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025"/>
  <workbookPr/>
  <mc:AlternateContent xmlns:mc="http://schemas.openxmlformats.org/markup-compatibility/2006">
    <mc:Choice Requires="x15">
      <x15ac:absPath xmlns:x15ac="http://schemas.microsoft.com/office/spreadsheetml/2010/11/ac" url="C:\Users\ASUS\Downloads\MTP\CLD881\Data for CLD881\"/>
    </mc:Choice>
  </mc:AlternateContent>
  <xr:revisionPtr revIDLastSave="0" documentId="13_ncr:1_{EA4E51F5-45C1-40D0-8F1C-C74DB388B713}" xr6:coauthVersionLast="47" xr6:coauthVersionMax="47" xr10:uidLastSave="{00000000-0000-0000-0000-000000000000}"/>
  <bookViews>
    <workbookView xWindow="-108" yWindow="-108" windowWidth="23256" windowHeight="12576" activeTab="3" xr2:uid="{00000000-000D-0000-FFFF-FFFF00000000}"/>
  </bookViews>
  <sheets>
    <sheet name="Sheet1" sheetId="1" r:id="rId1"/>
    <sheet name="Units" sheetId="2" r:id="rId2"/>
    <sheet name="Screened 1" sheetId="3" r:id="rId3"/>
    <sheet name="Combined Screened" sheetId="4" r:id="rId4"/>
  </sheets>
  <definedNames>
    <definedName name="_xlnm._FilterDatabase" localSheetId="3" hidden="1">'Combined Screened'!$A$1:$F$2060</definedName>
    <definedName name="_xlnm._FilterDatabase" localSheetId="0" hidden="1">Sheet1!$A$1:$H$5057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2055" i="4" l="1"/>
  <c r="F2053" i="4"/>
  <c r="F2050" i="4"/>
  <c r="F2046" i="4"/>
  <c r="F2045" i="4"/>
  <c r="F2044" i="4"/>
  <c r="F2041" i="4"/>
  <c r="F2040" i="4"/>
  <c r="F2039" i="4"/>
  <c r="F2038" i="4"/>
  <c r="F2035" i="4"/>
  <c r="F2033" i="4"/>
  <c r="F2027" i="4"/>
  <c r="F2025" i="4"/>
  <c r="F2023" i="4"/>
  <c r="F2022" i="4"/>
  <c r="F2018" i="4"/>
  <c r="F2015" i="4"/>
  <c r="F2014" i="4"/>
  <c r="F2012" i="4"/>
  <c r="F2009" i="4"/>
  <c r="F2008" i="4"/>
  <c r="F2007" i="4"/>
  <c r="F2005" i="4"/>
  <c r="F2003" i="4"/>
  <c r="F2000" i="4"/>
  <c r="F1999" i="4"/>
  <c r="F1997" i="4"/>
  <c r="F1996" i="4"/>
  <c r="F1993" i="4"/>
  <c r="F1992" i="4"/>
  <c r="F1990" i="4"/>
  <c r="F1988" i="4"/>
  <c r="F1987" i="4"/>
  <c r="F1985" i="4"/>
  <c r="F1983" i="4"/>
  <c r="F1982" i="4"/>
  <c r="F1980" i="4"/>
  <c r="F1979" i="4"/>
  <c r="F1978" i="4"/>
  <c r="F1976" i="4"/>
  <c r="F1970" i="4"/>
  <c r="F1967" i="4"/>
  <c r="F1966" i="4"/>
  <c r="F1965" i="4"/>
  <c r="F1964" i="4"/>
  <c r="F1963" i="4"/>
  <c r="F1960" i="4"/>
  <c r="F1958" i="4"/>
  <c r="F1952" i="4"/>
  <c r="F1947" i="4"/>
  <c r="F1946" i="4"/>
  <c r="F1945" i="4"/>
  <c r="F1941" i="4"/>
  <c r="F1938" i="4"/>
  <c r="F1935" i="4"/>
  <c r="F1933" i="4"/>
  <c r="F1932" i="4"/>
  <c r="F1931" i="4"/>
  <c r="F1930" i="4"/>
  <c r="F1928" i="4"/>
  <c r="F1926" i="4"/>
  <c r="F1925" i="4"/>
  <c r="F1922" i="4"/>
  <c r="F1921" i="4"/>
  <c r="F1920" i="4"/>
  <c r="F1918" i="4"/>
  <c r="F1917" i="4"/>
  <c r="F1912" i="4"/>
  <c r="F1908" i="4"/>
  <c r="F1904" i="4"/>
  <c r="F1903" i="4"/>
  <c r="F1902" i="4"/>
  <c r="F1901" i="4"/>
  <c r="F1900" i="4"/>
  <c r="F1899" i="4"/>
  <c r="F1898" i="4"/>
  <c r="F1897" i="4"/>
  <c r="F1896" i="4"/>
  <c r="F1895" i="4"/>
  <c r="F1892" i="4"/>
  <c r="F1890" i="4"/>
  <c r="F1889" i="4"/>
  <c r="F1888" i="4"/>
  <c r="F1887" i="4"/>
  <c r="F1883" i="4"/>
  <c r="F1882" i="4"/>
  <c r="F1881" i="4"/>
  <c r="F1880" i="4"/>
  <c r="F1879" i="4"/>
  <c r="F1878" i="4"/>
  <c r="F1876" i="4"/>
  <c r="F1872" i="4"/>
  <c r="F1869" i="4"/>
  <c r="F1868" i="4"/>
  <c r="F1867" i="4"/>
  <c r="F1865" i="4"/>
  <c r="F1862" i="4"/>
  <c r="F1852" i="4"/>
  <c r="F1851" i="4"/>
  <c r="F1849" i="4"/>
  <c r="F1848" i="4"/>
  <c r="F1846" i="4"/>
  <c r="F1844" i="4"/>
  <c r="F1841" i="4"/>
  <c r="F1839" i="4"/>
  <c r="F1838" i="4"/>
  <c r="F1836" i="4"/>
  <c r="F1835" i="4"/>
  <c r="F1834" i="4"/>
  <c r="F1829" i="4"/>
  <c r="F1828" i="4"/>
  <c r="F1827" i="4"/>
  <c r="F1826" i="4"/>
  <c r="F1825" i="4"/>
  <c r="F1820" i="4"/>
  <c r="F1818" i="4"/>
  <c r="F1815" i="4"/>
  <c r="F1813" i="4"/>
  <c r="F1811" i="4"/>
  <c r="F1809" i="4"/>
  <c r="F1805" i="4"/>
  <c r="F1803" i="4"/>
  <c r="F1801" i="4"/>
  <c r="F1800" i="4"/>
  <c r="F1799" i="4"/>
  <c r="F1797" i="4"/>
  <c r="F1794" i="4"/>
  <c r="F1792" i="4"/>
  <c r="F1791" i="4"/>
  <c r="F1787" i="4"/>
  <c r="F1786" i="4"/>
  <c r="F1785" i="4"/>
  <c r="F1784" i="4"/>
  <c r="F1783" i="4"/>
  <c r="F1782" i="4"/>
  <c r="F1781" i="4"/>
  <c r="F1780" i="4"/>
  <c r="F1779" i="4"/>
  <c r="F1778" i="4"/>
  <c r="F1777" i="4"/>
  <c r="F1774" i="4"/>
  <c r="F1771" i="4"/>
  <c r="F1770" i="4"/>
  <c r="F1769" i="4"/>
  <c r="F1766" i="4"/>
  <c r="F1764" i="4"/>
  <c r="F1763" i="4"/>
  <c r="F1761" i="4"/>
  <c r="F1760" i="4"/>
  <c r="F1759" i="4"/>
  <c r="F1758" i="4"/>
  <c r="F1757" i="4"/>
  <c r="F1756" i="4"/>
  <c r="F1755" i="4"/>
  <c r="F1754" i="4"/>
  <c r="F1753" i="4"/>
  <c r="F1752" i="4"/>
  <c r="F1751" i="4"/>
  <c r="F1748" i="4"/>
  <c r="F1746" i="4"/>
  <c r="F1743" i="4"/>
  <c r="F1740" i="4"/>
  <c r="F1739" i="4"/>
  <c r="F1738" i="4"/>
  <c r="F1734" i="4"/>
  <c r="F1732" i="4"/>
  <c r="F1731" i="4"/>
  <c r="F1730" i="4"/>
  <c r="F1727" i="4"/>
  <c r="F1726" i="4"/>
  <c r="F1725" i="4"/>
  <c r="F1723" i="4"/>
  <c r="F1722" i="4"/>
  <c r="F1721" i="4"/>
  <c r="F1720" i="4"/>
  <c r="F1718" i="4"/>
  <c r="F1717" i="4"/>
  <c r="F1715" i="4"/>
  <c r="F1714" i="4"/>
  <c r="F1712" i="4"/>
  <c r="F1711" i="4"/>
  <c r="F1710" i="4"/>
  <c r="F1708" i="4"/>
  <c r="F1706" i="4"/>
  <c r="F1705" i="4"/>
  <c r="F1703" i="4"/>
  <c r="F1702" i="4"/>
  <c r="F1701" i="4"/>
  <c r="F1700" i="4"/>
  <c r="F1699" i="4"/>
  <c r="F1696" i="4"/>
  <c r="F1695" i="4"/>
  <c r="F1694" i="4"/>
  <c r="F1691" i="4"/>
  <c r="F1690" i="4"/>
  <c r="F1688" i="4"/>
  <c r="F1687" i="4"/>
  <c r="F1686" i="4"/>
  <c r="F1685" i="4"/>
  <c r="F1682" i="4"/>
  <c r="F1678" i="4"/>
  <c r="F1672" i="4"/>
  <c r="F1671" i="4"/>
  <c r="F1670" i="4"/>
  <c r="F1669" i="4"/>
  <c r="F1668" i="4"/>
  <c r="F1667" i="4"/>
  <c r="F1666" i="4"/>
  <c r="F1665" i="4"/>
  <c r="F1664" i="4"/>
  <c r="F1663" i="4"/>
  <c r="F1662" i="4"/>
  <c r="F1661" i="4"/>
  <c r="F1655" i="4"/>
  <c r="F1650" i="4"/>
  <c r="F1649" i="4"/>
  <c r="F1646" i="4"/>
  <c r="F1644" i="4"/>
  <c r="F1643" i="4"/>
  <c r="F1642" i="4"/>
  <c r="F1640" i="4"/>
  <c r="F1639" i="4"/>
  <c r="F1636" i="4"/>
  <c r="F1634" i="4"/>
  <c r="F1632" i="4"/>
  <c r="F1631" i="4"/>
  <c r="F1630" i="4"/>
  <c r="F1629" i="4"/>
  <c r="F1628" i="4"/>
  <c r="F1626" i="4"/>
  <c r="F1624" i="4"/>
  <c r="F1623" i="4"/>
  <c r="F1621" i="4"/>
  <c r="F1620" i="4"/>
  <c r="F1619" i="4"/>
  <c r="F1618" i="4"/>
  <c r="F1617" i="4"/>
  <c r="F1616" i="4"/>
  <c r="F1614" i="4"/>
  <c r="F1612" i="4"/>
  <c r="F1611" i="4"/>
  <c r="F1610" i="4"/>
  <c r="F1609" i="4"/>
  <c r="F1607" i="4"/>
  <c r="F1606" i="4"/>
  <c r="F1605" i="4"/>
  <c r="F1604" i="4"/>
  <c r="F1603" i="4"/>
  <c r="F1600" i="4"/>
  <c r="F1598" i="4"/>
  <c r="F1596" i="4"/>
  <c r="F1595" i="4"/>
  <c r="F1593" i="4"/>
  <c r="F1592" i="4"/>
  <c r="F1591" i="4"/>
  <c r="F1590" i="4"/>
  <c r="F1588" i="4"/>
  <c r="F1586" i="4"/>
  <c r="F1585" i="4"/>
  <c r="F1584" i="4"/>
  <c r="F1583" i="4"/>
  <c r="F1582" i="4"/>
  <c r="F1581" i="4"/>
  <c r="F1576" i="4"/>
  <c r="F1575" i="4"/>
  <c r="F1573" i="4"/>
  <c r="F1572" i="4"/>
  <c r="F1571" i="4"/>
  <c r="F1570" i="4"/>
  <c r="F1569" i="4"/>
  <c r="F1564" i="4"/>
  <c r="F1563" i="4"/>
  <c r="F1561" i="4"/>
  <c r="F1560" i="4"/>
  <c r="F1559" i="4"/>
  <c r="F1557" i="4"/>
  <c r="F1556" i="4"/>
  <c r="F1554" i="4"/>
  <c r="F1553" i="4"/>
  <c r="F1552" i="4"/>
  <c r="F1550" i="4"/>
  <c r="F1545" i="4"/>
  <c r="F1544" i="4"/>
  <c r="F1542" i="4"/>
  <c r="F1541" i="4"/>
  <c r="F1540" i="4"/>
  <c r="F1539" i="4"/>
  <c r="F1537" i="4"/>
  <c r="F1536" i="4"/>
  <c r="F1535" i="4"/>
  <c r="F1534" i="4"/>
  <c r="F1533" i="4"/>
  <c r="F1532" i="4"/>
  <c r="F1530" i="4"/>
  <c r="F1528" i="4"/>
  <c r="F1526" i="4"/>
  <c r="F1525" i="4"/>
  <c r="F1523" i="4"/>
  <c r="F1521" i="4"/>
  <c r="F1520" i="4"/>
  <c r="F1519" i="4"/>
  <c r="F1517" i="4"/>
  <c r="F1515" i="4"/>
  <c r="F1514" i="4"/>
  <c r="F1512" i="4"/>
  <c r="F1510" i="4"/>
  <c r="F1507" i="4"/>
  <c r="F1506" i="4"/>
  <c r="F1505" i="4"/>
  <c r="F1504" i="4"/>
  <c r="F1503" i="4"/>
  <c r="F1500" i="4"/>
  <c r="F1499" i="4"/>
  <c r="F1498" i="4"/>
  <c r="F1496" i="4"/>
  <c r="F1495" i="4"/>
  <c r="F1494" i="4"/>
  <c r="F1492" i="4"/>
  <c r="F1491" i="4"/>
  <c r="F1490" i="4"/>
  <c r="F1489" i="4"/>
  <c r="F1488" i="4"/>
  <c r="F1487" i="4"/>
  <c r="F1486" i="4"/>
  <c r="F1484" i="4"/>
  <c r="F1483" i="4"/>
  <c r="F1482" i="4"/>
  <c r="F1481" i="4"/>
  <c r="F1479" i="4"/>
  <c r="F1478" i="4"/>
  <c r="F1477" i="4"/>
  <c r="F1476" i="4"/>
  <c r="F1474" i="4"/>
  <c r="F1473" i="4"/>
  <c r="F1472" i="4"/>
  <c r="F1471" i="4"/>
  <c r="F1470" i="4"/>
  <c r="F1469" i="4"/>
  <c r="F1468" i="4"/>
  <c r="F1466" i="4"/>
  <c r="F1465" i="4"/>
  <c r="F1461" i="4"/>
  <c r="F1460" i="4"/>
  <c r="F1459" i="4"/>
  <c r="F1458" i="4"/>
  <c r="F1457" i="4"/>
  <c r="F1456" i="4"/>
  <c r="F1453" i="4"/>
  <c r="F1452" i="4"/>
  <c r="F1451" i="4"/>
  <c r="F1450" i="4"/>
  <c r="F1448" i="4"/>
  <c r="F1444" i="4"/>
  <c r="F1440" i="4"/>
  <c r="F1439" i="4"/>
  <c r="F1438" i="4"/>
  <c r="F1437" i="4"/>
  <c r="F1435" i="4"/>
  <c r="F1434" i="4"/>
  <c r="F1433" i="4"/>
  <c r="F1432" i="4"/>
  <c r="F1431" i="4"/>
  <c r="F1430" i="4"/>
  <c r="F1429" i="4"/>
  <c r="F1427" i="4"/>
  <c r="F1426" i="4"/>
  <c r="F1425" i="4"/>
  <c r="F1424" i="4"/>
  <c r="F1423" i="4"/>
  <c r="F1420" i="4"/>
  <c r="F1419" i="4"/>
  <c r="F1416" i="4"/>
  <c r="F1412" i="4"/>
  <c r="F1410" i="4"/>
  <c r="F1409" i="4"/>
  <c r="F1407" i="4"/>
  <c r="F1406" i="4"/>
  <c r="F1405" i="4"/>
  <c r="F1403" i="4"/>
  <c r="F1402" i="4"/>
  <c r="F1401" i="4"/>
  <c r="F1400" i="4"/>
  <c r="F1398" i="4"/>
  <c r="F1397" i="4"/>
  <c r="F1396" i="4"/>
  <c r="F1395" i="4"/>
  <c r="F1393" i="4"/>
  <c r="F1389" i="4"/>
  <c r="F1388" i="4"/>
  <c r="F1386" i="4"/>
  <c r="F1382" i="4"/>
  <c r="F1379" i="4"/>
  <c r="F1378" i="4"/>
  <c r="F1376" i="4"/>
  <c r="F1375" i="4"/>
  <c r="F1374" i="4"/>
  <c r="F1373" i="4"/>
  <c r="F1372" i="4"/>
  <c r="F1368" i="4"/>
  <c r="F1367" i="4"/>
  <c r="F1366" i="4"/>
  <c r="F1364" i="4"/>
  <c r="F1360" i="4"/>
  <c r="F1359" i="4"/>
  <c r="F1358" i="4"/>
  <c r="F1357" i="4"/>
  <c r="F1356" i="4"/>
  <c r="F1355" i="4"/>
  <c r="F1354" i="4"/>
  <c r="F1353" i="4"/>
  <c r="F1352" i="4"/>
  <c r="F1349" i="4"/>
  <c r="F1348" i="4"/>
  <c r="F1347" i="4"/>
  <c r="F1346" i="4"/>
  <c r="F1345" i="4"/>
  <c r="F1343" i="4"/>
  <c r="F1342" i="4"/>
  <c r="F1340" i="4"/>
  <c r="F1339" i="4"/>
  <c r="F1338" i="4"/>
  <c r="F1337" i="4"/>
  <c r="F1336" i="4"/>
  <c r="F1335" i="4"/>
  <c r="F1334" i="4"/>
  <c r="F1333" i="4"/>
  <c r="F1332" i="4"/>
  <c r="F1331" i="4"/>
  <c r="F1329" i="4"/>
  <c r="F1328" i="4"/>
  <c r="F1326" i="4"/>
  <c r="F1322" i="4"/>
  <c r="F1321" i="4"/>
  <c r="F1320" i="4"/>
  <c r="F1319" i="4"/>
  <c r="F1318" i="4"/>
  <c r="F1316" i="4"/>
  <c r="F1315" i="4"/>
  <c r="F1314" i="4"/>
  <c r="F1313" i="4"/>
  <c r="F1310" i="4"/>
  <c r="F1308" i="4"/>
  <c r="F1306" i="4"/>
  <c r="F1304" i="4"/>
  <c r="F1303" i="4"/>
  <c r="F1299" i="4"/>
  <c r="F1298" i="4"/>
  <c r="F1296" i="4"/>
  <c r="F1292" i="4"/>
  <c r="F1290" i="4"/>
  <c r="F1288" i="4"/>
  <c r="F1287" i="4"/>
  <c r="F1286" i="4"/>
  <c r="F1285" i="4"/>
  <c r="F1283" i="4"/>
  <c r="F1282" i="4"/>
  <c r="F1281" i="4"/>
  <c r="F1280" i="4"/>
  <c r="F1279" i="4"/>
  <c r="F1277" i="4"/>
  <c r="F1275" i="4"/>
  <c r="F1274" i="4"/>
  <c r="F1273" i="4"/>
  <c r="F1272" i="4"/>
  <c r="F1268" i="4"/>
  <c r="F1267" i="4"/>
  <c r="F1265" i="4"/>
  <c r="F1263" i="4"/>
  <c r="F1261" i="4"/>
  <c r="F1258" i="4"/>
  <c r="F1257" i="4"/>
  <c r="F1256" i="4"/>
  <c r="F1255" i="4"/>
  <c r="F1254" i="4"/>
  <c r="F1253" i="4"/>
  <c r="F1251" i="4"/>
  <c r="F1249" i="4"/>
  <c r="F1248" i="4"/>
  <c r="F1246" i="4"/>
  <c r="F1244" i="4"/>
  <c r="F1243" i="4"/>
  <c r="F1242" i="4"/>
  <c r="F1241" i="4"/>
  <c r="F1240" i="4"/>
  <c r="F1239" i="4"/>
  <c r="F1238" i="4"/>
  <c r="F1236" i="4"/>
  <c r="F1235" i="4"/>
  <c r="F1234" i="4"/>
  <c r="F1233" i="4"/>
  <c r="F1230" i="4"/>
  <c r="F1229" i="4"/>
  <c r="F1227" i="4"/>
  <c r="F1225" i="4"/>
  <c r="F1224" i="4"/>
  <c r="F1223" i="4"/>
  <c r="F1222" i="4"/>
  <c r="F1221" i="4"/>
  <c r="F1220" i="4"/>
  <c r="F1219" i="4"/>
  <c r="F1218" i="4"/>
  <c r="F1217" i="4"/>
  <c r="F1215" i="4"/>
  <c r="F1214" i="4"/>
  <c r="F1213" i="4"/>
  <c r="F1211" i="4"/>
  <c r="F1209" i="4"/>
  <c r="F1208" i="4"/>
  <c r="F1207" i="4"/>
  <c r="F1206" i="4"/>
  <c r="F1204" i="4"/>
  <c r="F1203" i="4"/>
  <c r="F1202" i="4"/>
  <c r="F1201" i="4"/>
  <c r="F1200" i="4"/>
  <c r="F1199" i="4"/>
  <c r="F1196" i="4"/>
  <c r="F1195" i="4"/>
  <c r="F1193" i="4"/>
  <c r="F1192" i="4"/>
  <c r="F1189" i="4"/>
  <c r="F1187" i="4"/>
  <c r="F1186" i="4"/>
  <c r="F1185" i="4"/>
  <c r="F1184" i="4"/>
  <c r="F1181" i="4"/>
  <c r="F1180" i="4"/>
  <c r="F1179" i="4"/>
  <c r="F1176" i="4"/>
  <c r="F1175" i="4"/>
  <c r="F1174" i="4"/>
  <c r="F1173" i="4"/>
  <c r="F1172" i="4"/>
  <c r="F1171" i="4"/>
  <c r="F1170" i="4"/>
  <c r="F1169" i="4"/>
  <c r="F1167" i="4"/>
  <c r="F1164" i="4"/>
  <c r="F1162" i="4"/>
  <c r="F1161" i="4"/>
  <c r="F1159" i="4"/>
  <c r="F1155" i="4"/>
  <c r="F1154" i="4"/>
  <c r="F1153" i="4"/>
  <c r="F1151" i="4"/>
  <c r="F1150" i="4"/>
  <c r="F1149" i="4"/>
  <c r="F1145" i="4"/>
  <c r="F1143" i="4"/>
  <c r="F1142" i="4"/>
  <c r="F1141" i="4"/>
  <c r="F1140" i="4"/>
  <c r="F1139" i="4"/>
  <c r="F1138" i="4"/>
  <c r="F1137" i="4"/>
  <c r="F1136" i="4"/>
  <c r="F1135" i="4"/>
  <c r="F1134" i="4"/>
  <c r="F1133" i="4"/>
  <c r="F1132" i="4"/>
  <c r="F1131" i="4"/>
  <c r="F1130" i="4"/>
  <c r="F1129" i="4"/>
  <c r="F1128" i="4"/>
  <c r="F1126" i="4"/>
  <c r="F1125" i="4"/>
  <c r="F1124" i="4"/>
  <c r="F1123" i="4"/>
  <c r="F1122" i="4"/>
  <c r="F1121" i="4"/>
  <c r="F1120" i="4"/>
  <c r="F1119" i="4"/>
  <c r="F1118" i="4"/>
  <c r="F1116" i="4"/>
  <c r="F1114" i="4"/>
  <c r="F1113" i="4"/>
  <c r="F1112" i="4"/>
  <c r="F1110" i="4"/>
  <c r="F1109" i="4"/>
  <c r="F1107" i="4"/>
  <c r="F1106" i="4"/>
  <c r="F1105" i="4"/>
  <c r="F1102" i="4"/>
  <c r="F1101" i="4"/>
  <c r="F1099" i="4"/>
  <c r="F1098" i="4"/>
  <c r="F1096" i="4"/>
  <c r="F1095" i="4"/>
  <c r="F1094" i="4"/>
  <c r="F1093" i="4"/>
  <c r="F1091" i="4"/>
  <c r="F1088" i="4"/>
  <c r="F1087" i="4"/>
  <c r="F1086" i="4"/>
  <c r="F1084" i="4"/>
  <c r="F1083" i="4"/>
  <c r="F1082" i="4"/>
  <c r="F1081" i="4"/>
  <c r="F1080" i="4"/>
  <c r="F1079" i="4"/>
  <c r="F1078" i="4"/>
  <c r="F1077" i="4"/>
  <c r="F1076" i="4"/>
  <c r="F1075" i="4"/>
  <c r="F1074" i="4"/>
  <c r="F1071" i="4"/>
  <c r="F1070" i="4"/>
  <c r="F1069" i="4"/>
  <c r="F1068" i="4"/>
  <c r="F1067" i="4"/>
  <c r="F1065" i="4"/>
  <c r="F1064" i="4"/>
  <c r="F1062" i="4"/>
  <c r="F1061" i="4"/>
  <c r="F1060" i="4"/>
  <c r="F1054" i="4"/>
  <c r="F1052" i="4"/>
  <c r="F1050" i="4"/>
  <c r="F1049" i="4"/>
  <c r="F1048" i="4"/>
  <c r="F1045" i="4"/>
  <c r="F1044" i="4"/>
  <c r="F1042" i="4"/>
  <c r="F1041" i="4"/>
  <c r="F1039" i="4"/>
  <c r="F1038" i="4"/>
  <c r="F1037" i="4"/>
  <c r="F1035" i="4"/>
  <c r="F1034" i="4"/>
  <c r="F1031" i="4"/>
  <c r="F1030" i="4"/>
  <c r="F1029" i="4"/>
  <c r="F1028" i="4"/>
  <c r="F1027" i="4"/>
  <c r="F1026" i="4"/>
  <c r="F1025" i="4"/>
  <c r="F1024" i="4"/>
  <c r="F1022" i="4"/>
  <c r="F1021" i="4"/>
  <c r="F1020" i="4"/>
  <c r="F1019" i="4"/>
  <c r="F1018" i="4"/>
  <c r="F1016" i="4"/>
  <c r="F1014" i="4"/>
  <c r="F1013" i="4"/>
  <c r="F1012" i="4"/>
  <c r="F1011" i="4"/>
  <c r="F1010" i="4"/>
  <c r="F1009" i="4"/>
  <c r="F1008" i="4"/>
  <c r="F1007" i="4"/>
  <c r="F1006" i="4"/>
  <c r="F1004" i="4"/>
  <c r="F1002" i="4"/>
  <c r="F1001" i="4"/>
  <c r="F1000" i="4"/>
  <c r="F999" i="4"/>
  <c r="F996" i="4"/>
  <c r="F994" i="4"/>
  <c r="F993" i="4"/>
  <c r="F992" i="4"/>
  <c r="F991" i="4"/>
  <c r="F990" i="4"/>
  <c r="F988" i="4"/>
  <c r="F987" i="4"/>
  <c r="F986" i="4"/>
  <c r="F985" i="4"/>
  <c r="F984" i="4"/>
  <c r="F982" i="4"/>
  <c r="F981" i="4"/>
  <c r="F980" i="4"/>
  <c r="F979" i="4"/>
  <c r="F978" i="4"/>
  <c r="F976" i="4"/>
  <c r="F975" i="4"/>
  <c r="F974" i="4"/>
  <c r="F973" i="4"/>
  <c r="F972" i="4"/>
  <c r="F971" i="4"/>
  <c r="F970" i="4"/>
  <c r="F969" i="4"/>
  <c r="F968" i="4"/>
  <c r="F967" i="4"/>
  <c r="F966" i="4"/>
  <c r="F965" i="4"/>
  <c r="F964" i="4"/>
  <c r="F963" i="4"/>
  <c r="F962" i="4"/>
  <c r="F960" i="4"/>
  <c r="F959" i="4"/>
  <c r="F958" i="4"/>
  <c r="F957" i="4"/>
  <c r="F956" i="4"/>
  <c r="F955" i="4"/>
  <c r="F953" i="4"/>
  <c r="F952" i="4"/>
  <c r="F951" i="4"/>
  <c r="F947" i="4"/>
  <c r="F944" i="4"/>
  <c r="F942" i="4"/>
  <c r="F941" i="4"/>
  <c r="F940" i="4"/>
  <c r="F935" i="4"/>
  <c r="F934" i="4"/>
  <c r="F933" i="4"/>
  <c r="F932" i="4"/>
  <c r="F930" i="4"/>
  <c r="F929" i="4"/>
  <c r="F927" i="4"/>
  <c r="F926" i="4"/>
  <c r="F925" i="4"/>
  <c r="F923" i="4"/>
  <c r="F922" i="4"/>
  <c r="F921" i="4"/>
  <c r="F919" i="4"/>
  <c r="F918" i="4"/>
  <c r="F917" i="4"/>
  <c r="F916" i="4"/>
  <c r="F914" i="4"/>
  <c r="F912" i="4"/>
  <c r="F911" i="4"/>
  <c r="F910" i="4"/>
  <c r="F909" i="4"/>
  <c r="F908" i="4"/>
  <c r="F907" i="4"/>
  <c r="F904" i="4"/>
  <c r="F903" i="4"/>
  <c r="F900" i="4"/>
  <c r="F899" i="4"/>
  <c r="F898" i="4"/>
  <c r="F897" i="4"/>
  <c r="F894" i="4"/>
  <c r="F893" i="4"/>
  <c r="F891" i="4"/>
  <c r="F889" i="4"/>
  <c r="F888" i="4"/>
  <c r="F887" i="4"/>
  <c r="F886" i="4"/>
  <c r="F885" i="4"/>
  <c r="F884" i="4"/>
  <c r="F883" i="4"/>
  <c r="F882" i="4"/>
  <c r="F881" i="4"/>
  <c r="F880" i="4"/>
  <c r="F879" i="4"/>
  <c r="F878" i="4"/>
  <c r="F877" i="4"/>
  <c r="F876" i="4"/>
  <c r="F875" i="4"/>
  <c r="F874" i="4"/>
  <c r="F873" i="4"/>
  <c r="F871" i="4"/>
  <c r="F869" i="4"/>
  <c r="F868" i="4"/>
  <c r="F866" i="4"/>
  <c r="F865" i="4"/>
  <c r="F863" i="4"/>
  <c r="F862" i="4"/>
  <c r="F861" i="4"/>
  <c r="F856" i="4"/>
  <c r="F855" i="4"/>
  <c r="F852" i="4"/>
  <c r="F851" i="4"/>
  <c r="F849" i="4"/>
  <c r="F847" i="4"/>
  <c r="F845" i="4"/>
  <c r="F844" i="4"/>
  <c r="F843" i="4"/>
  <c r="F842" i="4"/>
  <c r="F841" i="4"/>
  <c r="F837" i="4"/>
  <c r="F835" i="4"/>
  <c r="F834" i="4"/>
  <c r="F833" i="4"/>
  <c r="F832" i="4"/>
  <c r="F831" i="4"/>
  <c r="F830" i="4"/>
  <c r="F829" i="4"/>
  <c r="F828" i="4"/>
  <c r="F827" i="4"/>
  <c r="F826" i="4"/>
  <c r="F825" i="4"/>
  <c r="F824" i="4"/>
  <c r="F823" i="4"/>
  <c r="F822" i="4"/>
  <c r="F820" i="4"/>
  <c r="F819" i="4"/>
  <c r="F818" i="4"/>
  <c r="F817" i="4"/>
  <c r="F816" i="4"/>
  <c r="F813" i="4"/>
  <c r="F812" i="4"/>
  <c r="F811" i="4"/>
  <c r="F810" i="4"/>
  <c r="F809" i="4"/>
  <c r="F808" i="4"/>
  <c r="F807" i="4"/>
  <c r="F806" i="4"/>
  <c r="F804" i="4"/>
  <c r="F802" i="4"/>
  <c r="F798" i="4"/>
  <c r="F796" i="4"/>
  <c r="F795" i="4"/>
  <c r="F794" i="4"/>
  <c r="F793" i="4"/>
  <c r="F792" i="4"/>
  <c r="F789" i="4"/>
  <c r="F787" i="4"/>
  <c r="F786" i="4"/>
  <c r="F785" i="4"/>
  <c r="F784" i="4"/>
  <c r="F782" i="4"/>
  <c r="F781" i="4"/>
  <c r="F780" i="4"/>
  <c r="F778" i="4"/>
  <c r="F774" i="4"/>
  <c r="F772" i="4"/>
  <c r="F771" i="4"/>
  <c r="F770" i="4"/>
  <c r="F765" i="4"/>
  <c r="F764" i="4"/>
  <c r="F763" i="4"/>
  <c r="F762" i="4"/>
  <c r="F761" i="4"/>
  <c r="F760" i="4"/>
  <c r="F759" i="4"/>
  <c r="F757" i="4"/>
  <c r="F756" i="4"/>
  <c r="F755" i="4"/>
  <c r="F754" i="4"/>
  <c r="F753" i="4"/>
  <c r="F752" i="4"/>
  <c r="F748" i="4"/>
  <c r="F747" i="4"/>
  <c r="F746" i="4"/>
  <c r="F740" i="4"/>
  <c r="F739" i="4"/>
  <c r="F738" i="4"/>
  <c r="F736" i="4"/>
  <c r="F735" i="4"/>
  <c r="F733" i="4"/>
  <c r="F732" i="4"/>
  <c r="F731" i="4"/>
  <c r="F729" i="4"/>
  <c r="F728" i="4"/>
  <c r="F727" i="4"/>
  <c r="F726" i="4"/>
  <c r="F725" i="4"/>
  <c r="F724" i="4"/>
  <c r="F723" i="4"/>
  <c r="F722" i="4"/>
  <c r="F721" i="4"/>
  <c r="F720" i="4"/>
  <c r="F719" i="4"/>
  <c r="F718" i="4"/>
  <c r="F716" i="4"/>
  <c r="F713" i="4"/>
  <c r="F712" i="4"/>
  <c r="F710" i="4"/>
  <c r="F708" i="4"/>
  <c r="F706" i="4"/>
  <c r="F705" i="4"/>
  <c r="F704" i="4"/>
  <c r="F703" i="4"/>
  <c r="F700" i="4"/>
  <c r="F699" i="4"/>
  <c r="F698" i="4"/>
  <c r="F696" i="4"/>
  <c r="F694" i="4"/>
  <c r="F692" i="4"/>
  <c r="F691" i="4"/>
  <c r="F690" i="4"/>
  <c r="F689" i="4"/>
  <c r="F687" i="4"/>
  <c r="F685" i="4"/>
  <c r="F684" i="4"/>
  <c r="F683" i="4"/>
  <c r="F682" i="4"/>
  <c r="F681" i="4"/>
  <c r="F680" i="4"/>
  <c r="F679" i="4"/>
  <c r="F677" i="4"/>
  <c r="F675" i="4"/>
  <c r="F674" i="4"/>
  <c r="F672" i="4"/>
  <c r="F671" i="4"/>
  <c r="F670" i="4"/>
  <c r="F669" i="4"/>
  <c r="F668" i="4"/>
  <c r="F667" i="4"/>
  <c r="F666" i="4"/>
  <c r="F665" i="4"/>
  <c r="F664" i="4"/>
  <c r="F663" i="4"/>
  <c r="F662" i="4"/>
  <c r="F661" i="4"/>
  <c r="F660" i="4"/>
  <c r="F659" i="4"/>
  <c r="F658" i="4"/>
  <c r="F657" i="4"/>
  <c r="F656" i="4"/>
  <c r="F655" i="4"/>
  <c r="F650" i="4"/>
  <c r="F648" i="4"/>
  <c r="F645" i="4"/>
  <c r="F644" i="4"/>
  <c r="F643" i="4"/>
  <c r="F640" i="4"/>
  <c r="F639" i="4"/>
  <c r="F638" i="4"/>
  <c r="F637" i="4"/>
  <c r="F636" i="4"/>
  <c r="F634" i="4"/>
  <c r="F633" i="4"/>
  <c r="F632" i="4"/>
  <c r="F631" i="4"/>
  <c r="F630" i="4"/>
  <c r="F628" i="4"/>
  <c r="F624" i="4"/>
  <c r="F623" i="4"/>
  <c r="F622" i="4"/>
  <c r="F621" i="4"/>
  <c r="F620" i="4"/>
  <c r="F619" i="4"/>
  <c r="F618" i="4"/>
  <c r="F617" i="4"/>
  <c r="F616" i="4"/>
  <c r="F615" i="4"/>
  <c r="F614" i="4"/>
  <c r="F613" i="4"/>
  <c r="F611" i="4"/>
  <c r="F609" i="4"/>
  <c r="F607" i="4"/>
  <c r="F606" i="4"/>
  <c r="F603" i="4"/>
  <c r="F601" i="4"/>
  <c r="F600" i="4"/>
  <c r="F598" i="4"/>
  <c r="F597" i="4"/>
  <c r="F596" i="4"/>
  <c r="F594" i="4"/>
  <c r="F592" i="4"/>
  <c r="F591" i="4"/>
  <c r="F590" i="4"/>
  <c r="F589" i="4"/>
  <c r="F587" i="4"/>
  <c r="F586" i="4"/>
  <c r="F584" i="4"/>
  <c r="F582" i="4"/>
  <c r="F579" i="4"/>
  <c r="F578" i="4"/>
  <c r="F576" i="4"/>
  <c r="F575" i="4"/>
  <c r="F574" i="4"/>
  <c r="F570" i="4"/>
  <c r="F569" i="4"/>
  <c r="F568" i="4"/>
  <c r="F567" i="4"/>
  <c r="F565" i="4"/>
  <c r="F564" i="4"/>
  <c r="F563" i="4"/>
  <c r="F561" i="4"/>
  <c r="F560" i="4"/>
  <c r="F559" i="4"/>
  <c r="F558" i="4"/>
  <c r="F557" i="4"/>
  <c r="F555" i="4"/>
  <c r="F554" i="4"/>
  <c r="F553" i="4"/>
  <c r="F551" i="4"/>
  <c r="F549" i="4"/>
  <c r="F548" i="4"/>
  <c r="F547" i="4"/>
  <c r="F546" i="4"/>
  <c r="F545" i="4"/>
  <c r="F542" i="4"/>
  <c r="F540" i="4"/>
  <c r="F539" i="4"/>
  <c r="F538" i="4"/>
  <c r="F537" i="4"/>
  <c r="F536" i="4"/>
  <c r="F535" i="4"/>
  <c r="F534" i="4"/>
  <c r="F533" i="4"/>
  <c r="F532" i="4"/>
  <c r="F531" i="4"/>
  <c r="F530" i="4"/>
  <c r="F528" i="4"/>
  <c r="F527" i="4"/>
  <c r="F524" i="4"/>
  <c r="F523" i="4"/>
  <c r="F522" i="4"/>
  <c r="F521" i="4"/>
  <c r="F520" i="4"/>
  <c r="F519" i="4"/>
  <c r="F518" i="4"/>
  <c r="F517" i="4"/>
  <c r="F514" i="4"/>
  <c r="F513" i="4"/>
  <c r="F512" i="4"/>
  <c r="F510" i="4"/>
  <c r="F509" i="4"/>
  <c r="F507" i="4"/>
  <c r="F506" i="4"/>
  <c r="F505" i="4"/>
  <c r="F503" i="4"/>
  <c r="F502" i="4"/>
  <c r="F501" i="4"/>
  <c r="F500" i="4"/>
  <c r="F499" i="4"/>
  <c r="F498" i="4"/>
  <c r="F496" i="4"/>
  <c r="F495" i="4"/>
  <c r="F494" i="4"/>
  <c r="F490" i="4"/>
  <c r="F489" i="4"/>
  <c r="F488" i="4"/>
  <c r="F487" i="4"/>
  <c r="F486" i="4"/>
  <c r="F485" i="4"/>
  <c r="F484" i="4"/>
  <c r="F482" i="4"/>
  <c r="F481" i="4"/>
  <c r="F480" i="4"/>
  <c r="F479" i="4"/>
  <c r="F477" i="4"/>
  <c r="F476" i="4"/>
  <c r="F475" i="4"/>
  <c r="F474" i="4"/>
  <c r="F473" i="4"/>
  <c r="F472" i="4"/>
  <c r="F471" i="4"/>
  <c r="F470" i="4"/>
  <c r="F468" i="4"/>
  <c r="F466" i="4"/>
  <c r="F465" i="4"/>
  <c r="F464" i="4"/>
  <c r="F463" i="4"/>
  <c r="F462" i="4"/>
  <c r="F461" i="4"/>
  <c r="F458" i="4"/>
  <c r="F457" i="4"/>
  <c r="F456" i="4"/>
  <c r="F455" i="4"/>
  <c r="F454" i="4"/>
  <c r="F453" i="4"/>
  <c r="F452" i="4"/>
  <c r="F449" i="4"/>
  <c r="F446" i="4"/>
  <c r="F445" i="4"/>
  <c r="F444" i="4"/>
  <c r="F443" i="4"/>
  <c r="F442" i="4"/>
  <c r="F440" i="4"/>
  <c r="F439" i="4"/>
  <c r="F438" i="4"/>
  <c r="F437" i="4"/>
  <c r="F436" i="4"/>
  <c r="F435" i="4"/>
  <c r="F431" i="4"/>
  <c r="F425" i="4"/>
  <c r="F422" i="4"/>
  <c r="F421" i="4"/>
  <c r="F419" i="4"/>
  <c r="F415" i="4"/>
  <c r="F414" i="4"/>
  <c r="F412" i="4"/>
  <c r="F411" i="4"/>
  <c r="F410" i="4"/>
  <c r="F409" i="4"/>
  <c r="F408" i="4"/>
  <c r="F407" i="4"/>
  <c r="F405" i="4"/>
  <c r="F404" i="4"/>
  <c r="F403" i="4"/>
  <c r="F402" i="4"/>
  <c r="F401" i="4"/>
  <c r="F400" i="4"/>
  <c r="F399" i="4"/>
  <c r="F398" i="4"/>
  <c r="F397" i="4"/>
  <c r="F396" i="4"/>
  <c r="F395" i="4"/>
  <c r="F394" i="4"/>
  <c r="F393" i="4"/>
  <c r="F392" i="4"/>
  <c r="F391" i="4"/>
  <c r="F388" i="4"/>
  <c r="F387" i="4"/>
  <c r="F386" i="4"/>
  <c r="F385" i="4"/>
  <c r="F384" i="4"/>
  <c r="F383" i="4"/>
  <c r="F381" i="4"/>
  <c r="F380" i="4"/>
  <c r="F379" i="4"/>
  <c r="F377" i="4"/>
  <c r="F376" i="4"/>
  <c r="F375" i="4"/>
  <c r="F374" i="4"/>
  <c r="F371" i="4"/>
  <c r="F370" i="4"/>
  <c r="F369" i="4"/>
  <c r="F368" i="4"/>
  <c r="F366" i="4"/>
  <c r="F365" i="4"/>
  <c r="F362" i="4"/>
  <c r="F361" i="4"/>
  <c r="F360" i="4"/>
  <c r="F359" i="4"/>
  <c r="F358" i="4"/>
  <c r="F357" i="4"/>
  <c r="F356" i="4"/>
  <c r="F355" i="4"/>
  <c r="F354" i="4"/>
  <c r="F352" i="4"/>
  <c r="F351" i="4"/>
  <c r="F349" i="4"/>
  <c r="F348" i="4"/>
  <c r="F347" i="4"/>
  <c r="F346" i="4"/>
  <c r="F345" i="4"/>
  <c r="F343" i="4"/>
  <c r="F342" i="4"/>
  <c r="F341" i="4"/>
  <c r="F340" i="4"/>
  <c r="F339" i="4"/>
  <c r="F338" i="4"/>
  <c r="F337" i="4"/>
  <c r="F336" i="4"/>
  <c r="F335" i="4"/>
  <c r="F334" i="4"/>
  <c r="F333" i="4"/>
  <c r="F330" i="4"/>
  <c r="F329" i="4"/>
  <c r="F327" i="4"/>
  <c r="F326" i="4"/>
  <c r="F325" i="4"/>
  <c r="F324" i="4"/>
  <c r="F323" i="4"/>
  <c r="F322" i="4"/>
  <c r="F321" i="4"/>
  <c r="F320" i="4"/>
  <c r="F319" i="4"/>
  <c r="F318" i="4"/>
  <c r="F317" i="4"/>
  <c r="F316" i="4"/>
  <c r="F315" i="4"/>
  <c r="F314" i="4"/>
  <c r="F313" i="4"/>
  <c r="F311" i="4"/>
  <c r="F309" i="4"/>
  <c r="F308" i="4"/>
  <c r="F307" i="4"/>
  <c r="F306" i="4"/>
  <c r="F305" i="4"/>
  <c r="F304" i="4"/>
  <c r="F303" i="4"/>
  <c r="F302" i="4"/>
  <c r="F301" i="4"/>
  <c r="F300" i="4"/>
  <c r="F298" i="4"/>
  <c r="F296" i="4"/>
  <c r="F295" i="4"/>
  <c r="F294" i="4"/>
  <c r="F293" i="4"/>
  <c r="F292" i="4"/>
  <c r="F291" i="4"/>
  <c r="F290" i="4"/>
  <c r="F287" i="4"/>
  <c r="F286" i="4"/>
  <c r="F285" i="4"/>
  <c r="F284" i="4"/>
  <c r="F283" i="4"/>
  <c r="F278" i="4"/>
  <c r="F277" i="4"/>
  <c r="F276" i="4"/>
  <c r="F274" i="4"/>
  <c r="F272" i="4"/>
  <c r="F271" i="4"/>
  <c r="F268" i="4"/>
  <c r="F266" i="4"/>
  <c r="F265" i="4"/>
  <c r="F262" i="4"/>
  <c r="F260" i="4"/>
  <c r="F259" i="4"/>
  <c r="F258" i="4"/>
  <c r="F257" i="4"/>
  <c r="F255" i="4"/>
  <c r="F253" i="4"/>
  <c r="F252" i="4"/>
  <c r="F249" i="4"/>
  <c r="F244" i="4"/>
  <c r="F243" i="4"/>
  <c r="F241" i="4"/>
  <c r="F240" i="4"/>
  <c r="F239" i="4"/>
  <c r="F238" i="4"/>
  <c r="F237" i="4"/>
  <c r="F236" i="4"/>
  <c r="F235" i="4"/>
  <c r="F234" i="4"/>
  <c r="F233" i="4"/>
  <c r="F231" i="4"/>
  <c r="F230" i="4"/>
  <c r="F228" i="4"/>
  <c r="F227" i="4"/>
  <c r="F225" i="4"/>
  <c r="F224" i="4"/>
  <c r="F223" i="4"/>
  <c r="F219" i="4"/>
  <c r="F218" i="4"/>
  <c r="F217" i="4"/>
  <c r="F215" i="4"/>
  <c r="F214" i="4"/>
  <c r="F212" i="4"/>
  <c r="F211" i="4"/>
  <c r="F210" i="4"/>
  <c r="F209" i="4"/>
  <c r="F206" i="4"/>
  <c r="F205" i="4"/>
  <c r="F204" i="4"/>
  <c r="F200" i="4"/>
  <c r="F199" i="4"/>
  <c r="F198" i="4"/>
  <c r="F197" i="4"/>
  <c r="F196" i="4"/>
  <c r="F195" i="4"/>
  <c r="F193" i="4"/>
  <c r="F192" i="4"/>
  <c r="F191" i="4"/>
  <c r="F190" i="4"/>
  <c r="F189" i="4"/>
  <c r="F187" i="4"/>
  <c r="F186" i="4"/>
  <c r="F183" i="4"/>
  <c r="F182" i="4"/>
  <c r="F181" i="4"/>
  <c r="F180" i="4"/>
  <c r="F179" i="4"/>
  <c r="F177" i="4"/>
  <c r="F176" i="4"/>
  <c r="F175" i="4"/>
  <c r="F174" i="4"/>
  <c r="F172" i="4"/>
  <c r="F170" i="4"/>
  <c r="F169" i="4"/>
  <c r="F166" i="4"/>
  <c r="F165" i="4"/>
  <c r="F164" i="4"/>
  <c r="F163" i="4"/>
  <c r="F162" i="4"/>
  <c r="F161" i="4"/>
  <c r="F160" i="4"/>
  <c r="F159" i="4"/>
  <c r="F158" i="4"/>
  <c r="F157" i="4"/>
  <c r="F156" i="4"/>
  <c r="F155" i="4"/>
  <c r="F154" i="4"/>
  <c r="F152" i="4"/>
  <c r="F150" i="4"/>
  <c r="F148" i="4"/>
  <c r="F147" i="4"/>
  <c r="F146" i="4"/>
  <c r="F145" i="4"/>
  <c r="F144" i="4"/>
  <c r="F143" i="4"/>
  <c r="F142" i="4"/>
  <c r="F141" i="4"/>
  <c r="F139" i="4"/>
  <c r="F138" i="4"/>
  <c r="F136" i="4"/>
  <c r="F135" i="4"/>
  <c r="F134" i="4"/>
  <c r="F133" i="4"/>
  <c r="F132" i="4"/>
  <c r="F131" i="4"/>
  <c r="F130" i="4"/>
  <c r="F129" i="4"/>
  <c r="F127" i="4"/>
  <c r="F126" i="4"/>
  <c r="F125" i="4"/>
  <c r="F123" i="4"/>
  <c r="F122" i="4"/>
  <c r="F120" i="4"/>
  <c r="F119" i="4"/>
  <c r="F116" i="4"/>
  <c r="F115" i="4"/>
  <c r="F114" i="4"/>
  <c r="F111" i="4"/>
  <c r="F109" i="4"/>
  <c r="F107" i="4"/>
  <c r="F106" i="4"/>
  <c r="F105" i="4"/>
  <c r="F104" i="4"/>
  <c r="F103" i="4"/>
  <c r="F102" i="4"/>
  <c r="F101" i="4"/>
  <c r="F99" i="4"/>
  <c r="F98" i="4"/>
  <c r="F97" i="4"/>
  <c r="F95" i="4"/>
  <c r="F93" i="4"/>
  <c r="F91" i="4"/>
  <c r="F89" i="4"/>
  <c r="F83" i="4"/>
  <c r="F81" i="4"/>
  <c r="F79" i="4"/>
  <c r="F77" i="4"/>
  <c r="F76" i="4"/>
  <c r="F75" i="4"/>
  <c r="F74" i="4"/>
  <c r="F73" i="4"/>
  <c r="F72" i="4"/>
  <c r="F71" i="4"/>
  <c r="F70" i="4"/>
  <c r="F68" i="4"/>
  <c r="F66" i="4"/>
  <c r="F65" i="4"/>
  <c r="F63" i="4"/>
  <c r="F62" i="4"/>
  <c r="F61" i="4"/>
  <c r="F60" i="4"/>
  <c r="F59" i="4"/>
  <c r="F58" i="4"/>
  <c r="F57" i="4"/>
  <c r="F56" i="4"/>
  <c r="F53" i="4"/>
  <c r="F52" i="4"/>
  <c r="F51" i="4"/>
  <c r="F50" i="4"/>
  <c r="F48" i="4"/>
  <c r="F46" i="4"/>
  <c r="F45" i="4"/>
  <c r="F43" i="4"/>
  <c r="F42" i="4"/>
  <c r="F41" i="4"/>
  <c r="F38" i="4"/>
  <c r="F37" i="4"/>
  <c r="F36" i="4"/>
  <c r="F34" i="4"/>
  <c r="F33" i="4"/>
  <c r="F32" i="4"/>
  <c r="F31" i="4"/>
  <c r="F30" i="4"/>
  <c r="F28" i="4"/>
  <c r="F27" i="4"/>
  <c r="F24" i="4"/>
  <c r="F23" i="4"/>
  <c r="F22" i="4"/>
  <c r="F21" i="4"/>
  <c r="F19" i="4"/>
  <c r="F18" i="4"/>
  <c r="F17" i="4"/>
  <c r="F16" i="4"/>
  <c r="F15" i="4"/>
  <c r="F14" i="4"/>
  <c r="F13" i="4"/>
  <c r="F12" i="4"/>
  <c r="F10" i="4"/>
  <c r="F8" i="4"/>
  <c r="F6" i="4"/>
  <c r="F4" i="4"/>
  <c r="F2" i="4"/>
  <c r="F3" i="4"/>
  <c r="E3" i="4"/>
  <c r="E4" i="4"/>
  <c r="E5" i="4"/>
  <c r="E6" i="4"/>
  <c r="E7" i="4"/>
  <c r="E8" i="4"/>
  <c r="E9" i="4"/>
  <c r="E10" i="4"/>
  <c r="E11" i="4"/>
  <c r="E12" i="4"/>
  <c r="E13" i="4"/>
  <c r="E14" i="4"/>
  <c r="E15" i="4"/>
  <c r="E16" i="4"/>
  <c r="E17" i="4"/>
  <c r="E18" i="4"/>
  <c r="E19" i="4"/>
  <c r="E20" i="4"/>
  <c r="E21" i="4"/>
  <c r="E22" i="4"/>
  <c r="E23" i="4"/>
  <c r="E24" i="4"/>
  <c r="E25" i="4"/>
  <c r="E26" i="4"/>
  <c r="E27" i="4"/>
  <c r="E28" i="4"/>
  <c r="E29" i="4"/>
  <c r="E30" i="4"/>
  <c r="E31" i="4"/>
  <c r="E32" i="4"/>
  <c r="E33" i="4"/>
  <c r="E34" i="4"/>
  <c r="E35" i="4"/>
  <c r="E36" i="4"/>
  <c r="E37" i="4"/>
  <c r="E38" i="4"/>
  <c r="E39" i="4"/>
  <c r="E40" i="4"/>
  <c r="E41" i="4"/>
  <c r="E42" i="4"/>
  <c r="E43" i="4"/>
  <c r="E44" i="4"/>
  <c r="E45" i="4"/>
  <c r="E46" i="4"/>
  <c r="E47" i="4"/>
  <c r="E48" i="4"/>
  <c r="E49" i="4"/>
  <c r="E50" i="4"/>
  <c r="E51" i="4"/>
  <c r="E52" i="4"/>
  <c r="E53" i="4"/>
  <c r="E54" i="4"/>
  <c r="E55" i="4"/>
  <c r="E56" i="4"/>
  <c r="E57" i="4"/>
  <c r="E58" i="4"/>
  <c r="E59" i="4"/>
  <c r="E60" i="4"/>
  <c r="E61" i="4"/>
  <c r="E62" i="4"/>
  <c r="E63" i="4"/>
  <c r="E64" i="4"/>
  <c r="E65" i="4"/>
  <c r="E66" i="4"/>
  <c r="E67" i="4"/>
  <c r="E68" i="4"/>
  <c r="E69" i="4"/>
  <c r="E70" i="4"/>
  <c r="E71" i="4"/>
  <c r="E72" i="4"/>
  <c r="E73" i="4"/>
  <c r="E74" i="4"/>
  <c r="E75" i="4"/>
  <c r="E76" i="4"/>
  <c r="E77" i="4"/>
  <c r="E78" i="4"/>
  <c r="E79" i="4"/>
  <c r="E80" i="4"/>
  <c r="E81" i="4"/>
  <c r="E82" i="4"/>
  <c r="E83" i="4"/>
  <c r="E84" i="4"/>
  <c r="E85" i="4"/>
  <c r="E86" i="4"/>
  <c r="E87" i="4"/>
  <c r="E88" i="4"/>
  <c r="E89" i="4"/>
  <c r="E90" i="4"/>
  <c r="E91" i="4"/>
  <c r="E92" i="4"/>
  <c r="E93" i="4"/>
  <c r="E94" i="4"/>
  <c r="E95" i="4"/>
  <c r="E96" i="4"/>
  <c r="E97" i="4"/>
  <c r="E98" i="4"/>
  <c r="E99" i="4"/>
  <c r="E100" i="4"/>
  <c r="E101" i="4"/>
  <c r="E102" i="4"/>
  <c r="E103" i="4"/>
  <c r="E104" i="4"/>
  <c r="E105" i="4"/>
  <c r="E106" i="4"/>
  <c r="E107" i="4"/>
  <c r="E108" i="4"/>
  <c r="E109" i="4"/>
  <c r="E110" i="4"/>
  <c r="E111" i="4"/>
  <c r="E112" i="4"/>
  <c r="E113" i="4"/>
  <c r="E114" i="4"/>
  <c r="E115" i="4"/>
  <c r="E116" i="4"/>
  <c r="E117" i="4"/>
  <c r="E118" i="4"/>
  <c r="E119" i="4"/>
  <c r="E120" i="4"/>
  <c r="E121" i="4"/>
  <c r="E122" i="4"/>
  <c r="E123" i="4"/>
  <c r="E124" i="4"/>
  <c r="E125" i="4"/>
  <c r="E126" i="4"/>
  <c r="E127" i="4"/>
  <c r="E128" i="4"/>
  <c r="E129" i="4"/>
  <c r="E130" i="4"/>
  <c r="E131" i="4"/>
  <c r="E132" i="4"/>
  <c r="E133" i="4"/>
  <c r="E134" i="4"/>
  <c r="E135" i="4"/>
  <c r="E136" i="4"/>
  <c r="E137" i="4"/>
  <c r="E138" i="4"/>
  <c r="E139" i="4"/>
  <c r="E140" i="4"/>
  <c r="E141" i="4"/>
  <c r="E142" i="4"/>
  <c r="E143" i="4"/>
  <c r="E144" i="4"/>
  <c r="E145" i="4"/>
  <c r="E146" i="4"/>
  <c r="E147" i="4"/>
  <c r="E148" i="4"/>
  <c r="E149" i="4"/>
  <c r="E150" i="4"/>
  <c r="E151" i="4"/>
  <c r="E152" i="4"/>
  <c r="E153" i="4"/>
  <c r="E154" i="4"/>
  <c r="E155" i="4"/>
  <c r="E156" i="4"/>
  <c r="E157" i="4"/>
  <c r="E158" i="4"/>
  <c r="E159" i="4"/>
  <c r="E160" i="4"/>
  <c r="E161" i="4"/>
  <c r="E162" i="4"/>
  <c r="E163" i="4"/>
  <c r="E164" i="4"/>
  <c r="E165" i="4"/>
  <c r="E166" i="4"/>
  <c r="E167" i="4"/>
  <c r="E168" i="4"/>
  <c r="E169" i="4"/>
  <c r="E170" i="4"/>
  <c r="E171" i="4"/>
  <c r="E172" i="4"/>
  <c r="E173" i="4"/>
  <c r="E174" i="4"/>
  <c r="E175" i="4"/>
  <c r="E176" i="4"/>
  <c r="E177" i="4"/>
  <c r="E178" i="4"/>
  <c r="E179" i="4"/>
  <c r="E180" i="4"/>
  <c r="E181" i="4"/>
  <c r="E182" i="4"/>
  <c r="E183" i="4"/>
  <c r="E184" i="4"/>
  <c r="E185" i="4"/>
  <c r="E186" i="4"/>
  <c r="E187" i="4"/>
  <c r="E188" i="4"/>
  <c r="E189" i="4"/>
  <c r="E190" i="4"/>
  <c r="E191" i="4"/>
  <c r="E192" i="4"/>
  <c r="E193" i="4"/>
  <c r="E194" i="4"/>
  <c r="E195" i="4"/>
  <c r="E196" i="4"/>
  <c r="E197" i="4"/>
  <c r="E198" i="4"/>
  <c r="E199" i="4"/>
  <c r="E200" i="4"/>
  <c r="E201" i="4"/>
  <c r="E202" i="4"/>
  <c r="E203" i="4"/>
  <c r="E204" i="4"/>
  <c r="E205" i="4"/>
  <c r="E206" i="4"/>
  <c r="E207" i="4"/>
  <c r="E208" i="4"/>
  <c r="E209" i="4"/>
  <c r="E210" i="4"/>
  <c r="E211" i="4"/>
  <c r="E212" i="4"/>
  <c r="E213" i="4"/>
  <c r="E214" i="4"/>
  <c r="E215" i="4"/>
  <c r="E216" i="4"/>
  <c r="E217" i="4"/>
  <c r="E218" i="4"/>
  <c r="E219" i="4"/>
  <c r="E220" i="4"/>
  <c r="E221" i="4"/>
  <c r="E222" i="4"/>
  <c r="E223" i="4"/>
  <c r="E224" i="4"/>
  <c r="E225" i="4"/>
  <c r="E226" i="4"/>
  <c r="E227" i="4"/>
  <c r="E228" i="4"/>
  <c r="E229" i="4"/>
  <c r="E230" i="4"/>
  <c r="E231" i="4"/>
  <c r="E232" i="4"/>
  <c r="E233" i="4"/>
  <c r="E234" i="4"/>
  <c r="E235" i="4"/>
  <c r="E236" i="4"/>
  <c r="E237" i="4"/>
  <c r="E238" i="4"/>
  <c r="E239" i="4"/>
  <c r="E240" i="4"/>
  <c r="E241" i="4"/>
  <c r="E242" i="4"/>
  <c r="E243" i="4"/>
  <c r="E244" i="4"/>
  <c r="E245" i="4"/>
  <c r="E246" i="4"/>
  <c r="E247" i="4"/>
  <c r="E248" i="4"/>
  <c r="E249" i="4"/>
  <c r="E250" i="4"/>
  <c r="E251" i="4"/>
  <c r="E252" i="4"/>
  <c r="E253" i="4"/>
  <c r="E254" i="4"/>
  <c r="E255" i="4"/>
  <c r="E256" i="4"/>
  <c r="E257" i="4"/>
  <c r="E258" i="4"/>
  <c r="E259" i="4"/>
  <c r="E260" i="4"/>
  <c r="E261" i="4"/>
  <c r="E262" i="4"/>
  <c r="E263" i="4"/>
  <c r="E264" i="4"/>
  <c r="E265" i="4"/>
  <c r="E266" i="4"/>
  <c r="E267" i="4"/>
  <c r="E268" i="4"/>
  <c r="E269" i="4"/>
  <c r="E270" i="4"/>
  <c r="E271" i="4"/>
  <c r="E272" i="4"/>
  <c r="E273" i="4"/>
  <c r="E274" i="4"/>
  <c r="E275" i="4"/>
  <c r="E276" i="4"/>
  <c r="E277" i="4"/>
  <c r="E278" i="4"/>
  <c r="E279" i="4"/>
  <c r="E280" i="4"/>
  <c r="E281" i="4"/>
  <c r="E282" i="4"/>
  <c r="E283" i="4"/>
  <c r="E284" i="4"/>
  <c r="E285" i="4"/>
  <c r="E286" i="4"/>
  <c r="E287" i="4"/>
  <c r="E288" i="4"/>
  <c r="E289" i="4"/>
  <c r="E290" i="4"/>
  <c r="E291" i="4"/>
  <c r="E292" i="4"/>
  <c r="E293" i="4"/>
  <c r="E294" i="4"/>
  <c r="E295" i="4"/>
  <c r="E296" i="4"/>
  <c r="E297" i="4"/>
  <c r="E298" i="4"/>
  <c r="E299" i="4"/>
  <c r="E300" i="4"/>
  <c r="E301" i="4"/>
  <c r="E302" i="4"/>
  <c r="E303" i="4"/>
  <c r="E304" i="4"/>
  <c r="E305" i="4"/>
  <c r="E306" i="4"/>
  <c r="E307" i="4"/>
  <c r="E308" i="4"/>
  <c r="E309" i="4"/>
  <c r="E310" i="4"/>
  <c r="E311" i="4"/>
  <c r="E312" i="4"/>
  <c r="E313" i="4"/>
  <c r="E314" i="4"/>
  <c r="E315" i="4"/>
  <c r="E316" i="4"/>
  <c r="E317" i="4"/>
  <c r="E318" i="4"/>
  <c r="E319" i="4"/>
  <c r="E320" i="4"/>
  <c r="E321" i="4"/>
  <c r="E322" i="4"/>
  <c r="E323" i="4"/>
  <c r="E324" i="4"/>
  <c r="E325" i="4"/>
  <c r="E326" i="4"/>
  <c r="E327" i="4"/>
  <c r="E328" i="4"/>
  <c r="E329" i="4"/>
  <c r="E330" i="4"/>
  <c r="E331" i="4"/>
  <c r="E332" i="4"/>
  <c r="E333" i="4"/>
  <c r="E334" i="4"/>
  <c r="E335" i="4"/>
  <c r="E336" i="4"/>
  <c r="E337" i="4"/>
  <c r="E338" i="4"/>
  <c r="E339" i="4"/>
  <c r="E340" i="4"/>
  <c r="E341" i="4"/>
  <c r="E342" i="4"/>
  <c r="E343" i="4"/>
  <c r="E344" i="4"/>
  <c r="E345" i="4"/>
  <c r="E346" i="4"/>
  <c r="E347" i="4"/>
  <c r="E348" i="4"/>
  <c r="E349" i="4"/>
  <c r="E350" i="4"/>
  <c r="E351" i="4"/>
  <c r="E352" i="4"/>
  <c r="E353" i="4"/>
  <c r="E354" i="4"/>
  <c r="E355" i="4"/>
  <c r="E356" i="4"/>
  <c r="E357" i="4"/>
  <c r="E358" i="4"/>
  <c r="E359" i="4"/>
  <c r="E360" i="4"/>
  <c r="E361" i="4"/>
  <c r="E362" i="4"/>
  <c r="E363" i="4"/>
  <c r="E364" i="4"/>
  <c r="E365" i="4"/>
  <c r="E366" i="4"/>
  <c r="E367" i="4"/>
  <c r="E368" i="4"/>
  <c r="E369" i="4"/>
  <c r="E370" i="4"/>
  <c r="E371" i="4"/>
  <c r="E372" i="4"/>
  <c r="E373" i="4"/>
  <c r="E374" i="4"/>
  <c r="E375" i="4"/>
  <c r="E376" i="4"/>
  <c r="E377" i="4"/>
  <c r="E378" i="4"/>
  <c r="E379" i="4"/>
  <c r="E380" i="4"/>
  <c r="E381" i="4"/>
  <c r="E382" i="4"/>
  <c r="E383" i="4"/>
  <c r="E384" i="4"/>
  <c r="E385" i="4"/>
  <c r="E386" i="4"/>
  <c r="E387" i="4"/>
  <c r="E388" i="4"/>
  <c r="E389" i="4"/>
  <c r="E390" i="4"/>
  <c r="E391" i="4"/>
  <c r="E392" i="4"/>
  <c r="E393" i="4"/>
  <c r="E394" i="4"/>
  <c r="E395" i="4"/>
  <c r="E396" i="4"/>
  <c r="E397" i="4"/>
  <c r="E398" i="4"/>
  <c r="E399" i="4"/>
  <c r="E400" i="4"/>
  <c r="E401" i="4"/>
  <c r="E402" i="4"/>
  <c r="E403" i="4"/>
  <c r="E404" i="4"/>
  <c r="E405" i="4"/>
  <c r="E406" i="4"/>
  <c r="E407" i="4"/>
  <c r="E408" i="4"/>
  <c r="E409" i="4"/>
  <c r="E410" i="4"/>
  <c r="E411" i="4"/>
  <c r="E412" i="4"/>
  <c r="E413" i="4"/>
  <c r="E414" i="4"/>
  <c r="E415" i="4"/>
  <c r="E416" i="4"/>
  <c r="E417" i="4"/>
  <c r="E418" i="4"/>
  <c r="E419" i="4"/>
  <c r="E420" i="4"/>
  <c r="E421" i="4"/>
  <c r="E422" i="4"/>
  <c r="E423" i="4"/>
  <c r="E424" i="4"/>
  <c r="E425" i="4"/>
  <c r="E426" i="4"/>
  <c r="E427" i="4"/>
  <c r="E428" i="4"/>
  <c r="E429" i="4"/>
  <c r="E430" i="4"/>
  <c r="E431" i="4"/>
  <c r="E432" i="4"/>
  <c r="E433" i="4"/>
  <c r="E434" i="4"/>
  <c r="E435" i="4"/>
  <c r="E436" i="4"/>
  <c r="E437" i="4"/>
  <c r="E438" i="4"/>
  <c r="E439" i="4"/>
  <c r="E440" i="4"/>
  <c r="E441" i="4"/>
  <c r="E442" i="4"/>
  <c r="E443" i="4"/>
  <c r="E444" i="4"/>
  <c r="E445" i="4"/>
  <c r="E446" i="4"/>
  <c r="E447" i="4"/>
  <c r="E448" i="4"/>
  <c r="E449" i="4"/>
  <c r="E450" i="4"/>
  <c r="E451" i="4"/>
  <c r="E452" i="4"/>
  <c r="E453" i="4"/>
  <c r="E454" i="4"/>
  <c r="E455" i="4"/>
  <c r="E456" i="4"/>
  <c r="E457" i="4"/>
  <c r="E458" i="4"/>
  <c r="E459" i="4"/>
  <c r="E460" i="4"/>
  <c r="E461" i="4"/>
  <c r="E462" i="4"/>
  <c r="E463" i="4"/>
  <c r="E464" i="4"/>
  <c r="E465" i="4"/>
  <c r="E466" i="4"/>
  <c r="E467" i="4"/>
  <c r="E468" i="4"/>
  <c r="E469" i="4"/>
  <c r="E470" i="4"/>
  <c r="E471" i="4"/>
  <c r="E472" i="4"/>
  <c r="E473" i="4"/>
  <c r="E474" i="4"/>
  <c r="E475" i="4"/>
  <c r="E476" i="4"/>
  <c r="E477" i="4"/>
  <c r="E478" i="4"/>
  <c r="E479" i="4"/>
  <c r="E480" i="4"/>
  <c r="E481" i="4"/>
  <c r="E482" i="4"/>
  <c r="E483" i="4"/>
  <c r="E484" i="4"/>
  <c r="E485" i="4"/>
  <c r="E486" i="4"/>
  <c r="E487" i="4"/>
  <c r="E488" i="4"/>
  <c r="E489" i="4"/>
  <c r="E490" i="4"/>
  <c r="E491" i="4"/>
  <c r="E492" i="4"/>
  <c r="E493" i="4"/>
  <c r="E494" i="4"/>
  <c r="E495" i="4"/>
  <c r="E496" i="4"/>
  <c r="E497" i="4"/>
  <c r="E498" i="4"/>
  <c r="E499" i="4"/>
  <c r="E500" i="4"/>
  <c r="E501" i="4"/>
  <c r="E502" i="4"/>
  <c r="E503" i="4"/>
  <c r="E504" i="4"/>
  <c r="E505" i="4"/>
  <c r="E506" i="4"/>
  <c r="E507" i="4"/>
  <c r="E508" i="4"/>
  <c r="E509" i="4"/>
  <c r="E510" i="4"/>
  <c r="E511" i="4"/>
  <c r="E512" i="4"/>
  <c r="E513" i="4"/>
  <c r="E514" i="4"/>
  <c r="E515" i="4"/>
  <c r="E516" i="4"/>
  <c r="E517" i="4"/>
  <c r="E518" i="4"/>
  <c r="E519" i="4"/>
  <c r="E520" i="4"/>
  <c r="E521" i="4"/>
  <c r="E522" i="4"/>
  <c r="E523" i="4"/>
  <c r="E524" i="4"/>
  <c r="E525" i="4"/>
  <c r="E526" i="4"/>
  <c r="E527" i="4"/>
  <c r="E528" i="4"/>
  <c r="E529" i="4"/>
  <c r="E530" i="4"/>
  <c r="E531" i="4"/>
  <c r="E532" i="4"/>
  <c r="E533" i="4"/>
  <c r="E534" i="4"/>
  <c r="E535" i="4"/>
  <c r="E536" i="4"/>
  <c r="E537" i="4"/>
  <c r="E538" i="4"/>
  <c r="E539" i="4"/>
  <c r="E540" i="4"/>
  <c r="E541" i="4"/>
  <c r="E542" i="4"/>
  <c r="E543" i="4"/>
  <c r="E544" i="4"/>
  <c r="E545" i="4"/>
  <c r="E546" i="4"/>
  <c r="E547" i="4"/>
  <c r="E548" i="4"/>
  <c r="E549" i="4"/>
  <c r="E550" i="4"/>
  <c r="E551" i="4"/>
  <c r="E552" i="4"/>
  <c r="E553" i="4"/>
  <c r="E554" i="4"/>
  <c r="E555" i="4"/>
  <c r="E556" i="4"/>
  <c r="E557" i="4"/>
  <c r="E558" i="4"/>
  <c r="E559" i="4"/>
  <c r="E560" i="4"/>
  <c r="E561" i="4"/>
  <c r="E562" i="4"/>
  <c r="E563" i="4"/>
  <c r="E564" i="4"/>
  <c r="E565" i="4"/>
  <c r="E566" i="4"/>
  <c r="E567" i="4"/>
  <c r="E568" i="4"/>
  <c r="E569" i="4"/>
  <c r="E570" i="4"/>
  <c r="E571" i="4"/>
  <c r="E572" i="4"/>
  <c r="E573" i="4"/>
  <c r="E574" i="4"/>
  <c r="E575" i="4"/>
  <c r="E576" i="4"/>
  <c r="E577" i="4"/>
  <c r="E578" i="4"/>
  <c r="E579" i="4"/>
  <c r="E580" i="4"/>
  <c r="E581" i="4"/>
  <c r="E582" i="4"/>
  <c r="E583" i="4"/>
  <c r="E584" i="4"/>
  <c r="E585" i="4"/>
  <c r="E586" i="4"/>
  <c r="E587" i="4"/>
  <c r="E588" i="4"/>
  <c r="E589" i="4"/>
  <c r="E590" i="4"/>
  <c r="E591" i="4"/>
  <c r="E592" i="4"/>
  <c r="E593" i="4"/>
  <c r="E594" i="4"/>
  <c r="E595" i="4"/>
  <c r="E596" i="4"/>
  <c r="E597" i="4"/>
  <c r="E598" i="4"/>
  <c r="E599" i="4"/>
  <c r="E600" i="4"/>
  <c r="E601" i="4"/>
  <c r="E602" i="4"/>
  <c r="E603" i="4"/>
  <c r="E604" i="4"/>
  <c r="E605" i="4"/>
  <c r="E606" i="4"/>
  <c r="E607" i="4"/>
  <c r="E608" i="4"/>
  <c r="E609" i="4"/>
  <c r="E610" i="4"/>
  <c r="E611" i="4"/>
  <c r="E612" i="4"/>
  <c r="E613" i="4"/>
  <c r="E614" i="4"/>
  <c r="E615" i="4"/>
  <c r="E616" i="4"/>
  <c r="E617" i="4"/>
  <c r="E618" i="4"/>
  <c r="E619" i="4"/>
  <c r="E620" i="4"/>
  <c r="E621" i="4"/>
  <c r="E622" i="4"/>
  <c r="E623" i="4"/>
  <c r="E624" i="4"/>
  <c r="E625" i="4"/>
  <c r="E626" i="4"/>
  <c r="E627" i="4"/>
  <c r="E628" i="4"/>
  <c r="E629" i="4"/>
  <c r="E630" i="4"/>
  <c r="E631" i="4"/>
  <c r="E632" i="4"/>
  <c r="E633" i="4"/>
  <c r="E634" i="4"/>
  <c r="E635" i="4"/>
  <c r="E636" i="4"/>
  <c r="E637" i="4"/>
  <c r="E638" i="4"/>
  <c r="E639" i="4"/>
  <c r="E640" i="4"/>
  <c r="E641" i="4"/>
  <c r="E642" i="4"/>
  <c r="E643" i="4"/>
  <c r="E644" i="4"/>
  <c r="E645" i="4"/>
  <c r="E646" i="4"/>
  <c r="E647" i="4"/>
  <c r="E648" i="4"/>
  <c r="E649" i="4"/>
  <c r="E650" i="4"/>
  <c r="E651" i="4"/>
  <c r="E652" i="4"/>
  <c r="E653" i="4"/>
  <c r="E654" i="4"/>
  <c r="E655" i="4"/>
  <c r="E656" i="4"/>
  <c r="E657" i="4"/>
  <c r="E658" i="4"/>
  <c r="E659" i="4"/>
  <c r="E660" i="4"/>
  <c r="E661" i="4"/>
  <c r="E662" i="4"/>
  <c r="E663" i="4"/>
  <c r="E664" i="4"/>
  <c r="E665" i="4"/>
  <c r="E666" i="4"/>
  <c r="E667" i="4"/>
  <c r="E668" i="4"/>
  <c r="E669" i="4"/>
  <c r="E670" i="4"/>
  <c r="E671" i="4"/>
  <c r="E672" i="4"/>
  <c r="E673" i="4"/>
  <c r="E674" i="4"/>
  <c r="E675" i="4"/>
  <c r="E676" i="4"/>
  <c r="E677" i="4"/>
  <c r="E678" i="4"/>
  <c r="E679" i="4"/>
  <c r="E680" i="4"/>
  <c r="E681" i="4"/>
  <c r="E682" i="4"/>
  <c r="E683" i="4"/>
  <c r="E684" i="4"/>
  <c r="E685" i="4"/>
  <c r="E686" i="4"/>
  <c r="E687" i="4"/>
  <c r="E688" i="4"/>
  <c r="E689" i="4"/>
  <c r="E690" i="4"/>
  <c r="E691" i="4"/>
  <c r="E692" i="4"/>
  <c r="E693" i="4"/>
  <c r="E694" i="4"/>
  <c r="E695" i="4"/>
  <c r="E696" i="4"/>
  <c r="E697" i="4"/>
  <c r="E698" i="4"/>
  <c r="E699" i="4"/>
  <c r="E700" i="4"/>
  <c r="E701" i="4"/>
  <c r="E702" i="4"/>
  <c r="E703" i="4"/>
  <c r="E704" i="4"/>
  <c r="E705" i="4"/>
  <c r="E706" i="4"/>
  <c r="E707" i="4"/>
  <c r="E708" i="4"/>
  <c r="E709" i="4"/>
  <c r="E710" i="4"/>
  <c r="E711" i="4"/>
  <c r="E712" i="4"/>
  <c r="E713" i="4"/>
  <c r="E714" i="4"/>
  <c r="E715" i="4"/>
  <c r="E716" i="4"/>
  <c r="E717" i="4"/>
  <c r="E718" i="4"/>
  <c r="E719" i="4"/>
  <c r="E720" i="4"/>
  <c r="E721" i="4"/>
  <c r="E722" i="4"/>
  <c r="E723" i="4"/>
  <c r="E724" i="4"/>
  <c r="E725" i="4"/>
  <c r="E726" i="4"/>
  <c r="E727" i="4"/>
  <c r="E728" i="4"/>
  <c r="E729" i="4"/>
  <c r="E730" i="4"/>
  <c r="E731" i="4"/>
  <c r="E732" i="4"/>
  <c r="E733" i="4"/>
  <c r="E734" i="4"/>
  <c r="E735" i="4"/>
  <c r="E736" i="4"/>
  <c r="E737" i="4"/>
  <c r="E738" i="4"/>
  <c r="E739" i="4"/>
  <c r="E740" i="4"/>
  <c r="E741" i="4"/>
  <c r="E742" i="4"/>
  <c r="E743" i="4"/>
  <c r="E744" i="4"/>
  <c r="E745" i="4"/>
  <c r="E746" i="4"/>
  <c r="E747" i="4"/>
  <c r="E748" i="4"/>
  <c r="E749" i="4"/>
  <c r="E750" i="4"/>
  <c r="E751" i="4"/>
  <c r="E752" i="4"/>
  <c r="E753" i="4"/>
  <c r="E754" i="4"/>
  <c r="E755" i="4"/>
  <c r="E756" i="4"/>
  <c r="E757" i="4"/>
  <c r="E758" i="4"/>
  <c r="E759" i="4"/>
  <c r="E760" i="4"/>
  <c r="E761" i="4"/>
  <c r="E762" i="4"/>
  <c r="E763" i="4"/>
  <c r="E764" i="4"/>
  <c r="E765" i="4"/>
  <c r="E766" i="4"/>
  <c r="E767" i="4"/>
  <c r="E768" i="4"/>
  <c r="E769" i="4"/>
  <c r="E770" i="4"/>
  <c r="E771" i="4"/>
  <c r="E772" i="4"/>
  <c r="E773" i="4"/>
  <c r="E774" i="4"/>
  <c r="E775" i="4"/>
  <c r="E776" i="4"/>
  <c r="E777" i="4"/>
  <c r="E778" i="4"/>
  <c r="E779" i="4"/>
  <c r="E780" i="4"/>
  <c r="E781" i="4"/>
  <c r="E782" i="4"/>
  <c r="E783" i="4"/>
  <c r="E784" i="4"/>
  <c r="E785" i="4"/>
  <c r="E786" i="4"/>
  <c r="E787" i="4"/>
  <c r="E788" i="4"/>
  <c r="E789" i="4"/>
  <c r="E790" i="4"/>
  <c r="E791" i="4"/>
  <c r="E792" i="4"/>
  <c r="E793" i="4"/>
  <c r="E794" i="4"/>
  <c r="E795" i="4"/>
  <c r="E796" i="4"/>
  <c r="E797" i="4"/>
  <c r="E798" i="4"/>
  <c r="E799" i="4"/>
  <c r="E800" i="4"/>
  <c r="E801" i="4"/>
  <c r="E802" i="4"/>
  <c r="E803" i="4"/>
  <c r="E804" i="4"/>
  <c r="E805" i="4"/>
  <c r="E806" i="4"/>
  <c r="E807" i="4"/>
  <c r="E808" i="4"/>
  <c r="E809" i="4"/>
  <c r="E810" i="4"/>
  <c r="E811" i="4"/>
  <c r="E812" i="4"/>
  <c r="E813" i="4"/>
  <c r="E814" i="4"/>
  <c r="E815" i="4"/>
  <c r="E816" i="4"/>
  <c r="E817" i="4"/>
  <c r="E818" i="4"/>
  <c r="E819" i="4"/>
  <c r="E820" i="4"/>
  <c r="E821" i="4"/>
  <c r="E822" i="4"/>
  <c r="E823" i="4"/>
  <c r="E824" i="4"/>
  <c r="E825" i="4"/>
  <c r="E826" i="4"/>
  <c r="E827" i="4"/>
  <c r="E828" i="4"/>
  <c r="E829" i="4"/>
  <c r="E830" i="4"/>
  <c r="E831" i="4"/>
  <c r="E832" i="4"/>
  <c r="E833" i="4"/>
  <c r="E834" i="4"/>
  <c r="E835" i="4"/>
  <c r="E836" i="4"/>
  <c r="E837" i="4"/>
  <c r="E838" i="4"/>
  <c r="E839" i="4"/>
  <c r="E840" i="4"/>
  <c r="E841" i="4"/>
  <c r="E842" i="4"/>
  <c r="E843" i="4"/>
  <c r="E844" i="4"/>
  <c r="E845" i="4"/>
  <c r="E846" i="4"/>
  <c r="E847" i="4"/>
  <c r="E848" i="4"/>
  <c r="E849" i="4"/>
  <c r="E850" i="4"/>
  <c r="E851" i="4"/>
  <c r="E852" i="4"/>
  <c r="E853" i="4"/>
  <c r="E854" i="4"/>
  <c r="E855" i="4"/>
  <c r="E856" i="4"/>
  <c r="E857" i="4"/>
  <c r="E858" i="4"/>
  <c r="E859" i="4"/>
  <c r="E860" i="4"/>
  <c r="E861" i="4"/>
  <c r="E862" i="4"/>
  <c r="E863" i="4"/>
  <c r="E864" i="4"/>
  <c r="E865" i="4"/>
  <c r="E866" i="4"/>
  <c r="E867" i="4"/>
  <c r="E868" i="4"/>
  <c r="E869" i="4"/>
  <c r="E870" i="4"/>
  <c r="E871" i="4"/>
  <c r="E872" i="4"/>
  <c r="E873" i="4"/>
  <c r="E874" i="4"/>
  <c r="E875" i="4"/>
  <c r="E876" i="4"/>
  <c r="E877" i="4"/>
  <c r="E878" i="4"/>
  <c r="E879" i="4"/>
  <c r="E880" i="4"/>
  <c r="E881" i="4"/>
  <c r="E882" i="4"/>
  <c r="E883" i="4"/>
  <c r="E884" i="4"/>
  <c r="E885" i="4"/>
  <c r="E886" i="4"/>
  <c r="E887" i="4"/>
  <c r="E888" i="4"/>
  <c r="E889" i="4"/>
  <c r="E890" i="4"/>
  <c r="E891" i="4"/>
  <c r="E892" i="4"/>
  <c r="E893" i="4"/>
  <c r="E894" i="4"/>
  <c r="E895" i="4"/>
  <c r="E896" i="4"/>
  <c r="E897" i="4"/>
  <c r="E898" i="4"/>
  <c r="E899" i="4"/>
  <c r="E900" i="4"/>
  <c r="E901" i="4"/>
  <c r="E902" i="4"/>
  <c r="E903" i="4"/>
  <c r="E904" i="4"/>
  <c r="E905" i="4"/>
  <c r="E906" i="4"/>
  <c r="E907" i="4"/>
  <c r="E908" i="4"/>
  <c r="E909" i="4"/>
  <c r="E910" i="4"/>
  <c r="E911" i="4"/>
  <c r="E912" i="4"/>
  <c r="E913" i="4"/>
  <c r="E914" i="4"/>
  <c r="E915" i="4"/>
  <c r="E916" i="4"/>
  <c r="E917" i="4"/>
  <c r="E918" i="4"/>
  <c r="E919" i="4"/>
  <c r="E920" i="4"/>
  <c r="E921" i="4"/>
  <c r="E922" i="4"/>
  <c r="E923" i="4"/>
  <c r="E924" i="4"/>
  <c r="E925" i="4"/>
  <c r="E926" i="4"/>
  <c r="E927" i="4"/>
  <c r="E928" i="4"/>
  <c r="E929" i="4"/>
  <c r="E930" i="4"/>
  <c r="E931" i="4"/>
  <c r="E932" i="4"/>
  <c r="E933" i="4"/>
  <c r="E934" i="4"/>
  <c r="E935" i="4"/>
  <c r="E936" i="4"/>
  <c r="E937" i="4"/>
  <c r="E938" i="4"/>
  <c r="E939" i="4"/>
  <c r="E940" i="4"/>
  <c r="E941" i="4"/>
  <c r="E942" i="4"/>
  <c r="E943" i="4"/>
  <c r="E944" i="4"/>
  <c r="E945" i="4"/>
  <c r="E946" i="4"/>
  <c r="E947" i="4"/>
  <c r="E948" i="4"/>
  <c r="E949" i="4"/>
  <c r="E950" i="4"/>
  <c r="E951" i="4"/>
  <c r="E952" i="4"/>
  <c r="E953" i="4"/>
  <c r="E954" i="4"/>
  <c r="E955" i="4"/>
  <c r="E956" i="4"/>
  <c r="E957" i="4"/>
  <c r="E958" i="4"/>
  <c r="E959" i="4"/>
  <c r="E960" i="4"/>
  <c r="E961" i="4"/>
  <c r="E962" i="4"/>
  <c r="E963" i="4"/>
  <c r="E964" i="4"/>
  <c r="E965" i="4"/>
  <c r="E966" i="4"/>
  <c r="E967" i="4"/>
  <c r="E968" i="4"/>
  <c r="E969" i="4"/>
  <c r="E970" i="4"/>
  <c r="E971" i="4"/>
  <c r="E972" i="4"/>
  <c r="E973" i="4"/>
  <c r="E974" i="4"/>
  <c r="E975" i="4"/>
  <c r="E976" i="4"/>
  <c r="E977" i="4"/>
  <c r="E978" i="4"/>
  <c r="E979" i="4"/>
  <c r="E980" i="4"/>
  <c r="E981" i="4"/>
  <c r="E982" i="4"/>
  <c r="E983" i="4"/>
  <c r="E984" i="4"/>
  <c r="E985" i="4"/>
  <c r="E986" i="4"/>
  <c r="E987" i="4"/>
  <c r="E988" i="4"/>
  <c r="E989" i="4"/>
  <c r="E990" i="4"/>
  <c r="E991" i="4"/>
  <c r="E992" i="4"/>
  <c r="E993" i="4"/>
  <c r="E994" i="4"/>
  <c r="E995" i="4"/>
  <c r="E996" i="4"/>
  <c r="E997" i="4"/>
  <c r="E998" i="4"/>
  <c r="E999" i="4"/>
  <c r="E1000" i="4"/>
  <c r="E1001" i="4"/>
  <c r="E1002" i="4"/>
  <c r="E1003" i="4"/>
  <c r="E1004" i="4"/>
  <c r="E1005" i="4"/>
  <c r="E1006" i="4"/>
  <c r="E1007" i="4"/>
  <c r="E1008" i="4"/>
  <c r="E1009" i="4"/>
  <c r="E1010" i="4"/>
  <c r="E1011" i="4"/>
  <c r="E1012" i="4"/>
  <c r="E1013" i="4"/>
  <c r="E1014" i="4"/>
  <c r="E1015" i="4"/>
  <c r="E1016" i="4"/>
  <c r="E1017" i="4"/>
  <c r="E1018" i="4"/>
  <c r="E1019" i="4"/>
  <c r="E1020" i="4"/>
  <c r="E1021" i="4"/>
  <c r="E1022" i="4"/>
  <c r="E1023" i="4"/>
  <c r="E1024" i="4"/>
  <c r="E1025" i="4"/>
  <c r="E1026" i="4"/>
  <c r="E1027" i="4"/>
  <c r="E1028" i="4"/>
  <c r="E1029" i="4"/>
  <c r="E1030" i="4"/>
  <c r="E1031" i="4"/>
  <c r="E1032" i="4"/>
  <c r="E1033" i="4"/>
  <c r="E1034" i="4"/>
  <c r="E1035" i="4"/>
  <c r="E1036" i="4"/>
  <c r="E1037" i="4"/>
  <c r="E1038" i="4"/>
  <c r="E1039" i="4"/>
  <c r="E1040" i="4"/>
  <c r="E1041" i="4"/>
  <c r="E1042" i="4"/>
  <c r="E1043" i="4"/>
  <c r="E1044" i="4"/>
  <c r="E1045" i="4"/>
  <c r="E1046" i="4"/>
  <c r="E1047" i="4"/>
  <c r="E1048" i="4"/>
  <c r="E1049" i="4"/>
  <c r="E1050" i="4"/>
  <c r="E1051" i="4"/>
  <c r="E1052" i="4"/>
  <c r="E1053" i="4"/>
  <c r="E1054" i="4"/>
  <c r="E1055" i="4"/>
  <c r="E1056" i="4"/>
  <c r="E1057" i="4"/>
  <c r="E1058" i="4"/>
  <c r="E1059" i="4"/>
  <c r="E1060" i="4"/>
  <c r="E1061" i="4"/>
  <c r="E1062" i="4"/>
  <c r="E1063" i="4"/>
  <c r="E1064" i="4"/>
  <c r="E1065" i="4"/>
  <c r="E1066" i="4"/>
  <c r="E1067" i="4"/>
  <c r="E1068" i="4"/>
  <c r="E1069" i="4"/>
  <c r="E1070" i="4"/>
  <c r="E1071" i="4"/>
  <c r="E1072" i="4"/>
  <c r="E1073" i="4"/>
  <c r="E1074" i="4"/>
  <c r="E1075" i="4"/>
  <c r="E1076" i="4"/>
  <c r="E1077" i="4"/>
  <c r="E1078" i="4"/>
  <c r="E1079" i="4"/>
  <c r="E1080" i="4"/>
  <c r="E1081" i="4"/>
  <c r="E1082" i="4"/>
  <c r="E1083" i="4"/>
  <c r="E1084" i="4"/>
  <c r="E1085" i="4"/>
  <c r="E1086" i="4"/>
  <c r="E1087" i="4"/>
  <c r="E1088" i="4"/>
  <c r="E1089" i="4"/>
  <c r="E1090" i="4"/>
  <c r="E1091" i="4"/>
  <c r="E1092" i="4"/>
  <c r="E1093" i="4"/>
  <c r="E1094" i="4"/>
  <c r="E1095" i="4"/>
  <c r="E1096" i="4"/>
  <c r="E1097" i="4"/>
  <c r="E1098" i="4"/>
  <c r="E1099" i="4"/>
  <c r="E1100" i="4"/>
  <c r="E1101" i="4"/>
  <c r="E1102" i="4"/>
  <c r="E1103" i="4"/>
  <c r="E1104" i="4"/>
  <c r="E1105" i="4"/>
  <c r="E1106" i="4"/>
  <c r="E1107" i="4"/>
  <c r="E1108" i="4"/>
  <c r="E1109" i="4"/>
  <c r="E1110" i="4"/>
  <c r="E1111" i="4"/>
  <c r="E1112" i="4"/>
  <c r="E1113" i="4"/>
  <c r="E1114" i="4"/>
  <c r="E1115" i="4"/>
  <c r="E1116" i="4"/>
  <c r="E1117" i="4"/>
  <c r="E1118" i="4"/>
  <c r="E1119" i="4"/>
  <c r="E1120" i="4"/>
  <c r="E1121" i="4"/>
  <c r="E1122" i="4"/>
  <c r="E1123" i="4"/>
  <c r="E1124" i="4"/>
  <c r="E1125" i="4"/>
  <c r="E1126" i="4"/>
  <c r="E1127" i="4"/>
  <c r="E1128" i="4"/>
  <c r="E1129" i="4"/>
  <c r="E1130" i="4"/>
  <c r="E1131" i="4"/>
  <c r="E1132" i="4"/>
  <c r="E1133" i="4"/>
  <c r="E1134" i="4"/>
  <c r="E1135" i="4"/>
  <c r="E1136" i="4"/>
  <c r="E1137" i="4"/>
  <c r="E1138" i="4"/>
  <c r="E1139" i="4"/>
  <c r="E1140" i="4"/>
  <c r="E1141" i="4"/>
  <c r="E1142" i="4"/>
  <c r="E1143" i="4"/>
  <c r="E1144" i="4"/>
  <c r="E1145" i="4"/>
  <c r="E1146" i="4"/>
  <c r="E1147" i="4"/>
  <c r="E1148" i="4"/>
  <c r="E1149" i="4"/>
  <c r="E1150" i="4"/>
  <c r="E1151" i="4"/>
  <c r="E1152" i="4"/>
  <c r="E1153" i="4"/>
  <c r="E1154" i="4"/>
  <c r="E1155" i="4"/>
  <c r="E1156" i="4"/>
  <c r="E1157" i="4"/>
  <c r="E1158" i="4"/>
  <c r="E1159" i="4"/>
  <c r="E1160" i="4"/>
  <c r="E1161" i="4"/>
  <c r="E1162" i="4"/>
  <c r="E1163" i="4"/>
  <c r="E1164" i="4"/>
  <c r="E1165" i="4"/>
  <c r="E1166" i="4"/>
  <c r="E1167" i="4"/>
  <c r="E1168" i="4"/>
  <c r="E1169" i="4"/>
  <c r="E1170" i="4"/>
  <c r="E1171" i="4"/>
  <c r="E1172" i="4"/>
  <c r="E1173" i="4"/>
  <c r="E1174" i="4"/>
  <c r="E1175" i="4"/>
  <c r="E1176" i="4"/>
  <c r="E1177" i="4"/>
  <c r="E1178" i="4"/>
  <c r="E1179" i="4"/>
  <c r="E1180" i="4"/>
  <c r="E1181" i="4"/>
  <c r="E1182" i="4"/>
  <c r="E1183" i="4"/>
  <c r="E1184" i="4"/>
  <c r="E1185" i="4"/>
  <c r="E1186" i="4"/>
  <c r="E1187" i="4"/>
  <c r="E1188" i="4"/>
  <c r="E1189" i="4"/>
  <c r="E1190" i="4"/>
  <c r="E1191" i="4"/>
  <c r="E1192" i="4"/>
  <c r="E1193" i="4"/>
  <c r="E1194" i="4"/>
  <c r="E1195" i="4"/>
  <c r="E1196" i="4"/>
  <c r="E1197" i="4"/>
  <c r="E1198" i="4"/>
  <c r="E1199" i="4"/>
  <c r="E1200" i="4"/>
  <c r="E1201" i="4"/>
  <c r="E1202" i="4"/>
  <c r="E1203" i="4"/>
  <c r="E1204" i="4"/>
  <c r="E1205" i="4"/>
  <c r="E1206" i="4"/>
  <c r="E1207" i="4"/>
  <c r="E1208" i="4"/>
  <c r="E1209" i="4"/>
  <c r="E1210" i="4"/>
  <c r="E1211" i="4"/>
  <c r="E1212" i="4"/>
  <c r="E1213" i="4"/>
  <c r="E1214" i="4"/>
  <c r="E1215" i="4"/>
  <c r="E1216" i="4"/>
  <c r="E1217" i="4"/>
  <c r="E1218" i="4"/>
  <c r="E1219" i="4"/>
  <c r="E1220" i="4"/>
  <c r="E1221" i="4"/>
  <c r="E1222" i="4"/>
  <c r="E1223" i="4"/>
  <c r="E1224" i="4"/>
  <c r="E1225" i="4"/>
  <c r="E1226" i="4"/>
  <c r="E1227" i="4"/>
  <c r="E1228" i="4"/>
  <c r="E1229" i="4"/>
  <c r="E1230" i="4"/>
  <c r="E1231" i="4"/>
  <c r="E1232" i="4"/>
  <c r="E1233" i="4"/>
  <c r="E1234" i="4"/>
  <c r="E1235" i="4"/>
  <c r="E1236" i="4"/>
  <c r="E1237" i="4"/>
  <c r="E1238" i="4"/>
  <c r="E1239" i="4"/>
  <c r="E1240" i="4"/>
  <c r="E1241" i="4"/>
  <c r="E1242" i="4"/>
  <c r="E1243" i="4"/>
  <c r="E1244" i="4"/>
  <c r="E1245" i="4"/>
  <c r="E1246" i="4"/>
  <c r="E1247" i="4"/>
  <c r="E1248" i="4"/>
  <c r="E1249" i="4"/>
  <c r="E1250" i="4"/>
  <c r="E1251" i="4"/>
  <c r="E1252" i="4"/>
  <c r="E1253" i="4"/>
  <c r="E1254" i="4"/>
  <c r="E1255" i="4"/>
  <c r="E1256" i="4"/>
  <c r="E1257" i="4"/>
  <c r="E1258" i="4"/>
  <c r="E1259" i="4"/>
  <c r="E1260" i="4"/>
  <c r="E1261" i="4"/>
  <c r="E1262" i="4"/>
  <c r="E1263" i="4"/>
  <c r="E1264" i="4"/>
  <c r="E1265" i="4"/>
  <c r="E1266" i="4"/>
  <c r="E1267" i="4"/>
  <c r="E1268" i="4"/>
  <c r="E1269" i="4"/>
  <c r="E1270" i="4"/>
  <c r="E1271" i="4"/>
  <c r="E1272" i="4"/>
  <c r="E1273" i="4"/>
  <c r="E1274" i="4"/>
  <c r="E1275" i="4"/>
  <c r="E1276" i="4"/>
  <c r="E1277" i="4"/>
  <c r="E1278" i="4"/>
  <c r="E1279" i="4"/>
  <c r="E1280" i="4"/>
  <c r="E1281" i="4"/>
  <c r="E1282" i="4"/>
  <c r="E1283" i="4"/>
  <c r="E1284" i="4"/>
  <c r="E1285" i="4"/>
  <c r="E1286" i="4"/>
  <c r="E1287" i="4"/>
  <c r="E1288" i="4"/>
  <c r="E1289" i="4"/>
  <c r="E1290" i="4"/>
  <c r="E1291" i="4"/>
  <c r="E1292" i="4"/>
  <c r="E1293" i="4"/>
  <c r="E1294" i="4"/>
  <c r="E1295" i="4"/>
  <c r="E1296" i="4"/>
  <c r="E1297" i="4"/>
  <c r="E1298" i="4"/>
  <c r="E1299" i="4"/>
  <c r="E1300" i="4"/>
  <c r="E1301" i="4"/>
  <c r="E1302" i="4"/>
  <c r="E1303" i="4"/>
  <c r="E1304" i="4"/>
  <c r="E1305" i="4"/>
  <c r="E1306" i="4"/>
  <c r="E1307" i="4"/>
  <c r="E1308" i="4"/>
  <c r="E1309" i="4"/>
  <c r="E1310" i="4"/>
  <c r="E1311" i="4"/>
  <c r="E1312" i="4"/>
  <c r="E1313" i="4"/>
  <c r="E1314" i="4"/>
  <c r="E1315" i="4"/>
  <c r="E1316" i="4"/>
  <c r="E1317" i="4"/>
  <c r="E1318" i="4"/>
  <c r="E1319" i="4"/>
  <c r="E1320" i="4"/>
  <c r="E1321" i="4"/>
  <c r="E1322" i="4"/>
  <c r="E1323" i="4"/>
  <c r="E1324" i="4"/>
  <c r="E1325" i="4"/>
  <c r="E1326" i="4"/>
  <c r="E1327" i="4"/>
  <c r="E1328" i="4"/>
  <c r="E1329" i="4"/>
  <c r="E1330" i="4"/>
  <c r="E1331" i="4"/>
  <c r="E1332" i="4"/>
  <c r="E1333" i="4"/>
  <c r="E1334" i="4"/>
  <c r="E1335" i="4"/>
  <c r="E1336" i="4"/>
  <c r="E1337" i="4"/>
  <c r="E1338" i="4"/>
  <c r="E1339" i="4"/>
  <c r="E1340" i="4"/>
  <c r="E1341" i="4"/>
  <c r="E1342" i="4"/>
  <c r="E1343" i="4"/>
  <c r="E1344" i="4"/>
  <c r="E1345" i="4"/>
  <c r="E1346" i="4"/>
  <c r="E1347" i="4"/>
  <c r="E1348" i="4"/>
  <c r="E1349" i="4"/>
  <c r="E1350" i="4"/>
  <c r="E1351" i="4"/>
  <c r="E1352" i="4"/>
  <c r="E1353" i="4"/>
  <c r="E1354" i="4"/>
  <c r="E1355" i="4"/>
  <c r="E1356" i="4"/>
  <c r="E1357" i="4"/>
  <c r="E1358" i="4"/>
  <c r="E1359" i="4"/>
  <c r="E1360" i="4"/>
  <c r="E1361" i="4"/>
  <c r="E1362" i="4"/>
  <c r="E1363" i="4"/>
  <c r="E1364" i="4"/>
  <c r="E1365" i="4"/>
  <c r="E1366" i="4"/>
  <c r="E1367" i="4"/>
  <c r="E1368" i="4"/>
  <c r="E1369" i="4"/>
  <c r="E1370" i="4"/>
  <c r="E1371" i="4"/>
  <c r="E1372" i="4"/>
  <c r="E1373" i="4"/>
  <c r="E1374" i="4"/>
  <c r="E1375" i="4"/>
  <c r="E1376" i="4"/>
  <c r="E1377" i="4"/>
  <c r="E1378" i="4"/>
  <c r="E1379" i="4"/>
  <c r="E1380" i="4"/>
  <c r="E1381" i="4"/>
  <c r="E1382" i="4"/>
  <c r="E1383" i="4"/>
  <c r="E1384" i="4"/>
  <c r="E1385" i="4"/>
  <c r="E1386" i="4"/>
  <c r="E1387" i="4"/>
  <c r="E1388" i="4"/>
  <c r="E1389" i="4"/>
  <c r="E1390" i="4"/>
  <c r="E1391" i="4"/>
  <c r="E1392" i="4"/>
  <c r="E1393" i="4"/>
  <c r="E1394" i="4"/>
  <c r="E1395" i="4"/>
  <c r="E1396" i="4"/>
  <c r="E1397" i="4"/>
  <c r="E1398" i="4"/>
  <c r="E1399" i="4"/>
  <c r="E1400" i="4"/>
  <c r="E1401" i="4"/>
  <c r="E1402" i="4"/>
  <c r="E1403" i="4"/>
  <c r="E1404" i="4"/>
  <c r="E1405" i="4"/>
  <c r="E1406" i="4"/>
  <c r="E1407" i="4"/>
  <c r="E1408" i="4"/>
  <c r="E1409" i="4"/>
  <c r="E1410" i="4"/>
  <c r="E1411" i="4"/>
  <c r="E1412" i="4"/>
  <c r="E1413" i="4"/>
  <c r="E1414" i="4"/>
  <c r="E1415" i="4"/>
  <c r="E1416" i="4"/>
  <c r="E1417" i="4"/>
  <c r="E1418" i="4"/>
  <c r="E1419" i="4"/>
  <c r="E1420" i="4"/>
  <c r="E1421" i="4"/>
  <c r="E1422" i="4"/>
  <c r="E1423" i="4"/>
  <c r="E1424" i="4"/>
  <c r="E1425" i="4"/>
  <c r="E1426" i="4"/>
  <c r="E1427" i="4"/>
  <c r="E1428" i="4"/>
  <c r="E1429" i="4"/>
  <c r="E1430" i="4"/>
  <c r="E1431" i="4"/>
  <c r="E1432" i="4"/>
  <c r="E1433" i="4"/>
  <c r="E1434" i="4"/>
  <c r="E1435" i="4"/>
  <c r="E1436" i="4"/>
  <c r="E1437" i="4"/>
  <c r="E1438" i="4"/>
  <c r="E1439" i="4"/>
  <c r="E1440" i="4"/>
  <c r="E1441" i="4"/>
  <c r="E1442" i="4"/>
  <c r="E1443" i="4"/>
  <c r="E1444" i="4"/>
  <c r="E1445" i="4"/>
  <c r="E1446" i="4"/>
  <c r="E1447" i="4"/>
  <c r="E1448" i="4"/>
  <c r="E1449" i="4"/>
  <c r="E1450" i="4"/>
  <c r="E1451" i="4"/>
  <c r="E1452" i="4"/>
  <c r="E1453" i="4"/>
  <c r="E1454" i="4"/>
  <c r="E1455" i="4"/>
  <c r="E1456" i="4"/>
  <c r="E1457" i="4"/>
  <c r="E1458" i="4"/>
  <c r="E1459" i="4"/>
  <c r="E1460" i="4"/>
  <c r="E1461" i="4"/>
  <c r="E1462" i="4"/>
  <c r="E1463" i="4"/>
  <c r="E1464" i="4"/>
  <c r="E1465" i="4"/>
  <c r="E1466" i="4"/>
  <c r="E1467" i="4"/>
  <c r="E1468" i="4"/>
  <c r="E1469" i="4"/>
  <c r="E1470" i="4"/>
  <c r="E1471" i="4"/>
  <c r="E1472" i="4"/>
  <c r="E1473" i="4"/>
  <c r="E1474" i="4"/>
  <c r="E1475" i="4"/>
  <c r="E1476" i="4"/>
  <c r="E1477" i="4"/>
  <c r="E1478" i="4"/>
  <c r="E1479" i="4"/>
  <c r="E1480" i="4"/>
  <c r="E1481" i="4"/>
  <c r="E1482" i="4"/>
  <c r="E1483" i="4"/>
  <c r="E1484" i="4"/>
  <c r="E1485" i="4"/>
  <c r="E1486" i="4"/>
  <c r="E1487" i="4"/>
  <c r="E1488" i="4"/>
  <c r="E1489" i="4"/>
  <c r="E1490" i="4"/>
  <c r="E1491" i="4"/>
  <c r="E1492" i="4"/>
  <c r="E1493" i="4"/>
  <c r="E1494" i="4"/>
  <c r="E1495" i="4"/>
  <c r="E1496" i="4"/>
  <c r="E1497" i="4"/>
  <c r="E1498" i="4"/>
  <c r="E1499" i="4"/>
  <c r="E1500" i="4"/>
  <c r="E1501" i="4"/>
  <c r="E1502" i="4"/>
  <c r="E1503" i="4"/>
  <c r="E1504" i="4"/>
  <c r="E1505" i="4"/>
  <c r="E1506" i="4"/>
  <c r="E1507" i="4"/>
  <c r="E1508" i="4"/>
  <c r="E1509" i="4"/>
  <c r="E1510" i="4"/>
  <c r="E1511" i="4"/>
  <c r="E1512" i="4"/>
  <c r="E1513" i="4"/>
  <c r="E1514" i="4"/>
  <c r="E1515" i="4"/>
  <c r="E1516" i="4"/>
  <c r="E1517" i="4"/>
  <c r="E1518" i="4"/>
  <c r="E1519" i="4"/>
  <c r="E1520" i="4"/>
  <c r="E1521" i="4"/>
  <c r="E1522" i="4"/>
  <c r="E1523" i="4"/>
  <c r="E1524" i="4"/>
  <c r="E1525" i="4"/>
  <c r="E1526" i="4"/>
  <c r="E1527" i="4"/>
  <c r="E1528" i="4"/>
  <c r="E1529" i="4"/>
  <c r="E1530" i="4"/>
  <c r="E1531" i="4"/>
  <c r="E1532" i="4"/>
  <c r="E1533" i="4"/>
  <c r="E1534" i="4"/>
  <c r="E1535" i="4"/>
  <c r="E1536" i="4"/>
  <c r="E1537" i="4"/>
  <c r="E1538" i="4"/>
  <c r="E1539" i="4"/>
  <c r="E1540" i="4"/>
  <c r="E1541" i="4"/>
  <c r="E1542" i="4"/>
  <c r="E1543" i="4"/>
  <c r="E1544" i="4"/>
  <c r="E1545" i="4"/>
  <c r="E1546" i="4"/>
  <c r="E1547" i="4"/>
  <c r="E1548" i="4"/>
  <c r="E1549" i="4"/>
  <c r="E1550" i="4"/>
  <c r="E1551" i="4"/>
  <c r="E1552" i="4"/>
  <c r="E1553" i="4"/>
  <c r="E1554" i="4"/>
  <c r="E1555" i="4"/>
  <c r="E1556" i="4"/>
  <c r="E1557" i="4"/>
  <c r="E1558" i="4"/>
  <c r="E1559" i="4"/>
  <c r="E1560" i="4"/>
  <c r="E1561" i="4"/>
  <c r="E1562" i="4"/>
  <c r="E1563" i="4"/>
  <c r="E1564" i="4"/>
  <c r="E1565" i="4"/>
  <c r="E1566" i="4"/>
  <c r="E1567" i="4"/>
  <c r="E1568" i="4"/>
  <c r="E1569" i="4"/>
  <c r="E1570" i="4"/>
  <c r="E1571" i="4"/>
  <c r="E1572" i="4"/>
  <c r="E1573" i="4"/>
  <c r="E1574" i="4"/>
  <c r="E1575" i="4"/>
  <c r="E1576" i="4"/>
  <c r="E1577" i="4"/>
  <c r="E1578" i="4"/>
  <c r="E1579" i="4"/>
  <c r="E1580" i="4"/>
  <c r="E1581" i="4"/>
  <c r="E1582" i="4"/>
  <c r="E1583" i="4"/>
  <c r="E1584" i="4"/>
  <c r="E1585" i="4"/>
  <c r="E1586" i="4"/>
  <c r="E1587" i="4"/>
  <c r="E1588" i="4"/>
  <c r="E1589" i="4"/>
  <c r="E1590" i="4"/>
  <c r="E1591" i="4"/>
  <c r="E1592" i="4"/>
  <c r="E1593" i="4"/>
  <c r="E1594" i="4"/>
  <c r="E1595" i="4"/>
  <c r="E1596" i="4"/>
  <c r="E1597" i="4"/>
  <c r="E1598" i="4"/>
  <c r="E1599" i="4"/>
  <c r="E1600" i="4"/>
  <c r="E1601" i="4"/>
  <c r="E1602" i="4"/>
  <c r="E1603" i="4"/>
  <c r="E1604" i="4"/>
  <c r="E1605" i="4"/>
  <c r="E1606" i="4"/>
  <c r="E1607" i="4"/>
  <c r="E1608" i="4"/>
  <c r="E1609" i="4"/>
  <c r="E1610" i="4"/>
  <c r="E1611" i="4"/>
  <c r="E1612" i="4"/>
  <c r="E1613" i="4"/>
  <c r="E1614" i="4"/>
  <c r="E1615" i="4"/>
  <c r="E1616" i="4"/>
  <c r="E1617" i="4"/>
  <c r="E1618" i="4"/>
  <c r="E1619" i="4"/>
  <c r="E1620" i="4"/>
  <c r="E1621" i="4"/>
  <c r="E1622" i="4"/>
  <c r="E1623" i="4"/>
  <c r="E1624" i="4"/>
  <c r="E1625" i="4"/>
  <c r="E1626" i="4"/>
  <c r="E1627" i="4"/>
  <c r="E1628" i="4"/>
  <c r="E1629" i="4"/>
  <c r="E1630" i="4"/>
  <c r="E1631" i="4"/>
  <c r="E1632" i="4"/>
  <c r="E1633" i="4"/>
  <c r="E1634" i="4"/>
  <c r="E1635" i="4"/>
  <c r="E1636" i="4"/>
  <c r="E1637" i="4"/>
  <c r="E1638" i="4"/>
  <c r="E1639" i="4"/>
  <c r="E1640" i="4"/>
  <c r="E1641" i="4"/>
  <c r="E1642" i="4"/>
  <c r="E1643" i="4"/>
  <c r="E1644" i="4"/>
  <c r="E1645" i="4"/>
  <c r="E1646" i="4"/>
  <c r="E1647" i="4"/>
  <c r="E1648" i="4"/>
  <c r="E1649" i="4"/>
  <c r="E1650" i="4"/>
  <c r="E1651" i="4"/>
  <c r="E1652" i="4"/>
  <c r="E1653" i="4"/>
  <c r="E1654" i="4"/>
  <c r="E1655" i="4"/>
  <c r="E1656" i="4"/>
  <c r="E1657" i="4"/>
  <c r="E1658" i="4"/>
  <c r="E1659" i="4"/>
  <c r="E1660" i="4"/>
  <c r="E1661" i="4"/>
  <c r="E1662" i="4"/>
  <c r="E1663" i="4"/>
  <c r="E1664" i="4"/>
  <c r="E1665" i="4"/>
  <c r="E1666" i="4"/>
  <c r="E1667" i="4"/>
  <c r="E1668" i="4"/>
  <c r="E1669" i="4"/>
  <c r="E1670" i="4"/>
  <c r="E1671" i="4"/>
  <c r="E1672" i="4"/>
  <c r="E1673" i="4"/>
  <c r="E1674" i="4"/>
  <c r="E1675" i="4"/>
  <c r="E1676" i="4"/>
  <c r="E1677" i="4"/>
  <c r="E1678" i="4"/>
  <c r="E1679" i="4"/>
  <c r="E1680" i="4"/>
  <c r="E1681" i="4"/>
  <c r="E1682" i="4"/>
  <c r="E1683" i="4"/>
  <c r="E1684" i="4"/>
  <c r="E1685" i="4"/>
  <c r="E1686" i="4"/>
  <c r="E1687" i="4"/>
  <c r="E1688" i="4"/>
  <c r="E1689" i="4"/>
  <c r="E1690" i="4"/>
  <c r="E1691" i="4"/>
  <c r="E1692" i="4"/>
  <c r="E1693" i="4"/>
  <c r="E1694" i="4"/>
  <c r="E1695" i="4"/>
  <c r="E1696" i="4"/>
  <c r="E1697" i="4"/>
  <c r="E1698" i="4"/>
  <c r="E1699" i="4"/>
  <c r="E1700" i="4"/>
  <c r="E1701" i="4"/>
  <c r="E1702" i="4"/>
  <c r="E1703" i="4"/>
  <c r="E1704" i="4"/>
  <c r="E1705" i="4"/>
  <c r="E1706" i="4"/>
  <c r="E1707" i="4"/>
  <c r="E1708" i="4"/>
  <c r="E1709" i="4"/>
  <c r="E1710" i="4"/>
  <c r="E1711" i="4"/>
  <c r="E1712" i="4"/>
  <c r="E1713" i="4"/>
  <c r="E1714" i="4"/>
  <c r="E1715" i="4"/>
  <c r="E1716" i="4"/>
  <c r="E1717" i="4"/>
  <c r="E1718" i="4"/>
  <c r="E1719" i="4"/>
  <c r="E1720" i="4"/>
  <c r="E1721" i="4"/>
  <c r="E1722" i="4"/>
  <c r="E1723" i="4"/>
  <c r="E1724" i="4"/>
  <c r="E1725" i="4"/>
  <c r="E1726" i="4"/>
  <c r="E1727" i="4"/>
  <c r="E1728" i="4"/>
  <c r="E1729" i="4"/>
  <c r="E1730" i="4"/>
  <c r="E1731" i="4"/>
  <c r="E1732" i="4"/>
  <c r="E1733" i="4"/>
  <c r="E1734" i="4"/>
  <c r="E1735" i="4"/>
  <c r="E1736" i="4"/>
  <c r="E1737" i="4"/>
  <c r="E1738" i="4"/>
  <c r="E1739" i="4"/>
  <c r="E1740" i="4"/>
  <c r="E1741" i="4"/>
  <c r="E1742" i="4"/>
  <c r="E1743" i="4"/>
  <c r="E1744" i="4"/>
  <c r="E1745" i="4"/>
  <c r="E1746" i="4"/>
  <c r="E1747" i="4"/>
  <c r="E1748" i="4"/>
  <c r="E1749" i="4"/>
  <c r="E1750" i="4"/>
  <c r="E1751" i="4"/>
  <c r="E1752" i="4"/>
  <c r="E1753" i="4"/>
  <c r="E1754" i="4"/>
  <c r="E1755" i="4"/>
  <c r="E1756" i="4"/>
  <c r="E1757" i="4"/>
  <c r="E1758" i="4"/>
  <c r="E1759" i="4"/>
  <c r="E1760" i="4"/>
  <c r="E1761" i="4"/>
  <c r="E1762" i="4"/>
  <c r="E1763" i="4"/>
  <c r="E1764" i="4"/>
  <c r="E1765" i="4"/>
  <c r="E1766" i="4"/>
  <c r="E1767" i="4"/>
  <c r="E1768" i="4"/>
  <c r="E1769" i="4"/>
  <c r="E1770" i="4"/>
  <c r="E1771" i="4"/>
  <c r="E1772" i="4"/>
  <c r="E1773" i="4"/>
  <c r="E1774" i="4"/>
  <c r="E1775" i="4"/>
  <c r="E1776" i="4"/>
  <c r="E1777" i="4"/>
  <c r="E1778" i="4"/>
  <c r="E1779" i="4"/>
  <c r="E1780" i="4"/>
  <c r="E1781" i="4"/>
  <c r="E1782" i="4"/>
  <c r="E1783" i="4"/>
  <c r="E1784" i="4"/>
  <c r="E1785" i="4"/>
  <c r="E1786" i="4"/>
  <c r="E1787" i="4"/>
  <c r="E1788" i="4"/>
  <c r="E1789" i="4"/>
  <c r="E1790" i="4"/>
  <c r="E1791" i="4"/>
  <c r="E1792" i="4"/>
  <c r="E1793" i="4"/>
  <c r="E1794" i="4"/>
  <c r="E1795" i="4"/>
  <c r="E1796" i="4"/>
  <c r="E1797" i="4"/>
  <c r="E1798" i="4"/>
  <c r="E1799" i="4"/>
  <c r="E1800" i="4"/>
  <c r="E1801" i="4"/>
  <c r="E1802" i="4"/>
  <c r="E1803" i="4"/>
  <c r="E1804" i="4"/>
  <c r="E1805" i="4"/>
  <c r="E1806" i="4"/>
  <c r="E1807" i="4"/>
  <c r="E1808" i="4"/>
  <c r="E1809" i="4"/>
  <c r="E1810" i="4"/>
  <c r="E1811" i="4"/>
  <c r="E1812" i="4"/>
  <c r="E1813" i="4"/>
  <c r="E1814" i="4"/>
  <c r="E1815" i="4"/>
  <c r="E1816" i="4"/>
  <c r="E1817" i="4"/>
  <c r="E1818" i="4"/>
  <c r="E1819" i="4"/>
  <c r="E1820" i="4"/>
  <c r="E1821" i="4"/>
  <c r="E1822" i="4"/>
  <c r="E1823" i="4"/>
  <c r="E1824" i="4"/>
  <c r="E1825" i="4"/>
  <c r="E1826" i="4"/>
  <c r="E1827" i="4"/>
  <c r="E1828" i="4"/>
  <c r="E1829" i="4"/>
  <c r="E1830" i="4"/>
  <c r="E1831" i="4"/>
  <c r="E1832" i="4"/>
  <c r="E1833" i="4"/>
  <c r="E1834" i="4"/>
  <c r="E1835" i="4"/>
  <c r="E1836" i="4"/>
  <c r="E1837" i="4"/>
  <c r="E1838" i="4"/>
  <c r="E1839" i="4"/>
  <c r="E1840" i="4"/>
  <c r="E1841" i="4"/>
  <c r="E1842" i="4"/>
  <c r="E1843" i="4"/>
  <c r="E1844" i="4"/>
  <c r="E1845" i="4"/>
  <c r="E1846" i="4"/>
  <c r="E1847" i="4"/>
  <c r="E1848" i="4"/>
  <c r="E1849" i="4"/>
  <c r="E1850" i="4"/>
  <c r="E1851" i="4"/>
  <c r="E1852" i="4"/>
  <c r="E1853" i="4"/>
  <c r="E1854" i="4"/>
  <c r="E1855" i="4"/>
  <c r="E1856" i="4"/>
  <c r="E1857" i="4"/>
  <c r="E1858" i="4"/>
  <c r="E1859" i="4"/>
  <c r="E1860" i="4"/>
  <c r="E1861" i="4"/>
  <c r="E1862" i="4"/>
  <c r="E1863" i="4"/>
  <c r="E1864" i="4"/>
  <c r="E1865" i="4"/>
  <c r="E1866" i="4"/>
  <c r="E1867" i="4"/>
  <c r="E1868" i="4"/>
  <c r="E1869" i="4"/>
  <c r="E1870" i="4"/>
  <c r="E1871" i="4"/>
  <c r="E1872" i="4"/>
  <c r="E1873" i="4"/>
  <c r="E1874" i="4"/>
  <c r="E1875" i="4"/>
  <c r="E1876" i="4"/>
  <c r="E1877" i="4"/>
  <c r="E1878" i="4"/>
  <c r="E1879" i="4"/>
  <c r="E1880" i="4"/>
  <c r="E1881" i="4"/>
  <c r="E1882" i="4"/>
  <c r="E1883" i="4"/>
  <c r="E1884" i="4"/>
  <c r="E1885" i="4"/>
  <c r="E1886" i="4"/>
  <c r="E1887" i="4"/>
  <c r="E1888" i="4"/>
  <c r="E1889" i="4"/>
  <c r="E1890" i="4"/>
  <c r="E1891" i="4"/>
  <c r="E1892" i="4"/>
  <c r="E1893" i="4"/>
  <c r="E1894" i="4"/>
  <c r="E1895" i="4"/>
  <c r="E1896" i="4"/>
  <c r="E1897" i="4"/>
  <c r="E1898" i="4"/>
  <c r="E1899" i="4"/>
  <c r="E1900" i="4"/>
  <c r="E1901" i="4"/>
  <c r="E1902" i="4"/>
  <c r="E1903" i="4"/>
  <c r="E1904" i="4"/>
  <c r="E1905" i="4"/>
  <c r="E1906" i="4"/>
  <c r="E1907" i="4"/>
  <c r="E1908" i="4"/>
  <c r="E1909" i="4"/>
  <c r="E1910" i="4"/>
  <c r="E1911" i="4"/>
  <c r="E1912" i="4"/>
  <c r="E1913" i="4"/>
  <c r="E1914" i="4"/>
  <c r="E1915" i="4"/>
  <c r="E1916" i="4"/>
  <c r="E1917" i="4"/>
  <c r="E1918" i="4"/>
  <c r="E1919" i="4"/>
  <c r="E1920" i="4"/>
  <c r="E1921" i="4"/>
  <c r="E1922" i="4"/>
  <c r="E1923" i="4"/>
  <c r="E1924" i="4"/>
  <c r="E1925" i="4"/>
  <c r="E1926" i="4"/>
  <c r="E1927" i="4"/>
  <c r="E1928" i="4"/>
  <c r="E1929" i="4"/>
  <c r="E1930" i="4"/>
  <c r="E1931" i="4"/>
  <c r="E1932" i="4"/>
  <c r="E1933" i="4"/>
  <c r="E1934" i="4"/>
  <c r="E1935" i="4"/>
  <c r="E1936" i="4"/>
  <c r="E1937" i="4"/>
  <c r="E1938" i="4"/>
  <c r="E1939" i="4"/>
  <c r="E1940" i="4"/>
  <c r="E1941" i="4"/>
  <c r="E1942" i="4"/>
  <c r="E1943" i="4"/>
  <c r="E1944" i="4"/>
  <c r="E1945" i="4"/>
  <c r="E1946" i="4"/>
  <c r="E1947" i="4"/>
  <c r="E1948" i="4"/>
  <c r="E1949" i="4"/>
  <c r="E1950" i="4"/>
  <c r="E1951" i="4"/>
  <c r="E1952" i="4"/>
  <c r="E1953" i="4"/>
  <c r="E1954" i="4"/>
  <c r="E1955" i="4"/>
  <c r="E1956" i="4"/>
  <c r="E1957" i="4"/>
  <c r="E1958" i="4"/>
  <c r="E1959" i="4"/>
  <c r="E1960" i="4"/>
  <c r="E1961" i="4"/>
  <c r="E1962" i="4"/>
  <c r="E1963" i="4"/>
  <c r="E1964" i="4"/>
  <c r="E1965" i="4"/>
  <c r="E1966" i="4"/>
  <c r="E1967" i="4"/>
  <c r="E1968" i="4"/>
  <c r="E1969" i="4"/>
  <c r="E1970" i="4"/>
  <c r="E1971" i="4"/>
  <c r="E1972" i="4"/>
  <c r="E1973" i="4"/>
  <c r="E1974" i="4"/>
  <c r="E1975" i="4"/>
  <c r="E1976" i="4"/>
  <c r="E1977" i="4"/>
  <c r="E1978" i="4"/>
  <c r="E1979" i="4"/>
  <c r="E1980" i="4"/>
  <c r="E1981" i="4"/>
  <c r="E1982" i="4"/>
  <c r="E1983" i="4"/>
  <c r="E1984" i="4"/>
  <c r="E1985" i="4"/>
  <c r="E1986" i="4"/>
  <c r="E1987" i="4"/>
  <c r="E1988" i="4"/>
  <c r="E1989" i="4"/>
  <c r="E1990" i="4"/>
  <c r="E1991" i="4"/>
  <c r="E1992" i="4"/>
  <c r="E1993" i="4"/>
  <c r="E1994" i="4"/>
  <c r="E1995" i="4"/>
  <c r="E1996" i="4"/>
  <c r="E1997" i="4"/>
  <c r="E1998" i="4"/>
  <c r="E1999" i="4"/>
  <c r="E2000" i="4"/>
  <c r="E2001" i="4"/>
  <c r="E2002" i="4"/>
  <c r="E2003" i="4"/>
  <c r="E2004" i="4"/>
  <c r="E2005" i="4"/>
  <c r="E2006" i="4"/>
  <c r="E2007" i="4"/>
  <c r="E2008" i="4"/>
  <c r="E2009" i="4"/>
  <c r="E2010" i="4"/>
  <c r="E2011" i="4"/>
  <c r="E2012" i="4"/>
  <c r="E2013" i="4"/>
  <c r="E2014" i="4"/>
  <c r="E2015" i="4"/>
  <c r="E2016" i="4"/>
  <c r="E2017" i="4"/>
  <c r="E2018" i="4"/>
  <c r="E2019" i="4"/>
  <c r="E2020" i="4"/>
  <c r="E2021" i="4"/>
  <c r="E2022" i="4"/>
  <c r="E2023" i="4"/>
  <c r="E2024" i="4"/>
  <c r="E2025" i="4"/>
  <c r="E2026" i="4"/>
  <c r="E2027" i="4"/>
  <c r="E2028" i="4"/>
  <c r="E2029" i="4"/>
  <c r="E2030" i="4"/>
  <c r="E2031" i="4"/>
  <c r="E2032" i="4"/>
  <c r="E2033" i="4"/>
  <c r="E2034" i="4"/>
  <c r="E2035" i="4"/>
  <c r="E2036" i="4"/>
  <c r="E2037" i="4"/>
  <c r="E2038" i="4"/>
  <c r="E2039" i="4"/>
  <c r="E2040" i="4"/>
  <c r="E2041" i="4"/>
  <c r="E2042" i="4"/>
  <c r="E2043" i="4"/>
  <c r="E2044" i="4"/>
  <c r="E2045" i="4"/>
  <c r="E2046" i="4"/>
  <c r="E2047" i="4"/>
  <c r="E2048" i="4"/>
  <c r="E2049" i="4"/>
  <c r="E2050" i="4"/>
  <c r="E2051" i="4"/>
  <c r="E2052" i="4"/>
  <c r="E2053" i="4"/>
  <c r="E2054" i="4"/>
  <c r="E2055" i="4"/>
  <c r="E2056" i="4"/>
  <c r="E2057" i="4"/>
  <c r="E2058" i="4"/>
  <c r="E2059" i="4"/>
  <c r="E2060" i="4"/>
  <c r="E2" i="4"/>
  <c r="D3" i="4"/>
  <c r="D4" i="4"/>
  <c r="D5" i="4"/>
  <c r="D6" i="4"/>
  <c r="D7" i="4"/>
  <c r="D8" i="4"/>
  <c r="D9" i="4"/>
  <c r="D10" i="4"/>
  <c r="D11" i="4"/>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D85" i="4"/>
  <c r="D86" i="4"/>
  <c r="D87" i="4"/>
  <c r="D88" i="4"/>
  <c r="D89" i="4"/>
  <c r="D90" i="4"/>
  <c r="D91" i="4"/>
  <c r="D92" i="4"/>
  <c r="D93" i="4"/>
  <c r="D94" i="4"/>
  <c r="D95" i="4"/>
  <c r="D96" i="4"/>
  <c r="D97" i="4"/>
  <c r="D98" i="4"/>
  <c r="D99" i="4"/>
  <c r="D100" i="4"/>
  <c r="D101" i="4"/>
  <c r="D102" i="4"/>
  <c r="D103" i="4"/>
  <c r="D104" i="4"/>
  <c r="D105" i="4"/>
  <c r="D106" i="4"/>
  <c r="D107" i="4"/>
  <c r="D108" i="4"/>
  <c r="D109" i="4"/>
  <c r="D110" i="4"/>
  <c r="D111" i="4"/>
  <c r="D112" i="4"/>
  <c r="D113" i="4"/>
  <c r="D114" i="4"/>
  <c r="D115" i="4"/>
  <c r="D116" i="4"/>
  <c r="D117" i="4"/>
  <c r="D118" i="4"/>
  <c r="D119" i="4"/>
  <c r="D120" i="4"/>
  <c r="D121" i="4"/>
  <c r="D122" i="4"/>
  <c r="D123" i="4"/>
  <c r="D124" i="4"/>
  <c r="D125" i="4"/>
  <c r="D126" i="4"/>
  <c r="D127" i="4"/>
  <c r="D128" i="4"/>
  <c r="D129" i="4"/>
  <c r="D130" i="4"/>
  <c r="D131" i="4"/>
  <c r="D132" i="4"/>
  <c r="D133" i="4"/>
  <c r="D134" i="4"/>
  <c r="D135" i="4"/>
  <c r="D136" i="4"/>
  <c r="D137" i="4"/>
  <c r="D138" i="4"/>
  <c r="D139" i="4"/>
  <c r="D140" i="4"/>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c r="D172" i="4"/>
  <c r="D173" i="4"/>
  <c r="D174" i="4"/>
  <c r="D175" i="4"/>
  <c r="D176" i="4"/>
  <c r="D177" i="4"/>
  <c r="D178" i="4"/>
  <c r="D179" i="4"/>
  <c r="D180" i="4"/>
  <c r="D181" i="4"/>
  <c r="D182" i="4"/>
  <c r="D183" i="4"/>
  <c r="D184" i="4"/>
  <c r="D185" i="4"/>
  <c r="D186" i="4"/>
  <c r="D187" i="4"/>
  <c r="D188" i="4"/>
  <c r="D189" i="4"/>
  <c r="D190" i="4"/>
  <c r="D191" i="4"/>
  <c r="D192" i="4"/>
  <c r="D193" i="4"/>
  <c r="D194" i="4"/>
  <c r="D195" i="4"/>
  <c r="D196" i="4"/>
  <c r="D197" i="4"/>
  <c r="D198" i="4"/>
  <c r="D199" i="4"/>
  <c r="D200" i="4"/>
  <c r="D201" i="4"/>
  <c r="D202" i="4"/>
  <c r="D203" i="4"/>
  <c r="D204" i="4"/>
  <c r="D205" i="4"/>
  <c r="D206" i="4"/>
  <c r="D207" i="4"/>
  <c r="D208" i="4"/>
  <c r="D209" i="4"/>
  <c r="D210" i="4"/>
  <c r="D211" i="4"/>
  <c r="D212" i="4"/>
  <c r="D213" i="4"/>
  <c r="D214" i="4"/>
  <c r="D215" i="4"/>
  <c r="D216" i="4"/>
  <c r="D217" i="4"/>
  <c r="D218" i="4"/>
  <c r="D219" i="4"/>
  <c r="D220" i="4"/>
  <c r="D221" i="4"/>
  <c r="D222" i="4"/>
  <c r="D223" i="4"/>
  <c r="D224" i="4"/>
  <c r="D225" i="4"/>
  <c r="D226" i="4"/>
  <c r="D227" i="4"/>
  <c r="D228" i="4"/>
  <c r="D229" i="4"/>
  <c r="D230" i="4"/>
  <c r="D231" i="4"/>
  <c r="D232" i="4"/>
  <c r="D233" i="4"/>
  <c r="D234" i="4"/>
  <c r="D235" i="4"/>
  <c r="D236" i="4"/>
  <c r="D237" i="4"/>
  <c r="D238" i="4"/>
  <c r="D239" i="4"/>
  <c r="D240" i="4"/>
  <c r="D241" i="4"/>
  <c r="D242" i="4"/>
  <c r="D243" i="4"/>
  <c r="D244" i="4"/>
  <c r="D245" i="4"/>
  <c r="D246" i="4"/>
  <c r="D247" i="4"/>
  <c r="D248" i="4"/>
  <c r="D249" i="4"/>
  <c r="D250" i="4"/>
  <c r="D251" i="4"/>
  <c r="D252" i="4"/>
  <c r="D253" i="4"/>
  <c r="D254" i="4"/>
  <c r="D255" i="4"/>
  <c r="D256" i="4"/>
  <c r="D257" i="4"/>
  <c r="D258" i="4"/>
  <c r="D259" i="4"/>
  <c r="D260" i="4"/>
  <c r="D261" i="4"/>
  <c r="D262" i="4"/>
  <c r="D263" i="4"/>
  <c r="D264" i="4"/>
  <c r="D265" i="4"/>
  <c r="D266" i="4"/>
  <c r="D267" i="4"/>
  <c r="D268" i="4"/>
  <c r="D269" i="4"/>
  <c r="D270" i="4"/>
  <c r="D271" i="4"/>
  <c r="D272" i="4"/>
  <c r="D273" i="4"/>
  <c r="D274" i="4"/>
  <c r="D275" i="4"/>
  <c r="D276" i="4"/>
  <c r="D277" i="4"/>
  <c r="D278" i="4"/>
  <c r="D279" i="4"/>
  <c r="D280" i="4"/>
  <c r="D281" i="4"/>
  <c r="D282" i="4"/>
  <c r="D283" i="4"/>
  <c r="D284" i="4"/>
  <c r="D285" i="4"/>
  <c r="D286" i="4"/>
  <c r="D287" i="4"/>
  <c r="D288" i="4"/>
  <c r="D289" i="4"/>
  <c r="D290" i="4"/>
  <c r="D291" i="4"/>
  <c r="D292" i="4"/>
  <c r="D293" i="4"/>
  <c r="D294" i="4"/>
  <c r="D295" i="4"/>
  <c r="D296" i="4"/>
  <c r="D297" i="4"/>
  <c r="D298" i="4"/>
  <c r="D299" i="4"/>
  <c r="D300" i="4"/>
  <c r="D301" i="4"/>
  <c r="D302" i="4"/>
  <c r="D303" i="4"/>
  <c r="D304" i="4"/>
  <c r="D305" i="4"/>
  <c r="D306" i="4"/>
  <c r="D307" i="4"/>
  <c r="D308" i="4"/>
  <c r="D309" i="4"/>
  <c r="D310" i="4"/>
  <c r="D311" i="4"/>
  <c r="D312" i="4"/>
  <c r="D313" i="4"/>
  <c r="D314" i="4"/>
  <c r="D315" i="4"/>
  <c r="D316" i="4"/>
  <c r="D317" i="4"/>
  <c r="D318" i="4"/>
  <c r="D319" i="4"/>
  <c r="D320" i="4"/>
  <c r="D321" i="4"/>
  <c r="D322" i="4"/>
  <c r="D323" i="4"/>
  <c r="D324" i="4"/>
  <c r="D325" i="4"/>
  <c r="D326" i="4"/>
  <c r="D327" i="4"/>
  <c r="D328" i="4"/>
  <c r="D329" i="4"/>
  <c r="D330" i="4"/>
  <c r="D331" i="4"/>
  <c r="D332" i="4"/>
  <c r="D333" i="4"/>
  <c r="D334" i="4"/>
  <c r="D335" i="4"/>
  <c r="D336" i="4"/>
  <c r="D337" i="4"/>
  <c r="D338" i="4"/>
  <c r="D339" i="4"/>
  <c r="D340" i="4"/>
  <c r="D341" i="4"/>
  <c r="D342" i="4"/>
  <c r="D343" i="4"/>
  <c r="D344" i="4"/>
  <c r="D345" i="4"/>
  <c r="D346" i="4"/>
  <c r="D347" i="4"/>
  <c r="D348" i="4"/>
  <c r="D349" i="4"/>
  <c r="D350" i="4"/>
  <c r="D351" i="4"/>
  <c r="D352" i="4"/>
  <c r="D353" i="4"/>
  <c r="D354" i="4"/>
  <c r="D355" i="4"/>
  <c r="D356" i="4"/>
  <c r="D357" i="4"/>
  <c r="D358" i="4"/>
  <c r="D359" i="4"/>
  <c r="D360" i="4"/>
  <c r="D361" i="4"/>
  <c r="D362" i="4"/>
  <c r="D363" i="4"/>
  <c r="D364" i="4"/>
  <c r="D365" i="4"/>
  <c r="D366" i="4"/>
  <c r="D367" i="4"/>
  <c r="D368" i="4"/>
  <c r="D369" i="4"/>
  <c r="D370" i="4"/>
  <c r="D371" i="4"/>
  <c r="D372" i="4"/>
  <c r="D373" i="4"/>
  <c r="D374" i="4"/>
  <c r="D375" i="4"/>
  <c r="D376" i="4"/>
  <c r="D377" i="4"/>
  <c r="D378" i="4"/>
  <c r="D379" i="4"/>
  <c r="D380" i="4"/>
  <c r="D381" i="4"/>
  <c r="D382" i="4"/>
  <c r="D383" i="4"/>
  <c r="D384" i="4"/>
  <c r="D385" i="4"/>
  <c r="D386" i="4"/>
  <c r="D387" i="4"/>
  <c r="D388" i="4"/>
  <c r="D389" i="4"/>
  <c r="D390" i="4"/>
  <c r="D391" i="4"/>
  <c r="D392" i="4"/>
  <c r="D393" i="4"/>
  <c r="D394" i="4"/>
  <c r="D395" i="4"/>
  <c r="D396" i="4"/>
  <c r="D397" i="4"/>
  <c r="D398" i="4"/>
  <c r="D399" i="4"/>
  <c r="D400" i="4"/>
  <c r="D401" i="4"/>
  <c r="D402" i="4"/>
  <c r="D403" i="4"/>
  <c r="D404" i="4"/>
  <c r="D405" i="4"/>
  <c r="D406" i="4"/>
  <c r="D407" i="4"/>
  <c r="D408" i="4"/>
  <c r="D409" i="4"/>
  <c r="D410" i="4"/>
  <c r="D411" i="4"/>
  <c r="D412" i="4"/>
  <c r="D413" i="4"/>
  <c r="D414" i="4"/>
  <c r="D415" i="4"/>
  <c r="D416" i="4"/>
  <c r="D417" i="4"/>
  <c r="D418" i="4"/>
  <c r="D419" i="4"/>
  <c r="D420" i="4"/>
  <c r="D421" i="4"/>
  <c r="D422" i="4"/>
  <c r="D423" i="4"/>
  <c r="D424" i="4"/>
  <c r="D425" i="4"/>
  <c r="D426" i="4"/>
  <c r="D427" i="4"/>
  <c r="D428" i="4"/>
  <c r="D429" i="4"/>
  <c r="D430" i="4"/>
  <c r="D431" i="4"/>
  <c r="D432" i="4"/>
  <c r="D433" i="4"/>
  <c r="D434" i="4"/>
  <c r="D435" i="4"/>
  <c r="D436" i="4"/>
  <c r="D437" i="4"/>
  <c r="D438" i="4"/>
  <c r="D439" i="4"/>
  <c r="D440" i="4"/>
  <c r="D441" i="4"/>
  <c r="D442" i="4"/>
  <c r="D443" i="4"/>
  <c r="D444" i="4"/>
  <c r="D445" i="4"/>
  <c r="D446" i="4"/>
  <c r="D447" i="4"/>
  <c r="D448" i="4"/>
  <c r="D449" i="4"/>
  <c r="D450" i="4"/>
  <c r="D451" i="4"/>
  <c r="D452" i="4"/>
  <c r="D453" i="4"/>
  <c r="D454" i="4"/>
  <c r="D455" i="4"/>
  <c r="D456" i="4"/>
  <c r="D457" i="4"/>
  <c r="D458" i="4"/>
  <c r="D459" i="4"/>
  <c r="D460" i="4"/>
  <c r="D461" i="4"/>
  <c r="D462" i="4"/>
  <c r="D463" i="4"/>
  <c r="D464" i="4"/>
  <c r="D465" i="4"/>
  <c r="D466" i="4"/>
  <c r="D467" i="4"/>
  <c r="D468" i="4"/>
  <c r="D469" i="4"/>
  <c r="D470" i="4"/>
  <c r="D471" i="4"/>
  <c r="D472" i="4"/>
  <c r="D473" i="4"/>
  <c r="D474" i="4"/>
  <c r="D475" i="4"/>
  <c r="D476" i="4"/>
  <c r="D477" i="4"/>
  <c r="D478" i="4"/>
  <c r="D479" i="4"/>
  <c r="D480" i="4"/>
  <c r="D481" i="4"/>
  <c r="D482" i="4"/>
  <c r="D483" i="4"/>
  <c r="D484" i="4"/>
  <c r="D485" i="4"/>
  <c r="D486" i="4"/>
  <c r="D487" i="4"/>
  <c r="D488" i="4"/>
  <c r="D489" i="4"/>
  <c r="D490" i="4"/>
  <c r="D491" i="4"/>
  <c r="D492" i="4"/>
  <c r="D493" i="4"/>
  <c r="D494" i="4"/>
  <c r="D495" i="4"/>
  <c r="D496" i="4"/>
  <c r="D497" i="4"/>
  <c r="D498" i="4"/>
  <c r="D499" i="4"/>
  <c r="D500" i="4"/>
  <c r="D501" i="4"/>
  <c r="D502" i="4"/>
  <c r="D503" i="4"/>
  <c r="D504" i="4"/>
  <c r="D505" i="4"/>
  <c r="D506" i="4"/>
  <c r="D507" i="4"/>
  <c r="D508" i="4"/>
  <c r="D509" i="4"/>
  <c r="D510" i="4"/>
  <c r="D511" i="4"/>
  <c r="D512" i="4"/>
  <c r="D513" i="4"/>
  <c r="D514" i="4"/>
  <c r="D515" i="4"/>
  <c r="D516" i="4"/>
  <c r="D517" i="4"/>
  <c r="D518" i="4"/>
  <c r="D519" i="4"/>
  <c r="D520" i="4"/>
  <c r="D521" i="4"/>
  <c r="D522" i="4"/>
  <c r="D523" i="4"/>
  <c r="D524" i="4"/>
  <c r="D525" i="4"/>
  <c r="D526" i="4"/>
  <c r="D527" i="4"/>
  <c r="D528" i="4"/>
  <c r="D529" i="4"/>
  <c r="D530" i="4"/>
  <c r="D531" i="4"/>
  <c r="D532" i="4"/>
  <c r="D533" i="4"/>
  <c r="D534" i="4"/>
  <c r="D535" i="4"/>
  <c r="D536" i="4"/>
  <c r="D537" i="4"/>
  <c r="D538" i="4"/>
  <c r="D539" i="4"/>
  <c r="D540" i="4"/>
  <c r="D541" i="4"/>
  <c r="D542" i="4"/>
  <c r="D543" i="4"/>
  <c r="D544" i="4"/>
  <c r="D545" i="4"/>
  <c r="D546" i="4"/>
  <c r="D547" i="4"/>
  <c r="D548" i="4"/>
  <c r="D549" i="4"/>
  <c r="D550" i="4"/>
  <c r="D551" i="4"/>
  <c r="D552" i="4"/>
  <c r="D553" i="4"/>
  <c r="D554" i="4"/>
  <c r="D555" i="4"/>
  <c r="D556" i="4"/>
  <c r="D557" i="4"/>
  <c r="D558" i="4"/>
  <c r="D559" i="4"/>
  <c r="D560" i="4"/>
  <c r="D561" i="4"/>
  <c r="D562" i="4"/>
  <c r="D563" i="4"/>
  <c r="D564" i="4"/>
  <c r="D565" i="4"/>
  <c r="D566" i="4"/>
  <c r="D567" i="4"/>
  <c r="D568" i="4"/>
  <c r="D569" i="4"/>
  <c r="D570" i="4"/>
  <c r="D571" i="4"/>
  <c r="D572" i="4"/>
  <c r="D573" i="4"/>
  <c r="D574" i="4"/>
  <c r="D575" i="4"/>
  <c r="D576" i="4"/>
  <c r="D577" i="4"/>
  <c r="D578" i="4"/>
  <c r="D579" i="4"/>
  <c r="D580" i="4"/>
  <c r="D581" i="4"/>
  <c r="D582" i="4"/>
  <c r="D583" i="4"/>
  <c r="D584" i="4"/>
  <c r="D585" i="4"/>
  <c r="D586" i="4"/>
  <c r="D587" i="4"/>
  <c r="D588" i="4"/>
  <c r="D589" i="4"/>
  <c r="D590" i="4"/>
  <c r="D591" i="4"/>
  <c r="D592" i="4"/>
  <c r="D593" i="4"/>
  <c r="D594" i="4"/>
  <c r="D595" i="4"/>
  <c r="D596" i="4"/>
  <c r="D597" i="4"/>
  <c r="D598" i="4"/>
  <c r="D599" i="4"/>
  <c r="D600" i="4"/>
  <c r="D601" i="4"/>
  <c r="D602" i="4"/>
  <c r="D603" i="4"/>
  <c r="D604" i="4"/>
  <c r="D605" i="4"/>
  <c r="D606" i="4"/>
  <c r="D607" i="4"/>
  <c r="D608" i="4"/>
  <c r="D609" i="4"/>
  <c r="D610" i="4"/>
  <c r="D611" i="4"/>
  <c r="D612" i="4"/>
  <c r="D613" i="4"/>
  <c r="D614" i="4"/>
  <c r="D615" i="4"/>
  <c r="D616" i="4"/>
  <c r="D617" i="4"/>
  <c r="D618" i="4"/>
  <c r="D619" i="4"/>
  <c r="D620" i="4"/>
  <c r="D621" i="4"/>
  <c r="D622" i="4"/>
  <c r="D623" i="4"/>
  <c r="D624" i="4"/>
  <c r="D625" i="4"/>
  <c r="D626" i="4"/>
  <c r="D627" i="4"/>
  <c r="D628" i="4"/>
  <c r="D629" i="4"/>
  <c r="D630" i="4"/>
  <c r="D631" i="4"/>
  <c r="D632" i="4"/>
  <c r="D633" i="4"/>
  <c r="D634" i="4"/>
  <c r="D635" i="4"/>
  <c r="D636" i="4"/>
  <c r="D637" i="4"/>
  <c r="D638" i="4"/>
  <c r="D639" i="4"/>
  <c r="D640" i="4"/>
  <c r="D641" i="4"/>
  <c r="D642" i="4"/>
  <c r="D643" i="4"/>
  <c r="D644" i="4"/>
  <c r="D645" i="4"/>
  <c r="D646" i="4"/>
  <c r="D647" i="4"/>
  <c r="D648" i="4"/>
  <c r="D649" i="4"/>
  <c r="D650" i="4"/>
  <c r="D651" i="4"/>
  <c r="D652" i="4"/>
  <c r="D653" i="4"/>
  <c r="D654" i="4"/>
  <c r="D655" i="4"/>
  <c r="D656" i="4"/>
  <c r="D657" i="4"/>
  <c r="D658" i="4"/>
  <c r="D659" i="4"/>
  <c r="D660" i="4"/>
  <c r="D661" i="4"/>
  <c r="D662" i="4"/>
  <c r="D663" i="4"/>
  <c r="D664" i="4"/>
  <c r="D665" i="4"/>
  <c r="D666" i="4"/>
  <c r="D667" i="4"/>
  <c r="D668" i="4"/>
  <c r="D669" i="4"/>
  <c r="D670" i="4"/>
  <c r="D671" i="4"/>
  <c r="D672" i="4"/>
  <c r="D673" i="4"/>
  <c r="D674" i="4"/>
  <c r="D675" i="4"/>
  <c r="D676" i="4"/>
  <c r="D677" i="4"/>
  <c r="D678" i="4"/>
  <c r="D679" i="4"/>
  <c r="D680" i="4"/>
  <c r="D681" i="4"/>
  <c r="D682" i="4"/>
  <c r="D683" i="4"/>
  <c r="D684" i="4"/>
  <c r="D685" i="4"/>
  <c r="D686" i="4"/>
  <c r="D687" i="4"/>
  <c r="D688" i="4"/>
  <c r="D689" i="4"/>
  <c r="D690" i="4"/>
  <c r="D691" i="4"/>
  <c r="D692" i="4"/>
  <c r="D693" i="4"/>
  <c r="D694" i="4"/>
  <c r="D695" i="4"/>
  <c r="D696" i="4"/>
  <c r="D697" i="4"/>
  <c r="D698" i="4"/>
  <c r="D699" i="4"/>
  <c r="D700" i="4"/>
  <c r="D701" i="4"/>
  <c r="D702" i="4"/>
  <c r="D703" i="4"/>
  <c r="D704" i="4"/>
  <c r="D705" i="4"/>
  <c r="D706" i="4"/>
  <c r="D707" i="4"/>
  <c r="D708" i="4"/>
  <c r="D709" i="4"/>
  <c r="D710" i="4"/>
  <c r="D711" i="4"/>
  <c r="D712" i="4"/>
  <c r="D713" i="4"/>
  <c r="D714" i="4"/>
  <c r="D715" i="4"/>
  <c r="D716" i="4"/>
  <c r="D717" i="4"/>
  <c r="D718" i="4"/>
  <c r="D719" i="4"/>
  <c r="D720" i="4"/>
  <c r="D721" i="4"/>
  <c r="D722" i="4"/>
  <c r="D723" i="4"/>
  <c r="D724" i="4"/>
  <c r="D725" i="4"/>
  <c r="D726" i="4"/>
  <c r="D727" i="4"/>
  <c r="D728" i="4"/>
  <c r="D729" i="4"/>
  <c r="D730" i="4"/>
  <c r="D731" i="4"/>
  <c r="D732" i="4"/>
  <c r="D733" i="4"/>
  <c r="D734" i="4"/>
  <c r="D735" i="4"/>
  <c r="D736" i="4"/>
  <c r="D737" i="4"/>
  <c r="D738" i="4"/>
  <c r="D739" i="4"/>
  <c r="D740" i="4"/>
  <c r="D741" i="4"/>
  <c r="D742" i="4"/>
  <c r="D743" i="4"/>
  <c r="D744" i="4"/>
  <c r="D745" i="4"/>
  <c r="D746" i="4"/>
  <c r="D747" i="4"/>
  <c r="D748" i="4"/>
  <c r="D749" i="4"/>
  <c r="D750" i="4"/>
  <c r="D751" i="4"/>
  <c r="D752" i="4"/>
  <c r="D753" i="4"/>
  <c r="D754" i="4"/>
  <c r="D755" i="4"/>
  <c r="D756" i="4"/>
  <c r="D757" i="4"/>
  <c r="D758" i="4"/>
  <c r="D759" i="4"/>
  <c r="D760" i="4"/>
  <c r="D761" i="4"/>
  <c r="D762" i="4"/>
  <c r="D763" i="4"/>
  <c r="D764" i="4"/>
  <c r="D765" i="4"/>
  <c r="D766" i="4"/>
  <c r="D767" i="4"/>
  <c r="D768" i="4"/>
  <c r="D769" i="4"/>
  <c r="D770" i="4"/>
  <c r="D771" i="4"/>
  <c r="D772" i="4"/>
  <c r="D773" i="4"/>
  <c r="D774" i="4"/>
  <c r="D775" i="4"/>
  <c r="D776" i="4"/>
  <c r="D777" i="4"/>
  <c r="D778" i="4"/>
  <c r="D779" i="4"/>
  <c r="D780" i="4"/>
  <c r="D781" i="4"/>
  <c r="D782" i="4"/>
  <c r="D783" i="4"/>
  <c r="D784" i="4"/>
  <c r="D785" i="4"/>
  <c r="D786" i="4"/>
  <c r="D787" i="4"/>
  <c r="D788" i="4"/>
  <c r="D789" i="4"/>
  <c r="D790" i="4"/>
  <c r="D791" i="4"/>
  <c r="D792" i="4"/>
  <c r="D793" i="4"/>
  <c r="D794" i="4"/>
  <c r="D795" i="4"/>
  <c r="D796" i="4"/>
  <c r="D797" i="4"/>
  <c r="D798" i="4"/>
  <c r="D799" i="4"/>
  <c r="D800" i="4"/>
  <c r="D801" i="4"/>
  <c r="D802" i="4"/>
  <c r="D803" i="4"/>
  <c r="D804" i="4"/>
  <c r="D805" i="4"/>
  <c r="D806" i="4"/>
  <c r="D807" i="4"/>
  <c r="D808" i="4"/>
  <c r="D809" i="4"/>
  <c r="D810" i="4"/>
  <c r="D811" i="4"/>
  <c r="D812" i="4"/>
  <c r="D813" i="4"/>
  <c r="D814" i="4"/>
  <c r="D815" i="4"/>
  <c r="D816" i="4"/>
  <c r="D817" i="4"/>
  <c r="D818" i="4"/>
  <c r="D819" i="4"/>
  <c r="D820" i="4"/>
  <c r="D821" i="4"/>
  <c r="D822" i="4"/>
  <c r="D823" i="4"/>
  <c r="D824" i="4"/>
  <c r="D825" i="4"/>
  <c r="D826" i="4"/>
  <c r="D827" i="4"/>
  <c r="D828" i="4"/>
  <c r="D829" i="4"/>
  <c r="D830" i="4"/>
  <c r="D831" i="4"/>
  <c r="D832" i="4"/>
  <c r="D833" i="4"/>
  <c r="D834" i="4"/>
  <c r="D835" i="4"/>
  <c r="D836" i="4"/>
  <c r="D837" i="4"/>
  <c r="D838" i="4"/>
  <c r="D839" i="4"/>
  <c r="D840" i="4"/>
  <c r="D841" i="4"/>
  <c r="D842" i="4"/>
  <c r="D843" i="4"/>
  <c r="D844" i="4"/>
  <c r="D845" i="4"/>
  <c r="D846" i="4"/>
  <c r="D847" i="4"/>
  <c r="D848" i="4"/>
  <c r="D849" i="4"/>
  <c r="D850" i="4"/>
  <c r="D851" i="4"/>
  <c r="D852" i="4"/>
  <c r="D853" i="4"/>
  <c r="D854" i="4"/>
  <c r="D855" i="4"/>
  <c r="D856" i="4"/>
  <c r="D857" i="4"/>
  <c r="D858" i="4"/>
  <c r="D859" i="4"/>
  <c r="D860" i="4"/>
  <c r="D861" i="4"/>
  <c r="D862" i="4"/>
  <c r="D863" i="4"/>
  <c r="D864" i="4"/>
  <c r="D865" i="4"/>
  <c r="D866" i="4"/>
  <c r="D867" i="4"/>
  <c r="D868" i="4"/>
  <c r="D869" i="4"/>
  <c r="D870" i="4"/>
  <c r="D871" i="4"/>
  <c r="D872" i="4"/>
  <c r="D873" i="4"/>
  <c r="D874" i="4"/>
  <c r="D875" i="4"/>
  <c r="D876" i="4"/>
  <c r="D877" i="4"/>
  <c r="D878" i="4"/>
  <c r="D879" i="4"/>
  <c r="D880" i="4"/>
  <c r="D881" i="4"/>
  <c r="D882" i="4"/>
  <c r="D883" i="4"/>
  <c r="D884" i="4"/>
  <c r="D885" i="4"/>
  <c r="D886" i="4"/>
  <c r="D887" i="4"/>
  <c r="D888" i="4"/>
  <c r="D889" i="4"/>
  <c r="D890" i="4"/>
  <c r="D891" i="4"/>
  <c r="D892" i="4"/>
  <c r="D893" i="4"/>
  <c r="D894" i="4"/>
  <c r="D895" i="4"/>
  <c r="D896" i="4"/>
  <c r="D897" i="4"/>
  <c r="D898" i="4"/>
  <c r="D899" i="4"/>
  <c r="D900" i="4"/>
  <c r="D901" i="4"/>
  <c r="D902" i="4"/>
  <c r="D903" i="4"/>
  <c r="D904" i="4"/>
  <c r="D905" i="4"/>
  <c r="D906" i="4"/>
  <c r="D907" i="4"/>
  <c r="D908" i="4"/>
  <c r="D909" i="4"/>
  <c r="D910" i="4"/>
  <c r="D911" i="4"/>
  <c r="D912" i="4"/>
  <c r="D913" i="4"/>
  <c r="D914" i="4"/>
  <c r="D915" i="4"/>
  <c r="D916" i="4"/>
  <c r="D917" i="4"/>
  <c r="D918" i="4"/>
  <c r="D919" i="4"/>
  <c r="D920" i="4"/>
  <c r="D921" i="4"/>
  <c r="D922" i="4"/>
  <c r="D923" i="4"/>
  <c r="D924" i="4"/>
  <c r="D925" i="4"/>
  <c r="D926" i="4"/>
  <c r="D927" i="4"/>
  <c r="D928" i="4"/>
  <c r="D929" i="4"/>
  <c r="D930" i="4"/>
  <c r="D931" i="4"/>
  <c r="D932" i="4"/>
  <c r="D933" i="4"/>
  <c r="D934" i="4"/>
  <c r="D935" i="4"/>
  <c r="D936" i="4"/>
  <c r="D937" i="4"/>
  <c r="D938" i="4"/>
  <c r="D939" i="4"/>
  <c r="D940" i="4"/>
  <c r="D941" i="4"/>
  <c r="D942" i="4"/>
  <c r="D943" i="4"/>
  <c r="D944" i="4"/>
  <c r="D945" i="4"/>
  <c r="D946" i="4"/>
  <c r="D947" i="4"/>
  <c r="D948" i="4"/>
  <c r="D949" i="4"/>
  <c r="D950" i="4"/>
  <c r="D951" i="4"/>
  <c r="D952" i="4"/>
  <c r="D953" i="4"/>
  <c r="D954" i="4"/>
  <c r="D955" i="4"/>
  <c r="D956" i="4"/>
  <c r="D957" i="4"/>
  <c r="D958" i="4"/>
  <c r="D959" i="4"/>
  <c r="D960" i="4"/>
  <c r="D961" i="4"/>
  <c r="D962" i="4"/>
  <c r="D963" i="4"/>
  <c r="D964" i="4"/>
  <c r="D965" i="4"/>
  <c r="D966" i="4"/>
  <c r="D967" i="4"/>
  <c r="D968" i="4"/>
  <c r="D969" i="4"/>
  <c r="D970" i="4"/>
  <c r="D971" i="4"/>
  <c r="D972" i="4"/>
  <c r="D973" i="4"/>
  <c r="D974" i="4"/>
  <c r="D975" i="4"/>
  <c r="D976" i="4"/>
  <c r="D977" i="4"/>
  <c r="D978" i="4"/>
  <c r="D979" i="4"/>
  <c r="D980" i="4"/>
  <c r="D981" i="4"/>
  <c r="D982" i="4"/>
  <c r="D983" i="4"/>
  <c r="D984" i="4"/>
  <c r="D985" i="4"/>
  <c r="D986" i="4"/>
  <c r="D987" i="4"/>
  <c r="D988" i="4"/>
  <c r="D989" i="4"/>
  <c r="D990" i="4"/>
  <c r="D991" i="4"/>
  <c r="D992" i="4"/>
  <c r="D993" i="4"/>
  <c r="D994" i="4"/>
  <c r="D995" i="4"/>
  <c r="D996" i="4"/>
  <c r="D997" i="4"/>
  <c r="D998" i="4"/>
  <c r="D999" i="4"/>
  <c r="D1000" i="4"/>
  <c r="D1001" i="4"/>
  <c r="D1002" i="4"/>
  <c r="D1003" i="4"/>
  <c r="D1004" i="4"/>
  <c r="D1005" i="4"/>
  <c r="D1006" i="4"/>
  <c r="D1007" i="4"/>
  <c r="D1008" i="4"/>
  <c r="D1009" i="4"/>
  <c r="D1010" i="4"/>
  <c r="D1011" i="4"/>
  <c r="D1012" i="4"/>
  <c r="D1013" i="4"/>
  <c r="D1014" i="4"/>
  <c r="D1015" i="4"/>
  <c r="D1016" i="4"/>
  <c r="D1017" i="4"/>
  <c r="D1018" i="4"/>
  <c r="D1019" i="4"/>
  <c r="D1020" i="4"/>
  <c r="D1021" i="4"/>
  <c r="D1022" i="4"/>
  <c r="D1023" i="4"/>
  <c r="D1024" i="4"/>
  <c r="D1025" i="4"/>
  <c r="D1026" i="4"/>
  <c r="D1027" i="4"/>
  <c r="D1028" i="4"/>
  <c r="D1029" i="4"/>
  <c r="D1030" i="4"/>
  <c r="D1031" i="4"/>
  <c r="D1032" i="4"/>
  <c r="D1033" i="4"/>
  <c r="D1034" i="4"/>
  <c r="D1035" i="4"/>
  <c r="D1036" i="4"/>
  <c r="D1037" i="4"/>
  <c r="D1038" i="4"/>
  <c r="D1039" i="4"/>
  <c r="D1040" i="4"/>
  <c r="D1041" i="4"/>
  <c r="D1042" i="4"/>
  <c r="D1043" i="4"/>
  <c r="D1044" i="4"/>
  <c r="D1045" i="4"/>
  <c r="D1046" i="4"/>
  <c r="D1047" i="4"/>
  <c r="D1048" i="4"/>
  <c r="D1049" i="4"/>
  <c r="D1050" i="4"/>
  <c r="D1051" i="4"/>
  <c r="D1052" i="4"/>
  <c r="D1053" i="4"/>
  <c r="D1054" i="4"/>
  <c r="D1055" i="4"/>
  <c r="D1056" i="4"/>
  <c r="D1057" i="4"/>
  <c r="D1058" i="4"/>
  <c r="D1059" i="4"/>
  <c r="D1060" i="4"/>
  <c r="D1061" i="4"/>
  <c r="D1062" i="4"/>
  <c r="D1063" i="4"/>
  <c r="D1064" i="4"/>
  <c r="D1065" i="4"/>
  <c r="D1066" i="4"/>
  <c r="D1067" i="4"/>
  <c r="D1068" i="4"/>
  <c r="D1069" i="4"/>
  <c r="D1070" i="4"/>
  <c r="D1071" i="4"/>
  <c r="D1072" i="4"/>
  <c r="D1073" i="4"/>
  <c r="D1074" i="4"/>
  <c r="D1075" i="4"/>
  <c r="D1076" i="4"/>
  <c r="D1077" i="4"/>
  <c r="D1078" i="4"/>
  <c r="D1079" i="4"/>
  <c r="D1080" i="4"/>
  <c r="D1081" i="4"/>
  <c r="D1082" i="4"/>
  <c r="D1083" i="4"/>
  <c r="D1084" i="4"/>
  <c r="D1085" i="4"/>
  <c r="D1086" i="4"/>
  <c r="D1087" i="4"/>
  <c r="D1088" i="4"/>
  <c r="D1089" i="4"/>
  <c r="D1090" i="4"/>
  <c r="D1091" i="4"/>
  <c r="D1092" i="4"/>
  <c r="D1093" i="4"/>
  <c r="D1094" i="4"/>
  <c r="D1095" i="4"/>
  <c r="D1096" i="4"/>
  <c r="D1097" i="4"/>
  <c r="D1098" i="4"/>
  <c r="D1099" i="4"/>
  <c r="D1100" i="4"/>
  <c r="D1101" i="4"/>
  <c r="D1102" i="4"/>
  <c r="D1103" i="4"/>
  <c r="D1104" i="4"/>
  <c r="D1105" i="4"/>
  <c r="D1106" i="4"/>
  <c r="D1107" i="4"/>
  <c r="D1108" i="4"/>
  <c r="D1109" i="4"/>
  <c r="D1110" i="4"/>
  <c r="D1111" i="4"/>
  <c r="D1112" i="4"/>
  <c r="D1113" i="4"/>
  <c r="D1114" i="4"/>
  <c r="D1115" i="4"/>
  <c r="D1116" i="4"/>
  <c r="D1117" i="4"/>
  <c r="D1118" i="4"/>
  <c r="D1119" i="4"/>
  <c r="D1120" i="4"/>
  <c r="D1121" i="4"/>
  <c r="D1122" i="4"/>
  <c r="D1123" i="4"/>
  <c r="D1124" i="4"/>
  <c r="D1125" i="4"/>
  <c r="D1126" i="4"/>
  <c r="D1127" i="4"/>
  <c r="D1128" i="4"/>
  <c r="D1129" i="4"/>
  <c r="D1130" i="4"/>
  <c r="D1131" i="4"/>
  <c r="D1132" i="4"/>
  <c r="D1133" i="4"/>
  <c r="D1134" i="4"/>
  <c r="D1135" i="4"/>
  <c r="D1136" i="4"/>
  <c r="D1137" i="4"/>
  <c r="D1138" i="4"/>
  <c r="D1139" i="4"/>
  <c r="D1140" i="4"/>
  <c r="D1141" i="4"/>
  <c r="D1142" i="4"/>
  <c r="D1143" i="4"/>
  <c r="D1144" i="4"/>
  <c r="D1145" i="4"/>
  <c r="D1146" i="4"/>
  <c r="D1147" i="4"/>
  <c r="D1148" i="4"/>
  <c r="D1149" i="4"/>
  <c r="D1150" i="4"/>
  <c r="D1151" i="4"/>
  <c r="D1152" i="4"/>
  <c r="D1153" i="4"/>
  <c r="D1154" i="4"/>
  <c r="D1155" i="4"/>
  <c r="D1156" i="4"/>
  <c r="D1157" i="4"/>
  <c r="D1158" i="4"/>
  <c r="D1159" i="4"/>
  <c r="D1160" i="4"/>
  <c r="D1161" i="4"/>
  <c r="D1162" i="4"/>
  <c r="D1163" i="4"/>
  <c r="D1164" i="4"/>
  <c r="D1165" i="4"/>
  <c r="D1166" i="4"/>
  <c r="D1167" i="4"/>
  <c r="D1168" i="4"/>
  <c r="D1169" i="4"/>
  <c r="D1170" i="4"/>
  <c r="D1171" i="4"/>
  <c r="D1172" i="4"/>
  <c r="D1173" i="4"/>
  <c r="D1174" i="4"/>
  <c r="D1175" i="4"/>
  <c r="D1176" i="4"/>
  <c r="D1177" i="4"/>
  <c r="D1178" i="4"/>
  <c r="D1179" i="4"/>
  <c r="D1180" i="4"/>
  <c r="D1181" i="4"/>
  <c r="D1182" i="4"/>
  <c r="D1183" i="4"/>
  <c r="D1184" i="4"/>
  <c r="D1185" i="4"/>
  <c r="D1186" i="4"/>
  <c r="D1187" i="4"/>
  <c r="D1188" i="4"/>
  <c r="D1189" i="4"/>
  <c r="D1190" i="4"/>
  <c r="D1191" i="4"/>
  <c r="D1192" i="4"/>
  <c r="D1193" i="4"/>
  <c r="D1194" i="4"/>
  <c r="D1195" i="4"/>
  <c r="D1196" i="4"/>
  <c r="D1197" i="4"/>
  <c r="D1198" i="4"/>
  <c r="D1199" i="4"/>
  <c r="D1200" i="4"/>
  <c r="D1201" i="4"/>
  <c r="D1202" i="4"/>
  <c r="D1203" i="4"/>
  <c r="D1204" i="4"/>
  <c r="D1205" i="4"/>
  <c r="D1206" i="4"/>
  <c r="D1207" i="4"/>
  <c r="D1208" i="4"/>
  <c r="D1209" i="4"/>
  <c r="D1210" i="4"/>
  <c r="D1211" i="4"/>
  <c r="D1212" i="4"/>
  <c r="D1213" i="4"/>
  <c r="D1214" i="4"/>
  <c r="D1215" i="4"/>
  <c r="D1216" i="4"/>
  <c r="D1217" i="4"/>
  <c r="D1218" i="4"/>
  <c r="D1219" i="4"/>
  <c r="D1220" i="4"/>
  <c r="D1221" i="4"/>
  <c r="D1222" i="4"/>
  <c r="D1223" i="4"/>
  <c r="D1224" i="4"/>
  <c r="D1225" i="4"/>
  <c r="D1226" i="4"/>
  <c r="D1227" i="4"/>
  <c r="D1228" i="4"/>
  <c r="D1229" i="4"/>
  <c r="D1230" i="4"/>
  <c r="D1231" i="4"/>
  <c r="D1232" i="4"/>
  <c r="D1233" i="4"/>
  <c r="D1234" i="4"/>
  <c r="D1235" i="4"/>
  <c r="D1236" i="4"/>
  <c r="D1237" i="4"/>
  <c r="D1238" i="4"/>
  <c r="D1239" i="4"/>
  <c r="D1240" i="4"/>
  <c r="D1241" i="4"/>
  <c r="D1242" i="4"/>
  <c r="D1243" i="4"/>
  <c r="D1244" i="4"/>
  <c r="D1245" i="4"/>
  <c r="D1246" i="4"/>
  <c r="D1247" i="4"/>
  <c r="D1248" i="4"/>
  <c r="D1249" i="4"/>
  <c r="D1250" i="4"/>
  <c r="D1251" i="4"/>
  <c r="D1252" i="4"/>
  <c r="D1253" i="4"/>
  <c r="D1254" i="4"/>
  <c r="D1255" i="4"/>
  <c r="D1256" i="4"/>
  <c r="D1257" i="4"/>
  <c r="D1258" i="4"/>
  <c r="D1259" i="4"/>
  <c r="D1260" i="4"/>
  <c r="D1261" i="4"/>
  <c r="D1262" i="4"/>
  <c r="D1263" i="4"/>
  <c r="D1264" i="4"/>
  <c r="D1265" i="4"/>
  <c r="D1266" i="4"/>
  <c r="D1267" i="4"/>
  <c r="D1268" i="4"/>
  <c r="D1269" i="4"/>
  <c r="D1270" i="4"/>
  <c r="D1271" i="4"/>
  <c r="D1272" i="4"/>
  <c r="D1273" i="4"/>
  <c r="D1274" i="4"/>
  <c r="D1275" i="4"/>
  <c r="D1276" i="4"/>
  <c r="D1277" i="4"/>
  <c r="D1278" i="4"/>
  <c r="D1279" i="4"/>
  <c r="D1280" i="4"/>
  <c r="D1281" i="4"/>
  <c r="D1282" i="4"/>
  <c r="D1283" i="4"/>
  <c r="D1284" i="4"/>
  <c r="D1285" i="4"/>
  <c r="D1286" i="4"/>
  <c r="D1287" i="4"/>
  <c r="D1288" i="4"/>
  <c r="D1289" i="4"/>
  <c r="D1290" i="4"/>
  <c r="D1291" i="4"/>
  <c r="D1292" i="4"/>
  <c r="D1293" i="4"/>
  <c r="D1294" i="4"/>
  <c r="D1295" i="4"/>
  <c r="D1296" i="4"/>
  <c r="D1297" i="4"/>
  <c r="D1298" i="4"/>
  <c r="D1299" i="4"/>
  <c r="D1300" i="4"/>
  <c r="D1301" i="4"/>
  <c r="D1302" i="4"/>
  <c r="D1303" i="4"/>
  <c r="D1304" i="4"/>
  <c r="D1305" i="4"/>
  <c r="D1306" i="4"/>
  <c r="D1307" i="4"/>
  <c r="D1308" i="4"/>
  <c r="D1309" i="4"/>
  <c r="D1310" i="4"/>
  <c r="D1311" i="4"/>
  <c r="D1312" i="4"/>
  <c r="D1313" i="4"/>
  <c r="D1314" i="4"/>
  <c r="D1315" i="4"/>
  <c r="D1316" i="4"/>
  <c r="D1317" i="4"/>
  <c r="D1318" i="4"/>
  <c r="D1319" i="4"/>
  <c r="D1320" i="4"/>
  <c r="D1321" i="4"/>
  <c r="D1322" i="4"/>
  <c r="D1323" i="4"/>
  <c r="D1324" i="4"/>
  <c r="D1325" i="4"/>
  <c r="D1326" i="4"/>
  <c r="D1327" i="4"/>
  <c r="D1328" i="4"/>
  <c r="D1329" i="4"/>
  <c r="D1330" i="4"/>
  <c r="D1331" i="4"/>
  <c r="D1332" i="4"/>
  <c r="D1333" i="4"/>
  <c r="D1334" i="4"/>
  <c r="D1335" i="4"/>
  <c r="D1336" i="4"/>
  <c r="D1337" i="4"/>
  <c r="D1338" i="4"/>
  <c r="D1339" i="4"/>
  <c r="D1340" i="4"/>
  <c r="D1341" i="4"/>
  <c r="D1342" i="4"/>
  <c r="D1343" i="4"/>
  <c r="D1344" i="4"/>
  <c r="D1345" i="4"/>
  <c r="D1346" i="4"/>
  <c r="D1347" i="4"/>
  <c r="D1348" i="4"/>
  <c r="D1349" i="4"/>
  <c r="D1350" i="4"/>
  <c r="D1351" i="4"/>
  <c r="D1352" i="4"/>
  <c r="D1353" i="4"/>
  <c r="D1354" i="4"/>
  <c r="D1355" i="4"/>
  <c r="D1356" i="4"/>
  <c r="D1357" i="4"/>
  <c r="D1358" i="4"/>
  <c r="D1359" i="4"/>
  <c r="D1360" i="4"/>
  <c r="D1361" i="4"/>
  <c r="D1362" i="4"/>
  <c r="D1363" i="4"/>
  <c r="D1364" i="4"/>
  <c r="D1365" i="4"/>
  <c r="D1366" i="4"/>
  <c r="D1367" i="4"/>
  <c r="D1368" i="4"/>
  <c r="D1369" i="4"/>
  <c r="D1370" i="4"/>
  <c r="D1371" i="4"/>
  <c r="D1372" i="4"/>
  <c r="D1373" i="4"/>
  <c r="D1374" i="4"/>
  <c r="D1375" i="4"/>
  <c r="D1376" i="4"/>
  <c r="D1377" i="4"/>
  <c r="D1378" i="4"/>
  <c r="D1379" i="4"/>
  <c r="D1380" i="4"/>
  <c r="D1381" i="4"/>
  <c r="D1382" i="4"/>
  <c r="D1383" i="4"/>
  <c r="D1384" i="4"/>
  <c r="D1385" i="4"/>
  <c r="D1386" i="4"/>
  <c r="D1387" i="4"/>
  <c r="D1388" i="4"/>
  <c r="D1389" i="4"/>
  <c r="D1390" i="4"/>
  <c r="D1391" i="4"/>
  <c r="D1392" i="4"/>
  <c r="D1393" i="4"/>
  <c r="D1394" i="4"/>
  <c r="D1395" i="4"/>
  <c r="D1396" i="4"/>
  <c r="D1397" i="4"/>
  <c r="D1398" i="4"/>
  <c r="D1399" i="4"/>
  <c r="D1400" i="4"/>
  <c r="D1401" i="4"/>
  <c r="D1402" i="4"/>
  <c r="D1403" i="4"/>
  <c r="D1404" i="4"/>
  <c r="D1405" i="4"/>
  <c r="D1406" i="4"/>
  <c r="D1407" i="4"/>
  <c r="D1408" i="4"/>
  <c r="D1409" i="4"/>
  <c r="D1410" i="4"/>
  <c r="D1411" i="4"/>
  <c r="D1412" i="4"/>
  <c r="D1413" i="4"/>
  <c r="D1414" i="4"/>
  <c r="D1415" i="4"/>
  <c r="D1416" i="4"/>
  <c r="D1417" i="4"/>
  <c r="D1418" i="4"/>
  <c r="D1419" i="4"/>
  <c r="D1420" i="4"/>
  <c r="D1421" i="4"/>
  <c r="D1422" i="4"/>
  <c r="D1423" i="4"/>
  <c r="D1424" i="4"/>
  <c r="D1425" i="4"/>
  <c r="D1426" i="4"/>
  <c r="D1427" i="4"/>
  <c r="D1428" i="4"/>
  <c r="D1429" i="4"/>
  <c r="D1430" i="4"/>
  <c r="D1431" i="4"/>
  <c r="D1432" i="4"/>
  <c r="D1433" i="4"/>
  <c r="D1434" i="4"/>
  <c r="D1435" i="4"/>
  <c r="D1436" i="4"/>
  <c r="D1437" i="4"/>
  <c r="D1438" i="4"/>
  <c r="D1439" i="4"/>
  <c r="D1440" i="4"/>
  <c r="D1441" i="4"/>
  <c r="D1442" i="4"/>
  <c r="D1443" i="4"/>
  <c r="D1444" i="4"/>
  <c r="D1445" i="4"/>
  <c r="D1446" i="4"/>
  <c r="D1447" i="4"/>
  <c r="D1448" i="4"/>
  <c r="D1449" i="4"/>
  <c r="D1450" i="4"/>
  <c r="D1451" i="4"/>
  <c r="D1452" i="4"/>
  <c r="D1453" i="4"/>
  <c r="D1454" i="4"/>
  <c r="D1455" i="4"/>
  <c r="D1456" i="4"/>
  <c r="D1457" i="4"/>
  <c r="D1458" i="4"/>
  <c r="D1459" i="4"/>
  <c r="D1460" i="4"/>
  <c r="D1461" i="4"/>
  <c r="D1462" i="4"/>
  <c r="D1463" i="4"/>
  <c r="D1464" i="4"/>
  <c r="D1465" i="4"/>
  <c r="D1466" i="4"/>
  <c r="D1467" i="4"/>
  <c r="D1468" i="4"/>
  <c r="D1469" i="4"/>
  <c r="D1470" i="4"/>
  <c r="D1471" i="4"/>
  <c r="D1472" i="4"/>
  <c r="D1473" i="4"/>
  <c r="D1474" i="4"/>
  <c r="D1475" i="4"/>
  <c r="D1476" i="4"/>
  <c r="D1477" i="4"/>
  <c r="D1478" i="4"/>
  <c r="D1479" i="4"/>
  <c r="D1480" i="4"/>
  <c r="D1481" i="4"/>
  <c r="D1482" i="4"/>
  <c r="D1483" i="4"/>
  <c r="D1484" i="4"/>
  <c r="D1485" i="4"/>
  <c r="D1486" i="4"/>
  <c r="D1487" i="4"/>
  <c r="D1488" i="4"/>
  <c r="D1489" i="4"/>
  <c r="D1490" i="4"/>
  <c r="D1491" i="4"/>
  <c r="D1492" i="4"/>
  <c r="D1493" i="4"/>
  <c r="D1494" i="4"/>
  <c r="D1495" i="4"/>
  <c r="D1496" i="4"/>
  <c r="D1497" i="4"/>
  <c r="D1498" i="4"/>
  <c r="D1499" i="4"/>
  <c r="D1500" i="4"/>
  <c r="D1501" i="4"/>
  <c r="D1502" i="4"/>
  <c r="D1503" i="4"/>
  <c r="D1504" i="4"/>
  <c r="D1505" i="4"/>
  <c r="D1506" i="4"/>
  <c r="D1507" i="4"/>
  <c r="D1508" i="4"/>
  <c r="D1509" i="4"/>
  <c r="D1510" i="4"/>
  <c r="D1511" i="4"/>
  <c r="D1512" i="4"/>
  <c r="D1513" i="4"/>
  <c r="D1514" i="4"/>
  <c r="D1515" i="4"/>
  <c r="D1516" i="4"/>
  <c r="D1517" i="4"/>
  <c r="D1518" i="4"/>
  <c r="D1519" i="4"/>
  <c r="D1520" i="4"/>
  <c r="D1521" i="4"/>
  <c r="D1522" i="4"/>
  <c r="D1523" i="4"/>
  <c r="D1524" i="4"/>
  <c r="D1525" i="4"/>
  <c r="D1526" i="4"/>
  <c r="D1527" i="4"/>
  <c r="D1528" i="4"/>
  <c r="D1529" i="4"/>
  <c r="D1530" i="4"/>
  <c r="D1531" i="4"/>
  <c r="D1532" i="4"/>
  <c r="D1533" i="4"/>
  <c r="D1534" i="4"/>
  <c r="D1535" i="4"/>
  <c r="D1536" i="4"/>
  <c r="D1537" i="4"/>
  <c r="D1538" i="4"/>
  <c r="D1539" i="4"/>
  <c r="D1540" i="4"/>
  <c r="D1541" i="4"/>
  <c r="D1542" i="4"/>
  <c r="D1543" i="4"/>
  <c r="D1544" i="4"/>
  <c r="D1545" i="4"/>
  <c r="D1546" i="4"/>
  <c r="D1547" i="4"/>
  <c r="D1548" i="4"/>
  <c r="D1549" i="4"/>
  <c r="D1550" i="4"/>
  <c r="D1551" i="4"/>
  <c r="D1552" i="4"/>
  <c r="D1553" i="4"/>
  <c r="D1554" i="4"/>
  <c r="D1555" i="4"/>
  <c r="D1556" i="4"/>
  <c r="D1557" i="4"/>
  <c r="D1558" i="4"/>
  <c r="D1559" i="4"/>
  <c r="D1560" i="4"/>
  <c r="D1561" i="4"/>
  <c r="D1562" i="4"/>
  <c r="D1563" i="4"/>
  <c r="D1564" i="4"/>
  <c r="D1565" i="4"/>
  <c r="D1566" i="4"/>
  <c r="D1567" i="4"/>
  <c r="D1568" i="4"/>
  <c r="D1569" i="4"/>
  <c r="D1570" i="4"/>
  <c r="D1571" i="4"/>
  <c r="D1572" i="4"/>
  <c r="D1573" i="4"/>
  <c r="D1574" i="4"/>
  <c r="D1575" i="4"/>
  <c r="D1576" i="4"/>
  <c r="D1577" i="4"/>
  <c r="D1578" i="4"/>
  <c r="D1579" i="4"/>
  <c r="D1580" i="4"/>
  <c r="D1581" i="4"/>
  <c r="D1582" i="4"/>
  <c r="D1583" i="4"/>
  <c r="D1584" i="4"/>
  <c r="D1585" i="4"/>
  <c r="D1586" i="4"/>
  <c r="D1587" i="4"/>
  <c r="D1588" i="4"/>
  <c r="D1589" i="4"/>
  <c r="D1590" i="4"/>
  <c r="D1591" i="4"/>
  <c r="D1592" i="4"/>
  <c r="D1593" i="4"/>
  <c r="D1594" i="4"/>
  <c r="D1595" i="4"/>
  <c r="D1596" i="4"/>
  <c r="D1597" i="4"/>
  <c r="D1598" i="4"/>
  <c r="D1599" i="4"/>
  <c r="D1600" i="4"/>
  <c r="D1601" i="4"/>
  <c r="D1602" i="4"/>
  <c r="D1603" i="4"/>
  <c r="D1604" i="4"/>
  <c r="D1605" i="4"/>
  <c r="D1606" i="4"/>
  <c r="D1607" i="4"/>
  <c r="D1608" i="4"/>
  <c r="D1609" i="4"/>
  <c r="D1610" i="4"/>
  <c r="D1611" i="4"/>
  <c r="D1612" i="4"/>
  <c r="D1613" i="4"/>
  <c r="D1614" i="4"/>
  <c r="D1615" i="4"/>
  <c r="D1616" i="4"/>
  <c r="D1617" i="4"/>
  <c r="D1618" i="4"/>
  <c r="D1619" i="4"/>
  <c r="D1620" i="4"/>
  <c r="D1621" i="4"/>
  <c r="D1622" i="4"/>
  <c r="D1623" i="4"/>
  <c r="D1624" i="4"/>
  <c r="D1625" i="4"/>
  <c r="D1626" i="4"/>
  <c r="D1627" i="4"/>
  <c r="D1628" i="4"/>
  <c r="D1629" i="4"/>
  <c r="D1630" i="4"/>
  <c r="D1631" i="4"/>
  <c r="D1632" i="4"/>
  <c r="D1633" i="4"/>
  <c r="D1634" i="4"/>
  <c r="D1635" i="4"/>
  <c r="D1636" i="4"/>
  <c r="D1637" i="4"/>
  <c r="D1638" i="4"/>
  <c r="D1639" i="4"/>
  <c r="D1640" i="4"/>
  <c r="D1641" i="4"/>
  <c r="D1642" i="4"/>
  <c r="D1643" i="4"/>
  <c r="D1644" i="4"/>
  <c r="D1645" i="4"/>
  <c r="D1646" i="4"/>
  <c r="D1647" i="4"/>
  <c r="D1648" i="4"/>
  <c r="D1649" i="4"/>
  <c r="D1650" i="4"/>
  <c r="D1651" i="4"/>
  <c r="D1652" i="4"/>
  <c r="D1653" i="4"/>
  <c r="D1654" i="4"/>
  <c r="D1655" i="4"/>
  <c r="D1656" i="4"/>
  <c r="D1657" i="4"/>
  <c r="D1658" i="4"/>
  <c r="D1659" i="4"/>
  <c r="D1660" i="4"/>
  <c r="D1661" i="4"/>
  <c r="D1662" i="4"/>
  <c r="D1663" i="4"/>
  <c r="D1664" i="4"/>
  <c r="D1665" i="4"/>
  <c r="D1666" i="4"/>
  <c r="D1667" i="4"/>
  <c r="D1668" i="4"/>
  <c r="D1669" i="4"/>
  <c r="D1670" i="4"/>
  <c r="D1671" i="4"/>
  <c r="D1672" i="4"/>
  <c r="D1673" i="4"/>
  <c r="D1674" i="4"/>
  <c r="D1675" i="4"/>
  <c r="D1676" i="4"/>
  <c r="D1677" i="4"/>
  <c r="D1678" i="4"/>
  <c r="D1679" i="4"/>
  <c r="D1680" i="4"/>
  <c r="D1681" i="4"/>
  <c r="D1682" i="4"/>
  <c r="D1683" i="4"/>
  <c r="D1684" i="4"/>
  <c r="D1685" i="4"/>
  <c r="D1686" i="4"/>
  <c r="D1687" i="4"/>
  <c r="D1688" i="4"/>
  <c r="D1689" i="4"/>
  <c r="D1690" i="4"/>
  <c r="D1691" i="4"/>
  <c r="D1692" i="4"/>
  <c r="D1693" i="4"/>
  <c r="D1694" i="4"/>
  <c r="D1695" i="4"/>
  <c r="D1696" i="4"/>
  <c r="D1697" i="4"/>
  <c r="D1698" i="4"/>
  <c r="D1699" i="4"/>
  <c r="D1700" i="4"/>
  <c r="D1701" i="4"/>
  <c r="D1702" i="4"/>
  <c r="D1703" i="4"/>
  <c r="D1704" i="4"/>
  <c r="D1705" i="4"/>
  <c r="D1706" i="4"/>
  <c r="D1707" i="4"/>
  <c r="D1708" i="4"/>
  <c r="D1709" i="4"/>
  <c r="D1710" i="4"/>
  <c r="D1711" i="4"/>
  <c r="D1712" i="4"/>
  <c r="D1713" i="4"/>
  <c r="D1714" i="4"/>
  <c r="D1715" i="4"/>
  <c r="D1716" i="4"/>
  <c r="D1717" i="4"/>
  <c r="D1718" i="4"/>
  <c r="D1719" i="4"/>
  <c r="D1720" i="4"/>
  <c r="D1721" i="4"/>
  <c r="D1722" i="4"/>
  <c r="D1723" i="4"/>
  <c r="D1724" i="4"/>
  <c r="D1725" i="4"/>
  <c r="D1726" i="4"/>
  <c r="D1727" i="4"/>
  <c r="D1728" i="4"/>
  <c r="D1729" i="4"/>
  <c r="D1730" i="4"/>
  <c r="D1731" i="4"/>
  <c r="D1732" i="4"/>
  <c r="D1733" i="4"/>
  <c r="D1734" i="4"/>
  <c r="D1735" i="4"/>
  <c r="D1736" i="4"/>
  <c r="D1737" i="4"/>
  <c r="D1738" i="4"/>
  <c r="D1739" i="4"/>
  <c r="D1740" i="4"/>
  <c r="D1741" i="4"/>
  <c r="D1742" i="4"/>
  <c r="D1743" i="4"/>
  <c r="D1744" i="4"/>
  <c r="D1745" i="4"/>
  <c r="D1746" i="4"/>
  <c r="D1747" i="4"/>
  <c r="D1748" i="4"/>
  <c r="D1749" i="4"/>
  <c r="D1750" i="4"/>
  <c r="D1751" i="4"/>
  <c r="D1752" i="4"/>
  <c r="D1753" i="4"/>
  <c r="D1754" i="4"/>
  <c r="D1755" i="4"/>
  <c r="D1756" i="4"/>
  <c r="D1757" i="4"/>
  <c r="D1758" i="4"/>
  <c r="D1759" i="4"/>
  <c r="D1760" i="4"/>
  <c r="D1761" i="4"/>
  <c r="D1762" i="4"/>
  <c r="D1763" i="4"/>
  <c r="D1764" i="4"/>
  <c r="D1765" i="4"/>
  <c r="D1766" i="4"/>
  <c r="D1767" i="4"/>
  <c r="D1768" i="4"/>
  <c r="D1769" i="4"/>
  <c r="D1770" i="4"/>
  <c r="D1771" i="4"/>
  <c r="D1772" i="4"/>
  <c r="D1773" i="4"/>
  <c r="D1774" i="4"/>
  <c r="D1775" i="4"/>
  <c r="D1776" i="4"/>
  <c r="D1777" i="4"/>
  <c r="D1778" i="4"/>
  <c r="D1779" i="4"/>
  <c r="D1780" i="4"/>
  <c r="D1781" i="4"/>
  <c r="D1782" i="4"/>
  <c r="D1783" i="4"/>
  <c r="D1784" i="4"/>
  <c r="D1785" i="4"/>
  <c r="D1786" i="4"/>
  <c r="D1787" i="4"/>
  <c r="D1788" i="4"/>
  <c r="D1789" i="4"/>
  <c r="D1790" i="4"/>
  <c r="D1791" i="4"/>
  <c r="D1792" i="4"/>
  <c r="D1793" i="4"/>
  <c r="D1794" i="4"/>
  <c r="D1795" i="4"/>
  <c r="D1796" i="4"/>
  <c r="D1797" i="4"/>
  <c r="D1798" i="4"/>
  <c r="D1799" i="4"/>
  <c r="D1800" i="4"/>
  <c r="D1801" i="4"/>
  <c r="D1802" i="4"/>
  <c r="D1803" i="4"/>
  <c r="D1804" i="4"/>
  <c r="D1805" i="4"/>
  <c r="D1806" i="4"/>
  <c r="D1807" i="4"/>
  <c r="D1808" i="4"/>
  <c r="D1809" i="4"/>
  <c r="D1810" i="4"/>
  <c r="D1811" i="4"/>
  <c r="D1812" i="4"/>
  <c r="D1813" i="4"/>
  <c r="D1814" i="4"/>
  <c r="D1815" i="4"/>
  <c r="D1816" i="4"/>
  <c r="D1817" i="4"/>
  <c r="D1818" i="4"/>
  <c r="D1819" i="4"/>
  <c r="D1820" i="4"/>
  <c r="D1821" i="4"/>
  <c r="D1822" i="4"/>
  <c r="D1823" i="4"/>
  <c r="D1824" i="4"/>
  <c r="D1825" i="4"/>
  <c r="D1826" i="4"/>
  <c r="D1827" i="4"/>
  <c r="D1828" i="4"/>
  <c r="D1829" i="4"/>
  <c r="D1830" i="4"/>
  <c r="D1831" i="4"/>
  <c r="D1832" i="4"/>
  <c r="D1833" i="4"/>
  <c r="D1834" i="4"/>
  <c r="D1835" i="4"/>
  <c r="D1836" i="4"/>
  <c r="D1837" i="4"/>
  <c r="D1838" i="4"/>
  <c r="D1839" i="4"/>
  <c r="D1840" i="4"/>
  <c r="D1841" i="4"/>
  <c r="D1842" i="4"/>
  <c r="D1843" i="4"/>
  <c r="D1844" i="4"/>
  <c r="D1845" i="4"/>
  <c r="D1846" i="4"/>
  <c r="D1847" i="4"/>
  <c r="D1848" i="4"/>
  <c r="D1849" i="4"/>
  <c r="D1850" i="4"/>
  <c r="D1851" i="4"/>
  <c r="D1852" i="4"/>
  <c r="D1853" i="4"/>
  <c r="D1854" i="4"/>
  <c r="D1855" i="4"/>
  <c r="D1856" i="4"/>
  <c r="D1857" i="4"/>
  <c r="D1858" i="4"/>
  <c r="D1859" i="4"/>
  <c r="D1860" i="4"/>
  <c r="D1861" i="4"/>
  <c r="D1862" i="4"/>
  <c r="D1863" i="4"/>
  <c r="D1864" i="4"/>
  <c r="D1865" i="4"/>
  <c r="D1866" i="4"/>
  <c r="D1867" i="4"/>
  <c r="D1868" i="4"/>
  <c r="D1869" i="4"/>
  <c r="D1870" i="4"/>
  <c r="D1871" i="4"/>
  <c r="D1872" i="4"/>
  <c r="D1873" i="4"/>
  <c r="D1874" i="4"/>
  <c r="D1875" i="4"/>
  <c r="D1876" i="4"/>
  <c r="D1877" i="4"/>
  <c r="D1878" i="4"/>
  <c r="D1879" i="4"/>
  <c r="D1880" i="4"/>
  <c r="D1881" i="4"/>
  <c r="D1882" i="4"/>
  <c r="D1883" i="4"/>
  <c r="D1884" i="4"/>
  <c r="D1885" i="4"/>
  <c r="D1886" i="4"/>
  <c r="D1887" i="4"/>
  <c r="D1888" i="4"/>
  <c r="D1889" i="4"/>
  <c r="D1890" i="4"/>
  <c r="D1891" i="4"/>
  <c r="D1892" i="4"/>
  <c r="D1893" i="4"/>
  <c r="D1894" i="4"/>
  <c r="D1895" i="4"/>
  <c r="D1896" i="4"/>
  <c r="D1897" i="4"/>
  <c r="D1898" i="4"/>
  <c r="D1899" i="4"/>
  <c r="D1900" i="4"/>
  <c r="D1901" i="4"/>
  <c r="D1902" i="4"/>
  <c r="D1903" i="4"/>
  <c r="D1904" i="4"/>
  <c r="D1905" i="4"/>
  <c r="D1906" i="4"/>
  <c r="D1907" i="4"/>
  <c r="D1908" i="4"/>
  <c r="D1909" i="4"/>
  <c r="D1910" i="4"/>
  <c r="D1911" i="4"/>
  <c r="D1912" i="4"/>
  <c r="D1913" i="4"/>
  <c r="D1914" i="4"/>
  <c r="D1915" i="4"/>
  <c r="D1916" i="4"/>
  <c r="D1917" i="4"/>
  <c r="D1918" i="4"/>
  <c r="D1919" i="4"/>
  <c r="D1920" i="4"/>
  <c r="D1921" i="4"/>
  <c r="D1922" i="4"/>
  <c r="D1923" i="4"/>
  <c r="D1924" i="4"/>
  <c r="D1925" i="4"/>
  <c r="D1926" i="4"/>
  <c r="D1927" i="4"/>
  <c r="D1928" i="4"/>
  <c r="D1929" i="4"/>
  <c r="D1930" i="4"/>
  <c r="D1931" i="4"/>
  <c r="D1932" i="4"/>
  <c r="D1933" i="4"/>
  <c r="D1934" i="4"/>
  <c r="D1935" i="4"/>
  <c r="D1936" i="4"/>
  <c r="D1937" i="4"/>
  <c r="D1938" i="4"/>
  <c r="D1939" i="4"/>
  <c r="D1940" i="4"/>
  <c r="D1941" i="4"/>
  <c r="D1942" i="4"/>
  <c r="D1943" i="4"/>
  <c r="D1944" i="4"/>
  <c r="D1945" i="4"/>
  <c r="D1946" i="4"/>
  <c r="D1947" i="4"/>
  <c r="D1948" i="4"/>
  <c r="D1949" i="4"/>
  <c r="D1950" i="4"/>
  <c r="D1951" i="4"/>
  <c r="D1952" i="4"/>
  <c r="D1953" i="4"/>
  <c r="D1954" i="4"/>
  <c r="D1955" i="4"/>
  <c r="D1956" i="4"/>
  <c r="D1957" i="4"/>
  <c r="D1958" i="4"/>
  <c r="D1959" i="4"/>
  <c r="D1960" i="4"/>
  <c r="D1961" i="4"/>
  <c r="D1962" i="4"/>
  <c r="D1963" i="4"/>
  <c r="D1964" i="4"/>
  <c r="D1965" i="4"/>
  <c r="D1966" i="4"/>
  <c r="D1967" i="4"/>
  <c r="D1968" i="4"/>
  <c r="D1969" i="4"/>
  <c r="D1970" i="4"/>
  <c r="D1971" i="4"/>
  <c r="D1972" i="4"/>
  <c r="D1973" i="4"/>
  <c r="D1974" i="4"/>
  <c r="D1975" i="4"/>
  <c r="D1976" i="4"/>
  <c r="D1977" i="4"/>
  <c r="D1978" i="4"/>
  <c r="D1979" i="4"/>
  <c r="D1980" i="4"/>
  <c r="D1981" i="4"/>
  <c r="D1982" i="4"/>
  <c r="D1983" i="4"/>
  <c r="D1984" i="4"/>
  <c r="D1985" i="4"/>
  <c r="D1986" i="4"/>
  <c r="D1987" i="4"/>
  <c r="D1988" i="4"/>
  <c r="D1989" i="4"/>
  <c r="D1990" i="4"/>
  <c r="D1991" i="4"/>
  <c r="D1992" i="4"/>
  <c r="D1993" i="4"/>
  <c r="D1994" i="4"/>
  <c r="D1995" i="4"/>
  <c r="D1996" i="4"/>
  <c r="D1997" i="4"/>
  <c r="D1998" i="4"/>
  <c r="D1999" i="4"/>
  <c r="D2000" i="4"/>
  <c r="D2001" i="4"/>
  <c r="D2002" i="4"/>
  <c r="D2003" i="4"/>
  <c r="D2004" i="4"/>
  <c r="D2005" i="4"/>
  <c r="D2006" i="4"/>
  <c r="D2007" i="4"/>
  <c r="D2008" i="4"/>
  <c r="D2009" i="4"/>
  <c r="D2010" i="4"/>
  <c r="D2011" i="4"/>
  <c r="D2012" i="4"/>
  <c r="D2013" i="4"/>
  <c r="D2014" i="4"/>
  <c r="D2015" i="4"/>
  <c r="D2016" i="4"/>
  <c r="D2017" i="4"/>
  <c r="D2018" i="4"/>
  <c r="D2019" i="4"/>
  <c r="D2020" i="4"/>
  <c r="D2021" i="4"/>
  <c r="D2022" i="4"/>
  <c r="D2023" i="4"/>
  <c r="D2024" i="4"/>
  <c r="D2025" i="4"/>
  <c r="D2026" i="4"/>
  <c r="D2027" i="4"/>
  <c r="D2028" i="4"/>
  <c r="D2029" i="4"/>
  <c r="D2030" i="4"/>
  <c r="D2031" i="4"/>
  <c r="D2032" i="4"/>
  <c r="D2033" i="4"/>
  <c r="D2034" i="4"/>
  <c r="D2035" i="4"/>
  <c r="D2036" i="4"/>
  <c r="D2037" i="4"/>
  <c r="D2038" i="4"/>
  <c r="D2039" i="4"/>
  <c r="D2040" i="4"/>
  <c r="D2041" i="4"/>
  <c r="D2042" i="4"/>
  <c r="D2043" i="4"/>
  <c r="D2044" i="4"/>
  <c r="D2045" i="4"/>
  <c r="D2046" i="4"/>
  <c r="D2047" i="4"/>
  <c r="D2048" i="4"/>
  <c r="D2049" i="4"/>
  <c r="D2050" i="4"/>
  <c r="D2051" i="4"/>
  <c r="D2052" i="4"/>
  <c r="D2053" i="4"/>
  <c r="D2054" i="4"/>
  <c r="D2055" i="4"/>
  <c r="D2056" i="4"/>
  <c r="D2057" i="4"/>
  <c r="D2058" i="4"/>
  <c r="D2059" i="4"/>
  <c r="D2060" i="4"/>
  <c r="D2" i="4"/>
  <c r="H2" i="1"/>
  <c r="H6" i="1"/>
  <c r="H5" i="1"/>
  <c r="H14" i="1"/>
  <c r="H13" i="1"/>
  <c r="H12" i="1"/>
  <c r="H11" i="1"/>
  <c r="H10" i="1"/>
  <c r="H9" i="1"/>
  <c r="H8" i="1"/>
  <c r="H22" i="1"/>
  <c r="H21" i="1"/>
  <c r="H20" i="1"/>
  <c r="H19" i="1"/>
  <c r="H18" i="1"/>
  <c r="H17" i="1"/>
  <c r="H16" i="1"/>
  <c r="H27" i="1"/>
  <c r="H26" i="1"/>
  <c r="H25" i="1"/>
  <c r="H24" i="1"/>
  <c r="H30" i="1"/>
  <c r="H29" i="1"/>
  <c r="H32" i="1"/>
  <c r="H34" i="1"/>
  <c r="H38" i="1"/>
  <c r="H37" i="1"/>
  <c r="H43" i="1"/>
  <c r="H42" i="1"/>
  <c r="H41" i="1"/>
  <c r="H40" i="1"/>
  <c r="H46" i="1"/>
  <c r="H48" i="1"/>
  <c r="H51" i="1"/>
  <c r="H54" i="1"/>
  <c r="H59" i="1"/>
  <c r="H58" i="1"/>
  <c r="H57" i="1"/>
  <c r="H56" i="1"/>
  <c r="H62" i="1"/>
  <c r="H68" i="1"/>
  <c r="H67" i="1"/>
  <c r="H66" i="1"/>
  <c r="H65" i="1"/>
  <c r="H70" i="1"/>
  <c r="H72" i="1"/>
  <c r="H78" i="1"/>
  <c r="H77" i="1"/>
  <c r="H80" i="1"/>
  <c r="H84" i="1"/>
  <c r="H83" i="1"/>
  <c r="H82" i="1"/>
  <c r="H90" i="1"/>
  <c r="H89" i="1"/>
  <c r="H88" i="1"/>
  <c r="H87" i="1"/>
  <c r="H98" i="1"/>
  <c r="H103" i="1"/>
  <c r="H102" i="1"/>
  <c r="H101" i="1"/>
  <c r="H100" i="1"/>
  <c r="H105" i="1"/>
  <c r="H107" i="1"/>
  <c r="H109" i="1"/>
  <c r="H113" i="1"/>
  <c r="H112" i="1"/>
  <c r="H119" i="1"/>
  <c r="H118" i="1"/>
  <c r="H117" i="1"/>
  <c r="H125" i="1"/>
  <c r="H124" i="1"/>
  <c r="H123" i="1"/>
  <c r="H122" i="1"/>
  <c r="H121" i="1"/>
  <c r="H131" i="1"/>
  <c r="H130" i="1"/>
  <c r="H133" i="1"/>
  <c r="H136" i="1"/>
  <c r="H135" i="1"/>
  <c r="H141" i="1"/>
  <c r="H140" i="1"/>
  <c r="H139" i="1"/>
  <c r="H138" i="1"/>
  <c r="H147" i="1"/>
  <c r="H146" i="1"/>
  <c r="H145" i="1"/>
  <c r="H149" i="1"/>
  <c r="H151" i="1"/>
  <c r="H155" i="1"/>
  <c r="H154" i="1"/>
  <c r="H157" i="1"/>
  <c r="H163" i="1"/>
  <c r="H162" i="1"/>
  <c r="H166" i="1"/>
  <c r="H165" i="1"/>
  <c r="H168" i="1"/>
  <c r="H170" i="1"/>
  <c r="H174" i="1"/>
  <c r="H181" i="1"/>
  <c r="H180" i="1"/>
  <c r="H179" i="1"/>
  <c r="H178" i="1"/>
  <c r="H177" i="1"/>
  <c r="H176" i="1"/>
  <c r="H185" i="1"/>
  <c r="H184" i="1"/>
  <c r="H188" i="1"/>
  <c r="H187" i="1"/>
  <c r="H195" i="1"/>
  <c r="H194" i="1"/>
  <c r="H193" i="1"/>
  <c r="H192" i="1"/>
  <c r="H205" i="1"/>
  <c r="H204" i="1"/>
  <c r="H203" i="1"/>
  <c r="H202" i="1"/>
  <c r="H201" i="1"/>
  <c r="H200" i="1"/>
  <c r="H207" i="1"/>
  <c r="H216" i="1"/>
  <c r="H215" i="1"/>
  <c r="H214" i="1"/>
  <c r="H213" i="1"/>
  <c r="H212" i="1"/>
  <c r="H211" i="1"/>
  <c r="H210" i="1"/>
  <c r="H209" i="1"/>
  <c r="H221" i="1"/>
  <c r="H220" i="1"/>
  <c r="H219" i="1"/>
  <c r="H225" i="1"/>
  <c r="H224" i="1"/>
  <c r="H223" i="1"/>
  <c r="H228" i="1"/>
  <c r="H227" i="1"/>
  <c r="H230" i="1"/>
  <c r="H238" i="1"/>
  <c r="H237" i="1"/>
  <c r="H236" i="1"/>
  <c r="H235" i="1"/>
  <c r="H234" i="1"/>
  <c r="H233" i="1"/>
  <c r="H232" i="1"/>
  <c r="H248" i="1"/>
  <c r="H247" i="1"/>
  <c r="H246" i="1"/>
  <c r="H251" i="1"/>
  <c r="H250" i="1"/>
  <c r="H256" i="1"/>
  <c r="H255" i="1"/>
  <c r="H260" i="1"/>
  <c r="H264" i="1"/>
  <c r="H263" i="1"/>
  <c r="H268" i="1"/>
  <c r="H275" i="1"/>
  <c r="H274" i="1"/>
  <c r="H273" i="1"/>
  <c r="H272" i="1"/>
  <c r="H271" i="1"/>
  <c r="H270" i="1"/>
  <c r="H278" i="1"/>
  <c r="H277" i="1"/>
  <c r="H280" i="1"/>
  <c r="H282" i="1"/>
  <c r="H285" i="1"/>
  <c r="H284" i="1"/>
  <c r="H289" i="1"/>
  <c r="H288" i="1"/>
  <c r="H293" i="1"/>
  <c r="H292" i="1"/>
  <c r="H291" i="1"/>
  <c r="H299" i="1"/>
  <c r="H298" i="1"/>
  <c r="H297" i="1"/>
  <c r="H296" i="1"/>
  <c r="H295" i="1"/>
  <c r="H306" i="1"/>
  <c r="H305" i="1"/>
  <c r="H304" i="1"/>
  <c r="H303" i="1"/>
  <c r="H302" i="1"/>
  <c r="H301" i="1"/>
  <c r="H312" i="1"/>
  <c r="H314" i="1"/>
  <c r="H319" i="1"/>
  <c r="H318" i="1"/>
  <c r="H328" i="1"/>
  <c r="H327" i="1"/>
  <c r="H326" i="1"/>
  <c r="H325" i="1"/>
  <c r="H324" i="1"/>
  <c r="H323" i="1"/>
  <c r="H333" i="1"/>
  <c r="H332" i="1"/>
  <c r="H331" i="1"/>
  <c r="H330" i="1"/>
  <c r="H335" i="1"/>
  <c r="H342" i="1"/>
  <c r="H341" i="1"/>
  <c r="H340" i="1"/>
  <c r="H339" i="1"/>
  <c r="H338" i="1"/>
  <c r="H344" i="1"/>
  <c r="H351" i="1"/>
  <c r="H350" i="1"/>
  <c r="H349" i="1"/>
  <c r="H348" i="1"/>
  <c r="H353" i="1"/>
  <c r="H355" i="1"/>
  <c r="H360" i="1"/>
  <c r="H362" i="1"/>
  <c r="H364" i="1"/>
  <c r="H370" i="1"/>
  <c r="H369" i="1"/>
  <c r="H368" i="1"/>
  <c r="H367" i="1"/>
  <c r="H376" i="1"/>
  <c r="H375" i="1"/>
  <c r="H374" i="1"/>
  <c r="H373" i="1"/>
  <c r="H372" i="1"/>
  <c r="H378" i="1"/>
  <c r="H381" i="1"/>
  <c r="H393" i="1"/>
  <c r="H392" i="1"/>
  <c r="H391" i="1"/>
  <c r="H390" i="1"/>
  <c r="H389" i="1"/>
  <c r="H388" i="1"/>
  <c r="H387" i="1"/>
  <c r="H386" i="1"/>
  <c r="H385" i="1"/>
  <c r="H384" i="1"/>
  <c r="H383" i="1"/>
  <c r="H397" i="1"/>
  <c r="H396" i="1"/>
  <c r="H395" i="1"/>
  <c r="H400" i="1"/>
  <c r="H399" i="1"/>
  <c r="H402" i="1"/>
  <c r="H406" i="1"/>
  <c r="H405" i="1"/>
  <c r="H404" i="1"/>
  <c r="H411" i="1"/>
  <c r="H410" i="1"/>
  <c r="H409" i="1"/>
  <c r="H408" i="1"/>
  <c r="H414" i="1"/>
  <c r="H413" i="1"/>
  <c r="H416" i="1"/>
  <c r="H419" i="1"/>
  <c r="H424" i="1"/>
  <c r="H423" i="1"/>
  <c r="H422" i="1"/>
  <c r="H428" i="1"/>
  <c r="H430" i="1"/>
  <c r="H432" i="1"/>
  <c r="H437" i="1"/>
  <c r="H442" i="1"/>
  <c r="H445" i="1"/>
  <c r="H448" i="1"/>
  <c r="H447" i="1"/>
  <c r="H452" i="1"/>
  <c r="H456" i="1"/>
  <c r="H455" i="1"/>
  <c r="H454" i="1"/>
  <c r="H459" i="1"/>
  <c r="H462" i="1"/>
  <c r="H461" i="1"/>
  <c r="H468" i="1"/>
  <c r="H467" i="1"/>
  <c r="H466" i="1"/>
  <c r="H465" i="1"/>
  <c r="H464" i="1"/>
  <c r="H474" i="1"/>
  <c r="H473" i="1"/>
  <c r="H472" i="1"/>
  <c r="H471" i="1"/>
  <c r="H480" i="1"/>
  <c r="H479" i="1"/>
  <c r="H478" i="1"/>
  <c r="H482" i="1"/>
  <c r="H484" i="1"/>
  <c r="H489" i="1"/>
  <c r="H488" i="1"/>
  <c r="H487" i="1"/>
  <c r="H486" i="1"/>
  <c r="H493" i="1"/>
  <c r="H497" i="1"/>
  <c r="H496" i="1"/>
  <c r="H495" i="1"/>
  <c r="H499" i="1"/>
  <c r="H506" i="1"/>
  <c r="H505" i="1"/>
  <c r="H504" i="1"/>
  <c r="H511" i="1"/>
  <c r="H510" i="1"/>
  <c r="H514" i="1"/>
  <c r="H513" i="1"/>
  <c r="H516" i="1"/>
  <c r="H519" i="1"/>
  <c r="H518" i="1"/>
  <c r="H521" i="1"/>
  <c r="H527" i="1"/>
  <c r="H532" i="1"/>
  <c r="H531" i="1"/>
  <c r="H530" i="1"/>
  <c r="H535" i="1"/>
  <c r="H543" i="1"/>
  <c r="H542" i="1"/>
  <c r="H541" i="1"/>
  <c r="H540" i="1"/>
  <c r="H539" i="1"/>
  <c r="H538" i="1"/>
  <c r="H547" i="1"/>
  <c r="H546" i="1"/>
  <c r="H545" i="1"/>
  <c r="H549" i="1"/>
  <c r="H552" i="1"/>
  <c r="H551" i="1"/>
  <c r="H554" i="1"/>
  <c r="H558" i="1"/>
  <c r="H557" i="1"/>
  <c r="H556" i="1"/>
  <c r="H562" i="1"/>
  <c r="H565" i="1"/>
  <c r="H564" i="1"/>
  <c r="H572" i="1"/>
  <c r="H571" i="1"/>
  <c r="H574" i="1"/>
  <c r="H576" i="1"/>
  <c r="H584" i="1"/>
  <c r="H583" i="1"/>
  <c r="H582" i="1"/>
  <c r="H581" i="1"/>
  <c r="H587" i="1"/>
  <c r="H586" i="1"/>
  <c r="H590" i="1"/>
  <c r="H589" i="1"/>
  <c r="H592" i="1"/>
  <c r="H596" i="1"/>
  <c r="H599" i="1"/>
  <c r="H598" i="1"/>
  <c r="H603" i="1"/>
  <c r="H602" i="1"/>
  <c r="H601" i="1"/>
  <c r="H607" i="1"/>
  <c r="H613" i="1"/>
  <c r="H612" i="1"/>
  <c r="H611" i="1"/>
  <c r="H610" i="1"/>
  <c r="H609" i="1"/>
  <c r="H616" i="1"/>
  <c r="H619" i="1"/>
  <c r="H618" i="1"/>
  <c r="H622" i="1"/>
  <c r="H621" i="1"/>
  <c r="H626" i="1"/>
  <c r="H625" i="1"/>
  <c r="H630" i="1"/>
  <c r="H629" i="1"/>
  <c r="H628" i="1"/>
  <c r="H632" i="1"/>
  <c r="H642" i="1"/>
  <c r="H641" i="1"/>
  <c r="H640" i="1"/>
  <c r="H639" i="1"/>
  <c r="H638" i="1"/>
  <c r="H637" i="1"/>
  <c r="H636" i="1"/>
  <c r="H635" i="1"/>
  <c r="H646" i="1"/>
  <c r="H645" i="1"/>
  <c r="H651" i="1"/>
  <c r="H650" i="1"/>
  <c r="H649" i="1"/>
  <c r="H648" i="1"/>
  <c r="H656" i="1"/>
  <c r="H658" i="1"/>
  <c r="H663" i="1"/>
  <c r="H662" i="1"/>
  <c r="H670" i="1"/>
  <c r="H669" i="1"/>
  <c r="H668" i="1"/>
  <c r="H667" i="1"/>
  <c r="H666" i="1"/>
  <c r="H665" i="1"/>
  <c r="H678" i="1"/>
  <c r="H677" i="1"/>
  <c r="H676" i="1"/>
  <c r="H675" i="1"/>
  <c r="H674" i="1"/>
  <c r="H673" i="1"/>
  <c r="H683" i="1"/>
  <c r="H682" i="1"/>
  <c r="H681" i="1"/>
  <c r="H680" i="1"/>
  <c r="H692" i="1"/>
  <c r="H691" i="1"/>
  <c r="H690" i="1"/>
  <c r="H689" i="1"/>
  <c r="H688" i="1"/>
  <c r="H687" i="1"/>
  <c r="H686" i="1"/>
  <c r="H698" i="1"/>
  <c r="H697" i="1"/>
  <c r="H696" i="1"/>
  <c r="H695" i="1"/>
  <c r="H694" i="1"/>
  <c r="H706" i="1"/>
  <c r="H705" i="1"/>
  <c r="H704" i="1"/>
  <c r="H703" i="1"/>
  <c r="H702" i="1"/>
  <c r="H709" i="1"/>
  <c r="H715" i="1"/>
  <c r="H714" i="1"/>
  <c r="H713" i="1"/>
  <c r="H712" i="1"/>
  <c r="H711" i="1"/>
  <c r="H724" i="1"/>
  <c r="H723" i="1"/>
  <c r="H722" i="1"/>
  <c r="H721" i="1"/>
  <c r="H720" i="1"/>
  <c r="H719" i="1"/>
  <c r="H718" i="1"/>
  <c r="H727" i="1"/>
  <c r="H735" i="1"/>
  <c r="H734" i="1"/>
  <c r="H733" i="1"/>
  <c r="H737" i="1"/>
  <c r="H746" i="1"/>
  <c r="H745" i="1"/>
  <c r="H744" i="1"/>
  <c r="H743" i="1"/>
  <c r="H742" i="1"/>
  <c r="H741" i="1"/>
  <c r="H740" i="1"/>
  <c r="H739" i="1"/>
  <c r="H749" i="1"/>
  <c r="H748" i="1"/>
  <c r="H755" i="1"/>
  <c r="H754" i="1"/>
  <c r="H753" i="1"/>
  <c r="H752" i="1"/>
  <c r="H751" i="1"/>
  <c r="H762" i="1"/>
  <c r="H761" i="1"/>
  <c r="H760" i="1"/>
  <c r="H759" i="1"/>
  <c r="H758" i="1"/>
  <c r="H764" i="1"/>
  <c r="H768" i="1"/>
  <c r="H767" i="1"/>
  <c r="H766" i="1"/>
  <c r="H772" i="1"/>
  <c r="H775" i="1"/>
  <c r="H777" i="1"/>
  <c r="H780" i="1"/>
  <c r="H782" i="1"/>
  <c r="H786" i="1"/>
  <c r="H788" i="1"/>
  <c r="H793" i="1"/>
  <c r="H792" i="1"/>
  <c r="H791" i="1"/>
  <c r="H796" i="1"/>
  <c r="H795" i="1"/>
  <c r="H798" i="1"/>
  <c r="H800" i="1"/>
  <c r="H802" i="1"/>
  <c r="H807" i="1"/>
  <c r="H806" i="1"/>
  <c r="H811" i="1"/>
  <c r="H810" i="1"/>
  <c r="H820" i="1"/>
  <c r="H819" i="1"/>
  <c r="H818" i="1"/>
  <c r="H817" i="1"/>
  <c r="H816" i="1"/>
  <c r="H815" i="1"/>
  <c r="H814" i="1"/>
  <c r="H813" i="1"/>
  <c r="H824" i="1"/>
  <c r="H827" i="1"/>
  <c r="H826" i="1"/>
  <c r="H832" i="1"/>
  <c r="H831" i="1"/>
  <c r="H835" i="1"/>
  <c r="H834" i="1"/>
  <c r="H843" i="1"/>
  <c r="H842" i="1"/>
  <c r="H841" i="1"/>
  <c r="H840" i="1"/>
  <c r="H839" i="1"/>
  <c r="H838" i="1"/>
  <c r="H845" i="1"/>
  <c r="H850" i="1"/>
  <c r="H849" i="1"/>
  <c r="H848" i="1"/>
  <c r="H847" i="1"/>
  <c r="H852" i="1"/>
  <c r="H854" i="1"/>
  <c r="H859" i="1"/>
  <c r="H858" i="1"/>
  <c r="H857" i="1"/>
  <c r="H856" i="1"/>
  <c r="H863" i="1"/>
  <c r="H862" i="1"/>
  <c r="H861" i="1"/>
  <c r="H870" i="1"/>
  <c r="H869" i="1"/>
  <c r="H868" i="1"/>
  <c r="H867" i="1"/>
  <c r="H866" i="1"/>
  <c r="H872" i="1"/>
  <c r="H876" i="1"/>
  <c r="H878" i="1"/>
  <c r="H882" i="1"/>
  <c r="H888" i="1"/>
  <c r="H887" i="1"/>
  <c r="H891" i="1"/>
  <c r="H890" i="1"/>
  <c r="H896" i="1"/>
  <c r="H895" i="1"/>
  <c r="H898" i="1"/>
  <c r="H900" i="1"/>
  <c r="H903" i="1"/>
  <c r="H902" i="1"/>
  <c r="H907" i="1"/>
  <c r="H906" i="1"/>
  <c r="H905" i="1"/>
  <c r="H913" i="1"/>
  <c r="H912" i="1"/>
  <c r="H911" i="1"/>
  <c r="H910" i="1"/>
  <c r="H909" i="1"/>
  <c r="H915" i="1"/>
  <c r="H922" i="1"/>
  <c r="H921" i="1"/>
  <c r="H925" i="1"/>
  <c r="H924" i="1"/>
  <c r="H928" i="1"/>
  <c r="H927" i="1"/>
  <c r="H932" i="1"/>
  <c r="H934" i="1"/>
  <c r="H936" i="1"/>
  <c r="H940" i="1"/>
  <c r="H939" i="1"/>
  <c r="H938" i="1"/>
  <c r="H944" i="1"/>
  <c r="H943" i="1"/>
  <c r="H942" i="1"/>
  <c r="H948" i="1"/>
  <c r="H947" i="1"/>
  <c r="H946" i="1"/>
  <c r="H952" i="1"/>
  <c r="H951" i="1"/>
  <c r="H960" i="1"/>
  <c r="H959" i="1"/>
  <c r="H958" i="1"/>
  <c r="H957" i="1"/>
  <c r="H956" i="1"/>
  <c r="H955" i="1"/>
  <c r="H962" i="1"/>
  <c r="H966" i="1"/>
  <c r="H965" i="1"/>
  <c r="H964" i="1"/>
  <c r="H973" i="1"/>
  <c r="H972" i="1"/>
  <c r="H971" i="1"/>
  <c r="H975" i="1"/>
  <c r="H979" i="1"/>
  <c r="H978" i="1"/>
  <c r="H981" i="1"/>
  <c r="H984" i="1"/>
  <c r="H983" i="1"/>
  <c r="H991" i="1"/>
  <c r="H990" i="1"/>
  <c r="H989" i="1"/>
  <c r="H988" i="1"/>
  <c r="H993" i="1"/>
  <c r="H998" i="1"/>
  <c r="H997" i="1"/>
  <c r="H1001" i="1"/>
  <c r="H1007" i="1"/>
  <c r="H1006" i="1"/>
  <c r="H1005" i="1"/>
  <c r="H1009" i="1"/>
  <c r="H1011" i="1"/>
  <c r="H1013" i="1"/>
  <c r="H1015" i="1"/>
  <c r="H1018" i="1"/>
  <c r="H1020" i="1"/>
  <c r="H1025" i="1"/>
  <c r="H1024" i="1"/>
  <c r="H1023" i="1"/>
  <c r="H1028" i="1"/>
  <c r="H1027" i="1"/>
  <c r="H1031" i="1"/>
  <c r="H1040" i="1"/>
  <c r="H1039" i="1"/>
  <c r="H1038" i="1"/>
  <c r="H1037" i="1"/>
  <c r="H1036" i="1"/>
  <c r="H1035" i="1"/>
  <c r="H1034" i="1"/>
  <c r="H1047" i="1"/>
  <c r="H1051" i="1"/>
  <c r="H1050" i="1"/>
  <c r="H1049" i="1"/>
  <c r="H1053" i="1"/>
  <c r="H1060" i="1"/>
  <c r="H1059" i="1"/>
  <c r="H1058" i="1"/>
  <c r="H1064" i="1"/>
  <c r="H1068" i="1"/>
  <c r="H1067" i="1"/>
  <c r="H1072" i="1"/>
  <c r="H1074" i="1"/>
  <c r="H1084" i="1"/>
  <c r="H1083" i="1"/>
  <c r="H1082" i="1"/>
  <c r="H1081" i="1"/>
  <c r="H1080" i="1"/>
  <c r="H1079" i="1"/>
  <c r="H1078" i="1"/>
  <c r="H1086" i="1"/>
  <c r="H1089" i="1"/>
  <c r="H1092" i="1"/>
  <c r="H1101" i="1"/>
  <c r="H1100" i="1"/>
  <c r="H1099" i="1"/>
  <c r="H1098" i="1"/>
  <c r="H1097" i="1"/>
  <c r="H1096" i="1"/>
  <c r="H1095" i="1"/>
  <c r="H1094" i="1"/>
  <c r="H1103" i="1"/>
  <c r="H1107" i="1"/>
  <c r="H1106" i="1"/>
  <c r="H1109" i="1"/>
  <c r="H1115" i="1"/>
  <c r="H1114" i="1"/>
  <c r="H1113" i="1"/>
  <c r="H1112" i="1"/>
  <c r="H1111" i="1"/>
  <c r="H1118" i="1"/>
  <c r="H1121" i="1"/>
  <c r="H1127" i="1"/>
  <c r="H1126" i="1"/>
  <c r="H1125" i="1"/>
  <c r="H1124" i="1"/>
  <c r="H1123" i="1"/>
  <c r="H1129" i="1"/>
  <c r="H1131" i="1"/>
  <c r="H1135" i="1"/>
  <c r="H1134" i="1"/>
  <c r="H1137" i="1"/>
  <c r="H1139" i="1"/>
  <c r="H1141" i="1"/>
  <c r="H1145" i="1"/>
  <c r="H1144" i="1"/>
  <c r="H1143" i="1"/>
  <c r="H1152" i="1"/>
  <c r="H1151" i="1"/>
  <c r="H1150" i="1"/>
  <c r="H1154" i="1"/>
  <c r="H1159" i="1"/>
  <c r="H1158" i="1"/>
  <c r="H1157" i="1"/>
  <c r="H1156" i="1"/>
  <c r="H1162" i="1"/>
  <c r="H1164" i="1"/>
  <c r="H1167" i="1"/>
  <c r="H1166" i="1"/>
  <c r="H1170" i="1"/>
  <c r="H1169" i="1"/>
  <c r="H1174" i="1"/>
  <c r="H1173" i="1"/>
  <c r="H1172" i="1"/>
  <c r="H1177" i="1"/>
  <c r="H1176" i="1"/>
  <c r="H1183" i="1"/>
  <c r="H1182" i="1"/>
  <c r="H1181" i="1"/>
  <c r="H1180" i="1"/>
  <c r="H1179" i="1"/>
  <c r="H1186" i="1"/>
  <c r="H1185" i="1"/>
  <c r="H1190" i="1"/>
  <c r="H1189" i="1"/>
  <c r="H1193" i="1"/>
  <c r="H1192" i="1"/>
  <c r="H1195" i="1"/>
  <c r="H1198" i="1"/>
  <c r="H1197" i="1"/>
  <c r="H1201" i="1"/>
  <c r="H1200" i="1"/>
  <c r="H1205" i="1"/>
  <c r="H1211" i="1"/>
  <c r="H1215" i="1"/>
  <c r="H1214" i="1"/>
  <c r="H1213" i="1"/>
  <c r="H1222" i="1"/>
  <c r="H1221" i="1"/>
  <c r="H1220" i="1"/>
  <c r="H1219" i="1"/>
  <c r="H1218" i="1"/>
  <c r="H1217" i="1"/>
  <c r="H1224" i="1"/>
  <c r="H1229" i="1"/>
  <c r="H1228" i="1"/>
  <c r="H1227" i="1"/>
  <c r="H1232" i="1"/>
  <c r="H1231" i="1"/>
  <c r="H1235" i="1"/>
  <c r="H1239" i="1"/>
  <c r="H1241" i="1"/>
  <c r="H1244" i="1"/>
  <c r="H1243" i="1"/>
  <c r="H1246" i="1"/>
  <c r="H1251" i="1"/>
  <c r="H1264" i="1"/>
  <c r="H1263" i="1"/>
  <c r="H1262" i="1"/>
  <c r="H1261" i="1"/>
  <c r="H1260" i="1"/>
  <c r="H1259" i="1"/>
  <c r="H1258" i="1"/>
  <c r="H1257" i="1"/>
  <c r="H1256" i="1"/>
  <c r="H1255" i="1"/>
  <c r="H1254" i="1"/>
  <c r="H1268" i="1"/>
  <c r="H1267" i="1"/>
  <c r="H1266" i="1"/>
  <c r="H1271" i="1"/>
  <c r="H1282" i="1"/>
  <c r="H1281" i="1"/>
  <c r="H1280" i="1"/>
  <c r="H1279" i="1"/>
  <c r="H1278" i="1"/>
  <c r="H1277" i="1"/>
  <c r="H1276" i="1"/>
  <c r="H1275" i="1"/>
  <c r="H1274" i="1"/>
  <c r="H1273" i="1"/>
  <c r="H1284" i="1"/>
  <c r="H1287" i="1"/>
  <c r="H1286" i="1"/>
  <c r="H1289" i="1"/>
  <c r="H1294" i="1"/>
  <c r="H1293" i="1"/>
  <c r="H1292" i="1"/>
  <c r="H1300" i="1"/>
  <c r="H1299" i="1"/>
  <c r="H1298" i="1"/>
  <c r="H1297" i="1"/>
  <c r="H1296" i="1"/>
  <c r="H1304" i="1"/>
  <c r="H1303" i="1"/>
  <c r="H1302" i="1"/>
  <c r="H1309" i="1"/>
  <c r="H1308" i="1"/>
  <c r="H1307" i="1"/>
  <c r="H1306" i="1"/>
  <c r="H1313" i="1"/>
  <c r="H1312" i="1"/>
  <c r="H1311" i="1"/>
  <c r="H1316" i="1"/>
  <c r="H1318" i="1"/>
  <c r="H1322" i="1"/>
  <c r="H1321" i="1"/>
  <c r="H1320" i="1"/>
  <c r="H1327" i="1"/>
  <c r="H1326" i="1"/>
  <c r="H1331" i="1"/>
  <c r="H1330" i="1"/>
  <c r="H1329" i="1"/>
  <c r="H1335" i="1"/>
  <c r="H1334" i="1"/>
  <c r="H1339" i="1"/>
  <c r="H1338" i="1"/>
  <c r="H1337" i="1"/>
  <c r="H1343" i="1"/>
  <c r="H1342" i="1"/>
  <c r="H1350" i="1"/>
  <c r="H1349" i="1"/>
  <c r="H1348" i="1"/>
  <c r="H1357" i="1"/>
  <c r="H1356" i="1"/>
  <c r="H1360" i="1"/>
  <c r="H1359" i="1"/>
  <c r="H1364" i="1"/>
  <c r="H1363" i="1"/>
  <c r="H1362" i="1"/>
  <c r="H1367" i="1"/>
  <c r="H1370" i="1"/>
  <c r="H1369" i="1"/>
  <c r="H1375" i="1"/>
  <c r="H1382" i="1"/>
  <c r="H1381" i="1"/>
  <c r="H1380" i="1"/>
  <c r="H1379" i="1"/>
  <c r="H1384" i="1"/>
  <c r="H1390" i="1"/>
  <c r="H1389" i="1"/>
  <c r="H1388" i="1"/>
  <c r="H1387" i="1"/>
  <c r="H1394" i="1"/>
  <c r="H1393" i="1"/>
  <c r="H1392" i="1"/>
  <c r="H1399" i="1"/>
  <c r="H1398" i="1"/>
  <c r="H1403" i="1"/>
  <c r="H1410" i="1"/>
  <c r="H1409" i="1"/>
  <c r="H1408" i="1"/>
  <c r="H1407" i="1"/>
  <c r="H1406" i="1"/>
  <c r="H1415" i="1"/>
  <c r="H1414" i="1"/>
  <c r="H1413" i="1"/>
  <c r="H1412" i="1"/>
  <c r="H1418" i="1"/>
  <c r="H1422" i="1"/>
  <c r="H1421" i="1"/>
  <c r="H1425" i="1"/>
  <c r="H1424" i="1"/>
  <c r="H1431" i="1"/>
  <c r="H1430" i="1"/>
  <c r="H1429" i="1"/>
  <c r="H1428" i="1"/>
  <c r="H1435" i="1"/>
  <c r="H1434" i="1"/>
  <c r="H1441" i="1"/>
  <c r="H1440" i="1"/>
  <c r="H1439" i="1"/>
  <c r="H1438" i="1"/>
  <c r="H1437" i="1"/>
  <c r="H1443" i="1"/>
  <c r="H1448" i="1"/>
  <c r="H1447" i="1"/>
  <c r="H1453" i="1"/>
  <c r="H1452" i="1"/>
  <c r="H1456" i="1"/>
  <c r="H1459" i="1"/>
  <c r="H1458" i="1"/>
  <c r="H1466" i="1"/>
  <c r="H1465" i="1"/>
  <c r="H1464" i="1"/>
  <c r="H1463" i="1"/>
  <c r="H1462" i="1"/>
  <c r="H1461" i="1"/>
  <c r="H1469" i="1"/>
  <c r="H1468" i="1"/>
  <c r="H1471" i="1"/>
  <c r="H1475" i="1"/>
  <c r="H1480" i="1"/>
  <c r="H1482" i="1"/>
  <c r="H1484" i="1"/>
  <c r="H1491" i="1"/>
  <c r="H1490" i="1"/>
  <c r="H1489" i="1"/>
  <c r="H1488" i="1"/>
  <c r="H1499" i="1"/>
  <c r="H1498" i="1"/>
  <c r="H1497" i="1"/>
  <c r="H1496" i="1"/>
  <c r="H1495" i="1"/>
  <c r="H1505" i="1"/>
  <c r="H1507" i="1"/>
  <c r="H1512" i="1"/>
  <c r="H1511" i="1"/>
  <c r="H1510" i="1"/>
  <c r="H1515" i="1"/>
  <c r="H1519" i="1"/>
  <c r="H1522" i="1"/>
  <c r="H1521" i="1"/>
  <c r="H1526" i="1"/>
  <c r="H1525" i="1"/>
  <c r="H1524" i="1"/>
  <c r="H1528" i="1"/>
  <c r="H1531" i="1"/>
  <c r="H1530" i="1"/>
  <c r="H1537" i="1"/>
  <c r="H1536" i="1"/>
  <c r="H1541" i="1"/>
  <c r="H1547" i="1"/>
  <c r="H1554" i="1"/>
  <c r="H1556" i="1"/>
  <c r="H1558" i="1"/>
  <c r="H1564" i="1"/>
  <c r="H1563" i="1"/>
  <c r="H1562" i="1"/>
  <c r="H1561" i="1"/>
  <c r="H1571" i="1"/>
  <c r="H1570" i="1"/>
  <c r="H1569" i="1"/>
  <c r="H1579" i="1"/>
  <c r="H1578" i="1"/>
  <c r="H1577" i="1"/>
  <c r="H1576" i="1"/>
  <c r="H1575" i="1"/>
  <c r="H1574" i="1"/>
  <c r="H1584" i="1"/>
  <c r="H1583" i="1"/>
  <c r="H1593" i="1"/>
  <c r="H1592" i="1"/>
  <c r="H1591" i="1"/>
  <c r="H1590" i="1"/>
  <c r="H1589" i="1"/>
  <c r="H1596" i="1"/>
  <c r="H1602" i="1"/>
  <c r="H1601" i="1"/>
  <c r="H1613" i="1"/>
  <c r="H1612" i="1"/>
  <c r="H1611" i="1"/>
  <c r="H1616" i="1"/>
  <c r="H1615" i="1"/>
  <c r="H1621" i="1"/>
  <c r="H1627" i="1"/>
  <c r="H1626" i="1"/>
  <c r="H1625" i="1"/>
  <c r="H1631" i="1"/>
  <c r="H1635" i="1"/>
  <c r="H1634" i="1"/>
  <c r="H1633" i="1"/>
  <c r="H1638" i="1"/>
  <c r="H1641" i="1"/>
  <c r="H1645" i="1"/>
  <c r="H1644" i="1"/>
  <c r="H1649" i="1"/>
  <c r="H1654" i="1"/>
  <c r="H1653" i="1"/>
  <c r="H1659" i="1"/>
  <c r="H1658" i="1"/>
  <c r="H1657" i="1"/>
  <c r="H1656" i="1"/>
  <c r="H1663" i="1"/>
  <c r="H1667" i="1"/>
  <c r="H1666" i="1"/>
  <c r="H1665" i="1"/>
  <c r="H1672" i="1"/>
  <c r="H1671" i="1"/>
  <c r="H1670" i="1"/>
  <c r="H1669" i="1"/>
  <c r="H1674" i="1"/>
  <c r="H1677" i="1"/>
  <c r="H1680" i="1"/>
  <c r="H1679" i="1"/>
  <c r="H1682" i="1"/>
  <c r="H1685" i="1"/>
  <c r="H1684" i="1"/>
  <c r="H1688" i="1"/>
  <c r="H1687" i="1"/>
  <c r="H1693" i="1"/>
  <c r="H1692" i="1"/>
  <c r="H1691" i="1"/>
  <c r="H1695" i="1"/>
  <c r="H1698" i="1"/>
  <c r="H1700" i="1"/>
  <c r="H1708" i="1"/>
  <c r="H1707" i="1"/>
  <c r="H1706" i="1"/>
  <c r="H1711" i="1"/>
  <c r="H1710" i="1"/>
  <c r="H1714" i="1"/>
  <c r="H1716" i="1"/>
  <c r="H1718" i="1"/>
  <c r="H1721" i="1"/>
  <c r="H1720" i="1"/>
  <c r="H1725" i="1"/>
  <c r="H1724" i="1"/>
  <c r="H1723" i="1"/>
  <c r="H1730" i="1"/>
  <c r="H1729" i="1"/>
  <c r="H1728" i="1"/>
  <c r="H1727" i="1"/>
  <c r="H1737" i="1"/>
  <c r="H1746" i="1"/>
  <c r="H1745" i="1"/>
  <c r="H1756" i="1"/>
  <c r="H1755" i="1"/>
  <c r="H1754" i="1"/>
  <c r="H1753" i="1"/>
  <c r="H1752" i="1"/>
  <c r="H1751" i="1"/>
  <c r="H1758" i="1"/>
  <c r="H1762" i="1"/>
  <c r="H1768" i="1"/>
  <c r="H1767" i="1"/>
  <c r="H1772" i="1"/>
  <c r="H1771" i="1"/>
  <c r="H1780" i="1"/>
  <c r="H1779" i="1"/>
  <c r="H1778" i="1"/>
  <c r="H1777" i="1"/>
  <c r="H1776" i="1"/>
  <c r="H1775" i="1"/>
  <c r="H1774" i="1"/>
  <c r="H1783" i="1"/>
  <c r="H1786" i="1"/>
  <c r="H1785" i="1"/>
  <c r="H1791" i="1"/>
  <c r="H1790" i="1"/>
  <c r="H1789" i="1"/>
  <c r="H1788" i="1"/>
  <c r="H1795" i="1"/>
  <c r="H1794" i="1"/>
  <c r="H1793" i="1"/>
  <c r="H1797" i="1"/>
  <c r="H1799" i="1"/>
  <c r="H1802" i="1"/>
  <c r="H1804" i="1"/>
  <c r="H1808" i="1"/>
  <c r="H1807" i="1"/>
  <c r="H1817" i="1"/>
  <c r="H1816" i="1"/>
  <c r="H1815" i="1"/>
  <c r="H1814" i="1"/>
  <c r="H1813" i="1"/>
  <c r="H1812" i="1"/>
  <c r="H1811" i="1"/>
  <c r="H1810" i="1"/>
  <c r="H1824" i="1"/>
  <c r="H1823" i="1"/>
  <c r="H1822" i="1"/>
  <c r="H1821" i="1"/>
  <c r="H1820" i="1"/>
  <c r="H1819" i="1"/>
  <c r="H1828" i="1"/>
  <c r="H1827" i="1"/>
  <c r="H1832" i="1"/>
  <c r="H1834" i="1"/>
  <c r="H1836" i="1"/>
  <c r="H1840" i="1"/>
  <c r="H1839" i="1"/>
  <c r="H1838" i="1"/>
  <c r="H1842" i="1"/>
  <c r="H1845" i="1"/>
  <c r="H1848" i="1"/>
  <c r="H1850" i="1"/>
  <c r="H1852" i="1"/>
  <c r="H1863" i="1"/>
  <c r="H1866" i="1"/>
  <c r="H1865" i="1"/>
  <c r="H1870" i="1"/>
  <c r="H1869" i="1"/>
  <c r="H1873" i="1"/>
  <c r="H1877" i="1"/>
  <c r="H1876" i="1"/>
  <c r="H1875" i="1"/>
  <c r="H1882" i="1"/>
  <c r="H1881" i="1"/>
  <c r="H1880" i="1"/>
  <c r="H1879" i="1"/>
  <c r="H1889" i="1"/>
  <c r="H1888" i="1"/>
  <c r="H1887" i="1"/>
  <c r="H1886" i="1"/>
  <c r="H1885" i="1"/>
  <c r="H1884" i="1"/>
  <c r="H1893" i="1"/>
  <c r="H1892" i="1"/>
  <c r="H1891" i="1"/>
  <c r="H1896" i="1"/>
  <c r="H1895" i="1"/>
  <c r="H1903" i="1"/>
  <c r="H1905" i="1"/>
  <c r="H1908" i="1"/>
  <c r="H1912" i="1"/>
  <c r="H1911" i="1"/>
  <c r="H1915" i="1"/>
  <c r="H1914" i="1"/>
  <c r="H1921" i="1"/>
  <c r="H1920" i="1"/>
  <c r="H1919" i="1"/>
  <c r="H1918" i="1"/>
  <c r="H1917" i="1"/>
  <c r="H1925" i="1"/>
  <c r="H1929" i="1"/>
  <c r="H1928" i="1"/>
  <c r="H1927" i="1"/>
  <c r="H1934" i="1"/>
  <c r="H1933" i="1"/>
  <c r="H1932" i="1"/>
  <c r="H1931" i="1"/>
  <c r="H1936" i="1"/>
  <c r="H1938" i="1"/>
  <c r="H1948" i="1"/>
  <c r="H1947" i="1"/>
  <c r="H1946" i="1"/>
  <c r="H1945" i="1"/>
  <c r="H1944" i="1"/>
  <c r="H1951" i="1"/>
  <c r="H1950" i="1"/>
  <c r="H1961" i="1"/>
  <c r="H1960" i="1"/>
  <c r="H1959" i="1"/>
  <c r="H1958" i="1"/>
  <c r="H1957" i="1"/>
  <c r="H1964" i="1"/>
  <c r="H1963" i="1"/>
  <c r="H1969" i="1"/>
  <c r="H1968" i="1"/>
  <c r="H1967" i="1"/>
  <c r="H1973" i="1"/>
  <c r="H1972" i="1"/>
  <c r="H1975" i="1"/>
  <c r="H1977" i="1"/>
  <c r="H1980" i="1"/>
  <c r="H1983" i="1"/>
  <c r="H1982" i="1"/>
  <c r="H1988" i="1"/>
  <c r="H1987" i="1"/>
  <c r="H1990" i="1"/>
  <c r="H1994" i="1"/>
  <c r="H1993" i="1"/>
  <c r="H2000" i="1"/>
  <c r="H1999" i="1"/>
  <c r="H2004" i="1"/>
  <c r="H2010" i="1"/>
  <c r="H2009" i="1"/>
  <c r="H2013" i="1"/>
  <c r="H2024" i="1"/>
  <c r="H2023" i="1"/>
  <c r="H2022" i="1"/>
  <c r="H2021" i="1"/>
  <c r="H2020" i="1"/>
  <c r="H2019" i="1"/>
  <c r="H2018" i="1"/>
  <c r="H2017" i="1"/>
  <c r="H2016" i="1"/>
  <c r="H2015" i="1"/>
  <c r="H2027" i="1"/>
  <c r="H2026" i="1"/>
  <c r="H2031" i="1"/>
  <c r="H2030" i="1"/>
  <c r="H2029" i="1"/>
  <c r="H2033" i="1"/>
  <c r="H2035" i="1"/>
  <c r="H2037" i="1"/>
  <c r="H2045" i="1"/>
  <c r="H2044" i="1"/>
  <c r="H2043" i="1"/>
  <c r="H2042" i="1"/>
  <c r="H2041" i="1"/>
  <c r="H2040" i="1"/>
  <c r="H2051" i="1"/>
  <c r="H2050" i="1"/>
  <c r="H2054" i="1"/>
  <c r="H2053" i="1"/>
  <c r="H2057" i="1"/>
  <c r="H2059" i="1"/>
  <c r="H2068" i="1"/>
  <c r="H2073" i="1"/>
  <c r="H2072" i="1"/>
  <c r="H2075" i="1"/>
  <c r="H2083" i="1"/>
  <c r="H2082" i="1"/>
  <c r="H2081" i="1"/>
  <c r="H2080" i="1"/>
  <c r="H2079" i="1"/>
  <c r="H2078" i="1"/>
  <c r="H2077" i="1"/>
  <c r="H2086" i="1"/>
  <c r="H2085" i="1"/>
  <c r="H2090" i="1"/>
  <c r="H2089" i="1"/>
  <c r="H2088" i="1"/>
  <c r="H2096" i="1"/>
  <c r="H2095" i="1"/>
  <c r="H2094" i="1"/>
  <c r="H2093" i="1"/>
  <c r="H2092" i="1"/>
  <c r="H2099" i="1"/>
  <c r="H2098" i="1"/>
  <c r="H2102" i="1"/>
  <c r="H2107" i="1"/>
  <c r="H2106" i="1"/>
  <c r="H2105" i="1"/>
  <c r="H2104" i="1"/>
  <c r="H2111" i="1"/>
  <c r="H2110" i="1"/>
  <c r="H2109" i="1"/>
  <c r="H2117" i="1"/>
  <c r="H2116" i="1"/>
  <c r="H2115" i="1"/>
  <c r="H2114" i="1"/>
  <c r="H2113" i="1"/>
  <c r="H2119" i="1"/>
  <c r="H2121" i="1"/>
  <c r="H2126" i="1"/>
  <c r="H2125" i="1"/>
  <c r="H2124" i="1"/>
  <c r="H2123" i="1"/>
  <c r="H2129" i="1"/>
  <c r="H2128" i="1"/>
  <c r="H2134" i="1"/>
  <c r="H2133" i="1"/>
  <c r="H2132" i="1"/>
  <c r="H2137" i="1"/>
  <c r="H2136" i="1"/>
  <c r="H2150" i="1"/>
  <c r="H2149" i="1"/>
  <c r="H2148" i="1"/>
  <c r="H2147" i="1"/>
  <c r="H2146" i="1"/>
  <c r="H2145" i="1"/>
  <c r="H2153" i="1"/>
  <c r="H2155" i="1"/>
  <c r="H2158" i="1"/>
  <c r="H2157" i="1"/>
  <c r="H2163" i="1"/>
  <c r="H2162" i="1"/>
  <c r="H2161" i="1"/>
  <c r="H2160" i="1"/>
  <c r="H2167" i="1"/>
  <c r="H2172" i="1"/>
  <c r="H2171" i="1"/>
  <c r="H2170" i="1"/>
  <c r="H2169" i="1"/>
  <c r="H2179" i="1"/>
  <c r="H2178" i="1"/>
  <c r="H2177" i="1"/>
  <c r="H2176" i="1"/>
  <c r="H2185" i="1"/>
  <c r="H2184" i="1"/>
  <c r="H2183" i="1"/>
  <c r="H2182" i="1"/>
  <c r="H2181" i="1"/>
  <c r="H2192" i="1"/>
  <c r="H2191" i="1"/>
  <c r="H2190" i="1"/>
  <c r="H2189" i="1"/>
  <c r="H2188" i="1"/>
  <c r="H2199" i="1"/>
  <c r="H2198" i="1"/>
  <c r="H2197" i="1"/>
  <c r="H2196" i="1"/>
  <c r="H2195" i="1"/>
  <c r="H2203" i="1"/>
  <c r="H2202" i="1"/>
  <c r="H2201" i="1"/>
  <c r="H2208" i="1"/>
  <c r="H2207" i="1"/>
  <c r="H2206" i="1"/>
  <c r="H2205" i="1"/>
  <c r="H2211" i="1"/>
  <c r="H2214" i="1"/>
  <c r="H2213" i="1"/>
  <c r="H2219" i="1"/>
  <c r="H2225" i="1"/>
  <c r="H2224" i="1"/>
  <c r="H2229" i="1"/>
  <c r="H2228" i="1"/>
  <c r="H2234" i="1"/>
  <c r="H2233" i="1"/>
  <c r="H2232" i="1"/>
  <c r="H2236" i="1"/>
  <c r="H2238" i="1"/>
  <c r="H2240" i="1"/>
  <c r="H2246" i="1"/>
  <c r="H2245" i="1"/>
  <c r="H2251" i="1"/>
  <c r="H2250" i="1"/>
  <c r="H2255" i="1"/>
  <c r="H2254" i="1"/>
  <c r="H2253" i="1"/>
  <c r="H2257" i="1"/>
  <c r="H2259" i="1"/>
  <c r="H2262" i="1"/>
  <c r="H2265" i="1"/>
  <c r="H2270" i="1"/>
  <c r="H2269" i="1"/>
  <c r="H2268" i="1"/>
  <c r="H2267" i="1"/>
  <c r="H2275" i="1"/>
  <c r="H2277" i="1"/>
  <c r="H2279" i="1"/>
  <c r="H2283" i="1"/>
  <c r="H2282" i="1"/>
  <c r="H2285" i="1"/>
  <c r="H2288" i="1"/>
  <c r="H2287" i="1"/>
  <c r="H2291" i="1"/>
  <c r="H2295" i="1"/>
  <c r="H2294" i="1"/>
  <c r="H2293" i="1"/>
  <c r="H2297" i="1"/>
  <c r="H2299" i="1"/>
  <c r="H2303" i="1"/>
  <c r="H2302" i="1"/>
  <c r="H2301" i="1"/>
  <c r="H2305" i="1"/>
  <c r="H2308" i="1"/>
  <c r="H2307" i="1"/>
  <c r="H2312" i="1"/>
  <c r="H2311" i="1"/>
  <c r="H2310" i="1"/>
  <c r="H2320" i="1"/>
  <c r="H2319" i="1"/>
  <c r="H2318" i="1"/>
  <c r="H2322" i="1"/>
  <c r="H2324" i="1"/>
  <c r="H2326" i="1"/>
  <c r="H2328" i="1"/>
  <c r="H2332" i="1"/>
  <c r="H2331" i="1"/>
  <c r="H2337" i="1"/>
  <c r="H2336" i="1"/>
  <c r="H2342" i="1"/>
  <c r="H2341" i="1"/>
  <c r="H2340" i="1"/>
  <c r="H2339" i="1"/>
  <c r="H2344" i="1"/>
  <c r="H2347" i="1"/>
  <c r="H2351" i="1"/>
  <c r="H2356" i="1"/>
  <c r="H2355" i="1"/>
  <c r="H2354" i="1"/>
  <c r="H2353" i="1"/>
  <c r="H2358" i="1"/>
  <c r="H2360" i="1"/>
  <c r="H2367" i="1"/>
  <c r="H2366" i="1"/>
  <c r="H2365" i="1"/>
  <c r="H2364" i="1"/>
  <c r="H2363" i="1"/>
  <c r="H2372" i="1"/>
  <c r="H2371" i="1"/>
  <c r="H2370" i="1"/>
  <c r="H2376" i="1"/>
  <c r="H2375" i="1"/>
  <c r="H2374" i="1"/>
  <c r="H2379" i="1"/>
  <c r="H2378" i="1"/>
  <c r="H2383" i="1"/>
  <c r="H2386" i="1"/>
  <c r="H2385" i="1"/>
  <c r="H2394" i="1"/>
  <c r="H2397" i="1"/>
  <c r="H2396" i="1"/>
  <c r="H2400" i="1"/>
  <c r="H2403" i="1"/>
  <c r="H2402" i="1"/>
  <c r="H2406" i="1"/>
  <c r="H2405" i="1"/>
  <c r="H2409" i="1"/>
  <c r="H2408" i="1"/>
  <c r="H2415" i="1"/>
  <c r="H2414" i="1"/>
  <c r="H2419" i="1"/>
  <c r="H2423" i="1"/>
  <c r="H2422" i="1"/>
  <c r="H2421" i="1"/>
  <c r="H2426" i="1"/>
  <c r="H2425" i="1"/>
  <c r="H2430" i="1"/>
  <c r="H2429" i="1"/>
  <c r="H2432" i="1"/>
  <c r="H2435" i="1"/>
  <c r="H2439" i="1"/>
  <c r="H2441" i="1"/>
  <c r="H2444" i="1"/>
  <c r="H2443" i="1"/>
  <c r="H2451" i="1"/>
  <c r="H2450" i="1"/>
  <c r="H2449" i="1"/>
  <c r="H2448" i="1"/>
  <c r="H2447" i="1"/>
  <c r="H2446" i="1"/>
  <c r="H2456" i="1"/>
  <c r="H2455" i="1"/>
  <c r="H2463" i="1"/>
  <c r="H2462" i="1"/>
  <c r="H2461" i="1"/>
  <c r="H2460" i="1"/>
  <c r="H2466" i="1"/>
  <c r="H2465" i="1"/>
  <c r="H2474" i="1"/>
  <c r="H2473" i="1"/>
  <c r="H2472" i="1"/>
  <c r="H2471" i="1"/>
  <c r="H2470" i="1"/>
  <c r="H2479" i="1"/>
  <c r="H2478" i="1"/>
  <c r="H2481" i="1"/>
  <c r="H2483" i="1"/>
  <c r="H2489" i="1"/>
  <c r="H2491" i="1"/>
  <c r="H2493" i="1"/>
  <c r="H2495" i="1"/>
  <c r="H2497" i="1"/>
  <c r="H2502" i="1"/>
  <c r="H2501" i="1"/>
  <c r="H2508" i="1"/>
  <c r="H2507" i="1"/>
  <c r="H2506" i="1"/>
  <c r="H2505" i="1"/>
  <c r="H2510" i="1"/>
  <c r="H2516" i="1"/>
  <c r="H2515" i="1"/>
  <c r="H2514" i="1"/>
  <c r="H2513" i="1"/>
  <c r="H2519" i="1"/>
  <c r="H2521" i="1"/>
  <c r="H2525" i="1"/>
  <c r="H2530" i="1"/>
  <c r="H2529" i="1"/>
  <c r="H2528" i="1"/>
  <c r="H2537" i="1"/>
  <c r="H2536" i="1"/>
  <c r="H2535" i="1"/>
  <c r="H2534" i="1"/>
  <c r="H2533" i="1"/>
  <c r="H2532" i="1"/>
  <c r="H2541" i="1"/>
  <c r="H2540" i="1"/>
  <c r="H2539" i="1"/>
  <c r="H2543" i="1"/>
  <c r="H2545" i="1"/>
  <c r="H2550" i="1"/>
  <c r="H2549" i="1"/>
  <c r="H2555" i="1"/>
  <c r="H2554" i="1"/>
  <c r="H2557" i="1"/>
  <c r="H2566" i="1"/>
  <c r="H2565" i="1"/>
  <c r="H2564" i="1"/>
  <c r="H2563" i="1"/>
  <c r="H2571" i="1"/>
  <c r="H2570" i="1"/>
  <c r="H2573" i="1"/>
  <c r="H2576" i="1"/>
  <c r="H2575" i="1"/>
  <c r="H2581" i="1"/>
  <c r="H2580" i="1"/>
  <c r="H2579" i="1"/>
  <c r="H2588" i="1"/>
  <c r="H2587" i="1"/>
  <c r="H2586" i="1"/>
  <c r="H2592" i="1"/>
  <c r="H2591" i="1"/>
  <c r="H2594" i="1"/>
  <c r="H2599" i="1"/>
  <c r="H2598" i="1"/>
  <c r="H2597" i="1"/>
  <c r="H2605" i="1"/>
  <c r="H2604" i="1"/>
  <c r="H2603" i="1"/>
  <c r="H2602" i="1"/>
  <c r="H2608" i="1"/>
  <c r="H2613" i="1"/>
  <c r="H2612" i="1"/>
  <c r="H2611" i="1"/>
  <c r="H2618" i="1"/>
  <c r="H2621" i="1"/>
  <c r="H2620" i="1"/>
  <c r="H2629" i="1"/>
  <c r="H2628" i="1"/>
  <c r="H2627" i="1"/>
  <c r="H2626" i="1"/>
  <c r="H2625" i="1"/>
  <c r="H2624" i="1"/>
  <c r="H2623" i="1"/>
  <c r="H2632" i="1"/>
  <c r="H2636" i="1"/>
  <c r="H2635" i="1"/>
  <c r="H2634" i="1"/>
  <c r="H2640" i="1"/>
  <c r="H2639" i="1"/>
  <c r="H2642" i="1"/>
  <c r="H2645" i="1"/>
  <c r="H2644" i="1"/>
  <c r="H2651" i="1"/>
  <c r="H2650" i="1"/>
  <c r="H2649" i="1"/>
  <c r="H2653" i="1"/>
  <c r="H2660" i="1"/>
  <c r="H2665" i="1"/>
  <c r="H2664" i="1"/>
  <c r="H2663" i="1"/>
  <c r="H2670" i="1"/>
  <c r="H2669" i="1"/>
  <c r="H2673" i="1"/>
  <c r="H2678" i="1"/>
  <c r="H2681" i="1"/>
  <c r="H2680" i="1"/>
  <c r="H2684" i="1"/>
  <c r="H2683" i="1"/>
  <c r="H2686" i="1"/>
  <c r="H2688" i="1"/>
  <c r="H2690" i="1"/>
  <c r="H2693" i="1"/>
  <c r="H2692" i="1"/>
  <c r="H2698" i="1"/>
  <c r="H2703" i="1"/>
  <c r="H2702" i="1"/>
  <c r="H2701" i="1"/>
  <c r="H2705" i="1"/>
  <c r="H2707" i="1"/>
  <c r="H2709" i="1"/>
  <c r="H2716" i="1"/>
  <c r="H2718" i="1"/>
  <c r="H2721" i="1"/>
  <c r="H2720" i="1"/>
  <c r="H2724" i="1"/>
  <c r="H2729" i="1"/>
  <c r="H2728" i="1"/>
  <c r="H2727" i="1"/>
  <c r="H2726" i="1"/>
  <c r="H2734" i="1"/>
  <c r="H2733" i="1"/>
  <c r="H2732" i="1"/>
  <c r="H2731" i="1"/>
  <c r="H2737" i="1"/>
  <c r="H2736" i="1"/>
  <c r="H2742" i="1"/>
  <c r="H2750" i="1"/>
  <c r="H2749" i="1"/>
  <c r="H2748" i="1"/>
  <c r="H2747" i="1"/>
  <c r="H2746" i="1"/>
  <c r="H2745" i="1"/>
  <c r="H2752" i="1"/>
  <c r="H2755" i="1"/>
  <c r="H2754" i="1"/>
  <c r="H2761" i="1"/>
  <c r="H2760" i="1"/>
  <c r="H2759" i="1"/>
  <c r="H2766" i="1"/>
  <c r="H2770" i="1"/>
  <c r="H2769" i="1"/>
  <c r="H2776" i="1"/>
  <c r="H2775" i="1"/>
  <c r="H2778" i="1"/>
  <c r="H2786" i="1"/>
  <c r="H2785" i="1"/>
  <c r="H2784" i="1"/>
  <c r="H2783" i="1"/>
  <c r="H2782" i="1"/>
  <c r="H2781" i="1"/>
  <c r="H2790" i="1"/>
  <c r="H2789" i="1"/>
  <c r="H2788" i="1"/>
  <c r="H2794" i="1"/>
  <c r="H2797" i="1"/>
  <c r="H2796" i="1"/>
  <c r="H2802" i="1"/>
  <c r="H2801" i="1"/>
  <c r="H2804" i="1"/>
  <c r="H2808" i="1"/>
  <c r="H2810" i="1"/>
  <c r="H2813" i="1"/>
  <c r="H2812" i="1"/>
  <c r="H2816" i="1"/>
  <c r="H2815" i="1"/>
  <c r="H2818" i="1"/>
  <c r="H2821" i="1"/>
  <c r="H2820" i="1"/>
  <c r="H2826" i="1"/>
  <c r="H2825" i="1"/>
  <c r="H2830" i="1"/>
  <c r="H2837" i="1"/>
  <c r="H2836" i="1"/>
  <c r="H2835" i="1"/>
  <c r="H2834" i="1"/>
  <c r="H2833" i="1"/>
  <c r="H2832" i="1"/>
  <c r="H2841" i="1"/>
  <c r="H2843" i="1"/>
  <c r="H2845" i="1"/>
  <c r="H2847" i="1"/>
  <c r="H2852" i="1"/>
  <c r="H2851" i="1"/>
  <c r="H2855" i="1"/>
  <c r="H2854" i="1"/>
  <c r="H2857" i="1"/>
  <c r="H2859" i="1"/>
  <c r="H2865" i="1"/>
  <c r="H2864" i="1"/>
  <c r="H2863" i="1"/>
  <c r="H2870" i="1"/>
  <c r="H2869" i="1"/>
  <c r="H2873" i="1"/>
  <c r="H2876" i="1"/>
  <c r="H2875" i="1"/>
  <c r="H2880" i="1"/>
  <c r="H2884" i="1"/>
  <c r="H2883" i="1"/>
  <c r="H2882" i="1"/>
  <c r="H2887" i="1"/>
  <c r="H2886" i="1"/>
  <c r="H2889" i="1"/>
  <c r="H2891" i="1"/>
  <c r="H2894" i="1"/>
  <c r="H2901" i="1"/>
  <c r="H2900" i="1"/>
  <c r="H2899" i="1"/>
  <c r="H2898" i="1"/>
  <c r="H2897" i="1"/>
  <c r="H2896" i="1"/>
  <c r="H2906" i="1"/>
  <c r="H2914" i="1"/>
  <c r="H2916" i="1"/>
  <c r="H2919" i="1"/>
  <c r="H2925" i="1"/>
  <c r="H2924" i="1"/>
  <c r="H2923" i="1"/>
  <c r="H2922" i="1"/>
  <c r="H2929" i="1"/>
  <c r="H2933" i="1"/>
  <c r="H2936" i="1"/>
  <c r="H2935" i="1"/>
  <c r="H2940" i="1"/>
  <c r="H2939" i="1"/>
  <c r="H2945" i="1"/>
  <c r="H2944" i="1"/>
  <c r="H2943" i="1"/>
  <c r="H2942" i="1"/>
  <c r="H2949" i="1"/>
  <c r="H2948" i="1"/>
  <c r="H2955" i="1"/>
  <c r="H2954" i="1"/>
  <c r="H2959" i="1"/>
  <c r="H2958" i="1"/>
  <c r="H2969" i="1"/>
  <c r="H2968" i="1"/>
  <c r="H2967" i="1"/>
  <c r="H2966" i="1"/>
  <c r="H2965" i="1"/>
  <c r="H2964" i="1"/>
  <c r="H2963" i="1"/>
  <c r="H2962" i="1"/>
  <c r="H2972" i="1"/>
  <c r="H2975" i="1"/>
  <c r="H2974" i="1"/>
  <c r="H2977" i="1"/>
  <c r="H2983" i="1"/>
  <c r="H2988" i="1"/>
  <c r="H2987" i="1"/>
  <c r="H2986" i="1"/>
  <c r="H2999" i="1"/>
  <c r="H2998" i="1"/>
  <c r="H2997" i="1"/>
  <c r="H3001" i="1"/>
  <c r="H3005" i="1"/>
  <c r="H3004" i="1"/>
  <c r="H3011" i="1"/>
  <c r="H3010" i="1"/>
  <c r="H3009" i="1"/>
  <c r="H3020" i="1"/>
  <c r="H3019" i="1"/>
  <c r="H3018" i="1"/>
  <c r="H3017" i="1"/>
  <c r="H3016" i="1"/>
  <c r="H3015" i="1"/>
  <c r="H3014" i="1"/>
  <c r="H3028" i="1"/>
  <c r="H3027" i="1"/>
  <c r="H3026" i="1"/>
  <c r="H3030" i="1"/>
  <c r="H3034" i="1"/>
  <c r="H3037" i="1"/>
  <c r="H3036" i="1"/>
  <c r="H3039" i="1"/>
  <c r="H3041" i="1"/>
  <c r="H3046" i="1"/>
  <c r="H3050" i="1"/>
  <c r="H3049" i="1"/>
  <c r="H3056" i="1"/>
  <c r="H3058" i="1"/>
  <c r="H3060" i="1"/>
  <c r="H3063" i="1"/>
  <c r="H3062" i="1"/>
  <c r="H3071" i="1"/>
  <c r="H3070" i="1"/>
  <c r="H3074" i="1"/>
  <c r="H3077" i="1"/>
  <c r="H3079" i="1"/>
  <c r="H3081" i="1"/>
  <c r="H3084" i="1"/>
  <c r="H3089" i="1"/>
  <c r="H3094" i="1"/>
  <c r="H3097" i="1"/>
  <c r="H3102" i="1"/>
  <c r="H3101" i="1"/>
  <c r="H3100" i="1"/>
  <c r="H3099" i="1"/>
  <c r="H3107" i="1"/>
  <c r="H3106" i="1"/>
  <c r="H3105" i="1"/>
  <c r="H3104" i="1"/>
  <c r="H3109" i="1"/>
  <c r="H3114" i="1"/>
  <c r="H3113" i="1"/>
  <c r="H3120" i="1"/>
  <c r="H3119" i="1"/>
  <c r="H3124" i="1"/>
  <c r="H3123" i="1"/>
  <c r="H3122" i="1"/>
  <c r="H3131" i="1"/>
  <c r="H3130" i="1"/>
  <c r="H3133" i="1"/>
  <c r="H3138" i="1"/>
  <c r="H3137" i="1"/>
  <c r="H3140" i="1"/>
  <c r="H3145" i="1"/>
  <c r="H3144" i="1"/>
  <c r="H3143" i="1"/>
  <c r="H3148" i="1"/>
  <c r="H3153" i="1"/>
  <c r="H3152" i="1"/>
  <c r="H3151" i="1"/>
  <c r="H3150" i="1"/>
  <c r="H3155" i="1"/>
  <c r="H3158" i="1"/>
  <c r="H3157" i="1"/>
  <c r="H3162" i="1"/>
  <c r="H3161" i="1"/>
  <c r="H3160" i="1"/>
  <c r="H3165" i="1"/>
  <c r="H3164" i="1"/>
  <c r="H3167" i="1"/>
  <c r="H3171" i="1"/>
  <c r="H3170" i="1"/>
  <c r="H3169" i="1"/>
  <c r="H3173" i="1"/>
  <c r="H3175" i="1"/>
  <c r="H3182" i="1"/>
  <c r="H3185" i="1"/>
  <c r="H3190" i="1"/>
  <c r="H3189" i="1"/>
  <c r="H3193" i="1"/>
  <c r="H3192" i="1"/>
  <c r="H3195" i="1"/>
  <c r="H3198" i="1"/>
  <c r="H3197" i="1"/>
  <c r="H3201" i="1"/>
  <c r="H3207" i="1"/>
  <c r="H3206" i="1"/>
  <c r="H3205" i="1"/>
  <c r="H3204" i="1"/>
  <c r="H3210" i="1"/>
  <c r="H3217" i="1"/>
  <c r="H3216" i="1"/>
  <c r="H3215" i="1"/>
  <c r="H3214" i="1"/>
  <c r="H3221" i="1"/>
  <c r="H3220" i="1"/>
  <c r="H3219" i="1"/>
  <c r="H3223" i="1"/>
  <c r="H3229" i="1"/>
  <c r="H3228" i="1"/>
  <c r="H3227" i="1"/>
  <c r="H3232" i="1"/>
  <c r="H3240" i="1"/>
  <c r="H3239" i="1"/>
  <c r="H3238" i="1"/>
  <c r="H3237" i="1"/>
  <c r="H3236" i="1"/>
  <c r="H3235" i="1"/>
  <c r="H3234" i="1"/>
  <c r="H3243" i="1"/>
  <c r="H3242" i="1"/>
  <c r="H3245" i="1"/>
  <c r="H3247" i="1"/>
  <c r="H3249" i="1"/>
  <c r="H3251" i="1"/>
  <c r="H3257" i="1"/>
  <c r="H3256" i="1"/>
  <c r="H3259" i="1"/>
  <c r="H3261" i="1"/>
  <c r="H3266" i="1"/>
  <c r="H3265" i="1"/>
  <c r="H3264" i="1"/>
  <c r="H3270" i="1"/>
  <c r="H3273" i="1"/>
  <c r="H3277" i="1"/>
  <c r="H3280" i="1"/>
  <c r="H3282" i="1"/>
  <c r="H3285" i="1"/>
  <c r="H3284" i="1"/>
  <c r="H3288" i="1"/>
  <c r="H3287" i="1"/>
  <c r="H3290" i="1"/>
  <c r="H3294" i="1"/>
  <c r="H3293" i="1"/>
  <c r="H3292" i="1"/>
  <c r="H3299" i="1"/>
  <c r="H3298" i="1"/>
  <c r="H3297" i="1"/>
  <c r="H3303" i="1"/>
  <c r="H3302" i="1"/>
  <c r="H3307" i="1"/>
  <c r="H3306" i="1"/>
  <c r="H3305" i="1"/>
  <c r="H3310" i="1"/>
  <c r="H3309" i="1"/>
  <c r="H3314" i="1"/>
  <c r="H3313" i="1"/>
  <c r="H3319" i="1"/>
  <c r="H3318" i="1"/>
  <c r="H3317" i="1"/>
  <c r="H3328" i="1"/>
  <c r="H3330" i="1"/>
  <c r="H3335" i="1"/>
  <c r="H3334" i="1"/>
  <c r="H3346" i="1"/>
  <c r="H3345" i="1"/>
  <c r="H3344" i="1"/>
  <c r="H3343" i="1"/>
  <c r="H3342" i="1"/>
  <c r="H3341" i="1"/>
  <c r="H3349" i="1"/>
  <c r="H3352" i="1"/>
  <c r="H3351" i="1"/>
  <c r="H3358" i="1"/>
  <c r="H3357" i="1"/>
  <c r="H3356" i="1"/>
  <c r="H3355" i="1"/>
  <c r="H3354" i="1"/>
  <c r="H3360" i="1"/>
  <c r="H3365" i="1"/>
  <c r="H3364" i="1"/>
  <c r="H3367" i="1"/>
  <c r="H3369" i="1"/>
  <c r="H3373" i="1"/>
  <c r="H3372" i="1"/>
  <c r="H3371" i="1"/>
  <c r="H3378" i="1"/>
  <c r="H3377" i="1"/>
  <c r="H3376" i="1"/>
  <c r="H3375" i="1"/>
  <c r="H3380" i="1"/>
  <c r="H3391" i="1"/>
  <c r="H3390" i="1"/>
  <c r="H3393" i="1"/>
  <c r="H3401" i="1"/>
  <c r="H3400" i="1"/>
  <c r="H3403" i="1"/>
  <c r="H3406" i="1"/>
  <c r="H3405" i="1"/>
  <c r="H3415" i="1"/>
  <c r="H3414" i="1"/>
  <c r="H3413" i="1"/>
  <c r="H3412" i="1"/>
  <c r="H3411" i="1"/>
  <c r="H3410" i="1"/>
  <c r="H3418" i="1"/>
  <c r="H3420" i="1"/>
  <c r="H3423" i="1"/>
  <c r="H3427" i="1"/>
  <c r="H3426" i="1"/>
  <c r="H3425" i="1"/>
  <c r="H3435" i="1"/>
  <c r="H3434" i="1"/>
  <c r="H3433" i="1"/>
  <c r="H3437" i="1"/>
  <c r="H3443" i="1"/>
  <c r="H3442" i="1"/>
  <c r="H3441" i="1"/>
  <c r="H3440" i="1"/>
  <c r="H3439" i="1"/>
  <c r="H3445" i="1"/>
  <c r="H3452" i="1"/>
  <c r="H3451" i="1"/>
  <c r="H3458" i="1"/>
  <c r="H3457" i="1"/>
  <c r="H3456" i="1"/>
  <c r="H3461" i="1"/>
  <c r="H3460" i="1"/>
  <c r="H3463" i="1"/>
  <c r="H3465" i="1"/>
  <c r="H3467" i="1"/>
  <c r="H3471" i="1"/>
  <c r="H3475" i="1"/>
  <c r="H3474" i="1"/>
  <c r="H3478" i="1"/>
  <c r="H3482" i="1"/>
  <c r="H3481" i="1"/>
  <c r="H3480" i="1"/>
  <c r="H3485" i="1"/>
  <c r="H3489" i="1"/>
  <c r="H3488" i="1"/>
  <c r="H3492" i="1"/>
  <c r="H3491" i="1"/>
  <c r="H3494" i="1"/>
  <c r="H3496" i="1"/>
  <c r="H3500" i="1"/>
  <c r="H3499" i="1"/>
  <c r="H3498" i="1"/>
  <c r="H3504" i="1"/>
  <c r="H3506" i="1"/>
  <c r="H3509" i="1"/>
  <c r="H3508" i="1"/>
  <c r="H3512" i="1"/>
  <c r="H3517" i="1"/>
  <c r="H3516" i="1"/>
  <c r="H3515" i="1"/>
  <c r="H3514" i="1"/>
  <c r="H3527" i="1"/>
  <c r="H3526" i="1"/>
  <c r="H3525" i="1"/>
  <c r="H3531" i="1"/>
  <c r="H3534" i="1"/>
  <c r="H3533" i="1"/>
  <c r="H3540" i="1"/>
  <c r="H3539" i="1"/>
  <c r="H3538" i="1"/>
  <c r="H3537" i="1"/>
  <c r="H3542" i="1"/>
  <c r="H3545" i="1"/>
  <c r="H3551" i="1"/>
  <c r="H3555" i="1"/>
  <c r="H3554" i="1"/>
  <c r="H3553" i="1"/>
  <c r="H3558" i="1"/>
  <c r="H3557" i="1"/>
  <c r="H3561" i="1"/>
  <c r="H3564" i="1"/>
  <c r="H3570" i="1"/>
  <c r="H3574" i="1"/>
  <c r="H3573" i="1"/>
  <c r="H3572" i="1"/>
  <c r="H3582" i="1"/>
  <c r="H3581" i="1"/>
  <c r="H3580" i="1"/>
  <c r="H3584" i="1"/>
  <c r="H3591" i="1"/>
  <c r="H3593" i="1"/>
  <c r="H3595" i="1"/>
  <c r="H3597" i="1"/>
  <c r="H3603" i="1"/>
  <c r="H3602" i="1"/>
  <c r="H3605" i="1"/>
  <c r="H3610" i="1"/>
  <c r="H3609" i="1"/>
  <c r="H3608" i="1"/>
  <c r="H3613" i="1"/>
  <c r="H3618" i="1"/>
  <c r="H3617" i="1"/>
  <c r="H3616" i="1"/>
  <c r="H3615" i="1"/>
  <c r="H3623" i="1"/>
  <c r="H3626" i="1"/>
  <c r="H3632" i="1"/>
  <c r="H3631" i="1"/>
  <c r="H3638" i="1"/>
  <c r="H3637" i="1"/>
  <c r="H3636" i="1"/>
  <c r="H3635" i="1"/>
  <c r="H3634" i="1"/>
  <c r="H3640" i="1"/>
  <c r="H3645" i="1"/>
  <c r="H3644" i="1"/>
  <c r="H3643" i="1"/>
  <c r="H3642" i="1"/>
  <c r="H3649" i="1"/>
  <c r="H3660" i="1"/>
  <c r="H3659" i="1"/>
  <c r="H3658" i="1"/>
  <c r="H3657" i="1"/>
  <c r="H3663" i="1"/>
  <c r="H3666" i="1"/>
  <c r="H3665" i="1"/>
  <c r="H3668" i="1"/>
  <c r="H3670" i="1"/>
  <c r="H3673" i="1"/>
  <c r="H3672" i="1"/>
  <c r="H3677" i="1"/>
  <c r="H3676" i="1"/>
  <c r="H3683" i="1"/>
  <c r="H3682" i="1"/>
  <c r="H3681" i="1"/>
  <c r="H3680" i="1"/>
  <c r="H3679" i="1"/>
  <c r="H3688" i="1"/>
  <c r="H3687" i="1"/>
  <c r="H3686" i="1"/>
  <c r="H3685" i="1"/>
  <c r="H3690" i="1"/>
  <c r="H3692" i="1"/>
  <c r="H3695" i="1"/>
  <c r="H3694" i="1"/>
  <c r="H3700" i="1"/>
  <c r="H3699" i="1"/>
  <c r="H3698" i="1"/>
  <c r="H3705" i="1"/>
  <c r="H3704" i="1"/>
  <c r="H3703" i="1"/>
  <c r="H3709" i="1"/>
  <c r="H3708" i="1"/>
  <c r="H3713" i="1"/>
  <c r="H3712" i="1"/>
  <c r="H3711" i="1"/>
  <c r="H3717" i="1"/>
  <c r="H3716" i="1"/>
  <c r="H3719" i="1"/>
  <c r="H3723" i="1"/>
  <c r="H3732" i="1"/>
  <c r="H3738" i="1"/>
  <c r="H3745" i="1"/>
  <c r="H3744" i="1"/>
  <c r="H3747" i="1"/>
  <c r="H3751" i="1"/>
  <c r="H3750" i="1"/>
  <c r="H3749" i="1"/>
  <c r="H3755" i="1"/>
  <c r="H3758" i="1"/>
  <c r="H3760" i="1"/>
  <c r="H3765" i="1"/>
  <c r="H3764" i="1"/>
  <c r="H3763" i="1"/>
  <c r="H3769" i="1"/>
  <c r="H3768" i="1"/>
  <c r="H3767" i="1"/>
  <c r="H3772" i="1"/>
  <c r="H3771" i="1"/>
  <c r="H3777" i="1"/>
  <c r="H3776" i="1"/>
  <c r="H3779" i="1"/>
  <c r="H3786" i="1"/>
  <c r="H3785" i="1"/>
  <c r="H3784" i="1"/>
  <c r="H3783" i="1"/>
  <c r="H3788" i="1"/>
  <c r="H3792" i="1"/>
  <c r="H3794" i="1"/>
  <c r="H3798" i="1"/>
  <c r="H3797" i="1"/>
  <c r="H3803" i="1"/>
  <c r="H3802" i="1"/>
  <c r="H3801" i="1"/>
  <c r="H3808" i="1"/>
  <c r="H3807" i="1"/>
  <c r="H3811" i="1"/>
  <c r="H3810" i="1"/>
  <c r="H3813" i="1"/>
  <c r="H3815" i="1"/>
  <c r="H3820" i="1"/>
  <c r="H3819" i="1"/>
  <c r="H3823" i="1"/>
  <c r="H3822" i="1"/>
  <c r="H3825" i="1"/>
  <c r="H3827" i="1"/>
  <c r="H3831" i="1"/>
  <c r="H3833" i="1"/>
  <c r="H3835" i="1"/>
  <c r="H3837" i="1"/>
  <c r="H3842" i="1"/>
  <c r="H3841" i="1"/>
  <c r="H3851" i="1"/>
  <c r="H3850" i="1"/>
  <c r="H3849" i="1"/>
  <c r="H3848" i="1"/>
  <c r="H3847" i="1"/>
  <c r="H3846" i="1"/>
  <c r="H3845" i="1"/>
  <c r="H3854" i="1"/>
  <c r="H3858" i="1"/>
  <c r="H3861" i="1"/>
  <c r="H3860" i="1"/>
  <c r="H3863" i="1"/>
  <c r="H3867" i="1"/>
  <c r="H3869" i="1"/>
  <c r="H3877" i="1"/>
  <c r="H3876" i="1"/>
  <c r="H3875" i="1"/>
  <c r="H3879" i="1"/>
  <c r="H3888" i="1"/>
  <c r="H3887" i="1"/>
  <c r="H3886" i="1"/>
  <c r="H3885" i="1"/>
  <c r="H3895" i="1"/>
  <c r="H3894" i="1"/>
  <c r="H3899" i="1"/>
  <c r="H3898" i="1"/>
  <c r="H3904" i="1"/>
  <c r="H3903" i="1"/>
  <c r="H3902" i="1"/>
  <c r="H3901" i="1"/>
  <c r="H3908" i="1"/>
  <c r="H3907" i="1"/>
  <c r="H3911" i="1"/>
  <c r="H3910" i="1"/>
  <c r="H3913" i="1"/>
  <c r="H3916" i="1"/>
  <c r="H3920" i="1"/>
  <c r="H3923" i="1"/>
  <c r="H3922" i="1"/>
  <c r="H3925" i="1"/>
  <c r="H3929" i="1"/>
  <c r="H3928" i="1"/>
  <c r="H3927" i="1"/>
  <c r="H3934" i="1"/>
  <c r="H3933" i="1"/>
  <c r="H3940" i="1"/>
  <c r="H3939" i="1"/>
  <c r="H3943" i="1"/>
  <c r="H3942" i="1"/>
  <c r="H3946" i="1"/>
  <c r="H3945" i="1"/>
  <c r="H3953" i="1"/>
  <c r="H3952" i="1"/>
  <c r="H3958" i="1"/>
  <c r="H3965" i="1"/>
  <c r="H3964" i="1"/>
  <c r="H3963" i="1"/>
  <c r="H3962" i="1"/>
  <c r="H3961" i="1"/>
  <c r="H3960" i="1"/>
  <c r="H3968" i="1"/>
  <c r="H3967" i="1"/>
  <c r="H3977" i="1"/>
  <c r="H3976" i="1"/>
  <c r="H3975" i="1"/>
  <c r="H3974" i="1"/>
  <c r="H3982" i="1"/>
  <c r="H3981" i="1"/>
  <c r="H3984" i="1"/>
  <c r="H3992" i="1"/>
  <c r="H3991" i="1"/>
  <c r="H3990" i="1"/>
  <c r="H3995" i="1"/>
  <c r="H3998" i="1"/>
  <c r="H4002" i="1"/>
  <c r="H4001" i="1"/>
  <c r="H4006" i="1"/>
  <c r="H4011" i="1"/>
  <c r="H4010" i="1"/>
  <c r="H4013" i="1"/>
  <c r="H4015" i="1"/>
  <c r="H4018" i="1"/>
  <c r="H4020" i="1"/>
  <c r="H4023" i="1"/>
  <c r="H4027" i="1"/>
  <c r="H4026" i="1"/>
  <c r="H4025" i="1"/>
  <c r="H4030" i="1"/>
  <c r="H4032" i="1"/>
  <c r="H4038" i="1"/>
  <c r="H4037" i="1"/>
  <c r="H4036" i="1"/>
  <c r="H4040" i="1"/>
  <c r="H4043" i="1"/>
  <c r="H4042" i="1"/>
  <c r="H4048" i="1"/>
  <c r="H4047" i="1"/>
  <c r="H4046" i="1"/>
  <c r="H4051" i="1"/>
  <c r="H4055" i="1"/>
  <c r="H4054" i="1"/>
  <c r="H4058" i="1"/>
  <c r="H4061" i="1"/>
  <c r="H4060" i="1"/>
  <c r="H4063" i="1"/>
  <c r="H4066" i="1"/>
  <c r="H4065" i="1"/>
  <c r="H4069" i="1"/>
  <c r="H4073" i="1"/>
  <c r="H4072" i="1"/>
  <c r="H4076" i="1"/>
  <c r="H4080" i="1"/>
  <c r="H4082" i="1"/>
  <c r="H4084" i="1"/>
  <c r="H4087" i="1"/>
  <c r="H4091" i="1"/>
  <c r="H4090" i="1"/>
  <c r="H4093" i="1"/>
  <c r="H4096" i="1"/>
  <c r="H4101" i="1"/>
  <c r="H4100" i="1"/>
  <c r="H4103" i="1"/>
  <c r="H4105" i="1"/>
  <c r="H4108" i="1"/>
  <c r="H4107" i="1"/>
  <c r="H4110" i="1"/>
  <c r="H4116" i="1"/>
  <c r="H4123" i="1"/>
  <c r="H4122" i="1"/>
  <c r="H4121" i="1"/>
  <c r="H4127" i="1"/>
  <c r="H4129" i="1"/>
  <c r="H4139" i="1"/>
  <c r="H4138" i="1"/>
  <c r="H4137" i="1"/>
  <c r="H4136" i="1"/>
  <c r="H4135" i="1"/>
  <c r="H4134" i="1"/>
  <c r="H4144" i="1"/>
  <c r="H4143" i="1"/>
  <c r="H4142" i="1"/>
  <c r="H4141" i="1"/>
  <c r="H4149" i="1"/>
  <c r="H4148" i="1"/>
  <c r="H4153" i="1"/>
  <c r="H4152" i="1"/>
  <c r="H4160" i="1"/>
  <c r="H4159" i="1"/>
  <c r="H4158" i="1"/>
  <c r="H4162" i="1"/>
  <c r="H4166" i="1"/>
  <c r="H4165" i="1"/>
  <c r="H4169" i="1"/>
  <c r="H4172" i="1"/>
  <c r="H4174" i="1"/>
  <c r="H4180" i="1"/>
  <c r="H4182" i="1"/>
  <c r="H4185" i="1"/>
  <c r="H4190" i="1"/>
  <c r="H4189" i="1"/>
  <c r="H4192" i="1"/>
  <c r="H4201" i="1"/>
  <c r="H4200" i="1"/>
  <c r="H4199" i="1"/>
  <c r="H4205" i="1"/>
  <c r="H4208" i="1"/>
  <c r="H4207" i="1"/>
  <c r="H4216" i="1"/>
  <c r="H4215" i="1"/>
  <c r="H4214" i="1"/>
  <c r="H4213" i="1"/>
  <c r="H4218" i="1"/>
  <c r="H4222" i="1"/>
  <c r="H4221" i="1"/>
  <c r="H4220" i="1"/>
  <c r="H4224" i="1"/>
  <c r="H4229" i="1"/>
  <c r="H4235" i="1"/>
  <c r="H4239" i="1"/>
  <c r="H4243" i="1"/>
  <c r="H4242" i="1"/>
  <c r="H4241" i="1"/>
  <c r="H4247" i="1"/>
  <c r="H4246" i="1"/>
  <c r="H4245" i="1"/>
  <c r="H4253" i="1"/>
  <c r="H4258" i="1"/>
  <c r="H4257" i="1"/>
  <c r="H4256" i="1"/>
  <c r="H4255" i="1"/>
  <c r="H4260" i="1"/>
  <c r="H4262" i="1"/>
  <c r="H4264" i="1"/>
  <c r="H4268" i="1"/>
  <c r="H4267" i="1"/>
  <c r="H4273" i="1"/>
  <c r="H4275" i="1"/>
  <c r="H4277" i="1"/>
  <c r="H4279" i="1"/>
  <c r="H4284" i="1"/>
  <c r="H4283" i="1"/>
  <c r="H4282" i="1"/>
  <c r="H4287" i="1"/>
  <c r="H4286" i="1"/>
  <c r="H4289" i="1"/>
  <c r="H4296" i="1"/>
  <c r="H4295" i="1"/>
  <c r="H4294" i="1"/>
  <c r="H4293" i="1"/>
  <c r="H4298" i="1"/>
  <c r="H4306" i="1"/>
  <c r="H4308" i="1"/>
  <c r="H4312" i="1"/>
  <c r="H4314" i="1"/>
  <c r="H4317" i="1"/>
  <c r="H4316" i="1"/>
  <c r="H4322" i="1"/>
  <c r="H4325" i="1"/>
  <c r="H4324" i="1"/>
  <c r="H4327" i="1"/>
  <c r="H4330" i="1"/>
  <c r="H4332" i="1"/>
  <c r="H4334" i="1"/>
  <c r="H4341" i="1"/>
  <c r="H4340" i="1"/>
  <c r="H4347" i="1"/>
  <c r="H4346" i="1"/>
  <c r="H4345" i="1"/>
  <c r="H4344" i="1"/>
  <c r="H4350" i="1"/>
  <c r="H4349" i="1"/>
  <c r="H4354" i="1"/>
  <c r="H4353" i="1"/>
  <c r="H4352" i="1"/>
  <c r="H4356" i="1"/>
  <c r="H4359" i="1"/>
  <c r="H4358" i="1"/>
  <c r="H4363" i="1"/>
  <c r="H4362" i="1"/>
  <c r="H4367" i="1"/>
  <c r="H4372" i="1"/>
  <c r="H4374" i="1"/>
  <c r="H4377" i="1"/>
  <c r="H4382" i="1"/>
  <c r="H4385" i="1"/>
  <c r="H4393" i="1"/>
  <c r="H4399" i="1"/>
  <c r="H4398" i="1"/>
  <c r="H4412" i="1"/>
  <c r="H4414" i="1"/>
  <c r="H4419" i="1"/>
  <c r="H4423" i="1"/>
  <c r="H4422" i="1"/>
  <c r="H4421" i="1"/>
  <c r="H4426" i="1"/>
  <c r="H4425" i="1"/>
  <c r="H4441" i="1"/>
  <c r="H4440" i="1"/>
  <c r="H4439" i="1"/>
  <c r="H4438" i="1"/>
  <c r="H4437" i="1"/>
  <c r="H4436" i="1"/>
  <c r="H4435" i="1"/>
  <c r="H4434" i="1"/>
  <c r="H4433" i="1"/>
  <c r="H4432" i="1"/>
  <c r="H4431" i="1"/>
  <c r="H4445" i="1"/>
  <c r="H4444" i="1"/>
  <c r="H4447" i="1"/>
  <c r="H4454" i="1"/>
  <c r="H4453" i="1"/>
  <c r="H4452" i="1"/>
  <c r="H4457" i="1"/>
  <c r="H4456" i="1"/>
  <c r="H4463" i="1"/>
  <c r="H4462" i="1"/>
  <c r="H4468" i="1"/>
  <c r="H4467" i="1"/>
  <c r="H4466" i="1"/>
  <c r="H4465" i="1"/>
  <c r="H4473" i="1"/>
  <c r="H4472" i="1"/>
  <c r="H4471" i="1"/>
  <c r="H4475" i="1"/>
  <c r="H4477" i="1"/>
  <c r="H4479" i="1"/>
  <c r="H4481" i="1"/>
  <c r="H4485" i="1"/>
  <c r="H4484" i="1"/>
  <c r="H4492" i="1"/>
  <c r="H4496" i="1"/>
  <c r="H4495" i="1"/>
  <c r="H4498" i="1"/>
  <c r="H4501" i="1"/>
  <c r="H4505" i="1"/>
  <c r="H4504" i="1"/>
  <c r="H4511" i="1"/>
  <c r="H4510" i="1"/>
  <c r="H4509" i="1"/>
  <c r="H4508" i="1"/>
  <c r="H4514" i="1"/>
  <c r="H4516" i="1"/>
  <c r="H4520" i="1"/>
  <c r="H4522" i="1"/>
  <c r="H4524" i="1"/>
  <c r="H4531" i="1"/>
  <c r="H4530" i="1"/>
  <c r="H4529" i="1"/>
  <c r="H4528" i="1"/>
  <c r="H4533" i="1"/>
  <c r="H4535" i="1"/>
  <c r="H4537" i="1"/>
  <c r="H4545" i="1"/>
  <c r="H4547" i="1"/>
  <c r="H4554" i="1"/>
  <c r="H4557" i="1"/>
  <c r="H4556" i="1"/>
  <c r="H4560" i="1"/>
  <c r="H4574" i="1"/>
  <c r="H4573" i="1"/>
  <c r="H4572" i="1"/>
  <c r="H4571" i="1"/>
  <c r="H4584" i="1"/>
  <c r="H4587" i="1"/>
  <c r="H4586" i="1"/>
  <c r="H4591" i="1"/>
  <c r="H4590" i="1"/>
  <c r="H4594" i="1"/>
  <c r="H4593" i="1"/>
  <c r="H4603" i="1"/>
  <c r="H4602" i="1"/>
  <c r="H4601" i="1"/>
  <c r="H4609" i="1"/>
  <c r="H4608" i="1"/>
  <c r="H4612" i="1"/>
  <c r="H4611" i="1"/>
  <c r="H4615" i="1"/>
  <c r="H4614" i="1"/>
  <c r="H4617" i="1"/>
  <c r="H4619" i="1"/>
  <c r="H4623" i="1"/>
  <c r="H4622" i="1"/>
  <c r="H4625" i="1"/>
  <c r="H4627" i="1"/>
  <c r="H4633" i="1"/>
  <c r="H4632" i="1"/>
  <c r="H4631" i="1"/>
  <c r="H4630" i="1"/>
  <c r="H4642" i="1"/>
  <c r="H4645" i="1"/>
  <c r="H4644" i="1"/>
  <c r="H4650" i="1"/>
  <c r="H4649" i="1"/>
  <c r="H4656" i="1"/>
  <c r="H4660" i="1"/>
  <c r="H4659" i="1"/>
  <c r="H4663" i="1"/>
  <c r="H4670" i="1"/>
  <c r="H4669" i="1"/>
  <c r="H4668" i="1"/>
  <c r="H4673" i="1"/>
  <c r="H4672" i="1"/>
  <c r="H4676" i="1"/>
  <c r="H4681" i="1"/>
  <c r="H4680" i="1"/>
  <c r="H4684" i="1"/>
  <c r="H4686" i="1"/>
  <c r="H4692" i="1"/>
  <c r="H4694" i="1"/>
  <c r="H4696" i="1"/>
  <c r="H4698" i="1"/>
  <c r="H4700" i="1"/>
  <c r="H4702" i="1"/>
  <c r="H4709" i="1"/>
  <c r="H4717" i="1"/>
  <c r="H4716" i="1"/>
  <c r="H4715" i="1"/>
  <c r="H4714" i="1"/>
  <c r="H4719" i="1"/>
  <c r="H4721" i="1"/>
  <c r="H4728" i="1"/>
  <c r="H4735" i="1"/>
  <c r="H4740" i="1"/>
  <c r="H4739" i="1"/>
  <c r="H4744" i="1"/>
  <c r="H4749" i="1"/>
  <c r="H4748" i="1"/>
  <c r="H4747" i="1"/>
  <c r="H4746" i="1"/>
  <c r="H4753" i="1"/>
  <c r="H4757" i="1"/>
  <c r="H4756" i="1"/>
  <c r="H4755" i="1"/>
  <c r="H4762" i="1"/>
  <c r="H4761" i="1"/>
  <c r="H4769" i="1"/>
  <c r="H4768" i="1"/>
  <c r="H4773" i="1"/>
  <c r="H4772" i="1"/>
  <c r="H4777" i="1"/>
  <c r="H4781" i="1"/>
  <c r="H4780" i="1"/>
  <c r="H4787" i="1"/>
  <c r="H4790" i="1"/>
  <c r="H4795" i="1"/>
  <c r="H4794" i="1"/>
  <c r="H4799" i="1"/>
  <c r="H4807" i="1"/>
  <c r="H4806" i="1"/>
  <c r="H4805" i="1"/>
  <c r="H4804" i="1"/>
  <c r="H4809" i="1"/>
  <c r="H4815" i="1"/>
  <c r="H4823" i="1"/>
  <c r="H4826" i="1"/>
  <c r="H4831" i="1"/>
  <c r="H4833" i="1"/>
  <c r="H4835" i="1"/>
  <c r="H4837" i="1"/>
  <c r="H4839" i="1"/>
  <c r="H4843" i="1"/>
  <c r="H4847" i="1"/>
  <c r="H4846" i="1"/>
  <c r="H4845" i="1"/>
  <c r="H4851" i="1"/>
  <c r="H4850" i="1"/>
  <c r="H4860" i="1"/>
  <c r="H4859" i="1"/>
  <c r="H4858" i="1"/>
  <c r="H4857" i="1"/>
  <c r="H4856" i="1"/>
  <c r="H4864" i="1"/>
  <c r="H4863" i="1"/>
  <c r="H4862" i="1"/>
  <c r="H4868" i="1"/>
  <c r="H4867" i="1"/>
  <c r="H4871" i="1"/>
  <c r="H4874" i="1"/>
  <c r="H4876" i="1"/>
  <c r="H4878" i="1"/>
  <c r="H4881" i="1"/>
  <c r="H4884" i="1"/>
  <c r="H4887" i="1"/>
  <c r="H4889" i="1"/>
  <c r="H4892" i="1"/>
  <c r="H4891" i="1"/>
  <c r="H4894" i="1"/>
  <c r="H4896" i="1"/>
  <c r="H4900" i="1"/>
  <c r="H4908" i="1"/>
  <c r="H4907" i="1"/>
  <c r="H4906" i="1"/>
  <c r="H4914" i="1"/>
  <c r="H4913" i="1"/>
  <c r="H4912" i="1"/>
  <c r="H4918" i="1"/>
  <c r="H4924" i="1"/>
  <c r="H4926" i="1"/>
  <c r="H4929" i="1"/>
  <c r="H4928" i="1"/>
  <c r="H4936" i="1"/>
  <c r="H4939" i="1"/>
  <c r="H4941" i="1"/>
  <c r="H4944" i="1"/>
  <c r="H4953" i="1"/>
  <c r="H4952" i="1"/>
  <c r="H4959" i="1"/>
  <c r="H4958" i="1"/>
  <c r="H4957" i="1"/>
  <c r="H4966" i="1"/>
  <c r="H4965" i="1"/>
  <c r="H4969" i="1"/>
  <c r="H4968" i="1"/>
  <c r="H4971" i="1"/>
  <c r="H4976" i="1"/>
  <c r="H4975" i="1"/>
  <c r="H4986" i="1"/>
  <c r="H4988" i="1"/>
  <c r="H4997" i="1"/>
  <c r="H4999" i="1"/>
  <c r="H5001" i="1"/>
  <c r="H5005" i="1"/>
  <c r="H5004" i="1"/>
  <c r="H5003" i="1"/>
  <c r="H5011" i="1"/>
  <c r="H5016" i="1"/>
  <c r="H5015" i="1"/>
  <c r="H5014" i="1"/>
  <c r="H5018" i="1"/>
  <c r="H5028" i="1"/>
  <c r="H5027" i="1"/>
  <c r="H5026" i="1"/>
  <c r="H5031" i="1"/>
  <c r="H5030" i="1"/>
  <c r="H5033" i="1"/>
  <c r="H5035" i="1"/>
  <c r="H5037" i="1"/>
  <c r="H5043" i="1"/>
  <c r="H5049" i="1"/>
  <c r="H5054" i="1"/>
  <c r="H5052" i="1"/>
  <c r="H5053" i="1"/>
  <c r="H5051" i="1"/>
  <c r="H5050" i="1"/>
  <c r="H5048" i="1"/>
  <c r="H5047" i="1"/>
  <c r="H5046" i="1"/>
  <c r="H5041" i="1"/>
  <c r="H5040" i="1"/>
  <c r="H5039" i="1"/>
  <c r="H5034" i="1"/>
  <c r="H5025" i="1"/>
  <c r="H5022" i="1"/>
  <c r="H5021" i="1"/>
  <c r="H5020" i="1"/>
  <c r="H5017" i="1"/>
  <c r="H5010" i="1"/>
  <c r="H5009" i="1"/>
  <c r="H5008" i="1"/>
  <c r="H5006" i="1"/>
  <c r="H5002" i="1"/>
  <c r="H4996" i="1"/>
  <c r="H4995" i="1"/>
  <c r="H4991" i="1"/>
  <c r="H4990" i="1"/>
  <c r="H4984" i="1"/>
  <c r="H4983" i="1"/>
  <c r="H4982" i="1"/>
  <c r="H4981" i="1"/>
  <c r="H4977" i="1"/>
  <c r="H4974" i="1"/>
  <c r="H4973" i="1"/>
  <c r="H4972" i="1"/>
  <c r="H4963" i="1"/>
  <c r="H4961" i="1"/>
  <c r="H4956" i="1"/>
  <c r="H4954" i="1"/>
  <c r="H4951" i="1"/>
  <c r="H4950" i="1"/>
  <c r="H4949" i="1"/>
  <c r="H4948" i="1"/>
  <c r="H4946" i="1"/>
  <c r="H4943" i="1"/>
  <c r="H4942" i="1"/>
  <c r="H4934" i="1"/>
  <c r="H4931" i="1"/>
  <c r="H4922" i="1"/>
  <c r="H4921" i="1"/>
  <c r="H4915" i="1"/>
  <c r="H4911" i="1"/>
  <c r="H4910" i="1"/>
  <c r="H4909" i="1"/>
  <c r="H4904" i="1"/>
  <c r="H4898" i="1"/>
  <c r="H4897" i="1"/>
  <c r="H4895" i="1"/>
  <c r="H4893" i="1"/>
  <c r="H4890" i="1"/>
  <c r="H4885" i="1"/>
  <c r="H4883" i="1"/>
  <c r="H4880" i="1"/>
  <c r="H4879" i="1"/>
  <c r="H4877" i="1"/>
  <c r="H4875" i="1"/>
  <c r="H4873" i="1"/>
  <c r="H4872" i="1"/>
  <c r="H4870" i="1"/>
  <c r="H4866" i="1"/>
  <c r="H4865" i="1"/>
  <c r="H4861" i="1"/>
  <c r="H4853" i="1"/>
  <c r="H4852" i="1"/>
  <c r="H4848" i="1"/>
  <c r="H4844" i="1"/>
  <c r="H4842" i="1"/>
  <c r="H4841" i="1"/>
  <c r="H4840" i="1"/>
  <c r="H4838" i="1"/>
  <c r="H4836" i="1"/>
  <c r="H4834" i="1"/>
  <c r="H4832" i="1"/>
  <c r="H4829" i="1"/>
  <c r="H4828" i="1"/>
  <c r="H4825" i="1"/>
  <c r="H4822" i="1"/>
  <c r="H4820" i="1"/>
  <c r="H4818" i="1"/>
  <c r="H4816" i="1"/>
  <c r="H4813" i="1"/>
  <c r="H4811" i="1"/>
  <c r="H4810" i="1"/>
  <c r="H4802" i="1"/>
  <c r="H4801" i="1"/>
  <c r="H4796" i="1"/>
  <c r="H4791" i="1"/>
  <c r="H4786" i="1"/>
  <c r="H4785" i="1"/>
  <c r="H4783" i="1"/>
  <c r="H4782" i="1"/>
  <c r="H4776" i="1"/>
  <c r="H4774" i="1"/>
  <c r="H4771" i="1"/>
  <c r="H4770" i="1"/>
  <c r="H4767" i="1"/>
  <c r="H4765" i="1"/>
  <c r="H4764" i="1"/>
  <c r="H4763" i="1"/>
  <c r="H4759" i="1"/>
  <c r="H4751" i="1"/>
  <c r="H4745" i="1"/>
  <c r="H4743" i="1"/>
  <c r="H4738" i="1"/>
  <c r="H4737" i="1"/>
  <c r="H4736" i="1"/>
  <c r="H4734" i="1"/>
  <c r="H4731" i="1"/>
  <c r="H4729" i="1"/>
  <c r="H4727" i="1"/>
  <c r="H4725" i="1"/>
  <c r="H4722" i="1"/>
  <c r="H4718" i="1"/>
  <c r="H4712" i="1"/>
  <c r="H4707" i="1"/>
  <c r="H4706" i="1"/>
  <c r="H4704" i="1"/>
  <c r="H4701" i="1"/>
  <c r="H4699" i="1"/>
  <c r="H4697" i="1"/>
  <c r="H4695" i="1"/>
  <c r="H4690" i="1"/>
  <c r="H4688" i="1"/>
  <c r="H4687" i="1"/>
  <c r="H4682" i="1"/>
  <c r="H4679" i="1"/>
  <c r="H4678" i="1"/>
  <c r="H4677" i="1"/>
  <c r="H4675" i="1"/>
  <c r="H4667" i="1"/>
  <c r="H4665" i="1"/>
  <c r="H4661" i="1"/>
  <c r="H4658" i="1"/>
  <c r="H4655" i="1"/>
  <c r="H4654" i="1"/>
  <c r="H4651" i="1"/>
  <c r="H4643" i="1"/>
  <c r="H4641" i="1"/>
  <c r="H4639" i="1"/>
  <c r="H4638" i="1"/>
  <c r="H4636" i="1"/>
  <c r="H4635" i="1"/>
  <c r="H4634" i="1"/>
  <c r="H4629" i="1"/>
  <c r="H4621" i="1"/>
  <c r="H4618" i="1"/>
  <c r="H4616" i="1"/>
  <c r="H4613" i="1"/>
  <c r="H4610" i="1"/>
  <c r="H4606" i="1"/>
  <c r="H4605" i="1"/>
  <c r="H4600" i="1"/>
  <c r="H4597" i="1"/>
  <c r="H4596" i="1"/>
  <c r="H4588" i="1"/>
  <c r="H4581" i="1"/>
  <c r="H4580" i="1"/>
  <c r="H4579" i="1"/>
  <c r="H4578" i="1"/>
  <c r="H4575" i="1"/>
  <c r="H4570" i="1"/>
  <c r="H4566" i="1"/>
  <c r="H4564" i="1"/>
  <c r="H4562" i="1"/>
  <c r="H4561" i="1"/>
  <c r="H4555" i="1"/>
  <c r="H4550" i="1"/>
  <c r="H4546" i="1"/>
  <c r="H4542" i="1"/>
  <c r="H4538" i="1"/>
  <c r="H4534" i="1"/>
  <c r="H4532" i="1"/>
  <c r="H4527" i="1"/>
  <c r="H4523" i="1"/>
  <c r="H4519" i="1"/>
  <c r="H4517" i="1"/>
  <c r="H4512" i="1"/>
  <c r="H4507" i="1"/>
  <c r="H4503" i="1"/>
  <c r="H4497" i="1"/>
  <c r="H4490" i="1"/>
  <c r="H4489" i="1"/>
  <c r="H4488" i="1"/>
  <c r="H4483" i="1"/>
  <c r="H4482" i="1"/>
  <c r="H4480" i="1"/>
  <c r="H4469" i="1"/>
  <c r="H4461" i="1"/>
  <c r="H4458" i="1"/>
  <c r="H4451" i="1"/>
  <c r="H4450" i="1"/>
  <c r="H4449" i="1"/>
  <c r="H4446" i="1"/>
  <c r="H4443" i="1"/>
  <c r="H4429" i="1"/>
  <c r="H4428" i="1"/>
  <c r="H4427" i="1"/>
  <c r="H4424" i="1"/>
  <c r="H4420" i="1"/>
  <c r="H4418" i="1"/>
  <c r="H4417" i="1"/>
  <c r="H4415" i="1"/>
  <c r="H4411" i="1"/>
  <c r="H4410" i="1"/>
  <c r="H4409" i="1"/>
  <c r="H4408" i="1"/>
  <c r="H4407" i="1"/>
  <c r="H4405" i="1"/>
  <c r="H4404" i="1"/>
  <c r="H4402" i="1"/>
  <c r="H4401" i="1"/>
  <c r="H4400" i="1"/>
  <c r="H4397" i="1"/>
  <c r="H4396" i="1"/>
  <c r="H4394" i="1"/>
  <c r="H4390" i="1"/>
  <c r="H4389" i="1"/>
  <c r="H4384" i="1"/>
  <c r="H4381" i="1"/>
  <c r="H4379" i="1"/>
  <c r="H4373" i="1"/>
  <c r="H4371" i="1"/>
  <c r="H4365" i="1"/>
  <c r="H4360" i="1"/>
  <c r="H4338" i="1"/>
  <c r="H4336" i="1"/>
  <c r="H4335" i="1"/>
  <c r="H4333" i="1"/>
  <c r="H4331" i="1"/>
  <c r="H4329" i="1"/>
  <c r="H4326" i="1"/>
  <c r="H4323" i="1"/>
  <c r="H4321" i="1"/>
  <c r="H4320" i="1"/>
  <c r="H4303" i="1"/>
  <c r="H4300" i="1"/>
  <c r="H4299" i="1"/>
  <c r="H4290" i="1"/>
  <c r="H4285" i="1"/>
  <c r="H4281" i="1"/>
  <c r="H4278" i="1"/>
  <c r="H4276" i="1"/>
  <c r="H4274" i="1"/>
  <c r="H4272" i="1"/>
  <c r="H4270" i="1"/>
  <c r="H4269" i="1"/>
  <c r="H4263" i="1"/>
  <c r="H4254" i="1"/>
  <c r="H4252" i="1"/>
  <c r="H4251" i="1"/>
  <c r="H4250" i="1"/>
  <c r="H4244" i="1"/>
  <c r="H4238" i="1"/>
  <c r="H4237" i="1"/>
  <c r="H4236" i="1"/>
  <c r="H4232" i="1"/>
  <c r="H4231" i="1"/>
  <c r="H4227" i="1"/>
  <c r="H4225" i="1"/>
  <c r="H4219" i="1"/>
  <c r="H4212" i="1"/>
  <c r="H4211" i="1"/>
  <c r="H4210" i="1"/>
  <c r="H4209" i="1"/>
  <c r="H4204" i="1"/>
  <c r="H4202" i="1"/>
  <c r="H4198" i="1"/>
  <c r="H4197" i="1"/>
  <c r="H4195" i="1"/>
  <c r="H4194" i="1"/>
  <c r="H4191" i="1"/>
  <c r="H4188" i="1"/>
  <c r="H4187" i="1"/>
  <c r="H4186" i="1"/>
  <c r="H4184" i="1"/>
  <c r="H4183" i="1"/>
  <c r="H4177" i="1"/>
  <c r="H4173" i="1"/>
  <c r="H4164" i="1"/>
  <c r="H4163" i="1"/>
  <c r="H4161" i="1"/>
  <c r="H4157" i="1"/>
  <c r="H4156" i="1"/>
  <c r="H4154" i="1"/>
  <c r="H4150" i="1"/>
  <c r="H4147" i="1"/>
  <c r="H4145" i="1"/>
  <c r="H4140" i="1"/>
  <c r="H4132" i="1"/>
  <c r="H4130" i="1"/>
  <c r="H4128" i="1"/>
  <c r="H4126" i="1"/>
  <c r="H4125" i="1"/>
  <c r="H4111" i="1"/>
  <c r="H4109" i="1"/>
  <c r="H4099" i="1"/>
  <c r="H4098" i="1"/>
  <c r="H4095" i="1"/>
  <c r="H4092" i="1"/>
  <c r="H4088" i="1"/>
  <c r="H4086" i="1"/>
  <c r="H4085" i="1"/>
  <c r="H4083" i="1"/>
  <c r="H4079" i="1"/>
  <c r="H4078" i="1"/>
  <c r="H4075" i="1"/>
  <c r="H4074" i="1"/>
  <c r="H4067" i="1"/>
  <c r="H4064" i="1"/>
  <c r="H4062" i="1"/>
  <c r="H4057" i="1"/>
  <c r="H4056" i="1"/>
  <c r="H4052" i="1"/>
  <c r="H4050" i="1"/>
  <c r="H4049" i="1"/>
  <c r="H4045" i="1"/>
  <c r="H4041" i="1"/>
  <c r="H4039" i="1"/>
  <c r="H4035" i="1"/>
  <c r="H4033" i="1"/>
  <c r="H4031" i="1"/>
  <c r="H4028" i="1"/>
  <c r="H4024" i="1"/>
  <c r="H4022" i="1"/>
  <c r="H4019" i="1"/>
  <c r="H4016" i="1"/>
  <c r="H4012" i="1"/>
  <c r="H4008" i="1"/>
  <c r="H4007" i="1"/>
  <c r="H4004" i="1"/>
  <c r="H4003" i="1"/>
  <c r="H4000" i="1"/>
  <c r="H3999" i="1"/>
  <c r="H3996" i="1"/>
  <c r="H3993" i="1"/>
  <c r="H3989" i="1"/>
  <c r="H3983" i="1"/>
  <c r="H3980" i="1"/>
  <c r="H3979" i="1"/>
  <c r="H3972" i="1"/>
  <c r="H3970" i="1"/>
  <c r="H3959" i="1"/>
  <c r="H3957" i="1"/>
  <c r="H3956" i="1"/>
  <c r="H3954" i="1"/>
  <c r="H3950" i="1"/>
  <c r="H3949" i="1"/>
  <c r="H3948" i="1"/>
  <c r="H3944" i="1"/>
  <c r="H3941" i="1"/>
  <c r="H3937" i="1"/>
  <c r="H3936" i="1"/>
  <c r="H3935" i="1"/>
  <c r="H3931" i="1"/>
  <c r="H3926" i="1"/>
  <c r="H3919" i="1"/>
  <c r="H3918" i="1"/>
  <c r="H3917" i="1"/>
  <c r="H3914" i="1"/>
  <c r="H3906" i="1"/>
  <c r="H3905" i="1"/>
  <c r="H3900" i="1"/>
  <c r="H3897" i="1"/>
  <c r="H3896" i="1"/>
  <c r="H3893" i="1"/>
  <c r="H3892" i="1"/>
  <c r="H3890" i="1"/>
  <c r="H3889" i="1"/>
  <c r="H3882" i="1"/>
  <c r="H3873" i="1"/>
  <c r="H3872" i="1"/>
  <c r="H3866" i="1"/>
  <c r="H3865" i="1"/>
  <c r="H3864" i="1"/>
  <c r="H3857" i="1"/>
  <c r="H3856" i="1"/>
  <c r="H3853" i="1"/>
  <c r="H3844" i="1"/>
  <c r="H3843" i="1"/>
  <c r="H3840" i="1"/>
  <c r="H3836" i="1"/>
  <c r="H3834" i="1"/>
  <c r="H3832" i="1"/>
  <c r="H3830" i="1"/>
  <c r="H3824" i="1"/>
  <c r="H3821" i="1"/>
  <c r="H3818" i="1"/>
  <c r="H3817" i="1"/>
  <c r="H3816" i="1"/>
  <c r="H3814" i="1"/>
  <c r="H3812" i="1"/>
  <c r="H3806" i="1"/>
  <c r="H3800" i="1"/>
  <c r="H3799" i="1"/>
  <c r="H3790" i="1"/>
  <c r="H3787" i="1"/>
  <c r="H3780" i="1"/>
  <c r="H3773" i="1"/>
  <c r="H3761" i="1"/>
  <c r="H3756" i="1"/>
  <c r="H3754" i="1"/>
  <c r="H3753" i="1"/>
  <c r="H3752" i="1"/>
  <c r="H3746" i="1"/>
  <c r="H3742" i="1"/>
  <c r="H3740" i="1"/>
  <c r="H3737" i="1"/>
  <c r="H3734" i="1"/>
  <c r="H3733" i="1"/>
  <c r="H3730" i="1"/>
  <c r="H3726" i="1"/>
  <c r="H3725" i="1"/>
  <c r="H3721" i="1"/>
  <c r="H3720" i="1"/>
  <c r="H3718" i="1"/>
  <c r="H3714" i="1"/>
  <c r="H3706" i="1"/>
  <c r="H3697" i="1"/>
  <c r="H3693" i="1"/>
  <c r="H3689" i="1"/>
  <c r="H3678" i="1"/>
  <c r="H3671" i="1"/>
  <c r="H3669" i="1"/>
  <c r="H3664" i="1"/>
  <c r="H3656" i="1"/>
  <c r="H3654" i="1"/>
  <c r="H3650" i="1"/>
  <c r="H3641" i="1"/>
  <c r="H3633" i="1"/>
  <c r="H3630" i="1"/>
  <c r="H3628" i="1"/>
  <c r="H3627" i="1"/>
  <c r="H3625" i="1"/>
  <c r="H3620" i="1"/>
  <c r="H3619" i="1"/>
  <c r="H3614" i="1"/>
  <c r="H3611" i="1"/>
  <c r="H3607" i="1"/>
  <c r="H3606" i="1"/>
  <c r="H3604" i="1"/>
  <c r="H3601" i="1"/>
  <c r="H3598" i="1"/>
  <c r="H3588" i="1"/>
  <c r="H3587" i="1"/>
  <c r="H3583" i="1"/>
  <c r="H3577" i="1"/>
  <c r="H3575" i="1"/>
  <c r="H3571" i="1"/>
  <c r="H3566" i="1"/>
  <c r="H3556" i="1"/>
  <c r="H3552" i="1"/>
  <c r="H3550" i="1"/>
  <c r="H3549" i="1"/>
  <c r="H3546" i="1"/>
  <c r="H3544" i="1"/>
  <c r="H3543" i="1"/>
  <c r="H3536" i="1"/>
  <c r="H3535" i="1"/>
  <c r="H3530" i="1"/>
  <c r="H3529" i="1"/>
  <c r="H3528" i="1"/>
  <c r="H3522" i="1"/>
  <c r="H3520" i="1"/>
  <c r="H3519" i="1"/>
  <c r="H3518" i="1"/>
  <c r="H3510" i="1"/>
  <c r="H3507" i="1"/>
  <c r="H3502" i="1"/>
  <c r="H3501" i="1"/>
  <c r="H3490" i="1"/>
  <c r="H3487" i="1"/>
  <c r="H3486" i="1"/>
  <c r="H3479" i="1"/>
  <c r="H3477" i="1"/>
  <c r="H3472" i="1"/>
  <c r="H3469" i="1"/>
  <c r="H3462" i="1"/>
  <c r="H3459" i="1"/>
  <c r="H3454" i="1"/>
  <c r="H3453" i="1"/>
  <c r="H3450" i="1"/>
  <c r="H3449" i="1"/>
  <c r="H3438" i="1"/>
  <c r="H3430" i="1"/>
  <c r="H3428" i="1"/>
  <c r="H3422" i="1"/>
  <c r="H3421" i="1"/>
  <c r="H3419" i="1"/>
  <c r="H3417" i="1"/>
  <c r="H3408" i="1"/>
  <c r="H3404" i="1"/>
  <c r="H3402" i="1"/>
  <c r="H3399" i="1"/>
  <c r="H3398" i="1"/>
  <c r="H3396" i="1"/>
  <c r="H3395" i="1"/>
  <c r="H3392" i="1"/>
  <c r="H3386" i="1"/>
  <c r="H3385" i="1"/>
  <c r="H3381" i="1"/>
  <c r="H3374" i="1"/>
  <c r="H3366" i="1"/>
  <c r="H3361" i="1"/>
  <c r="H3353" i="1"/>
  <c r="H3350" i="1"/>
  <c r="H3339" i="1"/>
  <c r="H3338" i="1"/>
  <c r="H3337" i="1"/>
  <c r="H3333" i="1"/>
  <c r="H3329" i="1"/>
  <c r="H3327" i="1"/>
  <c r="H3326" i="1"/>
  <c r="H3325" i="1"/>
  <c r="H3324" i="1"/>
  <c r="H3323" i="1"/>
  <c r="H3320" i="1"/>
  <c r="H3316" i="1"/>
  <c r="H3315" i="1"/>
  <c r="H3312" i="1"/>
  <c r="H3308" i="1"/>
  <c r="H3304" i="1"/>
  <c r="H3301" i="1"/>
  <c r="H3300" i="1"/>
  <c r="H3295" i="1"/>
  <c r="H3291" i="1"/>
  <c r="H3289" i="1"/>
  <c r="H3286" i="1"/>
  <c r="H3283" i="1"/>
  <c r="H3281" i="1"/>
  <c r="H3278" i="1"/>
  <c r="H3269" i="1"/>
  <c r="H3268" i="1"/>
  <c r="H3263" i="1"/>
  <c r="H3262" i="1"/>
  <c r="H3260" i="1"/>
  <c r="H3258" i="1"/>
  <c r="H3255" i="1"/>
  <c r="H3253" i="1"/>
  <c r="H3250" i="1"/>
  <c r="H3248" i="1"/>
  <c r="H3244" i="1"/>
  <c r="H3233" i="1"/>
  <c r="H3230" i="1"/>
  <c r="H3226" i="1"/>
  <c r="H3225" i="1"/>
  <c r="H3222" i="1"/>
  <c r="H3212" i="1"/>
  <c r="H3211" i="1"/>
  <c r="H3209" i="1"/>
  <c r="H3202" i="1"/>
  <c r="H3200" i="1"/>
  <c r="H3194" i="1"/>
  <c r="H3188" i="1"/>
  <c r="H3187" i="1"/>
  <c r="H3184" i="1"/>
  <c r="H3183" i="1"/>
  <c r="H3179" i="1"/>
  <c r="H3178" i="1"/>
  <c r="H3172" i="1"/>
  <c r="H3166" i="1"/>
  <c r="H3159" i="1"/>
  <c r="H3156" i="1"/>
  <c r="H3154" i="1"/>
  <c r="H3149" i="1"/>
  <c r="H3147" i="1"/>
  <c r="H3142" i="1"/>
  <c r="H3139" i="1"/>
  <c r="H3136" i="1"/>
  <c r="H3135" i="1"/>
  <c r="H3129" i="1"/>
  <c r="H3128" i="1"/>
  <c r="H3126" i="1"/>
  <c r="H3121" i="1"/>
  <c r="H3118" i="1"/>
  <c r="H3117" i="1"/>
  <c r="H3116" i="1"/>
  <c r="H3103" i="1"/>
  <c r="H3095" i="1"/>
  <c r="H3090" i="1"/>
  <c r="H3087" i="1"/>
  <c r="H3083" i="1"/>
  <c r="H3080" i="1"/>
  <c r="H3076" i="1"/>
  <c r="H3075" i="1"/>
  <c r="H3073" i="1"/>
  <c r="H3066" i="1"/>
  <c r="H3065" i="1"/>
  <c r="H3057" i="1"/>
  <c r="H3051" i="1"/>
  <c r="H3045" i="1"/>
  <c r="H3044" i="1"/>
  <c r="H3043" i="1"/>
  <c r="H3031" i="1"/>
  <c r="H3029" i="1"/>
  <c r="H3025" i="1"/>
  <c r="H3024" i="1"/>
  <c r="H3023" i="1"/>
  <c r="H3022" i="1"/>
  <c r="H3008" i="1"/>
  <c r="H3007" i="1"/>
  <c r="H3006" i="1"/>
  <c r="H3002" i="1"/>
  <c r="H3000" i="1"/>
  <c r="H2994" i="1"/>
  <c r="H2993" i="1"/>
  <c r="H2985" i="1"/>
  <c r="H2981" i="1"/>
  <c r="H2979" i="1"/>
  <c r="H2978" i="1"/>
  <c r="H2971" i="1"/>
  <c r="H2970" i="1"/>
  <c r="H2957" i="1"/>
  <c r="H2956" i="1"/>
  <c r="H2950" i="1"/>
  <c r="H2938" i="1"/>
  <c r="H2937" i="1"/>
  <c r="H2934" i="1"/>
  <c r="H2932" i="1"/>
  <c r="H2928" i="1"/>
  <c r="H2921" i="1"/>
  <c r="H2920" i="1"/>
  <c r="H2918" i="1"/>
  <c r="H2917" i="1"/>
  <c r="H2915" i="1"/>
  <c r="H2912" i="1"/>
  <c r="H2911" i="1"/>
  <c r="H2910" i="1"/>
  <c r="H2909" i="1"/>
  <c r="H2908" i="1"/>
  <c r="H2907" i="1"/>
  <c r="H2905" i="1"/>
  <c r="H2903" i="1"/>
  <c r="H2892" i="1"/>
  <c r="H2888" i="1"/>
  <c r="H2878" i="1"/>
  <c r="H2874" i="1"/>
  <c r="H2872" i="1"/>
  <c r="H2871" i="1"/>
  <c r="H2868" i="1"/>
  <c r="H2867" i="1"/>
  <c r="H2862" i="1"/>
  <c r="H2860" i="1"/>
  <c r="H2858" i="1"/>
  <c r="H2856" i="1"/>
  <c r="H2850" i="1"/>
  <c r="H2849" i="1"/>
  <c r="H2848" i="1"/>
  <c r="H2844" i="1"/>
  <c r="H2839" i="1"/>
  <c r="H2838" i="1"/>
  <c r="H2824" i="1"/>
  <c r="H2817" i="1"/>
  <c r="H2811" i="1"/>
  <c r="H2806" i="1"/>
  <c r="H2803" i="1"/>
  <c r="H2799" i="1"/>
  <c r="H2793" i="1"/>
  <c r="H2792" i="1"/>
  <c r="H2791" i="1"/>
  <c r="H2780" i="1"/>
  <c r="H2777" i="1"/>
  <c r="H2773" i="1"/>
  <c r="H2772" i="1"/>
  <c r="H2767" i="1"/>
  <c r="H2764" i="1"/>
  <c r="H2763" i="1"/>
  <c r="H2751" i="1"/>
  <c r="H2743" i="1"/>
  <c r="H2741" i="1"/>
  <c r="H2739" i="1"/>
  <c r="H2738" i="1"/>
  <c r="H2735" i="1"/>
  <c r="H2723" i="1"/>
  <c r="H2717" i="1"/>
  <c r="H2714" i="1"/>
  <c r="H2712" i="1"/>
  <c r="H2710" i="1"/>
  <c r="H2708" i="1"/>
  <c r="H2704" i="1"/>
  <c r="H2699" i="1"/>
  <c r="H2697" i="1"/>
  <c r="H2696" i="1"/>
  <c r="H2691" i="1"/>
  <c r="H2682" i="1"/>
  <c r="H2677" i="1"/>
  <c r="H2676" i="1"/>
  <c r="H2671" i="1"/>
  <c r="H2668" i="1"/>
  <c r="H2667" i="1"/>
  <c r="H2658" i="1"/>
  <c r="H2657" i="1"/>
  <c r="H2655" i="1"/>
  <c r="H2648" i="1"/>
  <c r="H2647" i="1"/>
  <c r="H2633" i="1"/>
  <c r="H2617" i="1"/>
  <c r="H2610" i="1"/>
  <c r="H2609" i="1"/>
  <c r="H2607" i="1"/>
  <c r="H2606" i="1"/>
  <c r="H2600" i="1"/>
  <c r="H2593" i="1"/>
  <c r="H2590" i="1"/>
  <c r="H2585" i="1"/>
  <c r="H2583" i="1"/>
  <c r="H2578" i="1"/>
  <c r="H2572" i="1"/>
  <c r="H2553" i="1"/>
  <c r="H2547" i="1"/>
  <c r="H2544" i="1"/>
  <c r="H2542" i="1"/>
  <c r="H2526" i="1"/>
  <c r="H2522" i="1"/>
  <c r="H2520" i="1"/>
  <c r="H2518" i="1"/>
  <c r="H2517" i="1"/>
  <c r="H2511" i="1"/>
  <c r="H2509" i="1"/>
  <c r="H2500" i="1"/>
  <c r="H2499" i="1"/>
  <c r="H2496" i="1"/>
  <c r="H2492" i="1"/>
  <c r="H2490" i="1"/>
  <c r="H2486" i="1"/>
  <c r="H2477" i="1"/>
  <c r="H2476" i="1"/>
  <c r="H2464" i="1"/>
  <c r="H2457" i="1"/>
  <c r="H2440" i="1"/>
  <c r="H2433" i="1"/>
  <c r="H2431" i="1"/>
  <c r="H2428" i="1"/>
  <c r="H2427" i="1"/>
  <c r="H2420" i="1"/>
  <c r="H2413" i="1"/>
  <c r="H2412" i="1"/>
  <c r="H2407" i="1"/>
  <c r="H2404" i="1"/>
  <c r="H2395" i="1"/>
  <c r="H2390" i="1"/>
  <c r="H2384" i="1"/>
  <c r="H2382" i="1"/>
  <c r="H2381" i="1"/>
  <c r="H2380" i="1"/>
  <c r="H2377" i="1"/>
  <c r="H2373" i="1"/>
  <c r="H2349" i="1"/>
  <c r="H2348" i="1"/>
  <c r="H2346" i="1"/>
  <c r="H2343" i="1"/>
  <c r="H2338" i="1"/>
  <c r="H2329" i="1"/>
  <c r="H2327" i="1"/>
  <c r="H2317" i="1"/>
  <c r="H2306" i="1"/>
  <c r="H2304" i="1"/>
  <c r="H2300" i="1"/>
  <c r="H2298" i="1"/>
  <c r="H2292" i="1"/>
  <c r="H2290" i="1"/>
  <c r="H2286" i="1"/>
  <c r="H2284" i="1"/>
  <c r="H2278" i="1"/>
  <c r="H2274" i="1"/>
  <c r="H2273" i="1"/>
  <c r="H2266" i="1"/>
  <c r="H2264" i="1"/>
  <c r="H2263" i="1"/>
  <c r="H2261" i="1"/>
  <c r="H2260" i="1"/>
  <c r="H2258" i="1"/>
  <c r="H2256" i="1"/>
  <c r="H2252" i="1"/>
  <c r="H2249" i="1"/>
  <c r="H2248" i="1"/>
  <c r="H2247" i="1"/>
  <c r="H2242" i="1"/>
  <c r="H2239" i="1"/>
  <c r="H2237" i="1"/>
  <c r="H2231" i="1"/>
  <c r="H2230" i="1"/>
  <c r="H2226" i="1"/>
  <c r="H2222" i="1"/>
  <c r="H2218" i="1"/>
  <c r="H2216" i="1"/>
  <c r="H2212" i="1"/>
  <c r="H2210" i="1"/>
  <c r="H2209" i="1"/>
  <c r="H2204" i="1"/>
  <c r="H2193" i="1"/>
  <c r="H2187" i="1"/>
  <c r="H2168" i="1"/>
  <c r="H2165" i="1"/>
  <c r="H2164" i="1"/>
  <c r="H2151" i="1"/>
  <c r="H2144" i="1"/>
  <c r="H2143" i="1"/>
  <c r="H2142" i="1"/>
  <c r="H2135" i="1"/>
  <c r="H2130" i="1"/>
  <c r="H2127" i="1"/>
  <c r="H2122" i="1"/>
  <c r="H2112" i="1"/>
  <c r="H2108" i="1"/>
  <c r="H2103" i="1"/>
  <c r="H2101" i="1"/>
  <c r="H2100" i="1"/>
  <c r="H2091" i="1"/>
  <c r="H2087" i="1"/>
  <c r="H2084" i="1"/>
  <c r="H2076" i="1"/>
  <c r="H2074" i="1"/>
  <c r="H2069" i="1"/>
  <c r="H2067" i="1"/>
  <c r="H2064" i="1"/>
  <c r="H2061" i="1"/>
  <c r="H2060" i="1"/>
  <c r="H2056" i="1"/>
  <c r="H2052" i="1"/>
  <c r="H2049" i="1"/>
  <c r="H2048" i="1"/>
  <c r="H2039" i="1"/>
  <c r="H2038" i="1"/>
  <c r="H2036" i="1"/>
  <c r="H2034" i="1"/>
  <c r="H2032" i="1"/>
  <c r="H2012" i="1"/>
  <c r="H2006" i="1"/>
  <c r="H2003" i="1"/>
  <c r="H1997" i="1"/>
  <c r="H1996" i="1"/>
  <c r="H1989" i="1"/>
  <c r="H1986" i="1"/>
  <c r="H1985" i="1"/>
  <c r="H1984" i="1"/>
  <c r="H1981" i="1"/>
  <c r="H1976" i="1"/>
  <c r="H1974" i="1"/>
  <c r="H1971" i="1"/>
  <c r="H1970" i="1"/>
  <c r="H1966" i="1"/>
  <c r="H1956" i="1"/>
  <c r="H1955" i="1"/>
  <c r="H1954" i="1"/>
  <c r="H1953" i="1"/>
  <c r="H1949" i="1"/>
  <c r="H1937" i="1"/>
  <c r="H1930" i="1"/>
  <c r="H1926" i="1"/>
  <c r="H1924" i="1"/>
  <c r="H1906" i="1"/>
  <c r="H1898" i="1"/>
  <c r="H1878" i="1"/>
  <c r="H1864" i="1"/>
  <c r="H1859" i="1"/>
  <c r="H1858" i="1"/>
  <c r="H1855" i="1"/>
  <c r="H1853" i="1"/>
  <c r="H1847" i="1"/>
  <c r="H1844" i="1"/>
  <c r="H1843" i="1"/>
  <c r="H1837" i="1"/>
  <c r="H1833" i="1"/>
  <c r="H1831" i="1"/>
  <c r="H1830" i="1"/>
  <c r="H1829" i="1"/>
  <c r="H1826" i="1"/>
  <c r="H1825" i="1"/>
  <c r="H1818" i="1"/>
  <c r="H1809" i="1"/>
  <c r="H1803" i="1"/>
  <c r="H1792" i="1"/>
  <c r="H1787" i="1"/>
  <c r="H1781" i="1"/>
  <c r="H1773" i="1"/>
  <c r="H1770" i="1"/>
  <c r="H1769" i="1"/>
  <c r="H1765" i="1"/>
  <c r="H1763" i="1"/>
  <c r="H1761" i="1"/>
  <c r="H1759" i="1"/>
  <c r="H1750" i="1"/>
  <c r="H1747" i="1"/>
  <c r="H1743" i="1"/>
  <c r="H1741" i="1"/>
  <c r="H1740" i="1"/>
  <c r="H1739" i="1"/>
  <c r="H1738" i="1"/>
  <c r="H1736" i="1"/>
  <c r="H1734" i="1"/>
  <c r="H1733" i="1"/>
  <c r="H1722" i="1"/>
  <c r="H1719" i="1"/>
  <c r="H1717" i="1"/>
  <c r="H1715" i="1"/>
  <c r="H1712" i="1"/>
  <c r="H1705" i="1"/>
  <c r="H1704" i="1"/>
  <c r="H1703" i="1"/>
  <c r="H1701" i="1"/>
  <c r="H1690" i="1"/>
  <c r="H1683" i="1"/>
  <c r="H1681" i="1"/>
  <c r="H1675" i="1"/>
  <c r="H1661" i="1"/>
  <c r="H1660" i="1"/>
  <c r="H1652" i="1"/>
  <c r="H1651" i="1"/>
  <c r="H1648" i="1"/>
  <c r="H1647" i="1"/>
  <c r="H1646" i="1"/>
  <c r="H1643" i="1"/>
  <c r="H1642" i="1"/>
  <c r="H1628" i="1"/>
  <c r="H1624" i="1"/>
  <c r="H1622" i="1"/>
  <c r="H1617" i="1"/>
  <c r="H1609" i="1"/>
  <c r="H1608" i="1"/>
  <c r="H1607" i="1"/>
  <c r="H1600" i="1"/>
  <c r="H1598" i="1"/>
  <c r="H1594" i="1"/>
  <c r="H1588" i="1"/>
  <c r="H1587" i="1"/>
  <c r="H1585" i="1"/>
  <c r="H1555" i="1"/>
  <c r="H1553" i="1"/>
  <c r="H1552" i="1"/>
  <c r="H1550" i="1"/>
  <c r="H1549" i="1"/>
  <c r="H1546" i="1"/>
  <c r="H1545" i="1"/>
  <c r="H1540" i="1"/>
  <c r="H1539" i="1"/>
  <c r="H1535" i="1"/>
  <c r="H1529" i="1"/>
  <c r="H1527" i="1"/>
  <c r="H1520" i="1"/>
  <c r="H1517" i="1"/>
  <c r="H1506" i="1"/>
  <c r="H1504" i="1"/>
  <c r="H1500" i="1"/>
  <c r="H1494" i="1"/>
  <c r="H1486" i="1"/>
  <c r="H1474" i="1"/>
  <c r="H1473" i="1"/>
  <c r="H1470" i="1"/>
  <c r="H1457" i="1"/>
  <c r="H1455" i="1"/>
  <c r="H1451" i="1"/>
  <c r="H1449" i="1"/>
  <c r="H1446" i="1"/>
  <c r="H1445" i="1"/>
  <c r="H1436" i="1"/>
  <c r="H1433" i="1"/>
  <c r="H1432" i="1"/>
  <c r="H1417" i="1"/>
  <c r="H1405" i="1"/>
  <c r="H1404" i="1"/>
  <c r="H1401" i="1"/>
  <c r="H1400" i="1"/>
  <c r="H1397" i="1"/>
  <c r="H1396" i="1"/>
  <c r="H1391" i="1"/>
  <c r="H1386" i="1"/>
  <c r="H1385" i="1"/>
  <c r="H1374" i="1"/>
  <c r="H1372" i="1"/>
  <c r="H1371" i="1"/>
  <c r="H1368" i="1"/>
  <c r="H1365" i="1"/>
  <c r="H1361" i="1"/>
  <c r="H1353" i="1"/>
  <c r="H1346" i="1"/>
  <c r="H1332" i="1"/>
  <c r="H1325" i="1"/>
  <c r="H1324" i="1"/>
  <c r="H1323" i="1"/>
  <c r="H1305" i="1"/>
  <c r="H1291" i="1"/>
  <c r="H1288" i="1"/>
  <c r="H1283" i="1"/>
  <c r="H1252" i="1"/>
  <c r="H1250" i="1"/>
  <c r="H1242" i="1"/>
  <c r="H1236" i="1"/>
  <c r="H1230" i="1"/>
  <c r="H1216" i="1"/>
  <c r="H1207" i="1"/>
  <c r="H1203" i="1"/>
  <c r="H1202" i="1"/>
  <c r="H1196" i="1"/>
  <c r="H1191" i="1"/>
  <c r="H1187" i="1"/>
  <c r="H1184" i="1"/>
  <c r="H1175" i="1"/>
  <c r="H1171" i="1"/>
  <c r="H1161" i="1"/>
  <c r="H1155" i="1"/>
  <c r="H1153" i="1"/>
  <c r="H1149" i="1"/>
  <c r="H1148" i="1"/>
  <c r="H1147" i="1"/>
  <c r="H1146" i="1"/>
  <c r="H1136" i="1"/>
  <c r="H1133" i="1"/>
  <c r="H1132" i="1"/>
  <c r="H1130" i="1"/>
  <c r="H1119" i="1"/>
  <c r="H1104" i="1"/>
  <c r="H1093" i="1"/>
  <c r="H1091" i="1"/>
  <c r="H1090" i="1"/>
  <c r="H1087" i="1"/>
  <c r="H1085" i="1"/>
  <c r="H1077" i="1"/>
  <c r="H1076" i="1"/>
  <c r="H1073" i="1"/>
  <c r="H1071" i="1"/>
  <c r="H1069" i="1"/>
  <c r="H1066" i="1"/>
  <c r="H1065" i="1"/>
  <c r="H1057" i="1"/>
  <c r="H1055" i="1"/>
  <c r="H1054" i="1"/>
  <c r="H1048" i="1"/>
  <c r="H1046" i="1"/>
  <c r="H1044" i="1"/>
  <c r="H1043" i="1"/>
  <c r="H1041" i="1"/>
  <c r="H1033" i="1"/>
  <c r="H1032" i="1"/>
  <c r="H1029" i="1"/>
  <c r="H1026" i="1"/>
  <c r="H1021" i="1"/>
  <c r="H1017" i="1"/>
  <c r="H1014" i="1"/>
  <c r="H1008" i="1"/>
  <c r="H1004" i="1"/>
  <c r="H1000" i="1"/>
  <c r="H999" i="1"/>
  <c r="H996" i="1"/>
  <c r="H992" i="1"/>
  <c r="H986" i="1"/>
  <c r="H985" i="1"/>
  <c r="H982" i="1"/>
  <c r="H980" i="1"/>
  <c r="H977" i="1"/>
  <c r="H976" i="1"/>
  <c r="H974" i="1"/>
  <c r="H970" i="1"/>
  <c r="H968" i="1"/>
  <c r="H967" i="1"/>
  <c r="H963" i="1"/>
  <c r="H961" i="1"/>
  <c r="H953" i="1"/>
  <c r="H950" i="1"/>
  <c r="H949" i="1"/>
  <c r="H945" i="1"/>
  <c r="H941" i="1"/>
  <c r="H931" i="1"/>
  <c r="H930" i="1"/>
  <c r="H929" i="1"/>
  <c r="H919" i="1"/>
  <c r="H918" i="1"/>
  <c r="H914" i="1"/>
  <c r="H908" i="1"/>
  <c r="H904" i="1"/>
  <c r="H894" i="1"/>
  <c r="H886" i="1"/>
  <c r="H875" i="1"/>
  <c r="H853" i="1"/>
  <c r="H846" i="1"/>
  <c r="H844" i="1"/>
  <c r="H829" i="1"/>
  <c r="H822" i="1"/>
  <c r="H812" i="1"/>
  <c r="H809" i="1"/>
  <c r="H805" i="1"/>
  <c r="H804" i="1"/>
  <c r="H803" i="1"/>
  <c r="H799" i="1"/>
  <c r="H797" i="1"/>
  <c r="H794" i="1"/>
  <c r="H790" i="1"/>
  <c r="H785" i="1"/>
  <c r="H784" i="1"/>
  <c r="H783" i="1"/>
  <c r="H781" i="1"/>
  <c r="H776" i="1"/>
  <c r="H771" i="1"/>
  <c r="H750" i="1"/>
  <c r="H747" i="1"/>
  <c r="H738" i="1"/>
  <c r="H731" i="1"/>
  <c r="H728" i="1"/>
  <c r="H726" i="1"/>
  <c r="H716" i="1"/>
  <c r="H700" i="1"/>
  <c r="H685" i="1"/>
  <c r="H660" i="1"/>
  <c r="H657" i="1"/>
  <c r="H653" i="1"/>
  <c r="H624" i="1"/>
  <c r="H615" i="1"/>
  <c r="H608" i="1"/>
  <c r="H605" i="1"/>
  <c r="H597" i="1"/>
  <c r="H595" i="1"/>
  <c r="H593" i="1"/>
  <c r="H588" i="1"/>
  <c r="H575" i="1"/>
  <c r="H570" i="1"/>
  <c r="H569" i="1"/>
  <c r="H567" i="1"/>
  <c r="H561" i="1"/>
  <c r="H560" i="1"/>
  <c r="H559" i="1"/>
  <c r="H548" i="1"/>
  <c r="H537" i="1"/>
  <c r="H536" i="1"/>
  <c r="H534" i="1"/>
  <c r="H528" i="1"/>
  <c r="H525" i="1"/>
  <c r="H523" i="1"/>
  <c r="H512" i="1"/>
  <c r="H507" i="1"/>
  <c r="H501" i="1"/>
  <c r="H500" i="1"/>
  <c r="H494" i="1"/>
  <c r="H483" i="1"/>
  <c r="H470" i="1"/>
  <c r="H463" i="1"/>
  <c r="H458" i="1"/>
  <c r="H449" i="1"/>
  <c r="H446" i="1"/>
  <c r="H441" i="1"/>
  <c r="H434" i="1"/>
  <c r="H431" i="1"/>
  <c r="H429" i="1"/>
  <c r="H426" i="1"/>
  <c r="H420" i="1"/>
  <c r="H418" i="1"/>
  <c r="H415" i="1"/>
  <c r="H412" i="1"/>
  <c r="H401" i="1"/>
  <c r="H380" i="1"/>
  <c r="H377" i="1"/>
  <c r="H371" i="1"/>
  <c r="H361" i="1"/>
  <c r="H357" i="1"/>
  <c r="H356" i="1"/>
  <c r="H352" i="1"/>
  <c r="H337" i="1"/>
  <c r="H334" i="1"/>
  <c r="H322" i="1"/>
  <c r="H320" i="1"/>
  <c r="H316" i="1"/>
  <c r="H315" i="1"/>
  <c r="H311" i="1"/>
  <c r="H310" i="1"/>
  <c r="H308" i="1"/>
  <c r="H300" i="1"/>
  <c r="H294" i="1"/>
  <c r="H290" i="1"/>
  <c r="H281" i="1"/>
  <c r="H269" i="1"/>
  <c r="H267" i="1"/>
  <c r="H265" i="1"/>
  <c r="H262" i="1"/>
  <c r="H261" i="1"/>
  <c r="H259" i="1"/>
  <c r="H258" i="1"/>
  <c r="H254" i="1"/>
  <c r="H253" i="1"/>
  <c r="H245" i="1"/>
  <c r="H244" i="1"/>
  <c r="H242" i="1"/>
  <c r="H241" i="1"/>
  <c r="H222" i="1"/>
  <c r="H217" i="1"/>
  <c r="H199" i="1"/>
  <c r="H196" i="1"/>
  <c r="H175" i="1"/>
  <c r="H173" i="1"/>
  <c r="H172" i="1"/>
  <c r="H167" i="1"/>
  <c r="H159" i="1"/>
  <c r="H158" i="1"/>
  <c r="H156" i="1"/>
  <c r="H150" i="1"/>
  <c r="H144" i="1"/>
  <c r="H134" i="1"/>
  <c r="H127" i="1"/>
  <c r="H115" i="1"/>
  <c r="H99" i="1"/>
  <c r="H93" i="1"/>
  <c r="H91" i="1"/>
  <c r="H79" i="1"/>
  <c r="H73" i="1"/>
  <c r="H71" i="1"/>
  <c r="H69" i="1"/>
  <c r="H64" i="1"/>
  <c r="H45" i="1"/>
  <c r="H15" i="1"/>
  <c r="G3" i="1" a="1"/>
  <c r="G1159" i="1" a="1"/>
  <c r="G2936" i="1" a="1"/>
  <c r="G2555" i="1" a="1"/>
  <c r="G2937" i="1" a="1"/>
  <c r="G4" i="1" a="1"/>
  <c r="G2826" i="1" a="1"/>
  <c r="G2328" i="1" a="1"/>
  <c r="G157" i="1" a="1"/>
  <c r="G1243" i="1" a="1"/>
  <c r="G47" i="1" a="1"/>
  <c r="G52" i="1" a="1"/>
  <c r="G61" i="1" a="1"/>
  <c r="G692" i="1" a="1"/>
  <c r="G4236" i="1" a="1"/>
  <c r="G71" i="1" a="1"/>
  <c r="G2705" i="1" a="1"/>
  <c r="G3536" i="1" a="1"/>
  <c r="G111" i="1" a="1"/>
  <c r="G116" i="1" a="1"/>
  <c r="G3248" i="1" a="1"/>
  <c r="G2940" i="1" a="1"/>
  <c r="G143" i="1" a="1"/>
  <c r="G148" i="1" a="1"/>
  <c r="G3537" i="1" a="1"/>
  <c r="G115" i="1" a="1"/>
  <c r="G4680" i="1" a="1"/>
  <c r="G2835" i="1" a="1"/>
  <c r="G189" i="1" a="1"/>
  <c r="G198" i="1" a="1"/>
  <c r="G4110" i="1" a="1"/>
  <c r="G1329" i="1" a="1"/>
  <c r="G4242" i="1" a="1"/>
  <c r="G1428" i="1" a="1"/>
  <c r="G239" i="1" a="1"/>
  <c r="G1166" i="1" a="1"/>
  <c r="G697" i="1" a="1"/>
  <c r="G3698" i="1" a="1"/>
  <c r="G698" i="1" a="1"/>
  <c r="G276" i="1" a="1"/>
  <c r="G2336" i="1" a="1"/>
  <c r="G611" i="1" a="1"/>
  <c r="G2839" i="1" a="1"/>
  <c r="G2337" i="1" a="1"/>
  <c r="G317" i="1" a="1"/>
  <c r="G1051" i="1" a="1"/>
  <c r="G3380" i="1" a="1"/>
  <c r="G3381" i="1" a="1"/>
  <c r="G1430" i="1" a="1"/>
  <c r="G2338" i="1" a="1"/>
  <c r="G1246" i="1" a="1"/>
  <c r="G2576" i="1" a="1"/>
  <c r="G4929" i="1" a="1"/>
  <c r="G56" i="1" a="1"/>
  <c r="G442" i="1" a="1"/>
  <c r="G2578" i="1" a="1"/>
  <c r="G3097" i="1" a="1"/>
  <c r="G1547" i="1" a="1"/>
  <c r="G4252" i="1" a="1"/>
  <c r="G2557" i="1" a="1"/>
  <c r="G3531" i="1" a="1"/>
  <c r="G4107" i="1" a="1"/>
  <c r="G4673" i="1" a="1"/>
  <c r="G4235" i="1" a="1"/>
  <c r="G3534" i="1" a="1"/>
  <c r="G2938" i="1" a="1"/>
  <c r="G75" i="1" a="1"/>
  <c r="G3690" i="1" a="1"/>
  <c r="G3960" i="1" a="1"/>
  <c r="G3692" i="1" a="1"/>
  <c r="G1980" i="1" a="1"/>
  <c r="G4678" i="1" a="1"/>
  <c r="G1869" i="1" a="1"/>
  <c r="G4237" i="1" a="1"/>
  <c r="G1421" i="1" a="1"/>
  <c r="G1873" i="1" a="1"/>
  <c r="G153" i="1" a="1"/>
  <c r="G332" i="1" a="1"/>
  <c r="G171" i="1" a="1"/>
  <c r="G3538" i="1" a="1"/>
  <c r="G1162" i="1" a="1"/>
  <c r="G3695" i="1" a="1"/>
  <c r="G3961" i="1" a="1"/>
  <c r="G208" i="1" a="1"/>
  <c r="G1983" i="1" a="1"/>
  <c r="G226" i="1" a="1"/>
  <c r="G1666" i="1" a="1"/>
  <c r="G240" i="1" a="1"/>
  <c r="G249" i="1" a="1"/>
  <c r="G3087" i="1" a="1"/>
  <c r="G4688" i="1" a="1"/>
  <c r="G804" i="1" a="1"/>
  <c r="G2573" i="1" a="1"/>
  <c r="G3699" i="1" a="1"/>
  <c r="G4692" i="1" a="1"/>
  <c r="G3546" i="1" a="1"/>
  <c r="G313" i="1" a="1"/>
  <c r="G3251" i="1" a="1"/>
  <c r="G4928" i="1" a="1"/>
  <c r="G336" i="1" a="1"/>
  <c r="G3369" i="1" a="1"/>
  <c r="G232" i="1" a="1"/>
  <c r="G1545" i="1" a="1"/>
  <c r="G1418" i="1" a="1"/>
  <c r="G39" i="1" a="1"/>
  <c r="G44" i="1" a="1"/>
  <c r="G53" i="1" a="1"/>
  <c r="G2443" i="1" a="1"/>
  <c r="G2563" i="1" a="1"/>
  <c r="G76" i="1" a="1"/>
  <c r="G85" i="1" a="1"/>
  <c r="G94" i="1" a="1"/>
  <c r="G2702" i="1" a="1"/>
  <c r="G3689" i="1" a="1"/>
  <c r="G35" i="1" a="1"/>
  <c r="G3533" i="1" a="1"/>
  <c r="G49" i="1" a="1"/>
  <c r="G2101" i="1" a="1"/>
  <c r="G1099" i="1" a="1"/>
  <c r="G4516" i="1" a="1"/>
  <c r="G81" i="1" a="1"/>
  <c r="G2103" i="1" a="1"/>
  <c r="G4105" i="1" a="1"/>
  <c r="G2205" i="1" a="1"/>
  <c r="G4232" i="1" a="1"/>
  <c r="G31" i="1" a="1"/>
  <c r="G36" i="1" a="1"/>
  <c r="G4675" i="1" a="1"/>
  <c r="G2206" i="1" a="1"/>
  <c r="G63" i="1" a="1"/>
  <c r="G4676" i="1" a="1"/>
  <c r="G2102" i="1" a="1"/>
  <c r="G86" i="1" a="1"/>
  <c r="G95" i="1" a="1"/>
  <c r="G7" i="1" a="1"/>
  <c r="G314" i="1" a="1"/>
  <c r="G4672" i="1" a="1"/>
  <c r="G1663" i="1" a="1"/>
  <c r="G50" i="1" a="1"/>
  <c r="G1327" i="1" a="1"/>
  <c r="G1765" i="1" a="1"/>
  <c r="G4677" i="1" a="1"/>
  <c r="G2564" i="1" a="1"/>
  <c r="G1546" i="1" a="1"/>
  <c r="G3841" i="1" a="1"/>
  <c r="G1661" i="1" a="1"/>
  <c r="G23" i="1" a="1"/>
  <c r="G28" i="1" a="1"/>
  <c r="G4514" i="1" a="1"/>
  <c r="G1161" i="1" a="1"/>
  <c r="G55" i="1" a="1"/>
  <c r="G60" i="1" a="1"/>
  <c r="G541" i="1" a="1"/>
  <c r="G2703" i="1" a="1"/>
  <c r="G2704" i="1" a="1"/>
  <c r="G92" i="1" a="1"/>
  <c r="G3535" i="1" a="1"/>
  <c r="G110" i="1" a="1"/>
  <c r="G984" i="1" a="1"/>
  <c r="G468" i="1" a="1"/>
  <c r="G4238" i="1" a="1"/>
  <c r="G142" i="1" a="1"/>
  <c r="G4912" i="1" a="1"/>
  <c r="G4239" i="1" a="1"/>
  <c r="G2444" i="1" a="1"/>
  <c r="G4109" i="1" a="1"/>
  <c r="G183" i="1" a="1"/>
  <c r="G872" i="1" a="1"/>
  <c r="G197" i="1" a="1"/>
  <c r="G206" i="1" a="1"/>
  <c r="G4684" i="1" a="1"/>
  <c r="G2572" i="1" a="1"/>
  <c r="G229" i="1" a="1"/>
  <c r="G194" i="1" a="1"/>
  <c r="G3543" i="1" a="1"/>
  <c r="G252" i="1" a="1"/>
  <c r="G2447" i="1" a="1"/>
  <c r="G2332" i="1" a="1"/>
  <c r="G279" i="1" a="1"/>
  <c r="G1984" i="1" a="1"/>
  <c r="G2838" i="1" a="1"/>
  <c r="G4694" i="1" a="1"/>
  <c r="G3089" i="1" a="1"/>
  <c r="G2841" i="1" a="1"/>
  <c r="G4926" i="1" a="1"/>
  <c r="G4244" i="1" a="1"/>
  <c r="G343" i="1" a="1"/>
  <c r="G347" i="1" a="1"/>
  <c r="G612" i="1" a="1"/>
  <c r="G3968" i="1" a="1"/>
  <c r="G359" i="1" a="1"/>
  <c r="G363" i="1" a="1"/>
  <c r="G542" i="1" a="1"/>
  <c r="G72" i="1" a="1"/>
  <c r="G1672" i="1" a="1"/>
  <c r="G379" i="1" a="1"/>
  <c r="G4251" i="1" a="1"/>
  <c r="G333" i="1" a="1"/>
  <c r="G57" i="1" a="1"/>
  <c r="G3549" i="1" a="1"/>
  <c r="G2712" i="1" a="1"/>
  <c r="G403" i="1" a="1"/>
  <c r="G4517" i="1" a="1"/>
  <c r="G3842" i="1" a="1"/>
  <c r="G108" i="1" a="1"/>
  <c r="G114" i="1" a="1"/>
  <c r="G3694" i="1" a="1"/>
  <c r="G129" i="1" a="1"/>
  <c r="G985" i="1" a="1"/>
  <c r="G802" i="1" a="1"/>
  <c r="G3539" i="1" a="1"/>
  <c r="G1425" i="1" a="1"/>
  <c r="G1981" i="1" a="1"/>
  <c r="G277" i="1" a="1"/>
  <c r="G3375" i="1" a="1"/>
  <c r="G4687" i="1" a="1"/>
  <c r="G3376" i="1" a="1"/>
  <c r="G1330" i="1" a="1"/>
  <c r="G805" i="1" a="1"/>
  <c r="G4922" i="1" a="1"/>
  <c r="G3964" i="1" a="1"/>
  <c r="G3090" i="1" a="1"/>
  <c r="G1671" i="1" a="1"/>
  <c r="G354" i="1" a="1"/>
  <c r="G2944" i="1" a="1"/>
  <c r="G445" i="1" a="1"/>
  <c r="G1876" i="1" a="1"/>
  <c r="G3100" i="1" a="1"/>
  <c r="G407" i="1" a="1"/>
  <c r="G4121" i="1" a="1"/>
  <c r="G421" i="1" a="1"/>
  <c r="G125" i="1" a="1"/>
  <c r="G439" i="1" a="1"/>
  <c r="G2449" i="1" a="1"/>
  <c r="G453" i="1" a="1"/>
  <c r="G1103" i="1" a="1"/>
  <c r="G1677" i="1" a="1"/>
  <c r="G2949" i="1" a="1"/>
  <c r="G485" i="1" a="1"/>
  <c r="G4260" i="1" a="1"/>
  <c r="G503" i="1" a="1"/>
  <c r="G4126" i="1" a="1"/>
  <c r="G517" i="1" a="1"/>
  <c r="G526" i="1" a="1"/>
  <c r="G4527" i="1" a="1"/>
  <c r="G544" i="1" a="1"/>
  <c r="G1986" i="1" a="1"/>
  <c r="G3393" i="1" a="1"/>
  <c r="G1335" i="1" a="1"/>
  <c r="G6" i="1" a="1"/>
  <c r="G3103" i="1" a="1"/>
  <c r="G4950" i="1" a="1"/>
  <c r="G3856" i="1" a="1"/>
  <c r="G4127" i="1" a="1"/>
  <c r="G2216" i="1" a="1"/>
  <c r="G4952" i="1" a="1"/>
  <c r="G631" i="1" a="1"/>
  <c r="G4911" i="1" a="1"/>
  <c r="G694" i="1" a="1"/>
  <c r="G3693" i="1" a="1"/>
  <c r="G137" i="1" a="1"/>
  <c r="G4519" i="1" a="1"/>
  <c r="G152" i="1" a="1"/>
  <c r="G4913" i="1" a="1"/>
  <c r="G4914" i="1" a="1"/>
  <c r="G4682" i="1" a="1"/>
  <c r="G4241" i="1" a="1"/>
  <c r="G4111" i="1" a="1"/>
  <c r="G218" i="1" a="1"/>
  <c r="G4686" i="1" a="1"/>
  <c r="G4918" i="1" a="1"/>
  <c r="G3545" i="1" a="1"/>
  <c r="G283" i="1" a="1"/>
  <c r="G3700" i="1" a="1"/>
  <c r="G441" i="1" a="1"/>
  <c r="G2104" i="1" a="1"/>
  <c r="G4243" i="1" a="1"/>
  <c r="G3095" i="1" a="1"/>
  <c r="G1431" i="1" a="1"/>
  <c r="G3385" i="1" a="1"/>
  <c r="G2843" i="1" a="1"/>
  <c r="G26" i="1" a="1"/>
  <c r="G4939" i="1" a="1"/>
  <c r="G417" i="1" a="1"/>
  <c r="G378" i="1" a="1"/>
  <c r="G435" i="1" a="1"/>
  <c r="G444" i="1" a="1"/>
  <c r="G1101" i="1" a="1"/>
  <c r="G1054" i="1" a="1"/>
  <c r="G3850" i="1" a="1"/>
  <c r="G476" i="1" a="1"/>
  <c r="G481" i="1" a="1"/>
  <c r="G490" i="1" a="1"/>
  <c r="G4696" i="1" a="1"/>
  <c r="G508" i="1" a="1"/>
  <c r="G2211" i="1" a="1"/>
  <c r="G522" i="1" a="1"/>
  <c r="G1057" i="1" a="1"/>
  <c r="G2583" i="1" a="1"/>
  <c r="G4698" i="1" a="1"/>
  <c r="G352" i="1" a="1"/>
  <c r="G563" i="1" a="1"/>
  <c r="G4948" i="1" a="1"/>
  <c r="G577" i="1" a="1"/>
  <c r="G199" i="1" a="1"/>
  <c r="G1768" i="1" a="1"/>
  <c r="G604" i="1" a="1"/>
  <c r="G472" i="1" a="1"/>
  <c r="G1058" i="1" a="1"/>
  <c r="G627" i="1" a="1"/>
  <c r="G3554" i="1" a="1"/>
  <c r="G4670" i="1" a="1"/>
  <c r="G351" i="1" a="1"/>
  <c r="G3843" i="1" a="1"/>
  <c r="G1866" i="1" a="1"/>
  <c r="G3372" i="1" a="1"/>
  <c r="G1870" i="1" a="1"/>
  <c r="G936" i="1" a="1"/>
  <c r="G160" i="1" a="1"/>
  <c r="G3374" i="1" a="1"/>
  <c r="G182" i="1" a="1"/>
  <c r="G190" i="1" a="1"/>
  <c r="G3084" i="1" a="1"/>
  <c r="G752" i="1" a="1"/>
  <c r="G986" i="1" a="1"/>
  <c r="G1669" i="1" a="1"/>
  <c r="G195" i="1" a="1"/>
  <c r="G1244" i="1" a="1"/>
  <c r="G2207" i="1" a="1"/>
  <c r="G2208" i="1" a="1"/>
  <c r="G4924" i="1" a="1"/>
  <c r="G3378" i="1" a="1"/>
  <c r="G321" i="1" a="1"/>
  <c r="G4931" i="1" a="1"/>
  <c r="G4247" i="1" a="1"/>
  <c r="G806" i="1" a="1"/>
  <c r="G398" i="1" a="1"/>
  <c r="G4936" i="1" a="1"/>
  <c r="G3101" i="1" a="1"/>
  <c r="G2948" i="1" a="1"/>
  <c r="G876" i="1" a="1"/>
  <c r="G440" i="1" a="1"/>
  <c r="G3848" i="1" a="1"/>
  <c r="G4256" i="1" a="1"/>
  <c r="G3551" i="1" a="1"/>
  <c r="G4695" i="1" a="1"/>
  <c r="G477" i="1" a="1"/>
  <c r="G4942" i="1" a="1"/>
  <c r="G3386" i="1" a="1"/>
  <c r="G3552" i="1" a="1"/>
  <c r="G4512" i="1" a="1"/>
  <c r="G315" i="1" a="1"/>
  <c r="G132" i="1" a="1"/>
  <c r="G3373" i="1" a="1"/>
  <c r="G2834" i="1" a="1"/>
  <c r="G1422" i="1" a="1"/>
  <c r="G161" i="1" a="1"/>
  <c r="G2709" i="1" a="1"/>
  <c r="G2571" i="1" a="1"/>
  <c r="G2836" i="1" a="1"/>
  <c r="G2446" i="1" a="1"/>
  <c r="G2837" i="1" a="1"/>
  <c r="G572" i="1" a="1"/>
  <c r="G803" i="1" a="1"/>
  <c r="G3846" i="1" a="1"/>
  <c r="G286" i="1" a="1"/>
  <c r="G307" i="1" a="1"/>
  <c r="G329" i="1" a="1"/>
  <c r="G4522" i="1" a="1"/>
  <c r="G9" i="1" a="1"/>
  <c r="G4246" i="1" a="1"/>
  <c r="G382" i="1" a="1"/>
  <c r="G3099" i="1" a="1"/>
  <c r="G2945" i="1" a="1"/>
  <c r="G2106" i="1" a="1"/>
  <c r="G3102" i="1" a="1"/>
  <c r="G427" i="1" a="1"/>
  <c r="G436" i="1" a="1"/>
  <c r="G2448" i="1" a="1"/>
  <c r="G450" i="1" a="1"/>
  <c r="G1675" i="1" a="1"/>
  <c r="G4941" i="1" a="1"/>
  <c r="G2580" i="1" a="1"/>
  <c r="G2450" i="1" a="1"/>
  <c r="G491" i="1" a="1"/>
  <c r="G411" i="1" a="1"/>
  <c r="G4524" i="1" a="1"/>
  <c r="G2832" i="1" a="1"/>
  <c r="G96" i="1" a="1"/>
  <c r="G104" i="1" a="1"/>
  <c r="G2833" i="1" a="1"/>
  <c r="G126" i="1" a="1"/>
  <c r="G2942" i="1" a="1"/>
  <c r="G169" i="1" a="1"/>
  <c r="G2331" i="1" a="1"/>
  <c r="G2566" i="1" a="1"/>
  <c r="G191" i="1" a="1"/>
  <c r="G2570" i="1" a="1"/>
  <c r="G3962" i="1" a="1"/>
  <c r="G3697" i="1" a="1"/>
  <c r="G1050" i="1" a="1"/>
  <c r="G1429" i="1" a="1"/>
  <c r="G257" i="1" a="1"/>
  <c r="G1670" i="1" a="1"/>
  <c r="G309" i="1" a="1"/>
  <c r="G1875" i="1" a="1"/>
  <c r="G3847" i="1" a="1"/>
  <c r="G4520" i="1" a="1"/>
  <c r="G345" i="1" a="1"/>
  <c r="G2105" i="1" a="1"/>
  <c r="G1432" i="1" a="1"/>
  <c r="G650" i="1" a="1"/>
  <c r="G394" i="1" a="1"/>
  <c r="G807" i="1" a="1"/>
  <c r="G702" i="1" a="1"/>
  <c r="G176" i="1" a="1"/>
  <c r="G2716" i="1" a="1"/>
  <c r="G1877" i="1" a="1"/>
  <c r="G1053" i="1" a="1"/>
  <c r="G703" i="1" a="1"/>
  <c r="G471" i="1" a="1"/>
  <c r="G469" i="1" a="1"/>
  <c r="G2581" i="1" a="1"/>
  <c r="G5" i="1" a="1"/>
  <c r="G33" i="1" a="1"/>
  <c r="G97" i="1" a="1"/>
  <c r="G265" i="1" a="1"/>
  <c r="G4108" i="1" a="1"/>
  <c r="G4679" i="1" a="1"/>
  <c r="G1424" i="1" a="1"/>
  <c r="G1767" i="1" a="1"/>
  <c r="G4915" i="1" a="1"/>
  <c r="G695" i="1" a="1"/>
  <c r="G875" i="1" a="1"/>
  <c r="G696" i="1" a="1"/>
  <c r="G243" i="1" a="1"/>
  <c r="G1167" i="1" a="1"/>
  <c r="G316" i="1" a="1"/>
  <c r="G2943" i="1" a="1"/>
  <c r="G287" i="1" a="1"/>
  <c r="G4921" i="1" a="1"/>
  <c r="G3965" i="1" a="1"/>
  <c r="G3094" i="1" a="1"/>
  <c r="G3967" i="1" a="1"/>
  <c r="G358" i="1" a="1"/>
  <c r="G365" i="1" a="1"/>
  <c r="G3253" i="1" a="1"/>
  <c r="G4254" i="1" a="1"/>
  <c r="G4122" i="1" a="1"/>
  <c r="G1674" i="1" a="1"/>
  <c r="G433" i="1" a="1"/>
  <c r="G3550" i="1" a="1"/>
  <c r="G451" i="1" a="1"/>
  <c r="G460" i="1" a="1"/>
  <c r="G74" i="1" a="1"/>
  <c r="G2939" i="1" a="1"/>
  <c r="G150" i="1" a="1"/>
  <c r="G120" i="1" a="1"/>
  <c r="G2329" i="1" a="1"/>
  <c r="G3844" i="1" a="1"/>
  <c r="G164" i="1" a="1"/>
  <c r="G649" i="1" a="1"/>
  <c r="G2707" i="1" a="1"/>
  <c r="G186" i="1" a="1"/>
  <c r="G4681" i="1" a="1"/>
  <c r="G3542" i="1" a="1"/>
  <c r="G1667" i="1" a="1"/>
  <c r="G1100" i="1" a="1"/>
  <c r="G3250" i="1" a="1"/>
  <c r="G266" i="1" a="1"/>
  <c r="G4690" i="1" a="1"/>
  <c r="G988" i="1" a="1"/>
  <c r="G989" i="1" a="1"/>
  <c r="G2209" i="1" a="1"/>
  <c r="G700" i="1" a="1"/>
  <c r="G346" i="1" a="1"/>
  <c r="G470" i="1" a="1"/>
  <c r="G4250" i="1" a="1"/>
  <c r="G4934" i="1" a="1"/>
  <c r="G4253" i="1" a="1"/>
  <c r="G2210" i="1" a="1"/>
  <c r="G2714" i="1" a="1"/>
  <c r="G4255" i="1" a="1"/>
  <c r="G3255" i="1" a="1"/>
  <c r="G247" i="1" a="1"/>
  <c r="G438" i="1" a="1"/>
  <c r="G3970" i="1" a="1"/>
  <c r="G3849" i="1" a="1"/>
  <c r="G4257" i="1" a="1"/>
  <c r="G651" i="1" a="1"/>
  <c r="G4258" i="1" a="1"/>
  <c r="G1985" i="1" a="1"/>
  <c r="G2339" i="1" a="1"/>
  <c r="G502" i="1" a="1"/>
  <c r="G196" i="1" a="1"/>
  <c r="G520" i="1" a="1"/>
  <c r="G4944" i="1" a="1"/>
  <c r="G4697" i="1" a="1"/>
  <c r="G1549" i="1" a="1"/>
  <c r="G2585" i="1" a="1"/>
  <c r="G4528" i="1" a="1"/>
  <c r="G566" i="1" a="1"/>
  <c r="G4949" i="1" a="1"/>
  <c r="G2586" i="1" a="1"/>
  <c r="G1251" i="1" a="1"/>
  <c r="G1338" i="1" a="1"/>
  <c r="G353" i="1" a="1"/>
  <c r="G3553" i="1" a="1"/>
  <c r="G4128" i="1" a="1"/>
  <c r="G2218" i="1" a="1"/>
  <c r="G3708" i="1" a="1"/>
  <c r="G575" i="1" a="1"/>
  <c r="G4530" i="1" a="1"/>
  <c r="G38" i="1" a="1"/>
  <c r="G671" i="1" a="1"/>
  <c r="G2830" i="1" a="1"/>
  <c r="G2708" i="1" a="1"/>
  <c r="G3963" i="1" a="1"/>
  <c r="G167" i="1" a="1"/>
  <c r="G938" i="1" a="1"/>
  <c r="G475" i="1" a="1"/>
  <c r="G492" i="1" a="1"/>
  <c r="G4262" i="1" a="1"/>
  <c r="G73" i="1" a="1"/>
  <c r="G1332" i="1" a="1"/>
  <c r="G3390" i="1" a="1"/>
  <c r="G2213" i="1" a="1"/>
  <c r="G573" i="1" a="1"/>
  <c r="G579" i="1" a="1"/>
  <c r="G2214" i="1" a="1"/>
  <c r="G594" i="1" a="1"/>
  <c r="G4267" i="1" a="1"/>
  <c r="G643" i="1" a="1"/>
  <c r="G3395" i="1" a="1"/>
  <c r="G654" i="1" a="1"/>
  <c r="G659" i="1" a="1"/>
  <c r="G664" i="1" a="1"/>
  <c r="G679" i="1" a="1"/>
  <c r="G3556" i="1" a="1"/>
  <c r="G693" i="1" a="1"/>
  <c r="G1769" i="1" a="1"/>
  <c r="G1172" i="1" a="1"/>
  <c r="G576" i="1" a="1"/>
  <c r="G725" i="1" a="1"/>
  <c r="G4532" i="1" a="1"/>
  <c r="G1880" i="1" a="1"/>
  <c r="G1665" i="1" a="1"/>
  <c r="G3371" i="1" a="1"/>
  <c r="G106" i="1" a="1"/>
  <c r="G231" i="1" a="1"/>
  <c r="G2565" i="1" a="1"/>
  <c r="G2844" i="1" a="1"/>
  <c r="G533" i="1" a="1"/>
  <c r="G3391" i="1" a="1"/>
  <c r="G809" i="1" a="1"/>
  <c r="G555" i="1" a="1"/>
  <c r="G2212" i="1" a="1"/>
  <c r="G606" i="1" a="1"/>
  <c r="G614" i="1" a="1"/>
  <c r="G620" i="1" a="1"/>
  <c r="G2845" i="1" a="1"/>
  <c r="G2588" i="1" a="1"/>
  <c r="G940" i="1" a="1"/>
  <c r="G3256" i="1" a="1"/>
  <c r="G1059" i="1" a="1"/>
  <c r="G705" i="1" a="1"/>
  <c r="G2109" i="1" a="1"/>
  <c r="G882" i="1" a="1"/>
  <c r="G2343" i="1" a="1"/>
  <c r="G4272" i="1" a="1"/>
  <c r="G732" i="1" a="1"/>
  <c r="G278" i="1" a="1"/>
  <c r="G1342" i="1" a="1"/>
  <c r="G4274" i="1" a="1"/>
  <c r="G3399" i="1" a="1"/>
  <c r="G769" i="1" a="1"/>
  <c r="G778" i="1" a="1"/>
  <c r="G128" i="1" a="1"/>
  <c r="G443" i="1" a="1"/>
  <c r="G4125" i="1" a="1"/>
  <c r="G4943" i="1" a="1"/>
  <c r="G939" i="1" a="1"/>
  <c r="G1879" i="1" a="1"/>
  <c r="G1682" i="1" a="1"/>
  <c r="G578" i="1" a="1"/>
  <c r="G585" i="1" a="1"/>
  <c r="G387" i="1" a="1"/>
  <c r="G600" i="1" a="1"/>
  <c r="G1988" i="1" a="1"/>
  <c r="G2720" i="1" a="1"/>
  <c r="G1552" i="1" a="1"/>
  <c r="G647" i="1" a="1"/>
  <c r="G652" i="1" a="1"/>
  <c r="G3857" i="1" a="1"/>
  <c r="G3396" i="1" a="1"/>
  <c r="G3858" i="1" a="1"/>
  <c r="G4531" i="1" a="1"/>
  <c r="G3972" i="1" a="1"/>
  <c r="G2954" i="1" a="1"/>
  <c r="G701" i="1" a="1"/>
  <c r="G710" i="1" a="1"/>
  <c r="G2956" i="1" a="1"/>
  <c r="G1989" i="1" a="1"/>
  <c r="G2590" i="1" a="1"/>
  <c r="G1254" i="1" a="1"/>
  <c r="G14" i="1" a="1"/>
  <c r="G3249" i="1" a="1"/>
  <c r="G3544" i="1" a="1"/>
  <c r="G425" i="1" a="1"/>
  <c r="G704" i="1" a="1"/>
  <c r="G1679" i="1" a="1"/>
  <c r="G524" i="1" a="1"/>
  <c r="G550" i="1" a="1"/>
  <c r="G1681" i="1" a="1"/>
  <c r="G1987" i="1" a="1"/>
  <c r="G1169" i="1" a="1"/>
  <c r="G473" i="1" a="1"/>
  <c r="G1684" i="1" a="1"/>
  <c r="G4129" i="1" a="1"/>
  <c r="G2341" i="1" a="1"/>
  <c r="G298" i="1" a="1"/>
  <c r="G4702" i="1" a="1"/>
  <c r="G4268" i="1" a="1"/>
  <c r="G3258" i="1" a="1"/>
  <c r="G581" i="1" a="1"/>
  <c r="G3860" i="1" a="1"/>
  <c r="G789" i="1" a="1"/>
  <c r="G67" i="1" a="1"/>
  <c r="G814" i="1" a="1"/>
  <c r="G4278" i="1" a="1"/>
  <c r="G821" i="1" a="1"/>
  <c r="G830" i="1" a="1"/>
  <c r="G2347" i="1" a="1"/>
  <c r="G22" i="1" a="1"/>
  <c r="G3109" i="1" a="1"/>
  <c r="G4282" i="1" a="1"/>
  <c r="G2113" i="1" a="1"/>
  <c r="G4284" i="1" a="1"/>
  <c r="G885" i="1" a="1"/>
  <c r="G2958" i="1" a="1"/>
  <c r="G899" i="1" a="1"/>
  <c r="G1885" i="1" a="1"/>
  <c r="G917" i="1" a="1"/>
  <c r="G926" i="1" a="1"/>
  <c r="G4287" i="1" a="1"/>
  <c r="G1693" i="1" a="1"/>
  <c r="G2461" i="1" a="1"/>
  <c r="G1064" i="1" a="1"/>
  <c r="G1348" i="1" a="1"/>
  <c r="G3401" i="1" a="1"/>
  <c r="G954" i="1" a="1"/>
  <c r="G3264" i="1" a="1"/>
  <c r="G582" i="1" a="1"/>
  <c r="G2226" i="1" a="1"/>
  <c r="G2850" i="1" a="1"/>
  <c r="G280" i="1" a="1"/>
  <c r="G1257" i="1" a="1"/>
  <c r="G4709" i="1" a="1"/>
  <c r="G1776" i="1" a="1"/>
  <c r="G1887" i="1" a="1"/>
  <c r="G994" i="1" a="1"/>
  <c r="G3402" i="1" a="1"/>
  <c r="G1002" i="1" a="1"/>
  <c r="G3873" i="1" a="1"/>
  <c r="G1010" i="1" a="1"/>
  <c r="G1177" i="1" a="1"/>
  <c r="G3845" i="1" a="1"/>
  <c r="G2710" i="1" a="1"/>
  <c r="G366" i="1" a="1"/>
  <c r="G498" i="1" a="1"/>
  <c r="G515" i="1" a="1"/>
  <c r="G1104" i="1" a="1"/>
  <c r="G3392" i="1" a="1"/>
  <c r="G3853" i="1" a="1"/>
  <c r="G1337" i="1" a="1"/>
  <c r="G4529" i="1" a="1"/>
  <c r="G83" i="1" a="1"/>
  <c r="G633" i="1" a="1"/>
  <c r="G2721" i="1" a="1"/>
  <c r="G3257" i="1" a="1"/>
  <c r="G2108" i="1" a="1"/>
  <c r="G4269" i="1" a="1"/>
  <c r="G2955" i="1" a="1"/>
  <c r="G233" i="1" a="1"/>
  <c r="G2575" i="1" a="1"/>
  <c r="G4523" i="1" a="1"/>
  <c r="G4263" i="1" a="1"/>
  <c r="G529" i="1" a="1"/>
  <c r="G1680" i="1" a="1"/>
  <c r="G4264" i="1" a="1"/>
  <c r="G623" i="1" a="1"/>
  <c r="G644" i="1" a="1"/>
  <c r="G3555" i="1" a="1"/>
  <c r="G811" i="1" a="1"/>
  <c r="G2723" i="1" a="1"/>
  <c r="G878" i="1" a="1"/>
  <c r="G684" i="1" a="1"/>
  <c r="G812" i="1" a="1"/>
  <c r="G2342" i="1" a="1"/>
  <c r="G3974" i="1" a="1"/>
  <c r="G3104" i="1" a="1"/>
  <c r="G3377" i="1" a="1"/>
  <c r="G2950" i="1" a="1"/>
  <c r="G2451" i="1" a="1"/>
  <c r="G1331" i="1" a="1"/>
  <c r="G2456" i="1" a="1"/>
  <c r="G1334" i="1" a="1"/>
  <c r="G553" i="1" a="1"/>
  <c r="G1683" i="1" a="1"/>
  <c r="G3705" i="1" a="1"/>
  <c r="G4951" i="1" a="1"/>
  <c r="G501" i="1" a="1"/>
  <c r="G634" i="1" a="1"/>
  <c r="G653" i="1" a="1"/>
  <c r="G661" i="1" a="1"/>
  <c r="G3711" i="1" a="1"/>
  <c r="G355" i="1" a="1"/>
  <c r="G2107" i="1" a="1"/>
  <c r="G1687" i="1" a="1"/>
  <c r="G699" i="1" a="1"/>
  <c r="G1164" i="1" a="1"/>
  <c r="G457" i="1" a="1"/>
  <c r="G3703" i="1" a="1"/>
  <c r="G2718" i="1" a="1"/>
  <c r="G4700" i="1" a="1"/>
  <c r="G4701" i="1" a="1"/>
  <c r="G3706" i="1" a="1"/>
  <c r="G4132" i="1" a="1"/>
  <c r="G1173" i="1" a="1"/>
  <c r="G730" i="1" a="1"/>
  <c r="G736" i="1" a="1"/>
  <c r="G3105" i="1" a="1"/>
  <c r="G990" i="1" a="1"/>
  <c r="G756" i="1" a="1"/>
  <c r="G1688" i="1" a="1"/>
  <c r="G4275" i="1" a="1"/>
  <c r="G1982" i="1" a="1"/>
  <c r="G2579" i="1" a="1"/>
  <c r="G509" i="1" a="1"/>
  <c r="G1878" i="1" a="1"/>
  <c r="G3851" i="1" a="1"/>
  <c r="G568" i="1" a="1"/>
  <c r="G580" i="1" a="1"/>
  <c r="G591" i="1" a="1"/>
  <c r="G810" i="1" a="1"/>
  <c r="G2587" i="1" a="1"/>
  <c r="G1171" i="1" a="1"/>
  <c r="G98" i="1" a="1"/>
  <c r="G655" i="1" a="1"/>
  <c r="G4953" i="1" a="1"/>
  <c r="G2724" i="1" a="1"/>
  <c r="G708" i="1" a="1"/>
  <c r="G334" i="1" a="1"/>
  <c r="G3259" i="1" a="1"/>
  <c r="G2726" i="1" a="1"/>
  <c r="G757" i="1" a="1"/>
  <c r="G1990" i="1" a="1"/>
  <c r="G2222" i="1" a="1"/>
  <c r="G2592" i="1" a="1"/>
  <c r="G886" i="1" a="1"/>
  <c r="G3557" i="1" a="1"/>
  <c r="G801" i="1" a="1"/>
  <c r="G3977" i="1" a="1"/>
  <c r="G1993" i="1" a="1"/>
  <c r="G2727" i="1" a="1"/>
  <c r="G833" i="1" a="1"/>
  <c r="G1691" i="1" a="1"/>
  <c r="G992" i="1" a="1"/>
  <c r="G4135" i="1" a="1"/>
  <c r="G865" i="1" a="1"/>
  <c r="G874" i="1" a="1"/>
  <c r="G879" i="1" a="1"/>
  <c r="G388" i="1" a="1"/>
  <c r="G897" i="1" a="1"/>
  <c r="G887" i="1" a="1"/>
  <c r="G2849" i="1" a="1"/>
  <c r="G920" i="1" a="1"/>
  <c r="G3540" i="1" a="1"/>
  <c r="G62" i="1" a="1"/>
  <c r="G4116" i="1" a="1"/>
  <c r="G2717" i="1" a="1"/>
  <c r="G574" i="1" a="1"/>
  <c r="G2455" i="1" a="1"/>
  <c r="G1550" i="1" a="1"/>
  <c r="G4946" i="1" a="1"/>
  <c r="G2457" i="1" a="1"/>
  <c r="G3854" i="1" a="1"/>
  <c r="G2340" i="1" a="1"/>
  <c r="G1170" i="1" a="1"/>
  <c r="G617" i="1" a="1"/>
  <c r="G4130" i="1" a="1"/>
  <c r="G672" i="1" a="1"/>
  <c r="G2219" i="1" a="1"/>
  <c r="G4270" i="1" a="1"/>
  <c r="G717" i="1" a="1"/>
  <c r="G1252" i="1" a="1"/>
  <c r="G3712" i="1" a="1"/>
  <c r="G2110" i="1" a="1"/>
  <c r="G754" i="1" a="1"/>
  <c r="G773" i="1" a="1"/>
  <c r="G3261" i="1" a="1"/>
  <c r="G3107" i="1" a="1"/>
  <c r="G234" i="1" a="1"/>
  <c r="G3558" i="1" a="1"/>
  <c r="G1339" i="1" a="1"/>
  <c r="G504" i="1" a="1"/>
  <c r="G1434" i="1" a="1"/>
  <c r="G2111" i="1" a="1"/>
  <c r="G808" i="1" a="1"/>
  <c r="G3867" i="1" a="1"/>
  <c r="G3869" i="1" a="1"/>
  <c r="G2729" i="1" a="1"/>
  <c r="G2460" i="1" a="1"/>
  <c r="G851" i="1" a="1"/>
  <c r="G478" i="1" a="1"/>
  <c r="G2224" i="1" a="1"/>
  <c r="G2349" i="1" a="1"/>
  <c r="G3717" i="1" a="1"/>
  <c r="G4286" i="1" a="1"/>
  <c r="G2225" i="1" a="1"/>
  <c r="G935" i="1" a="1"/>
  <c r="G3718" i="1" a="1"/>
  <c r="G1773" i="1" a="1"/>
  <c r="G942" i="1" a="1"/>
  <c r="G890" i="1" a="1"/>
  <c r="G1555" i="1" a="1"/>
  <c r="G2354" i="1" a="1"/>
  <c r="G1436" i="1" a="1"/>
  <c r="G446" i="1" a="1"/>
  <c r="G3872" i="1" a="1"/>
  <c r="G656" i="1" a="1"/>
  <c r="G1997" i="1" a="1"/>
  <c r="G1438" i="1" a="1"/>
  <c r="G2598" i="1" a="1"/>
  <c r="G816" i="1" a="1"/>
  <c r="G1056" i="1" a="1"/>
  <c r="G1061" i="1" a="1"/>
  <c r="G1070" i="1" a="1"/>
  <c r="G1891" i="1" a="1"/>
  <c r="G1088" i="1" a="1"/>
  <c r="G4717" i="1" a="1"/>
  <c r="G1102" i="1" a="1"/>
  <c r="G817" i="1" a="1"/>
  <c r="G1120" i="1" a="1"/>
  <c r="G2234" i="1" a="1"/>
  <c r="G3266" i="1" a="1"/>
  <c r="G1066" i="1" a="1"/>
  <c r="G51" i="1" a="1"/>
  <c r="G657" i="1" a="1"/>
  <c r="G267" i="1" a="1"/>
  <c r="G248" i="1" a="1"/>
  <c r="G4562" i="1" a="1"/>
  <c r="G300" i="1" a="1"/>
  <c r="G144" i="1" a="1"/>
  <c r="G4300" i="1" a="1"/>
  <c r="G1114" i="1" a="1"/>
  <c r="G1356" i="1" a="1"/>
  <c r="G3877" i="1" a="1"/>
  <c r="G3123" i="1" a="1"/>
  <c r="G1248" i="1" a="1"/>
  <c r="G1253" i="1" a="1"/>
  <c r="G2738" i="1" a="1"/>
  <c r="G4245" i="1" a="1"/>
  <c r="G707" i="1" a="1"/>
  <c r="G729" i="1" a="1"/>
  <c r="G505" i="1" a="1"/>
  <c r="G3976" i="1" a="1"/>
  <c r="G4123" i="1" a="1"/>
  <c r="G4699" i="1" a="1"/>
  <c r="G3709" i="1" a="1"/>
  <c r="G3713" i="1" a="1"/>
  <c r="G3260" i="1" a="1"/>
  <c r="G2344" i="1" a="1"/>
  <c r="G779" i="1" a="1"/>
  <c r="G787" i="1" a="1"/>
  <c r="G506" i="1" a="1"/>
  <c r="G84" i="1" a="1"/>
  <c r="G3866" i="1" a="1"/>
  <c r="G4279" i="1" a="1"/>
  <c r="G3979" i="1" a="1"/>
  <c r="G828" i="1" a="1"/>
  <c r="G1690" i="1" a="1"/>
  <c r="G2112" i="1" a="1"/>
  <c r="G3980" i="1" a="1"/>
  <c r="G871" i="1" a="1"/>
  <c r="G1055" i="1" a="1"/>
  <c r="G4273" i="1" a="1"/>
  <c r="G3398" i="1" a="1"/>
  <c r="G770" i="1" a="1"/>
  <c r="G3106" i="1" a="1"/>
  <c r="G991" i="1" a="1"/>
  <c r="G823" i="1" a="1"/>
  <c r="G2728" i="1" a="1"/>
  <c r="G4706" i="1" a="1"/>
  <c r="G1772" i="1" a="1"/>
  <c r="G884" i="1" a="1"/>
  <c r="G3981" i="1" a="1"/>
  <c r="G4285" i="1" a="1"/>
  <c r="G3113" i="1" a="1"/>
  <c r="G888" i="1" a="1"/>
  <c r="G937" i="1" a="1"/>
  <c r="G3704" i="1" a="1"/>
  <c r="G135" i="1" a="1"/>
  <c r="G1770" i="1" a="1"/>
  <c r="G813" i="1" a="1"/>
  <c r="G1433" i="1" a="1"/>
  <c r="G1685" i="1" a="1"/>
  <c r="G3863" i="1" a="1"/>
  <c r="G2591" i="1" a="1"/>
  <c r="G4534" i="1" a="1"/>
  <c r="G2847" i="1" a="1"/>
  <c r="G4281" i="1" a="1"/>
  <c r="G2731" i="1" a="1"/>
  <c r="G4535" i="1" a="1"/>
  <c r="G855" i="1" a="1"/>
  <c r="G1435" i="1" a="1"/>
  <c r="G873" i="1" a="1"/>
  <c r="G3716" i="1" a="1"/>
  <c r="G916" i="1" a="1"/>
  <c r="G507" i="1" a="1"/>
  <c r="G933" i="1" a="1"/>
  <c r="G1695" i="1" a="1"/>
  <c r="G3116" i="1" a="1"/>
  <c r="G1109" i="1" a="1"/>
  <c r="G2462" i="1" a="1"/>
  <c r="G759" i="1" a="1"/>
  <c r="G943" i="1" a="1"/>
  <c r="G1437" i="1" a="1"/>
  <c r="G1556" i="1" a="1"/>
  <c r="G1999" i="1" a="1"/>
  <c r="G891" i="1" a="1"/>
  <c r="G996" i="1" a="1"/>
  <c r="G1180" i="1" a="1"/>
  <c r="G79" i="1" a="1"/>
  <c r="G1349" i="1" a="1"/>
  <c r="G1439" i="1" a="1"/>
  <c r="G1350" i="1" a="1"/>
  <c r="G1105" i="1" a="1"/>
  <c r="G389" i="1" a="1"/>
  <c r="G4718" i="1" a="1"/>
  <c r="G3403" i="1" a="1"/>
  <c r="G586" i="1" a="1"/>
  <c r="G3268" i="1" a="1"/>
  <c r="G1262" i="1" a="1"/>
  <c r="G3404" i="1" a="1"/>
  <c r="G1441" i="1" a="1"/>
  <c r="G1178" i="1" a="1"/>
  <c r="G4564" i="1" a="1"/>
  <c r="G1562" i="1" a="1"/>
  <c r="G2603" i="1" a="1"/>
  <c r="G1210" i="1" a="1"/>
  <c r="G4303" i="1" a="1"/>
  <c r="G2735" i="1" a="1"/>
  <c r="G1233" i="1" a="1"/>
  <c r="G4306" i="1" a="1"/>
  <c r="G2605" i="1" a="1"/>
  <c r="G1564" i="1" a="1"/>
  <c r="G1265" i="1" a="1"/>
  <c r="G2119" i="1" a="1"/>
  <c r="G753" i="1" a="1"/>
  <c r="G1881" i="1" a="1"/>
  <c r="G763" i="1" a="1"/>
  <c r="G774" i="1" a="1"/>
  <c r="G1343" i="1" a="1"/>
  <c r="G1175" i="1" a="1"/>
  <c r="G2346" i="1" a="1"/>
  <c r="G474" i="1" a="1"/>
  <c r="G4704" i="1" a="1"/>
  <c r="G755" i="1" a="1"/>
  <c r="G825" i="1" a="1"/>
  <c r="G837" i="1" a="1"/>
  <c r="G4136" i="1" a="1"/>
  <c r="G880" i="1" a="1"/>
  <c r="G2848" i="1" a="1"/>
  <c r="G892" i="1" a="1"/>
  <c r="G4538" i="1" a="1"/>
  <c r="G3400" i="1" a="1"/>
  <c r="G923" i="1" a="1"/>
  <c r="G4545" i="1" a="1"/>
  <c r="G1107" i="1" a="1"/>
  <c r="G1065" i="1" a="1"/>
  <c r="G117" i="1" a="1"/>
  <c r="G3561" i="1" a="1"/>
  <c r="G3265" i="1" a="1"/>
  <c r="G2959" i="1" a="1"/>
  <c r="G987" i="1" a="1"/>
  <c r="G2597" i="1" a="1"/>
  <c r="G1250" i="1" a="1"/>
  <c r="G3864" i="1" a="1"/>
  <c r="G1256" i="1" a="1"/>
  <c r="G68" i="1" a="1"/>
  <c r="G881" i="1" a="1"/>
  <c r="G893" i="1" a="1"/>
  <c r="G2733" i="1" a="1"/>
  <c r="G3114" i="1" a="1"/>
  <c r="G2116" i="1" a="1"/>
  <c r="G4707" i="1" a="1"/>
  <c r="G1012" i="1" a="1"/>
  <c r="G1019" i="1" a="1"/>
  <c r="G4141" i="1" a="1"/>
  <c r="G1062" i="1" a="1"/>
  <c r="G1889" i="1" a="1"/>
  <c r="G3119" i="1" a="1"/>
  <c r="G895" i="1" a="1"/>
  <c r="G4554" i="1" a="1"/>
  <c r="G4555" i="1" a="1"/>
  <c r="G1117" i="1" a="1"/>
  <c r="G709" i="1" a="1"/>
  <c r="G1558" i="1" a="1"/>
  <c r="G1353" i="1" a="1"/>
  <c r="G2964" i="1" a="1"/>
  <c r="G3269" i="1" a="1"/>
  <c r="G2236" i="1" a="1"/>
  <c r="G3876" i="1" a="1"/>
  <c r="G1208" i="1" a="1"/>
  <c r="G2360" i="1" a="1"/>
  <c r="G1563" i="1" a="1"/>
  <c r="G4956" i="1" a="1"/>
  <c r="G1245" i="1" a="1"/>
  <c r="G136" i="1" a="1"/>
  <c r="G658" i="1" a="1"/>
  <c r="G1269" i="1" a="1"/>
  <c r="G2010" i="1" a="1"/>
  <c r="G1446" i="1" a="1"/>
  <c r="G3129" i="1" a="1"/>
  <c r="G762" i="1" a="1"/>
  <c r="G2012" i="1" a="1"/>
  <c r="G2465" i="1" a="1"/>
  <c r="G3410" i="1" a="1"/>
  <c r="G1357" i="1" a="1"/>
  <c r="G1903" i="1" a="1"/>
  <c r="G1352" i="1" a="1"/>
  <c r="G3412" i="1" a="1"/>
  <c r="G1366" i="1" a="1"/>
  <c r="G1571" i="1" a="1"/>
  <c r="G2967" i="1" a="1"/>
  <c r="G3865" i="1" a="1"/>
  <c r="G1882" i="1" a="1"/>
  <c r="G836" i="1" a="1"/>
  <c r="G4537" i="1" a="1"/>
  <c r="G412" i="1" a="1"/>
  <c r="G1996" i="1" a="1"/>
  <c r="G3982" i="1" a="1"/>
  <c r="G140" i="1" a="1"/>
  <c r="G2114" i="1" a="1"/>
  <c r="G4289" i="1" a="1"/>
  <c r="G1258" i="1" a="1"/>
  <c r="G4547" i="1" a="1"/>
  <c r="G510" i="1" a="1"/>
  <c r="G2230" i="1" a="1"/>
  <c r="G2852" i="1" a="1"/>
  <c r="G2599" i="1" a="1"/>
  <c r="G4550" i="1" a="1"/>
  <c r="G1553" i="1" a="1"/>
  <c r="G1174" i="1" a="1"/>
  <c r="G1255" i="1" a="1"/>
  <c r="G1346" i="1" a="1"/>
  <c r="G1060" i="1" a="1"/>
  <c r="G4533" i="1" a="1"/>
  <c r="G4277" i="1" a="1"/>
  <c r="G4134" i="1" a="1"/>
  <c r="G2351" i="1" a="1"/>
  <c r="G4542" i="1" a="1"/>
  <c r="G4138" i="1" a="1"/>
  <c r="G3975" i="1" a="1"/>
  <c r="G2957" i="1" a="1"/>
  <c r="G1771" i="1" a="1"/>
  <c r="G4283" i="1" a="1"/>
  <c r="G2732" i="1" a="1"/>
  <c r="G158" i="1" a="1"/>
  <c r="G235" i="1" a="1"/>
  <c r="G380" i="1" a="1"/>
  <c r="G969" i="1" a="1"/>
  <c r="G995" i="1" a="1"/>
  <c r="G4293" i="1" a="1"/>
  <c r="G1016" i="1" a="1"/>
  <c r="G1022" i="1" a="1"/>
  <c r="G1259" i="1" a="1"/>
  <c r="G3861" i="1" a="1"/>
  <c r="G860" i="1" a="1"/>
  <c r="G210" i="1" a="1"/>
  <c r="G1692" i="1" a="1"/>
  <c r="G1886" i="1" a="1"/>
  <c r="G3263" i="1" a="1"/>
  <c r="G2734" i="1" a="1"/>
  <c r="G1003" i="1" a="1"/>
  <c r="G1777" i="1" a="1"/>
  <c r="G583" i="1" a="1"/>
  <c r="G4294" i="1" a="1"/>
  <c r="G997" i="1" a="1"/>
  <c r="G1181" i="1" a="1"/>
  <c r="G2233" i="1" a="1"/>
  <c r="G1261" i="1" a="1"/>
  <c r="G706" i="1" a="1"/>
  <c r="G1108" i="1" a="1"/>
  <c r="G2600" i="1" a="1"/>
  <c r="G141" i="1" a="1"/>
  <c r="G1561" i="1" a="1"/>
  <c r="G4142" i="1" a="1"/>
  <c r="G2358" i="1" a="1"/>
  <c r="G1163" i="1" a="1"/>
  <c r="G1194" i="1" a="1"/>
  <c r="G1206" i="1" a="1"/>
  <c r="G1212" i="1" a="1"/>
  <c r="G391" i="1" a="1"/>
  <c r="G3270" i="1" a="1"/>
  <c r="G1185" i="1" a="1"/>
  <c r="G1249" i="1" a="1"/>
  <c r="G1698" i="1" a="1"/>
  <c r="G3885" i="1" a="1"/>
  <c r="G1272" i="1" a="1"/>
  <c r="G2363" i="1" a="1"/>
  <c r="G819" i="1" a="1"/>
  <c r="G3408" i="1" a="1"/>
  <c r="G69" i="1" a="1"/>
  <c r="G1314" i="1" a="1"/>
  <c r="G1898" i="1" a="1"/>
  <c r="G393" i="1" a="1"/>
  <c r="G4316" i="1" a="1"/>
  <c r="G3725" i="1" a="1"/>
  <c r="G1355" i="1" a="1"/>
  <c r="G822" i="1" a="1"/>
  <c r="G3130" i="1" a="1"/>
  <c r="G1378" i="1" a="1"/>
  <c r="G4958" i="1" a="1"/>
  <c r="G1781" i="1" a="1"/>
  <c r="G1395" i="1" a="1"/>
  <c r="G2366" i="1" a="1"/>
  <c r="G3413" i="1" a="1"/>
  <c r="G3135" i="1" a="1"/>
  <c r="G1411" i="1" a="1"/>
  <c r="G824" i="1" a="1"/>
  <c r="G1419" i="1" a="1"/>
  <c r="G1423" i="1" a="1"/>
  <c r="G1427" i="1" a="1"/>
  <c r="G284" i="1" a="1"/>
  <c r="G1447" i="1" a="1"/>
  <c r="G335" i="1" a="1"/>
  <c r="G2610" i="1" a="1"/>
  <c r="G2742" i="1" a="1"/>
  <c r="G2245" i="1" a="1"/>
  <c r="G765" i="1" a="1"/>
  <c r="G4276" i="1" a="1"/>
  <c r="G2348" i="1" a="1"/>
  <c r="G877" i="1" a="1"/>
  <c r="G889" i="1" a="1"/>
  <c r="G901" i="1" a="1"/>
  <c r="G1106" i="1" a="1"/>
  <c r="G2353" i="1" a="1"/>
  <c r="G2228" i="1" a="1"/>
  <c r="G1176" i="1" a="1"/>
  <c r="G1888" i="1" a="1"/>
  <c r="G1030" i="1" a="1"/>
  <c r="G1042" i="1" a="1"/>
  <c r="G2962" i="1" a="1"/>
  <c r="G1111" i="1" a="1"/>
  <c r="G3117" i="1" a="1"/>
  <c r="G2355" i="1" a="1"/>
  <c r="G2356" i="1" a="1"/>
  <c r="G448" i="1" a="1"/>
  <c r="G944" i="1" a="1"/>
  <c r="G101" i="1" a="1"/>
  <c r="G4560" i="1" a="1"/>
  <c r="G449" i="1" a="1"/>
  <c r="G2006" i="1" a="1"/>
  <c r="G1183" i="1" a="1"/>
  <c r="G3570" i="1" a="1"/>
  <c r="G999" i="1" a="1"/>
  <c r="G883" i="1" a="1"/>
  <c r="G3262" i="1" a="1"/>
  <c r="G815" i="1" a="1"/>
  <c r="G447" i="1" a="1"/>
  <c r="G4140" i="1" a="1"/>
  <c r="G4714" i="1" a="1"/>
  <c r="G2963" i="1" a="1"/>
  <c r="G1063" i="1" a="1"/>
  <c r="G1075" i="1" a="1"/>
  <c r="G4295" i="1" a="1"/>
  <c r="G3721" i="1" a="1"/>
  <c r="G4557" i="1" a="1"/>
  <c r="G2464" i="1" a="1"/>
  <c r="G543" i="1" a="1"/>
  <c r="G3990" i="1" a="1"/>
  <c r="G1113" i="1" a="1"/>
  <c r="G896" i="1" a="1"/>
  <c r="G4725" i="1" a="1"/>
  <c r="G1247" i="1" a="1"/>
  <c r="G1893" i="1" a="1"/>
  <c r="G2739" i="1" a="1"/>
  <c r="G4566" i="1" a="1"/>
  <c r="G2607" i="1" a="1"/>
  <c r="G1290" i="1" a="1"/>
  <c r="G3277" i="1" a="1"/>
  <c r="G2238" i="1" a="1"/>
  <c r="G1896" i="1" a="1"/>
  <c r="G1333" i="1" a="1"/>
  <c r="G58" i="1" a="1"/>
  <c r="G1345" i="1" a="1"/>
  <c r="G1351" i="1" a="1"/>
  <c r="G3993" i="1" a="1"/>
  <c r="G2968" i="1" a="1"/>
  <c r="G3726" i="1" a="1"/>
  <c r="G660" i="1" a="1"/>
  <c r="G2125" i="1" a="1"/>
  <c r="G947" i="1" a="1"/>
  <c r="G3999" i="1" a="1"/>
  <c r="G3730" i="1" a="1"/>
  <c r="G4959" i="1" a="1"/>
  <c r="G4321" i="1" a="1"/>
  <c r="G4000" i="1" a="1"/>
  <c r="G1706" i="1" a="1"/>
  <c r="G1479" i="1" a="1"/>
  <c r="G1360" i="1" a="1"/>
  <c r="G1493" i="1" a="1"/>
  <c r="G1502" i="1" a="1"/>
  <c r="G357" i="1" a="1"/>
  <c r="G3734" i="1" a="1"/>
  <c r="G2015" i="1" a="1"/>
  <c r="G1534" i="1" a="1"/>
  <c r="G1543" i="1" a="1"/>
  <c r="G1708" i="1" a="1"/>
  <c r="G1557" i="1" a="1"/>
  <c r="G1566" i="1" a="1"/>
  <c r="G1191" i="1" a="1"/>
  <c r="G3584" i="1" a="1"/>
  <c r="G511" i="1" a="1"/>
  <c r="G2129" i="1" a="1"/>
  <c r="G4574" i="1" a="1"/>
  <c r="G102" i="1" a="1"/>
  <c r="G1273" i="1" a="1"/>
  <c r="G1630" i="1" a="1"/>
  <c r="G1639" i="1" a="1"/>
  <c r="G4148" i="1" a="1"/>
  <c r="G2859" i="1" a="1"/>
  <c r="G1662" i="1" a="1"/>
  <c r="G4966" i="1" a="1"/>
  <c r="G2972" i="1" a="1"/>
  <c r="G2019" i="1" a="1"/>
  <c r="G1694" i="1" a="1"/>
  <c r="G4006" i="1" a="1"/>
  <c r="G3593" i="1" a="1"/>
  <c r="G512" i="1" a="1"/>
  <c r="G1726" i="1" a="1"/>
  <c r="G1735" i="1" a="1"/>
  <c r="G1744" i="1" a="1"/>
  <c r="G1749" i="1" a="1"/>
  <c r="G3149" i="1" a="1"/>
  <c r="G1788" i="1" a="1"/>
  <c r="G2134" i="1" a="1"/>
  <c r="G941" i="1" a="1"/>
  <c r="G3714" i="1" a="1"/>
  <c r="G3564" i="1" a="1"/>
  <c r="G1052" i="1" a="1"/>
  <c r="G3118" i="1" a="1"/>
  <c r="G390" i="1" a="1"/>
  <c r="G1182" i="1" a="1"/>
  <c r="G4296" i="1" a="1"/>
  <c r="G1184" i="1" a="1"/>
  <c r="G3991" i="1" a="1"/>
  <c r="G1199" i="1" a="1"/>
  <c r="G1223" i="1" a="1"/>
  <c r="G1240" i="1" a="1"/>
  <c r="G3882" i="1" a="1"/>
  <c r="G3406" i="1" a="1"/>
  <c r="G1285" i="1" a="1"/>
  <c r="G4570" i="1" a="1"/>
  <c r="G2856" i="1" a="1"/>
  <c r="G2364" i="1" a="1"/>
  <c r="G1315" i="1" a="1"/>
  <c r="G3278" i="1" a="1"/>
  <c r="G1358" i="1" a="1"/>
  <c r="G1067" i="1" a="1"/>
  <c r="G1376" i="1" a="1"/>
  <c r="G1187" i="1" a="1"/>
  <c r="G2123" i="1" a="1"/>
  <c r="G414" i="1" a="1"/>
  <c r="G1420" i="1" a="1"/>
  <c r="G80" i="1" a="1"/>
  <c r="G1705" i="1" a="1"/>
  <c r="G2246" i="1" a="1"/>
  <c r="G3575" i="1" a="1"/>
  <c r="G1268" i="1" a="1"/>
  <c r="G2466" i="1" a="1"/>
  <c r="G2611" i="1" a="1"/>
  <c r="G285" i="1" a="1"/>
  <c r="G4001" i="1" a="1"/>
  <c r="G1516" i="1" a="1"/>
  <c r="G2248" i="1" a="1"/>
  <c r="G1577" i="1" a="1"/>
  <c r="G1578" i="1" a="1"/>
  <c r="G1548" i="1" a="1"/>
  <c r="G4963" i="1" a="1"/>
  <c r="G3583" i="1" a="1"/>
  <c r="G2470" i="1" a="1"/>
  <c r="G1580" i="1" a="1"/>
  <c r="G3143" i="1" a="1"/>
  <c r="G1271" i="1" a="1"/>
  <c r="G1603" i="1" a="1"/>
  <c r="G4325" i="1" a="1"/>
  <c r="G1449" i="1" a="1"/>
  <c r="G3418" i="1" a="1"/>
  <c r="G2017" i="1" a="1"/>
  <c r="G1774" i="1" a="1"/>
  <c r="G4139" i="1" a="1"/>
  <c r="G1260" i="1" a="1"/>
  <c r="G2232" i="1" a="1"/>
  <c r="G4716" i="1" a="1"/>
  <c r="G2000" i="1" a="1"/>
  <c r="G998" i="1" a="1"/>
  <c r="G2003" i="1" a="1"/>
  <c r="G3566" i="1" a="1"/>
  <c r="G1116" i="1" a="1"/>
  <c r="G3989" i="1" a="1"/>
  <c r="G1165" i="1" a="1"/>
  <c r="G4298" i="1" a="1"/>
  <c r="G4143" i="1" a="1"/>
  <c r="G1443" i="1" a="1"/>
  <c r="G413" i="1" a="1"/>
  <c r="G1209" i="1" a="1"/>
  <c r="G281" i="1" a="1"/>
  <c r="G1225" i="1" a="1"/>
  <c r="G1445" i="1" a="1"/>
  <c r="G2117" i="1" a="1"/>
  <c r="G1115" i="1" a="1"/>
  <c r="G4729" i="1" a="1"/>
  <c r="G1310" i="1" a="1"/>
  <c r="G820" i="1" a="1"/>
  <c r="G2365" i="1" a="1"/>
  <c r="G1328" i="1" a="1"/>
  <c r="G1340" i="1" a="1"/>
  <c r="G4317" i="1" a="1"/>
  <c r="G2240" i="1" a="1"/>
  <c r="G1118" i="1" a="1"/>
  <c r="G1377" i="1" a="1"/>
  <c r="G1383" i="1" a="1"/>
  <c r="G1780" i="1" a="1"/>
  <c r="G3133" i="1" a="1"/>
  <c r="G1704" i="1" a="1"/>
  <c r="G1000" i="1" a="1"/>
  <c r="G3886" i="1" a="1"/>
  <c r="G1426" i="1" a="1"/>
  <c r="G3283" i="1" a="1"/>
  <c r="G1442" i="1" a="1"/>
  <c r="G1119" i="1" a="1"/>
  <c r="G4145" i="1" a="1"/>
  <c r="G2247" i="1" a="1"/>
  <c r="G902" i="1" a="1"/>
  <c r="G1485" i="1" a="1"/>
  <c r="G1189" i="1" a="1"/>
  <c r="G1503" i="1" a="1"/>
  <c r="G3733" i="1" a="1"/>
  <c r="G2370" i="1" a="1"/>
  <c r="G587" i="1" a="1"/>
  <c r="G1448" i="1" a="1"/>
  <c r="G1544" i="1" a="1"/>
  <c r="G948" i="1" a="1"/>
  <c r="G766" i="1" a="1"/>
  <c r="G1567" i="1" a="1"/>
  <c r="G3142" i="1" a="1"/>
  <c r="G1581" i="1" a="1"/>
  <c r="G2593" i="1" a="1"/>
  <c r="G1884" i="1" a="1"/>
  <c r="G2115" i="1" a="1"/>
  <c r="G4546" i="1" a="1"/>
  <c r="G4715" i="1" a="1"/>
  <c r="G894" i="1" a="1"/>
  <c r="G1179" i="1" a="1"/>
  <c r="G3720" i="1" a="1"/>
  <c r="G584" i="1" a="1"/>
  <c r="G945" i="1" a="1"/>
  <c r="G818" i="1" a="1"/>
  <c r="G4561" i="1" a="1"/>
  <c r="G3405" i="1" a="1"/>
  <c r="G1226" i="1" a="1"/>
  <c r="G1234" i="1" a="1"/>
  <c r="G3992" i="1" a="1"/>
  <c r="G2606" i="1" a="1"/>
  <c r="G3273" i="1" a="1"/>
  <c r="G1895" i="1" a="1"/>
  <c r="G4312" i="1" a="1"/>
  <c r="G4731" i="1" a="1"/>
  <c r="G1317" i="1" a="1"/>
  <c r="G3411" i="1" a="1"/>
  <c r="G3280" i="1" a="1"/>
  <c r="G1341" i="1" a="1"/>
  <c r="G1347" i="1" a="1"/>
  <c r="G3572" i="1" a="1"/>
  <c r="G282" i="1" a="1"/>
  <c r="G1416" i="1" a="1"/>
  <c r="G1068" i="1" a="1"/>
  <c r="G2743" i="1" a="1"/>
  <c r="G415" i="1" a="1"/>
  <c r="G1467" i="1" a="1"/>
  <c r="G1476" i="1" a="1"/>
  <c r="G1481" i="1" a="1"/>
  <c r="G1069" i="1" a="1"/>
  <c r="G1707" i="1" a="1"/>
  <c r="G1508" i="1" a="1"/>
  <c r="G1513" i="1" a="1"/>
  <c r="G3139" i="1" a="1"/>
  <c r="G764" i="1" a="1"/>
  <c r="G4961" i="1" a="1"/>
  <c r="G2016" i="1" a="1"/>
  <c r="G222" i="1" a="1"/>
  <c r="G3140" i="1" a="1"/>
  <c r="G1572" i="1" a="1"/>
  <c r="G3417" i="1" a="1"/>
  <c r="G1586" i="1" a="1"/>
  <c r="G1595" i="1" a="1"/>
  <c r="G1604" i="1" a="1"/>
  <c r="G2471" i="1" a="1"/>
  <c r="G1618" i="1" a="1"/>
  <c r="G3419" i="1" a="1"/>
  <c r="G1994" i="1" a="1"/>
  <c r="G3719" i="1" a="1"/>
  <c r="G4954" i="1" a="1"/>
  <c r="G1045" i="1" a="1"/>
  <c r="G236" i="1" a="1"/>
  <c r="G3984" i="1" a="1"/>
  <c r="G3875" i="1" a="1"/>
  <c r="G1128" i="1" a="1"/>
  <c r="G2965" i="1" a="1"/>
  <c r="G4721" i="1" a="1"/>
  <c r="G1778" i="1" a="1"/>
  <c r="G545" i="1" a="1"/>
  <c r="G2602" i="1" a="1"/>
  <c r="G546" i="1" a="1"/>
  <c r="G237" i="1" a="1"/>
  <c r="G2737" i="1" a="1"/>
  <c r="G2237" i="1" a="1"/>
  <c r="G3124" i="1" a="1"/>
  <c r="G159" i="1" a="1"/>
  <c r="G1700" i="1" a="1"/>
  <c r="G761" i="1" a="1"/>
  <c r="G2121" i="1" a="1"/>
  <c r="G392" i="1" a="1"/>
  <c r="G2857" i="1" a="1"/>
  <c r="G2239" i="1" a="1"/>
  <c r="G1354" i="1" a="1"/>
  <c r="G2608" i="1" a="1"/>
  <c r="G900" i="1" a="1"/>
  <c r="G1703" i="1" a="1"/>
  <c r="G3131" i="1" a="1"/>
  <c r="G2242" i="1" a="1"/>
  <c r="G356" i="1" a="1"/>
  <c r="G1266" i="1" a="1"/>
  <c r="G714" i="1" a="1"/>
  <c r="G3414" i="1" a="1"/>
  <c r="G4144" i="1" a="1"/>
  <c r="G2970" i="1" a="1"/>
  <c r="G1454" i="1" a="1"/>
  <c r="G2745" i="1" a="1"/>
  <c r="G1472" i="1" a="1"/>
  <c r="G1477" i="1" a="1"/>
  <c r="G4322" i="1" a="1"/>
  <c r="G3138" i="1" a="1"/>
  <c r="G827" i="1" a="1"/>
  <c r="G1509" i="1" a="1"/>
  <c r="G1518" i="1" a="1"/>
  <c r="G1575" i="1" a="1"/>
  <c r="G864" i="1" a="1"/>
  <c r="G758" i="1" a="1"/>
  <c r="G1775" i="1" a="1"/>
  <c r="G4712" i="1" a="1"/>
  <c r="G993" i="1" a="1"/>
  <c r="G2854" i="1" a="1"/>
  <c r="G2855" i="1" a="1"/>
  <c r="G3120" i="1" a="1"/>
  <c r="G1110" i="1" a="1"/>
  <c r="G2004" i="1" a="1"/>
  <c r="G4719" i="1" a="1"/>
  <c r="G1138" i="1" a="1"/>
  <c r="G3121" i="1" a="1"/>
  <c r="G4299" i="1" a="1"/>
  <c r="G1892" i="1" a="1"/>
  <c r="G4727" i="1" a="1"/>
  <c r="G946" i="1" a="1"/>
  <c r="G4308" i="1" a="1"/>
  <c r="G4728" i="1" a="1"/>
  <c r="G712" i="1" a="1"/>
  <c r="G1701" i="1" a="1"/>
  <c r="G1569" i="1" a="1"/>
  <c r="G4314" i="1" a="1"/>
  <c r="G1336" i="1" a="1"/>
  <c r="G3281" i="1" a="1"/>
  <c r="G2741" i="1" a="1"/>
  <c r="G3995" i="1" a="1"/>
  <c r="G1373" i="1" a="1"/>
  <c r="G2013" i="1" a="1"/>
  <c r="G2969" i="1" a="1"/>
  <c r="G3282" i="1" a="1"/>
  <c r="G2126" i="1" a="1"/>
  <c r="G1444" i="1" a="1"/>
  <c r="G826" i="1" a="1"/>
  <c r="G4737" i="1" a="1"/>
  <c r="G251" i="1" a="1"/>
  <c r="G10" i="1" a="1"/>
  <c r="G3137" i="1" a="1"/>
  <c r="G2746" i="1" a="1"/>
  <c r="G3577" i="1" a="1"/>
  <c r="G1514" i="1" a="1"/>
  <c r="G1523" i="1" a="1"/>
  <c r="G1532" i="1" a="1"/>
  <c r="G1190" i="1" a="1"/>
  <c r="G3415" i="1" a="1"/>
  <c r="G3581" i="1" a="1"/>
  <c r="G4739" i="1" a="1"/>
  <c r="G613" i="1" a="1"/>
  <c r="G418" i="1" a="1"/>
  <c r="G3738" i="1" a="1"/>
  <c r="G1905" i="1" a="1"/>
  <c r="G4573" i="1" a="1"/>
  <c r="G1610" i="1" a="1"/>
  <c r="G1619" i="1" a="1"/>
  <c r="G831" i="1" a="1"/>
  <c r="G1451" i="1" a="1"/>
  <c r="G1071" i="1" a="1"/>
  <c r="G2858" i="1" a="1"/>
  <c r="G2371" i="1" a="1"/>
  <c r="G4743" i="1" a="1"/>
  <c r="G4575" i="1" a="1"/>
  <c r="G2249" i="1" a="1"/>
  <c r="G3591" i="1" a="1"/>
  <c r="G1697" i="1" a="1"/>
  <c r="G2974" i="1" a="1"/>
  <c r="G1579" i="1" a="1"/>
  <c r="G268" i="1" a="1"/>
  <c r="G905" i="1" a="1"/>
  <c r="G3421" i="1" a="1"/>
  <c r="G1583" i="1" a="1"/>
  <c r="G4152" i="1" a="1"/>
  <c r="G1453" i="1" a="1"/>
  <c r="G2133" i="1" a="1"/>
  <c r="G3422" i="1" a="1"/>
  <c r="G1455" i="1" a="1"/>
  <c r="G2252" i="1" a="1"/>
  <c r="G3150" i="1" a="1"/>
  <c r="G1192" i="1" a="1"/>
  <c r="G1712" i="1" a="1"/>
  <c r="G666" i="1" a="1"/>
  <c r="G3423" i="1" a="1"/>
  <c r="G3425" i="1" a="1"/>
  <c r="G3745" i="1" a="1"/>
  <c r="G1006" i="1" a="1"/>
  <c r="G3426" i="1" a="1"/>
  <c r="G2255" i="1" a="1"/>
  <c r="G1792" i="1" a="1"/>
  <c r="G1835" i="1" a="1"/>
  <c r="G549" i="1" a="1"/>
  <c r="G4748" i="1" a="1"/>
  <c r="G4749" i="1" a="1"/>
  <c r="G1851" i="1" a="1"/>
  <c r="G2476" i="1" a="1"/>
  <c r="G667" i="1" a="1"/>
  <c r="G1794" i="1" a="1"/>
  <c r="G1867" i="1" a="1"/>
  <c r="G1871" i="1" a="1"/>
  <c r="G668" i="1" a="1"/>
  <c r="G2624" i="1" a="1"/>
  <c r="G1883" i="1" a="1"/>
  <c r="G2625" i="1" a="1"/>
  <c r="G1554" i="1" a="1"/>
  <c r="G27" i="1" a="1"/>
  <c r="G4290" i="1" a="1"/>
  <c r="G2463" i="1" a="1"/>
  <c r="G760" i="1" a="1"/>
  <c r="G1440" i="1" a="1"/>
  <c r="G1140" i="1" a="1"/>
  <c r="G1160" i="1" a="1"/>
  <c r="G1168" i="1" a="1"/>
  <c r="G87" i="1" a="1"/>
  <c r="G1188" i="1" a="1"/>
  <c r="G4722" i="1" a="1"/>
  <c r="G1204" i="1" a="1"/>
  <c r="G2604" i="1" a="1"/>
  <c r="G2736" i="1" a="1"/>
  <c r="G1237" i="1" a="1"/>
  <c r="G1270" i="1" a="1"/>
  <c r="G3126" i="1" a="1"/>
  <c r="G898" i="1" a="1"/>
  <c r="G1301" i="1" a="1"/>
  <c r="G4571" i="1" a="1"/>
  <c r="G3723" i="1" a="1"/>
  <c r="G1319" i="1" a="1"/>
  <c r="G2122" i="1" a="1"/>
  <c r="G3573" i="1" a="1"/>
  <c r="G713" i="1" a="1"/>
  <c r="G2966" i="1" a="1"/>
  <c r="G3998" i="1" a="1"/>
  <c r="G250" i="1" a="1"/>
  <c r="G1402" i="1" a="1"/>
  <c r="G3574" i="1" a="1"/>
  <c r="G2367" i="1" a="1"/>
  <c r="G1359" i="1" a="1"/>
  <c r="G1574" i="1" a="1"/>
  <c r="G4320" i="1" a="1"/>
  <c r="G1450" i="1" a="1"/>
  <c r="G3732" i="1" a="1"/>
  <c r="G1783" i="1" a="1"/>
  <c r="G3136" i="1" a="1"/>
  <c r="G1478" i="1" a="1"/>
  <c r="G1487" i="1" a="1"/>
  <c r="G416" i="1" a="1"/>
  <c r="G1501" i="1" a="1"/>
  <c r="G4323" i="1" a="1"/>
  <c r="G2128" i="1" a="1"/>
  <c r="G4738" i="1" a="1"/>
  <c r="G1533" i="1" a="1"/>
  <c r="G1542" i="1" a="1"/>
  <c r="G1551" i="1" a="1"/>
  <c r="G1560" i="1" a="1"/>
  <c r="G1565" i="1" a="1"/>
  <c r="G3284" i="1" a="1"/>
  <c r="G548" i="1" a="1"/>
  <c r="G1786" i="1" a="1"/>
  <c r="G1597" i="1" a="1"/>
  <c r="G1606" i="1" a="1"/>
  <c r="G949" i="1" a="1"/>
  <c r="G4147" i="1" a="1"/>
  <c r="G1629" i="1" a="1"/>
  <c r="G2018" i="1" a="1"/>
  <c r="G2749" i="1" a="1"/>
  <c r="G2618" i="1" a="1"/>
  <c r="G2132" i="1" a="1"/>
  <c r="G2372" i="1" a="1"/>
  <c r="G3588" i="1" a="1"/>
  <c r="G1906" i="1" a="1"/>
  <c r="G2020" i="1" a="1"/>
  <c r="G1702" i="1" a="1"/>
  <c r="G2373" i="1" a="1"/>
  <c r="G4008" i="1" a="1"/>
  <c r="G420" i="1" a="1"/>
  <c r="G1274" i="1" a="1"/>
  <c r="G2472" i="1" a="1"/>
  <c r="G1123" i="1" a="1"/>
  <c r="G1757" i="1" a="1"/>
  <c r="G1766" i="1" a="1"/>
  <c r="G906" i="1" a="1"/>
  <c r="G2594" i="1" a="1"/>
  <c r="G1142" i="1" a="1"/>
  <c r="G3128" i="1" a="1"/>
  <c r="G1570" i="1" a="1"/>
  <c r="G1460" i="1" a="1"/>
  <c r="G253" i="1" a="1"/>
  <c r="G715" i="1" a="1"/>
  <c r="G1568" i="1" a="1"/>
  <c r="G4326" i="1" a="1"/>
  <c r="G2971" i="1" a="1"/>
  <c r="G2130" i="1" a="1"/>
  <c r="G1678" i="1" a="1"/>
  <c r="G1686" i="1" a="1"/>
  <c r="G4578" i="1" a="1"/>
  <c r="G1911" i="1" a="1"/>
  <c r="G2022" i="1" a="1"/>
  <c r="G1787" i="1" a="1"/>
  <c r="G3595" i="1" a="1"/>
  <c r="G3892" i="1" a="1"/>
  <c r="G2750" i="1" a="1"/>
  <c r="G2374" i="1" a="1"/>
  <c r="G1800" i="1" a="1"/>
  <c r="G1806" i="1" a="1"/>
  <c r="G2978" i="1" a="1"/>
  <c r="G1073" i="1" a="1"/>
  <c r="G2474" i="1" a="1"/>
  <c r="G1793" i="1" a="1"/>
  <c r="G4972" i="1" a="1"/>
  <c r="G3746" i="1" a="1"/>
  <c r="G1457" i="1" a="1"/>
  <c r="G1900" i="1" a="1"/>
  <c r="G1916" i="1" a="1"/>
  <c r="G1276" i="1" a="1"/>
  <c r="G4751" i="1" a="1"/>
  <c r="G2261" i="1" a="1"/>
  <c r="G590" i="1" a="1"/>
  <c r="G593" i="1" a="1"/>
  <c r="G4137" i="1" a="1"/>
  <c r="G3122" i="1" a="1"/>
  <c r="G318" i="1" a="1"/>
  <c r="G1263" i="1" a="1"/>
  <c r="G3996" i="1" a="1"/>
  <c r="G547" i="1" a="1"/>
  <c r="G4736" i="1" a="1"/>
  <c r="G4324" i="1" a="1"/>
  <c r="G1599" i="1" a="1"/>
  <c r="G3144" i="1" a="1"/>
  <c r="G1623" i="1" a="1"/>
  <c r="G337" i="1" a="1"/>
  <c r="G1650" i="1" a="1"/>
  <c r="G4965" i="1" a="1"/>
  <c r="G1664" i="1" a="1"/>
  <c r="G54" i="1" a="1"/>
  <c r="G2621" i="1" a="1"/>
  <c r="G1709" i="1" a="1"/>
  <c r="G588" i="1" a="1"/>
  <c r="G2975" i="1" a="1"/>
  <c r="G1731" i="1" a="1"/>
  <c r="G834" i="1" a="1"/>
  <c r="G4010" i="1" a="1"/>
  <c r="G2024" i="1" a="1"/>
  <c r="G1072" i="1" a="1"/>
  <c r="G1801" i="1" a="1"/>
  <c r="G3893" i="1" a="1"/>
  <c r="G2979" i="1" a="1"/>
  <c r="G3601" i="1" a="1"/>
  <c r="G4586" i="1" a="1"/>
  <c r="G2136" i="1" a="1"/>
  <c r="G32" i="1" a="1"/>
  <c r="G4331" i="1" a="1"/>
  <c r="G1890" i="1" a="1"/>
  <c r="G3152" i="1" a="1"/>
  <c r="G1901" i="1" a="1"/>
  <c r="G2376" i="1" a="1"/>
  <c r="G3153" i="1" a="1"/>
  <c r="G1458" i="1" a="1"/>
  <c r="G1922" i="1" a="1"/>
  <c r="G3983" i="1" a="1"/>
  <c r="G2009" i="1" a="1"/>
  <c r="G1186" i="1" a="1"/>
  <c r="G3580" i="1" a="1"/>
  <c r="G2612" i="1" a="1"/>
  <c r="G1573" i="1" a="1"/>
  <c r="G4572" i="1" a="1"/>
  <c r="G662" i="1" a="1"/>
  <c r="G2617" i="1" a="1"/>
  <c r="G2747" i="1" a="1"/>
  <c r="G1636" i="1" a="1"/>
  <c r="G663" i="1" a="1"/>
  <c r="G4149" i="1" a="1"/>
  <c r="G1673" i="1" a="1"/>
  <c r="G4004" i="1" a="1"/>
  <c r="G4327" i="1" a="1"/>
  <c r="G2620" i="1" a="1"/>
  <c r="G3148" i="1" a="1"/>
  <c r="G4580" i="1" a="1"/>
  <c r="G3744" i="1" a="1"/>
  <c r="G1760" i="1" a="1"/>
  <c r="G615" i="1" a="1"/>
  <c r="G1782" i="1" a="1"/>
  <c r="G4968" i="1" a="1"/>
  <c r="G4969" i="1" a="1"/>
  <c r="G2375" i="1" a="1"/>
  <c r="G1714" i="1" a="1"/>
  <c r="G2256" i="1" a="1"/>
  <c r="G1846" i="1" a="1"/>
  <c r="G1361" i="1" a="1"/>
  <c r="G1872" i="1" a="1"/>
  <c r="G2257" i="1" a="1"/>
  <c r="G1362" i="1" a="1"/>
  <c r="G616" i="1" a="1"/>
  <c r="G4013" i="1" a="1"/>
  <c r="G1367" i="1" a="1"/>
  <c r="G2258" i="1" a="1"/>
  <c r="G2627" i="1" a="1"/>
  <c r="G99" i="1" a="1"/>
  <c r="G1992" i="1" a="1"/>
  <c r="G2008" i="1" a="1"/>
  <c r="G3294" i="1" a="1"/>
  <c r="G3434" i="1" a="1"/>
  <c r="G3604" i="1" a="1"/>
  <c r="G2047" i="1" a="1"/>
  <c r="G2851" i="1" a="1"/>
  <c r="G1779" i="1" a="1"/>
  <c r="G1238" i="1" a="1"/>
  <c r="G1295" i="1" a="1"/>
  <c r="G1344" i="1" a="1"/>
  <c r="G1264" i="1" a="1"/>
  <c r="G1267" i="1" a="1"/>
  <c r="G1538" i="1" a="1"/>
  <c r="G3582" i="1" a="1"/>
  <c r="G2613" i="1" a="1"/>
  <c r="G4002" i="1" a="1"/>
  <c r="G1614" i="1" a="1"/>
  <c r="G1637" i="1" a="1"/>
  <c r="G1001" i="1" a="1"/>
  <c r="G3888" i="1" a="1"/>
  <c r="G904" i="1" a="1"/>
  <c r="G4003" i="1" a="1"/>
  <c r="G1689" i="1" a="1"/>
  <c r="G4007" i="1" a="1"/>
  <c r="G950" i="1" a="1"/>
  <c r="G1732" i="1" a="1"/>
  <c r="G2023" i="1" a="1"/>
  <c r="G3597" i="1" a="1"/>
  <c r="G1124" i="1" a="1"/>
  <c r="G4581" i="1" a="1"/>
  <c r="G1796" i="1" a="1"/>
  <c r="G2977" i="1" a="1"/>
  <c r="G2026" i="1" a="1"/>
  <c r="G589" i="1" a="1"/>
  <c r="G3287" i="1" a="1"/>
  <c r="G1841" i="1" a="1"/>
  <c r="G1860" i="1" a="1"/>
  <c r="G2137" i="1" a="1"/>
  <c r="G2027" i="1" a="1"/>
  <c r="G1363" i="1" a="1"/>
  <c r="G1897" i="1" a="1"/>
  <c r="G1902" i="1" a="1"/>
  <c r="G1907" i="1" a="1"/>
  <c r="G1913" i="1" a="1"/>
  <c r="G3291" i="1" a="1"/>
  <c r="G1923" i="1" a="1"/>
  <c r="G3155" i="1" a="1"/>
  <c r="G4153" i="1" a="1"/>
  <c r="G1939" i="1" a="1"/>
  <c r="G3430" i="1" a="1"/>
  <c r="G768" i="1" a="1"/>
  <c r="G177" i="1" a="1"/>
  <c r="G2030" i="1" a="1"/>
  <c r="G2229" i="1" a="1"/>
  <c r="G711" i="1" a="1"/>
  <c r="G3879" i="1" a="1"/>
  <c r="G4734" i="1" a="1"/>
  <c r="G4735" i="1" a="1"/>
  <c r="G2127" i="1" a="1"/>
  <c r="G1121" i="1" a="1"/>
  <c r="G1559" i="1" a="1"/>
  <c r="G395" i="1" a="1"/>
  <c r="G3145" i="1" a="1"/>
  <c r="G3147" i="1" a="1"/>
  <c r="G1004" i="1" a="1"/>
  <c r="G1696" i="1" a="1"/>
  <c r="G2021" i="1" a="1"/>
  <c r="G4579" i="1" a="1"/>
  <c r="G2251" i="1" a="1"/>
  <c r="G1748" i="1" a="1"/>
  <c r="G4744" i="1" a="1"/>
  <c r="G716" i="1" a="1"/>
  <c r="G1784" i="1" a="1"/>
  <c r="G2135" i="1" a="1"/>
  <c r="G4745" i="1" a="1"/>
  <c r="G479" i="1" a="1"/>
  <c r="G2473" i="1" a="1"/>
  <c r="G3151" i="1" a="1"/>
  <c r="G513" i="1" a="1"/>
  <c r="G1854" i="1" a="1"/>
  <c r="G1861" i="1" a="1"/>
  <c r="G2752" i="1" a="1"/>
  <c r="G4011" i="1" a="1"/>
  <c r="G3289" i="1" a="1"/>
  <c r="G2477" i="1" a="1"/>
  <c r="G1915" i="1" a="1"/>
  <c r="G1940" i="1" a="1"/>
  <c r="G3894" i="1" a="1"/>
  <c r="G4753" i="1" a="1"/>
  <c r="G319" i="1" a="1"/>
  <c r="G1007" i="1" a="1"/>
  <c r="G1584" i="1" a="1"/>
  <c r="G163" i="1" a="1"/>
  <c r="G2034" i="1" a="1"/>
  <c r="G4556" i="1" a="1"/>
  <c r="G4957" i="1" a="1"/>
  <c r="G3571" i="1" a="1"/>
  <c r="G1483" i="1" a="1"/>
  <c r="G3887" i="1" a="1"/>
  <c r="G1785" i="1" a="1"/>
  <c r="G1710" i="1" a="1"/>
  <c r="G1605" i="1" a="1"/>
  <c r="G2748" i="1" a="1"/>
  <c r="G419" i="1" a="1"/>
  <c r="G1668" i="1" a="1"/>
  <c r="G1676" i="1" a="1"/>
  <c r="G3890" i="1" a="1"/>
  <c r="G2250" i="1" a="1"/>
  <c r="G1713" i="1" a="1"/>
  <c r="G3740" i="1" a="1"/>
  <c r="G3742" i="1" a="1"/>
  <c r="G1789" i="1" a="1"/>
  <c r="G2860" i="1" a="1"/>
  <c r="G2751" i="1" a="1"/>
  <c r="G2862" i="1" a="1"/>
  <c r="G2623" i="1" a="1"/>
  <c r="G4971" i="1" a="1"/>
  <c r="G4330" i="1" a="1"/>
  <c r="G3288" i="1" a="1"/>
  <c r="G1849" i="1" a="1"/>
  <c r="G1868" i="1" a="1"/>
  <c r="G1874" i="1" a="1"/>
  <c r="G838" i="1" a="1"/>
  <c r="G1364" i="1" a="1"/>
  <c r="G1074" i="1" a="1"/>
  <c r="G2626" i="1" a="1"/>
  <c r="G1909" i="1" a="1"/>
  <c r="G2981" i="1" a="1"/>
  <c r="G1365" i="1" a="1"/>
  <c r="G3154" i="1" a="1"/>
  <c r="G1459" i="1" a="1"/>
  <c r="G1935" i="1" a="1"/>
  <c r="G1941" i="1" a="1"/>
  <c r="G2478" i="1" a="1"/>
  <c r="G951" i="1" a="1"/>
  <c r="G3433" i="1" a="1"/>
  <c r="G299" i="1" a="1"/>
  <c r="G1122" i="1" a="1"/>
  <c r="G2124" i="1" a="1"/>
  <c r="G829" i="1" a="1"/>
  <c r="G1582" i="1" a="1"/>
  <c r="G3587" i="1" a="1"/>
  <c r="G1640" i="1" a="1"/>
  <c r="G223" i="1" a="1"/>
  <c r="G665" i="1" a="1"/>
  <c r="G1711" i="1" a="1"/>
  <c r="G1908" i="1" a="1"/>
  <c r="G1699" i="1" a="1"/>
  <c r="G4150" i="1" a="1"/>
  <c r="G1742" i="1" a="1"/>
  <c r="G1005" i="1" a="1"/>
  <c r="G1764" i="1" a="1"/>
  <c r="G3285" i="1" a="1"/>
  <c r="G3286" i="1" a="1"/>
  <c r="G1798" i="1" a="1"/>
  <c r="G1805" i="1" a="1"/>
  <c r="G2254" i="1" a="1"/>
  <c r="G1912" i="1" a="1"/>
  <c r="G4747" i="1" a="1"/>
  <c r="G1856" i="1" a="1"/>
  <c r="G1862" i="1" a="1"/>
  <c r="G835" i="1" a="1"/>
  <c r="G1914" i="1" a="1"/>
  <c r="G1904" i="1" a="1"/>
  <c r="G3292" i="1" a="1"/>
  <c r="G1125" i="1" a="1"/>
  <c r="G1952" i="1" a="1"/>
  <c r="G2481" i="1" a="1"/>
  <c r="G4590" i="1" a="1"/>
  <c r="G4332" i="1" a="1"/>
  <c r="G179" i="1" a="1"/>
  <c r="G3295" i="1" a="1"/>
  <c r="G4333" i="1" a="1"/>
  <c r="G1369" i="1" a="1"/>
  <c r="G2483" i="1" a="1"/>
  <c r="G2063" i="1" a="1"/>
  <c r="G670" i="1" a="1"/>
  <c r="G224" i="1" a="1"/>
  <c r="G1717" i="1" a="1"/>
  <c r="G20" i="1" a="1"/>
  <c r="G339" i="1" a="1"/>
  <c r="G4341" i="1" a="1"/>
  <c r="G2118" i="1" a="1"/>
  <c r="G1127" i="1" a="1"/>
  <c r="G4024" i="1" a="1"/>
  <c r="G2231" i="1" a="1"/>
  <c r="G1492" i="1" a="1"/>
  <c r="G1632" i="1" a="1"/>
  <c r="G1857" i="1" a="1"/>
  <c r="G4012" i="1" a="1"/>
  <c r="G1715" i="1" a="1"/>
  <c r="G3603" i="1" a="1"/>
  <c r="G2754" i="1" a="1"/>
  <c r="G4587" i="1" a="1"/>
  <c r="G1991" i="1" a="1"/>
  <c r="G4015" i="1" a="1"/>
  <c r="G4591" i="1" a="1"/>
  <c r="G4016" i="1" a="1"/>
  <c r="G771" i="1" a="1"/>
  <c r="G4757" i="1" a="1"/>
  <c r="G4759" i="1" a="1"/>
  <c r="G3157" i="1" a="1"/>
  <c r="G1463" i="1" a="1"/>
  <c r="G4020" i="1" a="1"/>
  <c r="G1370" i="1" a="1"/>
  <c r="G3438" i="1" a="1"/>
  <c r="G3750" i="1" a="1"/>
  <c r="G2142" i="1" a="1"/>
  <c r="G953" i="1" a="1"/>
  <c r="G1591" i="1" a="1"/>
  <c r="G4026" i="1" a="1"/>
  <c r="G4160" i="1" a="1"/>
  <c r="G1009" i="1" a="1"/>
  <c r="G2174" i="1" a="1"/>
  <c r="G4974" i="1" a="1"/>
  <c r="G4767" i="1" a="1"/>
  <c r="G3897" i="1" a="1"/>
  <c r="G2036" i="1" a="1"/>
  <c r="G2215" i="1" a="1"/>
  <c r="G381" i="1" a="1"/>
  <c r="G4027" i="1" a="1"/>
  <c r="G4981" i="1" a="1"/>
  <c r="G1466" i="1" a="1"/>
  <c r="G2267" i="1" a="1"/>
  <c r="G2268" i="1" a="1"/>
  <c r="G170" i="1" a="1"/>
  <c r="G422" i="1" a="1"/>
  <c r="G4773" i="1" a="1"/>
  <c r="G3898" i="1" a="1"/>
  <c r="G3752" i="1" a="1"/>
  <c r="G2998" i="1" a="1"/>
  <c r="G1469" i="1" a="1"/>
  <c r="G2325" i="1" a="1"/>
  <c r="G2334" i="1" a="1"/>
  <c r="G3453" i="1" a="1"/>
  <c r="G2352" i="1" a="1"/>
  <c r="G2357" i="1" a="1"/>
  <c r="G24" i="1" a="1"/>
  <c r="G2496" i="1" a="1"/>
  <c r="G4353" i="1" a="1"/>
  <c r="G2389" i="1" a="1"/>
  <c r="G2398" i="1" a="1"/>
  <c r="G423" i="1" a="1"/>
  <c r="G2416" i="1" a="1"/>
  <c r="G3755" i="1" a="1"/>
  <c r="G3167" i="1" a="1"/>
  <c r="G4360" i="1" a="1"/>
  <c r="G4363" i="1" a="1"/>
  <c r="G2453" i="1" a="1"/>
  <c r="G2499" i="1" a="1"/>
  <c r="G1112" i="1" a="1"/>
  <c r="G1576" i="1" a="1"/>
  <c r="G4740" i="1" a="1"/>
  <c r="G4746" i="1" a="1"/>
  <c r="G1910" i="1" a="1"/>
  <c r="G2983" i="1" a="1"/>
  <c r="G2479" i="1" a="1"/>
  <c r="G3895" i="1" a="1"/>
  <c r="G4588" i="1" a="1"/>
  <c r="G162" i="1" a="1"/>
  <c r="G2002" i="1" a="1"/>
  <c r="G2011" i="1" a="1"/>
  <c r="G908" i="1" a="1"/>
  <c r="G1588" i="1" a="1"/>
  <c r="G3896" i="1" a="1"/>
  <c r="G2986" i="1" a="1"/>
  <c r="G2065" i="1" a="1"/>
  <c r="G2070" i="1" a="1"/>
  <c r="G4761" i="1" a="1"/>
  <c r="G3606" i="1" a="1"/>
  <c r="G338" i="1" a="1"/>
  <c r="G2489" i="1" a="1"/>
  <c r="G320" i="1" a="1"/>
  <c r="G3608" i="1" a="1"/>
  <c r="G4593" i="1" a="1"/>
  <c r="G2138" i="1" a="1"/>
  <c r="G2490" i="1" a="1"/>
  <c r="G2156" i="1" a="1"/>
  <c r="G2144" i="1" a="1"/>
  <c r="G482" i="1" a="1"/>
  <c r="G4764" i="1" a="1"/>
  <c r="G2035" i="1" a="1"/>
  <c r="G1919" i="1" a="1"/>
  <c r="G3159" i="1" a="1"/>
  <c r="G2265" i="1" a="1"/>
  <c r="G2220" i="1" a="1"/>
  <c r="G3445" i="1" a="1"/>
  <c r="G4771" i="1" a="1"/>
  <c r="G2243" i="1" a="1"/>
  <c r="G3449" i="1" a="1"/>
  <c r="G1372" i="1" a="1"/>
  <c r="G2994" i="1" a="1"/>
  <c r="G776" i="1" a="1"/>
  <c r="G2634" i="1" a="1"/>
  <c r="G2289" i="1" a="1"/>
  <c r="G1810" i="1" a="1"/>
  <c r="G4983" i="1" a="1"/>
  <c r="G2316" i="1" a="1"/>
  <c r="G2321" i="1" a="1"/>
  <c r="G2330" i="1" a="1"/>
  <c r="G1130" i="1" a="1"/>
  <c r="G957" i="1" a="1"/>
  <c r="G2386" i="1" a="1"/>
  <c r="G2362" i="1" a="1"/>
  <c r="G4162" i="1" a="1"/>
  <c r="G1596" i="1" a="1"/>
  <c r="G1598" i="1" a="1"/>
  <c r="G383" i="1" a="1"/>
  <c r="G1600" i="1" a="1"/>
  <c r="G4786" i="1" a="1"/>
  <c r="G2417" i="1" a="1"/>
  <c r="G622" i="1" a="1"/>
  <c r="G675" i="1" a="1"/>
  <c r="G596" i="1" a="1"/>
  <c r="G4163" i="1" a="1"/>
  <c r="G2458" i="1" a="1"/>
  <c r="G2467" i="1" a="1"/>
  <c r="G121" i="1" a="1"/>
  <c r="G2871" i="1" a="1"/>
  <c r="G4164" i="1" a="1"/>
  <c r="G2038" i="1" a="1"/>
  <c r="G4795" i="1" a="1"/>
  <c r="G1079" i="1" a="1"/>
  <c r="G2636" i="1" a="1"/>
  <c r="G2531" i="1" a="1"/>
  <c r="G4165" i="1" a="1"/>
  <c r="G2148" i="1" a="1"/>
  <c r="G1132" i="1" a="1"/>
  <c r="G3304" i="1" a="1"/>
  <c r="G2277" i="1" a="1"/>
  <c r="G221" i="1" a="1"/>
  <c r="G3737" i="1" a="1"/>
  <c r="G130" i="1" a="1"/>
  <c r="G4329" i="1" a="1"/>
  <c r="G301" i="1" a="1"/>
  <c r="G2253" i="1" a="1"/>
  <c r="G3290" i="1" a="1"/>
  <c r="G1942" i="1" a="1"/>
  <c r="G1962" i="1" a="1"/>
  <c r="G1461" i="1" a="1"/>
  <c r="G2263" i="1" a="1"/>
  <c r="G3156" i="1" a="1"/>
  <c r="G2985" i="1" a="1"/>
  <c r="G178" i="1" a="1"/>
  <c r="G1585" i="1" a="1"/>
  <c r="G2028" i="1" a="1"/>
  <c r="G1803" i="1" a="1"/>
  <c r="G3605" i="1" a="1"/>
  <c r="G4156" i="1" a="1"/>
  <c r="G2055" i="1" a="1"/>
  <c r="G1278" i="1" a="1"/>
  <c r="G4019" i="1" a="1"/>
  <c r="G2097" i="1" a="1"/>
  <c r="G3749" i="1" a="1"/>
  <c r="G952" i="1" a="1"/>
  <c r="G719" i="1" a="1"/>
  <c r="G288" i="1" a="1"/>
  <c r="G4344" i="1" a="1"/>
  <c r="G4594" i="1" a="1"/>
  <c r="G2152" i="1" a="1"/>
  <c r="G3440" i="1" a="1"/>
  <c r="G2166" i="1" a="1"/>
  <c r="G2175" i="1" a="1"/>
  <c r="G1592" i="1" a="1"/>
  <c r="G4596" i="1" a="1"/>
  <c r="G1807" i="1" a="1"/>
  <c r="G1593" i="1" a="1"/>
  <c r="G1920" i="1" a="1"/>
  <c r="G2221" i="1" a="1"/>
  <c r="G2146" i="1" a="1"/>
  <c r="G1809" i="1" a="1"/>
  <c r="G119" i="1" a="1"/>
  <c r="G3611" i="1" a="1"/>
  <c r="G2760" i="1" a="1"/>
  <c r="G2271" i="1" a="1"/>
  <c r="G2280" i="1" a="1"/>
  <c r="G955" i="1" a="1"/>
  <c r="G3162" i="1" a="1"/>
  <c r="G4028" i="1" a="1"/>
  <c r="G3753" i="1" a="1"/>
  <c r="G4780" i="1" a="1"/>
  <c r="G1013" i="1" a="1"/>
  <c r="G2335" i="1" a="1"/>
  <c r="G4984" i="1" a="1"/>
  <c r="G2493" i="1" a="1"/>
  <c r="G270" i="1" a="1"/>
  <c r="G89" i="1" a="1"/>
  <c r="G4601" i="1" a="1"/>
  <c r="G552" i="1" a="1"/>
  <c r="G4354" i="1" a="1"/>
  <c r="G2399" i="1" a="1"/>
  <c r="G1131" i="1" a="1"/>
  <c r="G4358" i="1" a="1"/>
  <c r="G2635" i="1" a="1"/>
  <c r="G4603" i="1" a="1"/>
  <c r="G1197" i="1" a="1"/>
  <c r="G2445" i="1" a="1"/>
  <c r="G2454" i="1" a="1"/>
  <c r="G3456" i="1" a="1"/>
  <c r="G1655" i="1" a="1"/>
  <c r="G832" i="1" a="1"/>
  <c r="G1790" i="1" a="1"/>
  <c r="G1456" i="1" a="1"/>
  <c r="G2029" i="1" a="1"/>
  <c r="G3427" i="1" a="1"/>
  <c r="G1943" i="1" a="1"/>
  <c r="G1716" i="1" a="1"/>
  <c r="G2262" i="1" a="1"/>
  <c r="G592" i="1" a="1"/>
  <c r="G1995" i="1" a="1"/>
  <c r="G2005" i="1" a="1"/>
  <c r="G1368" i="1" a="1"/>
  <c r="G1587" i="1" a="1"/>
  <c r="G3435" i="1" a="1"/>
  <c r="G618" i="1" a="1"/>
  <c r="G2865" i="1" a="1"/>
  <c r="G2066" i="1" a="1"/>
  <c r="G2071" i="1" a="1"/>
  <c r="G4335" i="1" a="1"/>
  <c r="G397" i="1" a="1"/>
  <c r="G4338" i="1" a="1"/>
  <c r="G4159" i="1" a="1"/>
  <c r="G551" i="1" a="1"/>
  <c r="G2759" i="1" a="1"/>
  <c r="G4023" i="1" a="1"/>
  <c r="G2139" i="1" a="1"/>
  <c r="G3609" i="1" a="1"/>
  <c r="G2379" i="1" a="1"/>
  <c r="G2632" i="1" a="1"/>
  <c r="G841" i="1" a="1"/>
  <c r="G2180" i="1" a="1"/>
  <c r="G4765" i="1" a="1"/>
  <c r="G2194" i="1" a="1"/>
  <c r="G1465" i="1" a="1"/>
  <c r="G3610" i="1" a="1"/>
  <c r="G2217" i="1" a="1"/>
  <c r="G4769" i="1" a="1"/>
  <c r="G2235" i="1" a="1"/>
  <c r="G2244" i="1" a="1"/>
  <c r="G225" i="1" a="1"/>
  <c r="G2381" i="1" a="1"/>
  <c r="G2761" i="1" a="1"/>
  <c r="G2276" i="1" a="1"/>
  <c r="G2281" i="1" a="1"/>
  <c r="G842" i="1" a="1"/>
  <c r="G3613" i="1" a="1"/>
  <c r="G2383" i="1" a="1"/>
  <c r="G2313" i="1" a="1"/>
  <c r="G1281" i="1" a="1"/>
  <c r="G3889" i="1" a="1"/>
  <c r="G3420" i="1" a="1"/>
  <c r="G1791" i="1" a="1"/>
  <c r="G514" i="1" a="1"/>
  <c r="G3428" i="1" a="1"/>
  <c r="G907" i="1" a="1"/>
  <c r="G1965" i="1" a="1"/>
  <c r="G1799" i="1" a="1"/>
  <c r="G3293" i="1" a="1"/>
  <c r="G2032" i="1" a="1"/>
  <c r="G480" i="1" a="1"/>
  <c r="G2014" i="1" a="1"/>
  <c r="G1077" i="1" a="1"/>
  <c r="G1193" i="1" a="1"/>
  <c r="G3607" i="1" a="1"/>
  <c r="G1195" i="1" a="1"/>
  <c r="G2628" i="1" a="1"/>
  <c r="G4340" i="1" a="1"/>
  <c r="G2755" i="1" a="1"/>
  <c r="G1804" i="1" a="1"/>
  <c r="G2988" i="1" a="1"/>
  <c r="G322" i="1" a="1"/>
  <c r="G4025" i="1" a="1"/>
  <c r="G105" i="1" a="1"/>
  <c r="G3442" i="1" a="1"/>
  <c r="G2491" i="1" a="1"/>
  <c r="G168" i="1" a="1"/>
  <c r="G1719" i="1" a="1"/>
  <c r="G2868" i="1" a="1"/>
  <c r="G4346" i="1" a="1"/>
  <c r="G2869" i="1" a="1"/>
  <c r="G4347" i="1" a="1"/>
  <c r="G15" i="1" a="1"/>
  <c r="G1594" i="1" a="1"/>
  <c r="G2380" i="1" a="1"/>
  <c r="G909" i="1" a="1"/>
  <c r="G1011" i="1" a="1"/>
  <c r="G2272" i="1" a="1"/>
  <c r="G1129" i="1" a="1"/>
  <c r="G4982" i="1" a="1"/>
  <c r="G4776" i="1" a="1"/>
  <c r="G1468" i="1" a="1"/>
  <c r="G2309" i="1" a="1"/>
  <c r="G3899" i="1" a="1"/>
  <c r="G3614" i="1" a="1"/>
  <c r="G4781" i="1" a="1"/>
  <c r="G4782" i="1" a="1"/>
  <c r="G2350" i="1" a="1"/>
  <c r="G2359" i="1" a="1"/>
  <c r="G2368" i="1" a="1"/>
  <c r="G4350" i="1" a="1"/>
  <c r="G4602" i="1" a="1"/>
  <c r="G2391" i="1" a="1"/>
  <c r="G2609" i="1" a="1"/>
  <c r="G767" i="1" a="1"/>
  <c r="G3598" i="1" a="1"/>
  <c r="G269" i="1" a="1"/>
  <c r="G3747" i="1" a="1"/>
  <c r="G2259" i="1" a="1"/>
  <c r="G2031" i="1" a="1"/>
  <c r="G669" i="1" a="1"/>
  <c r="G1277" i="1" a="1"/>
  <c r="G1998" i="1" a="1"/>
  <c r="G1802" i="1" a="1"/>
  <c r="G4755" i="1" a="1"/>
  <c r="G2046" i="1" a="1"/>
  <c r="G4334" i="1" a="1"/>
  <c r="G2062" i="1" a="1"/>
  <c r="G2486" i="1" a="1"/>
  <c r="G1008" i="1" a="1"/>
  <c r="G396" i="1" a="1"/>
  <c r="G4158" i="1" a="1"/>
  <c r="G1126" i="1" a="1"/>
  <c r="G1590" i="1" a="1"/>
  <c r="G772" i="1" a="1"/>
  <c r="G2264" i="1" a="1"/>
  <c r="G2140" i="1" a="1"/>
  <c r="G2993" i="1" a="1"/>
  <c r="G2154" i="1" a="1"/>
  <c r="G3441" i="1" a="1"/>
  <c r="G2145" i="1" a="1"/>
  <c r="G4345" i="1" a="1"/>
  <c r="G2186" i="1" a="1"/>
  <c r="G3158" i="1" a="1"/>
  <c r="G775" i="1" a="1"/>
  <c r="G4976" i="1" a="1"/>
  <c r="G3443" i="1" a="1"/>
  <c r="G2227" i="1" a="1"/>
  <c r="G4977" i="1" a="1"/>
  <c r="G2241" i="1" a="1"/>
  <c r="G2266" i="1" a="1"/>
  <c r="G2037" i="1" a="1"/>
  <c r="G3299" i="1" a="1"/>
  <c r="G619" i="1" a="1"/>
  <c r="G360" i="1" a="1"/>
  <c r="G3300" i="1" a="1"/>
  <c r="G3164" i="1" a="1"/>
  <c r="G3165" i="1" a="1"/>
  <c r="G2314" i="1" a="1"/>
  <c r="G2323" i="1" a="1"/>
  <c r="G903" i="1" a="1"/>
  <c r="G1452" i="1" a="1"/>
  <c r="G4584" i="1" a="1"/>
  <c r="G1275" i="1" a="1"/>
  <c r="G1894" i="1" a="1"/>
  <c r="G1076" i="1" a="1"/>
  <c r="G1797" i="1" a="1"/>
  <c r="G200" i="1" a="1"/>
  <c r="G1978" i="1" a="1"/>
  <c r="G151" i="1" a="1"/>
  <c r="G4154" i="1" a="1"/>
  <c r="G2007" i="1" a="1"/>
  <c r="G2033" i="1" a="1"/>
  <c r="G2025" i="1" a="1"/>
  <c r="G4018" i="1" a="1"/>
  <c r="G2864" i="1" a="1"/>
  <c r="G2987" i="1" a="1"/>
  <c r="G4762" i="1" a="1"/>
  <c r="G2867" i="1" a="1"/>
  <c r="G1718" i="1" a="1"/>
  <c r="G3437" i="1" a="1"/>
  <c r="G399" i="1" a="1"/>
  <c r="G839" i="1" a="1"/>
  <c r="G2120" i="1" a="1"/>
  <c r="G2141" i="1" a="1"/>
  <c r="G3439" i="1" a="1"/>
  <c r="G2159" i="1" a="1"/>
  <c r="G118" i="1" a="1"/>
  <c r="G2173" i="1" a="1"/>
  <c r="G1464" i="1" a="1"/>
  <c r="G4597" i="1" a="1"/>
  <c r="G2200" i="1" a="1"/>
  <c r="G4975" i="1" a="1"/>
  <c r="G2633" i="1" a="1"/>
  <c r="G2223" i="1" a="1"/>
  <c r="G483" i="1" a="1"/>
  <c r="G1196" i="1" a="1"/>
  <c r="G3160" i="1" a="1"/>
  <c r="G3450" i="1" a="1"/>
  <c r="G3161" i="1" a="1"/>
  <c r="G2997" i="1" a="1"/>
  <c r="G2382" i="1" a="1"/>
  <c r="G1279" i="1" a="1"/>
  <c r="G2296" i="1" a="1"/>
  <c r="G4777" i="1" a="1"/>
  <c r="G2269" i="1" a="1"/>
  <c r="G1280" i="1" a="1"/>
  <c r="G2763" i="1" a="1"/>
  <c r="G2333" i="1" a="1"/>
  <c r="G2385" i="1" a="1"/>
  <c r="G4349" i="1" a="1"/>
  <c r="G3900" i="1" a="1"/>
  <c r="G777" i="1" a="1"/>
  <c r="G4352" i="1" a="1"/>
  <c r="G1078" i="1" a="1"/>
  <c r="G2392" i="1" a="1"/>
  <c r="G1811" i="1" a="1"/>
  <c r="G4785" i="1" a="1"/>
  <c r="G780" i="1" a="1"/>
  <c r="G2424" i="1" a="1"/>
  <c r="G843" i="1" a="1"/>
  <c r="G2438" i="1" a="1"/>
  <c r="G721" i="1" a="1"/>
  <c r="G4790" i="1" a="1"/>
  <c r="G2769" i="1" a="1"/>
  <c r="G64" i="1" a="1"/>
  <c r="G3301" i="1" a="1"/>
  <c r="G2488" i="1" a="1"/>
  <c r="G3756" i="1" a="1"/>
  <c r="G782" i="1" a="1"/>
  <c r="G1602" i="1" a="1"/>
  <c r="G4372" i="1" a="1"/>
  <c r="G3171" i="1" a="1"/>
  <c r="G1283" i="1" a="1"/>
  <c r="G518" i="1" a="1"/>
  <c r="G2552" i="1" a="1"/>
  <c r="G238" i="1" a="1"/>
  <c r="G2260" i="1" a="1"/>
  <c r="G2377" i="1" a="1"/>
  <c r="G4336" i="1" a="1"/>
  <c r="G4973" i="1" a="1"/>
  <c r="G3297" i="1" a="1"/>
  <c r="G4770" i="1" a="1"/>
  <c r="G956" i="1" a="1"/>
  <c r="G180" i="1" a="1"/>
  <c r="G4161" i="1" a="1"/>
  <c r="G3615" i="1" a="1"/>
  <c r="G2401" i="1" a="1"/>
  <c r="G2410" i="1" a="1"/>
  <c r="G910" i="1" a="1"/>
  <c r="G3166" i="1" a="1"/>
  <c r="G3619" i="1" a="1"/>
  <c r="G3001" i="1" a="1"/>
  <c r="G2770" i="1" a="1"/>
  <c r="G2484" i="1" a="1"/>
  <c r="G4791" i="1" a="1"/>
  <c r="G4796" i="1" a="1"/>
  <c r="G2147" i="1" a="1"/>
  <c r="G2527" i="1" a="1"/>
  <c r="G911" i="1" a="1"/>
  <c r="G323" i="1" a="1"/>
  <c r="G2551" i="1" a="1"/>
  <c r="G2569" i="1" a="1"/>
  <c r="G2574" i="1" a="1"/>
  <c r="G1609" i="1" a="1"/>
  <c r="G1286" i="1" a="1"/>
  <c r="G4381" i="1" a="1"/>
  <c r="G597" i="1" a="1"/>
  <c r="G2615" i="1" a="1"/>
  <c r="G2772" i="1" a="1"/>
  <c r="G4385" i="1" a="1"/>
  <c r="G2638" i="1" a="1"/>
  <c r="G3904" i="1" a="1"/>
  <c r="G2656" i="1" a="1"/>
  <c r="G2661" i="1" a="1"/>
  <c r="G400" i="1" a="1"/>
  <c r="G2679" i="1" a="1"/>
  <c r="G303" i="1" a="1"/>
  <c r="G4390" i="1" a="1"/>
  <c r="G913" i="1" a="1"/>
  <c r="G2711" i="1" a="1"/>
  <c r="G4393" i="1" a="1"/>
  <c r="G2725" i="1" a="1"/>
  <c r="G4610" i="1" a="1"/>
  <c r="G3907" i="1" a="1"/>
  <c r="G1818" i="1" a="1"/>
  <c r="G2757" i="1" a="1"/>
  <c r="G4807" i="1" a="1"/>
  <c r="G1384" i="1" a="1"/>
  <c r="G255" i="1" a="1"/>
  <c r="G3461" i="1" a="1"/>
  <c r="G2798" i="1" a="1"/>
  <c r="G2807" i="1" a="1"/>
  <c r="G2640" i="1" a="1"/>
  <c r="G1386" i="1" a="1"/>
  <c r="G328" i="1" a="1"/>
  <c r="G4040" i="1" a="1"/>
  <c r="G1734" i="1" a="1"/>
  <c r="G2853" i="1" a="1"/>
  <c r="G227" i="1" a="1"/>
  <c r="G2775" i="1" a="1"/>
  <c r="G426" i="1" a="1"/>
  <c r="G2885" i="1" a="1"/>
  <c r="G4813" i="1" a="1"/>
  <c r="G731" i="1" a="1"/>
  <c r="G785" i="1" a="1"/>
  <c r="G4815" i="1" a="1"/>
  <c r="G2926" i="1" a="1"/>
  <c r="G2505" i="1" a="1"/>
  <c r="G2506" i="1" a="1"/>
  <c r="G256" i="1" a="1"/>
  <c r="G3638" i="1" a="1"/>
  <c r="G1821" i="1" a="1"/>
  <c r="G2976" i="1" a="1"/>
  <c r="G4404" i="1" a="1"/>
  <c r="G2990" i="1" a="1"/>
  <c r="G3011" i="1" a="1"/>
  <c r="G2883" i="1" a="1"/>
  <c r="G3013" i="1" a="1"/>
  <c r="G4820" i="1" a="1"/>
  <c r="G3189" i="1" a="1"/>
  <c r="G3040" i="1" a="1"/>
  <c r="G3316" i="1" a="1"/>
  <c r="G3054" i="1" a="1"/>
  <c r="G4408" i="1" a="1"/>
  <c r="G3072" i="1" a="1"/>
  <c r="G4048" i="1" a="1"/>
  <c r="G3086" i="1" a="1"/>
  <c r="G1293" i="1" a="1"/>
  <c r="G2158" i="1" a="1"/>
  <c r="G1620" i="1" a="1"/>
  <c r="G1917" i="1" a="1"/>
  <c r="G2863" i="1" a="1"/>
  <c r="G1589" i="1" a="1"/>
  <c r="G4022" i="1" a="1"/>
  <c r="G1371" i="1" a="1"/>
  <c r="G1808" i="1" a="1"/>
  <c r="G3451" i="1" a="1"/>
  <c r="G2999" i="1" a="1"/>
  <c r="G2345" i="1" a="1"/>
  <c r="G2495" i="1" a="1"/>
  <c r="G2369" i="1" a="1"/>
  <c r="G2393" i="1" a="1"/>
  <c r="G2497" i="1" a="1"/>
  <c r="G2411" i="1" a="1"/>
  <c r="G2766" i="1" a="1"/>
  <c r="G2270" i="1" a="1"/>
  <c r="G1921" i="1" a="1"/>
  <c r="G3170" i="1" a="1"/>
  <c r="G2485" i="1" a="1"/>
  <c r="G1015" i="1" a="1"/>
  <c r="G4794" i="1" a="1"/>
  <c r="G2503" i="1" a="1"/>
  <c r="G4371" i="1" a="1"/>
  <c r="G2546" i="1" a="1"/>
  <c r="G2558" i="1" a="1"/>
  <c r="G1608" i="1" a="1"/>
  <c r="G4377" i="1" a="1"/>
  <c r="G4801" i="1" a="1"/>
  <c r="G4606" i="1" a="1"/>
  <c r="G1133" i="1" a="1"/>
  <c r="G2875" i="1" a="1"/>
  <c r="G3307" i="1" a="1"/>
  <c r="G1816" i="1" a="1"/>
  <c r="G4035" i="1" a="1"/>
  <c r="G2643" i="1" a="1"/>
  <c r="G2652" i="1" a="1"/>
  <c r="G959" i="1" a="1"/>
  <c r="G2666" i="1" a="1"/>
  <c r="G2675" i="1" a="1"/>
  <c r="G1928" i="1" a="1"/>
  <c r="G2689" i="1" a="1"/>
  <c r="G289" i="1" a="1"/>
  <c r="G3005" i="1" a="1"/>
  <c r="G3906" i="1" a="1"/>
  <c r="G1382" i="1" a="1"/>
  <c r="G2730" i="1" a="1"/>
  <c r="G384" i="1" a="1"/>
  <c r="G90" i="1" a="1"/>
  <c r="G2753" i="1" a="1"/>
  <c r="G2762" i="1" a="1"/>
  <c r="G2771" i="1" a="1"/>
  <c r="G341" i="1" a="1"/>
  <c r="G4809" i="1" a="1"/>
  <c r="G3312" i="1" a="1"/>
  <c r="G3634" i="1" a="1"/>
  <c r="G3767" i="1" a="1"/>
  <c r="G3183" i="1" a="1"/>
  <c r="G3635" i="1" a="1"/>
  <c r="G4398" i="1" a="1"/>
  <c r="G181" i="1" a="1"/>
  <c r="G3636" i="1" a="1"/>
  <c r="G8" i="1" a="1"/>
  <c r="G212" i="1" a="1"/>
  <c r="G1616" i="1" a="1"/>
  <c r="G2881" i="1" a="1"/>
  <c r="G2890" i="1" a="1"/>
  <c r="G1081" i="1" a="1"/>
  <c r="G4401" i="1" a="1"/>
  <c r="G2913" i="1" a="1"/>
  <c r="G1021" i="1" a="1"/>
  <c r="G2931" i="1" a="1"/>
  <c r="G3314" i="1" a="1"/>
  <c r="G428" i="1" a="1"/>
  <c r="G2645" i="1" a="1"/>
  <c r="G4816" i="1" a="1"/>
  <c r="G1488" i="1" a="1"/>
  <c r="G5001" i="1" a="1"/>
  <c r="G2508" i="1" a="1"/>
  <c r="G2995" i="1" a="1"/>
  <c r="G2882" i="1" a="1"/>
  <c r="G4407" i="1" a="1"/>
  <c r="G214" i="1" a="1"/>
  <c r="G1024" i="1" a="1"/>
  <c r="G2404" i="1" a="1"/>
  <c r="G184" i="1" a="1"/>
  <c r="G3772" i="1" a="1"/>
  <c r="G3059" i="1" a="1"/>
  <c r="G3068" i="1" a="1"/>
  <c r="G3016" i="1" a="1"/>
  <c r="G3082" i="1" a="1"/>
  <c r="G3091" i="1" a="1"/>
  <c r="G3192" i="1" a="1"/>
  <c r="G4049" i="1" a="1"/>
  <c r="G3918" i="1" a="1"/>
  <c r="G4050" i="1" a="1"/>
  <c r="G3132" i="1" a="1"/>
  <c r="G4410" i="1" a="1"/>
  <c r="G3146" i="1" a="1"/>
  <c r="G1979" i="1" a="1"/>
  <c r="G2131" i="1" a="1"/>
  <c r="G840" i="1" a="1"/>
  <c r="G1720" i="1" a="1"/>
  <c r="G2315" i="1" a="1"/>
  <c r="G3754" i="1" a="1"/>
  <c r="G211" i="1" a="1"/>
  <c r="G1374" i="1" a="1"/>
  <c r="G3454" i="1" a="1"/>
  <c r="G4032" i="1" a="1"/>
  <c r="G1601" i="1" a="1"/>
  <c r="G2459" i="1" a="1"/>
  <c r="G1198" i="1" a="1"/>
  <c r="G2498" i="1" a="1"/>
  <c r="G2504" i="1" a="1"/>
  <c r="G2273" i="1" a="1"/>
  <c r="G783" i="1" a="1"/>
  <c r="G4986" i="1" a="1"/>
  <c r="G1607" i="1" a="1"/>
  <c r="G4166" i="1" a="1"/>
  <c r="G2559" i="1" a="1"/>
  <c r="G4374" i="1" a="1"/>
  <c r="G723" i="1" a="1"/>
  <c r="G2639" i="1" a="1"/>
  <c r="G2584" i="1" a="1"/>
  <c r="G2589" i="1" a="1"/>
  <c r="G4382" i="1" a="1"/>
  <c r="G1815" i="1" a="1"/>
  <c r="G2616" i="1" a="1"/>
  <c r="G1926" i="1" a="1"/>
  <c r="G2630" i="1" a="1"/>
  <c r="G21" i="1" a="1"/>
  <c r="G1474" i="1" a="1"/>
  <c r="G4389" i="1" a="1"/>
  <c r="G2662" i="1" a="1"/>
  <c r="G3628" i="1" a="1"/>
  <c r="G3459" i="1" a="1"/>
  <c r="G2685" i="1" a="1"/>
  <c r="G2694" i="1" a="1"/>
  <c r="G3175" i="1" a="1"/>
  <c r="G3631" i="1" a="1"/>
  <c r="G1929" i="1" a="1"/>
  <c r="G3179" i="1" a="1"/>
  <c r="G2501" i="1" a="1"/>
  <c r="G2744" i="1" a="1"/>
  <c r="G2042" i="1" a="1"/>
  <c r="G2758" i="1" a="1"/>
  <c r="G3310" i="1" a="1"/>
  <c r="G4612" i="1" a="1"/>
  <c r="G1728" i="1" a="1"/>
  <c r="G1930" i="1" a="1"/>
  <c r="G4394" i="1" a="1"/>
  <c r="G4172" i="1" a="1"/>
  <c r="G726" i="1" a="1"/>
  <c r="G2822" i="1" a="1"/>
  <c r="G2831" i="1" a="1"/>
  <c r="G2840" i="1" a="1"/>
  <c r="G3463" i="1" a="1"/>
  <c r="G1201" i="1" a="1"/>
  <c r="G4400" i="1" a="1"/>
  <c r="G4041" i="1" a="1"/>
  <c r="G2877" i="1" a="1"/>
  <c r="G1484" i="1" a="1"/>
  <c r="G2895" i="1" a="1"/>
  <c r="G2904" i="1" a="1"/>
  <c r="G342" i="1" a="1"/>
  <c r="G1621" i="1" a="1"/>
  <c r="G2927" i="1" a="1"/>
  <c r="G1462" i="1" a="1"/>
  <c r="G4157" i="1" a="1"/>
  <c r="G2629" i="1" a="1"/>
  <c r="G4600" i="1" a="1"/>
  <c r="G673" i="1" a="1"/>
  <c r="G4030" i="1" a="1"/>
  <c r="G2764" i="1" a="1"/>
  <c r="G3617" i="1" a="1"/>
  <c r="G516" i="1" a="1"/>
  <c r="G4359" i="1" a="1"/>
  <c r="G3618" i="1" a="1"/>
  <c r="G2468" i="1" a="1"/>
  <c r="G1924" i="1" a="1"/>
  <c r="G2480" i="1" a="1"/>
  <c r="G4365" i="1" a="1"/>
  <c r="G484" i="1" a="1"/>
  <c r="G2500" i="1" a="1"/>
  <c r="G2523" i="1" a="1"/>
  <c r="G3302" i="1" a="1"/>
  <c r="G4988" i="1" a="1"/>
  <c r="G3172" i="1" a="1"/>
  <c r="G3305" i="1" a="1"/>
  <c r="G3625" i="1" a="1"/>
  <c r="G18" i="1" a="1"/>
  <c r="G2040" i="1" a="1"/>
  <c r="G254" i="1" a="1"/>
  <c r="G3903" i="1" a="1"/>
  <c r="G2150" i="1" a="1"/>
  <c r="G1287" i="1" a="1"/>
  <c r="G1724" i="1" a="1"/>
  <c r="G4991" i="1" a="1"/>
  <c r="G487" i="1" a="1"/>
  <c r="G598" i="1" a="1"/>
  <c r="G4037" i="1" a="1"/>
  <c r="G3630" i="1" a="1"/>
  <c r="G3905" i="1" a="1"/>
  <c r="G2394" i="1" a="1"/>
  <c r="G3460" i="1" a="1"/>
  <c r="G2713" i="1" a="1"/>
  <c r="G2722" i="1" a="1"/>
  <c r="G1288" i="1" a="1"/>
  <c r="G2740" i="1" a="1"/>
  <c r="G1289" i="1" a="1"/>
  <c r="G489" i="1" a="1"/>
  <c r="G724" i="1" a="1"/>
  <c r="G4039" i="1" a="1"/>
  <c r="G1727" i="1" a="1"/>
  <c r="G4995" i="1" a="1"/>
  <c r="G2795" i="1" a="1"/>
  <c r="G4396" i="1" a="1"/>
  <c r="G2809" i="1" a="1"/>
  <c r="G1385" i="1" a="1"/>
  <c r="G2827" i="1" a="1"/>
  <c r="G3007" i="1" a="1"/>
  <c r="G1733" i="1" a="1"/>
  <c r="G367" i="1" a="1"/>
  <c r="G65" i="1" a="1"/>
  <c r="G3184" i="1" a="1"/>
  <c r="G2880" i="1" a="1"/>
  <c r="G1934" i="1" a="1"/>
  <c r="G4042" i="1" a="1"/>
  <c r="G454" i="1" a="1"/>
  <c r="G3009" i="1" a="1"/>
  <c r="G2395" i="1" a="1"/>
  <c r="G4402" i="1" a="1"/>
  <c r="G3187" i="1" a="1"/>
  <c r="G1023" i="1" a="1"/>
  <c r="G2946" i="1" a="1"/>
  <c r="G2001" i="1" a="1"/>
  <c r="G2058" i="1" a="1"/>
  <c r="G718" i="1" a="1"/>
  <c r="G2492" i="1" a="1"/>
  <c r="G4772" i="1" a="1"/>
  <c r="G595" i="1" a="1"/>
  <c r="G88" i="1" a="1"/>
  <c r="G2361" i="1" a="1"/>
  <c r="G3901" i="1" a="1"/>
  <c r="G4356" i="1" a="1"/>
  <c r="G2767" i="1" a="1"/>
  <c r="G2442" i="1" a="1"/>
  <c r="G4787" i="1" a="1"/>
  <c r="G3902" i="1" a="1"/>
  <c r="G2469" i="1" a="1"/>
  <c r="G2475" i="1" a="1"/>
  <c r="G2487" i="1" a="1"/>
  <c r="G2872" i="1" a="1"/>
  <c r="G1813" i="1" a="1"/>
  <c r="G1814" i="1" a="1"/>
  <c r="G3002" i="1" a="1"/>
  <c r="G2548" i="1" a="1"/>
  <c r="G2560" i="1" a="1"/>
  <c r="G3623" i="1" a="1"/>
  <c r="G2873" i="1" a="1"/>
  <c r="G241" i="1" a="1"/>
  <c r="G3306" i="1" a="1"/>
  <c r="G4379" i="1" a="1"/>
  <c r="G2149" i="1" a="1"/>
  <c r="G1379" i="1" a="1"/>
  <c r="G4990" i="1" a="1"/>
  <c r="G2622" i="1" a="1"/>
  <c r="G2631" i="1" a="1"/>
  <c r="G1611" i="1" a="1"/>
  <c r="G4608" i="1" a="1"/>
  <c r="G2654" i="1" a="1"/>
  <c r="G424" i="1" a="1"/>
  <c r="G2672" i="1" a="1"/>
  <c r="G4802" i="1" a="1"/>
  <c r="G4804" i="1" a="1"/>
  <c r="G2695" i="1" a="1"/>
  <c r="G4169" i="1" a="1"/>
  <c r="G326" i="1" a="1"/>
  <c r="G519" i="1" a="1"/>
  <c r="G1725" i="1" a="1"/>
  <c r="G3308" i="1" a="1"/>
  <c r="G3760" i="1" a="1"/>
  <c r="G4806" i="1" a="1"/>
  <c r="G4611" i="1" a="1"/>
  <c r="G2768" i="1" a="1"/>
  <c r="G1480" i="1" a="1"/>
  <c r="G1615" i="1" a="1"/>
  <c r="G1931" i="1" a="1"/>
  <c r="G2800" i="1" a="1"/>
  <c r="G2805" i="1" a="1"/>
  <c r="G2814" i="1" a="1"/>
  <c r="G2823" i="1" a="1"/>
  <c r="G1932" i="1" a="1"/>
  <c r="G4810" i="1" a="1"/>
  <c r="G2846" i="1" a="1"/>
  <c r="G3910" i="1" a="1"/>
  <c r="G554" i="1" a="1"/>
  <c r="G3465" i="1" a="1"/>
  <c r="G3602" i="1" a="1"/>
  <c r="G1918" i="1" a="1"/>
  <c r="G4763" i="1" a="1"/>
  <c r="G4768" i="1" a="1"/>
  <c r="G4774" i="1" a="1"/>
  <c r="G2384" i="1" a="1"/>
  <c r="G3000" i="1" a="1"/>
  <c r="G2387" i="1" a="1"/>
  <c r="G4031" i="1" a="1"/>
  <c r="G2434" i="1" a="1"/>
  <c r="G4362" i="1" a="1"/>
  <c r="G2452" i="1" a="1"/>
  <c r="G2482" i="1" a="1"/>
  <c r="G2494" i="1" a="1"/>
  <c r="G2039" i="1" a="1"/>
  <c r="G4367" i="1" a="1"/>
  <c r="G2512" i="1" a="1"/>
  <c r="G2524" i="1" a="1"/>
  <c r="G4605" i="1" a="1"/>
  <c r="G2275" i="1" a="1"/>
  <c r="G1284" i="1" a="1"/>
  <c r="G2561" i="1" a="1"/>
  <c r="G2577" i="1" a="1"/>
  <c r="G958" i="1" a="1"/>
  <c r="G2595" i="1" a="1"/>
  <c r="G362" i="1" a="1"/>
  <c r="G2874" i="1" a="1"/>
  <c r="G4033" i="1" a="1"/>
  <c r="G302" i="1" a="1"/>
  <c r="G324" i="1" a="1"/>
  <c r="G2641" i="1" a="1"/>
  <c r="G912" i="1" a="1"/>
  <c r="G2659" i="1" a="1"/>
  <c r="G2151" i="1" a="1"/>
  <c r="G1817" i="1" a="1"/>
  <c r="G1380" i="1" a="1"/>
  <c r="G1017" i="1" a="1"/>
  <c r="G2700" i="1" a="1"/>
  <c r="G1134" i="1" a="1"/>
  <c r="G3178" i="1" a="1"/>
  <c r="G327" i="1" a="1"/>
  <c r="G784" i="1" a="1"/>
  <c r="G4038" i="1" a="1"/>
  <c r="G3761" i="1" a="1"/>
  <c r="G3182" i="1" a="1"/>
  <c r="G3763" i="1" a="1"/>
  <c r="G1613" i="1" a="1"/>
  <c r="G2878" i="1" a="1"/>
  <c r="G2787" i="1" a="1"/>
  <c r="G3765" i="1" a="1"/>
  <c r="G4614" i="1" a="1"/>
  <c r="G2278" i="1" a="1"/>
  <c r="G2819" i="1" a="1"/>
  <c r="G2828" i="1" a="1"/>
  <c r="G1200" i="1" a="1"/>
  <c r="G2842" i="1" a="1"/>
  <c r="G4399" i="1" a="1"/>
  <c r="G624" i="1" a="1"/>
  <c r="G2279" i="1" a="1"/>
  <c r="G1482" i="1" a="1"/>
  <c r="G4811" i="1" a="1"/>
  <c r="G2642" i="1" a="1"/>
  <c r="G3913" i="1" a="1"/>
  <c r="G1617" i="1" a="1"/>
  <c r="G3769" i="1" a="1"/>
  <c r="G1899" i="1" a="1"/>
  <c r="G103" i="1" a="1"/>
  <c r="G720" i="1" a="1"/>
  <c r="G3751" i="1" a="1"/>
  <c r="G3452" i="1" a="1"/>
  <c r="G2" i="1" a="1"/>
  <c r="G1471" i="1" a="1"/>
  <c r="G4783" i="1" a="1"/>
  <c r="G2388" i="1" a="1"/>
  <c r="G674" i="1" a="1"/>
  <c r="G2418" i="1" a="1"/>
  <c r="G452" i="1" a="1"/>
  <c r="G2436" i="1" a="1"/>
  <c r="G1014" i="1" a="1"/>
  <c r="G722" i="1" a="1"/>
  <c r="G3457" i="1" a="1"/>
  <c r="G361" i="1" a="1"/>
  <c r="G3620" i="1" a="1"/>
  <c r="G1375" i="1" a="1"/>
  <c r="G3303" i="1" a="1"/>
  <c r="G2562" i="1" a="1"/>
  <c r="G2567" i="1" a="1"/>
  <c r="G4799" i="1" a="1"/>
  <c r="G2582" i="1" a="1"/>
  <c r="G3626" i="1" a="1"/>
  <c r="G3004" i="1" a="1"/>
  <c r="G1722" i="1" a="1"/>
  <c r="G2614" i="1" a="1"/>
  <c r="G1723" i="1" a="1"/>
  <c r="G3173" i="1" a="1"/>
  <c r="G2637" i="1" a="1"/>
  <c r="G2646" i="1" a="1"/>
  <c r="G2041" i="1" a="1"/>
  <c r="G4036" i="1" a="1"/>
  <c r="G2390" i="1" a="1"/>
  <c r="G2773" i="1" a="1"/>
  <c r="G2687" i="1" a="1"/>
  <c r="G325" i="1" a="1"/>
  <c r="G1381" i="1" a="1"/>
  <c r="G1135" i="1" a="1"/>
  <c r="G2719" i="1" a="1"/>
  <c r="G3632" i="1" a="1"/>
  <c r="G364" i="1" a="1"/>
  <c r="G2876" i="1" a="1"/>
  <c r="G2043" i="1" a="1"/>
  <c r="G304" i="1" a="1"/>
  <c r="G2765" i="1" a="1"/>
  <c r="G2774" i="1" a="1"/>
  <c r="G4613" i="1" a="1"/>
  <c r="G3006" i="1" a="1"/>
  <c r="G290" i="1" a="1"/>
  <c r="G3313" i="1" a="1"/>
  <c r="G4397" i="1" a="1"/>
  <c r="G2044" i="1" a="1"/>
  <c r="G2829" i="1" a="1"/>
  <c r="G4616" i="1" a="1"/>
  <c r="G3008" i="1" a="1"/>
  <c r="G2502" i="1" a="1"/>
  <c r="G2861" i="1" a="1"/>
  <c r="G727" i="1" a="1"/>
  <c r="G2879" i="1" a="1"/>
  <c r="G1819" i="1" a="1"/>
  <c r="G2893" i="1" a="1"/>
  <c r="G2902" i="1" a="1"/>
  <c r="G4996" i="1" a="1"/>
  <c r="G201" i="1" a="1"/>
  <c r="G3637" i="1" a="1"/>
  <c r="G2284" i="1" a="1"/>
  <c r="G2045" i="1" a="1"/>
  <c r="G2952" i="1" a="1"/>
  <c r="G2507" i="1" a="1"/>
  <c r="G599" i="1" a="1"/>
  <c r="G109" i="1" a="1"/>
  <c r="G2984" i="1" a="1"/>
  <c r="G2989" i="1" a="1"/>
  <c r="G3188" i="1" a="1"/>
  <c r="G228" i="1" a="1"/>
  <c r="G2402" i="1" a="1"/>
  <c r="G3021" i="1" a="1"/>
  <c r="G2403" i="1" a="1"/>
  <c r="G4822" i="1" a="1"/>
  <c r="G3048" i="1" a="1"/>
  <c r="G3053" i="1" a="1"/>
  <c r="G5003" i="1" a="1"/>
  <c r="G5004" i="1" a="1"/>
  <c r="G3190" i="1" a="1"/>
  <c r="G3085" i="1" a="1"/>
  <c r="G4409" i="1" a="1"/>
  <c r="G242" i="1" a="1"/>
  <c r="G3112" i="1" a="1"/>
  <c r="G1937" i="1" a="1"/>
  <c r="G3472" i="1" a="1"/>
  <c r="G4826" i="1" a="1"/>
  <c r="G2777" i="1" a="1"/>
  <c r="G3919" i="1" a="1"/>
  <c r="G4412" i="1" a="1"/>
  <c r="G404" i="1" a="1"/>
  <c r="G1025" i="1" a="1"/>
  <c r="G3019" i="1" a="1"/>
  <c r="G3779" i="1" a="1"/>
  <c r="G4052" i="1" a="1"/>
  <c r="G3177" i="1" a="1"/>
  <c r="G1795" i="1" a="1"/>
  <c r="G1721" i="1" a="1"/>
  <c r="G4384" i="1" a="1"/>
  <c r="G844" i="1" a="1"/>
  <c r="G2756" i="1" a="1"/>
  <c r="G3764" i="1" a="1"/>
  <c r="G2866" i="1" a="1"/>
  <c r="G3185" i="1" a="1"/>
  <c r="G625" i="1" a="1"/>
  <c r="G914" i="1" a="1"/>
  <c r="G521" i="1" a="1"/>
  <c r="G1082" i="1" a="1"/>
  <c r="G2973" i="1" a="1"/>
  <c r="G402" i="1" a="1"/>
  <c r="G4405" i="1" a="1"/>
  <c r="G4046" i="1" a="1"/>
  <c r="G3038" i="1" a="1"/>
  <c r="G5002" i="1" a="1"/>
  <c r="G3052" i="1" a="1"/>
  <c r="G4618" i="1" a="1"/>
  <c r="G3067" i="1" a="1"/>
  <c r="G1136" i="1" a="1"/>
  <c r="G3471" i="1" a="1"/>
  <c r="G3017" i="1" a="1"/>
  <c r="G1296" i="1" a="1"/>
  <c r="G3141" i="1" a="1"/>
  <c r="G1490" i="1" a="1"/>
  <c r="G202" i="1" a="1"/>
  <c r="G3174" i="1" a="1"/>
  <c r="G429" i="1" a="1"/>
  <c r="G964" i="1" a="1"/>
  <c r="G4621" i="1" a="1"/>
  <c r="G4832" i="1" a="1"/>
  <c r="G4756" i="1" a="1"/>
  <c r="G621" i="1" a="1"/>
  <c r="G1812" i="1" a="1"/>
  <c r="G1925" i="1" a="1"/>
  <c r="G486" i="1" a="1"/>
  <c r="G1475" i="1" a="1"/>
  <c r="G1018" i="1" a="1"/>
  <c r="G3309" i="1" a="1"/>
  <c r="G4615" i="1" a="1"/>
  <c r="G2282" i="1" a="1"/>
  <c r="G3010" i="1" a="1"/>
  <c r="G2951" i="1" a="1"/>
  <c r="G2048" i="1" a="1"/>
  <c r="G2980" i="1" a="1"/>
  <c r="G2157" i="1" a="1"/>
  <c r="G1822" i="1" a="1"/>
  <c r="G1292" i="1" a="1"/>
  <c r="G2647" i="1" a="1"/>
  <c r="G3032" i="1" a="1"/>
  <c r="G3061" i="1" a="1"/>
  <c r="G3069" i="1" a="1"/>
  <c r="G77" i="1" a="1"/>
  <c r="G1205" i="1" a="1"/>
  <c r="G2884" i="1" a="1"/>
  <c r="G3111" i="1" a="1"/>
  <c r="G2648" i="1" a="1"/>
  <c r="G4828" i="1" a="1"/>
  <c r="G3018" i="1" a="1"/>
  <c r="G2886" i="1" a="1"/>
  <c r="G3180" i="1" a="1"/>
  <c r="G4177" i="1" a="1"/>
  <c r="G1137" i="1" a="1"/>
  <c r="G3203" i="1" a="1"/>
  <c r="G1026" i="1" a="1"/>
  <c r="G3022" i="1" a="1"/>
  <c r="G1139" i="1" a="1"/>
  <c r="G3224" i="1" a="1"/>
  <c r="G493" i="1" a="1"/>
  <c r="G1738" i="1" a="1"/>
  <c r="G2651" i="1" a="1"/>
  <c r="G2162" i="1" a="1"/>
  <c r="G4422" i="1" a="1"/>
  <c r="G1625" i="1" a="1"/>
  <c r="G3252" i="1" a="1"/>
  <c r="G1626" i="1" a="1"/>
  <c r="G2513" i="1" a="1"/>
  <c r="G40" i="1" a="1"/>
  <c r="G2413" i="1" a="1"/>
  <c r="G3272" i="1" a="1"/>
  <c r="G3276" i="1" a="1"/>
  <c r="G2287" i="1" a="1"/>
  <c r="G3320" i="1" a="1"/>
  <c r="G348" i="1" a="1"/>
  <c r="G2059" i="1" a="1"/>
  <c r="G3296" i="1" a="1"/>
  <c r="G626" i="1" a="1"/>
  <c r="G216" i="1" a="1"/>
  <c r="G5006" i="1" a="1"/>
  <c r="G1628" i="1" a="1"/>
  <c r="G4426" i="1" a="1"/>
  <c r="G4835" i="1" a="1"/>
  <c r="G2060" i="1" a="1"/>
  <c r="G203" i="1" a="1"/>
  <c r="G3332" i="1" a="1"/>
  <c r="G3336" i="1" a="1"/>
  <c r="G3340" i="1" a="1"/>
  <c r="G3482" i="1" a="1"/>
  <c r="G3348" i="1" a="1"/>
  <c r="G4429" i="1" a="1"/>
  <c r="G2655" i="1" a="1"/>
  <c r="G1145" i="1" a="1"/>
  <c r="G2891" i="1" a="1"/>
  <c r="G3368" i="1" a="1"/>
  <c r="G525" i="1" a="1"/>
  <c r="G4431" i="1" a="1"/>
  <c r="G680" i="1" a="1"/>
  <c r="G3384" i="1" a="1"/>
  <c r="G3388" i="1" a="1"/>
  <c r="G1827" i="1" a="1"/>
  <c r="G603" i="1" a="1"/>
  <c r="G4432" i="1" a="1"/>
  <c r="G3486" i="1" a="1"/>
  <c r="G734" i="1" a="1"/>
  <c r="G495" i="1" a="1"/>
  <c r="G3416" i="1" a="1"/>
  <c r="G2378" i="1" a="1"/>
  <c r="G2538" i="1" a="1"/>
  <c r="G2619" i="1" a="1"/>
  <c r="G1612" i="1" a="1"/>
  <c r="G4805" i="1" a="1"/>
  <c r="G13" i="1" a="1"/>
  <c r="G16" i="1" a="1"/>
  <c r="G1387" i="1" a="1"/>
  <c r="G2050" i="1" a="1"/>
  <c r="G2982" i="1" a="1"/>
  <c r="G4045" i="1" a="1"/>
  <c r="G2996" i="1" a="1"/>
  <c r="G3003" i="1" a="1"/>
  <c r="G1489" i="1" a="1"/>
  <c r="G3033" i="1" a="1"/>
  <c r="G3047" i="1" a="1"/>
  <c r="G3055" i="1" a="1"/>
  <c r="G3917" i="1" a="1"/>
  <c r="G3098" i="1" a="1"/>
  <c r="G1389" i="1" a="1"/>
  <c r="G1938" i="1" a="1"/>
  <c r="G3193" i="1" a="1"/>
  <c r="G215" i="1" a="1"/>
  <c r="G17" i="1" a="1"/>
  <c r="G2407" i="1" a="1"/>
  <c r="G4414" i="1" a="1"/>
  <c r="G2286" i="1" a="1"/>
  <c r="G1624" i="1" a="1"/>
  <c r="G4054" i="1" a="1"/>
  <c r="G3199" i="1" a="1"/>
  <c r="G3208" i="1" a="1"/>
  <c r="G1470" i="1" a="1"/>
  <c r="G2437" i="1" a="1"/>
  <c r="G4373" i="1" a="1"/>
  <c r="G1080" i="1" a="1"/>
  <c r="G4609" i="1" a="1"/>
  <c r="G3758" i="1" a="1"/>
  <c r="G107" i="1" a="1"/>
  <c r="G3908" i="1" a="1"/>
  <c r="G728" i="1" a="1"/>
  <c r="G1820" i="1" a="1"/>
  <c r="G2953" i="1" a="1"/>
  <c r="G2960" i="1" a="1"/>
  <c r="G1388" i="1" a="1"/>
  <c r="G2509" i="1" a="1"/>
  <c r="G213" i="1" a="1"/>
  <c r="G1083" i="1" a="1"/>
  <c r="G1736" i="1" a="1"/>
  <c r="G1203" i="1" a="1"/>
  <c r="G3015" i="1" a="1"/>
  <c r="G3078" i="1" a="1"/>
  <c r="G1737" i="1" a="1"/>
  <c r="G3092" i="1" a="1"/>
  <c r="G3773" i="1" a="1"/>
  <c r="G1390" i="1" a="1"/>
  <c r="G1294" i="1" a="1"/>
  <c r="G3125" i="1" a="1"/>
  <c r="G3776" i="1" a="1"/>
  <c r="G963" i="1" a="1"/>
  <c r="G291" i="1" a="1"/>
  <c r="G5005" i="1" a="1"/>
  <c r="G2408" i="1" a="1"/>
  <c r="G3176" i="1" a="1"/>
  <c r="G3181" i="1" a="1"/>
  <c r="G4829" i="1" a="1"/>
  <c r="G305" i="1" a="1"/>
  <c r="G2143" i="1" a="1"/>
  <c r="G3169" i="1" a="1"/>
  <c r="G1927" i="1" a="1"/>
  <c r="G3458" i="1" a="1"/>
  <c r="G488" i="1" a="1"/>
  <c r="G1730" i="1" a="1"/>
  <c r="G2776" i="1" a="1"/>
  <c r="G3911" i="1" a="1"/>
  <c r="G2153" i="1" a="1"/>
  <c r="G2961" i="1" a="1"/>
  <c r="G3771" i="1" a="1"/>
  <c r="G2400" i="1" a="1"/>
  <c r="G2991" i="1" a="1"/>
  <c r="G3012" i="1" a="1"/>
  <c r="G3469" i="1" a="1"/>
  <c r="G3042" i="1" a="1"/>
  <c r="G2285" i="1" a="1"/>
  <c r="G3916" i="1" a="1"/>
  <c r="G3064" i="1" a="1"/>
  <c r="G3093" i="1" a="1"/>
  <c r="G4174" i="1" a="1"/>
  <c r="G3640" i="1" a="1"/>
  <c r="G3641" i="1" a="1"/>
  <c r="G2778" i="1" a="1"/>
  <c r="G4051" i="1" a="1"/>
  <c r="G3186" i="1" a="1"/>
  <c r="G3191" i="1" a="1"/>
  <c r="G4417" i="1" a="1"/>
  <c r="G4418" i="1" a="1"/>
  <c r="G2870" i="1" a="1"/>
  <c r="G781" i="1" a="1"/>
  <c r="G2556" i="1" a="1"/>
  <c r="G2596" i="1" a="1"/>
  <c r="G1473" i="1" a="1"/>
  <c r="G2706" i="1" a="1"/>
  <c r="G2779" i="1" a="1"/>
  <c r="G1933" i="1" a="1"/>
  <c r="G3768" i="1" a="1"/>
  <c r="G4617" i="1" a="1"/>
  <c r="G2396" i="1" a="1"/>
  <c r="G4999" i="1" a="1"/>
  <c r="G2947" i="1" a="1"/>
  <c r="G1486" i="1" a="1"/>
  <c r="G523" i="1" a="1"/>
  <c r="G786" i="1" a="1"/>
  <c r="G1084" i="1" a="1"/>
  <c r="G1823" i="1" a="1"/>
  <c r="G4047" i="1" a="1"/>
  <c r="G3035" i="1" a="1"/>
  <c r="G2405" i="1" a="1"/>
  <c r="G961" i="1" a="1"/>
  <c r="G2406" i="1" a="1"/>
  <c r="G1622" i="1" a="1"/>
  <c r="G3108" i="1" a="1"/>
  <c r="G4825" i="1" a="1"/>
  <c r="G3777" i="1" a="1"/>
  <c r="G4411" i="1" a="1"/>
  <c r="G2053" i="1" a="1"/>
  <c r="G3194" i="1" a="1"/>
  <c r="G4619" i="1" a="1"/>
  <c r="G3195" i="1" a="1"/>
  <c r="G3318" i="1" a="1"/>
  <c r="G3020" i="1" a="1"/>
  <c r="G3196" i="1" a="1"/>
  <c r="G340" i="1" a="1"/>
  <c r="G1282" i="1" a="1"/>
  <c r="G2274" i="1" a="1"/>
  <c r="G2601" i="1" a="1"/>
  <c r="G2674" i="1" a="1"/>
  <c r="G3633" i="1" a="1"/>
  <c r="G401" i="1" a="1"/>
  <c r="G1020" i="1" a="1"/>
  <c r="G2283" i="1" a="1"/>
  <c r="G4997" i="1" a="1"/>
  <c r="G2930" i="1" a="1"/>
  <c r="G2644" i="1" a="1"/>
  <c r="G1291" i="1" a="1"/>
  <c r="G960" i="1" a="1"/>
  <c r="G2397" i="1" a="1"/>
  <c r="G2051" i="1" a="1"/>
  <c r="G2992" i="1" a="1"/>
  <c r="G4818" i="1" a="1"/>
  <c r="G3467" i="1" a="1"/>
  <c r="G1824" i="1" a="1"/>
  <c r="G556" i="1" a="1"/>
  <c r="G4823" i="1" a="1"/>
  <c r="G455" i="1" a="1"/>
  <c r="G1825" i="1" a="1"/>
  <c r="G677" i="1" a="1"/>
  <c r="G3115" i="1" a="1"/>
  <c r="G3317" i="1" a="1"/>
  <c r="G3127" i="1" a="1"/>
  <c r="G962" i="1" a="1"/>
  <c r="G1207" i="1" a="1"/>
  <c r="G3780" i="1" a="1"/>
  <c r="G3319" i="1" a="1"/>
  <c r="G4415" i="1" a="1"/>
  <c r="G1491" i="1" a="1"/>
  <c r="G1211" i="1" a="1"/>
  <c r="G3298" i="1" a="1"/>
  <c r="G2715" i="1" a="1"/>
  <c r="G2155" i="1" a="1"/>
  <c r="G3110" i="1" a="1"/>
  <c r="G4831" i="1" a="1"/>
  <c r="G2511" i="1" a="1"/>
  <c r="G154" i="1" a="1"/>
  <c r="G4421" i="1" a="1"/>
  <c r="G2887" i="1" a="1"/>
  <c r="G3254" i="1" a="1"/>
  <c r="G1945" i="1" a="1"/>
  <c r="G3275" i="1" a="1"/>
  <c r="G100" i="1" a="1"/>
  <c r="G3925" i="1" a="1"/>
  <c r="G1627" i="1" a="1"/>
  <c r="G4057" i="1" a="1"/>
  <c r="G4184" i="1" a="1"/>
  <c r="G2889" i="1" a="1"/>
  <c r="G4838" i="1" a="1"/>
  <c r="G965" i="1" a="1"/>
  <c r="G3926" i="1" a="1"/>
  <c r="G3382" i="1" a="1"/>
  <c r="G4186" i="1" a="1"/>
  <c r="G2293" i="1" a="1"/>
  <c r="G2294" i="1" a="1"/>
  <c r="G3424" i="1" a="1"/>
  <c r="G3429" i="1" a="1"/>
  <c r="G1392" i="1" a="1"/>
  <c r="G1496" i="1" a="1"/>
  <c r="G5011" i="1" a="1"/>
  <c r="G258" i="1" a="1"/>
  <c r="G2517" i="1" a="1"/>
  <c r="G2295" i="1" a="1"/>
  <c r="G3466" i="1" a="1"/>
  <c r="G3205" i="1" a="1"/>
  <c r="G3928" i="1" a="1"/>
  <c r="G3206" i="1" a="1"/>
  <c r="G204" i="1" a="1"/>
  <c r="G3493" i="1" a="1"/>
  <c r="G244" i="1" a="1"/>
  <c r="G4189" i="1" a="1"/>
  <c r="G3329" i="1" a="1"/>
  <c r="G847" i="1" a="1"/>
  <c r="G1638" i="1" a="1"/>
  <c r="G1949" i="1" a="1"/>
  <c r="G2168" i="1" a="1"/>
  <c r="G2420" i="1" a="1"/>
  <c r="G3541" i="1" a="1"/>
  <c r="G1743" i="1" a="1"/>
  <c r="G528" i="1" a="1"/>
  <c r="G3787" i="1" a="1"/>
  <c r="G3562" i="1" a="1"/>
  <c r="G3616" i="1" a="1"/>
  <c r="G2941" i="1" a="1"/>
  <c r="G3315" i="1" a="1"/>
  <c r="G3163" i="1" a="1"/>
  <c r="G3213" i="1" a="1"/>
  <c r="G3477" i="1" a="1"/>
  <c r="G788" i="1" a="1"/>
  <c r="G3923" i="1" a="1"/>
  <c r="G3023" i="1" a="1"/>
  <c r="G3642" i="1" a="1"/>
  <c r="G3479" i="1" a="1"/>
  <c r="G1494" i="1" a="1"/>
  <c r="G4183" i="1" a="1"/>
  <c r="G2290" i="1" a="1"/>
  <c r="G2414" i="1" a="1"/>
  <c r="G4837" i="1" a="1"/>
  <c r="G3644" i="1" a="1"/>
  <c r="G5009" i="1" a="1"/>
  <c r="G3362" i="1" a="1"/>
  <c r="G2514" i="1" a="1"/>
  <c r="G3383" i="1" a="1"/>
  <c r="G3394" i="1" a="1"/>
  <c r="G3026" i="1" a="1"/>
  <c r="G3784" i="1" a="1"/>
  <c r="G2660" i="1" a="1"/>
  <c r="G4623" i="1" a="1"/>
  <c r="G628" i="1" a="1"/>
  <c r="G4843" i="1" a="1"/>
  <c r="G3483" i="1" a="1"/>
  <c r="G5015" i="1" a="1"/>
  <c r="G145" i="1" a="1"/>
  <c r="G166" i="1" a="1"/>
  <c r="G3547" i="1" a="1"/>
  <c r="G3563" i="1" a="1"/>
  <c r="G3579" i="1" a="1"/>
  <c r="G4062" i="1" a="1"/>
  <c r="G1832" i="1" a="1"/>
  <c r="G682" i="1" a="1"/>
  <c r="G3934" i="1" a="1"/>
  <c r="G2520" i="1" a="1"/>
  <c r="G3675" i="1" a="1"/>
  <c r="G3691" i="1" a="1"/>
  <c r="G676" i="1" a="1"/>
  <c r="G1729" i="1" a="1"/>
  <c r="G3914" i="1" a="1"/>
  <c r="G2510" i="1" a="1"/>
  <c r="G601" i="1" a="1"/>
  <c r="G3168" i="1" a="1"/>
  <c r="G1027" i="1" a="1"/>
  <c r="G1141" i="1" a="1"/>
  <c r="G1944" i="1" a="1"/>
  <c r="G3246" i="1" a="1"/>
  <c r="G915" i="1" a="1"/>
  <c r="G3267" i="1" a="1"/>
  <c r="G1143" i="1" a="1"/>
  <c r="G3024" i="1" a="1"/>
  <c r="G1298" i="1" a="1"/>
  <c r="G5008" i="1" a="1"/>
  <c r="G3321" i="1" a="1"/>
  <c r="G3331" i="1" a="1"/>
  <c r="G4427" i="1" a="1"/>
  <c r="G3324" i="1" a="1"/>
  <c r="G3363" i="1" a="1"/>
  <c r="G3201" i="1" a="1"/>
  <c r="G2892" i="1" a="1"/>
  <c r="G2658" i="1" a="1"/>
  <c r="G2061" i="1" a="1"/>
  <c r="G3202" i="1" a="1"/>
  <c r="G3328" i="1" a="1"/>
  <c r="G5010" i="1" a="1"/>
  <c r="G3436" i="1" a="1"/>
  <c r="G1214" i="1" a="1"/>
  <c r="G3446" i="1" a="1"/>
  <c r="G2165" i="1" a="1"/>
  <c r="G2781" i="1" a="1"/>
  <c r="G630" i="1" a="1"/>
  <c r="G3468" i="1" a="1"/>
  <c r="G3473" i="1" a="1"/>
  <c r="G1634" i="1" a="1"/>
  <c r="G3484" i="1" a="1"/>
  <c r="G681" i="1" a="1"/>
  <c r="G4433" i="1" a="1"/>
  <c r="G1948" i="1" a="1"/>
  <c r="G3505" i="1" a="1"/>
  <c r="G2894" i="1" a="1"/>
  <c r="G5016" i="1" a="1"/>
  <c r="G3521" i="1" a="1"/>
  <c r="G5017" i="1" a="1"/>
  <c r="G3532" i="1" a="1"/>
  <c r="G4192" i="1" a="1"/>
  <c r="G3029" i="1" a="1"/>
  <c r="G3548" i="1" a="1"/>
  <c r="G459" i="1" a="1"/>
  <c r="G3488" i="1" a="1"/>
  <c r="G849" i="1" a="1"/>
  <c r="G3569" i="1" a="1"/>
  <c r="G1299" i="1" a="1"/>
  <c r="G921" i="1" a="1"/>
  <c r="G3585" i="1" a="1"/>
  <c r="G3590" i="1" a="1"/>
  <c r="G3596" i="1" a="1"/>
  <c r="G1500" i="1" a="1"/>
  <c r="G1950" i="1" a="1"/>
  <c r="G3612" i="1" a="1"/>
  <c r="G607" i="1" a="1"/>
  <c r="G3622" i="1" a="1"/>
  <c r="G1087" i="1" a="1"/>
  <c r="G3790" i="1" a="1"/>
  <c r="G3462" i="1" a="1"/>
  <c r="G45" i="1" a="1"/>
  <c r="G344" i="1" a="1"/>
  <c r="G1085" i="1" a="1"/>
  <c r="G2052" i="1" a="1"/>
  <c r="G59" i="1" a="1"/>
  <c r="G1213" i="1" a="1"/>
  <c r="G4420" i="1" a="1"/>
  <c r="G2161" i="1" a="1"/>
  <c r="G4833" i="1" a="1"/>
  <c r="G25" i="1" a="1"/>
  <c r="G1739" i="1" a="1"/>
  <c r="G3279" i="1" a="1"/>
  <c r="G1028" i="1" a="1"/>
  <c r="G2288" i="1" a="1"/>
  <c r="G3311" i="1" a="1"/>
  <c r="G3322" i="1" a="1"/>
  <c r="G1946" i="1" a="1"/>
  <c r="G3481" i="1" a="1"/>
  <c r="G4185" i="1" a="1"/>
  <c r="G1740" i="1" a="1"/>
  <c r="G527" i="1" a="1"/>
  <c r="G2515" i="1" a="1"/>
  <c r="G3397" i="1" a="1"/>
  <c r="G3407" i="1" a="1"/>
  <c r="G3027" i="1" a="1"/>
  <c r="G3431" i="1" a="1"/>
  <c r="G3447" i="1" a="1"/>
  <c r="G605" i="1" a="1"/>
  <c r="G2568" i="1" a="1"/>
  <c r="G4043" i="1" a="1"/>
  <c r="G1936" i="1" a="1"/>
  <c r="G4173" i="1" a="1"/>
  <c r="G3134" i="1" a="1"/>
  <c r="G2160" i="1" a="1"/>
  <c r="G602" i="1" a="1"/>
  <c r="G2409" i="1" a="1"/>
  <c r="G2650" i="1" a="1"/>
  <c r="G3920" i="1" a="1"/>
  <c r="G185" i="1" a="1"/>
  <c r="G2163" i="1" a="1"/>
  <c r="G4834" i="1" a="1"/>
  <c r="G4055" i="1" a="1"/>
  <c r="G2653" i="1" a="1"/>
  <c r="G4423" i="1" a="1"/>
  <c r="G3783" i="1" a="1"/>
  <c r="G3200" i="1" a="1"/>
  <c r="G4058" i="1" a="1"/>
  <c r="G4428" i="1" a="1"/>
  <c r="G2780" i="1" a="1"/>
  <c r="G3325" i="1" a="1"/>
  <c r="G2415" i="1" a="1"/>
  <c r="G3387" i="1" a="1"/>
  <c r="G4839" i="1" a="1"/>
  <c r="G3409" i="1" a="1"/>
  <c r="G3487" i="1" a="1"/>
  <c r="G1631" i="1" a="1"/>
  <c r="G1029" i="1" a="1"/>
  <c r="G3432" i="1" a="1"/>
  <c r="G1202" i="1" a="1"/>
  <c r="G2049" i="1" a="1"/>
  <c r="G3088" i="1" a="1"/>
  <c r="G1826" i="1" a="1"/>
  <c r="G3197" i="1" a="1"/>
  <c r="G3218" i="1" a="1"/>
  <c r="G3198" i="1" a="1"/>
  <c r="G3922" i="1" a="1"/>
  <c r="G4180" i="1" a="1"/>
  <c r="G2164" i="1" a="1"/>
  <c r="G3271" i="1" a="1"/>
  <c r="G4182" i="1" a="1"/>
  <c r="G1144" i="1" a="1"/>
  <c r="G4424" i="1" a="1"/>
  <c r="G4425" i="1" a="1"/>
  <c r="G4836" i="1" a="1"/>
  <c r="G3480" i="1" a="1"/>
  <c r="G3025" i="1" a="1"/>
  <c r="G2657" i="1" a="1"/>
  <c r="G733" i="1" a="1"/>
  <c r="G368" i="1" a="1"/>
  <c r="G3389" i="1" a="1"/>
  <c r="G2292" i="1" a="1"/>
  <c r="G919" i="1" a="1"/>
  <c r="G2516" i="1" a="1"/>
  <c r="G3627" i="1" a="1"/>
  <c r="G3096" i="1" a="1"/>
  <c r="G2649" i="1" a="1"/>
  <c r="G4419" i="1" a="1"/>
  <c r="G456" i="1" a="1"/>
  <c r="G3241" i="1" a="1"/>
  <c r="G2054" i="1" a="1"/>
  <c r="G3478" i="1" a="1"/>
  <c r="G2057" i="1" a="1"/>
  <c r="G330" i="1" a="1"/>
  <c r="G1391" i="1" a="1"/>
  <c r="G4056" i="1" a="1"/>
  <c r="G678" i="1" a="1"/>
  <c r="G3643" i="1" a="1"/>
  <c r="G1947" i="1" a="1"/>
  <c r="G3347" i="1" a="1"/>
  <c r="G2291" i="1" a="1"/>
  <c r="G3485" i="1" a="1"/>
  <c r="G3379" i="1" a="1"/>
  <c r="G70" i="1" a="1"/>
  <c r="G3326" i="1" a="1"/>
  <c r="G3927" i="1" a="1"/>
  <c r="G3327" i="1" a="1"/>
  <c r="G790" i="1" a="1"/>
  <c r="G3028" i="1" a="1"/>
  <c r="G3649" i="1" a="1"/>
  <c r="G3785" i="1" a="1"/>
  <c r="G3444" i="1" a="1"/>
  <c r="G3204" i="1" a="1"/>
  <c r="G3014" i="1" a="1"/>
  <c r="G3474" i="1" a="1"/>
  <c r="G3475" i="1" a="1"/>
  <c r="G3231" i="1" a="1"/>
  <c r="G2412" i="1" a="1"/>
  <c r="G2056" i="1" a="1"/>
  <c r="G1297" i="1" a="1"/>
  <c r="G3274" i="1" a="1"/>
  <c r="G2888" i="1" a="1"/>
  <c r="G3323" i="1" a="1"/>
  <c r="G1495" i="1" a="1"/>
  <c r="G494" i="1" a="1"/>
  <c r="G918" i="1" a="1"/>
  <c r="G11" i="1" a="1"/>
  <c r="G3645" i="1" a="1"/>
  <c r="G3359" i="1" a="1"/>
  <c r="G3370" i="1" a="1"/>
  <c r="G306" i="1" a="1"/>
  <c r="G1741" i="1" a="1"/>
  <c r="G4622" i="1" a="1"/>
  <c r="G4840" i="1" a="1"/>
  <c r="G845" i="1" a="1"/>
  <c r="G1633" i="1" a="1"/>
  <c r="G3455" i="1" a="1"/>
  <c r="G4188" i="1" a="1"/>
  <c r="G4625" i="1" a="1"/>
  <c r="G3503" i="1" a="1"/>
  <c r="G4191" i="1" a="1"/>
  <c r="G4845" i="1" a="1"/>
  <c r="G3933" i="1" a="1"/>
  <c r="G3567" i="1" a="1"/>
  <c r="G2896" i="1" a="1"/>
  <c r="G3599" i="1" a="1"/>
  <c r="G3490" i="1" a="1"/>
  <c r="G1510" i="1" a="1"/>
  <c r="G3647" i="1" a="1"/>
  <c r="G559" i="1" a="1"/>
  <c r="G3797" i="1" a="1"/>
  <c r="G173" i="1" a="1"/>
  <c r="G4064" i="1" a="1"/>
  <c r="G3727" i="1" a="1"/>
  <c r="G3743" i="1" a="1"/>
  <c r="G3759" i="1" a="1"/>
  <c r="G3775" i="1" a="1"/>
  <c r="G3791" i="1" a="1"/>
  <c r="G4841" i="1" a="1"/>
  <c r="G629" i="1" a="1"/>
  <c r="G349" i="1" a="1"/>
  <c r="G846" i="1" a="1"/>
  <c r="G1146" i="1" a="1"/>
  <c r="G4190" i="1" a="1"/>
  <c r="G848" i="1" a="1"/>
  <c r="G3330" i="1" a="1"/>
  <c r="G2782" i="1" a="1"/>
  <c r="G230" i="1" a="1"/>
  <c r="G3560" i="1" a="1"/>
  <c r="G369" i="1" a="1"/>
  <c r="G3586" i="1" a="1"/>
  <c r="G3594" i="1" a="1"/>
  <c r="G4847" i="1" a="1"/>
  <c r="G2518" i="1" a="1"/>
  <c r="G3629" i="1" a="1"/>
  <c r="G1302" i="1" a="1"/>
  <c r="G3651" i="1" a="1"/>
  <c r="G187" i="1" a="1"/>
  <c r="G3491" i="1" a="1"/>
  <c r="G271" i="1" a="1"/>
  <c r="G3935" i="1" a="1"/>
  <c r="G2301" i="1" a="1"/>
  <c r="G4443" i="1" a="1"/>
  <c r="G2073" i="1" a="1"/>
  <c r="G4856" i="1" a="1"/>
  <c r="G737" i="1" a="1"/>
  <c r="G4067" i="1" a="1"/>
  <c r="G1834" i="1" a="1"/>
  <c r="G1305" i="1" a="1"/>
  <c r="G4446" i="1" a="1"/>
  <c r="G2898" i="1" a="1"/>
  <c r="G3496" i="1" a="1"/>
  <c r="G792" i="1" a="1"/>
  <c r="G3804" i="1" a="1"/>
  <c r="G3809" i="1" a="1"/>
  <c r="G735" i="1" a="1"/>
  <c r="G3464" i="1" a="1"/>
  <c r="G5014" i="1" a="1"/>
  <c r="G2067" i="1" a="1"/>
  <c r="G4435" i="1" a="1"/>
  <c r="G1393" i="1" a="1"/>
  <c r="G3578" i="1" a="1"/>
  <c r="G635" i="1" a="1"/>
  <c r="G1086" i="1" a="1"/>
  <c r="G2069" i="1" a="1"/>
  <c r="G3621" i="1" a="1"/>
  <c r="G4630" i="1" a="1"/>
  <c r="G3211" i="1" a="1"/>
  <c r="G3652" i="1" a="1"/>
  <c r="G4063" i="1" a="1"/>
  <c r="G1641" i="1" a="1"/>
  <c r="G372" i="1" a="1"/>
  <c r="G308" i="1" a="1"/>
  <c r="G3492" i="1" a="1"/>
  <c r="G4852" i="1" a="1"/>
  <c r="G3701" i="1" a="1"/>
  <c r="G3707" i="1" a="1"/>
  <c r="G4441" i="1" a="1"/>
  <c r="G3335" i="1" a="1"/>
  <c r="G3801" i="1" a="1"/>
  <c r="G3731" i="1" a="1"/>
  <c r="G2303" i="1" a="1"/>
  <c r="G4857" i="1" a="1"/>
  <c r="G1304" i="1" a="1"/>
  <c r="G1642" i="1" a="1"/>
  <c r="G4858" i="1" a="1"/>
  <c r="G3031" i="1" a="1"/>
  <c r="G3498" i="1" a="1"/>
  <c r="G638" i="1" a="1"/>
  <c r="G2785" i="1" a="1"/>
  <c r="G3338" i="1" a="1"/>
  <c r="G1307" i="1" a="1"/>
  <c r="G3448" i="1" a="1"/>
  <c r="G3476" i="1" a="1"/>
  <c r="G2167" i="1" a="1"/>
  <c r="G3497" i="1" a="1"/>
  <c r="G557" i="1" a="1"/>
  <c r="G458" i="1" a="1"/>
  <c r="G3931" i="1" a="1"/>
  <c r="G2664" i="1" a="1"/>
  <c r="G2783" i="1" a="1"/>
  <c r="G3333" i="1" a="1"/>
  <c r="G2299" i="1" a="1"/>
  <c r="G1031" i="1" a="1"/>
  <c r="G1499" i="1" a="1"/>
  <c r="G530" i="1" a="1"/>
  <c r="G430" i="1" a="1"/>
  <c r="G1507" i="1" a="1"/>
  <c r="G3639" i="1" a="1"/>
  <c r="G3653" i="1" a="1"/>
  <c r="G3667" i="1" a="1"/>
  <c r="G3674" i="1" a="1"/>
  <c r="G3696" i="1" a="1"/>
  <c r="G3212" i="1" a="1"/>
  <c r="G2302" i="1" a="1"/>
  <c r="G5020" i="1" a="1"/>
  <c r="G966" i="1" a="1"/>
  <c r="G1303" i="1" a="1"/>
  <c r="G3762" i="1" a="1"/>
  <c r="G3774" i="1" a="1"/>
  <c r="G3781" i="1" a="1"/>
  <c r="G4859" i="1" a="1"/>
  <c r="G3793" i="1" a="1"/>
  <c r="G2305" i="1" a="1"/>
  <c r="G3805" i="1" a="1"/>
  <c r="G3802" i="1" a="1"/>
  <c r="G1645" i="1" a="1"/>
  <c r="G3215" i="1" a="1"/>
  <c r="G3826" i="1" a="1"/>
  <c r="G3806" i="1" a="1"/>
  <c r="G1954" i="1" a="1"/>
  <c r="G4198" i="1" a="1"/>
  <c r="G3339" i="1" a="1"/>
  <c r="G2786" i="1" a="1"/>
  <c r="G1955" i="1" a="1"/>
  <c r="G1033" i="1" a="1"/>
  <c r="G3221" i="1" a="1"/>
  <c r="G3874" i="1" a="1"/>
  <c r="G3880" i="1" a="1"/>
  <c r="G2788" i="1" a="1"/>
  <c r="G19" i="1" a="1"/>
  <c r="G639" i="1" a="1"/>
  <c r="G2667" i="1" a="1"/>
  <c r="G4452" i="1" a="1"/>
  <c r="G3912" i="1" a="1"/>
  <c r="G2900" i="1" a="1"/>
  <c r="G2428" i="1" a="1"/>
  <c r="G1517" i="1" a="1"/>
  <c r="G4866" i="1" a="1"/>
  <c r="G3938" i="1" a="1"/>
  <c r="G2522" i="1" a="1"/>
  <c r="G3222" i="1" a="1"/>
  <c r="G1751" i="1" a="1"/>
  <c r="G188" i="1" a="1"/>
  <c r="G122" i="1" a="1"/>
  <c r="G2177" i="1" a="1"/>
  <c r="G3936" i="1" a="1"/>
  <c r="G1957" i="1" a="1"/>
  <c r="G3986" i="1" a="1"/>
  <c r="G1521" i="1" a="1"/>
  <c r="G3997" i="1" a="1"/>
  <c r="G3223" i="1" a="1"/>
  <c r="G561" i="1" a="1"/>
  <c r="G794" i="1" a="1"/>
  <c r="G91" i="1" a="1"/>
  <c r="G4871" i="1" a="1"/>
  <c r="G4029" i="1" a="1"/>
  <c r="G4034" i="1" a="1"/>
  <c r="G4078" i="1" a="1"/>
  <c r="G4207" i="1" a="1"/>
  <c r="G1959" i="1" a="1"/>
  <c r="G1842" i="1" a="1"/>
  <c r="G3811" i="1" a="1"/>
  <c r="G2796" i="1" a="1"/>
  <c r="G4454" i="1" a="1"/>
  <c r="G4077" i="1" a="1"/>
  <c r="G2178" i="1" a="1"/>
  <c r="G2528" i="1" a="1"/>
  <c r="G2529" i="1" a="1"/>
  <c r="G192" i="1" a="1"/>
  <c r="G4104" i="1" a="1"/>
  <c r="G2179" i="1" a="1"/>
  <c r="G4114" i="1" a="1"/>
  <c r="G4120" i="1" a="1"/>
  <c r="G274" i="1" a="1"/>
  <c r="G165" i="1" a="1"/>
  <c r="G1829" i="1" a="1"/>
  <c r="G2297" i="1" a="1"/>
  <c r="G3511" i="1" a="1"/>
  <c r="G4436" i="1" a="1"/>
  <c r="G2300" i="1" a="1"/>
  <c r="G4846" i="1" a="1"/>
  <c r="G3589" i="1" a="1"/>
  <c r="G4438" i="1" a="1"/>
  <c r="G3209" i="1" a="1"/>
  <c r="G3624" i="1" a="1"/>
  <c r="G3650" i="1" a="1"/>
  <c r="G461" i="1" a="1"/>
  <c r="G3646" i="1" a="1"/>
  <c r="G3654" i="1" a="1"/>
  <c r="G3661" i="1" a="1"/>
  <c r="G4848" i="1" a="1"/>
  <c r="G4850" i="1" a="1"/>
  <c r="G4440" i="1" a="1"/>
  <c r="G922" i="1" a="1"/>
  <c r="G3702" i="1" a="1"/>
  <c r="G3800" i="1" a="1"/>
  <c r="G1833" i="1" a="1"/>
  <c r="G350" i="1" a="1"/>
  <c r="G3739" i="1" a="1"/>
  <c r="G4444" i="1" a="1"/>
  <c r="G4065" i="1" a="1"/>
  <c r="G3757" i="1" a="1"/>
  <c r="G1396" i="1" a="1"/>
  <c r="G4445" i="1" a="1"/>
  <c r="G2427" i="1" a="1"/>
  <c r="G1643" i="1" a="1"/>
  <c r="G1306" i="1" a="1"/>
  <c r="G4447" i="1" a="1"/>
  <c r="G1646" i="1" a="1"/>
  <c r="G1837" i="1" a="1"/>
  <c r="G3859" i="1" a="1"/>
  <c r="G3037" i="1" a="1"/>
  <c r="G3891" i="1" a="1"/>
  <c r="G46" i="1" a="1"/>
  <c r="G2668" i="1" a="1"/>
  <c r="G2903" i="1" a="1"/>
  <c r="G3955" i="1" a="1"/>
  <c r="G3971" i="1" a="1"/>
  <c r="G4187" i="1" a="1"/>
  <c r="G1830" i="1" a="1"/>
  <c r="G3929" i="1" a="1"/>
  <c r="G1635" i="1" a="1"/>
  <c r="G4434" i="1" a="1"/>
  <c r="G4844" i="1" a="1"/>
  <c r="G3207" i="1" a="1"/>
  <c r="G4627" i="1" a="1"/>
  <c r="G1497" i="1" a="1"/>
  <c r="G3565" i="1" a="1"/>
  <c r="G2068" i="1" a="1"/>
  <c r="G4629" i="1" a="1"/>
  <c r="G2784" i="1" a="1"/>
  <c r="G172" i="1" a="1"/>
  <c r="G42" i="1" a="1"/>
  <c r="G3648" i="1" a="1"/>
  <c r="G3655" i="1" a="1"/>
  <c r="G4194" i="1" a="1"/>
  <c r="G636" i="1" a="1"/>
  <c r="G1745" i="1" a="1"/>
  <c r="G637" i="1" a="1"/>
  <c r="G2423" i="1" a="1"/>
  <c r="G138" i="1" a="1"/>
  <c r="G3715" i="1" a="1"/>
  <c r="G2425" i="1" a="1"/>
  <c r="G3728" i="1" a="1"/>
  <c r="G2304" i="1" a="1"/>
  <c r="G791" i="1" a="1"/>
  <c r="G3494" i="1" a="1"/>
  <c r="G3770" i="1" a="1"/>
  <c r="G3782" i="1" a="1"/>
  <c r="G560" i="1" a="1"/>
  <c r="G4631" i="1" a="1"/>
  <c r="G2306" i="1" a="1"/>
  <c r="G133" i="1" a="1"/>
  <c r="G4861" i="1" a="1"/>
  <c r="G3828" i="1" a="1"/>
  <c r="G3217" i="1" a="1"/>
  <c r="G3838" i="1" a="1"/>
  <c r="G463" i="1" a="1"/>
  <c r="G2077" i="1" a="1"/>
  <c r="G3658" i="1" a="1"/>
  <c r="G4199" i="1" a="1"/>
  <c r="G3500" i="1" a="1"/>
  <c r="G3870" i="1" a="1"/>
  <c r="G858" i="1" a="1"/>
  <c r="G3881" i="1" a="1"/>
  <c r="G3807" i="1" a="1"/>
  <c r="G4842" i="1" a="1"/>
  <c r="G3786" i="1" a="1"/>
  <c r="G3523" i="1" a="1"/>
  <c r="G4437" i="1" a="1"/>
  <c r="G4061" i="1" a="1"/>
  <c r="G3030" i="1" a="1"/>
  <c r="G3592" i="1" a="1"/>
  <c r="G3600" i="1" a="1"/>
  <c r="G1216" i="1" a="1"/>
  <c r="G3210" i="1" a="1"/>
  <c r="G371" i="1" a="1"/>
  <c r="G462" i="1" a="1"/>
  <c r="G558" i="1" a="1"/>
  <c r="G3662" i="1" a="1"/>
  <c r="G2169" i="1" a="1"/>
  <c r="G3656" i="1" a="1"/>
  <c r="G3684" i="1" a="1"/>
  <c r="G2072" i="1" a="1"/>
  <c r="G852" i="1" a="1"/>
  <c r="G82" i="1" a="1"/>
  <c r="G3722" i="1" a="1"/>
  <c r="G4853" i="1" a="1"/>
  <c r="G4195" i="1" a="1"/>
  <c r="G2074" i="1" a="1"/>
  <c r="G3337" i="1" a="1"/>
  <c r="G2897" i="1" a="1"/>
  <c r="G2075" i="1" a="1"/>
  <c r="G1836" i="1" a="1"/>
  <c r="G3789" i="1" a="1"/>
  <c r="G3795" i="1" a="1"/>
  <c r="G2170" i="1" a="1"/>
  <c r="G1217" i="1" a="1"/>
  <c r="G3036" i="1" a="1"/>
  <c r="G3839" i="1" a="1"/>
  <c r="G3855" i="1" a="1"/>
  <c r="G3871" i="1" a="1"/>
  <c r="G4450" i="1" a="1"/>
  <c r="G2790" i="1" a="1"/>
  <c r="G3663" i="1" a="1"/>
  <c r="G2078" i="1" a="1"/>
  <c r="G3951" i="1" a="1"/>
  <c r="G1828" i="1" a="1"/>
  <c r="G3470" i="1" a="1"/>
  <c r="G632" i="1" a="1"/>
  <c r="G2064" i="1" a="1"/>
  <c r="G2419" i="1" a="1"/>
  <c r="G3513" i="1" a="1"/>
  <c r="G3524" i="1" a="1"/>
  <c r="G4060" i="1" a="1"/>
  <c r="G2298" i="1" a="1"/>
  <c r="G2421" i="1" a="1"/>
  <c r="G3489" i="1" a="1"/>
  <c r="G3576" i="1" a="1"/>
  <c r="G1498" i="1" a="1"/>
  <c r="G1951" i="1" a="1"/>
  <c r="G3788" i="1" a="1"/>
  <c r="G1506" i="1" a="1"/>
  <c r="G850" i="1" a="1"/>
  <c r="G2422" i="1" a="1"/>
  <c r="G3794" i="1" a="1"/>
  <c r="G531" i="1" a="1"/>
  <c r="G1394" i="1" a="1"/>
  <c r="G1032" i="1" a="1"/>
  <c r="G3710" i="1" a="1"/>
  <c r="G853" i="1" a="1"/>
  <c r="G2426" i="1" a="1"/>
  <c r="G3729" i="1" a="1"/>
  <c r="G3735" i="1" a="1"/>
  <c r="G3741" i="1" a="1"/>
  <c r="G4197" i="1" a="1"/>
  <c r="G4066" i="1" a="1"/>
  <c r="G3214" i="1" a="1"/>
  <c r="G1511" i="1" a="1"/>
  <c r="G2899" i="1" a="1"/>
  <c r="G3796" i="1" a="1"/>
  <c r="G5021" i="1" a="1"/>
  <c r="G2076" i="1" a="1"/>
  <c r="G3803" i="1" a="1"/>
  <c r="G1089" i="1" a="1"/>
  <c r="G3216" i="1" a="1"/>
  <c r="G3829" i="1" a="1"/>
  <c r="G2171" i="1" a="1"/>
  <c r="G3499" i="1" a="1"/>
  <c r="G4072" i="1" a="1"/>
  <c r="G496" i="1" a="1"/>
  <c r="G1512" i="1" a="1"/>
  <c r="G4862" i="1" a="1"/>
  <c r="G738" i="1" a="1"/>
  <c r="G373" i="1" a="1"/>
  <c r="G1515" i="1" a="1"/>
  <c r="G1215" i="1" a="1"/>
  <c r="G3495" i="1" a="1"/>
  <c r="G2663" i="1" a="1"/>
  <c r="G3559" i="1" a="1"/>
  <c r="G3568" i="1" a="1"/>
  <c r="G1300" i="1" a="1"/>
  <c r="G1831" i="1" a="1"/>
  <c r="G1504" i="1" a="1"/>
  <c r="G1505" i="1" a="1"/>
  <c r="G370" i="1" a="1"/>
  <c r="G405" i="1" a="1"/>
  <c r="G2519" i="1" a="1"/>
  <c r="G3792" i="1" a="1"/>
  <c r="G131" i="1" a="1"/>
  <c r="G2521" i="1" a="1"/>
  <c r="G4439" i="1" a="1"/>
  <c r="G4851" i="1" a="1"/>
  <c r="G5018" i="1" a="1"/>
  <c r="G3798" i="1" a="1"/>
  <c r="G3334" i="1" a="1"/>
  <c r="G3799" i="1" a="1"/>
  <c r="G3724" i="1" a="1"/>
  <c r="G3736" i="1" a="1"/>
  <c r="G3748" i="1" a="1"/>
  <c r="G3657" i="1" a="1"/>
  <c r="G3766" i="1" a="1"/>
  <c r="G3778" i="1" a="1"/>
  <c r="G4069" i="1" a="1"/>
  <c r="G4860" i="1" a="1"/>
  <c r="G1644" i="1" a="1"/>
  <c r="G1746" i="1" a="1"/>
  <c r="G3219" i="1" a="1"/>
  <c r="G4633" i="1" a="1"/>
  <c r="G1956" i="1" a="1"/>
  <c r="G3883" i="1" a="1"/>
  <c r="G2665" i="1" a="1"/>
  <c r="G3915" i="1" a="1"/>
  <c r="G739" i="1" a="1"/>
  <c r="G3947" i="1" a="1"/>
  <c r="G1220" i="1" a="1"/>
  <c r="G146" i="1" a="1"/>
  <c r="G3937" i="1" a="1"/>
  <c r="G5026" i="1" a="1"/>
  <c r="G4204" i="1" a="1"/>
  <c r="G139" i="1" a="1"/>
  <c r="G4059" i="1" a="1"/>
  <c r="G1960" i="1" a="1"/>
  <c r="G1651" i="1" a="1"/>
  <c r="G2081" i="1" a="1"/>
  <c r="G3941" i="1" a="1"/>
  <c r="G156" i="1" a="1"/>
  <c r="G4155" i="1" a="1"/>
  <c r="G4171" i="1" a="1"/>
  <c r="G2673" i="1" a="1"/>
  <c r="G4203" i="1" a="1"/>
  <c r="G2182" i="1" a="1"/>
  <c r="G1526" i="1" a="1"/>
  <c r="G2912" i="1" a="1"/>
  <c r="G689" i="1" a="1"/>
  <c r="G3670" i="1" a="1"/>
  <c r="G3352" i="1" a="1"/>
  <c r="G4315" i="1" a="1"/>
  <c r="G3512" i="1" a="1"/>
  <c r="G5037" i="1" a="1"/>
  <c r="G3671" i="1" a="1"/>
  <c r="G2914" i="1" a="1"/>
  <c r="G3034" i="1" a="1"/>
  <c r="G924" i="1" a="1"/>
  <c r="G4449" i="1" a="1"/>
  <c r="G1090" i="1" a="1"/>
  <c r="G1219" i="1" a="1"/>
  <c r="G272" i="1" a="1"/>
  <c r="G859" i="1" a="1"/>
  <c r="G2901" i="1" a="1"/>
  <c r="G3665" i="1" a="1"/>
  <c r="G2176" i="1" a="1"/>
  <c r="G3966" i="1" a="1"/>
  <c r="G4074" i="1" a="1"/>
  <c r="G2792" i="1" a="1"/>
  <c r="G925" i="1" a="1"/>
  <c r="G4017" i="1" a="1"/>
  <c r="G5027" i="1" a="1"/>
  <c r="G174" i="1" a="1"/>
  <c r="G3506" i="1" a="1"/>
  <c r="G3049" i="1" a="1"/>
  <c r="G4081" i="1" a="1"/>
  <c r="G4638" i="1" a="1"/>
  <c r="G4102" i="1" a="1"/>
  <c r="G4124" i="1" a="1"/>
  <c r="G564" i="1" a="1"/>
  <c r="G3227" i="1" a="1"/>
  <c r="G3942" i="1" a="1"/>
  <c r="G4079" i="1" a="1"/>
  <c r="G4167" i="1" a="1"/>
  <c r="G3346" i="1" a="1"/>
  <c r="G4179" i="1" a="1"/>
  <c r="G2085" i="1" a="1"/>
  <c r="G2181" i="1" a="1"/>
  <c r="G4082" i="1" a="1"/>
  <c r="G2910" i="1" a="1"/>
  <c r="G3232" i="1" a="1"/>
  <c r="G4228" i="1" a="1"/>
  <c r="G4240" i="1" a="1"/>
  <c r="G1148" i="1" a="1"/>
  <c r="G975" i="1" a="1"/>
  <c r="G862" i="1" a="1"/>
  <c r="G1844" i="1" a="1"/>
  <c r="G1528" i="1" a="1"/>
  <c r="G331" i="1" a="1"/>
  <c r="G4301" i="1" a="1"/>
  <c r="G4307" i="1" a="1"/>
  <c r="G4319" i="1" a="1"/>
  <c r="G4086" i="1" a="1"/>
  <c r="G2677" i="1" a="1"/>
  <c r="G1529" i="1" a="1"/>
  <c r="G134" i="1" a="1"/>
  <c r="G4368" i="1" a="1"/>
  <c r="G4380" i="1" a="1"/>
  <c r="G4884" i="1" a="1"/>
  <c r="G928" i="1" a="1"/>
  <c r="G3514" i="1" a="1"/>
  <c r="G1096" i="1" a="1"/>
  <c r="G866" i="1" a="1"/>
  <c r="G4499" i="1" a="1"/>
  <c r="G4513" i="1" a="1"/>
  <c r="G2803" i="1" a="1"/>
  <c r="G4544" i="1" a="1"/>
  <c r="G4552" i="1" a="1"/>
  <c r="G41" i="1" a="1"/>
  <c r="G4480" i="1" a="1"/>
  <c r="G3238" i="1" a="1"/>
  <c r="G5047" i="1" a="1"/>
  <c r="G4216" i="1" a="1"/>
  <c r="G3518" i="1" a="1"/>
  <c r="G2810" i="1" a="1"/>
  <c r="G4628" i="1" a="1"/>
  <c r="G569" i="1" a="1"/>
  <c r="G4482" i="1" a="1"/>
  <c r="G4652" i="1" a="1"/>
  <c r="G1759" i="1" a="1"/>
  <c r="G3522" i="1" a="1"/>
  <c r="G3071" i="1" a="1"/>
  <c r="G1855" i="1" a="1"/>
  <c r="G4656" i="1" a="1"/>
  <c r="G4898" i="1" a="1"/>
  <c r="G4632" i="1" a="1"/>
  <c r="G3862" i="1" a="1"/>
  <c r="G3884" i="1" a="1"/>
  <c r="G4451" i="1" a="1"/>
  <c r="G1750" i="1" a="1"/>
  <c r="G2526" i="1" a="1"/>
  <c r="G740" i="1" a="1"/>
  <c r="G1035" i="1" a="1"/>
  <c r="G155" i="1" a="1"/>
  <c r="G2905" i="1" a="1"/>
  <c r="G3939" i="1" a="1"/>
  <c r="G3810" i="1" a="1"/>
  <c r="G78" i="1" a="1"/>
  <c r="G1522" i="1" a="1"/>
  <c r="G1397" i="1" a="1"/>
  <c r="G1649" i="1" a="1"/>
  <c r="G4053" i="1" a="1"/>
  <c r="G4068" i="1" a="1"/>
  <c r="G562" i="1" a="1"/>
  <c r="G4089" i="1" a="1"/>
  <c r="G1963" i="1" a="1"/>
  <c r="G1964" i="1" a="1"/>
  <c r="G1398" i="1" a="1"/>
  <c r="G4117" i="1" a="1"/>
  <c r="G4131" i="1" a="1"/>
  <c r="G741" i="1" a="1"/>
  <c r="G1036" i="1" a="1"/>
  <c r="G2530" i="1" a="1"/>
  <c r="G972" i="1" a="1"/>
  <c r="G4168" i="1" a="1"/>
  <c r="G973" i="1" a="1"/>
  <c r="G3350" i="1" a="1"/>
  <c r="G1399" i="1" a="1"/>
  <c r="G1312" i="1" a="1"/>
  <c r="G2911" i="1" a="1"/>
  <c r="G4234" i="1" a="1"/>
  <c r="G4642" i="1" a="1"/>
  <c r="G1969" i="1" a="1"/>
  <c r="G535" i="1" a="1"/>
  <c r="G4259" i="1" a="1"/>
  <c r="G4265" i="1" a="1"/>
  <c r="G4271" i="1" a="1"/>
  <c r="G2535" i="1" a="1"/>
  <c r="G376" i="1" a="1"/>
  <c r="G3816" i="1" a="1"/>
  <c r="G1150" i="1" a="1"/>
  <c r="G1038" i="1" a="1"/>
  <c r="G1845" i="1" a="1"/>
  <c r="G4645" i="1" a="1"/>
  <c r="G3353" i="1" a="1"/>
  <c r="G1094" i="1" a="1"/>
  <c r="G4369" i="1" a="1"/>
  <c r="G4375" i="1" a="1"/>
  <c r="G1403" i="1" a="1"/>
  <c r="G3945" i="1" a="1"/>
  <c r="G976" i="1" a="1"/>
  <c r="G4413" i="1" a="1"/>
  <c r="G3354" i="1" a="1"/>
  <c r="G112" i="1" a="1"/>
  <c r="G1973" i="1" a="1"/>
  <c r="G1313" i="1" a="1"/>
  <c r="G3673" i="1" a="1"/>
  <c r="G2802" i="1" a="1"/>
  <c r="G3948" i="1" a="1"/>
  <c r="G2915" i="1" a="1"/>
  <c r="G4486" i="1" a="1"/>
  <c r="G1531" i="1" a="1"/>
  <c r="G4500" i="1" a="1"/>
  <c r="G5041" i="1" a="1"/>
  <c r="G4518" i="1" a="1"/>
  <c r="G2680" i="1" a="1"/>
  <c r="G3066" i="1" a="1"/>
  <c r="G854" i="1" a="1"/>
  <c r="G3868" i="1" a="1"/>
  <c r="G4634" i="1" a="1"/>
  <c r="G4864" i="1" a="1"/>
  <c r="G4635" i="1" a="1"/>
  <c r="G3664" i="1" a="1"/>
  <c r="G5025" i="1" a="1"/>
  <c r="G2791" i="1" a="1"/>
  <c r="G608" i="1" a="1"/>
  <c r="G1091" i="1" a="1"/>
  <c r="G4870" i="1" a="1"/>
  <c r="G4075" i="1" a="1"/>
  <c r="G4202" i="1" a="1"/>
  <c r="G4076" i="1" a="1"/>
  <c r="G683" i="1" a="1"/>
  <c r="G3504" i="1" a="1"/>
  <c r="G2307" i="1" a="1"/>
  <c r="G3812" i="1" a="1"/>
  <c r="G970" i="1" a="1"/>
  <c r="G4097" i="1" a="1"/>
  <c r="G4873" i="1" a="1"/>
  <c r="G4118" i="1" a="1"/>
  <c r="G3813" i="1" a="1"/>
  <c r="G1147" i="1" a="1"/>
  <c r="G3051" i="1" a="1"/>
  <c r="G2311" i="1" a="1"/>
  <c r="G3509" i="1" a="1"/>
  <c r="G1311" i="1" a="1"/>
  <c r="G4193" i="1" a="1"/>
  <c r="G2432" i="1" a="1"/>
  <c r="G3943" i="1" a="1"/>
  <c r="G2799" i="1" a="1"/>
  <c r="G4217" i="1" a="1"/>
  <c r="G4223" i="1" a="1"/>
  <c r="G4875" i="1" a="1"/>
  <c r="G375" i="1" a="1"/>
  <c r="G4248" i="1" a="1"/>
  <c r="G2801" i="1" a="1"/>
  <c r="G2087" i="1" a="1"/>
  <c r="G1527" i="1" a="1"/>
  <c r="G1093" i="1" a="1"/>
  <c r="G4302" i="1" a="1"/>
  <c r="G4878" i="1" a="1"/>
  <c r="G1652" i="1" a="1"/>
  <c r="G4880" i="1" a="1"/>
  <c r="G4881" i="1" a="1"/>
  <c r="G4339" i="1" a="1"/>
  <c r="G4883" i="1" a="1"/>
  <c r="G4351" i="1" a="1"/>
  <c r="G4357" i="1" a="1"/>
  <c r="G4364" i="1" a="1"/>
  <c r="G4376" i="1" a="1"/>
  <c r="G4212" i="1" a="1"/>
  <c r="G4386" i="1" a="1"/>
  <c r="G4395" i="1" a="1"/>
  <c r="G408" i="1" a="1"/>
  <c r="G3235" i="1" a="1"/>
  <c r="G4885" i="1" a="1"/>
  <c r="G1039" i="1" a="1"/>
  <c r="G2539" i="1" a="1"/>
  <c r="G1654" i="1" a="1"/>
  <c r="G3515" i="1" a="1"/>
  <c r="G4459" i="1" a="1"/>
  <c r="G4464" i="1" a="1"/>
  <c r="G3355" i="1" a="1"/>
  <c r="G3822" i="1" a="1"/>
  <c r="G4491" i="1" a="1"/>
  <c r="G3516" i="1" a="1"/>
  <c r="G1756" i="1" a="1"/>
  <c r="G1041" i="1" a="1"/>
  <c r="G2919" i="1" a="1"/>
  <c r="G1406" i="1" a="1"/>
  <c r="G1974" i="1" a="1"/>
  <c r="G4541" i="1" a="1"/>
  <c r="G3825" i="1" a="1"/>
  <c r="G4549" i="1" a="1"/>
  <c r="G4553" i="1" a="1"/>
  <c r="G567" i="1" a="1"/>
  <c r="G4479" i="1" a="1"/>
  <c r="G4565" i="1" a="1"/>
  <c r="G4569" i="1" a="1"/>
  <c r="G207" i="1" a="1"/>
  <c r="G4577" i="1" a="1"/>
  <c r="G1850" i="1" a="1"/>
  <c r="G4585" i="1" a="1"/>
  <c r="G4589" i="1" a="1"/>
  <c r="G2682" i="1" a="1"/>
  <c r="G294" i="1" a="1"/>
  <c r="G1536" i="1" a="1"/>
  <c r="G2808" i="1" a="1"/>
  <c r="G2920" i="1" a="1"/>
  <c r="G1758" i="1" a="1"/>
  <c r="G466" i="1" a="1"/>
  <c r="G4093" i="1" a="1"/>
  <c r="G3677" i="1" a="1"/>
  <c r="G2921" i="1" a="1"/>
  <c r="G977" i="1" a="1"/>
  <c r="G4637" i="1" a="1"/>
  <c r="G1232" i="1" a="1"/>
  <c r="G3519" i="1" a="1"/>
  <c r="G295" i="1" a="1"/>
  <c r="G4653" i="1" a="1"/>
  <c r="G4657" i="1" a="1"/>
  <c r="G2688" i="1" a="1"/>
  <c r="G1853" i="1" a="1"/>
  <c r="G4655" i="1" a="1"/>
  <c r="G2193" i="1" a="1"/>
  <c r="G1761" i="1" a="1"/>
  <c r="G296" i="1" a="1"/>
  <c r="G4685" i="1" a="1"/>
  <c r="G4689" i="1" a="1"/>
  <c r="G4693" i="1" a="1"/>
  <c r="G1407" i="1" a="1"/>
  <c r="G2811" i="1" a="1"/>
  <c r="G4705" i="1" a="1"/>
  <c r="G3681" i="1" a="1"/>
  <c r="G4713" i="1" a="1"/>
  <c r="G147" i="1" a="1"/>
  <c r="G1318" i="1" a="1"/>
  <c r="G2813" i="1" a="1"/>
  <c r="G3074" i="1" a="1"/>
  <c r="G4733" i="1" a="1"/>
  <c r="G748" i="1" a="1"/>
  <c r="G4741" i="1" a="1"/>
  <c r="G4488" i="1" a="1"/>
  <c r="G2816" i="1" a="1"/>
  <c r="G1859" i="1" a="1"/>
  <c r="G4489" i="1" a="1"/>
  <c r="G3075" i="1" a="1"/>
  <c r="G4222" i="1" a="1"/>
  <c r="G3364" i="1" a="1"/>
  <c r="G3683" i="1" a="1"/>
  <c r="G2817" i="1" a="1"/>
  <c r="G4492" i="1" a="1"/>
  <c r="G2692" i="1" a="1"/>
  <c r="G4789" i="1" a="1"/>
  <c r="G856" i="1" a="1"/>
  <c r="G1838" i="1" a="1"/>
  <c r="G1747" i="1" a="1"/>
  <c r="G3909" i="1" a="1"/>
  <c r="G1647" i="1" a="1"/>
  <c r="G3930" i="1" a="1"/>
  <c r="G4073" i="1" a="1"/>
  <c r="G2525" i="1" a="1"/>
  <c r="G3341" i="1" a="1"/>
  <c r="G3969" i="1" a="1"/>
  <c r="G968" i="1" a="1"/>
  <c r="G1520" i="1" a="1"/>
  <c r="G4201" i="1" a="1"/>
  <c r="G1839" i="1" a="1"/>
  <c r="G4005" i="1" a="1"/>
  <c r="G2670" i="1" a="1"/>
  <c r="G3045" i="1" a="1"/>
  <c r="G273" i="1" a="1"/>
  <c r="G2429" i="1" a="1"/>
  <c r="G2794" i="1" a="1"/>
  <c r="G4453" i="1" a="1"/>
  <c r="G3050" i="1" a="1"/>
  <c r="G795" i="1" a="1"/>
  <c r="G219" i="1" a="1"/>
  <c r="G3226" i="1" a="1"/>
  <c r="G4112" i="1" a="1"/>
  <c r="G4119" i="1" a="1"/>
  <c r="G3344" i="1" a="1"/>
  <c r="G686" i="1" a="1"/>
  <c r="G2083" i="1" a="1"/>
  <c r="G4151" i="1" a="1"/>
  <c r="G3345" i="1" a="1"/>
  <c r="G5030" i="1" a="1"/>
  <c r="G2532" i="1" a="1"/>
  <c r="G4175" i="1" a="1"/>
  <c r="G4181" i="1" a="1"/>
  <c r="G742" i="1" a="1"/>
  <c r="G1525" i="1" a="1"/>
  <c r="G406" i="1" a="1"/>
  <c r="G431" i="1" a="1"/>
  <c r="G4230" i="1" a="1"/>
  <c r="G1968" i="1" a="1"/>
  <c r="G2317" i="1" a="1"/>
  <c r="G4266" i="1" a="1"/>
  <c r="G4463" i="1" a="1"/>
  <c r="G2536" i="1" a="1"/>
  <c r="G4466" i="1" a="1"/>
  <c r="G4291" i="1" a="1"/>
  <c r="G4297" i="1" a="1"/>
  <c r="G5034" i="1" a="1"/>
  <c r="G4309" i="1" a="1"/>
  <c r="G4879" i="1" a="1"/>
  <c r="G4328" i="1" a="1"/>
  <c r="G4469" i="1" a="1"/>
  <c r="G4471" i="1" a="1"/>
  <c r="G2088" i="1" a="1"/>
  <c r="G4370" i="1" a="1"/>
  <c r="G4391" i="1" a="1"/>
  <c r="G796" i="1" a="1"/>
  <c r="G3062" i="1" a="1"/>
  <c r="G690" i="1" a="1"/>
  <c r="G193" i="1" a="1"/>
  <c r="G1404" i="1" a="1"/>
  <c r="G260" i="1" a="1"/>
  <c r="G4087" i="1" a="1"/>
  <c r="G4455" i="1" a="1"/>
  <c r="G4460" i="1" a="1"/>
  <c r="G4473" i="1" a="1"/>
  <c r="G4478" i="1" a="1"/>
  <c r="G4487" i="1" a="1"/>
  <c r="G1848" i="1" a="1"/>
  <c r="G3823" i="1" a="1"/>
  <c r="G2189" i="1" a="1"/>
  <c r="G2319" i="1" a="1"/>
  <c r="G410" i="1" a="1"/>
  <c r="G4215" i="1" a="1"/>
  <c r="G1953" i="1" a="1"/>
  <c r="G2172" i="1" a="1"/>
  <c r="G2789" i="1" a="1"/>
  <c r="G1218" i="1" a="1"/>
  <c r="G3039" i="1" a="1"/>
  <c r="G3921" i="1" a="1"/>
  <c r="G3932" i="1" a="1"/>
  <c r="G2669" i="1" a="1"/>
  <c r="G1034" i="1" a="1"/>
  <c r="G3985" i="1" a="1"/>
  <c r="G640" i="1" a="1"/>
  <c r="G1840" i="1" a="1"/>
  <c r="G259" i="1" a="1"/>
  <c r="G4205" i="1" a="1"/>
  <c r="G1958" i="1" a="1"/>
  <c r="G3046" i="1" a="1"/>
  <c r="G4070" i="1" a="1"/>
  <c r="G534" i="1" a="1"/>
  <c r="G3343" i="1" a="1"/>
  <c r="G4113" i="1" a="1"/>
  <c r="G4456" i="1" a="1"/>
  <c r="G4133" i="1" a="1"/>
  <c r="G1524" i="1" a="1"/>
  <c r="G4641" i="1" a="1"/>
  <c r="G3508" i="1" a="1"/>
  <c r="G4176" i="1" a="1"/>
  <c r="G687" i="1" a="1"/>
  <c r="G3230" i="1" a="1"/>
  <c r="G4206" i="1" a="1"/>
  <c r="G292" i="1" a="1"/>
  <c r="G3815" i="1" a="1"/>
  <c r="G4083" i="1" a="1"/>
  <c r="G5033" i="1" a="1"/>
  <c r="G1753" i="1" a="1"/>
  <c r="G4249" i="1" a="1"/>
  <c r="G4643" i="1" a="1"/>
  <c r="G4261" i="1" a="1"/>
  <c r="G2086" i="1" a="1"/>
  <c r="G4280" i="1" a="1"/>
  <c r="G4292" i="1" a="1"/>
  <c r="G4304" i="1" a="1"/>
  <c r="G4310" i="1" a="1"/>
  <c r="G3060" i="1" a="1"/>
  <c r="G1970" i="1" a="1"/>
  <c r="G1228" i="1" a="1"/>
  <c r="G2537" i="1" a="1"/>
  <c r="G1653" i="1" a="1"/>
  <c r="G1229" i="1" a="1"/>
  <c r="G1401" i="1" a="1"/>
  <c r="G1095" i="1" a="1"/>
  <c r="G3234" i="1" a="1"/>
  <c r="G4387" i="1" a="1"/>
  <c r="G4392" i="1" a="1"/>
  <c r="G3817" i="1" a="1"/>
  <c r="G2089" i="1" a="1"/>
  <c r="G3818" i="1" a="1"/>
  <c r="G3946" i="1" a="1"/>
  <c r="G565" i="1" a="1"/>
  <c r="G4442" i="1" a="1"/>
  <c r="G2540" i="1" a="1"/>
  <c r="G3821" i="1" a="1"/>
  <c r="G293" i="1" a="1"/>
  <c r="G4474" i="1" a="1"/>
  <c r="G642" i="1" a="1"/>
  <c r="G536" i="1" a="1"/>
  <c r="G175" i="1" a="1"/>
  <c r="G4506" i="1" a="1"/>
  <c r="G4515" i="1" a="1"/>
  <c r="G3824" i="1" a="1"/>
  <c r="G4477" i="1" a="1"/>
  <c r="G2092" i="1" a="1"/>
  <c r="G4654" i="1" a="1"/>
  <c r="G3356" i="1" a="1"/>
  <c r="G1043" i="1" a="1"/>
  <c r="G1535" i="1" a="1"/>
  <c r="G4558" i="1" a="1"/>
  <c r="G2804" i="1" a="1"/>
  <c r="G4090" i="1" a="1"/>
  <c r="G4893" i="1" a="1"/>
  <c r="G5043" i="1" a="1"/>
  <c r="G3220" i="1" a="1"/>
  <c r="G4865" i="1" a="1"/>
  <c r="G4636" i="1" a="1"/>
  <c r="G43" i="1" a="1"/>
  <c r="G3043" i="1" a="1"/>
  <c r="G3978" i="1" a="1"/>
  <c r="G1308" i="1" a="1"/>
  <c r="G793" i="1" a="1"/>
  <c r="G2079" i="1" a="1"/>
  <c r="G4014" i="1" a="1"/>
  <c r="G4021" i="1" a="1"/>
  <c r="G685" i="1" a="1"/>
  <c r="G1648" i="1" a="1"/>
  <c r="G861" i="1" a="1"/>
  <c r="G2431" i="1" a="1"/>
  <c r="G4071" i="1" a="1"/>
  <c r="G4208" i="1" a="1"/>
  <c r="G3342" i="1" a="1"/>
  <c r="G4872" i="1" a="1"/>
  <c r="G4106" i="1" a="1"/>
  <c r="G2909" i="1" a="1"/>
  <c r="G3668" i="1" a="1"/>
  <c r="G2308" i="1" a="1"/>
  <c r="G4146" i="1" a="1"/>
  <c r="G2310" i="1" a="1"/>
  <c r="G4170" i="1" a="1"/>
  <c r="G4209" i="1" a="1"/>
  <c r="G2084" i="1" a="1"/>
  <c r="G3349" i="1" a="1"/>
  <c r="G743" i="1" a="1"/>
  <c r="G4461" i="1" a="1"/>
  <c r="G5031" i="1" a="1"/>
  <c r="G3351" i="1" a="1"/>
  <c r="G2534" i="1" a="1"/>
  <c r="G2312" i="1" a="1"/>
  <c r="G974" i="1" a="1"/>
  <c r="G3944" i="1" a="1"/>
  <c r="G4876" i="1" a="1"/>
  <c r="G275" i="1" a="1"/>
  <c r="G310" i="1" a="1"/>
  <c r="G4644" i="1" a="1"/>
  <c r="G4305" i="1" a="1"/>
  <c r="G4311" i="1" a="1"/>
  <c r="G1400" i="1" a="1"/>
  <c r="G1754" i="1" a="1"/>
  <c r="G2676" i="1" a="1"/>
  <c r="G4468" i="1" a="1"/>
  <c r="G5035" i="1" a="1"/>
  <c r="G4348" i="1" a="1"/>
  <c r="G2318" i="1" a="1"/>
  <c r="G1971" i="1" a="1"/>
  <c r="G4383" i="1" a="1"/>
  <c r="G4388" i="1" a="1"/>
  <c r="G4213" i="1" a="1"/>
  <c r="G4406" i="1" a="1"/>
  <c r="G3672" i="1" a="1"/>
  <c r="G3236" i="1" a="1"/>
  <c r="G1405" i="1" a="1"/>
  <c r="G863" i="1" a="1"/>
  <c r="G3237" i="1" a="1"/>
  <c r="G1152" i="1" a="1"/>
  <c r="G3065" i="1" a="1"/>
  <c r="G4470" i="1" a="1"/>
  <c r="G609" i="1" a="1"/>
  <c r="G2433" i="1" a="1"/>
  <c r="G4493" i="1" a="1"/>
  <c r="G4502" i="1" a="1"/>
  <c r="G1040" i="1" a="1"/>
  <c r="G2542" i="1" a="1"/>
  <c r="G4525" i="1" a="1"/>
  <c r="G2681" i="1" a="1"/>
  <c r="G857" i="1" a="1"/>
  <c r="G3878" i="1" a="1"/>
  <c r="G3808" i="1" a="1"/>
  <c r="G4200" i="1" a="1"/>
  <c r="G5022" i="1" a="1"/>
  <c r="G3924" i="1" a="1"/>
  <c r="G532" i="1" a="1"/>
  <c r="G3041" i="1" a="1"/>
  <c r="G1519" i="1" a="1"/>
  <c r="G374" i="1" a="1"/>
  <c r="G4868" i="1" a="1"/>
  <c r="G3987" i="1" a="1"/>
  <c r="G1309" i="1" a="1"/>
  <c r="G2906" i="1" a="1"/>
  <c r="G2793" i="1" a="1"/>
  <c r="G4044" i="1" a="1"/>
  <c r="G2430" i="1" a="1"/>
  <c r="G2907" i="1" a="1"/>
  <c r="G2908" i="1" a="1"/>
  <c r="G1961" i="1" a="1"/>
  <c r="G2797" i="1" a="1"/>
  <c r="G4115" i="1" a="1"/>
  <c r="G3669" i="1" a="1"/>
  <c r="G1222" i="1" a="1"/>
  <c r="G2671" i="1" a="1"/>
  <c r="G1966" i="1" a="1"/>
  <c r="G4457" i="1" a="1"/>
  <c r="G34" i="1" a="1"/>
  <c r="G4874" i="1" a="1"/>
  <c r="G4080" i="1" a="1"/>
  <c r="G3228" i="1" a="1"/>
  <c r="G4196" i="1" a="1"/>
  <c r="G1967" i="1" a="1"/>
  <c r="G2533" i="1" a="1"/>
  <c r="G4226" i="1" a="1"/>
  <c r="G2183" i="1" a="1"/>
  <c r="G1843" i="1" a="1"/>
  <c r="G1092" i="1" a="1"/>
  <c r="G927" i="1" a="1"/>
  <c r="G3058" i="1" a="1"/>
  <c r="G1149" i="1" a="1"/>
  <c r="G1224" i="1" a="1"/>
  <c r="G2184" i="1" a="1"/>
  <c r="G4877" i="1" a="1"/>
  <c r="G2185" i="1" a="1"/>
  <c r="G1227" i="1" a="1"/>
  <c r="G4085" i="1" a="1"/>
  <c r="G1755" i="1" a="1"/>
  <c r="G4342" i="1" a="1"/>
  <c r="G4649" i="1" a="1"/>
  <c r="G4366" i="1" a="1"/>
  <c r="G4378" i="1" a="1"/>
  <c r="G5039" i="1" a="1"/>
  <c r="G1151" i="1" a="1"/>
  <c r="G641" i="1" a="1"/>
  <c r="G2090" i="1" a="1"/>
  <c r="G4416" i="1" a="1"/>
  <c r="G744" i="1" a="1"/>
  <c r="G1972" i="1" a="1"/>
  <c r="G4887" i="1" a="1"/>
  <c r="G4448" i="1" a="1"/>
  <c r="G220" i="1" a="1"/>
  <c r="G5040" i="1" a="1"/>
  <c r="G4889" i="1" a="1"/>
  <c r="G465" i="1" a="1"/>
  <c r="G4890" i="1" a="1"/>
  <c r="G2916" i="1" a="1"/>
  <c r="G2188" i="1" a="1"/>
  <c r="G2917" i="1" a="1"/>
  <c r="G4521" i="1" a="1"/>
  <c r="G3949" i="1" a="1"/>
  <c r="G4539" i="1" a="1"/>
  <c r="G4543" i="1" a="1"/>
  <c r="G3852" i="1" a="1"/>
  <c r="G4863" i="1" a="1"/>
  <c r="G3659" i="1" a="1"/>
  <c r="G3660" i="1" a="1"/>
  <c r="G3501" i="1" a="1"/>
  <c r="G967" i="1" a="1"/>
  <c r="G3502" i="1" a="1"/>
  <c r="G4867" i="1" a="1"/>
  <c r="G3973" i="1" a="1"/>
  <c r="G3988" i="1" a="1"/>
  <c r="G3994" i="1" a="1"/>
  <c r="G4009" i="1" a="1"/>
  <c r="G217" i="1" a="1"/>
  <c r="G3044" i="1" a="1"/>
  <c r="G3940" i="1" a="1"/>
  <c r="G3225" i="1" a="1"/>
  <c r="G2080" i="1" a="1"/>
  <c r="G12" i="1" a="1"/>
  <c r="G1221" i="1" a="1"/>
  <c r="G3666" i="1" a="1"/>
  <c r="G971" i="1" a="1"/>
  <c r="G4094" i="1" a="1"/>
  <c r="G5028" i="1" a="1"/>
  <c r="G1752" i="1" a="1"/>
  <c r="G2082" i="1" a="1"/>
  <c r="G4639" i="1" a="1"/>
  <c r="G3507" i="1" a="1"/>
  <c r="G1037" i="1" a="1"/>
  <c r="G4458" i="1" a="1"/>
  <c r="G4178" i="1" a="1"/>
  <c r="G3229" i="1" a="1"/>
  <c r="G4210" i="1" a="1"/>
  <c r="G4462" i="1" a="1"/>
  <c r="G3814" i="1" a="1"/>
  <c r="G3056" i="1" a="1"/>
  <c r="G688" i="1" a="1"/>
  <c r="G4233" i="1" a="1"/>
  <c r="G4211" i="1" a="1"/>
  <c r="G4084" i="1" a="1"/>
  <c r="G3057" i="1" a="1"/>
  <c r="G385" i="1" a="1"/>
  <c r="G4465" i="1" a="1"/>
  <c r="G4288" i="1" a="1"/>
  <c r="G377" i="1" a="1"/>
  <c r="G3510" i="1" a="1"/>
  <c r="G4318" i="1" a="1"/>
  <c r="G4467" i="1" a="1"/>
  <c r="G4337" i="1" a="1"/>
  <c r="G4343" i="1" a="1"/>
  <c r="G2187" i="1" a="1"/>
  <c r="G4355" i="1" a="1"/>
  <c r="G4361" i="1" a="1"/>
  <c r="G37" i="1" a="1"/>
  <c r="G497" i="1" a="1"/>
  <c r="G499" i="1" a="1"/>
  <c r="G4650" i="1" a="1"/>
  <c r="G48" i="1" a="1"/>
  <c r="G4472" i="1" a="1"/>
  <c r="G409" i="1" a="1"/>
  <c r="G4430" i="1" a="1"/>
  <c r="G3820" i="1" a="1"/>
  <c r="G3063" i="1" a="1"/>
  <c r="G1530" i="1" a="1"/>
  <c r="G1847" i="1" a="1"/>
  <c r="G4475" i="1" a="1"/>
  <c r="G4476" i="1" a="1"/>
  <c r="G745" i="1" a="1"/>
  <c r="G4494" i="1" a="1"/>
  <c r="G4891" i="1" a="1"/>
  <c r="G929" i="1" a="1"/>
  <c r="G2918" i="1" a="1"/>
  <c r="G4526" i="1" a="1"/>
  <c r="G691" i="1" a="1"/>
  <c r="G4313" i="1" a="1"/>
  <c r="G3233" i="1" a="1"/>
  <c r="G2678" i="1" a="1"/>
  <c r="G4403" i="1" a="1"/>
  <c r="G4651" i="1" a="1"/>
  <c r="G3819" i="1" a="1"/>
  <c r="G205" i="1" a="1"/>
  <c r="G4088" i="1" a="1"/>
  <c r="G464" i="1" a="1"/>
  <c r="G1230" i="1" a="1"/>
  <c r="G2541" i="1" a="1"/>
  <c r="G4214" i="1" a="1"/>
  <c r="G2091" i="1" a="1"/>
  <c r="G4536" i="1" a="1"/>
  <c r="G4540" i="1" a="1"/>
  <c r="G4548" i="1" a="1"/>
  <c r="G432" i="1" a="1"/>
  <c r="G3827" i="1" a="1"/>
  <c r="G4568" i="1" a="1"/>
  <c r="G4576" i="1" a="1"/>
  <c r="G2806" i="1" a="1"/>
  <c r="G4592" i="1" a="1"/>
  <c r="G3070" i="1" a="1"/>
  <c r="G4604" i="1" a="1"/>
  <c r="G2684" i="1" a="1"/>
  <c r="G4620" i="1" a="1"/>
  <c r="G4624" i="1" a="1"/>
  <c r="G3357" i="1" a="1"/>
  <c r="G4640" i="1" a="1"/>
  <c r="G4648" i="1" a="1"/>
  <c r="G3520" i="1" a="1"/>
  <c r="G4664" i="1" a="1"/>
  <c r="G3952" i="1" a="1"/>
  <c r="G537" i="1" a="1"/>
  <c r="G2320" i="1" a="1"/>
  <c r="G4220" i="1" a="1"/>
  <c r="G1153" i="1" a="1"/>
  <c r="G2190" i="1" a="1"/>
  <c r="G4894" i="1" a="1"/>
  <c r="G1537" i="1" a="1"/>
  <c r="G4626" i="1" a="1"/>
  <c r="G4896" i="1" a="1"/>
  <c r="G2686" i="1" a="1"/>
  <c r="G4674" i="1" a="1"/>
  <c r="G4098" i="1" a="1"/>
  <c r="G3360" i="1" a="1"/>
  <c r="G4900" i="1" a="1"/>
  <c r="G4726" i="1" a="1"/>
  <c r="G2324" i="1" a="1"/>
  <c r="G2094" i="1" a="1"/>
  <c r="G4758" i="1" a="1"/>
  <c r="G3361" i="1" a="1"/>
  <c r="G4779" i="1" a="1"/>
  <c r="G538" i="1" a="1"/>
  <c r="G4798" i="1" a="1"/>
  <c r="G3239" i="1" a="1"/>
  <c r="G4814" i="1" a="1"/>
  <c r="G4830" i="1" a="1"/>
  <c r="G648" i="1" a="1"/>
  <c r="G4854" i="1" a="1"/>
  <c r="G127" i="1" a="1"/>
  <c r="G4503" i="1" a="1"/>
  <c r="G264" i="1" a="1"/>
  <c r="G2440" i="1" a="1"/>
  <c r="G2554" i="1" a="1"/>
  <c r="G2820" i="1" a="1"/>
  <c r="G4989" i="1" a="1"/>
  <c r="G1541" i="1" a="1"/>
  <c r="G5019" i="1" a="1"/>
  <c r="G5042" i="1" a="1"/>
  <c r="G5056" i="1" a="1"/>
  <c r="G2934" i="1" a="1"/>
  <c r="G2441" i="1" a="1"/>
  <c r="G5029" i="1" a="1"/>
  <c r="G2825" i="1" a="1"/>
  <c r="G4947" i="1" a="1"/>
  <c r="G4992" i="1" a="1"/>
  <c r="G1326" i="1" a="1"/>
  <c r="G4935" i="1" a="1"/>
  <c r="G4980" i="1" a="1"/>
  <c r="G2824" i="1" a="1"/>
  <c r="G1539" i="1" a="1"/>
  <c r="G4551" i="1" a="1"/>
  <c r="G2191" i="1" a="1"/>
  <c r="G4595" i="1" a="1"/>
  <c r="G4481" i="1" a="1"/>
  <c r="G747" i="1" a="1"/>
  <c r="G4096" i="1" a="1"/>
  <c r="G66" i="1" a="1"/>
  <c r="G5049" i="1" a="1"/>
  <c r="G4691" i="1" a="1"/>
  <c r="G930" i="1" a="1"/>
  <c r="G645" i="1" a="1"/>
  <c r="G4485" i="1" a="1"/>
  <c r="G1858" i="1" a="1"/>
  <c r="G4221" i="1" a="1"/>
  <c r="G1409" i="1" a="1"/>
  <c r="G5050" i="1" a="1"/>
  <c r="G1863" i="1" a="1"/>
  <c r="G3525" i="1" a="1"/>
  <c r="G4906" i="1" a="1"/>
  <c r="G2928" i="1" a="1"/>
  <c r="G4496" i="1" a="1"/>
  <c r="G982" i="1" a="1"/>
  <c r="G867" i="1" a="1"/>
  <c r="G4100" i="1" a="1"/>
  <c r="G3365" i="1" a="1"/>
  <c r="G4855" i="1" a="1"/>
  <c r="G312" i="1" a="1"/>
  <c r="G245" i="1" a="1"/>
  <c r="G263" i="1" a="1"/>
  <c r="G2549" i="1" a="1"/>
  <c r="G1659" i="1" a="1"/>
  <c r="G3244" i="1" a="1"/>
  <c r="G4908" i="1" a="1"/>
  <c r="G4919" i="1" a="1"/>
  <c r="G4932" i="1" a="1"/>
  <c r="G4938" i="1" a="1"/>
  <c r="G4945" i="1" a="1"/>
  <c r="G5052" i="1" a="1"/>
  <c r="G4964" i="1" a="1"/>
  <c r="G3836" i="1" a="1"/>
  <c r="G2935" i="1" a="1"/>
  <c r="G2697" i="1" a="1"/>
  <c r="G1242" i="1" a="1"/>
  <c r="G1414" i="1" a="1"/>
  <c r="G4979" i="1" a="1"/>
  <c r="G934" i="1" a="1"/>
  <c r="G1762" i="1" a="1"/>
  <c r="G4993" i="1" a="1"/>
  <c r="G1660" i="1" a="1"/>
  <c r="G5000" i="1" a="1"/>
  <c r="G3688" i="1" a="1"/>
  <c r="G4892" i="1" a="1"/>
  <c r="G4582" i="1" a="1"/>
  <c r="G4598" i="1" a="1"/>
  <c r="G1231" i="1" a="1"/>
  <c r="G5048" i="1" a="1"/>
  <c r="G4646" i="1" a="1"/>
  <c r="G4662" i="1" a="1"/>
  <c r="G1316" i="1" a="1"/>
  <c r="G434" i="1" a="1"/>
  <c r="G1976" i="1" a="1"/>
  <c r="G797" i="1" a="1"/>
  <c r="G2815" i="1" a="1"/>
  <c r="G2195" i="1" a="1"/>
  <c r="G4750" i="1" a="1"/>
  <c r="G4760" i="1" a="1"/>
  <c r="G2923" i="1" a="1"/>
  <c r="G4495" i="1" a="1"/>
  <c r="G4792" i="1" a="1"/>
  <c r="G4800" i="1" a="1"/>
  <c r="G4808" i="1" a="1"/>
  <c r="G2929" i="1" a="1"/>
  <c r="G4824" i="1" a="1"/>
  <c r="G4661" i="1" a="1"/>
  <c r="G123" i="1" a="1"/>
  <c r="G1323" i="1" a="1"/>
  <c r="G1097" i="1" a="1"/>
  <c r="G1098" i="1" a="1"/>
  <c r="G2197" i="1" a="1"/>
  <c r="G2096" i="1" a="1"/>
  <c r="G4888" i="1" a="1"/>
  <c r="G3243" i="1" a="1"/>
  <c r="G4901" i="1" a="1"/>
  <c r="G30" i="1" a="1"/>
  <c r="G4920" i="1" a="1"/>
  <c r="G4505" i="1" a="1"/>
  <c r="G4933" i="1" a="1"/>
  <c r="G4667" i="1" a="1"/>
  <c r="G3835" i="1" a="1"/>
  <c r="G4668" i="1" a="1"/>
  <c r="G2202" i="1" a="1"/>
  <c r="G3687" i="1" a="1"/>
  <c r="G5053" i="1" a="1"/>
  <c r="G4229" i="1" a="1"/>
  <c r="G610" i="1" a="1"/>
  <c r="G983" i="1" a="1"/>
  <c r="G3367" i="1" a="1"/>
  <c r="G2203" i="1" a="1"/>
  <c r="G2699" i="1" a="1"/>
  <c r="G1865" i="1" a="1"/>
  <c r="G4510" i="1" a="1"/>
  <c r="G5057" i="1" a="1"/>
  <c r="G4730" i="1" a="1"/>
  <c r="G4490" i="1" a="1"/>
  <c r="G4793" i="1" a="1"/>
  <c r="G3830" i="1" a="1"/>
  <c r="G4817" i="1" a="1"/>
  <c r="G3956" i="1" a="1"/>
  <c r="G4849" i="1" a="1"/>
  <c r="G3240" i="1" a="1"/>
  <c r="G1157" i="1" a="1"/>
  <c r="G2198" i="1" a="1"/>
  <c r="G3079" i="1" a="1"/>
  <c r="G2553" i="1" a="1"/>
  <c r="G4940" i="1" a="1"/>
  <c r="G799" i="1" a="1"/>
  <c r="G1415" i="1" a="1"/>
  <c r="G4985" i="1" a="1"/>
  <c r="G1417" i="1" a="1"/>
  <c r="G869" i="1" a="1"/>
  <c r="G2100" i="1" a="1"/>
  <c r="G5044" i="1" a="1"/>
  <c r="G2550" i="1" a="1"/>
  <c r="G4960" i="1" a="1"/>
  <c r="G209" i="1" a="1"/>
  <c r="G5054" i="1" a="1"/>
  <c r="G2201" i="1" a="1"/>
  <c r="G4509" i="1" a="1"/>
  <c r="G5045" i="1" a="1"/>
  <c r="G4987" i="1" a="1"/>
  <c r="G437" i="1" a="1"/>
  <c r="G4559" i="1" a="1"/>
  <c r="G4583" i="1" a="1"/>
  <c r="G4599" i="1" a="1"/>
  <c r="G2093" i="1" a="1"/>
  <c r="G3950" i="1" a="1"/>
  <c r="G4647" i="1" a="1"/>
  <c r="G2544" i="1" a="1"/>
  <c r="G2439" i="1" a="1"/>
  <c r="G2690" i="1" a="1"/>
  <c r="G4708" i="1" a="1"/>
  <c r="G2922" i="1" a="1"/>
  <c r="G4904" i="1" a="1"/>
  <c r="G1408" i="1" a="1"/>
  <c r="G749" i="1" a="1"/>
  <c r="G4659" i="1" a="1"/>
  <c r="G980" i="1" a="1"/>
  <c r="G1321" i="1" a="1"/>
  <c r="G4101" i="1" a="1"/>
  <c r="G1324" i="1" a="1"/>
  <c r="G539" i="1" a="1"/>
  <c r="G750" i="1" a="1"/>
  <c r="G1325" i="1" a="1"/>
  <c r="G4927" i="1" a="1"/>
  <c r="G2098" i="1" a="1"/>
  <c r="G3366" i="1" a="1"/>
  <c r="G4978" i="1" a="1"/>
  <c r="G1540" i="1" a="1"/>
  <c r="G3530" i="1" a="1"/>
  <c r="G1241" i="1" a="1"/>
  <c r="G1236" i="1" a="1"/>
  <c r="G4998" i="1" a="1"/>
  <c r="G2818" i="1" a="1"/>
  <c r="G4967" i="1" a="1"/>
  <c r="G1977" i="1" a="1"/>
  <c r="G800" i="1" a="1"/>
  <c r="G4563" i="1" a="1"/>
  <c r="G746" i="1" a="1"/>
  <c r="G4092" i="1" a="1"/>
  <c r="G1975" i="1" a="1"/>
  <c r="G4095" i="1" a="1"/>
  <c r="G2192" i="1" a="1"/>
  <c r="G4666" i="1" a="1"/>
  <c r="G113" i="1" a="1"/>
  <c r="G2691" i="1" a="1"/>
  <c r="G4710" i="1" a="1"/>
  <c r="G4720" i="1" a="1"/>
  <c r="G1320" i="1" a="1"/>
  <c r="G4742" i="1" a="1"/>
  <c r="G4752" i="1" a="1"/>
  <c r="G979" i="1" a="1"/>
  <c r="G2924" i="1" a="1"/>
  <c r="G4784" i="1" a="1"/>
  <c r="G3954" i="1" a="1"/>
  <c r="G2925" i="1" a="1"/>
  <c r="G2196" i="1" a="1"/>
  <c r="G4224" i="1" a="1"/>
  <c r="G646" i="1" a="1"/>
  <c r="G1658" i="1" a="1"/>
  <c r="G4663" i="1" a="1"/>
  <c r="G4497" i="1" a="1"/>
  <c r="G868" i="1" a="1"/>
  <c r="G3685" i="1" a="1"/>
  <c r="G2696" i="1" a="1"/>
  <c r="G4882" i="1" a="1"/>
  <c r="G2933" i="1" a="1"/>
  <c r="G4902" i="1" a="1"/>
  <c r="G4507" i="1" a="1"/>
  <c r="G297" i="1" a="1"/>
  <c r="G4231" i="1" a="1"/>
  <c r="G3080" i="1" a="1"/>
  <c r="G5012" i="1" a="1"/>
  <c r="G2099" i="1" a="1"/>
  <c r="G5032" i="1" a="1"/>
  <c r="G4567" i="1" a="1"/>
  <c r="G4091" i="1" a="1"/>
  <c r="G1852" i="1" a="1"/>
  <c r="G4895" i="1" a="1"/>
  <c r="G3358" i="1" a="1"/>
  <c r="G3679" i="1" a="1"/>
  <c r="G3680" i="1" a="1"/>
  <c r="G4683" i="1" a="1"/>
  <c r="G2322" i="1" a="1"/>
  <c r="G4711" i="1" a="1"/>
  <c r="G2812" i="1" a="1"/>
  <c r="G4732" i="1" a="1"/>
  <c r="G149" i="1" a="1"/>
  <c r="G4754" i="1" a="1"/>
  <c r="G2326" i="1" a="1"/>
  <c r="G4775" i="1" a="1"/>
  <c r="G1044" i="1" a="1"/>
  <c r="G2095" i="1" a="1"/>
  <c r="G4803" i="1" a="1"/>
  <c r="G3526" i="1" a="1"/>
  <c r="G4819" i="1" a="1"/>
  <c r="G4827" i="1" a="1"/>
  <c r="G1154" i="1" a="1"/>
  <c r="G4665" i="1" a="1"/>
  <c r="G4907" i="1" a="1"/>
  <c r="G1412" i="1" a="1"/>
  <c r="G4501" i="1" a="1"/>
  <c r="G3077" i="1" a="1"/>
  <c r="G1413" i="1" a="1"/>
  <c r="G1047" i="1" a="1"/>
  <c r="G3686" i="1" a="1"/>
  <c r="G4903" i="1" a="1"/>
  <c r="G4916" i="1" a="1"/>
  <c r="G2204" i="1" a="1"/>
  <c r="G3676" i="1" a="1"/>
  <c r="G3517" i="1" a="1"/>
  <c r="G2683" i="1" a="1"/>
  <c r="G2435" i="1" a="1"/>
  <c r="G3678" i="1" a="1"/>
  <c r="G4897" i="1" a="1"/>
  <c r="G93" i="1" a="1"/>
  <c r="G3073" i="1" a="1"/>
  <c r="G4658" i="1" a="1"/>
  <c r="G2545" i="1" a="1"/>
  <c r="G4723" i="1" a="1"/>
  <c r="G3953" i="1" a="1"/>
  <c r="G978" i="1" a="1"/>
  <c r="G1656" i="1" a="1"/>
  <c r="G4766" i="1" a="1"/>
  <c r="G261" i="1" a="1"/>
  <c r="G1657" i="1" a="1"/>
  <c r="G2693" i="1" a="1"/>
  <c r="G981" i="1" a="1"/>
  <c r="G4812" i="1" a="1"/>
  <c r="G4660" i="1" a="1"/>
  <c r="G1235" i="1" a="1"/>
  <c r="G3527" i="1" a="1"/>
  <c r="G2547" i="1" a="1"/>
  <c r="G262" i="1" a="1"/>
  <c r="G2327" i="1" a="1"/>
  <c r="G4225" i="1" a="1"/>
  <c r="G3242" i="1" a="1"/>
  <c r="G29" i="1" a="1"/>
  <c r="G3831" i="1" a="1"/>
  <c r="G4504" i="1" a="1"/>
  <c r="G540" i="1" a="1"/>
  <c r="G4917" i="1" a="1"/>
  <c r="G4923" i="1" a="1"/>
  <c r="G4508" i="1" a="1"/>
  <c r="G3833" i="1" a="1"/>
  <c r="G3834" i="1" a="1"/>
  <c r="G4955" i="1" a="1"/>
  <c r="G4103" i="1" a="1"/>
  <c r="G2821" i="1" a="1"/>
  <c r="G5046" i="1" a="1"/>
  <c r="G500" i="1" a="1"/>
  <c r="G4607" i="1" a="1"/>
  <c r="G2543" i="1" a="1"/>
  <c r="G4218" i="1" a="1"/>
  <c r="G4483" i="1" a="1"/>
  <c r="G4671" i="1" a="1"/>
  <c r="G4219" i="1" a="1"/>
  <c r="G4703" i="1" a="1"/>
  <c r="G4484" i="1" a="1"/>
  <c r="G4724" i="1" a="1"/>
  <c r="G4099" i="1" a="1"/>
  <c r="G311" i="1" a="1"/>
  <c r="G3682" i="1" a="1"/>
  <c r="G798" i="1" a="1"/>
  <c r="G4778" i="1" a="1"/>
  <c r="G4788" i="1" a="1"/>
  <c r="G4797" i="1" a="1"/>
  <c r="G570" i="1" a="1"/>
  <c r="G931" i="1" a="1"/>
  <c r="G4821" i="1" a="1"/>
  <c r="G1322" i="1" a="1"/>
  <c r="G1155" i="1" a="1"/>
  <c r="G1156" i="1" a="1"/>
  <c r="G4498" i="1" a="1"/>
  <c r="G1046" i="1" a="1"/>
  <c r="G4869" i="1" a="1"/>
  <c r="G124" i="1" a="1"/>
  <c r="G571" i="1" a="1"/>
  <c r="G3832" i="1" a="1"/>
  <c r="G2199" i="1" a="1"/>
  <c r="G4905" i="1" a="1"/>
  <c r="G1239" i="1" a="1"/>
  <c r="G3245" i="1" a="1"/>
  <c r="G4930" i="1" a="1"/>
  <c r="G4937" i="1" a="1"/>
  <c r="G1048" i="1" a="1"/>
  <c r="G4227" i="1" a="1"/>
  <c r="G4962" i="1" a="1"/>
  <c r="G1864" i="1" a="1"/>
  <c r="G3958" i="1" a="1"/>
  <c r="G3529" i="1" a="1"/>
  <c r="G4994" i="1" a="1"/>
  <c r="G3081" i="1" a="1"/>
  <c r="G5007" i="1" a="1"/>
  <c r="G5023" i="1" a="1"/>
  <c r="G2698" i="1" a="1"/>
  <c r="G2701" i="1" a="1"/>
  <c r="G3837" i="1" a="1"/>
  <c r="G5055" i="1" a="1"/>
  <c r="G1410" i="1" a="1"/>
  <c r="G932" i="1" a="1"/>
  <c r="G3076" i="1" a="1"/>
  <c r="G2932" i="1" a="1"/>
  <c r="G4886" i="1" a="1"/>
  <c r="G4899" i="1" a="1"/>
  <c r="G751" i="1" a="1"/>
  <c r="G4925" i="1" a="1"/>
  <c r="G467" i="1" a="1"/>
  <c r="G5051" i="1" a="1"/>
  <c r="G1049" i="1" a="1"/>
  <c r="G3528" i="1" a="1"/>
  <c r="G4669" i="1" a="1"/>
  <c r="G246" i="1" a="1"/>
  <c r="G5024" i="1" a="1"/>
  <c r="G3959" i="1" a="1"/>
  <c r="G4910" i="1" a="1"/>
  <c r="G4970" i="1" a="1"/>
  <c r="G1158" i="1" a="1"/>
  <c r="G4909" i="1" a="1"/>
  <c r="G5038" i="1" a="1"/>
  <c r="G4511" i="1" a="1"/>
  <c r="G386" i="1" a="1"/>
  <c r="G3957" i="1" a="1"/>
  <c r="G3083" i="1" a="1"/>
  <c r="G3840" i="1" a="1"/>
  <c r="G1763" i="1" a="1"/>
  <c r="G3247" i="1" a="1"/>
  <c r="G5036" i="1" a="1"/>
  <c r="G5013" i="1" a="1"/>
  <c r="G870" i="1" a="1"/>
  <c r="G5013" i="1" l="1"/>
  <c r="G5036" i="1"/>
  <c r="G3247" i="1"/>
  <c r="G1763" i="1"/>
  <c r="G3840" i="1"/>
  <c r="G3083" i="1"/>
  <c r="G3957" i="1"/>
  <c r="G386" i="1"/>
  <c r="G4511" i="1"/>
  <c r="G5038" i="1"/>
  <c r="G4909" i="1"/>
  <c r="G1158" i="1"/>
  <c r="G4970" i="1"/>
  <c r="G4910" i="1"/>
  <c r="G3959" i="1"/>
  <c r="G5024" i="1"/>
  <c r="G246" i="1"/>
  <c r="G4669" i="1"/>
  <c r="G3528" i="1"/>
  <c r="G1049" i="1"/>
  <c r="G5051" i="1"/>
  <c r="G467" i="1"/>
  <c r="G4925" i="1"/>
  <c r="G751" i="1"/>
  <c r="G4899" i="1"/>
  <c r="G4886" i="1"/>
  <c r="G2932" i="1"/>
  <c r="G3076" i="1"/>
  <c r="G932" i="1"/>
  <c r="G1410" i="1"/>
  <c r="G5055" i="1"/>
  <c r="G3837" i="1"/>
  <c r="G2701" i="1"/>
  <c r="G2698" i="1"/>
  <c r="G5023" i="1"/>
  <c r="G5007" i="1"/>
  <c r="G3081" i="1"/>
  <c r="G4994" i="1"/>
  <c r="G3529" i="1"/>
  <c r="G3958" i="1"/>
  <c r="G1864" i="1"/>
  <c r="G4962" i="1"/>
  <c r="G4227" i="1"/>
  <c r="G1048" i="1"/>
  <c r="G4937" i="1"/>
  <c r="G4930" i="1"/>
  <c r="G3245" i="1"/>
  <c r="G1239" i="1"/>
  <c r="G4905" i="1"/>
  <c r="G2199" i="1"/>
  <c r="G3832" i="1"/>
  <c r="G571" i="1"/>
  <c r="G124" i="1"/>
  <c r="G4869" i="1"/>
  <c r="G1046" i="1"/>
  <c r="G4498" i="1"/>
  <c r="G1156" i="1"/>
  <c r="G1155" i="1"/>
  <c r="G1322" i="1"/>
  <c r="G4821" i="1"/>
  <c r="G931" i="1"/>
  <c r="G570" i="1"/>
  <c r="G4797" i="1"/>
  <c r="G4788" i="1"/>
  <c r="G4778" i="1"/>
  <c r="G798" i="1"/>
  <c r="G3682" i="1"/>
  <c r="G311" i="1"/>
  <c r="G4099" i="1"/>
  <c r="G4724" i="1"/>
  <c r="G4484" i="1"/>
  <c r="G4703" i="1"/>
  <c r="G4219" i="1"/>
  <c r="G4671" i="1"/>
  <c r="G4483" i="1"/>
  <c r="G4218" i="1"/>
  <c r="G2543" i="1"/>
  <c r="G4607" i="1"/>
  <c r="G500" i="1"/>
  <c r="G5046" i="1"/>
  <c r="G2821" i="1"/>
  <c r="G4103" i="1"/>
  <c r="G4955" i="1"/>
  <c r="G3834" i="1"/>
  <c r="G3833" i="1"/>
  <c r="G4508" i="1"/>
  <c r="G4923" i="1"/>
  <c r="G4917" i="1"/>
  <c r="G540" i="1"/>
  <c r="G4504" i="1"/>
  <c r="G3831" i="1"/>
  <c r="G29" i="1"/>
  <c r="G3242" i="1"/>
  <c r="G4225" i="1"/>
  <c r="G2327" i="1"/>
  <c r="G262" i="1"/>
  <c r="G2547" i="1"/>
  <c r="G3527" i="1"/>
  <c r="G1235" i="1"/>
  <c r="G4660" i="1"/>
  <c r="G4812" i="1"/>
  <c r="G981" i="1"/>
  <c r="G2693" i="1"/>
  <c r="G1657" i="1"/>
  <c r="G261" i="1"/>
  <c r="G4766" i="1"/>
  <c r="G1656" i="1"/>
  <c r="G978" i="1"/>
  <c r="G3953" i="1"/>
  <c r="G4723" i="1"/>
  <c r="G2545" i="1"/>
  <c r="G4658" i="1"/>
  <c r="G3073" i="1"/>
  <c r="G93" i="1"/>
  <c r="G4897" i="1"/>
  <c r="G3678" i="1"/>
  <c r="G2435" i="1"/>
  <c r="G2683" i="1"/>
  <c r="G3517" i="1"/>
  <c r="G3676" i="1"/>
  <c r="G2204" i="1"/>
  <c r="G4916" i="1"/>
  <c r="G4903" i="1"/>
  <c r="G3686" i="1"/>
  <c r="G1047" i="1"/>
  <c r="G1413" i="1"/>
  <c r="G3077" i="1"/>
  <c r="G4501" i="1"/>
  <c r="G1412" i="1"/>
  <c r="G4907" i="1"/>
  <c r="G4665" i="1"/>
  <c r="G1154" i="1"/>
  <c r="G4827" i="1"/>
  <c r="G4819" i="1"/>
  <c r="G3526" i="1"/>
  <c r="G4803" i="1"/>
  <c r="G2095" i="1"/>
  <c r="G1044" i="1"/>
  <c r="G4775" i="1"/>
  <c r="G2326" i="1"/>
  <c r="G4754" i="1"/>
  <c r="G149" i="1"/>
  <c r="G4732" i="1"/>
  <c r="G2812" i="1"/>
  <c r="G4711" i="1"/>
  <c r="G2322" i="1"/>
  <c r="G4683" i="1"/>
  <c r="G3680" i="1"/>
  <c r="G3679" i="1"/>
  <c r="G3358" i="1"/>
  <c r="G4895" i="1"/>
  <c r="G1852" i="1"/>
  <c r="G4091" i="1"/>
  <c r="G4567" i="1"/>
  <c r="G5032" i="1"/>
  <c r="G2099" i="1"/>
  <c r="G5012" i="1"/>
  <c r="G3080" i="1"/>
  <c r="G4231" i="1"/>
  <c r="G297" i="1"/>
  <c r="G4507" i="1"/>
  <c r="G4902" i="1"/>
  <c r="G2933" i="1"/>
  <c r="G4882" i="1"/>
  <c r="G2696" i="1"/>
  <c r="G3685" i="1"/>
  <c r="G868" i="1"/>
  <c r="G4497" i="1"/>
  <c r="G4663" i="1"/>
  <c r="G1658" i="1"/>
  <c r="G646" i="1"/>
  <c r="G4224" i="1"/>
  <c r="G2196" i="1"/>
  <c r="G2925" i="1"/>
  <c r="G3954" i="1"/>
  <c r="G4784" i="1"/>
  <c r="G2924" i="1"/>
  <c r="G979" i="1"/>
  <c r="G4752" i="1"/>
  <c r="G4742" i="1"/>
  <c r="G1320" i="1"/>
  <c r="G4720" i="1"/>
  <c r="G4710" i="1"/>
  <c r="G2691" i="1"/>
  <c r="G113" i="1"/>
  <c r="G4666" i="1"/>
  <c r="G2192" i="1"/>
  <c r="G4095" i="1"/>
  <c r="G1975" i="1"/>
  <c r="G4092" i="1"/>
  <c r="G746" i="1"/>
  <c r="G4563" i="1"/>
  <c r="G800" i="1"/>
  <c r="G1977" i="1"/>
  <c r="G4967" i="1"/>
  <c r="G2818" i="1"/>
  <c r="G4998" i="1"/>
  <c r="G1236" i="1"/>
  <c r="G1241" i="1"/>
  <c r="G3530" i="1"/>
  <c r="G1540" i="1"/>
  <c r="G4978" i="1"/>
  <c r="G3366" i="1"/>
  <c r="G2098" i="1"/>
  <c r="G4927" i="1"/>
  <c r="G1325" i="1"/>
  <c r="G750" i="1"/>
  <c r="G539" i="1"/>
  <c r="G1324" i="1"/>
  <c r="G4101" i="1"/>
  <c r="G1321" i="1"/>
  <c r="G980" i="1"/>
  <c r="G4659" i="1"/>
  <c r="G749" i="1"/>
  <c r="G1408" i="1"/>
  <c r="G4904" i="1"/>
  <c r="G2922" i="1"/>
  <c r="G4708" i="1"/>
  <c r="G2690" i="1"/>
  <c r="G2439" i="1"/>
  <c r="G2544" i="1"/>
  <c r="G4647" i="1"/>
  <c r="G3950" i="1"/>
  <c r="G2093" i="1"/>
  <c r="G4599" i="1"/>
  <c r="G4583" i="1"/>
  <c r="G4559" i="1"/>
  <c r="G437" i="1"/>
  <c r="G4987" i="1"/>
  <c r="G5045" i="1"/>
  <c r="G4509" i="1"/>
  <c r="G2201" i="1"/>
  <c r="G5054" i="1"/>
  <c r="G209" i="1"/>
  <c r="G4960" i="1"/>
  <c r="G2550" i="1"/>
  <c r="G5044" i="1"/>
  <c r="G2100" i="1"/>
  <c r="G869" i="1"/>
  <c r="G1417" i="1"/>
  <c r="G4985" i="1"/>
  <c r="G1415" i="1"/>
  <c r="G799" i="1"/>
  <c r="G4940" i="1"/>
  <c r="G2553" i="1"/>
  <c r="G3079" i="1"/>
  <c r="G2198" i="1"/>
  <c r="G1157" i="1"/>
  <c r="G3240" i="1"/>
  <c r="G4849" i="1"/>
  <c r="G3956" i="1"/>
  <c r="G4817" i="1"/>
  <c r="G3830" i="1"/>
  <c r="G4793" i="1"/>
  <c r="G4490" i="1"/>
  <c r="G4730" i="1"/>
  <c r="G5057" i="1"/>
  <c r="G4510" i="1"/>
  <c r="G1865" i="1"/>
  <c r="G2699" i="1"/>
  <c r="G2203" i="1"/>
  <c r="G3367" i="1"/>
  <c r="G983" i="1"/>
  <c r="G610" i="1"/>
  <c r="G4229" i="1"/>
  <c r="G5053" i="1"/>
  <c r="G3687" i="1"/>
  <c r="G2202" i="1"/>
  <c r="G4668" i="1"/>
  <c r="G3835" i="1"/>
  <c r="G4667" i="1"/>
  <c r="G4933" i="1"/>
  <c r="G4505" i="1"/>
  <c r="G4920" i="1"/>
  <c r="G30" i="1"/>
  <c r="G4901" i="1"/>
  <c r="G3243" i="1"/>
  <c r="G4888" i="1"/>
  <c r="G2096" i="1"/>
  <c r="G2197" i="1"/>
  <c r="G1098" i="1"/>
  <c r="G1097" i="1"/>
  <c r="G1323" i="1"/>
  <c r="G123" i="1"/>
  <c r="G4661" i="1"/>
  <c r="G4824" i="1"/>
  <c r="G2929" i="1"/>
  <c r="G4808" i="1"/>
  <c r="G4800" i="1"/>
  <c r="G4792" i="1"/>
  <c r="G4495" i="1"/>
  <c r="G2923" i="1"/>
  <c r="G4760" i="1"/>
  <c r="G4750" i="1"/>
  <c r="G2195" i="1"/>
  <c r="G2815" i="1"/>
  <c r="G797" i="1"/>
  <c r="G1976" i="1"/>
  <c r="G434" i="1"/>
  <c r="G1316" i="1"/>
  <c r="G4662" i="1"/>
  <c r="G4646" i="1"/>
  <c r="G5048" i="1"/>
  <c r="G1231" i="1"/>
  <c r="G4598" i="1"/>
  <c r="G4582" i="1"/>
  <c r="G4892" i="1"/>
  <c r="G3688" i="1"/>
  <c r="G5000" i="1"/>
  <c r="G1660" i="1"/>
  <c r="G4993" i="1"/>
  <c r="G1762" i="1"/>
  <c r="G934" i="1"/>
  <c r="G4979" i="1"/>
  <c r="G1414" i="1"/>
  <c r="G1242" i="1"/>
  <c r="G2697" i="1"/>
  <c r="G2935" i="1"/>
  <c r="G3836" i="1"/>
  <c r="G4964" i="1"/>
  <c r="G5052" i="1"/>
  <c r="G4945" i="1"/>
  <c r="G4938" i="1"/>
  <c r="G4932" i="1"/>
  <c r="G4919" i="1"/>
  <c r="G4908" i="1"/>
  <c r="G3244" i="1"/>
  <c r="G1659" i="1"/>
  <c r="G2549" i="1"/>
  <c r="G263" i="1"/>
  <c r="G245" i="1"/>
  <c r="G312" i="1"/>
  <c r="G4855" i="1"/>
  <c r="G3365" i="1"/>
  <c r="G4100" i="1"/>
  <c r="G867" i="1"/>
  <c r="G982" i="1"/>
  <c r="G4496" i="1"/>
  <c r="G2928" i="1"/>
  <c r="G4906" i="1"/>
  <c r="G3525" i="1"/>
  <c r="G1863" i="1"/>
  <c r="G5050" i="1"/>
  <c r="G1409" i="1"/>
  <c r="G4221" i="1"/>
  <c r="G1858" i="1"/>
  <c r="G4485" i="1"/>
  <c r="G645" i="1"/>
  <c r="G930" i="1"/>
  <c r="G4691" i="1"/>
  <c r="G5049" i="1"/>
  <c r="G66" i="1"/>
  <c r="G4096" i="1"/>
  <c r="G747" i="1"/>
  <c r="G4481" i="1"/>
  <c r="G4595" i="1"/>
  <c r="G2191" i="1"/>
  <c r="G4551" i="1"/>
  <c r="G1539" i="1"/>
  <c r="G2824" i="1"/>
  <c r="G4980" i="1"/>
  <c r="G4935" i="1"/>
  <c r="G1326" i="1"/>
  <c r="G4992" i="1"/>
  <c r="G4947" i="1"/>
  <c r="G2825" i="1"/>
  <c r="G5029" i="1"/>
  <c r="G2441" i="1"/>
  <c r="G2934" i="1"/>
  <c r="G5056" i="1"/>
  <c r="G5042" i="1"/>
  <c r="G5019" i="1"/>
  <c r="G1541" i="1"/>
  <c r="G4989" i="1"/>
  <c r="G2820" i="1"/>
  <c r="G2554" i="1"/>
  <c r="G2440" i="1"/>
  <c r="G264" i="1"/>
  <c r="G4503" i="1"/>
  <c r="G127" i="1"/>
  <c r="G4854" i="1"/>
  <c r="G648" i="1"/>
  <c r="G4830" i="1"/>
  <c r="G4814" i="1"/>
  <c r="G3239" i="1"/>
  <c r="G4798" i="1"/>
  <c r="G538" i="1"/>
  <c r="G4779" i="1"/>
  <c r="G3361" i="1"/>
  <c r="G4758" i="1"/>
  <c r="G2094" i="1"/>
  <c r="G2324" i="1"/>
  <c r="G4726" i="1"/>
  <c r="G4900" i="1"/>
  <c r="G3360" i="1"/>
  <c r="G4098" i="1"/>
  <c r="G4674" i="1"/>
  <c r="G2686" i="1"/>
  <c r="G4896" i="1"/>
  <c r="G4626" i="1"/>
  <c r="G1537" i="1"/>
  <c r="G4894" i="1"/>
  <c r="G2190" i="1"/>
  <c r="G1153" i="1"/>
  <c r="G4220" i="1"/>
  <c r="G2320" i="1"/>
  <c r="G537" i="1"/>
  <c r="G3952" i="1"/>
  <c r="G4664" i="1"/>
  <c r="G3520" i="1"/>
  <c r="G4648" i="1"/>
  <c r="G4640" i="1"/>
  <c r="G3357" i="1"/>
  <c r="G4624" i="1"/>
  <c r="G4620" i="1"/>
  <c r="G2684" i="1"/>
  <c r="G4604" i="1"/>
  <c r="G3070" i="1"/>
  <c r="G4592" i="1"/>
  <c r="G2806" i="1"/>
  <c r="G4576" i="1"/>
  <c r="G4568" i="1"/>
  <c r="G3827" i="1"/>
  <c r="G432" i="1"/>
  <c r="G4548" i="1"/>
  <c r="G4540" i="1"/>
  <c r="G4536" i="1"/>
  <c r="G2091" i="1"/>
  <c r="G4214" i="1"/>
  <c r="G2541" i="1"/>
  <c r="G1230" i="1"/>
  <c r="G464" i="1"/>
  <c r="G4088" i="1"/>
  <c r="G205" i="1"/>
  <c r="G3819" i="1"/>
  <c r="G4651" i="1"/>
  <c r="G4403" i="1"/>
  <c r="G2678" i="1"/>
  <c r="G3233" i="1"/>
  <c r="G4313" i="1"/>
  <c r="G691" i="1"/>
  <c r="G4526" i="1"/>
  <c r="G2918" i="1"/>
  <c r="G929" i="1"/>
  <c r="G4891" i="1"/>
  <c r="G4494" i="1"/>
  <c r="G745" i="1"/>
  <c r="G4476" i="1"/>
  <c r="G4475" i="1"/>
  <c r="G1847" i="1"/>
  <c r="G1530" i="1"/>
  <c r="G3063" i="1"/>
  <c r="G3820" i="1"/>
  <c r="G4430" i="1"/>
  <c r="G409" i="1"/>
  <c r="G4472" i="1"/>
  <c r="G48" i="1"/>
  <c r="G4650" i="1"/>
  <c r="G499" i="1"/>
  <c r="G497" i="1"/>
  <c r="G37" i="1"/>
  <c r="G4361" i="1"/>
  <c r="G4355" i="1"/>
  <c r="G2187" i="1"/>
  <c r="G4343" i="1"/>
  <c r="G4337" i="1"/>
  <c r="G4467" i="1"/>
  <c r="G4318" i="1"/>
  <c r="G3510" i="1"/>
  <c r="G377" i="1"/>
  <c r="G4288" i="1"/>
  <c r="G4465" i="1"/>
  <c r="G385" i="1"/>
  <c r="G3057" i="1"/>
  <c r="G4084" i="1"/>
  <c r="G4211" i="1"/>
  <c r="G4233" i="1"/>
  <c r="G688" i="1"/>
  <c r="G3056" i="1"/>
  <c r="G3814" i="1"/>
  <c r="G4462" i="1"/>
  <c r="G4210" i="1"/>
  <c r="G3229" i="1"/>
  <c r="G4178" i="1"/>
  <c r="G4458" i="1"/>
  <c r="G1037" i="1"/>
  <c r="G3507" i="1"/>
  <c r="G4639" i="1"/>
  <c r="G2082" i="1"/>
  <c r="G1752" i="1"/>
  <c r="G5028" i="1"/>
  <c r="G4094" i="1"/>
  <c r="G971" i="1"/>
  <c r="G3666" i="1"/>
  <c r="G1221" i="1"/>
  <c r="G12" i="1"/>
  <c r="G2080" i="1"/>
  <c r="G3225" i="1"/>
  <c r="G3940" i="1"/>
  <c r="G3044" i="1"/>
  <c r="G217" i="1"/>
  <c r="G4009" i="1"/>
  <c r="G3994" i="1"/>
  <c r="G3988" i="1"/>
  <c r="G3973" i="1"/>
  <c r="G4867" i="1"/>
  <c r="G3502" i="1"/>
  <c r="G967" i="1"/>
  <c r="G3501" i="1"/>
  <c r="G3660" i="1"/>
  <c r="G3659" i="1"/>
  <c r="G4863" i="1"/>
  <c r="G3852" i="1"/>
  <c r="G4543" i="1"/>
  <c r="G4539" i="1"/>
  <c r="G3949" i="1"/>
  <c r="G4521" i="1"/>
  <c r="G2917" i="1"/>
  <c r="G2188" i="1"/>
  <c r="G2916" i="1"/>
  <c r="G4890" i="1"/>
  <c r="G465" i="1"/>
  <c r="G4889" i="1"/>
  <c r="G5040" i="1"/>
  <c r="G220" i="1"/>
  <c r="G4448" i="1"/>
  <c r="G4887" i="1"/>
  <c r="G1972" i="1"/>
  <c r="G744" i="1"/>
  <c r="G4416" i="1"/>
  <c r="G2090" i="1"/>
  <c r="G641" i="1"/>
  <c r="G1151" i="1"/>
  <c r="G5039" i="1"/>
  <c r="G4378" i="1"/>
  <c r="G4366" i="1"/>
  <c r="G4649" i="1"/>
  <c r="G4342" i="1"/>
  <c r="G1755" i="1"/>
  <c r="G4085" i="1"/>
  <c r="G1227" i="1"/>
  <c r="G2185" i="1"/>
  <c r="G4877" i="1"/>
  <c r="G2184" i="1"/>
  <c r="G1224" i="1"/>
  <c r="G1149" i="1"/>
  <c r="G3058" i="1"/>
  <c r="G927" i="1"/>
  <c r="G1092" i="1"/>
  <c r="G1843" i="1"/>
  <c r="G2183" i="1"/>
  <c r="G4226" i="1"/>
  <c r="G2533" i="1"/>
  <c r="G1967" i="1"/>
  <c r="G4196" i="1"/>
  <c r="G3228" i="1"/>
  <c r="G4080" i="1"/>
  <c r="G4874" i="1"/>
  <c r="G34" i="1"/>
  <c r="G4457" i="1"/>
  <c r="G1966" i="1"/>
  <c r="G2671" i="1"/>
  <c r="G1222" i="1"/>
  <c r="G3669" i="1"/>
  <c r="G4115" i="1"/>
  <c r="G2797" i="1"/>
  <c r="G1961" i="1"/>
  <c r="G2908" i="1"/>
  <c r="G2907" i="1"/>
  <c r="G2430" i="1"/>
  <c r="G4044" i="1"/>
  <c r="G2793" i="1"/>
  <c r="G2906" i="1"/>
  <c r="G1309" i="1"/>
  <c r="G3987" i="1"/>
  <c r="G4868" i="1"/>
  <c r="G374" i="1"/>
  <c r="G1519" i="1"/>
  <c r="G3041" i="1"/>
  <c r="G532" i="1"/>
  <c r="G3924" i="1"/>
  <c r="G5022" i="1"/>
  <c r="G4200" i="1"/>
  <c r="G3808" i="1"/>
  <c r="G3878" i="1"/>
  <c r="G857" i="1"/>
  <c r="G2681" i="1"/>
  <c r="G4525" i="1"/>
  <c r="G2542" i="1"/>
  <c r="G1040" i="1"/>
  <c r="G4502" i="1"/>
  <c r="G4493" i="1"/>
  <c r="G2433" i="1"/>
  <c r="G609" i="1"/>
  <c r="G4470" i="1"/>
  <c r="G3065" i="1"/>
  <c r="G1152" i="1"/>
  <c r="G3237" i="1"/>
  <c r="G863" i="1"/>
  <c r="G1405" i="1"/>
  <c r="G3236" i="1"/>
  <c r="G3672" i="1"/>
  <c r="G4406" i="1"/>
  <c r="G4213" i="1"/>
  <c r="G4388" i="1"/>
  <c r="G4383" i="1"/>
  <c r="G1971" i="1"/>
  <c r="G2318" i="1"/>
  <c r="G4348" i="1"/>
  <c r="G5035" i="1"/>
  <c r="G4468" i="1"/>
  <c r="G2676" i="1"/>
  <c r="G1754" i="1"/>
  <c r="G1400" i="1"/>
  <c r="G4311" i="1"/>
  <c r="G4305" i="1"/>
  <c r="G4644" i="1"/>
  <c r="G310" i="1"/>
  <c r="G275" i="1"/>
  <c r="G4876" i="1"/>
  <c r="G3944" i="1"/>
  <c r="G974" i="1"/>
  <c r="G2312" i="1"/>
  <c r="G2534" i="1"/>
  <c r="G3351" i="1"/>
  <c r="G5031" i="1"/>
  <c r="G4461" i="1"/>
  <c r="G743" i="1"/>
  <c r="G3349" i="1"/>
  <c r="G2084" i="1"/>
  <c r="G4209" i="1"/>
  <c r="G4170" i="1"/>
  <c r="G2310" i="1"/>
  <c r="G4146" i="1"/>
  <c r="G2308" i="1"/>
  <c r="G3668" i="1"/>
  <c r="G2909" i="1"/>
  <c r="G4106" i="1"/>
  <c r="G4872" i="1"/>
  <c r="G3342" i="1"/>
  <c r="G4208" i="1"/>
  <c r="G4071" i="1"/>
  <c r="G2431" i="1"/>
  <c r="G861" i="1"/>
  <c r="G1648" i="1"/>
  <c r="G685" i="1"/>
  <c r="G4021" i="1"/>
  <c r="G4014" i="1"/>
  <c r="G2079" i="1"/>
  <c r="G793" i="1"/>
  <c r="G1308" i="1"/>
  <c r="G3978" i="1"/>
  <c r="G3043" i="1"/>
  <c r="G43" i="1"/>
  <c r="G4636" i="1"/>
  <c r="G4865" i="1"/>
  <c r="G3220" i="1"/>
  <c r="G5043" i="1"/>
  <c r="G4893" i="1"/>
  <c r="G4090" i="1"/>
  <c r="G2804" i="1"/>
  <c r="G4558" i="1"/>
  <c r="G1535" i="1"/>
  <c r="G1043" i="1"/>
  <c r="G3356" i="1"/>
  <c r="G4654" i="1"/>
  <c r="G2092" i="1"/>
  <c r="G4477" i="1"/>
  <c r="G3824" i="1"/>
  <c r="G4515" i="1"/>
  <c r="G4506" i="1"/>
  <c r="G175" i="1"/>
  <c r="G536" i="1"/>
  <c r="G642" i="1"/>
  <c r="G4474" i="1"/>
  <c r="G293" i="1"/>
  <c r="G3821" i="1"/>
  <c r="G2540" i="1"/>
  <c r="G4442" i="1"/>
  <c r="G565" i="1"/>
  <c r="G3946" i="1"/>
  <c r="G3818" i="1"/>
  <c r="G2089" i="1"/>
  <c r="G3817" i="1"/>
  <c r="G4392" i="1"/>
  <c r="G4387" i="1"/>
  <c r="G3234" i="1"/>
  <c r="G1095" i="1"/>
  <c r="G1401" i="1"/>
  <c r="G1229" i="1"/>
  <c r="G1653" i="1"/>
  <c r="G2537" i="1"/>
  <c r="G1228" i="1"/>
  <c r="G1970" i="1"/>
  <c r="G3060" i="1"/>
  <c r="G4310" i="1"/>
  <c r="G4304" i="1"/>
  <c r="G4292" i="1"/>
  <c r="G4280" i="1"/>
  <c r="G2086" i="1"/>
  <c r="G4261" i="1"/>
  <c r="G4643" i="1"/>
  <c r="G4249" i="1"/>
  <c r="G1753" i="1"/>
  <c r="G5033" i="1"/>
  <c r="G4083" i="1"/>
  <c r="G3815" i="1"/>
  <c r="G292" i="1"/>
  <c r="G4206" i="1"/>
  <c r="G3230" i="1"/>
  <c r="G687" i="1"/>
  <c r="G4176" i="1"/>
  <c r="G3508" i="1"/>
  <c r="G4641" i="1"/>
  <c r="G1524" i="1"/>
  <c r="G4133" i="1"/>
  <c r="G4456" i="1"/>
  <c r="G4113" i="1"/>
  <c r="G3343" i="1"/>
  <c r="G534" i="1"/>
  <c r="G4070" i="1"/>
  <c r="G3046" i="1"/>
  <c r="G1958" i="1"/>
  <c r="G4205" i="1"/>
  <c r="G259" i="1"/>
  <c r="G1840" i="1"/>
  <c r="G640" i="1"/>
  <c r="G3985" i="1"/>
  <c r="G1034" i="1"/>
  <c r="G2669" i="1"/>
  <c r="G3932" i="1"/>
  <c r="G3921" i="1"/>
  <c r="G3039" i="1"/>
  <c r="G1218" i="1"/>
  <c r="G2789" i="1"/>
  <c r="G2172" i="1"/>
  <c r="G1953" i="1"/>
  <c r="G4215" i="1"/>
  <c r="G410" i="1"/>
  <c r="G2319" i="1"/>
  <c r="G2189" i="1"/>
  <c r="G3823" i="1"/>
  <c r="G1848" i="1"/>
  <c r="G4487" i="1"/>
  <c r="G4478" i="1"/>
  <c r="G4473" i="1"/>
  <c r="G4460" i="1"/>
  <c r="G4455" i="1"/>
  <c r="G4087" i="1"/>
  <c r="G260" i="1"/>
  <c r="G1404" i="1"/>
  <c r="G193" i="1"/>
  <c r="G690" i="1"/>
  <c r="G3062" i="1"/>
  <c r="G796" i="1"/>
  <c r="G4391" i="1"/>
  <c r="G4370" i="1"/>
  <c r="G2088" i="1"/>
  <c r="G4471" i="1"/>
  <c r="G4469" i="1"/>
  <c r="G4328" i="1"/>
  <c r="G4879" i="1"/>
  <c r="G4309" i="1"/>
  <c r="G5034" i="1"/>
  <c r="G4297" i="1"/>
  <c r="G4291" i="1"/>
  <c r="G4466" i="1"/>
  <c r="G2536" i="1"/>
  <c r="G4463" i="1"/>
  <c r="G4266" i="1"/>
  <c r="G2317" i="1"/>
  <c r="G1968" i="1"/>
  <c r="G4230" i="1"/>
  <c r="G431" i="1"/>
  <c r="G406" i="1"/>
  <c r="G1525" i="1"/>
  <c r="G742" i="1"/>
  <c r="G4181" i="1"/>
  <c r="G4175" i="1"/>
  <c r="G2532" i="1"/>
  <c r="G5030" i="1"/>
  <c r="G3345" i="1"/>
  <c r="G4151" i="1"/>
  <c r="G2083" i="1"/>
  <c r="G686" i="1"/>
  <c r="G3344" i="1"/>
  <c r="G4119" i="1"/>
  <c r="G4112" i="1"/>
  <c r="G3226" i="1"/>
  <c r="G219" i="1"/>
  <c r="G795" i="1"/>
  <c r="G3050" i="1"/>
  <c r="G4453" i="1"/>
  <c r="G2794" i="1"/>
  <c r="G2429" i="1"/>
  <c r="G273" i="1"/>
  <c r="G3045" i="1"/>
  <c r="G2670" i="1"/>
  <c r="G4005" i="1"/>
  <c r="G1839" i="1"/>
  <c r="G4201" i="1"/>
  <c r="G1520" i="1"/>
  <c r="G968" i="1"/>
  <c r="G3969" i="1"/>
  <c r="G3341" i="1"/>
  <c r="G2525" i="1"/>
  <c r="G4073" i="1"/>
  <c r="G3930" i="1"/>
  <c r="G1647" i="1"/>
  <c r="G3909" i="1"/>
  <c r="G1747" i="1"/>
  <c r="G1838" i="1"/>
  <c r="G856" i="1"/>
  <c r="G4789" i="1"/>
  <c r="G2692" i="1"/>
  <c r="G4492" i="1"/>
  <c r="G2817" i="1"/>
  <c r="G3683" i="1"/>
  <c r="G3364" i="1"/>
  <c r="G4222" i="1"/>
  <c r="G3075" i="1"/>
  <c r="G4489" i="1"/>
  <c r="G1859" i="1"/>
  <c r="G2816" i="1"/>
  <c r="G4488" i="1"/>
  <c r="G4741" i="1"/>
  <c r="G748" i="1"/>
  <c r="G4733" i="1"/>
  <c r="G3074" i="1"/>
  <c r="G2813" i="1"/>
  <c r="G1318" i="1"/>
  <c r="G147" i="1"/>
  <c r="G4713" i="1"/>
  <c r="G3681" i="1"/>
  <c r="G4705" i="1"/>
  <c r="G2811" i="1"/>
  <c r="G1407" i="1"/>
  <c r="G4693" i="1"/>
  <c r="G4689" i="1"/>
  <c r="G4685" i="1"/>
  <c r="G296" i="1"/>
  <c r="G1761" i="1"/>
  <c r="G2193" i="1"/>
  <c r="G4655" i="1"/>
  <c r="G1853" i="1"/>
  <c r="G2688" i="1"/>
  <c r="G4657" i="1"/>
  <c r="G4653" i="1"/>
  <c r="G295" i="1"/>
  <c r="G3519" i="1"/>
  <c r="G1232" i="1"/>
  <c r="G4637" i="1"/>
  <c r="G977" i="1"/>
  <c r="G2921" i="1"/>
  <c r="G3677" i="1"/>
  <c r="G4093" i="1"/>
  <c r="G466" i="1"/>
  <c r="G1758" i="1"/>
  <c r="G2920" i="1"/>
  <c r="G2808" i="1"/>
  <c r="G1536" i="1"/>
  <c r="G294" i="1"/>
  <c r="G2682" i="1"/>
  <c r="G4589" i="1"/>
  <c r="G4585" i="1"/>
  <c r="G1850" i="1"/>
  <c r="G4577" i="1"/>
  <c r="G207" i="1"/>
  <c r="G4569" i="1"/>
  <c r="G4565" i="1"/>
  <c r="G4479" i="1"/>
  <c r="G567" i="1"/>
  <c r="G4553" i="1"/>
  <c r="G4549" i="1"/>
  <c r="G3825" i="1"/>
  <c r="G4541" i="1"/>
  <c r="G1974" i="1"/>
  <c r="G1406" i="1"/>
  <c r="G2919" i="1"/>
  <c r="G1041" i="1"/>
  <c r="G1756" i="1"/>
  <c r="G3516" i="1"/>
  <c r="G4491" i="1"/>
  <c r="G3822" i="1"/>
  <c r="G3355" i="1"/>
  <c r="G4464" i="1"/>
  <c r="G4459" i="1"/>
  <c r="G3515" i="1"/>
  <c r="G1654" i="1"/>
  <c r="G2539" i="1"/>
  <c r="G1039" i="1"/>
  <c r="G4885" i="1"/>
  <c r="G3235" i="1"/>
  <c r="G408" i="1"/>
  <c r="G4395" i="1"/>
  <c r="G4386" i="1"/>
  <c r="G4212" i="1"/>
  <c r="G4376" i="1"/>
  <c r="G4364" i="1"/>
  <c r="G4357" i="1"/>
  <c r="G4351" i="1"/>
  <c r="G4883" i="1"/>
  <c r="G4339" i="1"/>
  <c r="G4881" i="1"/>
  <c r="G4880" i="1"/>
  <c r="G1652" i="1"/>
  <c r="G4878" i="1"/>
  <c r="G4302" i="1"/>
  <c r="G1093" i="1"/>
  <c r="G1527" i="1"/>
  <c r="G2087" i="1"/>
  <c r="G2801" i="1"/>
  <c r="G4248" i="1"/>
  <c r="G375" i="1"/>
  <c r="G4875" i="1"/>
  <c r="G4223" i="1"/>
  <c r="G4217" i="1"/>
  <c r="G2799" i="1"/>
  <c r="G3943" i="1"/>
  <c r="G2432" i="1"/>
  <c r="G4193" i="1"/>
  <c r="G1311" i="1"/>
  <c r="G3509" i="1"/>
  <c r="G2311" i="1"/>
  <c r="G3051" i="1"/>
  <c r="G1147" i="1"/>
  <c r="G3813" i="1"/>
  <c r="G4118" i="1"/>
  <c r="G4873" i="1"/>
  <c r="G4097" i="1"/>
  <c r="G970" i="1"/>
  <c r="G3812" i="1"/>
  <c r="G2307" i="1"/>
  <c r="G3504" i="1"/>
  <c r="G683" i="1"/>
  <c r="G4076" i="1"/>
  <c r="G4202" i="1"/>
  <c r="G4075" i="1"/>
  <c r="G4870" i="1"/>
  <c r="G1091" i="1"/>
  <c r="G608" i="1"/>
  <c r="G2791" i="1"/>
  <c r="G5025" i="1"/>
  <c r="G3664" i="1"/>
  <c r="G4635" i="1"/>
  <c r="G4864" i="1"/>
  <c r="G4634" i="1"/>
  <c r="G3868" i="1"/>
  <c r="G854" i="1"/>
  <c r="G3066" i="1"/>
  <c r="G2680" i="1"/>
  <c r="G4518" i="1"/>
  <c r="G5041" i="1"/>
  <c r="G4500" i="1"/>
  <c r="G1531" i="1"/>
  <c r="G4486" i="1"/>
  <c r="G2915" i="1"/>
  <c r="G3948" i="1"/>
  <c r="G2802" i="1"/>
  <c r="G3673" i="1"/>
  <c r="G1313" i="1"/>
  <c r="G1973" i="1"/>
  <c r="G112" i="1"/>
  <c r="G3354" i="1"/>
  <c r="G4413" i="1"/>
  <c r="G976" i="1"/>
  <c r="G3945" i="1"/>
  <c r="G1403" i="1"/>
  <c r="G4375" i="1"/>
  <c r="G4369" i="1"/>
  <c r="G1094" i="1"/>
  <c r="G3353" i="1"/>
  <c r="G4645" i="1"/>
  <c r="G1845" i="1"/>
  <c r="G1038" i="1"/>
  <c r="G1150" i="1"/>
  <c r="G3816" i="1"/>
  <c r="G376" i="1"/>
  <c r="G2535" i="1"/>
  <c r="G4271" i="1"/>
  <c r="G4265" i="1"/>
  <c r="G4259" i="1"/>
  <c r="G535" i="1"/>
  <c r="G1969" i="1"/>
  <c r="G4642" i="1"/>
  <c r="G4234" i="1"/>
  <c r="G2911" i="1"/>
  <c r="G1312" i="1"/>
  <c r="G1399" i="1"/>
  <c r="G3350" i="1"/>
  <c r="G973" i="1"/>
  <c r="G4168" i="1"/>
  <c r="G972" i="1"/>
  <c r="G2530" i="1"/>
  <c r="G1036" i="1"/>
  <c r="G741" i="1"/>
  <c r="G4131" i="1"/>
  <c r="G4117" i="1"/>
  <c r="G1398" i="1"/>
  <c r="G1964" i="1"/>
  <c r="G1963" i="1"/>
  <c r="G4089" i="1"/>
  <c r="G562" i="1"/>
  <c r="G4068" i="1"/>
  <c r="G4053" i="1"/>
  <c r="G1649" i="1"/>
  <c r="G1397" i="1"/>
  <c r="G1522" i="1"/>
  <c r="G78" i="1"/>
  <c r="G3810" i="1"/>
  <c r="G3939" i="1"/>
  <c r="G2905" i="1"/>
  <c r="G155" i="1"/>
  <c r="G1035" i="1"/>
  <c r="G740" i="1"/>
  <c r="G2526" i="1"/>
  <c r="G1750" i="1"/>
  <c r="G4451" i="1"/>
  <c r="G3884" i="1"/>
  <c r="G3862" i="1"/>
  <c r="G4632" i="1"/>
  <c r="G4898" i="1"/>
  <c r="G4656" i="1"/>
  <c r="G1855" i="1"/>
  <c r="G3071" i="1"/>
  <c r="G3522" i="1"/>
  <c r="G1759" i="1"/>
  <c r="G4652" i="1"/>
  <c r="G4482" i="1"/>
  <c r="G569" i="1"/>
  <c r="G4628" i="1"/>
  <c r="G2810" i="1"/>
  <c r="G3518" i="1"/>
  <c r="G4216" i="1"/>
  <c r="G5047" i="1"/>
  <c r="G3238" i="1"/>
  <c r="G4480" i="1"/>
  <c r="G41" i="1"/>
  <c r="G4552" i="1"/>
  <c r="G4544" i="1"/>
  <c r="G2803" i="1"/>
  <c r="G4513" i="1"/>
  <c r="G4499" i="1"/>
  <c r="G866" i="1"/>
  <c r="G1096" i="1"/>
  <c r="G3514" i="1"/>
  <c r="G928" i="1"/>
  <c r="G4884" i="1"/>
  <c r="G4380" i="1"/>
  <c r="G4368" i="1"/>
  <c r="G134" i="1"/>
  <c r="G1529" i="1"/>
  <c r="G2677" i="1"/>
  <c r="G4086" i="1"/>
  <c r="G4319" i="1"/>
  <c r="G4307" i="1"/>
  <c r="G4301" i="1"/>
  <c r="G331" i="1"/>
  <c r="G1528" i="1"/>
  <c r="G1844" i="1"/>
  <c r="G862" i="1"/>
  <c r="G975" i="1"/>
  <c r="G1148" i="1"/>
  <c r="G4240" i="1"/>
  <c r="G4228" i="1"/>
  <c r="G3232" i="1"/>
  <c r="G2910" i="1"/>
  <c r="G4082" i="1"/>
  <c r="G2181" i="1"/>
  <c r="G2085" i="1"/>
  <c r="G4179" i="1"/>
  <c r="G3346" i="1"/>
  <c r="G4167" i="1"/>
  <c r="G4079" i="1"/>
  <c r="G3942" i="1"/>
  <c r="G3227" i="1"/>
  <c r="G564" i="1"/>
  <c r="G4124" i="1"/>
  <c r="G4102" i="1"/>
  <c r="G4638" i="1"/>
  <c r="G4081" i="1"/>
  <c r="G3049" i="1"/>
  <c r="G3506" i="1"/>
  <c r="G174" i="1"/>
  <c r="G5027" i="1"/>
  <c r="G4017" i="1"/>
  <c r="G925" i="1"/>
  <c r="G2792" i="1"/>
  <c r="G4074" i="1"/>
  <c r="G3966" i="1"/>
  <c r="G2176" i="1"/>
  <c r="G3665" i="1"/>
  <c r="G2901" i="1"/>
  <c r="G859" i="1"/>
  <c r="G272" i="1"/>
  <c r="G1219" i="1"/>
  <c r="G1090" i="1"/>
  <c r="G4449" i="1"/>
  <c r="G924" i="1"/>
  <c r="G3034" i="1"/>
  <c r="G2914" i="1"/>
  <c r="G3671" i="1"/>
  <c r="G5037" i="1"/>
  <c r="G3512" i="1"/>
  <c r="G4315" i="1"/>
  <c r="G3352" i="1"/>
  <c r="G3670" i="1"/>
  <c r="G689" i="1"/>
  <c r="G2912" i="1"/>
  <c r="G1526" i="1"/>
  <c r="G2182" i="1"/>
  <c r="G4203" i="1"/>
  <c r="G2673" i="1"/>
  <c r="G4171" i="1"/>
  <c r="G4155" i="1"/>
  <c r="G156" i="1"/>
  <c r="G3941" i="1"/>
  <c r="G2081" i="1"/>
  <c r="G1651" i="1"/>
  <c r="G1960" i="1"/>
  <c r="G4059" i="1"/>
  <c r="G139" i="1"/>
  <c r="G4204" i="1"/>
  <c r="G5026" i="1"/>
  <c r="G3937" i="1"/>
  <c r="G146" i="1"/>
  <c r="G1220" i="1"/>
  <c r="G3947" i="1"/>
  <c r="G739" i="1"/>
  <c r="G3915" i="1"/>
  <c r="G2665" i="1"/>
  <c r="G3883" i="1"/>
  <c r="G1956" i="1"/>
  <c r="G4633" i="1"/>
  <c r="G3219" i="1"/>
  <c r="G1746" i="1"/>
  <c r="G1644" i="1"/>
  <c r="G4860" i="1"/>
  <c r="G4069" i="1"/>
  <c r="G3778" i="1"/>
  <c r="G3766" i="1"/>
  <c r="G3657" i="1"/>
  <c r="G3748" i="1"/>
  <c r="G3736" i="1"/>
  <c r="G3724" i="1"/>
  <c r="G3799" i="1"/>
  <c r="G3334" i="1"/>
  <c r="G3798" i="1"/>
  <c r="G5018" i="1"/>
  <c r="G4851" i="1"/>
  <c r="G4439" i="1"/>
  <c r="G2521" i="1"/>
  <c r="G131" i="1"/>
  <c r="G3792" i="1"/>
  <c r="G2519" i="1"/>
  <c r="G405" i="1"/>
  <c r="G370" i="1"/>
  <c r="G1505" i="1"/>
  <c r="G1504" i="1"/>
  <c r="G1831" i="1"/>
  <c r="G1300" i="1"/>
  <c r="G3568" i="1"/>
  <c r="G3559" i="1"/>
  <c r="G2663" i="1"/>
  <c r="G3495" i="1"/>
  <c r="G1215" i="1"/>
  <c r="G1515" i="1"/>
  <c r="G373" i="1"/>
  <c r="G738" i="1"/>
  <c r="G4862" i="1"/>
  <c r="G1512" i="1"/>
  <c r="G496" i="1"/>
  <c r="G4072" i="1"/>
  <c r="G3499" i="1"/>
  <c r="G2171" i="1"/>
  <c r="G3829" i="1"/>
  <c r="G3216" i="1"/>
  <c r="G1089" i="1"/>
  <c r="G3803" i="1"/>
  <c r="G2076" i="1"/>
  <c r="G5021" i="1"/>
  <c r="G3796" i="1"/>
  <c r="G2899" i="1"/>
  <c r="G1511" i="1"/>
  <c r="G3214" i="1"/>
  <c r="G4066" i="1"/>
  <c r="G4197" i="1"/>
  <c r="G3741" i="1"/>
  <c r="G3735" i="1"/>
  <c r="G3729" i="1"/>
  <c r="G2426" i="1"/>
  <c r="G853" i="1"/>
  <c r="G3710" i="1"/>
  <c r="G1032" i="1"/>
  <c r="G1394" i="1"/>
  <c r="G531" i="1"/>
  <c r="G3794" i="1"/>
  <c r="G2422" i="1"/>
  <c r="G850" i="1"/>
  <c r="G1506" i="1"/>
  <c r="G3788" i="1"/>
  <c r="G1951" i="1"/>
  <c r="G1498" i="1"/>
  <c r="G3576" i="1"/>
  <c r="G3489" i="1"/>
  <c r="G2421" i="1"/>
  <c r="G2298" i="1"/>
  <c r="G4060" i="1"/>
  <c r="G3524" i="1"/>
  <c r="G3513" i="1"/>
  <c r="G2419" i="1"/>
  <c r="G2064" i="1"/>
  <c r="G632" i="1"/>
  <c r="G3470" i="1"/>
  <c r="G1828" i="1"/>
  <c r="G3951" i="1"/>
  <c r="G2078" i="1"/>
  <c r="G3663" i="1"/>
  <c r="G2790" i="1"/>
  <c r="G4450" i="1"/>
  <c r="G3871" i="1"/>
  <c r="G3855" i="1"/>
  <c r="G3839" i="1"/>
  <c r="G3036" i="1"/>
  <c r="G1217" i="1"/>
  <c r="G2170" i="1"/>
  <c r="G3795" i="1"/>
  <c r="G3789" i="1"/>
  <c r="G1836" i="1"/>
  <c r="G2075" i="1"/>
  <c r="G2897" i="1"/>
  <c r="G3337" i="1"/>
  <c r="G2074" i="1"/>
  <c r="G4195" i="1"/>
  <c r="G4853" i="1"/>
  <c r="G3722" i="1"/>
  <c r="G82" i="1"/>
  <c r="G852" i="1"/>
  <c r="G2072" i="1"/>
  <c r="G3684" i="1"/>
  <c r="G3656" i="1"/>
  <c r="G2169" i="1"/>
  <c r="G3662" i="1"/>
  <c r="G558" i="1"/>
  <c r="G462" i="1"/>
  <c r="G371" i="1"/>
  <c r="G3210" i="1"/>
  <c r="G1216" i="1"/>
  <c r="G3600" i="1"/>
  <c r="G3592" i="1"/>
  <c r="G3030" i="1"/>
  <c r="G4061" i="1"/>
  <c r="G4437" i="1"/>
  <c r="G3523" i="1"/>
  <c r="G3786" i="1"/>
  <c r="G4842" i="1"/>
  <c r="G3807" i="1"/>
  <c r="G3881" i="1"/>
  <c r="G858" i="1"/>
  <c r="G3870" i="1"/>
  <c r="G3500" i="1"/>
  <c r="G4199" i="1"/>
  <c r="G3658" i="1"/>
  <c r="G2077" i="1"/>
  <c r="G463" i="1"/>
  <c r="G3838" i="1"/>
  <c r="G3217" i="1"/>
  <c r="G3828" i="1"/>
  <c r="G4861" i="1"/>
  <c r="G133" i="1"/>
  <c r="G2306" i="1"/>
  <c r="G4631" i="1"/>
  <c r="G560" i="1"/>
  <c r="G3782" i="1"/>
  <c r="G3770" i="1"/>
  <c r="G3494" i="1"/>
  <c r="G791" i="1"/>
  <c r="G2304" i="1"/>
  <c r="G3728" i="1"/>
  <c r="G2425" i="1"/>
  <c r="G3715" i="1"/>
  <c r="G138" i="1"/>
  <c r="G2423" i="1"/>
  <c r="G637" i="1"/>
  <c r="G1745" i="1"/>
  <c r="G636" i="1"/>
  <c r="G4194" i="1"/>
  <c r="G3655" i="1"/>
  <c r="G3648" i="1"/>
  <c r="G42" i="1"/>
  <c r="G172" i="1"/>
  <c r="G2784" i="1"/>
  <c r="G4629" i="1"/>
  <c r="G2068" i="1"/>
  <c r="G3565" i="1"/>
  <c r="G1497" i="1"/>
  <c r="G4627" i="1"/>
  <c r="G3207" i="1"/>
  <c r="G4844" i="1"/>
  <c r="G4434" i="1"/>
  <c r="G1635" i="1"/>
  <c r="G3929" i="1"/>
  <c r="G1830" i="1"/>
  <c r="G4187" i="1"/>
  <c r="G3971" i="1"/>
  <c r="G3955" i="1"/>
  <c r="G2903" i="1"/>
  <c r="G2668" i="1"/>
  <c r="G46" i="1"/>
  <c r="G3891" i="1"/>
  <c r="G3037" i="1"/>
  <c r="G3859" i="1"/>
  <c r="G1837" i="1"/>
  <c r="G1646" i="1"/>
  <c r="G4447" i="1"/>
  <c r="G1306" i="1"/>
  <c r="G1643" i="1"/>
  <c r="G2427" i="1"/>
  <c r="G4445" i="1"/>
  <c r="G1396" i="1"/>
  <c r="G3757" i="1"/>
  <c r="G4065" i="1"/>
  <c r="G4444" i="1"/>
  <c r="G3739" i="1"/>
  <c r="G350" i="1"/>
  <c r="G1833" i="1"/>
  <c r="G3800" i="1"/>
  <c r="G3702" i="1"/>
  <c r="G922" i="1"/>
  <c r="G4440" i="1"/>
  <c r="G4850" i="1"/>
  <c r="G4848" i="1"/>
  <c r="G3661" i="1"/>
  <c r="G3654" i="1"/>
  <c r="G3646" i="1"/>
  <c r="G461" i="1"/>
  <c r="G3650" i="1"/>
  <c r="G3624" i="1"/>
  <c r="G3209" i="1"/>
  <c r="G4438" i="1"/>
  <c r="G3589" i="1"/>
  <c r="G4846" i="1"/>
  <c r="G2300" i="1"/>
  <c r="G4436" i="1"/>
  <c r="G3511" i="1"/>
  <c r="G2297" i="1"/>
  <c r="G1829" i="1"/>
  <c r="G165" i="1"/>
  <c r="G274" i="1"/>
  <c r="G4120" i="1"/>
  <c r="G4114" i="1"/>
  <c r="G2179" i="1"/>
  <c r="G4104" i="1"/>
  <c r="G192" i="1"/>
  <c r="G2529" i="1"/>
  <c r="G2528" i="1"/>
  <c r="G2178" i="1"/>
  <c r="G4077" i="1"/>
  <c r="G4454" i="1"/>
  <c r="G2796" i="1"/>
  <c r="G3811" i="1"/>
  <c r="G1842" i="1"/>
  <c r="G1959" i="1"/>
  <c r="G4207" i="1"/>
  <c r="G4078" i="1"/>
  <c r="G4034" i="1"/>
  <c r="G4029" i="1"/>
  <c r="G4871" i="1"/>
  <c r="G91" i="1"/>
  <c r="G794" i="1"/>
  <c r="G561" i="1"/>
  <c r="G3223" i="1"/>
  <c r="G3997" i="1"/>
  <c r="G1521" i="1"/>
  <c r="G3986" i="1"/>
  <c r="G1957" i="1"/>
  <c r="G3936" i="1"/>
  <c r="G2177" i="1"/>
  <c r="G122" i="1"/>
  <c r="G188" i="1"/>
  <c r="G1751" i="1"/>
  <c r="G3222" i="1"/>
  <c r="G2522" i="1"/>
  <c r="G3938" i="1"/>
  <c r="G4866" i="1"/>
  <c r="G1517" i="1"/>
  <c r="G2428" i="1"/>
  <c r="G2900" i="1"/>
  <c r="G3912" i="1"/>
  <c r="G4452" i="1"/>
  <c r="G2667" i="1"/>
  <c r="G639" i="1"/>
  <c r="G19" i="1"/>
  <c r="G2788" i="1"/>
  <c r="G3880" i="1"/>
  <c r="G3874" i="1"/>
  <c r="G3221" i="1"/>
  <c r="G1033" i="1"/>
  <c r="G1955" i="1"/>
  <c r="G2786" i="1"/>
  <c r="G3339" i="1"/>
  <c r="G4198" i="1"/>
  <c r="G1954" i="1"/>
  <c r="G3806" i="1"/>
  <c r="G3826" i="1"/>
  <c r="G3215" i="1"/>
  <c r="G1645" i="1"/>
  <c r="G3802" i="1"/>
  <c r="G3805" i="1"/>
  <c r="G2305" i="1"/>
  <c r="G3793" i="1"/>
  <c r="G4859" i="1"/>
  <c r="G3781" i="1"/>
  <c r="G3774" i="1"/>
  <c r="G3762" i="1"/>
  <c r="G1303" i="1"/>
  <c r="G966" i="1"/>
  <c r="G5020" i="1"/>
  <c r="G2302" i="1"/>
  <c r="G3212" i="1"/>
  <c r="G3696" i="1"/>
  <c r="G3674" i="1"/>
  <c r="G3667" i="1"/>
  <c r="G3653" i="1"/>
  <c r="G3639" i="1"/>
  <c r="G1507" i="1"/>
  <c r="G430" i="1"/>
  <c r="G530" i="1"/>
  <c r="G1499" i="1"/>
  <c r="G1031" i="1"/>
  <c r="G2299" i="1"/>
  <c r="G3333" i="1"/>
  <c r="G2783" i="1"/>
  <c r="G2664" i="1"/>
  <c r="G3931" i="1"/>
  <c r="G458" i="1"/>
  <c r="G557" i="1"/>
  <c r="G3497" i="1"/>
  <c r="G2167" i="1"/>
  <c r="G3476" i="1"/>
  <c r="G3448" i="1"/>
  <c r="G1307" i="1"/>
  <c r="G3338" i="1"/>
  <c r="G2785" i="1"/>
  <c r="G638" i="1"/>
  <c r="G3498" i="1"/>
  <c r="G3031" i="1"/>
  <c r="G4858" i="1"/>
  <c r="G1642" i="1"/>
  <c r="G1304" i="1"/>
  <c r="G4857" i="1"/>
  <c r="G2303" i="1"/>
  <c r="G3731" i="1"/>
  <c r="G3801" i="1"/>
  <c r="G3335" i="1"/>
  <c r="G4441" i="1"/>
  <c r="G3707" i="1"/>
  <c r="G3701" i="1"/>
  <c r="G4852" i="1"/>
  <c r="G3492" i="1"/>
  <c r="G308" i="1"/>
  <c r="G372" i="1"/>
  <c r="G1641" i="1"/>
  <c r="G4063" i="1"/>
  <c r="G3652" i="1"/>
  <c r="G3211" i="1"/>
  <c r="G4630" i="1"/>
  <c r="G3621" i="1"/>
  <c r="G2069" i="1"/>
  <c r="G1086" i="1"/>
  <c r="G635" i="1"/>
  <c r="G3578" i="1"/>
  <c r="G1393" i="1"/>
  <c r="G4435" i="1"/>
  <c r="G2067" i="1"/>
  <c r="G5014" i="1"/>
  <c r="G3464" i="1"/>
  <c r="G735" i="1"/>
  <c r="G3809" i="1"/>
  <c r="G3804" i="1"/>
  <c r="G792" i="1"/>
  <c r="G3496" i="1"/>
  <c r="G2898" i="1"/>
  <c r="G4446" i="1"/>
  <c r="G1305" i="1"/>
  <c r="G1834" i="1"/>
  <c r="G4067" i="1"/>
  <c r="G737" i="1"/>
  <c r="G4856" i="1"/>
  <c r="G2073" i="1"/>
  <c r="G4443" i="1"/>
  <c r="G2301" i="1"/>
  <c r="G3935" i="1"/>
  <c r="G271" i="1"/>
  <c r="G3491" i="1"/>
  <c r="G187" i="1"/>
  <c r="G3651" i="1"/>
  <c r="G1302" i="1"/>
  <c r="G3629" i="1"/>
  <c r="G2518" i="1"/>
  <c r="G4847" i="1"/>
  <c r="G3594" i="1"/>
  <c r="G3586" i="1"/>
  <c r="G369" i="1"/>
  <c r="G3560" i="1"/>
  <c r="G230" i="1"/>
  <c r="G2782" i="1"/>
  <c r="G3330" i="1"/>
  <c r="G848" i="1"/>
  <c r="G4190" i="1"/>
  <c r="G1146" i="1"/>
  <c r="G846" i="1"/>
  <c r="G349" i="1"/>
  <c r="G629" i="1"/>
  <c r="G4841" i="1"/>
  <c r="G3791" i="1"/>
  <c r="G3775" i="1"/>
  <c r="G3759" i="1"/>
  <c r="G3743" i="1"/>
  <c r="G3727" i="1"/>
  <c r="G4064" i="1"/>
  <c r="G173" i="1"/>
  <c r="G3797" i="1"/>
  <c r="G559" i="1"/>
  <c r="G3647" i="1"/>
  <c r="G1510" i="1"/>
  <c r="G3490" i="1"/>
  <c r="G3599" i="1"/>
  <c r="G2896" i="1"/>
  <c r="G3567" i="1"/>
  <c r="G3933" i="1"/>
  <c r="G4845" i="1"/>
  <c r="G4191" i="1"/>
  <c r="G3503" i="1"/>
  <c r="G4625" i="1"/>
  <c r="G4188" i="1"/>
  <c r="G3455" i="1"/>
  <c r="G1633" i="1"/>
  <c r="G845" i="1"/>
  <c r="G4840" i="1"/>
  <c r="G4622" i="1"/>
  <c r="G1741" i="1"/>
  <c r="G306" i="1"/>
  <c r="G3370" i="1"/>
  <c r="G3359" i="1"/>
  <c r="G3645" i="1"/>
  <c r="G11" i="1"/>
  <c r="G918" i="1"/>
  <c r="G494" i="1"/>
  <c r="G1495" i="1"/>
  <c r="G3323" i="1"/>
  <c r="G2888" i="1"/>
  <c r="G3274" i="1"/>
  <c r="G1297" i="1"/>
  <c r="G2056" i="1"/>
  <c r="G2412" i="1"/>
  <c r="G3231" i="1"/>
  <c r="G3475" i="1"/>
  <c r="G3474" i="1"/>
  <c r="G3014" i="1"/>
  <c r="G3204" i="1"/>
  <c r="G3444" i="1"/>
  <c r="G3785" i="1"/>
  <c r="G3649" i="1"/>
  <c r="G3028" i="1"/>
  <c r="G790" i="1"/>
  <c r="G3327" i="1"/>
  <c r="G3927" i="1"/>
  <c r="G3326" i="1"/>
  <c r="G70" i="1"/>
  <c r="G3379" i="1"/>
  <c r="G3485" i="1"/>
  <c r="G2291" i="1"/>
  <c r="G3347" i="1"/>
  <c r="G1947" i="1"/>
  <c r="G3643" i="1"/>
  <c r="G678" i="1"/>
  <c r="G4056" i="1"/>
  <c r="G1391" i="1"/>
  <c r="G330" i="1"/>
  <c r="G2057" i="1"/>
  <c r="G3478" i="1"/>
  <c r="G2054" i="1"/>
  <c r="G3241" i="1"/>
  <c r="G456" i="1"/>
  <c r="G4419" i="1"/>
  <c r="G2649" i="1"/>
  <c r="G3096" i="1"/>
  <c r="G3627" i="1"/>
  <c r="G2516" i="1"/>
  <c r="G919" i="1"/>
  <c r="G2292" i="1"/>
  <c r="G3389" i="1"/>
  <c r="G368" i="1"/>
  <c r="G733" i="1"/>
  <c r="G2657" i="1"/>
  <c r="G3025" i="1"/>
  <c r="G3480" i="1"/>
  <c r="G4836" i="1"/>
  <c r="G4425" i="1"/>
  <c r="G4424" i="1"/>
  <c r="G1144" i="1"/>
  <c r="G4182" i="1"/>
  <c r="G3271" i="1"/>
  <c r="G2164" i="1"/>
  <c r="G4180" i="1"/>
  <c r="G3922" i="1"/>
  <c r="G3198" i="1"/>
  <c r="G3218" i="1"/>
  <c r="G3197" i="1"/>
  <c r="G1826" i="1"/>
  <c r="G3088" i="1"/>
  <c r="G2049" i="1"/>
  <c r="G1202" i="1"/>
  <c r="G3432" i="1"/>
  <c r="G1029" i="1"/>
  <c r="G1631" i="1"/>
  <c r="G3487" i="1"/>
  <c r="G3409" i="1"/>
  <c r="G4839" i="1"/>
  <c r="G3387" i="1"/>
  <c r="G2415" i="1"/>
  <c r="G3325" i="1"/>
  <c r="G2780" i="1"/>
  <c r="G4428" i="1"/>
  <c r="G4058" i="1"/>
  <c r="G3200" i="1"/>
  <c r="G3783" i="1"/>
  <c r="G4423" i="1"/>
  <c r="G2653" i="1"/>
  <c r="G4055" i="1"/>
  <c r="G4834" i="1"/>
  <c r="G2163" i="1"/>
  <c r="G185" i="1"/>
  <c r="G3920" i="1"/>
  <c r="G2650" i="1"/>
  <c r="G2409" i="1"/>
  <c r="G602" i="1"/>
  <c r="G2160" i="1"/>
  <c r="G3134" i="1"/>
  <c r="G4173" i="1"/>
  <c r="G1936" i="1"/>
  <c r="G4043" i="1"/>
  <c r="G2568" i="1"/>
  <c r="G605" i="1"/>
  <c r="G3447" i="1"/>
  <c r="G3431" i="1"/>
  <c r="G3027" i="1"/>
  <c r="G3407" i="1"/>
  <c r="G3397" i="1"/>
  <c r="G2515" i="1"/>
  <c r="G527" i="1"/>
  <c r="G1740" i="1"/>
  <c r="G4185" i="1"/>
  <c r="G3481" i="1"/>
  <c r="G1946" i="1"/>
  <c r="G3322" i="1"/>
  <c r="G3311" i="1"/>
  <c r="G2288" i="1"/>
  <c r="G1028" i="1"/>
  <c r="G3279" i="1"/>
  <c r="G1739" i="1"/>
  <c r="G25" i="1"/>
  <c r="G4833" i="1"/>
  <c r="G2161" i="1"/>
  <c r="G4420" i="1"/>
  <c r="G1213" i="1"/>
  <c r="G59" i="1"/>
  <c r="G2052" i="1"/>
  <c r="G1085" i="1"/>
  <c r="G344" i="1"/>
  <c r="G45" i="1"/>
  <c r="G3462" i="1"/>
  <c r="G3790" i="1"/>
  <c r="G1087" i="1"/>
  <c r="G3622" i="1"/>
  <c r="G607" i="1"/>
  <c r="G3612" i="1"/>
  <c r="G1950" i="1"/>
  <c r="G1500" i="1"/>
  <c r="G3596" i="1"/>
  <c r="G3590" i="1"/>
  <c r="G3585" i="1"/>
  <c r="G921" i="1"/>
  <c r="G1299" i="1"/>
  <c r="G3569" i="1"/>
  <c r="G849" i="1"/>
  <c r="G3488" i="1"/>
  <c r="G459" i="1"/>
  <c r="G3548" i="1"/>
  <c r="G3029" i="1"/>
  <c r="G4192" i="1"/>
  <c r="G3532" i="1"/>
  <c r="G5017" i="1"/>
  <c r="G3521" i="1"/>
  <c r="G5016" i="1"/>
  <c r="G2894" i="1"/>
  <c r="G3505" i="1"/>
  <c r="G1948" i="1"/>
  <c r="G4433" i="1"/>
  <c r="G681" i="1"/>
  <c r="G3484" i="1"/>
  <c r="G1634" i="1"/>
  <c r="G3473" i="1"/>
  <c r="G3468" i="1"/>
  <c r="G630" i="1"/>
  <c r="G2781" i="1"/>
  <c r="G2165" i="1"/>
  <c r="G3446" i="1"/>
  <c r="G1214" i="1"/>
  <c r="G3436" i="1"/>
  <c r="G5010" i="1"/>
  <c r="G3328" i="1"/>
  <c r="G3202" i="1"/>
  <c r="G2061" i="1"/>
  <c r="G2658" i="1"/>
  <c r="G2892" i="1"/>
  <c r="G3201" i="1"/>
  <c r="G3363" i="1"/>
  <c r="G3324" i="1"/>
  <c r="G4427" i="1"/>
  <c r="G3331" i="1"/>
  <c r="G3321" i="1"/>
  <c r="G5008" i="1"/>
  <c r="G1298" i="1"/>
  <c r="G3024" i="1"/>
  <c r="G1143" i="1"/>
  <c r="G3267" i="1"/>
  <c r="G915" i="1"/>
  <c r="G3246" i="1"/>
  <c r="G1944" i="1"/>
  <c r="G1141" i="1"/>
  <c r="G1027" i="1"/>
  <c r="G3168" i="1"/>
  <c r="G601" i="1"/>
  <c r="G2510" i="1"/>
  <c r="G3914" i="1"/>
  <c r="G1729" i="1"/>
  <c r="G676" i="1"/>
  <c r="G3691" i="1"/>
  <c r="G3675" i="1"/>
  <c r="G2520" i="1"/>
  <c r="G3934" i="1"/>
  <c r="G682" i="1"/>
  <c r="G1832" i="1"/>
  <c r="G4062" i="1"/>
  <c r="G3579" i="1"/>
  <c r="G3563" i="1"/>
  <c r="G3547" i="1"/>
  <c r="G166" i="1"/>
  <c r="G145" i="1"/>
  <c r="G5015" i="1"/>
  <c r="G3483" i="1"/>
  <c r="G4843" i="1"/>
  <c r="G628" i="1"/>
  <c r="G4623" i="1"/>
  <c r="G2660" i="1"/>
  <c r="G3784" i="1"/>
  <c r="G3026" i="1"/>
  <c r="G3394" i="1"/>
  <c r="G3383" i="1"/>
  <c r="G2514" i="1"/>
  <c r="G3362" i="1"/>
  <c r="G5009" i="1"/>
  <c r="G3644" i="1"/>
  <c r="G4837" i="1"/>
  <c r="G2414" i="1"/>
  <c r="G2290" i="1"/>
  <c r="G4183" i="1"/>
  <c r="G1494" i="1"/>
  <c r="G3479" i="1"/>
  <c r="G3642" i="1"/>
  <c r="G3023" i="1"/>
  <c r="G3923" i="1"/>
  <c r="G788" i="1"/>
  <c r="G3477" i="1"/>
  <c r="G3213" i="1"/>
  <c r="G3163" i="1"/>
  <c r="G3315" i="1"/>
  <c r="G2941" i="1"/>
  <c r="G3616" i="1"/>
  <c r="G3562" i="1"/>
  <c r="G3787" i="1"/>
  <c r="G528" i="1"/>
  <c r="G1743" i="1"/>
  <c r="G3541" i="1"/>
  <c r="G2420" i="1"/>
  <c r="G2168" i="1"/>
  <c r="G1949" i="1"/>
  <c r="G1638" i="1"/>
  <c r="G847" i="1"/>
  <c r="G3329" i="1"/>
  <c r="G4189" i="1"/>
  <c r="G244" i="1"/>
  <c r="G3493" i="1"/>
  <c r="G204" i="1"/>
  <c r="G3206" i="1"/>
  <c r="G3928" i="1"/>
  <c r="G3205" i="1"/>
  <c r="G3466" i="1"/>
  <c r="G2295" i="1"/>
  <c r="G2517" i="1"/>
  <c r="G258" i="1"/>
  <c r="G5011" i="1"/>
  <c r="G1496" i="1"/>
  <c r="G1392" i="1"/>
  <c r="G3429" i="1"/>
  <c r="G3424" i="1"/>
  <c r="G2294" i="1"/>
  <c r="G2293" i="1"/>
  <c r="G4186" i="1"/>
  <c r="G3382" i="1"/>
  <c r="G3926" i="1"/>
  <c r="G965" i="1"/>
  <c r="G4838" i="1"/>
  <c r="G2889" i="1"/>
  <c r="G4184" i="1"/>
  <c r="G4057" i="1"/>
  <c r="G1627" i="1"/>
  <c r="G3925" i="1"/>
  <c r="G100" i="1"/>
  <c r="G3275" i="1"/>
  <c r="G1945" i="1"/>
  <c r="G3254" i="1"/>
  <c r="G2887" i="1"/>
  <c r="G4421" i="1"/>
  <c r="G154" i="1"/>
  <c r="G2511" i="1"/>
  <c r="G4831" i="1"/>
  <c r="G3110" i="1"/>
  <c r="G2155" i="1"/>
  <c r="G2715" i="1"/>
  <c r="G3298" i="1"/>
  <c r="G1211" i="1"/>
  <c r="G1491" i="1"/>
  <c r="G4415" i="1"/>
  <c r="G3319" i="1"/>
  <c r="G3780" i="1"/>
  <c r="G1207" i="1"/>
  <c r="G962" i="1"/>
  <c r="G3127" i="1"/>
  <c r="G3317" i="1"/>
  <c r="G3115" i="1"/>
  <c r="G677" i="1"/>
  <c r="G1825" i="1"/>
  <c r="G455" i="1"/>
  <c r="G4823" i="1"/>
  <c r="G556" i="1"/>
  <c r="G1824" i="1"/>
  <c r="G3467" i="1"/>
  <c r="G4818" i="1"/>
  <c r="G2992" i="1"/>
  <c r="G2051" i="1"/>
  <c r="G2397" i="1"/>
  <c r="G960" i="1"/>
  <c r="G1291" i="1"/>
  <c r="G2644" i="1"/>
  <c r="G2930" i="1"/>
  <c r="G4997" i="1"/>
  <c r="G2283" i="1"/>
  <c r="G1020" i="1"/>
  <c r="G401" i="1"/>
  <c r="G3633" i="1"/>
  <c r="G2674" i="1"/>
  <c r="G2601" i="1"/>
  <c r="G2274" i="1"/>
  <c r="G1282" i="1"/>
  <c r="G340" i="1"/>
  <c r="G3196" i="1"/>
  <c r="G3020" i="1"/>
  <c r="G3318" i="1"/>
  <c r="G3195" i="1"/>
  <c r="G4619" i="1"/>
  <c r="G3194" i="1"/>
  <c r="G2053" i="1"/>
  <c r="G4411" i="1"/>
  <c r="G3777" i="1"/>
  <c r="G4825" i="1"/>
  <c r="G3108" i="1"/>
  <c r="G1622" i="1"/>
  <c r="G2406" i="1"/>
  <c r="G961" i="1"/>
  <c r="G2405" i="1"/>
  <c r="G3035" i="1"/>
  <c r="G4047" i="1"/>
  <c r="G1823" i="1"/>
  <c r="G1084" i="1"/>
  <c r="G786" i="1"/>
  <c r="G523" i="1"/>
  <c r="G1486" i="1"/>
  <c r="G2947" i="1"/>
  <c r="G4999" i="1"/>
  <c r="G2396" i="1"/>
  <c r="G4617" i="1"/>
  <c r="G3768" i="1"/>
  <c r="G1933" i="1"/>
  <c r="G2779" i="1"/>
  <c r="G2706" i="1"/>
  <c r="G1473" i="1"/>
  <c r="G2596" i="1"/>
  <c r="G2556" i="1"/>
  <c r="G781" i="1"/>
  <c r="G2870" i="1"/>
  <c r="G4418" i="1"/>
  <c r="G4417" i="1"/>
  <c r="G3191" i="1"/>
  <c r="G3186" i="1"/>
  <c r="G4051" i="1"/>
  <c r="G2778" i="1"/>
  <c r="G3641" i="1"/>
  <c r="G3640" i="1"/>
  <c r="G4174" i="1"/>
  <c r="G3093" i="1"/>
  <c r="G3064" i="1"/>
  <c r="G3916" i="1"/>
  <c r="G2285" i="1"/>
  <c r="G3042" i="1"/>
  <c r="G3469" i="1"/>
  <c r="G3012" i="1"/>
  <c r="G2991" i="1"/>
  <c r="G2400" i="1"/>
  <c r="G3771" i="1"/>
  <c r="G2961" i="1"/>
  <c r="G2153" i="1"/>
  <c r="G3911" i="1"/>
  <c r="G2776" i="1"/>
  <c r="G1730" i="1"/>
  <c r="G488" i="1"/>
  <c r="G3458" i="1"/>
  <c r="G1927" i="1"/>
  <c r="G3169" i="1"/>
  <c r="G2143" i="1"/>
  <c r="G305" i="1"/>
  <c r="G4829" i="1"/>
  <c r="G3181" i="1"/>
  <c r="G3176" i="1"/>
  <c r="G2408" i="1"/>
  <c r="G5005" i="1"/>
  <c r="G291" i="1"/>
  <c r="G963" i="1"/>
  <c r="G3776" i="1"/>
  <c r="G3125" i="1"/>
  <c r="G1294" i="1"/>
  <c r="G1390" i="1"/>
  <c r="G3773" i="1"/>
  <c r="G3092" i="1"/>
  <c r="G1737" i="1"/>
  <c r="G3078" i="1"/>
  <c r="G3015" i="1"/>
  <c r="G1203" i="1"/>
  <c r="G1736" i="1"/>
  <c r="G1083" i="1"/>
  <c r="G213" i="1"/>
  <c r="G2509" i="1"/>
  <c r="G1388" i="1"/>
  <c r="G2960" i="1"/>
  <c r="G2953" i="1"/>
  <c r="G1820" i="1"/>
  <c r="G728" i="1"/>
  <c r="G3908" i="1"/>
  <c r="G107" i="1"/>
  <c r="G3758" i="1"/>
  <c r="G4609" i="1"/>
  <c r="G1080" i="1"/>
  <c r="G4373" i="1"/>
  <c r="G2437" i="1"/>
  <c r="G1470" i="1"/>
  <c r="G3208" i="1"/>
  <c r="G3199" i="1"/>
  <c r="G4054" i="1"/>
  <c r="G1624" i="1"/>
  <c r="G2286" i="1"/>
  <c r="G4414" i="1"/>
  <c r="G2407" i="1"/>
  <c r="G17" i="1"/>
  <c r="G215" i="1"/>
  <c r="G3193" i="1"/>
  <c r="G1938" i="1"/>
  <c r="G1389" i="1"/>
  <c r="G3098" i="1"/>
  <c r="G3917" i="1"/>
  <c r="G3055" i="1"/>
  <c r="G3047" i="1"/>
  <c r="G3033" i="1"/>
  <c r="G1489" i="1"/>
  <c r="G3003" i="1"/>
  <c r="G2996" i="1"/>
  <c r="G4045" i="1"/>
  <c r="G2982" i="1"/>
  <c r="G2050" i="1"/>
  <c r="G1387" i="1"/>
  <c r="G16" i="1"/>
  <c r="G13" i="1"/>
  <c r="G4805" i="1"/>
  <c r="G1612" i="1"/>
  <c r="G2619" i="1"/>
  <c r="G2538" i="1"/>
  <c r="G2378" i="1"/>
  <c r="G3416" i="1"/>
  <c r="G495" i="1"/>
  <c r="G734" i="1"/>
  <c r="G3486" i="1"/>
  <c r="G4432" i="1"/>
  <c r="G603" i="1"/>
  <c r="G1827" i="1"/>
  <c r="G3388" i="1"/>
  <c r="G3384" i="1"/>
  <c r="G680" i="1"/>
  <c r="G4431" i="1"/>
  <c r="G525" i="1"/>
  <c r="G3368" i="1"/>
  <c r="G2891" i="1"/>
  <c r="G1145" i="1"/>
  <c r="G2655" i="1"/>
  <c r="G4429" i="1"/>
  <c r="G3348" i="1"/>
  <c r="G3482" i="1"/>
  <c r="G3340" i="1"/>
  <c r="G3336" i="1"/>
  <c r="G3332" i="1"/>
  <c r="G203" i="1"/>
  <c r="G2060" i="1"/>
  <c r="G4835" i="1"/>
  <c r="G4426" i="1"/>
  <c r="G1628" i="1"/>
  <c r="G5006" i="1"/>
  <c r="G216" i="1"/>
  <c r="G626" i="1"/>
  <c r="G3296" i="1"/>
  <c r="G2059" i="1"/>
  <c r="G348" i="1"/>
  <c r="G3320" i="1"/>
  <c r="G2287" i="1"/>
  <c r="G3276" i="1"/>
  <c r="G3272" i="1"/>
  <c r="G2413" i="1"/>
  <c r="G40" i="1"/>
  <c r="G2513" i="1"/>
  <c r="G1626" i="1"/>
  <c r="G3252" i="1"/>
  <c r="G1625" i="1"/>
  <c r="G4422" i="1"/>
  <c r="G2162" i="1"/>
  <c r="G2651" i="1"/>
  <c r="G1738" i="1"/>
  <c r="G493" i="1"/>
  <c r="G3224" i="1"/>
  <c r="G1139" i="1"/>
  <c r="G3022" i="1"/>
  <c r="G1026" i="1"/>
  <c r="G3203" i="1"/>
  <c r="G1137" i="1"/>
  <c r="G4177" i="1"/>
  <c r="G3180" i="1"/>
  <c r="G2886" i="1"/>
  <c r="G3018" i="1"/>
  <c r="G4828" i="1"/>
  <c r="G2648" i="1"/>
  <c r="G3111" i="1"/>
  <c r="G2884" i="1"/>
  <c r="G1205" i="1"/>
  <c r="G77" i="1"/>
  <c r="G3069" i="1"/>
  <c r="G3061" i="1"/>
  <c r="G3032" i="1"/>
  <c r="G2647" i="1"/>
  <c r="G1292" i="1"/>
  <c r="G1822" i="1"/>
  <c r="G2157" i="1"/>
  <c r="G2980" i="1"/>
  <c r="G2048" i="1"/>
  <c r="G2951" i="1"/>
  <c r="G3010" i="1"/>
  <c r="G2282" i="1"/>
  <c r="G4615" i="1"/>
  <c r="G3309" i="1"/>
  <c r="G1018" i="1"/>
  <c r="G1475" i="1"/>
  <c r="G486" i="1"/>
  <c r="G1925" i="1"/>
  <c r="G1812" i="1"/>
  <c r="G621" i="1"/>
  <c r="G4756" i="1"/>
  <c r="G4832" i="1"/>
  <c r="G4621" i="1"/>
  <c r="G964" i="1"/>
  <c r="G429" i="1"/>
  <c r="G3174" i="1"/>
  <c r="G202" i="1"/>
  <c r="G1490" i="1"/>
  <c r="G3141" i="1"/>
  <c r="G1296" i="1"/>
  <c r="G3017" i="1"/>
  <c r="G3471" i="1"/>
  <c r="G1136" i="1"/>
  <c r="G3067" i="1"/>
  <c r="G4618" i="1"/>
  <c r="G3052" i="1"/>
  <c r="G5002" i="1"/>
  <c r="G3038" i="1"/>
  <c r="G4046" i="1"/>
  <c r="G4405" i="1"/>
  <c r="G402" i="1"/>
  <c r="G2973" i="1"/>
  <c r="G1082" i="1"/>
  <c r="G521" i="1"/>
  <c r="G914" i="1"/>
  <c r="G625" i="1"/>
  <c r="G3185" i="1"/>
  <c r="G2866" i="1"/>
  <c r="G3764" i="1"/>
  <c r="G2756" i="1"/>
  <c r="G844" i="1"/>
  <c r="G4384" i="1"/>
  <c r="G1721" i="1"/>
  <c r="G1795" i="1"/>
  <c r="G3177" i="1"/>
  <c r="G4052" i="1"/>
  <c r="G3779" i="1"/>
  <c r="G3019" i="1"/>
  <c r="G1025" i="1"/>
  <c r="G404" i="1"/>
  <c r="G4412" i="1"/>
  <c r="G3919" i="1"/>
  <c r="G2777" i="1"/>
  <c r="G4826" i="1"/>
  <c r="G3472" i="1"/>
  <c r="G1937" i="1"/>
  <c r="G3112" i="1"/>
  <c r="G242" i="1"/>
  <c r="G4409" i="1"/>
  <c r="G3085" i="1"/>
  <c r="G3190" i="1"/>
  <c r="G5004" i="1"/>
  <c r="G5003" i="1"/>
  <c r="G3053" i="1"/>
  <c r="G3048" i="1"/>
  <c r="G4822" i="1"/>
  <c r="G2403" i="1"/>
  <c r="G3021" i="1"/>
  <c r="G2402" i="1"/>
  <c r="G228" i="1"/>
  <c r="G3188" i="1"/>
  <c r="G2989" i="1"/>
  <c r="G2984" i="1"/>
  <c r="G109" i="1"/>
  <c r="G599" i="1"/>
  <c r="G2507" i="1"/>
  <c r="G2952" i="1"/>
  <c r="G2045" i="1"/>
  <c r="G2284" i="1"/>
  <c r="G3637" i="1"/>
  <c r="G201" i="1"/>
  <c r="G4996" i="1"/>
  <c r="G2902" i="1"/>
  <c r="G2893" i="1"/>
  <c r="G1819" i="1"/>
  <c r="G2879" i="1"/>
  <c r="G727" i="1"/>
  <c r="G2861" i="1"/>
  <c r="G2502" i="1"/>
  <c r="G3008" i="1"/>
  <c r="G4616" i="1"/>
  <c r="G2829" i="1"/>
  <c r="G2044" i="1"/>
  <c r="G4397" i="1"/>
  <c r="G3313" i="1"/>
  <c r="G290" i="1"/>
  <c r="G3006" i="1"/>
  <c r="G4613" i="1"/>
  <c r="G2774" i="1"/>
  <c r="G2765" i="1"/>
  <c r="G304" i="1"/>
  <c r="G2043" i="1"/>
  <c r="G2876" i="1"/>
  <c r="G364" i="1"/>
  <c r="G3632" i="1"/>
  <c r="G2719" i="1"/>
  <c r="G1135" i="1"/>
  <c r="G1381" i="1"/>
  <c r="G325" i="1"/>
  <c r="G2687" i="1"/>
  <c r="G2773" i="1"/>
  <c r="G2390" i="1"/>
  <c r="G4036" i="1"/>
  <c r="G2041" i="1"/>
  <c r="G2646" i="1"/>
  <c r="G2637" i="1"/>
  <c r="G3173" i="1"/>
  <c r="G1723" i="1"/>
  <c r="G2614" i="1"/>
  <c r="G1722" i="1"/>
  <c r="G3004" i="1"/>
  <c r="G3626" i="1"/>
  <c r="G2582" i="1"/>
  <c r="G4799" i="1"/>
  <c r="G2567" i="1"/>
  <c r="G2562" i="1"/>
  <c r="G3303" i="1"/>
  <c r="G1375" i="1"/>
  <c r="G3620" i="1"/>
  <c r="G361" i="1"/>
  <c r="G3457" i="1"/>
  <c r="G722" i="1"/>
  <c r="G1014" i="1"/>
  <c r="G2436" i="1"/>
  <c r="G452" i="1"/>
  <c r="G2418" i="1"/>
  <c r="G674" i="1"/>
  <c r="G2388" i="1"/>
  <c r="G4783" i="1"/>
  <c r="G1471" i="1"/>
  <c r="G2" i="1"/>
  <c r="G3452" i="1"/>
  <c r="G3751" i="1"/>
  <c r="G720" i="1"/>
  <c r="G103" i="1"/>
  <c r="G1899" i="1"/>
  <c r="G3769" i="1"/>
  <c r="G1617" i="1"/>
  <c r="G3913" i="1"/>
  <c r="G2642" i="1"/>
  <c r="G4811" i="1"/>
  <c r="G1482" i="1"/>
  <c r="G2279" i="1"/>
  <c r="G624" i="1"/>
  <c r="G4399" i="1"/>
  <c r="G2842" i="1"/>
  <c r="G1200" i="1"/>
  <c r="G2828" i="1"/>
  <c r="G2819" i="1"/>
  <c r="G2278" i="1"/>
  <c r="G4614" i="1"/>
  <c r="G3765" i="1"/>
  <c r="G2787" i="1"/>
  <c r="G2878" i="1"/>
  <c r="G1613" i="1"/>
  <c r="G3763" i="1"/>
  <c r="G3182" i="1"/>
  <c r="G3761" i="1"/>
  <c r="G4038" i="1"/>
  <c r="G784" i="1"/>
  <c r="G327" i="1"/>
  <c r="G3178" i="1"/>
  <c r="G1134" i="1"/>
  <c r="G2700" i="1"/>
  <c r="G1017" i="1"/>
  <c r="G1380" i="1"/>
  <c r="G1817" i="1"/>
  <c r="G2151" i="1"/>
  <c r="G2659" i="1"/>
  <c r="G912" i="1"/>
  <c r="G2641" i="1"/>
  <c r="G324" i="1"/>
  <c r="G302" i="1"/>
  <c r="G4033" i="1"/>
  <c r="G2874" i="1"/>
  <c r="G362" i="1"/>
  <c r="G2595" i="1"/>
  <c r="G958" i="1"/>
  <c r="G2577" i="1"/>
  <c r="G2561" i="1"/>
  <c r="G1284" i="1"/>
  <c r="G2275" i="1"/>
  <c r="G4605" i="1"/>
  <c r="G2524" i="1"/>
  <c r="G2512" i="1"/>
  <c r="G4367" i="1"/>
  <c r="G2039" i="1"/>
  <c r="G2494" i="1"/>
  <c r="G2482" i="1"/>
  <c r="G2452" i="1"/>
  <c r="G4362" i="1"/>
  <c r="G2434" i="1"/>
  <c r="G4031" i="1"/>
  <c r="G2387" i="1"/>
  <c r="G3000" i="1"/>
  <c r="G2384" i="1"/>
  <c r="G4774" i="1"/>
  <c r="G4768" i="1"/>
  <c r="G4763" i="1"/>
  <c r="G1918" i="1"/>
  <c r="G3602" i="1"/>
  <c r="G3465" i="1"/>
  <c r="G554" i="1"/>
  <c r="G3910" i="1"/>
  <c r="G2846" i="1"/>
  <c r="G4810" i="1"/>
  <c r="G1932" i="1"/>
  <c r="G2823" i="1"/>
  <c r="G2814" i="1"/>
  <c r="G2805" i="1"/>
  <c r="G2800" i="1"/>
  <c r="G1931" i="1"/>
  <c r="G1615" i="1"/>
  <c r="G1480" i="1"/>
  <c r="G2768" i="1"/>
  <c r="G4611" i="1"/>
  <c r="G4806" i="1"/>
  <c r="G3760" i="1"/>
  <c r="G3308" i="1"/>
  <c r="G1725" i="1"/>
  <c r="G519" i="1"/>
  <c r="G326" i="1"/>
  <c r="G4169" i="1"/>
  <c r="G2695" i="1"/>
  <c r="G4804" i="1"/>
  <c r="G4802" i="1"/>
  <c r="G2672" i="1"/>
  <c r="G424" i="1"/>
  <c r="G2654" i="1"/>
  <c r="G4608" i="1"/>
  <c r="G1611" i="1"/>
  <c r="G2631" i="1"/>
  <c r="G2622" i="1"/>
  <c r="G4990" i="1"/>
  <c r="G1379" i="1"/>
  <c r="G2149" i="1"/>
  <c r="G4379" i="1"/>
  <c r="G3306" i="1"/>
  <c r="G241" i="1"/>
  <c r="G2873" i="1"/>
  <c r="G3623" i="1"/>
  <c r="G2560" i="1"/>
  <c r="G2548" i="1"/>
  <c r="G3002" i="1"/>
  <c r="G1814" i="1"/>
  <c r="G1813" i="1"/>
  <c r="G2872" i="1"/>
  <c r="G2487" i="1"/>
  <c r="G2475" i="1"/>
  <c r="G2469" i="1"/>
  <c r="G3902" i="1"/>
  <c r="G4787" i="1"/>
  <c r="G2442" i="1"/>
  <c r="G2767" i="1"/>
  <c r="G4356" i="1"/>
  <c r="G3901" i="1"/>
  <c r="G2361" i="1"/>
  <c r="G88" i="1"/>
  <c r="G595" i="1"/>
  <c r="G4772" i="1"/>
  <c r="G2492" i="1"/>
  <c r="G718" i="1"/>
  <c r="G2058" i="1"/>
  <c r="G2001" i="1"/>
  <c r="G2946" i="1"/>
  <c r="G1023" i="1"/>
  <c r="G3187" i="1"/>
  <c r="G4402" i="1"/>
  <c r="G2395" i="1"/>
  <c r="G3009" i="1"/>
  <c r="G454" i="1"/>
  <c r="G4042" i="1"/>
  <c r="G1934" i="1"/>
  <c r="G2880" i="1"/>
  <c r="G3184" i="1"/>
  <c r="G65" i="1"/>
  <c r="G367" i="1"/>
  <c r="G1733" i="1"/>
  <c r="G3007" i="1"/>
  <c r="G2827" i="1"/>
  <c r="G1385" i="1"/>
  <c r="G2809" i="1"/>
  <c r="G4396" i="1"/>
  <c r="G2795" i="1"/>
  <c r="G4995" i="1"/>
  <c r="G1727" i="1"/>
  <c r="G4039" i="1"/>
  <c r="G724" i="1"/>
  <c r="G489" i="1"/>
  <c r="G1289" i="1"/>
  <c r="G2740" i="1"/>
  <c r="G1288" i="1"/>
  <c r="G2722" i="1"/>
  <c r="G2713" i="1"/>
  <c r="G3460" i="1"/>
  <c r="G2394" i="1"/>
  <c r="G3905" i="1"/>
  <c r="G3630" i="1"/>
  <c r="G4037" i="1"/>
  <c r="G598" i="1"/>
  <c r="G487" i="1"/>
  <c r="G4991" i="1"/>
  <c r="G1724" i="1"/>
  <c r="G1287" i="1"/>
  <c r="G2150" i="1"/>
  <c r="G3903" i="1"/>
  <c r="G254" i="1"/>
  <c r="G2040" i="1"/>
  <c r="G18" i="1"/>
  <c r="G3625" i="1"/>
  <c r="G3305" i="1"/>
  <c r="G3172" i="1"/>
  <c r="G4988" i="1"/>
  <c r="G3302" i="1"/>
  <c r="G2523" i="1"/>
  <c r="G2500" i="1"/>
  <c r="G484" i="1"/>
  <c r="G4365" i="1"/>
  <c r="G2480" i="1"/>
  <c r="G1924" i="1"/>
  <c r="G2468" i="1"/>
  <c r="G3618" i="1"/>
  <c r="G4359" i="1"/>
  <c r="G516" i="1"/>
  <c r="G3617" i="1"/>
  <c r="G2764" i="1"/>
  <c r="G4030" i="1"/>
  <c r="G673" i="1"/>
  <c r="G4600" i="1"/>
  <c r="G2629" i="1"/>
  <c r="G4157" i="1"/>
  <c r="G1462" i="1"/>
  <c r="G2927" i="1"/>
  <c r="G1621" i="1"/>
  <c r="G342" i="1"/>
  <c r="G2904" i="1"/>
  <c r="G2895" i="1"/>
  <c r="G1484" i="1"/>
  <c r="G2877" i="1"/>
  <c r="G4041" i="1"/>
  <c r="G4400" i="1"/>
  <c r="G1201" i="1"/>
  <c r="G3463" i="1"/>
  <c r="G2840" i="1"/>
  <c r="G2831" i="1"/>
  <c r="G2822" i="1"/>
  <c r="G726" i="1"/>
  <c r="G4172" i="1"/>
  <c r="G4394" i="1"/>
  <c r="G1930" i="1"/>
  <c r="G1728" i="1"/>
  <c r="G4612" i="1"/>
  <c r="G3310" i="1"/>
  <c r="G2758" i="1"/>
  <c r="G2042" i="1"/>
  <c r="G2744" i="1"/>
  <c r="G2501" i="1"/>
  <c r="G3179" i="1"/>
  <c r="G1929" i="1"/>
  <c r="G3631" i="1"/>
  <c r="G3175" i="1"/>
  <c r="G2694" i="1"/>
  <c r="G2685" i="1"/>
  <c r="G3459" i="1"/>
  <c r="G3628" i="1"/>
  <c r="G2662" i="1"/>
  <c r="G4389" i="1"/>
  <c r="G1474" i="1"/>
  <c r="G21" i="1"/>
  <c r="G2630" i="1"/>
  <c r="G1926" i="1"/>
  <c r="G2616" i="1"/>
  <c r="G1815" i="1"/>
  <c r="G4382" i="1"/>
  <c r="G2589" i="1"/>
  <c r="G2584" i="1"/>
  <c r="G2639" i="1"/>
  <c r="G723" i="1"/>
  <c r="G4374" i="1"/>
  <c r="G2559" i="1"/>
  <c r="G4166" i="1"/>
  <c r="G1607" i="1"/>
  <c r="G4986" i="1"/>
  <c r="G783" i="1"/>
  <c r="G2273" i="1"/>
  <c r="G2504" i="1"/>
  <c r="G2498" i="1"/>
  <c r="G1198" i="1"/>
  <c r="G2459" i="1"/>
  <c r="G1601" i="1"/>
  <c r="G4032" i="1"/>
  <c r="G3454" i="1"/>
  <c r="G1374" i="1"/>
  <c r="G211" i="1"/>
  <c r="G3754" i="1"/>
  <c r="G2315" i="1"/>
  <c r="G1720" i="1"/>
  <c r="G840" i="1"/>
  <c r="G2131" i="1"/>
  <c r="G1979" i="1"/>
  <c r="G3146" i="1"/>
  <c r="G4410" i="1"/>
  <c r="G3132" i="1"/>
  <c r="G4050" i="1"/>
  <c r="G3918" i="1"/>
  <c r="G4049" i="1"/>
  <c r="G3192" i="1"/>
  <c r="G3091" i="1"/>
  <c r="G3082" i="1"/>
  <c r="G3016" i="1"/>
  <c r="G3068" i="1"/>
  <c r="G3059" i="1"/>
  <c r="G3772" i="1"/>
  <c r="G184" i="1"/>
  <c r="G2404" i="1"/>
  <c r="G1024" i="1"/>
  <c r="G214" i="1"/>
  <c r="G4407" i="1"/>
  <c r="G2882" i="1"/>
  <c r="G2995" i="1"/>
  <c r="G2508" i="1"/>
  <c r="G5001" i="1"/>
  <c r="G1488" i="1"/>
  <c r="G4816" i="1"/>
  <c r="G2645" i="1"/>
  <c r="G428" i="1"/>
  <c r="G3314" i="1"/>
  <c r="G2931" i="1"/>
  <c r="G1021" i="1"/>
  <c r="G2913" i="1"/>
  <c r="G4401" i="1"/>
  <c r="G1081" i="1"/>
  <c r="G2890" i="1"/>
  <c r="G2881" i="1"/>
  <c r="G1616" i="1"/>
  <c r="G212" i="1"/>
  <c r="G8" i="1"/>
  <c r="G3636" i="1"/>
  <c r="G181" i="1"/>
  <c r="G4398" i="1"/>
  <c r="G3635" i="1"/>
  <c r="G3183" i="1"/>
  <c r="G3767" i="1"/>
  <c r="G3634" i="1"/>
  <c r="G3312" i="1"/>
  <c r="G4809" i="1"/>
  <c r="G341" i="1"/>
  <c r="G2771" i="1"/>
  <c r="G2762" i="1"/>
  <c r="G2753" i="1"/>
  <c r="G90" i="1"/>
  <c r="G384" i="1"/>
  <c r="G2730" i="1"/>
  <c r="G1382" i="1"/>
  <c r="G3906" i="1"/>
  <c r="G3005" i="1"/>
  <c r="G289" i="1"/>
  <c r="G2689" i="1"/>
  <c r="G1928" i="1"/>
  <c r="G2675" i="1"/>
  <c r="G2666" i="1"/>
  <c r="G959" i="1"/>
  <c r="G2652" i="1"/>
  <c r="G2643" i="1"/>
  <c r="G4035" i="1"/>
  <c r="G1816" i="1"/>
  <c r="G3307" i="1"/>
  <c r="G2875" i="1"/>
  <c r="G1133" i="1"/>
  <c r="G4606" i="1"/>
  <c r="G4801" i="1"/>
  <c r="G4377" i="1"/>
  <c r="G1608" i="1"/>
  <c r="G2558" i="1"/>
  <c r="G2546" i="1"/>
  <c r="G4371" i="1"/>
  <c r="G2503" i="1"/>
  <c r="G4794" i="1"/>
  <c r="G1015" i="1"/>
  <c r="G2485" i="1"/>
  <c r="G3170" i="1"/>
  <c r="G1921" i="1"/>
  <c r="G2270" i="1"/>
  <c r="G2766" i="1"/>
  <c r="G2411" i="1"/>
  <c r="G2497" i="1"/>
  <c r="G2393" i="1"/>
  <c r="G2369" i="1"/>
  <c r="G2495" i="1"/>
  <c r="G2345" i="1"/>
  <c r="G2999" i="1"/>
  <c r="G3451" i="1"/>
  <c r="G1808" i="1"/>
  <c r="G1371" i="1"/>
  <c r="G4022" i="1"/>
  <c r="G1589" i="1"/>
  <c r="G2863" i="1"/>
  <c r="G1917" i="1"/>
  <c r="G1620" i="1"/>
  <c r="G2158" i="1"/>
  <c r="G1293" i="1"/>
  <c r="G3086" i="1"/>
  <c r="G4048" i="1"/>
  <c r="G3072" i="1"/>
  <c r="G4408" i="1"/>
  <c r="G3054" i="1"/>
  <c r="G3316" i="1"/>
  <c r="G3040" i="1"/>
  <c r="G3189" i="1"/>
  <c r="G4820" i="1"/>
  <c r="G3013" i="1"/>
  <c r="G2883" i="1"/>
  <c r="G3011" i="1"/>
  <c r="G2990" i="1"/>
  <c r="G4404" i="1"/>
  <c r="G2976" i="1"/>
  <c r="G1821" i="1"/>
  <c r="G3638" i="1"/>
  <c r="G256" i="1"/>
  <c r="G2506" i="1"/>
  <c r="G2505" i="1"/>
  <c r="G2926" i="1"/>
  <c r="G4815" i="1"/>
  <c r="G785" i="1"/>
  <c r="G731" i="1"/>
  <c r="G4813" i="1"/>
  <c r="G2885" i="1"/>
  <c r="G426" i="1"/>
  <c r="G2775" i="1"/>
  <c r="G227" i="1"/>
  <c r="G2853" i="1"/>
  <c r="G1734" i="1"/>
  <c r="G4040" i="1"/>
  <c r="G328" i="1"/>
  <c r="G1386" i="1"/>
  <c r="G2640" i="1"/>
  <c r="G2807" i="1"/>
  <c r="G2798" i="1"/>
  <c r="G3461" i="1"/>
  <c r="G255" i="1"/>
  <c r="G1384" i="1"/>
  <c r="G4807" i="1"/>
  <c r="G2757" i="1"/>
  <c r="G1818" i="1"/>
  <c r="G3907" i="1"/>
  <c r="G4610" i="1"/>
  <c r="G2725" i="1"/>
  <c r="G4393" i="1"/>
  <c r="G2711" i="1"/>
  <c r="G913" i="1"/>
  <c r="G4390" i="1"/>
  <c r="G303" i="1"/>
  <c r="G2679" i="1"/>
  <c r="G400" i="1"/>
  <c r="G2661" i="1"/>
  <c r="G2656" i="1"/>
  <c r="G3904" i="1"/>
  <c r="G2638" i="1"/>
  <c r="G4385" i="1"/>
  <c r="G2772" i="1"/>
  <c r="G2615" i="1"/>
  <c r="G597" i="1"/>
  <c r="G4381" i="1"/>
  <c r="G1286" i="1"/>
  <c r="G1609" i="1"/>
  <c r="G2574" i="1"/>
  <c r="G2569" i="1"/>
  <c r="G2551" i="1"/>
  <c r="G323" i="1"/>
  <c r="G911" i="1"/>
  <c r="G2527" i="1"/>
  <c r="G2147" i="1"/>
  <c r="G4796" i="1"/>
  <c r="G4791" i="1"/>
  <c r="G2484" i="1"/>
  <c r="G2770" i="1"/>
  <c r="G3001" i="1"/>
  <c r="G3619" i="1"/>
  <c r="G3166" i="1"/>
  <c r="G910" i="1"/>
  <c r="G2410" i="1"/>
  <c r="G2401" i="1"/>
  <c r="G3615" i="1"/>
  <c r="G4161" i="1"/>
  <c r="G180" i="1"/>
  <c r="G956" i="1"/>
  <c r="G4770" i="1"/>
  <c r="G3297" i="1"/>
  <c r="G4973" i="1"/>
  <c r="G4336" i="1"/>
  <c r="G2377" i="1"/>
  <c r="G2260" i="1"/>
  <c r="G238" i="1"/>
  <c r="G2552" i="1"/>
  <c r="G518" i="1"/>
  <c r="G1283" i="1"/>
  <c r="G3171" i="1"/>
  <c r="G4372" i="1"/>
  <c r="G1602" i="1"/>
  <c r="G782" i="1"/>
  <c r="G3756" i="1"/>
  <c r="G2488" i="1"/>
  <c r="G3301" i="1"/>
  <c r="G64" i="1"/>
  <c r="G2769" i="1"/>
  <c r="G4790" i="1"/>
  <c r="G721" i="1"/>
  <c r="G2438" i="1"/>
  <c r="G843" i="1"/>
  <c r="G2424" i="1"/>
  <c r="G780" i="1"/>
  <c r="G4785" i="1"/>
  <c r="G1811" i="1"/>
  <c r="G2392" i="1"/>
  <c r="G1078" i="1"/>
  <c r="G4352" i="1"/>
  <c r="G777" i="1"/>
  <c r="G3900" i="1"/>
  <c r="G4349" i="1"/>
  <c r="G2385" i="1"/>
  <c r="G2333" i="1"/>
  <c r="G2763" i="1"/>
  <c r="G1280" i="1"/>
  <c r="G2269" i="1"/>
  <c r="G4777" i="1"/>
  <c r="G2296" i="1"/>
  <c r="G1279" i="1"/>
  <c r="G2382" i="1"/>
  <c r="G2997" i="1"/>
  <c r="G3161" i="1"/>
  <c r="G3450" i="1"/>
  <c r="G3160" i="1"/>
  <c r="G1196" i="1"/>
  <c r="G483" i="1"/>
  <c r="G2223" i="1"/>
  <c r="G2633" i="1"/>
  <c r="G4975" i="1"/>
  <c r="G2200" i="1"/>
  <c r="G4597" i="1"/>
  <c r="G1464" i="1"/>
  <c r="G2173" i="1"/>
  <c r="G118" i="1"/>
  <c r="G2159" i="1"/>
  <c r="G3439" i="1"/>
  <c r="G2141" i="1"/>
  <c r="G2120" i="1"/>
  <c r="G839" i="1"/>
  <c r="G399" i="1"/>
  <c r="G3437" i="1"/>
  <c r="G1718" i="1"/>
  <c r="G2867" i="1"/>
  <c r="G4762" i="1"/>
  <c r="G2987" i="1"/>
  <c r="G2864" i="1"/>
  <c r="G4018" i="1"/>
  <c r="G2025" i="1"/>
  <c r="G2033" i="1"/>
  <c r="G2007" i="1"/>
  <c r="G4154" i="1"/>
  <c r="G151" i="1"/>
  <c r="G1978" i="1"/>
  <c r="G200" i="1"/>
  <c r="G1797" i="1"/>
  <c r="G1076" i="1"/>
  <c r="G1894" i="1"/>
  <c r="G1275" i="1"/>
  <c r="G4584" i="1"/>
  <c r="G1452" i="1"/>
  <c r="G903" i="1"/>
  <c r="G2323" i="1"/>
  <c r="G2314" i="1"/>
  <c r="G3165" i="1"/>
  <c r="G3164" i="1"/>
  <c r="G3300" i="1"/>
  <c r="G360" i="1"/>
  <c r="G619" i="1"/>
  <c r="G3299" i="1"/>
  <c r="G2037" i="1"/>
  <c r="G2266" i="1"/>
  <c r="G2241" i="1"/>
  <c r="G4977" i="1"/>
  <c r="G2227" i="1"/>
  <c r="G3443" i="1"/>
  <c r="G4976" i="1"/>
  <c r="G775" i="1"/>
  <c r="G3158" i="1"/>
  <c r="G2186" i="1"/>
  <c r="G4345" i="1"/>
  <c r="G2145" i="1"/>
  <c r="G3441" i="1"/>
  <c r="G2154" i="1"/>
  <c r="G2993" i="1"/>
  <c r="G2140" i="1"/>
  <c r="G2264" i="1"/>
  <c r="G772" i="1"/>
  <c r="G1590" i="1"/>
  <c r="G1126" i="1"/>
  <c r="G4158" i="1"/>
  <c r="G396" i="1"/>
  <c r="G1008" i="1"/>
  <c r="G2486" i="1"/>
  <c r="G2062" i="1"/>
  <c r="G4334" i="1"/>
  <c r="G2046" i="1"/>
  <c r="G4755" i="1"/>
  <c r="G1802" i="1"/>
  <c r="G1998" i="1"/>
  <c r="G1277" i="1"/>
  <c r="G669" i="1"/>
  <c r="G2031" i="1"/>
  <c r="G2259" i="1"/>
  <c r="G3747" i="1"/>
  <c r="G269" i="1"/>
  <c r="G3598" i="1"/>
  <c r="G767" i="1"/>
  <c r="G2609" i="1"/>
  <c r="G2391" i="1"/>
  <c r="G4602" i="1"/>
  <c r="G4350" i="1"/>
  <c r="G2368" i="1"/>
  <c r="G2359" i="1"/>
  <c r="G2350" i="1"/>
  <c r="G4782" i="1"/>
  <c r="G4781" i="1"/>
  <c r="G3614" i="1"/>
  <c r="G3899" i="1"/>
  <c r="G2309" i="1"/>
  <c r="G1468" i="1"/>
  <c r="G4776" i="1"/>
  <c r="G4982" i="1"/>
  <c r="G1129" i="1"/>
  <c r="G2272" i="1"/>
  <c r="G1011" i="1"/>
  <c r="G909" i="1"/>
  <c r="G2380" i="1"/>
  <c r="G1594" i="1"/>
  <c r="G15" i="1"/>
  <c r="G4347" i="1"/>
  <c r="G2869" i="1"/>
  <c r="G4346" i="1"/>
  <c r="G2868" i="1"/>
  <c r="G1719" i="1"/>
  <c r="G168" i="1"/>
  <c r="G2491" i="1"/>
  <c r="G3442" i="1"/>
  <c r="G105" i="1"/>
  <c r="G4025" i="1"/>
  <c r="G322" i="1"/>
  <c r="G2988" i="1"/>
  <c r="G1804" i="1"/>
  <c r="G2755" i="1"/>
  <c r="G4340" i="1"/>
  <c r="G2628" i="1"/>
  <c r="G1195" i="1"/>
  <c r="G3607" i="1"/>
  <c r="G1193" i="1"/>
  <c r="G1077" i="1"/>
  <c r="G2014" i="1"/>
  <c r="G480" i="1"/>
  <c r="G2032" i="1"/>
  <c r="G3293" i="1"/>
  <c r="G1799" i="1"/>
  <c r="G1965" i="1"/>
  <c r="G907" i="1"/>
  <c r="G3428" i="1"/>
  <c r="G514" i="1"/>
  <c r="G1791" i="1"/>
  <c r="G3420" i="1"/>
  <c r="G3889" i="1"/>
  <c r="G1281" i="1"/>
  <c r="G2313" i="1"/>
  <c r="G2383" i="1"/>
  <c r="G3613" i="1"/>
  <c r="G842" i="1"/>
  <c r="G2281" i="1"/>
  <c r="G2276" i="1"/>
  <c r="G2761" i="1"/>
  <c r="G2381" i="1"/>
  <c r="G225" i="1"/>
  <c r="G2244" i="1"/>
  <c r="G2235" i="1"/>
  <c r="G4769" i="1"/>
  <c r="G2217" i="1"/>
  <c r="G3610" i="1"/>
  <c r="G1465" i="1"/>
  <c r="G2194" i="1"/>
  <c r="G4765" i="1"/>
  <c r="G2180" i="1"/>
  <c r="G841" i="1"/>
  <c r="G2632" i="1"/>
  <c r="G2379" i="1"/>
  <c r="G3609" i="1"/>
  <c r="G2139" i="1"/>
  <c r="G4023" i="1"/>
  <c r="G2759" i="1"/>
  <c r="G551" i="1"/>
  <c r="G4159" i="1"/>
  <c r="G4338" i="1"/>
  <c r="G397" i="1"/>
  <c r="G4335" i="1"/>
  <c r="G2071" i="1"/>
  <c r="G2066" i="1"/>
  <c r="G2865" i="1"/>
  <c r="G618" i="1"/>
  <c r="G3435" i="1"/>
  <c r="G1587" i="1"/>
  <c r="G1368" i="1"/>
  <c r="G2005" i="1"/>
  <c r="G1995" i="1"/>
  <c r="G592" i="1"/>
  <c r="G2262" i="1"/>
  <c r="G1716" i="1"/>
  <c r="G1943" i="1"/>
  <c r="G3427" i="1"/>
  <c r="G2029" i="1"/>
  <c r="G1456" i="1"/>
  <c r="G1790" i="1"/>
  <c r="G832" i="1"/>
  <c r="G1655" i="1"/>
  <c r="G3456" i="1"/>
  <c r="G2454" i="1"/>
  <c r="G2445" i="1"/>
  <c r="G1197" i="1"/>
  <c r="G4603" i="1"/>
  <c r="G2635" i="1"/>
  <c r="G4358" i="1"/>
  <c r="G1131" i="1"/>
  <c r="G2399" i="1"/>
  <c r="G4354" i="1"/>
  <c r="G552" i="1"/>
  <c r="G4601" i="1"/>
  <c r="G89" i="1"/>
  <c r="G270" i="1"/>
  <c r="G2493" i="1"/>
  <c r="G4984" i="1"/>
  <c r="G2335" i="1"/>
  <c r="G1013" i="1"/>
  <c r="G4780" i="1"/>
  <c r="G3753" i="1"/>
  <c r="G4028" i="1"/>
  <c r="G3162" i="1"/>
  <c r="G955" i="1"/>
  <c r="G2280" i="1"/>
  <c r="G2271" i="1"/>
  <c r="G2760" i="1"/>
  <c r="G3611" i="1"/>
  <c r="G119" i="1"/>
  <c r="G1809" i="1"/>
  <c r="G2146" i="1"/>
  <c r="G2221" i="1"/>
  <c r="G1920" i="1"/>
  <c r="G1593" i="1"/>
  <c r="G1807" i="1"/>
  <c r="G4596" i="1"/>
  <c r="G1592" i="1"/>
  <c r="G2175" i="1"/>
  <c r="G2166" i="1"/>
  <c r="G3440" i="1"/>
  <c r="G2152" i="1"/>
  <c r="G4594" i="1"/>
  <c r="G4344" i="1"/>
  <c r="G288" i="1"/>
  <c r="G719" i="1"/>
  <c r="G952" i="1"/>
  <c r="G3749" i="1"/>
  <c r="G2097" i="1"/>
  <c r="G4019" i="1"/>
  <c r="G1278" i="1"/>
  <c r="G2055" i="1"/>
  <c r="G4156" i="1"/>
  <c r="G3605" i="1"/>
  <c r="G1803" i="1"/>
  <c r="G2028" i="1"/>
  <c r="G1585" i="1"/>
  <c r="G178" i="1"/>
  <c r="G2985" i="1"/>
  <c r="G3156" i="1"/>
  <c r="G2263" i="1"/>
  <c r="G1461" i="1"/>
  <c r="G1962" i="1"/>
  <c r="G1942" i="1"/>
  <c r="G3290" i="1"/>
  <c r="G2253" i="1"/>
  <c r="G301" i="1"/>
  <c r="G4329" i="1"/>
  <c r="G130" i="1"/>
  <c r="G3737" i="1"/>
  <c r="G221" i="1"/>
  <c r="G2277" i="1"/>
  <c r="G3304" i="1"/>
  <c r="G1132" i="1"/>
  <c r="G2148" i="1"/>
  <c r="G4165" i="1"/>
  <c r="G2531" i="1"/>
  <c r="G2636" i="1"/>
  <c r="G1079" i="1"/>
  <c r="G4795" i="1"/>
  <c r="G2038" i="1"/>
  <c r="G4164" i="1"/>
  <c r="G2871" i="1"/>
  <c r="G121" i="1"/>
  <c r="G2467" i="1"/>
  <c r="G2458" i="1"/>
  <c r="G4163" i="1"/>
  <c r="G596" i="1"/>
  <c r="G675" i="1"/>
  <c r="G622" i="1"/>
  <c r="G2417" i="1"/>
  <c r="G4786" i="1"/>
  <c r="G1600" i="1"/>
  <c r="G383" i="1"/>
  <c r="G1598" i="1"/>
  <c r="G1596" i="1"/>
  <c r="G4162" i="1"/>
  <c r="G2362" i="1"/>
  <c r="G2386" i="1"/>
  <c r="G957" i="1"/>
  <c r="G1130" i="1"/>
  <c r="G2330" i="1"/>
  <c r="G2321" i="1"/>
  <c r="G2316" i="1"/>
  <c r="G4983" i="1"/>
  <c r="G1810" i="1"/>
  <c r="G2289" i="1"/>
  <c r="G2634" i="1"/>
  <c r="G776" i="1"/>
  <c r="G2994" i="1"/>
  <c r="G1372" i="1"/>
  <c r="G3449" i="1"/>
  <c r="G2243" i="1"/>
  <c r="G4771" i="1"/>
  <c r="G3445" i="1"/>
  <c r="G2220" i="1"/>
  <c r="G2265" i="1"/>
  <c r="G3159" i="1"/>
  <c r="G1919" i="1"/>
  <c r="G2035" i="1"/>
  <c r="G4764" i="1"/>
  <c r="G482" i="1"/>
  <c r="G2144" i="1"/>
  <c r="G2156" i="1"/>
  <c r="G2490" i="1"/>
  <c r="G2138" i="1"/>
  <c r="G4593" i="1"/>
  <c r="G3608" i="1"/>
  <c r="G320" i="1"/>
  <c r="G2489" i="1"/>
  <c r="G338" i="1"/>
  <c r="G3606" i="1"/>
  <c r="G4761" i="1"/>
  <c r="G2070" i="1"/>
  <c r="G2065" i="1"/>
  <c r="G2986" i="1"/>
  <c r="G3896" i="1"/>
  <c r="G1588" i="1"/>
  <c r="G908" i="1"/>
  <c r="G2011" i="1"/>
  <c r="G2002" i="1"/>
  <c r="G162" i="1"/>
  <c r="G4588" i="1"/>
  <c r="G3895" i="1"/>
  <c r="G2479" i="1"/>
  <c r="G2983" i="1"/>
  <c r="G1910" i="1"/>
  <c r="G4746" i="1"/>
  <c r="G4740" i="1"/>
  <c r="G1576" i="1"/>
  <c r="G1112" i="1"/>
  <c r="G2499" i="1"/>
  <c r="G2453" i="1"/>
  <c r="G4363" i="1"/>
  <c r="G4360" i="1"/>
  <c r="G3167" i="1"/>
  <c r="G3755" i="1"/>
  <c r="G2416" i="1"/>
  <c r="G423" i="1"/>
  <c r="G2398" i="1"/>
  <c r="G2389" i="1"/>
  <c r="G4353" i="1"/>
  <c r="G2496" i="1"/>
  <c r="G24" i="1"/>
  <c r="G2357" i="1"/>
  <c r="G2352" i="1"/>
  <c r="G3453" i="1"/>
  <c r="G2334" i="1"/>
  <c r="G2325" i="1"/>
  <c r="G1469" i="1"/>
  <c r="G2998" i="1"/>
  <c r="G3752" i="1"/>
  <c r="G3898" i="1"/>
  <c r="G4773" i="1"/>
  <c r="G422" i="1"/>
  <c r="G170" i="1"/>
  <c r="G2268" i="1"/>
  <c r="G2267" i="1"/>
  <c r="G1466" i="1"/>
  <c r="G4981" i="1"/>
  <c r="G4027" i="1"/>
  <c r="G381" i="1"/>
  <c r="G2215" i="1"/>
  <c r="G2036" i="1"/>
  <c r="G3897" i="1"/>
  <c r="G4767" i="1"/>
  <c r="G4974" i="1"/>
  <c r="G2174" i="1"/>
  <c r="G1009" i="1"/>
  <c r="G4160" i="1"/>
  <c r="G4026" i="1"/>
  <c r="G1591" i="1"/>
  <c r="G953" i="1"/>
  <c r="G2142" i="1"/>
  <c r="G3750" i="1"/>
  <c r="G3438" i="1"/>
  <c r="G1370" i="1"/>
  <c r="G4020" i="1"/>
  <c r="G1463" i="1"/>
  <c r="G3157" i="1"/>
  <c r="G4759" i="1"/>
  <c r="G4757" i="1"/>
  <c r="G771" i="1"/>
  <c r="G4016" i="1"/>
  <c r="G4591" i="1"/>
  <c r="G4015" i="1"/>
  <c r="G1991" i="1"/>
  <c r="G4587" i="1"/>
  <c r="G2754" i="1"/>
  <c r="G3603" i="1"/>
  <c r="G1715" i="1"/>
  <c r="G4012" i="1"/>
  <c r="G1857" i="1"/>
  <c r="G1632" i="1"/>
  <c r="G1492" i="1"/>
  <c r="G2231" i="1"/>
  <c r="G4024" i="1"/>
  <c r="G1127" i="1"/>
  <c r="G2118" i="1"/>
  <c r="G4341" i="1"/>
  <c r="G339" i="1"/>
  <c r="G20" i="1"/>
  <c r="G1717" i="1"/>
  <c r="G224" i="1"/>
  <c r="G670" i="1"/>
  <c r="G2063" i="1"/>
  <c r="G2483" i="1"/>
  <c r="G1369" i="1"/>
  <c r="G4333" i="1"/>
  <c r="G3295" i="1"/>
  <c r="G179" i="1"/>
  <c r="G4332" i="1"/>
  <c r="G4590" i="1"/>
  <c r="G2481" i="1"/>
  <c r="G1952" i="1"/>
  <c r="G1125" i="1"/>
  <c r="G3292" i="1"/>
  <c r="G1904" i="1"/>
  <c r="G1914" i="1"/>
  <c r="G835" i="1"/>
  <c r="G1862" i="1"/>
  <c r="G1856" i="1"/>
  <c r="G4747" i="1"/>
  <c r="G1912" i="1"/>
  <c r="G2254" i="1"/>
  <c r="G1805" i="1"/>
  <c r="G1798" i="1"/>
  <c r="G3286" i="1"/>
  <c r="G3285" i="1"/>
  <c r="G1764" i="1"/>
  <c r="G1005" i="1"/>
  <c r="G1742" i="1"/>
  <c r="G4150" i="1"/>
  <c r="G1699" i="1"/>
  <c r="G1908" i="1"/>
  <c r="G1711" i="1"/>
  <c r="G665" i="1"/>
  <c r="G223" i="1"/>
  <c r="G1640" i="1"/>
  <c r="G3587" i="1"/>
  <c r="G1582" i="1"/>
  <c r="G829" i="1"/>
  <c r="G2124" i="1"/>
  <c r="G1122" i="1"/>
  <c r="G299" i="1"/>
  <c r="G3433" i="1"/>
  <c r="G951" i="1"/>
  <c r="G2478" i="1"/>
  <c r="G1941" i="1"/>
  <c r="G1935" i="1"/>
  <c r="G1459" i="1"/>
  <c r="G3154" i="1"/>
  <c r="G1365" i="1"/>
  <c r="G2981" i="1"/>
  <c r="G1909" i="1"/>
  <c r="G2626" i="1"/>
  <c r="G1074" i="1"/>
  <c r="G1364" i="1"/>
  <c r="G838" i="1"/>
  <c r="G1874" i="1"/>
  <c r="G1868" i="1"/>
  <c r="G1849" i="1"/>
  <c r="G3288" i="1"/>
  <c r="G4330" i="1"/>
  <c r="G4971" i="1"/>
  <c r="G2623" i="1"/>
  <c r="G2862" i="1"/>
  <c r="G2751" i="1"/>
  <c r="G2860" i="1"/>
  <c r="G1789" i="1"/>
  <c r="G3742" i="1"/>
  <c r="G3740" i="1"/>
  <c r="G1713" i="1"/>
  <c r="G2250" i="1"/>
  <c r="G3890" i="1"/>
  <c r="G1676" i="1"/>
  <c r="G1668" i="1"/>
  <c r="G419" i="1"/>
  <c r="G2748" i="1"/>
  <c r="G1605" i="1"/>
  <c r="G1710" i="1"/>
  <c r="G1785" i="1"/>
  <c r="G3887" i="1"/>
  <c r="G1483" i="1"/>
  <c r="G3571" i="1"/>
  <c r="G4957" i="1"/>
  <c r="G4556" i="1"/>
  <c r="G2034" i="1"/>
  <c r="G163" i="1"/>
  <c r="G1584" i="1"/>
  <c r="G1007" i="1"/>
  <c r="G319" i="1"/>
  <c r="G4753" i="1"/>
  <c r="G3894" i="1"/>
  <c r="G1940" i="1"/>
  <c r="G1915" i="1"/>
  <c r="G2477" i="1"/>
  <c r="G3289" i="1"/>
  <c r="G4011" i="1"/>
  <c r="G2752" i="1"/>
  <c r="G1861" i="1"/>
  <c r="G1854" i="1"/>
  <c r="G513" i="1"/>
  <c r="G3151" i="1"/>
  <c r="G2473" i="1"/>
  <c r="G479" i="1"/>
  <c r="G4745" i="1"/>
  <c r="G2135" i="1"/>
  <c r="G1784" i="1"/>
  <c r="G716" i="1"/>
  <c r="G4744" i="1"/>
  <c r="G1748" i="1"/>
  <c r="G2251" i="1"/>
  <c r="G4579" i="1"/>
  <c r="G2021" i="1"/>
  <c r="G1696" i="1"/>
  <c r="G1004" i="1"/>
  <c r="G3147" i="1"/>
  <c r="G3145" i="1"/>
  <c r="G395" i="1"/>
  <c r="G1559" i="1"/>
  <c r="G1121" i="1"/>
  <c r="G2127" i="1"/>
  <c r="G4735" i="1"/>
  <c r="G4734" i="1"/>
  <c r="G3879" i="1"/>
  <c r="G711" i="1"/>
  <c r="G2229" i="1"/>
  <c r="G2030" i="1"/>
  <c r="G177" i="1"/>
  <c r="G768" i="1"/>
  <c r="G3430" i="1"/>
  <c r="G1939" i="1"/>
  <c r="G4153" i="1"/>
  <c r="G3155" i="1"/>
  <c r="G1923" i="1"/>
  <c r="G3291" i="1"/>
  <c r="G1913" i="1"/>
  <c r="G1907" i="1"/>
  <c r="G1902" i="1"/>
  <c r="G1897" i="1"/>
  <c r="G1363" i="1"/>
  <c r="G2027" i="1"/>
  <c r="G2137" i="1"/>
  <c r="G1860" i="1"/>
  <c r="G1841" i="1"/>
  <c r="G3287" i="1"/>
  <c r="G589" i="1"/>
  <c r="G2026" i="1"/>
  <c r="G2977" i="1"/>
  <c r="G1796" i="1"/>
  <c r="G4581" i="1"/>
  <c r="G1124" i="1"/>
  <c r="G3597" i="1"/>
  <c r="G2023" i="1"/>
  <c r="G1732" i="1"/>
  <c r="G950" i="1"/>
  <c r="G4007" i="1"/>
  <c r="G1689" i="1"/>
  <c r="G4003" i="1"/>
  <c r="G904" i="1"/>
  <c r="G3888" i="1"/>
  <c r="G1001" i="1"/>
  <c r="G1637" i="1"/>
  <c r="G1614" i="1"/>
  <c r="G4002" i="1"/>
  <c r="G2613" i="1"/>
  <c r="G3582" i="1"/>
  <c r="G1538" i="1"/>
  <c r="G1267" i="1"/>
  <c r="G1264" i="1"/>
  <c r="G1344" i="1"/>
  <c r="G1295" i="1"/>
  <c r="G1238" i="1"/>
  <c r="G1779" i="1"/>
  <c r="G2851" i="1"/>
  <c r="G2047" i="1"/>
  <c r="G3604" i="1"/>
  <c r="G3434" i="1"/>
  <c r="G3294" i="1"/>
  <c r="G2008" i="1"/>
  <c r="G1992" i="1"/>
  <c r="G99" i="1"/>
  <c r="G2627" i="1"/>
  <c r="G2258" i="1"/>
  <c r="G1367" i="1"/>
  <c r="G4013" i="1"/>
  <c r="G616" i="1"/>
  <c r="G1362" i="1"/>
  <c r="G2257" i="1"/>
  <c r="G1872" i="1"/>
  <c r="G1361" i="1"/>
  <c r="G1846" i="1"/>
  <c r="G2256" i="1"/>
  <c r="G1714" i="1"/>
  <c r="G2375" i="1"/>
  <c r="G4969" i="1"/>
  <c r="G4968" i="1"/>
  <c r="G1782" i="1"/>
  <c r="G615" i="1"/>
  <c r="G1760" i="1"/>
  <c r="G3744" i="1"/>
  <c r="G4580" i="1"/>
  <c r="G3148" i="1"/>
  <c r="G2620" i="1"/>
  <c r="G4327" i="1"/>
  <c r="G4004" i="1"/>
  <c r="G1673" i="1"/>
  <c r="G4149" i="1"/>
  <c r="G663" i="1"/>
  <c r="G1636" i="1"/>
  <c r="G2747" i="1"/>
  <c r="G2617" i="1"/>
  <c r="G662" i="1"/>
  <c r="G4572" i="1"/>
  <c r="G1573" i="1"/>
  <c r="G2612" i="1"/>
  <c r="G3580" i="1"/>
  <c r="G1186" i="1"/>
  <c r="G2009" i="1"/>
  <c r="G3983" i="1"/>
  <c r="G1922" i="1"/>
  <c r="G1458" i="1"/>
  <c r="G3153" i="1"/>
  <c r="G2376" i="1"/>
  <c r="G1901" i="1"/>
  <c r="G3152" i="1"/>
  <c r="G1890" i="1"/>
  <c r="G4331" i="1"/>
  <c r="G32" i="1"/>
  <c r="G2136" i="1"/>
  <c r="G4586" i="1"/>
  <c r="G3601" i="1"/>
  <c r="G2979" i="1"/>
  <c r="G3893" i="1"/>
  <c r="G1801" i="1"/>
  <c r="G1072" i="1"/>
  <c r="G2024" i="1"/>
  <c r="G4010" i="1"/>
  <c r="G834" i="1"/>
  <c r="G1731" i="1"/>
  <c r="G2975" i="1"/>
  <c r="G588" i="1"/>
  <c r="G1709" i="1"/>
  <c r="G2621" i="1"/>
  <c r="G54" i="1"/>
  <c r="G1664" i="1"/>
  <c r="G4965" i="1"/>
  <c r="G1650" i="1"/>
  <c r="G337" i="1"/>
  <c r="G1623" i="1"/>
  <c r="G3144" i="1"/>
  <c r="G1599" i="1"/>
  <c r="G4324" i="1"/>
  <c r="G4736" i="1"/>
  <c r="G547" i="1"/>
  <c r="G3996" i="1"/>
  <c r="G1263" i="1"/>
  <c r="G318" i="1"/>
  <c r="G3122" i="1"/>
  <c r="G4137" i="1"/>
  <c r="G593" i="1"/>
  <c r="G590" i="1"/>
  <c r="G2261" i="1"/>
  <c r="G4751" i="1"/>
  <c r="G1276" i="1"/>
  <c r="G1916" i="1"/>
  <c r="G1900" i="1"/>
  <c r="G1457" i="1"/>
  <c r="G3746" i="1"/>
  <c r="G4972" i="1"/>
  <c r="G1793" i="1"/>
  <c r="G2474" i="1"/>
  <c r="G1073" i="1"/>
  <c r="G2978" i="1"/>
  <c r="G1806" i="1"/>
  <c r="G1800" i="1"/>
  <c r="G2374" i="1"/>
  <c r="G2750" i="1"/>
  <c r="G3892" i="1"/>
  <c r="G3595" i="1"/>
  <c r="G1787" i="1"/>
  <c r="G2022" i="1"/>
  <c r="G1911" i="1"/>
  <c r="G4578" i="1"/>
  <c r="G1686" i="1"/>
  <c r="G1678" i="1"/>
  <c r="G2130" i="1"/>
  <c r="G2971" i="1"/>
  <c r="G4326" i="1"/>
  <c r="G1568" i="1"/>
  <c r="G715" i="1"/>
  <c r="G253" i="1"/>
  <c r="G1460" i="1"/>
  <c r="G1570" i="1"/>
  <c r="G3128" i="1"/>
  <c r="G1142" i="1"/>
  <c r="G2594" i="1"/>
  <c r="G906" i="1"/>
  <c r="G1766" i="1"/>
  <c r="G1757" i="1"/>
  <c r="G1123" i="1"/>
  <c r="G2472" i="1"/>
  <c r="G1274" i="1"/>
  <c r="G420" i="1"/>
  <c r="G4008" i="1"/>
  <c r="G2373" i="1"/>
  <c r="G1702" i="1"/>
  <c r="G2020" i="1"/>
  <c r="G1906" i="1"/>
  <c r="G3588" i="1"/>
  <c r="G2372" i="1"/>
  <c r="G2132" i="1"/>
  <c r="G2618" i="1"/>
  <c r="G2749" i="1"/>
  <c r="G2018" i="1"/>
  <c r="G1629" i="1"/>
  <c r="G4147" i="1"/>
  <c r="G949" i="1"/>
  <c r="G1606" i="1"/>
  <c r="G1597" i="1"/>
  <c r="G1786" i="1"/>
  <c r="G548" i="1"/>
  <c r="G3284" i="1"/>
  <c r="G1565" i="1"/>
  <c r="G1560" i="1"/>
  <c r="G1551" i="1"/>
  <c r="G1542" i="1"/>
  <c r="G1533" i="1"/>
  <c r="G4738" i="1"/>
  <c r="G2128" i="1"/>
  <c r="G4323" i="1"/>
  <c r="G1501" i="1"/>
  <c r="G416" i="1"/>
  <c r="G1487" i="1"/>
  <c r="G1478" i="1"/>
  <c r="G3136" i="1"/>
  <c r="G1783" i="1"/>
  <c r="G3732" i="1"/>
  <c r="G1450" i="1"/>
  <c r="G4320" i="1"/>
  <c r="G1574" i="1"/>
  <c r="G1359" i="1"/>
  <c r="G2367" i="1"/>
  <c r="G3574" i="1"/>
  <c r="G1402" i="1"/>
  <c r="G250" i="1"/>
  <c r="G3998" i="1"/>
  <c r="G2966" i="1"/>
  <c r="G713" i="1"/>
  <c r="G3573" i="1"/>
  <c r="G2122" i="1"/>
  <c r="G1319" i="1"/>
  <c r="G3723" i="1"/>
  <c r="G4571" i="1"/>
  <c r="G1301" i="1"/>
  <c r="G898" i="1"/>
  <c r="G3126" i="1"/>
  <c r="G1270" i="1"/>
  <c r="G1237" i="1"/>
  <c r="G2736" i="1"/>
  <c r="G2604" i="1"/>
  <c r="G1204" i="1"/>
  <c r="G4722" i="1"/>
  <c r="G1188" i="1"/>
  <c r="G87" i="1"/>
  <c r="G1168" i="1"/>
  <c r="G1160" i="1"/>
  <c r="G1140" i="1"/>
  <c r="G1440" i="1"/>
  <c r="G760" i="1"/>
  <c r="G2463" i="1"/>
  <c r="G4290" i="1"/>
  <c r="G27" i="1"/>
  <c r="G1554" i="1"/>
  <c r="G2625" i="1"/>
  <c r="G1883" i="1"/>
  <c r="G2624" i="1"/>
  <c r="G668" i="1"/>
  <c r="G1871" i="1"/>
  <c r="G1867" i="1"/>
  <c r="G1794" i="1"/>
  <c r="G667" i="1"/>
  <c r="G2476" i="1"/>
  <c r="G1851" i="1"/>
  <c r="G4749" i="1"/>
  <c r="G4748" i="1"/>
  <c r="G549" i="1"/>
  <c r="G1835" i="1"/>
  <c r="G1792" i="1"/>
  <c r="G2255" i="1"/>
  <c r="G3426" i="1"/>
  <c r="G1006" i="1"/>
  <c r="G3745" i="1"/>
  <c r="G3425" i="1"/>
  <c r="G3423" i="1"/>
  <c r="G666" i="1"/>
  <c r="G1712" i="1"/>
  <c r="G1192" i="1"/>
  <c r="G3150" i="1"/>
  <c r="G2252" i="1"/>
  <c r="G1455" i="1"/>
  <c r="G3422" i="1"/>
  <c r="G2133" i="1"/>
  <c r="G1453" i="1"/>
  <c r="G4152" i="1"/>
  <c r="G1583" i="1"/>
  <c r="G3421" i="1"/>
  <c r="G905" i="1"/>
  <c r="G268" i="1"/>
  <c r="G1579" i="1"/>
  <c r="G2974" i="1"/>
  <c r="G1697" i="1"/>
  <c r="G3591" i="1"/>
  <c r="G2249" i="1"/>
  <c r="G4575" i="1"/>
  <c r="G4743" i="1"/>
  <c r="G2371" i="1"/>
  <c r="G2858" i="1"/>
  <c r="G1071" i="1"/>
  <c r="G1451" i="1"/>
  <c r="G831" i="1"/>
  <c r="G1619" i="1"/>
  <c r="G1610" i="1"/>
  <c r="G4573" i="1"/>
  <c r="G1905" i="1"/>
  <c r="G3738" i="1"/>
  <c r="G418" i="1"/>
  <c r="G613" i="1"/>
  <c r="G4739" i="1"/>
  <c r="G3581" i="1"/>
  <c r="G3415" i="1"/>
  <c r="G1190" i="1"/>
  <c r="G1532" i="1"/>
  <c r="G1523" i="1"/>
  <c r="G1514" i="1"/>
  <c r="G3577" i="1"/>
  <c r="G2746" i="1"/>
  <c r="G3137" i="1"/>
  <c r="G10" i="1"/>
  <c r="G251" i="1"/>
  <c r="G4737" i="1"/>
  <c r="G826" i="1"/>
  <c r="G1444" i="1"/>
  <c r="G2126" i="1"/>
  <c r="G3282" i="1"/>
  <c r="G2969" i="1"/>
  <c r="G2013" i="1"/>
  <c r="G1373" i="1"/>
  <c r="G3995" i="1"/>
  <c r="G2741" i="1"/>
  <c r="G3281" i="1"/>
  <c r="G1336" i="1"/>
  <c r="G4314" i="1"/>
  <c r="G1569" i="1"/>
  <c r="G1701" i="1"/>
  <c r="G712" i="1"/>
  <c r="G4728" i="1"/>
  <c r="G4308" i="1"/>
  <c r="G946" i="1"/>
  <c r="G4727" i="1"/>
  <c r="G1892" i="1"/>
  <c r="G4299" i="1"/>
  <c r="G3121" i="1"/>
  <c r="G1138" i="1"/>
  <c r="G4719" i="1"/>
  <c r="G2004" i="1"/>
  <c r="G1110" i="1"/>
  <c r="G3120" i="1"/>
  <c r="G2855" i="1"/>
  <c r="G2854" i="1"/>
  <c r="G993" i="1"/>
  <c r="G4712" i="1"/>
  <c r="G1775" i="1"/>
  <c r="G758" i="1"/>
  <c r="G864" i="1"/>
  <c r="G1575" i="1"/>
  <c r="G1518" i="1"/>
  <c r="G1509" i="1"/>
  <c r="G827" i="1"/>
  <c r="G3138" i="1"/>
  <c r="G4322" i="1"/>
  <c r="G1477" i="1"/>
  <c r="G1472" i="1"/>
  <c r="G2745" i="1"/>
  <c r="G1454" i="1"/>
  <c r="G2970" i="1"/>
  <c r="G4144" i="1"/>
  <c r="G3414" i="1"/>
  <c r="G714" i="1"/>
  <c r="G1266" i="1"/>
  <c r="G356" i="1"/>
  <c r="G2242" i="1"/>
  <c r="G3131" i="1"/>
  <c r="G1703" i="1"/>
  <c r="G900" i="1"/>
  <c r="G2608" i="1"/>
  <c r="G1354" i="1"/>
  <c r="G2239" i="1"/>
  <c r="G2857" i="1"/>
  <c r="G392" i="1"/>
  <c r="G2121" i="1"/>
  <c r="G761" i="1"/>
  <c r="G1700" i="1"/>
  <c r="G159" i="1"/>
  <c r="G3124" i="1"/>
  <c r="G2237" i="1"/>
  <c r="G2737" i="1"/>
  <c r="G237" i="1"/>
  <c r="G546" i="1"/>
  <c r="G2602" i="1"/>
  <c r="G545" i="1"/>
  <c r="G1778" i="1"/>
  <c r="G4721" i="1"/>
  <c r="G2965" i="1"/>
  <c r="G1128" i="1"/>
  <c r="G3875" i="1"/>
  <c r="G3984" i="1"/>
  <c r="G236" i="1"/>
  <c r="G1045" i="1"/>
  <c r="G4954" i="1"/>
  <c r="G3719" i="1"/>
  <c r="G1994" i="1"/>
  <c r="G3419" i="1"/>
  <c r="G1618" i="1"/>
  <c r="G2471" i="1"/>
  <c r="G1604" i="1"/>
  <c r="G1595" i="1"/>
  <c r="G1586" i="1"/>
  <c r="G3417" i="1"/>
  <c r="G1572" i="1"/>
  <c r="G3140" i="1"/>
  <c r="G222" i="1"/>
  <c r="G2016" i="1"/>
  <c r="G4961" i="1"/>
  <c r="G764" i="1"/>
  <c r="G3139" i="1"/>
  <c r="G1513" i="1"/>
  <c r="G1508" i="1"/>
  <c r="G1707" i="1"/>
  <c r="G1069" i="1"/>
  <c r="G1481" i="1"/>
  <c r="G1476" i="1"/>
  <c r="G1467" i="1"/>
  <c r="G415" i="1"/>
  <c r="G2743" i="1"/>
  <c r="G1068" i="1"/>
  <c r="G1416" i="1"/>
  <c r="G282" i="1"/>
  <c r="G3572" i="1"/>
  <c r="G1347" i="1"/>
  <c r="G1341" i="1"/>
  <c r="G3280" i="1"/>
  <c r="G3411" i="1"/>
  <c r="G1317" i="1"/>
  <c r="G4731" i="1"/>
  <c r="G4312" i="1"/>
  <c r="G1895" i="1"/>
  <c r="G3273" i="1"/>
  <c r="G2606" i="1"/>
  <c r="G3992" i="1"/>
  <c r="G1234" i="1"/>
  <c r="G1226" i="1"/>
  <c r="G3405" i="1"/>
  <c r="G4561" i="1"/>
  <c r="G818" i="1"/>
  <c r="G945" i="1"/>
  <c r="G584" i="1"/>
  <c r="G3720" i="1"/>
  <c r="G1179" i="1"/>
  <c r="G894" i="1"/>
  <c r="G4715" i="1"/>
  <c r="G4546" i="1"/>
  <c r="G2115" i="1"/>
  <c r="G1884" i="1"/>
  <c r="G2593" i="1"/>
  <c r="G1581" i="1"/>
  <c r="G3142" i="1"/>
  <c r="G1567" i="1"/>
  <c r="G766" i="1"/>
  <c r="G948" i="1"/>
  <c r="G1544" i="1"/>
  <c r="G1448" i="1"/>
  <c r="G587" i="1"/>
  <c r="G2370" i="1"/>
  <c r="G3733" i="1"/>
  <c r="G1503" i="1"/>
  <c r="G1189" i="1"/>
  <c r="G1485" i="1"/>
  <c r="G902" i="1"/>
  <c r="G2247" i="1"/>
  <c r="G4145" i="1"/>
  <c r="G1119" i="1"/>
  <c r="G1442" i="1"/>
  <c r="G3283" i="1"/>
  <c r="G1426" i="1"/>
  <c r="G3886" i="1"/>
  <c r="G1000" i="1"/>
  <c r="G1704" i="1"/>
  <c r="G3133" i="1"/>
  <c r="G1780" i="1"/>
  <c r="G1383" i="1"/>
  <c r="G1377" i="1"/>
  <c r="G1118" i="1"/>
  <c r="G2240" i="1"/>
  <c r="G4317" i="1"/>
  <c r="G1340" i="1"/>
  <c r="G1328" i="1"/>
  <c r="G2365" i="1"/>
  <c r="G820" i="1"/>
  <c r="G1310" i="1"/>
  <c r="G4729" i="1"/>
  <c r="G1115" i="1"/>
  <c r="G2117" i="1"/>
  <c r="G1445" i="1"/>
  <c r="G1225" i="1"/>
  <c r="G281" i="1"/>
  <c r="G1209" i="1"/>
  <c r="G413" i="1"/>
  <c r="G1443" i="1"/>
  <c r="G4143" i="1"/>
  <c r="G4298" i="1"/>
  <c r="G1165" i="1"/>
  <c r="G3989" i="1"/>
  <c r="G1116" i="1"/>
  <c r="G3566" i="1"/>
  <c r="G2003" i="1"/>
  <c r="G998" i="1"/>
  <c r="G2000" i="1"/>
  <c r="G4716" i="1"/>
  <c r="G2232" i="1"/>
  <c r="G1260" i="1"/>
  <c r="G4139" i="1"/>
  <c r="G1774" i="1"/>
  <c r="G2017" i="1"/>
  <c r="G3418" i="1"/>
  <c r="G1449" i="1"/>
  <c r="G4325" i="1"/>
  <c r="G1603" i="1"/>
  <c r="G1271" i="1"/>
  <c r="G3143" i="1"/>
  <c r="G1580" i="1"/>
  <c r="G2470" i="1"/>
  <c r="G3583" i="1"/>
  <c r="G4963" i="1"/>
  <c r="G1548" i="1"/>
  <c r="G1578" i="1"/>
  <c r="G1577" i="1"/>
  <c r="G2248" i="1"/>
  <c r="G1516" i="1"/>
  <c r="G4001" i="1"/>
  <c r="G285" i="1"/>
  <c r="G2611" i="1"/>
  <c r="G2466" i="1"/>
  <c r="G1268" i="1"/>
  <c r="G3575" i="1"/>
  <c r="G2246" i="1"/>
  <c r="G1705" i="1"/>
  <c r="G80" i="1"/>
  <c r="G1420" i="1"/>
  <c r="G414" i="1"/>
  <c r="G2123" i="1"/>
  <c r="G1187" i="1"/>
  <c r="G1376" i="1"/>
  <c r="G1067" i="1"/>
  <c r="G1358" i="1"/>
  <c r="G3278" i="1"/>
  <c r="G1315" i="1"/>
  <c r="G2364" i="1"/>
  <c r="G2856" i="1"/>
  <c r="G4570" i="1"/>
  <c r="G1285" i="1"/>
  <c r="G3406" i="1"/>
  <c r="G3882" i="1"/>
  <c r="G1240" i="1"/>
  <c r="G1223" i="1"/>
  <c r="G1199" i="1"/>
  <c r="G3991" i="1"/>
  <c r="G1184" i="1"/>
  <c r="G4296" i="1"/>
  <c r="G1182" i="1"/>
  <c r="G390" i="1"/>
  <c r="G3118" i="1"/>
  <c r="G1052" i="1"/>
  <c r="G3564" i="1"/>
  <c r="G3714" i="1"/>
  <c r="G941" i="1"/>
  <c r="G2134" i="1"/>
  <c r="G1788" i="1"/>
  <c r="G3149" i="1"/>
  <c r="G1749" i="1"/>
  <c r="G1744" i="1"/>
  <c r="G1735" i="1"/>
  <c r="G1726" i="1"/>
  <c r="G512" i="1"/>
  <c r="G3593" i="1"/>
  <c r="G4006" i="1"/>
  <c r="G1694" i="1"/>
  <c r="G2019" i="1"/>
  <c r="G2972" i="1"/>
  <c r="G4966" i="1"/>
  <c r="G1662" i="1"/>
  <c r="G2859" i="1"/>
  <c r="G4148" i="1"/>
  <c r="G1639" i="1"/>
  <c r="G1630" i="1"/>
  <c r="G1273" i="1"/>
  <c r="G102" i="1"/>
  <c r="G4574" i="1"/>
  <c r="G2129" i="1"/>
  <c r="G511" i="1"/>
  <c r="G3584" i="1"/>
  <c r="G1191" i="1"/>
  <c r="G1566" i="1"/>
  <c r="G1557" i="1"/>
  <c r="G1708" i="1"/>
  <c r="G1543" i="1"/>
  <c r="G1534" i="1"/>
  <c r="G2015" i="1"/>
  <c r="G3734" i="1"/>
  <c r="G357" i="1"/>
  <c r="G1502" i="1"/>
  <c r="G1493" i="1"/>
  <c r="G1360" i="1"/>
  <c r="G1479" i="1"/>
  <c r="G1706" i="1"/>
  <c r="G4000" i="1"/>
  <c r="G4321" i="1"/>
  <c r="G4959" i="1"/>
  <c r="G3730" i="1"/>
  <c r="G3999" i="1"/>
  <c r="G947" i="1"/>
  <c r="G2125" i="1"/>
  <c r="G660" i="1"/>
  <c r="G3726" i="1"/>
  <c r="G2968" i="1"/>
  <c r="G3993" i="1"/>
  <c r="G1351" i="1"/>
  <c r="G1345" i="1"/>
  <c r="G58" i="1"/>
  <c r="G1333" i="1"/>
  <c r="G1896" i="1"/>
  <c r="G2238" i="1"/>
  <c r="G3277" i="1"/>
  <c r="G1290" i="1"/>
  <c r="G2607" i="1"/>
  <c r="G4566" i="1"/>
  <c r="G2739" i="1"/>
  <c r="G1893" i="1"/>
  <c r="G1247" i="1"/>
  <c r="G4725" i="1"/>
  <c r="G896" i="1"/>
  <c r="G1113" i="1"/>
  <c r="G3990" i="1"/>
  <c r="G543" i="1"/>
  <c r="G2464" i="1"/>
  <c r="G4557" i="1"/>
  <c r="G3721" i="1"/>
  <c r="G4295" i="1"/>
  <c r="G1075" i="1"/>
  <c r="G1063" i="1"/>
  <c r="G2963" i="1"/>
  <c r="G4714" i="1"/>
  <c r="G4140" i="1"/>
  <c r="G447" i="1"/>
  <c r="G815" i="1"/>
  <c r="G3262" i="1"/>
  <c r="G883" i="1"/>
  <c r="G999" i="1"/>
  <c r="G3570" i="1"/>
  <c r="G1183" i="1"/>
  <c r="G2006" i="1"/>
  <c r="G449" i="1"/>
  <c r="G4560" i="1"/>
  <c r="G101" i="1"/>
  <c r="G944" i="1"/>
  <c r="G448" i="1"/>
  <c r="G2356" i="1"/>
  <c r="G2355" i="1"/>
  <c r="G3117" i="1"/>
  <c r="G1111" i="1"/>
  <c r="G2962" i="1"/>
  <c r="G1042" i="1"/>
  <c r="G1030" i="1"/>
  <c r="G1888" i="1"/>
  <c r="G1176" i="1"/>
  <c r="G2228" i="1"/>
  <c r="G2353" i="1"/>
  <c r="G1106" i="1"/>
  <c r="G901" i="1"/>
  <c r="G889" i="1"/>
  <c r="G877" i="1"/>
  <c r="G2348" i="1"/>
  <c r="G4276" i="1"/>
  <c r="G765" i="1"/>
  <c r="G2245" i="1"/>
  <c r="G2742" i="1"/>
  <c r="G2610" i="1"/>
  <c r="G335" i="1"/>
  <c r="G1447" i="1"/>
  <c r="G284" i="1"/>
  <c r="G1427" i="1"/>
  <c r="G1423" i="1"/>
  <c r="G1419" i="1"/>
  <c r="G824" i="1"/>
  <c r="G1411" i="1"/>
  <c r="G3135" i="1"/>
  <c r="G3413" i="1"/>
  <c r="G2366" i="1"/>
  <c r="G1395" i="1"/>
  <c r="G1781" i="1"/>
  <c r="G4958" i="1"/>
  <c r="G1378" i="1"/>
  <c r="G3130" i="1"/>
  <c r="G822" i="1"/>
  <c r="G1355" i="1"/>
  <c r="G3725" i="1"/>
  <c r="G4316" i="1"/>
  <c r="G393" i="1"/>
  <c r="G1898" i="1"/>
  <c r="G1314" i="1"/>
  <c r="G69" i="1"/>
  <c r="G3408" i="1"/>
  <c r="G819" i="1"/>
  <c r="G2363" i="1"/>
  <c r="G1272" i="1"/>
  <c r="G3885" i="1"/>
  <c r="G1698" i="1"/>
  <c r="G1249" i="1"/>
  <c r="G1185" i="1"/>
  <c r="G3270" i="1"/>
  <c r="G391" i="1"/>
  <c r="G1212" i="1"/>
  <c r="G1206" i="1"/>
  <c r="G1194" i="1"/>
  <c r="G1163" i="1"/>
  <c r="G2358" i="1"/>
  <c r="G4142" i="1"/>
  <c r="G1561" i="1"/>
  <c r="G141" i="1"/>
  <c r="G2600" i="1"/>
  <c r="G1108" i="1"/>
  <c r="G706" i="1"/>
  <c r="G1261" i="1"/>
  <c r="G2233" i="1"/>
  <c r="G1181" i="1"/>
  <c r="G997" i="1"/>
  <c r="G4294" i="1"/>
  <c r="G583" i="1"/>
  <c r="G1777" i="1"/>
  <c r="G1003" i="1"/>
  <c r="G2734" i="1"/>
  <c r="G3263" i="1"/>
  <c r="G1886" i="1"/>
  <c r="G1692" i="1"/>
  <c r="G210" i="1"/>
  <c r="G860" i="1"/>
  <c r="G3861" i="1"/>
  <c r="G1259" i="1"/>
  <c r="G1022" i="1"/>
  <c r="G1016" i="1"/>
  <c r="G4293" i="1"/>
  <c r="G995" i="1"/>
  <c r="G969" i="1"/>
  <c r="G380" i="1"/>
  <c r="G235" i="1"/>
  <c r="G158" i="1"/>
  <c r="G2732" i="1"/>
  <c r="G4283" i="1"/>
  <c r="G1771" i="1"/>
  <c r="G2957" i="1"/>
  <c r="G3975" i="1"/>
  <c r="G4138" i="1"/>
  <c r="G4542" i="1"/>
  <c r="G2351" i="1"/>
  <c r="G4134" i="1"/>
  <c r="G4277" i="1"/>
  <c r="G4533" i="1"/>
  <c r="G1060" i="1"/>
  <c r="G1346" i="1"/>
  <c r="G1255" i="1"/>
  <c r="G1174" i="1"/>
  <c r="G1553" i="1"/>
  <c r="G4550" i="1"/>
  <c r="G2599" i="1"/>
  <c r="G2852" i="1"/>
  <c r="G2230" i="1"/>
  <c r="G510" i="1"/>
  <c r="G4547" i="1"/>
  <c r="G1258" i="1"/>
  <c r="G4289" i="1"/>
  <c r="G2114" i="1"/>
  <c r="G140" i="1"/>
  <c r="G3982" i="1"/>
  <c r="G1996" i="1"/>
  <c r="G412" i="1"/>
  <c r="G4537" i="1"/>
  <c r="G836" i="1"/>
  <c r="G1882" i="1"/>
  <c r="G3865" i="1"/>
  <c r="G2967" i="1"/>
  <c r="G1571" i="1"/>
  <c r="G1366" i="1"/>
  <c r="G3412" i="1"/>
  <c r="G1352" i="1"/>
  <c r="G1903" i="1"/>
  <c r="G1357" i="1"/>
  <c r="G3410" i="1"/>
  <c r="G2465" i="1"/>
  <c r="G2012" i="1"/>
  <c r="G762" i="1"/>
  <c r="G3129" i="1"/>
  <c r="G1446" i="1"/>
  <c r="G2010" i="1"/>
  <c r="G1269" i="1"/>
  <c r="G658" i="1"/>
  <c r="G136" i="1"/>
  <c r="G1245" i="1"/>
  <c r="G4956" i="1"/>
  <c r="G1563" i="1"/>
  <c r="G2360" i="1"/>
  <c r="G1208" i="1"/>
  <c r="G3876" i="1"/>
  <c r="G2236" i="1"/>
  <c r="G3269" i="1"/>
  <c r="G2964" i="1"/>
  <c r="G1353" i="1"/>
  <c r="G1558" i="1"/>
  <c r="G709" i="1"/>
  <c r="G1117" i="1"/>
  <c r="G4555" i="1"/>
  <c r="G4554" i="1"/>
  <c r="G895" i="1"/>
  <c r="G3119" i="1"/>
  <c r="G1889" i="1"/>
  <c r="G1062" i="1"/>
  <c r="G4141" i="1"/>
  <c r="G1019" i="1"/>
  <c r="G1012" i="1"/>
  <c r="G4707" i="1"/>
  <c r="G2116" i="1"/>
  <c r="G3114" i="1"/>
  <c r="G2733" i="1"/>
  <c r="G893" i="1"/>
  <c r="G881" i="1"/>
  <c r="G68" i="1"/>
  <c r="G1256" i="1"/>
  <c r="G3864" i="1"/>
  <c r="G1250" i="1"/>
  <c r="G2597" i="1"/>
  <c r="G987" i="1"/>
  <c r="G2959" i="1"/>
  <c r="G3265" i="1"/>
  <c r="G3561" i="1"/>
  <c r="G117" i="1"/>
  <c r="G1065" i="1"/>
  <c r="G1107" i="1"/>
  <c r="G4545" i="1"/>
  <c r="G923" i="1"/>
  <c r="G3400" i="1"/>
  <c r="G4538" i="1"/>
  <c r="G892" i="1"/>
  <c r="G2848" i="1"/>
  <c r="G880" i="1"/>
  <c r="G4136" i="1"/>
  <c r="G837" i="1"/>
  <c r="G825" i="1"/>
  <c r="G755" i="1"/>
  <c r="G4704" i="1"/>
  <c r="G474" i="1"/>
  <c r="G2346" i="1"/>
  <c r="G1175" i="1"/>
  <c r="G1343" i="1"/>
  <c r="G774" i="1"/>
  <c r="G763" i="1"/>
  <c r="G1881" i="1"/>
  <c r="G753" i="1"/>
  <c r="G2119" i="1"/>
  <c r="G1265" i="1"/>
  <c r="G1564" i="1"/>
  <c r="G2605" i="1"/>
  <c r="G4306" i="1"/>
  <c r="G1233" i="1"/>
  <c r="G2735" i="1"/>
  <c r="G4303" i="1"/>
  <c r="G1210" i="1"/>
  <c r="G2603" i="1"/>
  <c r="G1562" i="1"/>
  <c r="G4564" i="1"/>
  <c r="G1178" i="1"/>
  <c r="G1441" i="1"/>
  <c r="G3404" i="1"/>
  <c r="G1262" i="1"/>
  <c r="G3268" i="1"/>
  <c r="G586" i="1"/>
  <c r="G3403" i="1"/>
  <c r="G4718" i="1"/>
  <c r="G389" i="1"/>
  <c r="G1105" i="1"/>
  <c r="G1350" i="1"/>
  <c r="G1439" i="1"/>
  <c r="G1349" i="1"/>
  <c r="G79" i="1"/>
  <c r="G1180" i="1"/>
  <c r="G996" i="1"/>
  <c r="G891" i="1"/>
  <c r="G1999" i="1"/>
  <c r="G1556" i="1"/>
  <c r="G1437" i="1"/>
  <c r="G943" i="1"/>
  <c r="G759" i="1"/>
  <c r="G2462" i="1"/>
  <c r="G1109" i="1"/>
  <c r="G3116" i="1"/>
  <c r="G1695" i="1"/>
  <c r="G933" i="1"/>
  <c r="G507" i="1"/>
  <c r="G916" i="1"/>
  <c r="G3716" i="1"/>
  <c r="G873" i="1"/>
  <c r="G1435" i="1"/>
  <c r="G855" i="1"/>
  <c r="G4535" i="1"/>
  <c r="G2731" i="1"/>
  <c r="G4281" i="1"/>
  <c r="G2847" i="1"/>
  <c r="G4534" i="1"/>
  <c r="G2591" i="1"/>
  <c r="G3863" i="1"/>
  <c r="G1685" i="1"/>
  <c r="G1433" i="1"/>
  <c r="G813" i="1"/>
  <c r="G1770" i="1"/>
  <c r="G135" i="1"/>
  <c r="G3704" i="1"/>
  <c r="G937" i="1"/>
  <c r="G888" i="1"/>
  <c r="G3113" i="1"/>
  <c r="G4285" i="1"/>
  <c r="G3981" i="1"/>
  <c r="G884" i="1"/>
  <c r="G1772" i="1"/>
  <c r="G4706" i="1"/>
  <c r="G2728" i="1"/>
  <c r="G823" i="1"/>
  <c r="G991" i="1"/>
  <c r="G3106" i="1"/>
  <c r="G770" i="1"/>
  <c r="G3398" i="1"/>
  <c r="G4273" i="1"/>
  <c r="G1055" i="1"/>
  <c r="G871" i="1"/>
  <c r="G3980" i="1"/>
  <c r="G2112" i="1"/>
  <c r="G1690" i="1"/>
  <c r="G828" i="1"/>
  <c r="G3979" i="1"/>
  <c r="G4279" i="1"/>
  <c r="G3866" i="1"/>
  <c r="G84" i="1"/>
  <c r="G506" i="1"/>
  <c r="G787" i="1"/>
  <c r="G779" i="1"/>
  <c r="G2344" i="1"/>
  <c r="G3260" i="1"/>
  <c r="G3713" i="1"/>
  <c r="G3709" i="1"/>
  <c r="G4699" i="1"/>
  <c r="G4123" i="1"/>
  <c r="G3976" i="1"/>
  <c r="G505" i="1"/>
  <c r="G729" i="1"/>
  <c r="G707" i="1"/>
  <c r="G4245" i="1"/>
  <c r="G2738" i="1"/>
  <c r="G1253" i="1"/>
  <c r="G1248" i="1"/>
  <c r="G3123" i="1"/>
  <c r="G3877" i="1"/>
  <c r="G1356" i="1"/>
  <c r="G1114" i="1"/>
  <c r="G4300" i="1"/>
  <c r="G144" i="1"/>
  <c r="G300" i="1"/>
  <c r="G4562" i="1"/>
  <c r="G248" i="1"/>
  <c r="G267" i="1"/>
  <c r="G657" i="1"/>
  <c r="G51" i="1"/>
  <c r="G1066" i="1"/>
  <c r="G3266" i="1"/>
  <c r="G2234" i="1"/>
  <c r="G1120" i="1"/>
  <c r="G817" i="1"/>
  <c r="G1102" i="1"/>
  <c r="G4717" i="1"/>
  <c r="G1088" i="1"/>
  <c r="G1891" i="1"/>
  <c r="G1070" i="1"/>
  <c r="G1061" i="1"/>
  <c r="G1056" i="1"/>
  <c r="G816" i="1"/>
  <c r="G2598" i="1"/>
  <c r="G1438" i="1"/>
  <c r="G1997" i="1"/>
  <c r="G656" i="1"/>
  <c r="G3872" i="1"/>
  <c r="G446" i="1"/>
  <c r="G1436" i="1"/>
  <c r="G2354" i="1"/>
  <c r="G1555" i="1"/>
  <c r="G890" i="1"/>
  <c r="G942" i="1"/>
  <c r="G1773" i="1"/>
  <c r="G3718" i="1"/>
  <c r="G935" i="1"/>
  <c r="G2225" i="1"/>
  <c r="G4286" i="1"/>
  <c r="G3717" i="1"/>
  <c r="G2349" i="1"/>
  <c r="G2224" i="1"/>
  <c r="G478" i="1"/>
  <c r="G851" i="1"/>
  <c r="G2460" i="1"/>
  <c r="G2729" i="1"/>
  <c r="G3869" i="1"/>
  <c r="G3867" i="1"/>
  <c r="G808" i="1"/>
  <c r="G2111" i="1"/>
  <c r="G1434" i="1"/>
  <c r="G504" i="1"/>
  <c r="G1339" i="1"/>
  <c r="G3558" i="1"/>
  <c r="G234" i="1"/>
  <c r="G3107" i="1"/>
  <c r="G3261" i="1"/>
  <c r="G773" i="1"/>
  <c r="G754" i="1"/>
  <c r="G2110" i="1"/>
  <c r="G3712" i="1"/>
  <c r="G1252" i="1"/>
  <c r="G717" i="1"/>
  <c r="G4270" i="1"/>
  <c r="G2219" i="1"/>
  <c r="G672" i="1"/>
  <c r="G4130" i="1"/>
  <c r="G617" i="1"/>
  <c r="G1170" i="1"/>
  <c r="G2340" i="1"/>
  <c r="G3854" i="1"/>
  <c r="G2457" i="1"/>
  <c r="G4946" i="1"/>
  <c r="G1550" i="1"/>
  <c r="G2455" i="1"/>
  <c r="G574" i="1"/>
  <c r="G2717" i="1"/>
  <c r="G4116" i="1"/>
  <c r="G62" i="1"/>
  <c r="G3540" i="1"/>
  <c r="G920" i="1"/>
  <c r="G2849" i="1"/>
  <c r="G887" i="1"/>
  <c r="G897" i="1"/>
  <c r="G388" i="1"/>
  <c r="G879" i="1"/>
  <c r="G874" i="1"/>
  <c r="G865" i="1"/>
  <c r="G4135" i="1"/>
  <c r="G992" i="1"/>
  <c r="G1691" i="1"/>
  <c r="G833" i="1"/>
  <c r="G2727" i="1"/>
  <c r="G1993" i="1"/>
  <c r="G3977" i="1"/>
  <c r="G801" i="1"/>
  <c r="G3557" i="1"/>
  <c r="G886" i="1"/>
  <c r="G2592" i="1"/>
  <c r="G2222" i="1"/>
  <c r="G1990" i="1"/>
  <c r="G757" i="1"/>
  <c r="G2726" i="1"/>
  <c r="G3259" i="1"/>
  <c r="G334" i="1"/>
  <c r="G708" i="1"/>
  <c r="G2724" i="1"/>
  <c r="G4953" i="1"/>
  <c r="G655" i="1"/>
  <c r="G98" i="1"/>
  <c r="G1171" i="1"/>
  <c r="G2587" i="1"/>
  <c r="G810" i="1"/>
  <c r="G591" i="1"/>
  <c r="G580" i="1"/>
  <c r="G568" i="1"/>
  <c r="G3851" i="1"/>
  <c r="G1878" i="1"/>
  <c r="G509" i="1"/>
  <c r="G2579" i="1"/>
  <c r="G1982" i="1"/>
  <c r="G4275" i="1"/>
  <c r="G1688" i="1"/>
  <c r="G756" i="1"/>
  <c r="G990" i="1"/>
  <c r="G3105" i="1"/>
  <c r="G736" i="1"/>
  <c r="G730" i="1"/>
  <c r="G1173" i="1"/>
  <c r="G4132" i="1"/>
  <c r="G3706" i="1"/>
  <c r="G4701" i="1"/>
  <c r="G4700" i="1"/>
  <c r="G2718" i="1"/>
  <c r="G3703" i="1"/>
  <c r="G457" i="1"/>
  <c r="G1164" i="1"/>
  <c r="G699" i="1"/>
  <c r="G1687" i="1"/>
  <c r="G2107" i="1"/>
  <c r="G355" i="1"/>
  <c r="G3711" i="1"/>
  <c r="G661" i="1"/>
  <c r="G653" i="1"/>
  <c r="G634" i="1"/>
  <c r="G501" i="1"/>
  <c r="G4951" i="1"/>
  <c r="G3705" i="1"/>
  <c r="G1683" i="1"/>
  <c r="G553" i="1"/>
  <c r="G1334" i="1"/>
  <c r="G2456" i="1"/>
  <c r="G1331" i="1"/>
  <c r="G2451" i="1"/>
  <c r="G2950" i="1"/>
  <c r="G3377" i="1"/>
  <c r="G3104" i="1"/>
  <c r="G3974" i="1"/>
  <c r="G2342" i="1"/>
  <c r="G812" i="1"/>
  <c r="G684" i="1"/>
  <c r="G878" i="1"/>
  <c r="G2723" i="1"/>
  <c r="G811" i="1"/>
  <c r="G3555" i="1"/>
  <c r="G644" i="1"/>
  <c r="G623" i="1"/>
  <c r="G4264" i="1"/>
  <c r="G1680" i="1"/>
  <c r="G529" i="1"/>
  <c r="G4263" i="1"/>
  <c r="G4523" i="1"/>
  <c r="G2575" i="1"/>
  <c r="G233" i="1"/>
  <c r="G2955" i="1"/>
  <c r="G4269" i="1"/>
  <c r="G2108" i="1"/>
  <c r="G3257" i="1"/>
  <c r="G2721" i="1"/>
  <c r="G633" i="1"/>
  <c r="G83" i="1"/>
  <c r="G4529" i="1"/>
  <c r="G1337" i="1"/>
  <c r="G3853" i="1"/>
  <c r="G3392" i="1"/>
  <c r="G1104" i="1"/>
  <c r="G515" i="1"/>
  <c r="G498" i="1"/>
  <c r="G366" i="1"/>
  <c r="G2710" i="1"/>
  <c r="G3845" i="1"/>
  <c r="G1177" i="1"/>
  <c r="G1010" i="1"/>
  <c r="G3873" i="1"/>
  <c r="G1002" i="1"/>
  <c r="G3402" i="1"/>
  <c r="G994" i="1"/>
  <c r="G1887" i="1"/>
  <c r="G1776" i="1"/>
  <c r="G4709" i="1"/>
  <c r="G1257" i="1"/>
  <c r="G280" i="1"/>
  <c r="G2850" i="1"/>
  <c r="G2226" i="1"/>
  <c r="G582" i="1"/>
  <c r="G3264" i="1"/>
  <c r="G954" i="1"/>
  <c r="G3401" i="1"/>
  <c r="G1348" i="1"/>
  <c r="G1064" i="1"/>
  <c r="G2461" i="1"/>
  <c r="G1693" i="1"/>
  <c r="G4287" i="1"/>
  <c r="G926" i="1"/>
  <c r="G917" i="1"/>
  <c r="G1885" i="1"/>
  <c r="G899" i="1"/>
  <c r="G2958" i="1"/>
  <c r="G885" i="1"/>
  <c r="G4284" i="1"/>
  <c r="G2113" i="1"/>
  <c r="G4282" i="1"/>
  <c r="G3109" i="1"/>
  <c r="G22" i="1"/>
  <c r="G2347" i="1"/>
  <c r="G830" i="1"/>
  <c r="G821" i="1"/>
  <c r="G4278" i="1"/>
  <c r="G814" i="1"/>
  <c r="G67" i="1"/>
  <c r="G789" i="1"/>
  <c r="G3860" i="1"/>
  <c r="G581" i="1"/>
  <c r="G3258" i="1"/>
  <c r="G4268" i="1"/>
  <c r="G4702" i="1"/>
  <c r="G298" i="1"/>
  <c r="G2341" i="1"/>
  <c r="G4129" i="1"/>
  <c r="G1684" i="1"/>
  <c r="G473" i="1"/>
  <c r="G1169" i="1"/>
  <c r="G1987" i="1"/>
  <c r="G1681" i="1"/>
  <c r="G550" i="1"/>
  <c r="G524" i="1"/>
  <c r="G1679" i="1"/>
  <c r="G704" i="1"/>
  <c r="G425" i="1"/>
  <c r="G3544" i="1"/>
  <c r="G3249" i="1"/>
  <c r="G14" i="1"/>
  <c r="G1254" i="1"/>
  <c r="G2590" i="1"/>
  <c r="G1989" i="1"/>
  <c r="G2956" i="1"/>
  <c r="G710" i="1"/>
  <c r="G701" i="1"/>
  <c r="G2954" i="1"/>
  <c r="G3972" i="1"/>
  <c r="G4531" i="1"/>
  <c r="G3858" i="1"/>
  <c r="G3396" i="1"/>
  <c r="G3857" i="1"/>
  <c r="G652" i="1"/>
  <c r="G647" i="1"/>
  <c r="G1552" i="1"/>
  <c r="G2720" i="1"/>
  <c r="G1988" i="1"/>
  <c r="G600" i="1"/>
  <c r="G387" i="1"/>
  <c r="G585" i="1"/>
  <c r="G578" i="1"/>
  <c r="G1682" i="1"/>
  <c r="G1879" i="1"/>
  <c r="G939" i="1"/>
  <c r="G4943" i="1"/>
  <c r="G4125" i="1"/>
  <c r="G443" i="1"/>
  <c r="G128" i="1"/>
  <c r="G778" i="1"/>
  <c r="G769" i="1"/>
  <c r="G3399" i="1"/>
  <c r="G4274" i="1"/>
  <c r="G1342" i="1"/>
  <c r="G278" i="1"/>
  <c r="G732" i="1"/>
  <c r="G4272" i="1"/>
  <c r="G2343" i="1"/>
  <c r="G882" i="1"/>
  <c r="G2109" i="1"/>
  <c r="G705" i="1"/>
  <c r="G1059" i="1"/>
  <c r="G3256" i="1"/>
  <c r="G940" i="1"/>
  <c r="G2588" i="1"/>
  <c r="G2845" i="1"/>
  <c r="G620" i="1"/>
  <c r="G614" i="1"/>
  <c r="G606" i="1"/>
  <c r="G2212" i="1"/>
  <c r="G555" i="1"/>
  <c r="G809" i="1"/>
  <c r="G3391" i="1"/>
  <c r="G533" i="1"/>
  <c r="G2844" i="1"/>
  <c r="G2565" i="1"/>
  <c r="G231" i="1"/>
  <c r="G106" i="1"/>
  <c r="G3371" i="1"/>
  <c r="G1665" i="1"/>
  <c r="G1880" i="1"/>
  <c r="G4532" i="1"/>
  <c r="G725" i="1"/>
  <c r="G576" i="1"/>
  <c r="G1172" i="1"/>
  <c r="G1769" i="1"/>
  <c r="G693" i="1"/>
  <c r="G3556" i="1"/>
  <c r="G679" i="1"/>
  <c r="G664" i="1"/>
  <c r="G659" i="1"/>
  <c r="G654" i="1"/>
  <c r="G3395" i="1"/>
  <c r="G643" i="1"/>
  <c r="G4267" i="1"/>
  <c r="G594" i="1"/>
  <c r="G2214" i="1"/>
  <c r="G579" i="1"/>
  <c r="G573" i="1"/>
  <c r="G2213" i="1"/>
  <c r="G3390" i="1"/>
  <c r="G1332" i="1"/>
  <c r="G73" i="1"/>
  <c r="G4262" i="1"/>
  <c r="G492" i="1"/>
  <c r="G475" i="1"/>
  <c r="G938" i="1"/>
  <c r="G167" i="1"/>
  <c r="G3963" i="1"/>
  <c r="G2708" i="1"/>
  <c r="G2830" i="1"/>
  <c r="G671" i="1"/>
  <c r="G38" i="1"/>
  <c r="G4530" i="1"/>
  <c r="G575" i="1"/>
  <c r="G3708" i="1"/>
  <c r="G2218" i="1"/>
  <c r="G4128" i="1"/>
  <c r="G3553" i="1"/>
  <c r="G353" i="1"/>
  <c r="G1338" i="1"/>
  <c r="G1251" i="1"/>
  <c r="G2586" i="1"/>
  <c r="G4949" i="1"/>
  <c r="G566" i="1"/>
  <c r="G4528" i="1"/>
  <c r="G2585" i="1"/>
  <c r="G1549" i="1"/>
  <c r="G4697" i="1"/>
  <c r="G4944" i="1"/>
  <c r="G520" i="1"/>
  <c r="G196" i="1"/>
  <c r="G502" i="1"/>
  <c r="G2339" i="1"/>
  <c r="G1985" i="1"/>
  <c r="G4258" i="1"/>
  <c r="G651" i="1"/>
  <c r="G4257" i="1"/>
  <c r="G3849" i="1"/>
  <c r="G3970" i="1"/>
  <c r="G438" i="1"/>
  <c r="G247" i="1"/>
  <c r="G3255" i="1"/>
  <c r="G4255" i="1"/>
  <c r="G2714" i="1"/>
  <c r="G2210" i="1"/>
  <c r="G4253" i="1"/>
  <c r="G4934" i="1"/>
  <c r="G4250" i="1"/>
  <c r="G470" i="1"/>
  <c r="G346" i="1"/>
  <c r="G700" i="1"/>
  <c r="G2209" i="1"/>
  <c r="G989" i="1"/>
  <c r="G988" i="1"/>
  <c r="G4690" i="1"/>
  <c r="G266" i="1"/>
  <c r="G3250" i="1"/>
  <c r="G1100" i="1"/>
  <c r="G1667" i="1"/>
  <c r="G3542" i="1"/>
  <c r="G4681" i="1"/>
  <c r="G186" i="1"/>
  <c r="G2707" i="1"/>
  <c r="G649" i="1"/>
  <c r="G164" i="1"/>
  <c r="G3844" i="1"/>
  <c r="G2329" i="1"/>
  <c r="G120" i="1"/>
  <c r="G150" i="1"/>
  <c r="G2939" i="1"/>
  <c r="G74" i="1"/>
  <c r="G460" i="1"/>
  <c r="G451" i="1"/>
  <c r="G3550" i="1"/>
  <c r="G433" i="1"/>
  <c r="G1674" i="1"/>
  <c r="G4122" i="1"/>
  <c r="G4254" i="1"/>
  <c r="G3253" i="1"/>
  <c r="G365" i="1"/>
  <c r="G358" i="1"/>
  <c r="G3967" i="1"/>
  <c r="G3094" i="1"/>
  <c r="G3965" i="1"/>
  <c r="G4921" i="1"/>
  <c r="G287" i="1"/>
  <c r="G2943" i="1"/>
  <c r="G316" i="1"/>
  <c r="G1167" i="1"/>
  <c r="G243" i="1"/>
  <c r="G696" i="1"/>
  <c r="G875" i="1"/>
  <c r="G695" i="1"/>
  <c r="G4915" i="1"/>
  <c r="G1767" i="1"/>
  <c r="G1424" i="1"/>
  <c r="G4679" i="1"/>
  <c r="G4108" i="1"/>
  <c r="G265" i="1"/>
  <c r="G97" i="1"/>
  <c r="G33" i="1"/>
  <c r="G5" i="1"/>
  <c r="G2581" i="1"/>
  <c r="G469" i="1"/>
  <c r="G471" i="1"/>
  <c r="G703" i="1"/>
  <c r="G1053" i="1"/>
  <c r="G1877" i="1"/>
  <c r="G2716" i="1"/>
  <c r="G176" i="1"/>
  <c r="G702" i="1"/>
  <c r="G807" i="1"/>
  <c r="G394" i="1"/>
  <c r="G650" i="1"/>
  <c r="G1432" i="1"/>
  <c r="G2105" i="1"/>
  <c r="G345" i="1"/>
  <c r="G4520" i="1"/>
  <c r="G3847" i="1"/>
  <c r="G1875" i="1"/>
  <c r="G309" i="1"/>
  <c r="G1670" i="1"/>
  <c r="G257" i="1"/>
  <c r="G1429" i="1"/>
  <c r="G1050" i="1"/>
  <c r="G3697" i="1"/>
  <c r="G3962" i="1"/>
  <c r="G2570" i="1"/>
  <c r="G191" i="1"/>
  <c r="G2566" i="1"/>
  <c r="G2331" i="1"/>
  <c r="G169" i="1"/>
  <c r="G2942" i="1"/>
  <c r="G126" i="1"/>
  <c r="G2833" i="1"/>
  <c r="G104" i="1"/>
  <c r="G96" i="1"/>
  <c r="G2832" i="1"/>
  <c r="G4524" i="1"/>
  <c r="G411" i="1"/>
  <c r="G491" i="1"/>
  <c r="G2450" i="1"/>
  <c r="G2580" i="1"/>
  <c r="G4941" i="1"/>
  <c r="G1675" i="1"/>
  <c r="G450" i="1"/>
  <c r="G2448" i="1"/>
  <c r="G436" i="1"/>
  <c r="G427" i="1"/>
  <c r="G3102" i="1"/>
  <c r="G2106" i="1"/>
  <c r="G2945" i="1"/>
  <c r="G3099" i="1"/>
  <c r="G382" i="1"/>
  <c r="G4246" i="1"/>
  <c r="G9" i="1"/>
  <c r="G4522" i="1"/>
  <c r="G329" i="1"/>
  <c r="G307" i="1"/>
  <c r="G286" i="1"/>
  <c r="G3846" i="1"/>
  <c r="G803" i="1"/>
  <c r="G572" i="1"/>
  <c r="G2837" i="1"/>
  <c r="G2446" i="1"/>
  <c r="G2836" i="1"/>
  <c r="G2571" i="1"/>
  <c r="G2709" i="1"/>
  <c r="G161" i="1"/>
  <c r="G1422" i="1"/>
  <c r="G2834" i="1"/>
  <c r="G3373" i="1"/>
  <c r="G132" i="1"/>
  <c r="G315" i="1"/>
  <c r="G4512" i="1"/>
  <c r="G3552" i="1"/>
  <c r="G3386" i="1"/>
  <c r="G4942" i="1"/>
  <c r="G477" i="1"/>
  <c r="G4695" i="1"/>
  <c r="G3551" i="1"/>
  <c r="G4256" i="1"/>
  <c r="G3848" i="1"/>
  <c r="G440" i="1"/>
  <c r="G876" i="1"/>
  <c r="G2948" i="1"/>
  <c r="G3101" i="1"/>
  <c r="G4936" i="1"/>
  <c r="G398" i="1"/>
  <c r="G806" i="1"/>
  <c r="G4247" i="1"/>
  <c r="G4931" i="1"/>
  <c r="G321" i="1"/>
  <c r="G3378" i="1"/>
  <c r="G4924" i="1"/>
  <c r="G2208" i="1"/>
  <c r="G2207" i="1"/>
  <c r="G1244" i="1"/>
  <c r="G195" i="1"/>
  <c r="G1669" i="1"/>
  <c r="G986" i="1"/>
  <c r="G752" i="1"/>
  <c r="G3084" i="1"/>
  <c r="G190" i="1"/>
  <c r="G182" i="1"/>
  <c r="G3374" i="1"/>
  <c r="G160" i="1"/>
  <c r="G936" i="1"/>
  <c r="G1870" i="1"/>
  <c r="G3372" i="1"/>
  <c r="G1866" i="1"/>
  <c r="G3843" i="1"/>
  <c r="G351" i="1"/>
  <c r="G4670" i="1"/>
  <c r="G3554" i="1"/>
  <c r="G627" i="1"/>
  <c r="G1058" i="1"/>
  <c r="G472" i="1"/>
  <c r="G604" i="1"/>
  <c r="G1768" i="1"/>
  <c r="G199" i="1"/>
  <c r="G577" i="1"/>
  <c r="G4948" i="1"/>
  <c r="G563" i="1"/>
  <c r="G352" i="1"/>
  <c r="G4698" i="1"/>
  <c r="G2583" i="1"/>
  <c r="G1057" i="1"/>
  <c r="G522" i="1"/>
  <c r="G2211" i="1"/>
  <c r="G508" i="1"/>
  <c r="G4696" i="1"/>
  <c r="G490" i="1"/>
  <c r="G481" i="1"/>
  <c r="G476" i="1"/>
  <c r="G3850" i="1"/>
  <c r="G1054" i="1"/>
  <c r="G1101" i="1"/>
  <c r="G444" i="1"/>
  <c r="G435" i="1"/>
  <c r="G378" i="1"/>
  <c r="G417" i="1"/>
  <c r="G4939" i="1"/>
  <c r="G26" i="1"/>
  <c r="G2843" i="1"/>
  <c r="G3385" i="1"/>
  <c r="G1431" i="1"/>
  <c r="G3095" i="1"/>
  <c r="G4243" i="1"/>
  <c r="G2104" i="1"/>
  <c r="G441" i="1"/>
  <c r="G3700" i="1"/>
  <c r="G283" i="1"/>
  <c r="G3545" i="1"/>
  <c r="G4918" i="1"/>
  <c r="G4686" i="1"/>
  <c r="G218" i="1"/>
  <c r="G4111" i="1"/>
  <c r="G4241" i="1"/>
  <c r="G4682" i="1"/>
  <c r="G4914" i="1"/>
  <c r="G4913" i="1"/>
  <c r="G152" i="1"/>
  <c r="G4519" i="1"/>
  <c r="G137" i="1"/>
  <c r="G3693" i="1"/>
  <c r="G694" i="1"/>
  <c r="G4911" i="1"/>
  <c r="G631" i="1"/>
  <c r="G4952" i="1"/>
  <c r="G2216" i="1"/>
  <c r="G4127" i="1"/>
  <c r="G3856" i="1"/>
  <c r="G4950" i="1"/>
  <c r="G3103" i="1"/>
  <c r="G6" i="1"/>
  <c r="G1335" i="1"/>
  <c r="G3393" i="1"/>
  <c r="G1986" i="1"/>
  <c r="G544" i="1"/>
  <c r="G4527" i="1"/>
  <c r="G526" i="1"/>
  <c r="G517" i="1"/>
  <c r="G4126" i="1"/>
  <c r="G503" i="1"/>
  <c r="G4260" i="1"/>
  <c r="G485" i="1"/>
  <c r="G2949" i="1"/>
  <c r="G1677" i="1"/>
  <c r="G1103" i="1"/>
  <c r="G453" i="1"/>
  <c r="G2449" i="1"/>
  <c r="G439" i="1"/>
  <c r="G125" i="1"/>
  <c r="G421" i="1"/>
  <c r="G4121" i="1"/>
  <c r="G407" i="1"/>
  <c r="G3100" i="1"/>
  <c r="G1876" i="1"/>
  <c r="G445" i="1"/>
  <c r="G2944" i="1"/>
  <c r="G354" i="1"/>
  <c r="G1671" i="1"/>
  <c r="G3090" i="1"/>
  <c r="G3964" i="1"/>
  <c r="G4922" i="1"/>
  <c r="G805" i="1"/>
  <c r="G1330" i="1"/>
  <c r="G3376" i="1"/>
  <c r="G4687" i="1"/>
  <c r="G3375" i="1"/>
  <c r="G277" i="1"/>
  <c r="G1981" i="1"/>
  <c r="G1425" i="1"/>
  <c r="G3539" i="1"/>
  <c r="G802" i="1"/>
  <c r="G985" i="1"/>
  <c r="G129" i="1"/>
  <c r="G3694" i="1"/>
  <c r="G114" i="1"/>
  <c r="G108" i="1"/>
  <c r="G3842" i="1"/>
  <c r="G4517" i="1"/>
  <c r="G403" i="1"/>
  <c r="G2712" i="1"/>
  <c r="G3549" i="1"/>
  <c r="G57" i="1"/>
  <c r="G333" i="1"/>
  <c r="G4251" i="1"/>
  <c r="G379" i="1"/>
  <c r="G1672" i="1"/>
  <c r="G72" i="1"/>
  <c r="G542" i="1"/>
  <c r="G363" i="1"/>
  <c r="G359" i="1"/>
  <c r="G3968" i="1"/>
  <c r="G612" i="1"/>
  <c r="G347" i="1"/>
  <c r="G343" i="1"/>
  <c r="G4244" i="1"/>
  <c r="G4926" i="1"/>
  <c r="G2841" i="1"/>
  <c r="G3089" i="1"/>
  <c r="G4694" i="1"/>
  <c r="G2838" i="1"/>
  <c r="G1984" i="1"/>
  <c r="G279" i="1"/>
  <c r="G2332" i="1"/>
  <c r="G2447" i="1"/>
  <c r="G252" i="1"/>
  <c r="G3543" i="1"/>
  <c r="G194" i="1"/>
  <c r="G229" i="1"/>
  <c r="G2572" i="1"/>
  <c r="G4684" i="1"/>
  <c r="G206" i="1"/>
  <c r="G197" i="1"/>
  <c r="G872" i="1"/>
  <c r="G183" i="1"/>
  <c r="G4109" i="1"/>
  <c r="G2444" i="1"/>
  <c r="G4239" i="1"/>
  <c r="G4912" i="1"/>
  <c r="G142" i="1"/>
  <c r="G4238" i="1"/>
  <c r="G468" i="1"/>
  <c r="G984" i="1"/>
  <c r="G110" i="1"/>
  <c r="G3535" i="1"/>
  <c r="G92" i="1"/>
  <c r="G2704" i="1"/>
  <c r="G2703" i="1"/>
  <c r="G541" i="1"/>
  <c r="G60" i="1"/>
  <c r="G55" i="1"/>
  <c r="G1161" i="1"/>
  <c r="G4514" i="1"/>
  <c r="G28" i="1"/>
  <c r="G23" i="1"/>
  <c r="G1661" i="1"/>
  <c r="G3841" i="1"/>
  <c r="G1546" i="1"/>
  <c r="G2564" i="1"/>
  <c r="G4677" i="1"/>
  <c r="G1765" i="1"/>
  <c r="G1327" i="1"/>
  <c r="G50" i="1"/>
  <c r="G1663" i="1"/>
  <c r="G4672" i="1"/>
  <c r="G314" i="1"/>
  <c r="G7" i="1"/>
  <c r="G95" i="1"/>
  <c r="G86" i="1"/>
  <c r="G2102" i="1"/>
  <c r="G4676" i="1"/>
  <c r="G63" i="1"/>
  <c r="G2206" i="1"/>
  <c r="G4675" i="1"/>
  <c r="G36" i="1"/>
  <c r="G31" i="1"/>
  <c r="G4232" i="1"/>
  <c r="G2205" i="1"/>
  <c r="G4105" i="1"/>
  <c r="G2103" i="1"/>
  <c r="G81" i="1"/>
  <c r="G4516" i="1"/>
  <c r="G1099" i="1"/>
  <c r="G2101" i="1"/>
  <c r="G49" i="1"/>
  <c r="G3533" i="1"/>
  <c r="G35" i="1"/>
  <c r="G3689" i="1"/>
  <c r="G2702" i="1"/>
  <c r="G94" i="1"/>
  <c r="G85" i="1"/>
  <c r="G76" i="1"/>
  <c r="G2563" i="1"/>
  <c r="G2443" i="1"/>
  <c r="G53" i="1"/>
  <c r="G44" i="1"/>
  <c r="G39" i="1"/>
  <c r="G1418" i="1"/>
  <c r="G1545" i="1"/>
  <c r="G232" i="1"/>
  <c r="G3369" i="1"/>
  <c r="G336" i="1"/>
  <c r="G4928" i="1"/>
  <c r="G3251" i="1"/>
  <c r="G313" i="1"/>
  <c r="G3546" i="1"/>
  <c r="G4692" i="1"/>
  <c r="G3699" i="1"/>
  <c r="G2573" i="1"/>
  <c r="G804" i="1"/>
  <c r="G4688" i="1"/>
  <c r="G3087" i="1"/>
  <c r="G249" i="1"/>
  <c r="G240" i="1"/>
  <c r="G1666" i="1"/>
  <c r="G226" i="1"/>
  <c r="G1983" i="1"/>
  <c r="G208" i="1"/>
  <c r="G3961" i="1"/>
  <c r="G3695" i="1"/>
  <c r="G1162" i="1"/>
  <c r="G3538" i="1"/>
  <c r="G171" i="1"/>
  <c r="G332" i="1"/>
  <c r="G153" i="1"/>
  <c r="G1873" i="1"/>
  <c r="G1421" i="1"/>
  <c r="G4237" i="1"/>
  <c r="G1869" i="1"/>
  <c r="G4678" i="1"/>
  <c r="G1980" i="1"/>
  <c r="G3692" i="1"/>
  <c r="G3960" i="1"/>
  <c r="G3690" i="1"/>
  <c r="G75" i="1"/>
  <c r="G2938" i="1"/>
  <c r="G3534" i="1"/>
  <c r="G4235" i="1"/>
  <c r="G4673" i="1"/>
  <c r="G4107" i="1"/>
  <c r="G3531" i="1"/>
  <c r="G2557" i="1"/>
  <c r="G4252" i="1"/>
  <c r="G1547" i="1"/>
  <c r="G3097" i="1"/>
  <c r="G2578" i="1"/>
  <c r="G442" i="1"/>
  <c r="G56" i="1"/>
  <c r="G4929" i="1"/>
  <c r="G2576" i="1"/>
  <c r="G1246" i="1"/>
  <c r="G2338" i="1"/>
  <c r="G1430" i="1"/>
  <c r="G3381" i="1"/>
  <c r="G3380" i="1"/>
  <c r="G1051" i="1"/>
  <c r="G317" i="1"/>
  <c r="G2337" i="1"/>
  <c r="G2839" i="1"/>
  <c r="G611" i="1"/>
  <c r="G2336" i="1"/>
  <c r="G276" i="1"/>
  <c r="G698" i="1"/>
  <c r="G3698" i="1"/>
  <c r="G697" i="1"/>
  <c r="G1166" i="1"/>
  <c r="G239" i="1"/>
  <c r="G1428" i="1"/>
  <c r="G4242" i="1"/>
  <c r="G1329" i="1"/>
  <c r="G4110" i="1"/>
  <c r="G198" i="1"/>
  <c r="G189" i="1"/>
  <c r="G2835" i="1"/>
  <c r="G4680" i="1"/>
  <c r="G115" i="1"/>
  <c r="G3537" i="1"/>
  <c r="G148" i="1"/>
  <c r="G143" i="1"/>
  <c r="G2940" i="1"/>
  <c r="G3248" i="1"/>
  <c r="G116" i="1"/>
  <c r="G111" i="1"/>
  <c r="G3536" i="1"/>
  <c r="G2705" i="1"/>
  <c r="G71" i="1"/>
  <c r="G4236" i="1"/>
  <c r="G692" i="1"/>
  <c r="G61" i="1"/>
  <c r="G52" i="1"/>
  <c r="G47" i="1"/>
  <c r="G1243" i="1"/>
  <c r="G157" i="1"/>
  <c r="G2328" i="1"/>
  <c r="G2826" i="1"/>
  <c r="G4" i="1"/>
  <c r="G2937" i="1"/>
  <c r="G2555" i="1"/>
  <c r="G2936" i="1"/>
  <c r="G1159" i="1"/>
  <c r="G3" i="1"/>
  <c r="G870"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<sst xmlns="http://schemas.openxmlformats.org/spreadsheetml/2006/main" count="35064" uniqueCount="19368">
  <si>
    <t>index</t>
  </si>
  <si>
    <t>DOI</t>
  </si>
  <si>
    <t>Title</t>
  </si>
  <si>
    <t>Abstract</t>
  </si>
  <si>
    <t>Date</t>
  </si>
  <si>
    <t>Journal</t>
  </si>
  <si>
    <t>10.1016/j.susmat.2024.e01095</t>
  </si>
  <si>
    <t>A new method to recycle Li-ion batteries with laser materials processing technology</t>
  </si>
  <si>
    <t>Efficient and cost-effective recycling of spent lithium-ion batteries is essential for the sustainable growth of the clean energy sector, conserves critical mineral resources, and contribute to environmental sustainability. The pyrometallurgy process, involving high-temperature smelting and solid-state reduction, plays a key role in the industrial-scale recycling of these batteries. Traditional smelting methods, however, face criticism for their substantial energy requirements and the loss of lithium in slag. In this study, an innovative laser-based in-situ pyrometallurgical process, hereinafter referred to as laser recycling, was developed to recycle Li-ion batterie materials without using slag, enabling the simultaneous recovery of Co, Ni, Mn, and Li. Lab-scale experiments were carried out to investigate the influences of laser power density and duration on the carbothermic reduction behavior of battery materials. The results showed that the maximum temperature reached approximately 1850 °C with a laser power between 1500 and 2000 W focused to an area of 20 mm in diameter within a few seconds. The laser recycling facilitates concurrent smelting and solid-state reduction, with carbothermic reduction completed in just 30 s due to rapid reaction kinetics, ultra-high temperatures, and the enhanced contact area resulting from surface tension-driven molten material flow under intense laser beam exposure. This laser recycling process reduced LiCoO2 and LiNi0.33Mn0.33Co0.33O2 to metallic Co or Co-Ni-Mn alloy, respectively, while Li was recovered as Li2CO3. The new process allowed for the near-total recovery of Co, Ni, and Mn in the alloy and virtually 100% Li recovery in the form of Li2CO3 by a vapor phase capture system. Additionally, continuous laser recycling in the battery material powder bed showed potentials to scale up for industry battery recycling. A mechanism for the laser recycling process was proposed. A preliminary discussion on the techno-economic implications of laser recycling was also provided.</t>
  </si>
  <si>
    <t>September 2024</t>
  </si>
  <si>
    <t>Sustainable Materials and Technologies</t>
  </si>
  <si>
    <t>10.1016/j.jclepro.2024.143625</t>
  </si>
  <si>
    <t>Recycling of spent lithium iron phosphate battery cathode materials: A review</t>
  </si>
  <si>
    <t>With the new round of technology revolution and lithium-ion batteries decommissioning tide, how to efficiently recover the valuable metals in the massively spent lithium iron phosphate batteries and regenerate cathode materials has become a critical problem of solid waste reuse in the new energy industry. In this paper, we review the hazards and value of used lithium iron phosphate batteries and evaluate different recycling technologies in recent years from the perspectives of process feasibility, environment, and economy, including traditional processes such as mechanical milling, magnetic separation, and flotation, as well as pyrometallurgical and hydrometallurgical processes. This paper also introduces the highly promising salt electrolysis and direct regeneration restoration technologies, and we pay special attention to simple and efficient new methods for lithium replenishment restoration, which will provide new insights for a wide range of researchers to implement in-depth experiments.</t>
  </si>
  <si>
    <t>5 October 2024</t>
  </si>
  <si>
    <t>Journal of Cleaner Production</t>
  </si>
  <si>
    <t>10.1016/B978-0-323-96022-9.00161-4</t>
  </si>
  <si>
    <t xml:space="preserve">Lithium Batteries – Lithium Secondary Batteries – Li-ion Battery | Recycling </t>
  </si>
  <si>
    <t xml:space="preserve">
               Recycling of lithium-ion batteries (LiB) is attracting attention in recent years due to concerns over environmental protection, regulations and resource security resulting from the rapidly expanding market for electric vehicles (EV) and LiB. Recycling of cathode active materials (CAM) containing highly valuable metals such as Li, Ni and Co is particularly important. Recycling technologies for CAM are generally classified into three types: pyrometallurgical, hydrometallurgical, and direct recycling. Although direct recycling has not been industrialized yet, it is considered to be the most efficient technology because CAM is recovered without being decomposed and further CAM production is not necessary. Separation of CAM from LiB components and healing of deteriorated CAM are required in direct recycling. Removal of impurities such as Cu, Al, polyvinylidene difluoride (PVDF) and carbon black is especially important because such impurities can deteriorate CAMs during the healing process.
            </t>
  </si>
  <si>
    <t>2025</t>
  </si>
  <si>
    <t>Encyclopedia of Electrochemical Power Sources</t>
  </si>
  <si>
    <t>10.1016/j.susmat.2024.e01043</t>
  </si>
  <si>
    <t>Synergetic recycling of permanent magnet and Li-ion battery cathode material for metals recovery</t>
  </si>
  <si>
    <t>Rare earth elements (REEs)-based (NdFeB) magnets and lithium−ion batteries (LIBs) are critical for a low−carbon economy. Their production depends on critical elements like REEs, Li, Co and Ni. Recycling of these products have been explored separately as a potential solution. Conventional methods for recycling NdFeB magnets and LIBs face challenges like high energy consumption, lengthy processing, excessive reagent usage, and waste generation. In this study, a novel synergetic recycling methodology is proposed to minimize these challenges. The idea is based on using waste ferrous sulfate solution generated during magnet leaching as a reducing and leaching reagent for battery recycling thereby eliminating the need for additional reagents for oxidation of iron in NdFeB and reduction of cathode material in LIBs. The magnet is leached in diluted H2SO4 at 70 °C followed by double sulfate precipitation for REEs with Na2SO4. The REE-depleted but acidic ferrous solution is then used for reductive leaching of cathode material at 90 °C. The overall recovery rates of REEs, Li, Co, Ni, and Mn in this process are &gt;95%. The iron from magnet material is recovered as crystalline and easily-filterable iron compound that can be converted to goethite and used as a byproduct. This synergetic approach not only reduces reagent consumption and waste generation aligning with the principles of circular economy but also offers improved efficiency, resource conservation, and environmental sustainability.</t>
  </si>
  <si>
    <t>10.1016/j.watres.2024.122476</t>
  </si>
  <si>
    <t>Removal and recovery of phosphorus and fluorine in process water from water based direct physical lithium-ion battery recycling</t>
  </si>
  <si>
    <t>In the present work, the recovery of phosphorus and fluorine from process water generated in a water based direct physical recycling process of Li-ion batteries has been studied. The recycling process considered in this work produces significant amounts of process water, which is generated during the opening of the batteries by means of electro-hydraulic fragmentation and the subsequent sorting of the components in aqueous solution. This process produces between 21.6 L and 30.3 L of process water per kg of batteries with a total phosphorus and a total fluorine concentration of 60-85 mg/L and 120-470 mg/L, respectively. Currently, the process water has to be disposed of as hazardous waste. The goal is to discharge the wastewater into the sewer system. For this the total phosphorus and total fluorine concentration must be reduced. The process water is mainly contaminated by the released electrolyte consisting of organic carbonates and conducting salts. 31-P and 19-F NMR shows conclusively that no hydrolysis takes place in this process water. The phosphorus is present exclusively in the form of the complex anion PF6 - and fluorine as F-, namely as FSI- from the conducting salt LiFSI and PF6 - from the conducting salt LiPF6. In order to meet the regulatory requirements for discharge into the sewage system, 70.4 % of the phosphorus and 89.3 % of the fluorine must be removed. The conducting salts are hydrolyzed by adding acid and thereby phosphate and fluoride are precipitated. After critical and valuable materials are recovered the process water can be discharged into the sewer system.</t>
  </si>
  <si>
    <t>Available online 29 September 2024</t>
  </si>
  <si>
    <t>Water Research</t>
  </si>
  <si>
    <t>10.1016/j.est.2024.112990</t>
  </si>
  <si>
    <t>Reshaping the future of battery waste: Deep eutectic solvents in Li-ion battery recycling</t>
  </si>
  <si>
    <t>This review article explores the evolving landscape of lithium-ion battery (LIB) recycling, emphasizing the critical role of innovative technologies in addressing battery waste challenges. It examines the environmental hazards posed by used batteries and underscores the importance of effective recycling programs for sustainability. Deep eutectic solvents (DESs) have emerged as promising candidates for LIB recycling, offering advantages in selectivity, efficiency, and environmental sustainability. The review provides a comprehensive update on recent developments in DESs utilization for LIB recycling, focusing on processing conditions and mechanism peculiarities. It highlights the exponential growth of research in this area and the need for tracking trends and novel achievements. The article synthesizes the latest literature, discussing emerging trends, promising strategies, and areas for further research. It aims to contribute to advancing sustainable recycling solutions and reshaping the future of battery waste management.</t>
  </si>
  <si>
    <t>10 September 2024</t>
  </si>
  <si>
    <t>Journal of Energy Storage</t>
  </si>
  <si>
    <t>10.1016/B978-0-323-96022-9.00295-4</t>
  </si>
  <si>
    <t xml:space="preserve">Batteries – Battery Types – Lead-Acid Battery | Recycling </t>
  </si>
  <si>
    <t xml:space="preserve">
               Secondary lead smelting is a well-established global industry that plays an essential role in collecting, processing and recycling spent lead-acid batteries to recover lead and other components. The refined lead product is returned to a market that consumes 14million tonnes per year, of which recycled or secondary lead supplies around 65% of the total volume. Spent lead-acid batteries, often referred to as ULABs, are a valuable commodity traded worldwide, supported by an extensive collection network that achieves a recycling rate of over 95%
                     1
                   globally for the product.
               Although a Secondary lead operation is often considered a basic recycling process, it is a complex metallurgical operation that can utilize both pyro- and hydrometallurgical techniques to recover lead. In the refining process, the lead is processed into either pure lead, used predominately in oxide production, or lead-based alloys for battery grids and other parts such as terminals and straps. The majority of batteries in use today contain a portion of lead sourced from secondary lead smelters, and in some cases, battery manufacturers only source their feedstock from secondary operations.
               Across the globe, although there is a varying level of stewardship for the products and process, the industry aims for continuous improvement in operations and the overall environment, as well as the health and safety of workers and the public.
            </t>
  </si>
  <si>
    <t>10.1016/j.jiec.2024.09.030</t>
  </si>
  <si>
    <t>Extraction of polyvinylidene fluoride binder materials for used secondary batteries using supercritical CO2 for an effective battery recycling process</t>
  </si>
  <si>
    <t>In this study, a polyvinylidene fluoride (PVDF) binder material for secondary batteries was removed using a supercritical CO2 extraction process instead of conventional extraction processes such as leaching and pyrolysis. To determine the optimal process conditions, the phase behavior of the binder in CO2 was studied by measuring the pressure and temperature before the supercritical CO2 extraction. To design an effective extraction process, the extraction time, temperature, and pressure were studied under various experimental conditions using a supercritical extraction system. Various organic cosolvents were used in the experiment to improve the extraction efficiency. According to the experimental result, the optimal extraction conditions were determined to 353.2 K, 10 MPa, and 20 min with dimethylformamide (DMF) cosolvent. Under these process conditions, the removal rate of the binder was 98.8 %. However, there was a significant difference in cell performance such as initial discharge capacity and cycling stability depending on the extraction solvent. Specifically, cycling stability improved in the order of using DMF, NMP, DMSO, and DMAc. The extracted binder material was analyzed by differential scanning calorimetry (DSC), Fourier transform infrared spectroscopy (FT-IR) and scanning electron microscope (SEM) to compare the raw and processed materials and evaluate the reusability of the binder material.</t>
  </si>
  <si>
    <t>Available online 19 September 2024</t>
  </si>
  <si>
    <t>Journal of Industrial and Engineering Chemistry</t>
  </si>
  <si>
    <t>10.1016/j.wasman.2024.07.033</t>
  </si>
  <si>
    <t>A comprehensive approach for the recycling of anode materials from spent lithium-ion batteries: Separation, lithium recovery, and graphite reutilization as environmental catalyst</t>
  </si>
  <si>
    <t>The effective recovery of valuables from anodes coming from spent lithium-ion batteries (LIBs) is of great importance to ensure resource supply and reduce the environmental burden for recycling. In this work, a simple and low energy consumption roasting method was proposed by employing low-temperature eutectic NaOH-KOH as reaction medium, in order to simultaneously separate graphite from Cu foils, extract lithium from it and set it up for reuse as environmental catalyst through one-step water washing process. Our results show that polyvinylidene difluoride (PVDF) was effectively deactivated due to dehydrofluorination/carbonization at a relatively low temperature and short time (150 °C, 20 min) when a mass ratio of 1:1 for eutectic NaOH-KOH to spent LIBs anodes was used, yielding 97.3 % of graphite detached. Moreover, a remarkable lithium extraction efficiency of 93.2 % was simultaneously obtained. Afterwards, the reusability of the recycled graphite was tested by employing it as a catalyst for the treatment of a contaminant organic dye (Rhodamine B) in the presence of NaClO. Our results show that a superior NaClO activation was obtained with the addition of recycled graphite, being this fact closely associated to the abundant active sites formed during the long-term charging/discharging cycles in the original battery. The alkaline-mediated roasting process presented in this work presents an energy-saving scheme to efficiently recover useful components from spent anodes, whereas the reusability example highlighted a useful option for repurposing the severely damaged graphite as an environmental catalyst rather than disposing it in landfills, turning waste into a valuable material.</t>
  </si>
  <si>
    <t>15 November 2024</t>
  </si>
  <si>
    <t>Waste Management</t>
  </si>
  <si>
    <t>10.1016/j.ceramint.2024.08.220</t>
  </si>
  <si>
    <t>Evaluating refractory material performance in pyrometallurgical recycling of lithium-ion batteries under a reducing atmosphere</t>
  </si>
  <si>
    <t>Pyrometallurgical recycling of lithium-ion batteries (LIB) has emerged as the go-to approach in industrial recycling solutions, yet it encounters significant challenges, such as lithium (Li) slagging. This study explores a reactor for pyrometallurgical recycling, that offers the potential to overcome this bottleneck by simultaneously recovering lithium and phosphorous (P) via the gas stream, more noble elements including cobalt (Co), nickel (Ni) and copper (Cu) as an alloy and less noble elements like aluminum (Al), calcium (Ca) and silicium (Si) as a slag. However, to enhance the efficiency and performance of this reactor, a critical focus is placed on evaluating refractory materials with reduced corrosion and diffusion characteristics. Already explored refractory materials, including aluminum oxide (Al2O3) or magnesium oxide (MgO), have exhibited severe issues, such as accelerated corrosion and diffusion rates, leading to diminished performance and compromised efficiency. To evaluate a more suitable refractory material for pyrometallurgical recycling of LIB, tests using silicon carbide (SiC), chromium(III)-oxide (Cr2O3) and zirconium dioxide (ZrO2) were performed up to 1600 °C. The test results indicate that the investigated refractory materials offer distinct advantages and disadvantages. While SiC shows minimal to no wear by corrosion, Cr2O3 exhibits higher resistance to Li diffusion. Contrary, ZrO2 experienced severe corrosion and crack formation, showing unsuitability for LIB recycling. Based on these findings, a continuously operated reactor could use different refractory materials in specific zones. While the degasification zone could benefit from Cr2O3's minimal diffusion properties, areas with intense contact between the crucible and melt could utilize SiC's corrosion resistance. However, partial oxidation at the outer surface of the SiC crucible led to the formation of SiO2, another critical point to consider for scale-up plans, as it might influence the mechanical integrity long-term.</t>
  </si>
  <si>
    <t>1 November 2024</t>
  </si>
  <si>
    <t>Ceramics International</t>
  </si>
  <si>
    <t>10.1016/j.jallcom.2024.174446</t>
  </si>
  <si>
    <t>Efficient and environmentally friendly separation and recycling of cathode materials and current collectors for lithium-ion batteries by fast Joule heating</t>
  </si>
  <si>
    <t>Spent Li-ion batteries(LIBs) cathodes possess high recycling value. To improve subsequent recovery efficiency and product purity, separating the cathode materials from the aluminum foil is critical. However, traditional separation methods are characterized by high energy consumption, low recycling efficiency, and environmental pollution. This research presents a novel method that involves injecting Joule heat directly into the aluminum foil in the air, resulting in the melting and slight thermal decomposition of the PVDF binder, which reduces its adhesive properties. Owing to the difference in thermal expansion coefficients between the binder and aluminum foil, an instantaneous thermal stress was generated at the interface of the cathode materials and aluminum foil, resulting in a peeling force. This method enabled a rapid and efficient separation of lithium iron phosphate (LFP) and ternary Li-ion (NCM) battery cathode materials. The optimal separation conditions, separation mechanism, and properties of the recovered products were investigated thoroughly using high-speed camera imaging, temperature rise calculations, and microscopic characterization. This chemical-free method avoids the generation of wastewater and gas emissions. Under optimal experimental parameters, the separation efficiency and purity of cathode material reached 99 % and 99.7 %, respectively. Additionally, this method preserves both the structural integrity of the aluminum foil and the crystalline structure of the cathode materials, offering a new pathway for sustainable recycling of end-of-life LIBs.</t>
  </si>
  <si>
    <t>30 June 2024</t>
  </si>
  <si>
    <t>Journal of Alloys and Compounds</t>
  </si>
  <si>
    <t>10.1016/j.dib.2024.110953</t>
  </si>
  <si>
    <t>Dataset on recovered waste post-earthquake 2016 in Manabi Province, Ecuador for recycling and reuse</t>
  </si>
  <si>
    <t>The earthquake in Ecuador on 16 April 2016 generated large volumes of debris and waste. This dataset contains data on recovered and reused disaster materials. Data were collected through a census survey of the scrap dealers of earthquake 2016 debris and waste (n = 62). This dataset was compiled to demonstrate how earthquake waste was generated during the 2016 earthquake and compare it with the pre-disaster period 2015 and the 2019 current when the data were collected. The recovered disaster materials include plastic, metal, cardboard, paper, glass, other recyclable materials, and reused materials. Likewise, the database allows us to observe the time response of medium- and small-sized scrap businesses as scrap dealers engage in the commercial transaction of disaster materials, and this dataset shows the process phases of recovering disaster waste. In addition, the dataset includes profit perceptions and factual earnings from scrap businesses after an earthquake. Considering the significant volume of waste and debris generated, this database can provide useful data for evaluating disaster waste management as an important task in post-disaster recovery.</t>
  </si>
  <si>
    <t>December 2024</t>
  </si>
  <si>
    <t>Data in Brief</t>
  </si>
  <si>
    <t>10.1016/j.electacta.2024.143983</t>
  </si>
  <si>
    <t>Recycling of protective layer of Ni rich layered oxide material in Li ion batteries</t>
  </si>
  <si>
    <t>We investigated the recycling of protective layer of Ni rich layered oxide–material used in Li ion batteries. Decreasing electrochemical performance of the cathode powder while leaving the powder in air was confirmed by various analyses and was found to be due to the formation of lithium residuals. The surface of the protective layer of Ni rich layered oxide was covered by the lithium residuals and that led to the cancellation of the coating effect. The residual lithium decreased and the cell performance was recovered by following a recycling process in this work. After the recycling process, the performance of the protective layer became similar to that of the layer immediately after the initial coating, and the coating layer showed a resurgence, which was confirmed by SEM and TEM images. The capacity of the initial coated Ni rich NCM and the sample after recycling was 209 and 206 mAh/g at 1C, respectively. The cycle retention for the initial coated Ni rich NCM and the sample after recycling was 93.4 and 92.6 % after 50 cycles at 1C, respectively. It is concluded that the coating layer and the electrochemical performance were recovered by the recycling process.</t>
  </si>
  <si>
    <t>1 May 2024</t>
  </si>
  <si>
    <t>Electrochimica Acta</t>
  </si>
  <si>
    <t>10.1016/j.wasman.2023.08.047</t>
  </si>
  <si>
    <t>Natural and recyclable alginate hydrogels as extracting media for recovering valuable metals of spent lithium-ion batteries from a deep eutectic solvent</t>
  </si>
  <si>
    <t>With the aim of achieving carbon neutrality, new policies to promote electric vehicle (EV) deployment have been announced in various countries. As EV sales gain market-share, the demand for batteries is growing very rapidly, and this has raised concerns about the raw-material supply. Therefore, efficient and environmentally friendly recycling methods for lithium-ion batteries (LIBs) are mandatory to properly implement circular economy paradigms in this field. Hydrometallurgical recycling methods are characterized by their selectivity, high product purity as well as low energy consumption. In order to accomplish a close-loop recycling method, in this work we propose the use of a deep eutectic solvent (DES) and alginate hydrogels as leaching reagent and adsorbent, respectively, for their reusability, availability and biodegradability. The solubility and thermal stability of a choline chloride-ethylene glycol based DES (choline chloride: ethylene glycol = 1:2) were investigated, 180 °C being regarded as the temperature threshold for this DES, and reaching up to 1.12gCo L−1 solubility after 8 h leaching. Moreover, the DES can be reused after the eutectic state recreation with a performance over 80% with respect to the pristine DES. Calcium cross-linked sodium alginate hydrogels, which were immersed in ethylene glycol and dehydrated afterwards, were able to extract cobalt from the leachate with an efficiency of 92%. The aforementioned hydrogels can be reused after desorption and reach 91% of the performance of the pristine ones. The DES together with alginate hydrogel brings therefore a highly efficient and reusable close-loop recycling method.</t>
  </si>
  <si>
    <t>1 November 2023</t>
  </si>
  <si>
    <t>10.1016/j.jclepro.2024.141139</t>
  </si>
  <si>
    <t>Exploring the potential impact of electric passenger vehicle battery recycling on China's cobalt supply and demand under the goals of carbon peaking and carbon neutrality during 2010–2060</t>
  </si>
  <si>
    <t>Automobile electrification is a viable strategy in China for achieving carbon neutrality goals. Presently, lithium-ion batteries (LIBs) are extensively utilized in consumer electronics. If power LIB-equipped electric vehicles (EVs) deeply penetrate the automotive market, the recovery of cobalt from end-of-life batteries will largely impact the future availability of this resource. However, the contribution of battery recycling to cobalt availability is unclear, as the possibility of recovering cobalt for reuse in manufacturing is uncertain. We adopted prospective dynamic macro material flow analysis methods in this study based on stock-driven models to explore cobalt demand trends for the widespread deployment of EVs and the potential impact of battery recycling on cobalt supply and demand, thereby examining the cobalt cycle in China's anthroposphere during the period of 2010–2060. The results demonstrate that if the quality of recovered cobalt is not high enough to be reused in battery manufacturing, the recovered cobalt may result in a serious potential oversupply of secondary materials. The first year of such an oversupply would occur sometime between 2034 and 2057, and the cumulative oversupply of recovered cobalt during the period of 2031 and 2060 is projected to be fall within 0.012–3.30 million tons, depending on battery type, recovery rate (RR) and electrification scenario. Moreover, the supply-demand gap has the potential to reach 0.19 to 0.55 million tons by 2060. An explosive growth in total cobalt demand would inevitably drive a faster increase in virgin cobalt material imports or the exploitation of large quantities of cobalt, thus resulting in potential supply disruptions and restricting the sustainable utilization of this resource. Conversely, if the quality of recovered cobalt remains intact, it would meet 25.4%–66.9% of the cumulative cobalt inflows for EV battery manufacturing between 2010 and 2060, depending on the RRs and electrification scenarios. Consequently, the rapid development of cost-efficient closed-loop battery recycling methods through timely improvements in recycling infrastructure, industrial policies, recycling systems, and clean production of entire battery recycling chains is imperative. Uncertainty analysis indicates that changes in battery lifespan and battery capacity only slightly influence cobalt material flows, whereas variations in vehicle ownership and population development have more obvious effects. These findings can serve as a scientific reference for the formulation of targeted industrial policies for EVs and batteries and the development of cost-effective and efficient recycling systems and technologies, thus facilitating the sustainable management of EVs and batteries in China, as well as driving high-quality cobalt recycling.</t>
  </si>
  <si>
    <t>10 March 2024</t>
  </si>
  <si>
    <t>10.1016/j.rineng.2024.102232</t>
  </si>
  <si>
    <t>Recycling lithium-ion battery graphite: Synthesis of adsorbent materials for highly efficient removal of dye and metal ions from wastewater</t>
  </si>
  <si>
    <t>The fate of residual graphite derived from hydrometallurgical treatment of spent Lithium-ion batteries remains uncertain. This study dwells on the aim of identifying the potentialities of recycling residual graphite for wastewater treatment. Graphite was recovered hydrometallurgically, and new adsorption materials: graphite oxide (GO) and graphene oxide (GrO) were synthesized from the residual graphite using the chemical oxidization method. Synthesized materials showed higher interlayer spacings (GO = 0.81 nm, GrO = 0.78 nm) than the commercially available similar materials. Adsorption studies revealed higher adsorption capacities for both dye (&gt;550 mg/g in all cases) and metal ions (highest ∼93 mg/g for Ni2+ and lowest ∼68 mg/g for Zn2+). GrO showed superior results than GO due to its high surface area and porosity despite GO having more functional groups. Moreover, produced materials showed about 97 % removal of dye and about 94 % removal of contaminated metals which are higher performance than existing commercial or similar materials. These findings highlight the promising recycling capabilities of waste graphite and suggest its potential as a substitute for natural graphite.</t>
  </si>
  <si>
    <t>June 2024</t>
  </si>
  <si>
    <t>Results in Engineering</t>
  </si>
  <si>
    <t>10.1016/j.jpowsour.2023.233995</t>
  </si>
  <si>
    <t>Direct recycling of lithium-ion battery production scrap – Solvent-based recovery and reuse of anode and cathode coating materials</t>
  </si>
  <si>
    <t>The rapid growth in the use of lithium-ion batteries is leading to an increase in the number of battery cell factories around the world associated with significant production scrap rates. Direct recycling of this scrap material has both environmental and economic benefits, such as reducing the carbon footprint of cell manufacturing, as well as reducing production costs and raw material requirements. In this work, a solvent-based direct recycling route for anode and cathode coating materials is presented that allows direct reuse of the recovered coating materials. A high yield of recovery is achieved by mechanical stress in a suitable solvent (96 % for anodes, 85 % for cathodes). The resulting suspension is used for electrode production to study the influence of direct recycled material on the resulting electrode and cell performance. It can be seen that the electrodes and cells with up to 10 % recyclate content have similar high performance in terms of electrical conductivities, initial discharge capacity (approx. 165 mAh g−1 for graphite/NMC622 coin cells) and C-rate stability. Overall, the work demonstrates that direct solvent-based recycling is an efficient method for recycling electrode scrap without compromising the performance of the cells produced when fresh material is added to the recycled suspension.</t>
  </si>
  <si>
    <t>15 February 2024</t>
  </si>
  <si>
    <t>Journal of Power Sources</t>
  </si>
  <si>
    <t>10.1016/j.resconrec.2024.107825</t>
  </si>
  <si>
    <t>A review of contemporary and emerging recycling methods for lithium-ion batteries with a focus on NMC cathodes</t>
  </si>
  <si>
    <t>The LiNixMnyCo1− x −yO2 (NMC) cathode material has emerged as a highly promising candidate for lithium-ion batteries (LIBs), owing to its stable structure, elevated energy density, and comparatively economical production. With the widespread adoption of NMC batteries by major electric vehicle manufacturers for their commercial fleets, it is foreseen that NMC batteries will play a predominant role in the upcoming battery recycling landscape. This study provides a comprehensive review of LIB recycling processes, encompassing traditional methods like pyrometallurgy and hydrometallurgy, as well as emerging technologies such as direct recycling and supercritical fluid extraction. The challenges associated with current processes, including high energy consumption and chemical usage are outlined. Industry efforts by major recycling companies worldwide, such as Umicore, Recupyl Valibat, Akkuser, and Accurec are highlighted. Recommendations for improving recycling processes, such as automation, green practices in hydrometallurgy, and advancements in Ni-rich cathode materials and their connection with recycling, are discussed. The conclusion emphasizes the need for global coordination, regulatory support, and continued research to ensure the evolution of sustainable and economically viable LIB recycling practices. This study contributes to the understanding of LIB recycling dynamics and highlights the importance of fostering a circular approach in the lifecycle of lithium-ion batteries.</t>
  </si>
  <si>
    <t>October 2024</t>
  </si>
  <si>
    <t>Resources, Conservation and Recycling</t>
  </si>
  <si>
    <t>10.1016/j.resourpol.2024.105160</t>
  </si>
  <si>
    <t>Towards circular battery supply chains: Strategies to reduce material demand and the impact on mining and recycling</t>
  </si>
  <si>
    <t>Owing to the drastic increase in demand for battery electric vehicles (EVs) and the social, environmental, and economic issues associated with primary battery material supply chains, the circularity of battery materials has become a burgeoning topic in policy, industry, and academia. However, until the full circularity of battery materials can be achieved through recycling, primary raw materials still need to be mined to meet the increasing demand for battery materials. From a sustainability perspective, it is critical to reduce the overall demand for materials until full circularity can be attained, while also considering the substantial costs of mining and recycling activities. This study contributes to the analysis of how different strategies to reach the circularity of key battery materials (lithium, cobalt, and nickel) for EVs in Europe affect material demand, and it identifies the required mining and recycling volumes to enable and maintain circularity. Assuming sufficient recycling capacity, our analysis showed that combining rapid electrification, smaller EV battery sizes, technology-selective reuse of batteries after the EV life, and the promotion of lithium iron phosphate batteries (LFP) can save approximately 10 mines and 55 recycling plants reaching circularity between 2035 and 2040, corresponding to savings of over US$35 billion in investments and 32.5 Mt of CO2-equivalents compared to the baseline scenario.</t>
  </si>
  <si>
    <t>August 2024</t>
  </si>
  <si>
    <t>Resources Policy</t>
  </si>
  <si>
    <t>10.1016/j.spc.2024.09.015</t>
  </si>
  <si>
    <t>Comparative environmental and economic assessment of emerging hydrometallurgical recycling technologies for Li-ion battery cathodes</t>
  </si>
  <si>
    <t>The growing demand for electric vehicles has led to a growing concern for battery recycling, particularly for critical raw materials. However, there is insufficient investigation into the environmental and economic impacts of hydrometallurgical recycling methods. In this study we explored emerging hydrometallurgical technologies in economic and environmental perspective to establish conceptual routes to recover Co, Ni and Mn oxides from waste LiNi0.33Mn0.33Co0.33O2 cathode materials from spent Li-ion batteries. After, life cycle assessment and costing techniques were utilized to compare the environmental and economical performances of each conceptual route. Recovery efficiency of metal oxides through each route was also considered as a key factor. Results suggested that deep eutectic solvent-based leaching produces the highest impact under many impact categories while electrolysis-based leaching showed the least. Under purification technologies assessed, ion-exchange based purification showed significantly lower impact under many categories except stratospheric ozone depletion. Solvent based purification has been identified as the worst technology for purification. Hydroxide based calcination has been identified as the most environmentally sustainable calcination method compared to oxalate calcination. The route consists with inorganic leaching, ion-exchange based purification and hydroxide calcination showed the lowest environmental impact (emission effect at 33.8 kg CO2 eq), with lower economic impact ($ 119) and the highest recovery efficiency (78 %) per 1 kg of cathode active materials. However, using electrolysis-based leaching can slightly increase the impacts with lower recovery efficiency (75 %) and better economic performance ($104/kg of cathode active materials). Terrestrial ecotoxicity was identified to be the most affected impact category for the recovery processes. It is recommended that technologies like deep eutectic solvent-based leaching, solvent extraction and environmentally sustainable technologies like supercritical fluid extraction need further studies prior to industrial applications.</t>
  </si>
  <si>
    <t>November 2024</t>
  </si>
  <si>
    <t>Sustainable Production and Consumption</t>
  </si>
  <si>
    <t>10.1016/j.est.2024.111815</t>
  </si>
  <si>
    <t>Life cycle assessment of methods for recycling retired ternary lithium batteries</t>
  </si>
  <si>
    <t>Electric car sales in China are soaring. However, the battery life service is generally short, leaving room for dramatic waste related to different types of ternary lithium batteries. Since batteries contain substantial amounts of toxic substances, wrong recycling methods may significantly rise environmental pollution. Currently, China's Li-ion batteries recycling technologies are poor and research dealing with the environmental impact of recycling waste ternary lithium batteries by traditional hydrometallurgical technologies in China is not sufficient. In this paper, a life cycle assessment framework was carried out to analyze the environmental impacts of recycling LiNixCoyAl1-x-yO2 (NCA) and LiNixMnyCo1-x-yO2 (NMC) batteries using conventional hydrometallurgical techniques implemented in traditional Chinese plants. The freshwater ecotoxicity, human carcinogenicity and marine ecotoxicity of NCA batteries were higher than those of NMC batteries when the batteries were recovered by the traditional hydrometallurgical recovery method. The traditional recycling method would bring more toxicity to the environment and the traditional hydrometallurgical route is not suitable for recycling NCA-type ternary lithium batteries. Moreover, the recycling process of all three types of batteries displayed an impact on the environment with negative growth and the highest impact on the environment during the initial stage of recycling. Overall, new directions and technical updates for China's power battery recycling enterprises were provided, which can be useful for future planning.</t>
  </si>
  <si>
    <t>1 June 2024</t>
  </si>
  <si>
    <t>10.1016/j.est.2023.109073</t>
  </si>
  <si>
    <t>Recycling valuable materials from the cathodes of spent lithium-ion batteries: A comprehensive review</t>
  </si>
  <si>
    <t>A large deal of knowledge about recycling offers hope for the future in this day and age when trash resulting from several systems or items is a major concern. This article compiles and presents to the readers the most recent research on the recycling of active elements in Li-ion batteries, the widely used energy storage devices in recent years. At this stage, as a critical examination of the literature, current techniques and procedures for recycling frequently used Li-ion battery types, including LCO, LFP, LMO, NMC, and NCA batteries, are discussed. In general, data on the recycling effectiveness of the three types of recycling processes—pyrometallurgy, hydrometallurgy, and mechanical separation—as well as any reuse of recovered materials have been collated and presented. It is intended that this review article would aid readers' studies and researches because the significance of recycling used Li-ion batteries is growing every day.</t>
  </si>
  <si>
    <t>15 December 2023</t>
  </si>
  <si>
    <t>10.1016/j.jpowsour.2024.235544</t>
  </si>
  <si>
    <t>Life cycle assessment integrating the effects of recycling and reuse for battery circulation</t>
  </si>
  <si>
    <t>The increasing electrification of automobiles and introduction of renewable energy facilities have resulted in a high demand for lithium-ion batteries. Recycling and reuse processes could significantly reduce CO2 emissions and resource consumption during the battery life cycle. This paper introduces a method of evaluating CO2 emissions over the life cycle of a one-generation battery without double counting the effects of recycling and reuse. The scope of the calculation includes manufacturing, collection/transportation, storage/diagnosis, reuse, recycling, and material synthesis. Horizontal battery-to-battery recycling was assumed to evaluate the effect of recycling, and the performance and lifespan of reused batteries were considered to be inferior to those of new batteries to evaluate the effects of reuse. Parameter studies using the proposed method quantitatively estimated the effectiveness of an efficient recycling process and the effect of reducing CO2 emissions by facilitating the complete utilization of long-life batteries through reuse. The proposed method is expected to guide the development of technologies for manufacturing, recycling, and reusing batteries to create a society with battery circularity.</t>
  </si>
  <si>
    <t>30 December 2024</t>
  </si>
  <si>
    <t>10.1016/j.seppur.2024.128764</t>
  </si>
  <si>
    <t>A green recyclable process for selective recovery of Li and Fe from spent lithium iron phosphate batteries by synergistic effect of deep eutectic solvent and oxygen</t>
  </si>
  <si>
    <t>This work designs a new method for recovering spent LiFePO4 cathode materials, aiming to address issues with traditional hydrometallurgy processes such as complex operations, low lithium recovery rates, and high wastewater discharge. The method involves using a deep eutectic solvent (DES) composed of chloroacetic acid and ethanol, and oxygen as an oxidant, for the cooperative leaching of LiFePO4 powders. Based on the acidic nature of the DES and the oxidizing properties of oxygen, LiFePO4 was undergone an in-situ transformation into solid FePO4, while 100% of lithium was dissolved in the DES with high selectivity. The FePO4 product can be recovered by filtration, and the addition of oxalic acid to the filtrate allows for lithium recovery. Importantly, the structure of the DES remained unchanged after use, allowing for three recycling cycles without a significant decrease in LiFePO4 recovery efficiency. This process is environmentally friendly, with no generation of acidic or alkaline wastewater, and boasts high metal recovery rates, showcasing its huge potential for application.</t>
  </si>
  <si>
    <t>19 February 2025</t>
  </si>
  <si>
    <t>Separation and Purification Technology</t>
  </si>
  <si>
    <t>10.1016/j.spc.2024.09.023</t>
  </si>
  <si>
    <t>Repurpose or recycle? Simulating end-of-life scenarios for electric-vehicle batteries under the EU battery regulation</t>
  </si>
  <si>
    <t>A high number of electric vehicles (EVs) are expected to reach end-of-(first)-life during the mobility transition, leaving large volumes of scarce materials behind. At the same time, shortages are expected in the supply chain for battery materials, emphasising the urgency to develop a circular economy for EV batteries. In this study, we investigated the market formation of repurposing and recycling by simulating long-term market dynamics. We quantitatively assessed the reinforcing and counteracting impact of the newly introduced EU battery regulation (2023/1542). We built a system dynamics model to capture the decision factors for repurposing or recycling end-of-life EV batteries. Our findings reveal that the EU battery regulation is effective when it comes to building the required recycling capacities. Our simulations highlight that the current recycling capacities are insufficient to meet the growing demand, thereby highlighting the need for investors to expand the current facilities. On the other hand, the EU battery regulation, which promotes recycling with mandatory recycling shares, leads to a considerable dropping of shares in the emerging repurposing market. Our study concludes that, to achieve a circular economy for EV batteries, balanced support for recycling and repurposing is needed. We call for a complementary policy framework that ensures that repurposing is an integral part of the closed-loop system.</t>
  </si>
  <si>
    <t>10.1016/j.spc.2024.04.001</t>
  </si>
  <si>
    <t>Evaluating the recycling potential and economic benefits of end-of-life power batteries in China based on different scenarios</t>
  </si>
  <si>
    <t>Recycling of end-of-life (EOL) power batteries has emerged as a vital strategy to mitigate resource depletion and minimize environmental pollution. This study utilizes the Stanford model and scenario analysis to project the EOL and reuse quantities of electric vehicle (EV) batteries in China from 2023 to 2035. Additionally, this study examines the potential for recycling and the economic advantages associated with echelon utilization and recovery utilization of lithium-ion batteries (LIBs). Results show that: (1) In 2035, China's EOL LIBs volume will potentially reach 11.77 million tons. And the battery reused volume will be up to 4.17 million tons, which can meet 55 % of the demand. (2) In 2035, up to 1468 Gwh of batteries could be allocated for echelon utilization, yielding economic benefits of $40.5 billion in load shifting and peak shaving, $25.1 billion in China Tower savings, and 4.57 million new batteries saved in low-speed vehicles. (3) Among the critical materials recycled in batteries, cobalt(Co) holds the highest economic value at $8.2 billion, followed by lithium(Li) at $4.3 billion. (4) The amount of nickel (Ni), Co, manganese(Mn), and graphite recovered in 2035 could satisfy battery manufacturing requirements. This study offers guidance to government and enterprises in formulating a circular economy strategy for battery recycling and processing.</t>
  </si>
  <si>
    <t>10.1016/j.etran.2024.100320</t>
  </si>
  <si>
    <t>Recycling of spent lithium-ion batteries in view of graphite recovery: A review</t>
  </si>
  <si>
    <t>Given the exponential increase in the number of lithium-ion batteries (LIBs) used in electric cars and the sizeable quantity of waste produced at the end of their lifespans, efficient recycling of used lithium-ion batteries offers tremendous promise for practical application. While considerable efforts have been devoted to the recycling of cathode materials and other valuable components in spent lithium-ion batteries, sufficient attention has not been directed towards the spent anode graphite. Given the risks associated with limited resource supply and environmental pressure, the regeneration of spent graphite anodes from electric vehicle batteries has become a critical issue. As a preferred option, the direct regeneration strategy has been innovatively proposed to recover targeted graphite materials. To better comprehend this topic, three types of graphite are highlighted and categorized based on the source of the LIBs. Their special features, advantages, and challenges are also summarized and evaluated. More significantly, it is anticipated that the outcomes of this work could emphasize the importance of graphite recycling in the overall recycling of the spent lithium-ion battery industry.</t>
  </si>
  <si>
    <t>May 2024</t>
  </si>
  <si>
    <t>eTransportation</t>
  </si>
  <si>
    <t>10.1016/j.wasman.2024.07.018</t>
  </si>
  <si>
    <t>Novel electrochemical process for recycling of valuable metals from spent lithium-ion batteries</t>
  </si>
  <si>
    <t>Effective recovery of Li, Co, Ni and Mn from cathode materials of spent lithium-ion batteries (LIBs) has become a global concern. In this study, electrolysis of copper sulfate to produce sulfuric acid and electrons were utilized to recover Li, Co, Ni and Mn from spent LIBs. The obtained results showed that 93 % of Ni, 91 % of Co, 89 % of Mn and 94 % of Li were leached and 99 % of Cu was deposited during leaching process by adopting the 0.225 mol/L of copper sulfate with a solid/liquid ratio of 15 g/L at a current density of 50 mA/m2 and 80 °C for 4.5 h. Then, a current efficiency of 72 % for the cathode and 30 % for the anode was achieved at a current density of 40 mA/m2, 70 °C and pH 2.5 during electrodeposition process. The Ni-Co deposition followed the principle of anomalous codeposition and the complete deposition time of Co, Ni and Mn were 3 h, 9 h and 10 h, respectively. Eventually, the Ni, Co, Mn, Li and Cu can be recovered as Ni-Co alloy, MnO2 and Li2CO3 and Cu metals with the corresponding recovery rates of 99.40 %, 91.00 %, 90.68 %, 85.59 % and 89.55 %, respectively. This study proposes a promising strategy for recycling cathode materials from spent LIBs without addition of chemical reductants and acids.</t>
  </si>
  <si>
    <t>10.1016/j.seppur.2024.128715</t>
  </si>
  <si>
    <t>Bipolar membranes electrodialysis of lithium sulfate solutions from hydrometallurgical recycling of spent lithium-ion batteries</t>
  </si>
  <si>
    <t>This study investigates the use of bipolar membrane electrodialysis (BMED) for recovering LiOH and H2SO4 from lithium sulfate (Li2SO4) solutions, aiming to establish a closed-loop hydrometallurgical recycling process for spent lithium-ion batteries. A 2.2 mol/L LiOH and 1.3 mol/L H2SO4 were recovered from a 1.1 mol/L Li2SO4 solution. Experiments were conducted under constant current conditions, and the effects of current density, number of cell pairs, and flow rates on performance were analyzed. Key findings include that BMED is an environmentally-friendly and energy-saving method for recovering Li+ as LiOH. The voltage loss across the bipolar membrane (1 V) is a major component of the total voltage drop (1.27 V) in the cell. Increasing the number of cell pairs enhances production efficiency and reduces energy consumption per cell pair, with theoretical energy costs for LiOH production in a 100-pair stack reduced to 1.57 kWh/kg. Durability tests and SEM analysis showed structural changes and highlighted the importance of maintaining high cleanliness in pre-treated solutions to extend membrane lifespan. This study provides insights into optimal BMED operation and design, demonstrating its potential for industrial-scale applications. Adjusting the Li+ recovery rate to around 80 % and using multiple cycles can further reduce energy consumption and improve the purity of recovered solutions.</t>
  </si>
  <si>
    <t>10.1016/j.jece.2022.108534</t>
  </si>
  <si>
    <t>A review on recycling of lithium-ion batteries to recover critical metals</t>
  </si>
  <si>
    <t>Advancement in energy storage devices especially lithium-ion batteries (LIBs) escalate the consumption of critical metals such as lithium and cobalt etc. Spent LIBs have been identified as secondary resources of these critical metals as well as environmental pollutants in case of its disposal. Therefore, the recycling of spent LIBs is an emerging global trend for recovering lithium, cobalt, nickel, manganese, and other elements and also to meet the demand and supply chain of these valuable metals. The prime objective of this study is to demarcate the essential findings of different research groups, providing insight for the future course of recycling. This article focuses on metal recovery from spent LIBs by utilizing various recycling routes. The extraction routes of metal recovery are discussed, emphasizing the sorting, pre-treatment, and processes employed. Usually, the conventional methods of recycling spent LIBs are a combination of hydrometallurgy and pyrometallurgy. The modern trends of recycling routes include pyro-hydrometallurgy, and bio-metallurgy. The article is structured in a way to elucidate these modern trends in contrast to conventional isolated processes. Various leaching and recovery processes have been illustrated to provide a holistic idea of material recycling. Newer technologies of battery recycling have been described. Overall, it reviews the published work from the past two decades on recovering various metals such as lithium and cobalt from the spent LIBs. This article gives a general idea regarding the cleaner and environmental friendly production of valuable metals from spent LIBs through multiple routes, including preprocessing and reutilization of battery components.</t>
  </si>
  <si>
    <t>December 2022</t>
  </si>
  <si>
    <t>Journal of Environmental Chemical Engineering</t>
  </si>
  <si>
    <t>10.1016/j.jpowsour.2023.233955</t>
  </si>
  <si>
    <t>Unlocking the value of recycling scrap from Li-ion battery manufacturing: Challenges and outlook</t>
  </si>
  <si>
    <t>The growing global trend toward mobile electrification is primarily driven by the rising popularity of electric vehicles, leading to an unprecedented surge in demand for lithium-ion batteries. As a result, the importance of battery recycling has become increasingly apparent. Battery recycling aims to recover valuable materials from both spent batteries and battery manufacturing scraps. By recycling these resources, the reliance on raw material extraction is reduced, which benefits resource conservation and minimizes the need for new mining operations. While significant attention has been given to the recycling of spent batteries, less emphasis has been placed on the recycling and recovery of battery scraps. However, it is important to recognize that many gigafactories are still taking steps to improve their manufacturing processes, and end-of-life batteries take approximately 10 years to become suitable for recycling, the manufacturing scraps will serve as the primary sources for recycling in this decade. This review delves into the progress in recycling technologies associated with battery manufacturing scraps, shedding light on the challenges, opportunities, and evolving perspectives surrounding battery manufacturing scrap recycling. We aim to contribute to the knowledge base of battery manufacturing scrap recycling and promote a more comprehensive understanding of the subject.</t>
  </si>
  <si>
    <t>10.1016/j.jiec.2024.06.010</t>
  </si>
  <si>
    <t>Recent recycling methods for spent cathode materials from lithium-ion batteries: A review</t>
  </si>
  <si>
    <t>Due to limited resources and the need for environmental friendliness, much attention has been given to regenerating the cathode materials of Li-ion batteries (LIB) to meet the demands of electric vehicles. Generally, pyrometallurgical and hydrometallurgy techniques are used in the industry sector to regenerate cathode materials. However, these techniques are not viable due to the high cost of regeneration materials and the production of highly toxic gases in the environment. Therefore, Alternative methods are necessary to avoid landfilling spent batteries and reclaiming metal resources. We explored environmentally friendly and cost-effective various recycling techniques for regenerating different spent cathode materials of LIB. A green, sustainable process for regenerating cathodes helps to move the LIB industry towards a circular economy rather than relying solely on resources in the industry sector.</t>
  </si>
  <si>
    <t>25 November 2024</t>
  </si>
  <si>
    <t>10.1016/j.hybadv.2024.100271</t>
  </si>
  <si>
    <t>Sustainable approaches and advancements in the recycling and recovery of metals in batteries: A review</t>
  </si>
  <si>
    <t>Batteries play an integral role in our lives; their presence spans from cars to Mars rovers. Meeting the current demand for batteries involves extracting a significant number of ores. However, it's crucial to note that both the extraction and unsustainable recycling processes are considered high-carbon methods, resulting in the release of substantial CO2 emissions. This presents a significant concern contributing to global climate change. In alignment with this, India has pledged to achieve net-zero emissions by 2070. To address these environmental challenges, there is a growing need to adopt sustainable methods for battery recycling that effectively minimize the carbon footprint. This review delves into comprehensive discussions, encompassing both conventional and novel methods aimed at reducing the carbon footprint during the recycling of widely used secondary batteries. Additionally, the review explores the extraction of valuable materials such as lithium, nickel, lead, and cadmium from spent batteries. Concurrently, the review investigates the potential of artificial intelligence and machine learning, recognizing their substantial roles in precisely predicting battery life and advancing recycling processes. Through engagement with these multifaceted approaches, our aim is to mitigate the environmental impact of batteries while concurrently enhancing their efficiency and sustainability.</t>
  </si>
  <si>
    <t>Hybrid Advances</t>
  </si>
  <si>
    <t>10.1016/j.ensm.2024.103623</t>
  </si>
  <si>
    <t>Advances in degradation mechanism and sustainable recycling of LiFePO4-type lithium-ion batteries</t>
  </si>
  <si>
    <t>As the lithium-ion batteries are continuously booming in the market of electric vehicles (EVs), the amount of end-of-life lithium iron phosphate (LFP) batteries is dramatically increasing. Recycling the progressively expanding spent LFP batteries has become an urgent issue. In this review, several significant topics about the sustainable utilization of LFP batteries are discussed on the base of the recent development in this field. Firstly, this review focuses on the degradation mechanism of LFP batteries from the aspects of cathode and anode materials. Subsequently, the current recycling progress of the cathode and anode from LFP batteries are reviewed, respectively. Finally, the development trends and potential challenges of LFP batteries industrialized recycling are prospected. This review contributes profound insights to the research on the degradation mechanism and new recycling technologies for LFP batteries. Also, it provides an important reference for the rational design of environmentally friendly and economically feasible industrial-scale recycling methods.</t>
  </si>
  <si>
    <t>Energy Storage Materials</t>
  </si>
  <si>
    <t>10.1016/j.seppur.2024.128982</t>
  </si>
  <si>
    <t>Recycling of spent lithium iron phosphate batteries: Research progress based on environmental protection and sustainable development technology</t>
  </si>
  <si>
    <t>The increasing use of lithium iron phosphate batteries is producing a large number of scrapped lithium iron phosphate batteries. Batteries that are not recycled increase environmental pollution and waste valuable metals so that battery recycling is an important goal. This paper reviews three recycling methods. (i) Hydrometallurgy is characterized by high Li recovery, low energy consumption, safety and environmental protection, but the waste water causes pollution. (ii) Pyrometallurgy is characterized by a simple process, strict temperature and vacuum requirements and the emission of much waste gas. (iii) Direct regeneration provides environmental protection and energy saving, but produces low quality recycled products. Different recycling methods have different technical requirements and produce different economic values. This paper reviews (i) the advance in hydrometallurgy, pyrometallurgy and direct regeneration, including the process parameters, the recovery rate of Li and the electrochemical properties of the new lithium iron phosphate materials, and (ii) the key issues, challenges and prospects. The paper provides a favorable foundation for further realization of industrial production.</t>
  </si>
  <si>
    <t>10.1016/j.cej.2024.152837</t>
  </si>
  <si>
    <t>Research on green recycling of lithium-ion batteries cathode waste powder</t>
  </si>
  <si>
    <t>Lithium-ion batteries (LIBs) have brought undeniable technological innovation to electronic devices, and the widespread use of these batteries has led to significant production of raw materials. However, these materials need to be properly treated to eliminate the negative environmental impact of toxic raw materials. Recycling of such batteries requires necessary and appropriate solutions. Therefore, this work reviews national and international treatment methods of cathode materials commercially available in recent years, such as hydrometallurgy, pyrometallurgy, and direct regeneration, supplemented by studies of external field process and electrochemical method, which are innovative and environmentally friendly methods of recycling. It also includes the recycling characteristics and failure mechanism of spent LiFePO4, LiNixCoyMnz (x + y + z = 1), and LiMxO2x (x = Ni, Co, Mn), respectively. Additionally, considering the future challenges and opportunities of post-consumer LIBs recycling, this work aims to provide a valuable reference for LIBs recycling.</t>
  </si>
  <si>
    <t>1 August 2024</t>
  </si>
  <si>
    <t>Chemical Engineering Journal</t>
  </si>
  <si>
    <t>10.1016/j.matchemphys.2024.129221</t>
  </si>
  <si>
    <t>Research on the recycling of waste lithium battery electrode materials using ammonium sulfate roasting</t>
  </si>
  <si>
    <t>Owing to resource limitations, environmental pollution concerns, and the increasing global demand for lithium-ion battery raw materials, the recycling of discarded electrode materials from lithium-ion batteries has emerged as a prominent research area. Nevertheless, among various types of discarded lithium battery electrode materials, limited research has been conducted on the recycling of ternary electrode materials (LiNi x Co y Mn1-x-y O2). This study proposes an eco-friendly process for the efficient recovery of valuable metals and carbon from mixed materials of discarded ternary lithium-ion battery electrodes. This study investigated the influence of various roasting using ammonium sulfate and leaching conditions on the conversion and extraction rates of valuable metals. Under the condition of a 3:1 mass ratio of ammonium sulfate to lithium battery electrode mixed material, roasting temperature of 450 °C, roasting time of 30 min, liquid-solid ratio of 20:1, leaching time of 20 min, and leaching temperature of 60 °C, the recovery rates of various valuable metals including Li, Ni, Co, and Mn reached 99.99%. For the above process, the chemical control reaction prevailed in the initial 10 min of the roasting reaction, succeeded by the dominance of diffusion control reaction in the subsequent 20 min. In the leaching process, the chemical control reaction governed the first 2 min, succeeded by diffusion control reaction for the next 18 min. Analysis of the reaction's macroscopic and microscopic mechanisms reveals that ammonium sulfate roasting of waste ternary lithium-ion batteries constitutes a typical liquid-solid reaction. In the molten state, NH4 + decomposition releases high-energy H+ ions that break the bonds between metals and oxygen. Consequently, metal atoms from the waste battery's crystal structure combine with ammonium sulfate's sulfate groups, forming various metal sulfates. This paper establishes an eco-friendly process for the efficient recovery of valuable metals by employing the ammonium sulfate roasting method to convert valuable metals in discarded electrode mixed materials into water-soluble sulfates.</t>
  </si>
  <si>
    <t>Materials Chemistry and Physics</t>
  </si>
  <si>
    <t>10.1016/j.chphma.2024.05.005</t>
  </si>
  <si>
    <t>Advances in lithium-ion battery recycling: Strategies, pathways, and technologies</t>
  </si>
  <si>
    <t>The use of lithium-ion batteries in portable electronic devices and electric vehicles has become well-established, and battery demand is rapidly increasing annually. While technological innovations in electrode materials and battery performance have been pursued, the environmental threats and resource wastage posed by the resulting surge in used batteries have been overlooked. Spent batteries are technically inoperable but contain excess metal inside the structure, making recycling essential for environmental protection and recovery of scarce resources. The battery recycling industry has gradually emerged under the influence of government implementation and ecological protection trends. However, the annual recycling volume is still insufficient compared to the output volume of used batteries. Therefore, more recycling plants and advanced technologies are imperative to improve recycling efficiency. This article summarizes pretreatment, pyrometallurgical, and hydrometallurgical processes and technologies in three major parts, analyzes their applicability and environmental friendliness using industrial examples, highlights their technical shortcomings and problems, and emphasizes the bright future of battery recycling.</t>
  </si>
  <si>
    <t>Available online 29 June 2024</t>
  </si>
  <si>
    <t>ChemPhysMater</t>
  </si>
  <si>
    <t>10.1016/j.scib.2024.02.034</t>
  </si>
  <si>
    <t>Direct lithium extraction from spent batteries for efficient lithium recycling</t>
  </si>
  <si>
    <t>The flourishing expansion of the lithium-ion batteries (LIBs) market has led to a surge in the demand for lithium resources. Developing efficient recycling technologies for imminent large-scale retired LIBs can significantly facilitate the sustainable utilization of lithium resources. Here, we successfully extract active lithium from spent LIBs through a simple, efficient, and low-energy-consumption chemical leaching process at room temperature, using a solution comprised of polycyclic aromatic hydrocarbons and ether solvents. The mechanism of lithium extraction is elucidated by clarifying the relationship between the redox potential and extraction efficiency. More importantly, the reclaimed active lithium is directly employed to fabricate LiFePO4 cathode with performance comparable to commercial materials. When implemented in 56 Ah prismatic cells, the cells deliver stable cycling properties with a capacity retention of ∼90% after 1200 cycles. Compared with the other strategies, this technical approach shows superior economic benefits and practical promise. It is anticipated that this method may redefine the recycling paradigm for retired LIBs and drive the sustainable development of industries.</t>
  </si>
  <si>
    <t>15 June 2024</t>
  </si>
  <si>
    <t>Science Bulletin</t>
  </si>
  <si>
    <t>10.1016/j.jclepro.2023.139343</t>
  </si>
  <si>
    <t>Resynthesis of cathode active material from heterogenous leachate composition produced by electric vehicle (EV) battery recycling stream</t>
  </si>
  <si>
    <t>Massive growth of electric vehicle (EV) sales in recent years triggers the huge demands of certain elements for lithium-ion battery (LIB) production. To sustain the supply of the elements and contribute to its circularity, LIB recycling is one of the justified routes. Although hydrometallurgy is considered as the most common process in battery recycling, improvements are still required to make the recycling process cleaner by reducing the steps and minimizing the chemical use. To achieve this goal, co-precipitation method is proposed to produce cathode active metals (CAM) of Li, Ni, Mn and Co from the leach solution. As battery chemistry is evolving fast, in near future, the dominant LiNi1/3Mn1/3Co1/3O2 (LNMC 111) type will be replaced by other types with different NMC ratios. Hence, in this study, co-precipitation was tested to recover Li, Ni, Mn and Co from various leachates with different metal compositions, simulating leachates from different battery chemistries. A hydrometallurgy flowsheet comprising four precipitation steps for metal recoveries from leach solutions was developed. In the first stage, aluminium was removed as Al(OH)3 by increasing the pH of the leachate to 5.5. Cu was removed in the next stage as sulfide by adding sodium sulfide to the supernatant obtained in the first stage. In the third stage, Ni, Mn and Co were co-precipitated as hydroxide precursor by increasing pH of supernatant to 11. The results showed that &gt;95% of Ni, &gt;83% Co, and &gt;42% of Mn could be precipitated from the leaching liquor. Finally, Li is recovered from the supernatant as carbonate precipitate by adding sodium carbonate. Ni,Mn,Co(OH)2 precursor was finally mixed with Li2CO3 precipitated and calcined to resynthesize CAM showing the potential of this process to close the loop of recycling.</t>
  </si>
  <si>
    <t>1 December 2023</t>
  </si>
  <si>
    <t>10.1016/j.solener.2024.112515</t>
  </si>
  <si>
    <t>Practical 2-step milling process for sustainable lithium-ion battery anodes from photovoltaic module recycling</t>
  </si>
  <si>
    <t>Generally, economical recycling processes based on physical methods for recycling of photovoltaic (PV) modules include crushing or milling steps, accompanied by impurity contamination during the silicon (Si) recovery process of PV modules. Previous studies have deal with the contamination of metals, which can be treated relatively easily during further etching steps. However, the contamination of titanium dioxide (TiO2) from the backsheet during the separation of modules has not been considered. In particular, subsequent chemical treatments is hard to remove the TiO2 nanoparticles. This study presents a 2-step milling process including dry and wet sequences to control both the contamination and size of recovered Si (ReSi) powders directly recycled from PV modules. The proposed method achieved a tenfold reduction in TiO2 concentration in ReSi, attained through the different sedimentation rates exhibited by Si and TiO2 particles in the solvent during wet process. Moreover, the current methodology seamlessly establishes dry and wet milling conditions for minimizing the size of the ReSi powder by optimizing the ratio of milling media and milling time. The ReSi powders, of various particle sizes, were evaluated as anode materials for lithium-ion battery. In addition, the cycling performance and volume change of micro- and nano-sized ReSi were compared to validate the effect of 2-step milling. Nano-sized ReSi exhibited a 35.33% improvement in lithium-ion battery retention compared to micro-sized ReSi, along with a 57.67% decrease in volume expansion rate.</t>
  </si>
  <si>
    <t>Solar Energy</t>
  </si>
  <si>
    <t>10.1016/j.est.2023.107652</t>
  </si>
  <si>
    <t>Recycling metal resources from various spent batteries to prepare electrode materials for energy storage: A critical review</t>
  </si>
  <si>
    <t>The number of spent batteries is enormous, causing tremendous environmental pressure and waste of resources. It is promising to recycle metal resources from spent batteries and prepare fresh electrode materials. This review systematically summarizes the current technologies (pyrometallurgy, hydrometallurgy, and direct recovery) of recovering metal resources from spent batteries and the strategies of transforming recovered metal resources into electrode materials for various energy storage devices (lithium-ion batteries, supercapacitors, lead-acid batteries, Zn-air batteries, etc.). Herein, bibliometrics is used to summarize the research of the last 20 years in this field and future challenges are put forward. Moreover, it also predicts that the direct use of active materials from spent batteries and compounding them with low-cost commercial materials could be a potential alternative to synthesizing electrode materials. We expect this work could lay a foundation for the industrial application of recycling metal resources in spent batteries to prepare electrode materials.</t>
  </si>
  <si>
    <t>15 September 2023</t>
  </si>
  <si>
    <t>10.1016/j.resconrec.2024.107430</t>
  </si>
  <si>
    <t>To shred or to disassemble – A techno-economic assessment of automated disassembly vs. shredding in lithium-ion battery module recycling</t>
  </si>
  <si>
    <t>The global adoption of electric vehicles (EVs) is driving a surge in the use of lithium-ion batteries (LIBs), creating an urgent need for sophisticated recycling techniques to recover valuable materials and manage waste. Particularly, automating the laborintensive disassembly process is critical for scaling up recycling efforts. This study provides a techno-economic evaluation of a robotic line for disassembling EV LIB modules, exploring whether it's more profitable to extend automation to the cell level. Three different EV modules are examined, and several scenarios are proposed, showing that investments in robotic disassembly could be financially sound, particularly with the anticipated rise in end-of-life EV LIBs. The key to profitability lies in disassembling to the cell level, which enables the recovery of more valuable materials and reduces downstream processing requirements. This research offers practical guidelines for automating the disassembly process in line with future waste management demands.</t>
  </si>
  <si>
    <t>April 2024</t>
  </si>
  <si>
    <t>10.1016/j.nxsust.2023.100015</t>
  </si>
  <si>
    <t>Recycling of electrolyte from spent lithium-ion batteries</t>
  </si>
  <si>
    <t>Lithium-ion batteries have become the most widely used electrochemical energy storage device due to their excellent cycling performance, safety and stability. The service life of lithium-ion batteries (LIBs) is generally 3∼5 years. Therefore, a large number of spent lithium-ion batteries will be generated in the future. Spent lithium-ion batteries will cause serious environmental pollution if not processed properly, especially the electrolyte. Nowadays, the recycling of lithium-ion batteries is mainly on the high-value electrode materials containing non-ferrous metals such as cobalt, lithium, and nickel. However, due to its volatility, toxicity and flammability, the recycling of electrolyte is less studied. The spent electrolyte reacts with water to form fluoride, which may spread into the air and soil. This will cause serious environmental pollution and endanger human health. And the electrolyte contains a certain concentration of lithium salts and organic solvents, which are worth recovering. They have economic value and can be reused. From the perspective of environmental protection and resource recycling, it is urgent to recycle and utilize electrolyte in a high value way. This paper reviews the current situation of recycling of spent lithium-ion battery electrolyte and its development prospects are prospected.</t>
  </si>
  <si>
    <t>2024</t>
  </si>
  <si>
    <t>Next Sustainability</t>
  </si>
  <si>
    <t>10.1016/j.wasman.2023.08.033</t>
  </si>
  <si>
    <t>Prospects of recycling from end-of-life of Li-ion batteries on alleviating materials demand-supply gap in new electric vehicles in Asia</t>
  </si>
  <si>
    <t>The acceptance of battery electric vehicles (BEVs) is continuously increasing to mitigate CO2 emissions, resulting in an increase in the future material demand for LIBs. Therefore, the proper handling of End-of-life (EOL) BEV batteries requires careful attention to mitigate the supply chain issues for future LIBs materials, especially in Asia. A system dynamics model assessment was performed to evaluate the EOL of LIBs by considering the dynamic lifespan, recovery rate, and economic value under three growth rate scenarios in Asia from 2022 to 2030, depending on the battery chemistry over time. We find that comparing three different scenarios to materials demand, the result showed that materials demand for LIBs is greater in higher scenarios as compared with lower and reference scenarios. Moreover, in the low scenario, the nickel demand and recovery from end-of-life LIBs BEVs will achieve 244.0 and 43.28 kt in 2030. Based on the dynamic economic evaluation, an overall, higher potential economic value of all materials would achieve around 1471 million USD in 2030 in the low scenario. This study manifested that recycling LIBs materials has enormous economic potential and would be a step towards economic sustainability, especially in Asia in the near future.</t>
  </si>
  <si>
    <t>10.1016/j.seppur.2024.128929</t>
  </si>
  <si>
    <t>A comprehensive overview of decommissioned lithium-ion battery recycling: Towards green and economical</t>
  </si>
  <si>
    <t>As global warming continues, reducing greenhouse emissions and transitioning to clean energy has become a crucial problem. Lithium-ion batteries (LIBs), favored for their advantages in electric vehicles, face recycling challenges due to their mass production. Considering the metal content of LIBs, the recycling potential of decommissioned LIBs is high. However, existing recycling methods are deficient, making the development of efficient, eco-friendly, and cost-effective processes a key research area. New and green recycling methods have been extensively studied in recent years, and several alternatives are constantly being proposed. This review focuses on the assessment of current LIBs recycling methods, including pretreatment, cathode metal leaching, and anode graphite recovery, and discusses recent advances in battery material regeneration. The aims are to enhance understanding and inspire the development of better recycling solutions, considering the current status and future challenges.</t>
  </si>
  <si>
    <t>10.1016/j.oneear.2024.06.017</t>
  </si>
  <si>
    <t>EU’s recycled content targets of lithium-ion batteries are likely to compromise critical metal circularity</t>
  </si>
  <si>
    <t>Batteries, essential for a net-zero future, are highly dependent on critical metals, the extraction and supply of which inflict harm on society and the environment and are subject to geopolitical tensions. To reduce damages and secure supply, the EU has introduced ambitious targets for end-of-life battery recycling and critical metal recovery; however, the feasibility of such targets remains unclear. Here, to explore the impacts of the EU’s proposed recycled content (RC) targets on battery material circularly, we develop a comprehensive material flow analysis model for the EU’s lithium-ion batteries and consider different climate targets and battery chemistries, lifespans, and repurposing rates. Results show that achieving the EU’s RC targets in 2036, especially for cobalt, is challenging. The RC targets become more achievable via, e.g., maintaining a high rate of manufacturing waste, disincentivizing battery repurposing, and forcing the early retirement of batteries, which could, however, undermine battery material circularity. Our analysis suggests that the EU should remain flexible in its RC targets.</t>
  </si>
  <si>
    <t>19 July 2024</t>
  </si>
  <si>
    <t>One Earth</t>
  </si>
  <si>
    <t>10.1016/j.cie.2024.110512</t>
  </si>
  <si>
    <t>Optimal recycling model selection in a closed-loop supply chain for electric vehicle batteries under carbon cap-trade and reward-penalty policies using the Stackelberg game</t>
  </si>
  <si>
    <t>In recent years, a large number of electric vehicle (EV) batteries have retired owing to the significant growth of EVs. Developing an efficient closed-loop recycling system and effective management of retired EV batteries have become crucial. Motivated by this challenge, a closed-loop supply chain for the EV battery is formulated with four mixed-channel recycling models under the carbon cap-trade and reward-penalty mechanism. In the forward supply chain, the retailer purchases EV batteries from the manufacturer and then sells the batteries to the customers. In the reverse supply chain, the collection of retired EV batteries is carried out by either the retailer, third-party recycler, echelon firm, or a combination of these members. These collected EV batteries are classified into echelon utilizable or non-echelon utilizable batteries. The echelon-utilizable batteries are modified into echelon products, while the non-echelon batteries are recycled for extraction of raw materials to manufacture new EV batteries. The findings are derived by using actual market data and Stackelberg game theory. The influence of carbon trading prices, reward penalty intensity, costs associated with the firms, and competition coefficients are studied to provide a detailed and comprehensive analysis. A comparison of optimal profits pertaining to different models is also conducted. The results indicate that (i) different models of recycling EV batteries do not influence the optimal decisions in the forward supply chain; (ii) it is beneficial for the members to participate in the reverse chain; (iii) manufacturer’s profit increases when the carbon quota rises and decreases when the price of carbon trading increases; (iv) the involvement of echelon firms in the recycling sector has a positive effect on reducing the recycling load and increasing the profitability of the manufacturer. Managerial insights and concluding remarks are provided to guide manufacturers and recyclers in selecting the most suitable recycling model based on their specific requirements.</t>
  </si>
  <si>
    <t>Computers &amp; Industrial Engineering</t>
  </si>
  <si>
    <t>10.1016/j.est.2023.107551</t>
  </si>
  <si>
    <t>Innovative lithium-ion battery recycling: Sustainable process for recovery of critical materials from lithium-ion batteries</t>
  </si>
  <si>
    <t>Innovative lithium-ion batteries (LIBs) recycling is crucial as the market share of LIBs in the secondary battery market has expanded. This increase is due to the surge in demand for a power source for electronic gadgets and electric vehicles. The daily increment of the number of spent LIBs provides a commercial opportunity to recover and recycle various components of the batteries. Recycled components, including their cathode and anode, are utilized for battery production. This paper provides a review of the treatments of spent LIBs' cathode materials, some of which are wet and fire recovery processes, mechanochemical, hydrometallurgy, and electrochemical treatments. This review paper summarises several studies on the recycling of spent cathode LIBs treatments and explores the economic and environmental challenges, future perspectives, and recycling applications of several companies, including Akkuser and Deusenfeld.</t>
  </si>
  <si>
    <t>1 September 2023</t>
  </si>
  <si>
    <t>10.1016/j.cec.2024.100087</t>
  </si>
  <si>
    <t>Recent progress and hurdles in cathode recycling for Li-ion batteries</t>
  </si>
  <si>
    <t>This review focuses on standard Li recycling approaches for LiFePO4 (LFP) and nickel−cobalt−manganese (NCM) cathodes. The study discusses about advances in leaching agents, including organic acid, alkaline solutions, natural organic acid, and electrochemical treatments. Emphasis is placed on the significance of selective Li leaching strategies to optimize the recycling of waste batteries. The review also outlines potential future research directions for enhancing selective recycling, providing valuable insights into the recycling of LFP and NCM batteries. Simultaneously, the article addresses the challenges associated with the transition from conventional lithium-ion batteries to all-solid-state batteries (ASSBs) in the pursuit of sustainable energy storage technologies. It highlights key points, including the challenges in developing ASSBs, the role of employing various material combinations and its preparation techniques, adopting scalable solution-based processes for commercialization, and strategies for sustainable ASSB recycling. The proposition of a fully recyclable ASSB model underscores the commitment to lower recycling costs using safer and simpler methods, positioning nanotechnology as an enabling tool for achieving advancements in materials and cell-level performance.</t>
  </si>
  <si>
    <t>Circular Economy</t>
  </si>
  <si>
    <t>10.1016/j.est.2023.108691</t>
  </si>
  <si>
    <t>Pretreatment options for the recycling of spent lithium-ion batteries: A comprehensive review</t>
  </si>
  <si>
    <t>The growing demand for lithium ion batteries (LIBs) has led to numerous batteries-usage, generating a large number of spent LIBs due to its limited service life. Considering the high recovery value of precious metals contained in the cathodes from spent LIBs, the research on the method of recycling cathode materials is a hot topic. Throughout the recycling-to-reuse process, the concern is not just how to recycle the cathode material, but also how to recover the precious metals flexibly and efficiently with the pretreatment of spent LIBs based on the variety of LIBs and the complexity of the battery system. This review mainly integrates the research on the pretreatment of spent LIBs recycling from the perspective of recycling process, bringing engineers, researchers and readers new inspiration about the recycling life of LIBs.</t>
  </si>
  <si>
    <t>30 November 2023</t>
  </si>
  <si>
    <t>10.1016/j.est.2024.113125</t>
  </si>
  <si>
    <t>Practical application of graphite in lithium-ion batteries: Modification, composite, and sustainable recycling</t>
  </si>
  <si>
    <t>Graphite has been a near-perfect and indisputable anode material in lithium-ion batteries, due to its high energy density, low embedded lithium potential, good stability, wide availability and cost-effectiveness. However, the inherent limitation in capacity of graphite anodes necessitates the exploration of efficient, controllable, safe, and environmentally friendly methods to enhance the performance for practical applications. This review highlights the historic evolution, current research status, and future development trend of graphite negative electrode materials. We summarized innovative modification strategies aiming at optimizing graphite anodes, focusing on augmenting multiplicity performance and energy density through diverse techniques and a comparative analysis of traditional modification measures. We proposed rational design of Silicon/Graphite composite electrode materials and efficient conversion pathways for waste graphite recycling into graphite negative electrode. Finally, we emphasized the challenges in technological implementation and practical applications, offering fresh perspectives for future battery material research towards waste graphite recycling. This review aims to inspire new ideas for practical applications and rational design of next-generation graphite-based electrodes, contributing to the advancement of lithium-ion battery technology and environmental sustainability.</t>
  </si>
  <si>
    <t>20 September 2024</t>
  </si>
  <si>
    <t>10.1016/j.cej.2024.148516</t>
  </si>
  <si>
    <t>Sustainable recycling of spent ternary lithium-ion batteries via an environmentally friendly process: Selective recovery of lithium and non-hazardous upcycling of residue</t>
  </si>
  <si>
    <t>As more spent ternary Co-poor lithium-ion batteries (LIBs) appear, traditional recycling processes could be challenged because of the reduced revenues caused by complex separation-purification processes. In this study, a cost-effective and environmentally friendly hydrometallurgical process assisted by the versatile oxalic acid is proposed for recycling spent ternary Co-poor LIBs. In this process, lithium is selectively leached without reductants because of the differences in oxalate solubility. Its selectivity is up to 95.0 %, which is 2.5 and 9.5 times that of formic acid and phosphoric acid/hydrogen peroxide selective leaching systems, respectively. The obtained lixivium can be reused in the leaching step to realize the enrichment of Li+, thereby reducing the discharge of wastewater and energy consumption required to recover Li+ in the form of Li2CO3. Additionally, the generated residue is non-hazardously converted into a porous functional material, whose performance in environmental treatment (i.e., emerging contaminant removal) and energy storage (i.e., supercapacitors) is superior to that of previously reported multifunctional materials. More importantly, this simplified process exhibits attractive profits (approximately $2,161/t) and is applicable to recycling multiple spent ternary Co-poor LIBs (e.g., NCM523 and NCM811). This study provides a promising route to sustainably recycle spent ternary Co-poor LIBs, probably contributing to developing spent ternary LIBs resource recycling process conformed to the goal of “carbon neutrality.”</t>
  </si>
  <si>
    <t>1 February 2024</t>
  </si>
  <si>
    <t>10.1016/j.seta.2024.103871</t>
  </si>
  <si>
    <t>Comparison of life cycle assessment of different recycling methods for decommissioned lithium iron phosphate batteries</t>
  </si>
  <si>
    <t>The rapid development of China’s new energy industry has dramatically increased the sales of electric vehicles. Frequent charging and discharging will lead to a decline in the service life of the battery, and consequently a large number of lithium iron phosphate (LFP) batteries are discarded. Batteries contain a large number of toxic substances, and the wrong recycling method will produce a large amount of pollution. In China, the question of how to improve the technology for recycling LFP batteries more environmentally friendly is still under investigation. Life Cycle Assessment (LCA) methodology was employed to analyze the environmental impacts of the whole process of recycling LFP batteries by the conventional recycling technologies used in traditional factories in China. The results of the study show that the hydrometallurgy process is superior to the physical recycling process though environmental benefits of the physical recovery process with complete recovery are better than those of hydrometallurgical process with incomplete recovery. Incomplete hydrometallurgical methods release more toxic substances into the environment, whereas traditional physical process only need to focus on the pollution caused by the battery crushing process. The results of the calculation and analysis provide a new direction for the technological update of power battery recycling in China.</t>
  </si>
  <si>
    <t>Sustainable Energy Technologies and Assessments</t>
  </si>
  <si>
    <t>10.1016/j.wasman.2024.08.004</t>
  </si>
  <si>
    <t>Enhanced reducing capacity of citric acid for lithium-ion battery recycling under microwave-assisted leaching</t>
  </si>
  <si>
    <t>The management and sustainable recycling of spent lithium-ion batteries (LIBs) holds critical importance from both economic and environmental standpoints. H2O2 and ascorbic acid are widely used inorganic and organic reductants in the hydrometallurgical process for battery recycling. In this study, citric acid, as a reductant, was found to have superior metal leaching efficiencies under microwave-assisted leaching than H2O2 and ascorbic acid. The enhanced performance was attributed not only to the inherent reducing property of citric acid but also to the chelation of citric acid with Cu and Fe, resulting in the formation of reductive radicals under microwave. The effect of acid type, H2SO4 concentration, citric acid concentration, solid-liquid (S/L) ratio, reaction time, and temperature were investigated. 99.5 % of Li, 99.7 % of Mn, 99.5 % of Co, and 99.3 % of Ni were leached from spent lithium nickel manganese cobalt oxides (NCM) battery black mass using 0.2 mol/L H2SO4 and 0.05 mol/L citric acid at 120 °C for 20 min with a fixed S/L ratio of 10 g/L in the microwave-assisted leaching process. Leaching kinetic results were best fitted with the Avrami model, suggesting that the microwave-assisted leaching process was controlled by diffusion. The leaching activation energies of Li, Mn, Co, and Ni were 30.11 kJ/mol, 27.48 kJ/mol, 21.32 kJ/mol, and 33.29 kJ/mol, respectively, providing additional evidence that supports the proposed diffusion-controlled microwave-assisted leaching mechanism. This method provided a green and efficient solution for spent LIBs recycling.</t>
  </si>
  <si>
    <t>1 December 2024</t>
  </si>
  <si>
    <t>10.1016/j.resconrec.2023.107384</t>
  </si>
  <si>
    <t>Simulation-based life cycle assessment of secondary materials from recycling of lithium-ion batteries</t>
  </si>
  <si>
    <t>The EU Battery Regulation is aimed at minimizing negative impact of waste batteries on the environment. Recycling of lithium-ion batteries is one way to reduce those impacts. However, a lack of detailed process-level data is limiting the environmental impact assessment. In this study, the necessary data is generated using process simulation, and is used to estimate the material recovery rates and environmental impacts of a recycling nickel-manganese-cobalt-based battery. We apply and allocate the impacts of recycling to determine secondary battery material carbon footprints. The results were compared with that of primary raw materials based on mass-based and economic value-based allocation. In reference scenario, applying economic value-based allocation resulted in cobalt sulphate and nickel sulphate having 73.5 % and 57.4 % lower carbon footprint than their primary, however, lithium carbonate had a 20.8 % higher footprint. The results indicate the need to improve material recoveries for meeting EU Battery Regulation targets, while minimizing environmental impact.</t>
  </si>
  <si>
    <t>March 2024</t>
  </si>
  <si>
    <t>10.1016/j.est.2024.111067</t>
  </si>
  <si>
    <t>Recycling of graphite from end-of-life lithium-ion batteries as efficient sulfur host for lithium-sulfur batteries</t>
  </si>
  <si>
    <t>The recycling of spent graphite from lithium-ion batteries (LIBs) is gaining significant importance, emphasizing the urgent need for effective treatment and recycling methods. This work focuses on the recovery of graphite from waste lithium-ion batteries and the exploitation of feasibility of utilizing the upgraded graphite as the sulfur (S) hosts in lithium‑sulfur batteries (LSBs). The recovered graphite (RG) from end-of-life LIBs is etched with potassium hydroxide (KOH) to obtain layered graphite (LG). The results show that the successful implementation of this etching process leads to the formation of LG with enlarged layer spacing. Then, the LG/S cathode material is obtained by melting and diffusing sulfur. Thanks to the synergistic effect between micropores and mesopores, as well as the increased degree of graphitization in LG, the LG/S cathode with up to 74 % sulfur has an initial discharge specific capacity of 1312 mA h g−1 at a current density of 0.1C. Its reversible capacity stabilizes at 700 mA h g−1 after 500 cycles, with a low-capacity decay rate of 0.093 % for each cycle. This study presents a novel approach to design cost-effective sulfur‑carbon composite cathodes for LSBs by utilizing spent graphite from end-of-life LIBs.</t>
  </si>
  <si>
    <t>30 April 2024</t>
  </si>
  <si>
    <t>10.1016/j.jece.2024.112951</t>
  </si>
  <si>
    <t>A contribution to understanding ion-exchange mechanisms for lithium recovery from industrial effluents of lithium-ion battery recycling operations</t>
  </si>
  <si>
    <t>Industrial effluents or process waters generated from spent lithium-ion battery recycling operations often contain high concentrations of lithium ions (Li+). This study characterizes the composition of process water obtained from pre-treatment and concentration operations of LIBs recycling. Ion-exchange experiments are conducted using synthetic lithium solutions (1 g/L) and industrial waters to understand Li+ recovery. Employing four commercial cationic resins, fast Li+ exchange kinetics are observed fitting the pseudo-second order model. The equilibrium isotherm data corresponds to the Langmuir adsorption model and reveals a Li capacity of 30–32 mg/g using Amberlite™ IRC 120 H, 70 mg/g using Lewatit® TP 308 H, 37–40 mg/g using Lewatit® TP 208 Na, and 37–41 mg/g using Lewatit® TP 260 Na. While the resins initially demonstrate moderate affinity for Li+, this can be significantly enhanced by increasing the Li+ concentration. Notably, as LIBs recycling operation effluents typically contain minimal competing ions, these results underscore the potential of employing ion exchange as a viable method to recover and concentrate lithium before precipitation into lithium salts.</t>
  </si>
  <si>
    <t>10.1016/j.resconrec.2024.107643</t>
  </si>
  <si>
    <t>Assessing performance in lithium-ion batteries recycling processes: A quantitative modeling perspective</t>
  </si>
  <si>
    <t>In the shift toward sustainable energy solutions, the efficiency of lithium-ion battery (LIB) recycling within the supply chain is of paramount importance. This study evaluates the performance of LIB recycling processes by advancing a quantitative modeling approach. Through process simulations, a comprehensive assessment of pyrometallurgical and hydrometallurgical LIB recycling processes is presented by focusing on the key parameters that influence material recoveries and yields. Recycling efficiency indicators, accounting for the quantity and quality of recycled materials, are introduced and their dependence on the share of different battery chemistries and formats in the spent batteries feed is assessed via numerical simulations. A sensitivity analysis of process parameters identifies the unit operations mostly affecting the recycling performance, highlighting process criticalities. The model presented and its outcomes provide a valuable guide for stakeholders in the LIB industry, aiding informed decision-making to enhance sustainability and resource recovery in the ecosystem of electrochemical energy storage.</t>
  </si>
  <si>
    <t>July 2024</t>
  </si>
  <si>
    <t>10.1016/j.envadv.2024.100570</t>
  </si>
  <si>
    <t>On the effect of cavitation on particles in leaching processes: implications to battery recycling</t>
  </si>
  <si>
    <t>Along with the transition to cleaner energy production methods, closing the processing loop on batteries is becoming one of the significant issues to tackle in this decade. The most promising recycling technique consists in the leaching of crushed cathode material, i.e. the dissolution of the solid battery material in an acid solution, to recover valuable metals from spent batteries. To lower process time and to use green organic solvents, ultrasonically enhanced leaching is a valid alternative to conventional processing. The mechanism of action of ultrasound during leaching is still unclear, and yet to be directly observed on solid particles. Therefore, this work aims to shed light on the underlying phenomena in the ultrasonically enhanced leaching process, by directly observing leached material. In particular, the focus is placed on the combined effect of ultrasound and acetic acid on NMC particles. Residual material from conventional and ultrasonically enhanced leaching was analyzed with inductively coupled plasma - optical emission spectrometry (ICP-OES), dynamic light scattering (DLS) and scanning electron microscopy (SEM). Conventional and ultrasonically enhanced leaching techniques were thus compared in terms of leaching efficiency, particle size distribution and morphological changes, demonstrating the beneficial effect of ultrasonic cavitation on mass transfer. Additionally, the NMC particles were exposed to ultrasound in water, to confirm that standalone ultrasonic cavitation does not lead to particles breakage. The understanding of the effect of ultrasound enables their targeted application in leaching processes and allows a deeper understanding of ultrasound in heterogeneous systems.</t>
  </si>
  <si>
    <t>Environmental Advances</t>
  </si>
  <si>
    <t>10.1016/j.jece.2024.112808</t>
  </si>
  <si>
    <t>An innovative and value-added approach to recycle hexafluorophosphate from waste lithium-ion batteries: New perspective of electrolyte disposal and recovery</t>
  </si>
  <si>
    <t>Waste effluent derived from spent lithium-ion batteries (LIBs) electrolyte is unavoidable in the recycling industry. But little attention has been paid to the disposal and treatment of the poisonous hexafluorophosphate-containing electrolyte effluent at present. In this study, an efficacious and green process was firstly proposed to recover hexafluorophosphate rapidly from spent solutions via liquid-liquid extraction and chemical precipitation. DFT calculations also provide a theoretical basis for extraction. The results showed that extraction efficiency was 79.26 % with first extraction and reached almost 100 % after two-stage extraction using Alamine336/TBP as extractant under optimal conditions (0.4 mol/L of Alamine336, 5 min, O/A ratio of 1). Subsequently, the hexafluorophosphate could then be recovered in the form of potassium hexafluorophosphate through ammonia scrubbing and precipitation. The extractant was not consumed and could be reused. Accordingly, this study provides an effective and environmentally friendly approach for reclaiming the hexafluorophosphate from spent LIBs, which is expected to be widely applied in practical production and meet the requirements of green circulation and sustainable development.</t>
  </si>
  <si>
    <t>10.1016/j.procir.2023.02.006</t>
  </si>
  <si>
    <t>Environmental assessment of secondary materials from battery recycling process chains: the influence of recycling processes and modelling choices</t>
  </si>
  <si>
    <t>The environmental assessment of lithium-ion batteries and the circularity of their materials is a highly discussed field. The new EU Battery directive demands OEMs to quantify the environmental footprint of their products. Further, the Directive sets goals for the use of secondary materials, for which OEMs request the environmental footprint. Therefore, a comparative life cycle assessment of secondary materials recovered in different recycling process chains becomes necessary. A literature review was performed to identify how comparative life cycle assessments of recycling processes are structured regarding goal and scope definition and modelling choices. The process focus in these assessments makes the identified best practices only to a limited extent applicable for the quantification of the environmental footprint of secondary materials. In this paper, influencing factors of a life cycle assessment in recycling are analysed and discussed. Special focus lies on the appropriate allocation of environmental impacts to secondary materials and process steps in a recycling process chain. The challenges are exemplified with a closer look to a recycling process combining pyro, hydro and mechanical treatment to recover various materials.</t>
  </si>
  <si>
    <t>2023</t>
  </si>
  <si>
    <t>Procedia CIRP</t>
  </si>
  <si>
    <t>10.1016/j.resconrec.2024.107480</t>
  </si>
  <si>
    <t>Selective recycling lithium from spent lithium batteries using carbonate ester derived from electrolyte in hydrothermal environments</t>
  </si>
  <si>
    <t>Recycling lithium from lithium-ion batteries (LIBs) and reducing electrolyte pollution are challenges for the sustainable development of the LIBs industry. Herein, we report a novel strategy for the selective recovery of lithium from spent LiMn0.5Co0.2Ni0.3O2 (NCM523) cathode materials via hydrothermal leaching using a carbonate ester derived from an electrolyte as the leaching agent. Lithium was leached via either the common linear or cyclic carbonate ester used in the electrolytes, and 98.58 % of the lithium was recovered with nearly 100 % selectivity using the carbonate ester mixture. Meanwhile, a lithium recovery purity above 99.8 % was achieved, which was attributed to the absence of the leaching of other metals. The lithium extraction using the actual recovered carbonate ester or different types of LIBs materials (LiMn2O4, LiCoO2, and various NCM cathode materials) is feasible. This work provides new inspiration for recycling lithium from spent LIBs in an eco-friendly and sustainable manner.</t>
  </si>
  <si>
    <t>10.1016/j.resconrec.2023.107040</t>
  </si>
  <si>
    <t>Life-cycle analysis of battery metal recycling with lithium recovery from a spent lithium-ion battery</t>
  </si>
  <si>
    <t>Demand for critical materials (nickel, cobalt, manganese [NCM], and lithium) for use in batteries is increasing rapidly due to the expansion of the battery-electric vehicles market. Battery metal recycling (BMR) is an important technology that can potentially realize environmental and economic benefits in cathode active material (LiNixMnyCozO2) production using recycled materials. While current major battery recycling technologies recover cathode materials (NCM) and other metals (steel, aluminum, copper, etc.) from the spent battery, the lithium (Li) recovery rate is less than 1% in the world. In this study, we analyze the environmental benefits of a BMR process that recovers lithium in the form of lithium hydroxide monohydrate (LiOH∙H2O) along with other cathode materials. Using life-cycle analysis (LCA), we evaluate the life-cycle greenhouse gas (GHG) emissions, criteria air pollutant emissions, and water consumption of the new BMR technology in terms of lithium hydroxide production and cathode active material production. The LCA results show that the life-cycle GHG emissions recycled LiOH are 37–72% lower than those of virgin LiOH production from Chilean brine and Australian ore, respectively. In addition, the life-cycle GHG emissions of NCM811 produced using the recycled materials are 40–48% lower compared to virgin cathode active material production. Furthermore, recovering lithium from the spent batteries reduces associated air pollutant emissions and water consumption relative to using the virgin materials or materials from other recycling technologies without LiOH recovery.</t>
  </si>
  <si>
    <t>September 2023</t>
  </si>
  <si>
    <t>10.1016/j.seppur.2023.125498</t>
  </si>
  <si>
    <t>Recyclable deep eutectic solvents for recycling LiCoO2 from spent lithium-ion batteries with high selectivity</t>
  </si>
  <si>
    <t>The use of green deep eutectic solvents (DESs) to recover valuable metals from spent lithium-ion batteries is both environmentally and economically beneficial. In this work, we proposed a novel method for recovering the cathode material, LiCoO2. LiCoO2 was selectively leached using a DES, comprised of chloroacetic acid and tetrabutylammonium chloride, with oxalic acid added. Cobalt was totally leached, and lithium was converted into Li2C2O4 and precipitated in the DES. After filtration, Li2C2O4 was obtained and the DES with dissolving Co was yielded. When water was added to the DES, cobalt precipitated as oxalate. Finally, after simply evaporating water in the DES, it could continue to be reused as a leaching agent. Importantly, LiCoO2 with a 100% yield could be recovered via the DES recycling process. The mechanism of LiCoO2 leaching with the DES was revealed. We have successfully created a recyclable method that is ecologically benign and acceptable for the lithium-ion battery recycling industry.</t>
  </si>
  <si>
    <t>10.1016/j.jece.2024.112371</t>
  </si>
  <si>
    <t>Ultrasound-assisted sustainable recycling of valuable metals from spent Li-ion batteries via optimisation using response surface methodology</t>
  </si>
  <si>
    <t>In this study, the use of response surface methodology was proposed to optimise a novel green leaching process for recovering Li and Co from spent lithium-ion batteries (LIBs), assisted by ultrasonic irradiation and gluconic acid. This work investigated various parameters such as temperature, time, gluconic acid concentration, and ultrasound power (US power). To enhance the interpretability and optimisation of experimental data on metal leaching, the central composed design (CCD) was utilised to establish a predictive model. A statistical analysis using the analysis of variance (ANOVA) test was conducted to validate the quadratic model and determine the significant operating parameters, indicated by p-values (&lt; 0.05). The model exhibited Adj R2 values of 0.98 for Li leaching and 0.96 for Co leaching, respectively. To confirm the results, additional characterisations of the solid residues were performed using X-ray diffraction (XRD), X-ray photoelectron spectroscopy (XPS), and Fourier transformation infrared spectrometer (FT-IR/NIR). The leach liquor was subjected to precipitation and crystallisation methods to recover Li and Co. The purity of Li2CO3 and Co3O4 was confirmed to be ≥ 99% and ≥ 98.8%, respectively, through ICP-OES analysis. Finally, the recovered Li2CO3 and Co3O4 were utilised in a 1:1 molar ratio for regenerating new LiCoO2 cathode materials using a solid-state method. The resulting cathode materials exhibited high purity (≥ 99.43%) as confirmed by ICP-OES analysis. The obtained results demonstrate that ultrasound irradiation significantly enhanced the dissolution of metal oxides within the mixture. Furthermore, gluconic acid exhibited a dual function, acting as both an oxidising and reducing agent. Consequently, this process presents a promising and sustainable alternative for recycling valuable metals from spent LIBs.</t>
  </si>
  <si>
    <t>10.1016/j.est.2024.113308</t>
  </si>
  <si>
    <t>Direct recycling of spent lithium-ion battery cathodes inspired by the polymerization of dopamine</t>
  </si>
  <si>
    <t>The direct recycling process shows excellent flexibility and potential for the regeneration of spent lithium-ion battery cathodes. However, conventional direct recycling methods involve high temperatures or potential secondary pollution. Herein, the green restoration of spent LiFePO4 (LFP) cathodes is achieved via a polymerization of dopamine (POD)-assisted process in water at room temperature. A unique mechanism is proposed based on DFT calculations: Some intermediates, rather than dopamine or polydopamine, restore the crystal structure of spent LFP. Furthermore, a short annealing treatment could not only increase the structural stability, but also avoid the potential secondary pollution caused by the reductants by converting the Polydopamine (PDA) layer to an N-doped carbon layer and improve the electrochemical performance of the regenerated LFP. A subsequent techno-economic analysis suggests that the present strategy promises great potential in practical application. Environmental implication Spent lithium-ion batteries (LIBs) contain a large number of toxic and hazardous substances, which would affect ecological balance and human activities, so recycling and reuse of spent LIBs play a vital role in environmental protection. The POD-assisted recycling strategy can maximize the recycling value of the LiFePO4 cathode material, and avoid the secondary pollution caused by the reducing agent. Compared with the traditional pyrometallurgy and hydrometallurgy, the POD-assisted recycling strategy has less negative impact on the environment, higher economic value, and has a broad application prospect.</t>
  </si>
  <si>
    <t>1 October 2024</t>
  </si>
  <si>
    <t>10.1016/j.susmat.2023.e00767</t>
  </si>
  <si>
    <t>Recycling of glass waste and spent alkaline batteries cathodes into insulation materials</t>
  </si>
  <si>
    <t>Expanded glass with thermal and acoustic insulation properties are obtained from a foaming blend composed of 97% glass waste and 3% expanding agent. This latter is a blend of carbon and manganese oxides, recovered from exhausted alkaline batteries. The samples are produced after heating the mixture in a ventilated furnace at temperatures between 850 and 950 °C, for times between 15 and 60 min. Mechanical, thermal and acoustic properties are characterized as a function of process parameters. The glass foam samples have densities in the range of 290–350 kg/m3, porosity of 86–90%, thermal conductivity values of 107–120 mW m−1 K−1, noise reducing factors of 0.2–0.3 and compressive strengths up to 4.6 MPa. Although the resulting insulating performances are not as outstanding as those of polymer foams or mineral wool, these materials can emerge as competitive candidates for applications requiring low weight and moderate thermal and acoustic insulation properties, in combination with non-flammability and high temperature load bearing-capacity. Moreover, the use of 100% recycled raw materials limits the energy and the resource required for their production, if compared to those needed for the extraction, transportation, and processing of primary raw materials, making these foams attractive also in terms of environmental impact.</t>
  </si>
  <si>
    <t>December 2023</t>
  </si>
  <si>
    <t>10.1016/j.seppur.2024.128871</t>
  </si>
  <si>
    <t>Recycle of spent LiFePO4 batteries: An eco-friendly closed-loop technique based on less solvent solid state reaction</t>
  </si>
  <si>
    <t>Lithium iron phosphate (LFP) batteries have become one of the most popular batteries due to their high safety and low cost. However, the lifespan of LFP batteries is limited, making effective recycling processes crucial for environmental protection, resource conservation, and economic benefits. Less solvent solid state reaction (LSR) is reactions of solids with the help of a little solvent, which has advantage of almost 100% conversion of reactants and no waste generation. Herein, LFP (S-LFP) from spent batteries was first entirely decomposed to produce FePO4 and LiH2PO4 in H3PO4-H2O2 leaching systems using the LSR method. Then, battery-grade Li2CO3 was prepared by adding CaCl2 and Na2CO3 to LiH2PO4. As a result, the battery of regenerated LiFePO4 (R-LFP) using recycled FePO4 and Li2CO3 exhibits superior electrochemical performance compared to those with unused LiFePO4, including a higher discharge specific capacity (140.7 mAhg−1 at 0.1C) and excellent cycle life, with a capacity retention of 98.6% over 500cycles at 1.0C. The LSR method provides a green and sustainable closed-loop recovery strategy for S-LFP cathode materials, which reduces the number of processing steps and chemical consumption, promotes resource conservation and environmental protection, and facilitates the sustainable industrial development of S-LFP batteries.</t>
  </si>
  <si>
    <t>10.1016/j.heliyon.2024.e37202</t>
  </si>
  <si>
    <t>Multiple benefits of new-energy vehicle power battery recycling strategies based on the theory of planned behavior and stimulus organism response</t>
  </si>
  <si>
    <t>With the yearly increasing market penetration of new-energy vehicles in China, the retirement of power batteries has gradually become a scale, and most of the waste batteries have entered informal recycling channels, which has induced a series of environmental problems. Considering this issue, we introduced the system dynamics (SD), stimulus organism response (SOR), and the theory of planned behavior (TPB) in behavioral economics to establish the environmental economic benefit evaluation model of power battery recycling strategies, and we performed a dynamic simulation analysis on the effect of government subsidy policy, policy advocacy, and other recycling strategies. The results show that: (1) the recovery subsidy policy can improve the formal recycling quantity and economic benefits of recovery, but the effect on the degree of environmental pollution is limited. (2) The combination of environmental awareness promotion strategy and subsidy policy can overcome the shortcomings of subsidy policy and has significant environmental and economic performance. (3) Compared with the benchmark scenario, the formal recycling quantity, the CO2 emission reduction, and the economic benefits of recovery in scenario 4 (high subsidy-high policy propaganda strategy) increased by approximately 112 %, 208 %, and 223 %, respectively, and the degree of environmental pollution decreased by approximately 65 %.</t>
  </si>
  <si>
    <t>15 September 2024</t>
  </si>
  <si>
    <t>Heliyon</t>
  </si>
  <si>
    <t>10.1016/j.jpowsour.2023.233341</t>
  </si>
  <si>
    <t>Towards a closed loop recycling process of end-of-life lithium-ion batteries: Recovery of critical metals and electrochemical performance evaluation of a regenerated LiCoO2</t>
  </si>
  <si>
    <t>The growing demand for lithium-ion battery technology emphasizes the critical need to establish effective recycling and proper disposal methods for used batteries, ensuring the long-term sustainability and security of the battery supply chain. This study addresses this need by exploring two hydrochemical routes, using sulfuric acid and nitric acid, respectively. The objective is to investigate the influence of the acid used in the leaching process on the properties of the regenerated final product, LiCoO2. Moreover, a novel and simplified approach for extracting lithium as lithium carbonate is proposed. In evaluating the recycled batteries, careful examination of their physicochemical properties and electrochemical performances reveals striking similarities to batteries produced from commercial sources. This comparison provides evidence of the successful recycling process. By optimizing the leaching conditions, we were able to extract more than 98% of both cobalt and lithium from the used cathode materials of cell phone batteries. Significantly, our study demonstrates that nitric acid offers a straightforward method for separating and obtaining a pure product, surpassing the outcomes achieved with sulfuric acid using the same steps. Additionally, we thoroughly investigate and compare the electrochemical performances of the synthesized cathode materials with those synthesized from pure commercial reagents. This systematic analysis confirms the effectiveness and viability of the proposed recycling process. The key advantage of this approach lies in its ability to achieve a complete recycling of the initial spent cathodic elements, which is crucial for establishing a circular economy. This comprehensive recycling method not only addresses the increasing demand for lithium-ion battery technology but also contributes to the sustainable utilization of resources and the preservation of the battery supply chain's integrity.</t>
  </si>
  <si>
    <t>1 October 2023</t>
  </si>
  <si>
    <t>10.1016/j.matpr.2022.09.377</t>
  </si>
  <si>
    <t>Material recovery in Li-ion battery recycling: Case study</t>
  </si>
  <si>
    <t>As the global demand for Lithium-ion batteries is on the rise and is expected to grow multifold in the next decade, the limited source and reserves of the raw materials like Lithium, Cobalt, Nickel, Manganese, etc. are also well known. These elements are crucial for the high energy density of batteries and are continuously in demand in the global supply chain of raw materials for battery. Hence, to optimize the utilization of these elements, battery recycling can contribute considerably. In this work, a model is developed to estimate the recovery of raw materials after recycling the battery pack of an electric bus. The cells in this battery pack had NMC (Nickel Manganese Cobalt) chemistry and the rated energy of pack was 89kWh. The elements Li, Ni, Mn and Co constitute the cathode of an NMC cell. The mass of each element in the cathode of cell is calculated and then the total mass of each element in the battery pack is estimated. Then the possible recovery of these raw materials from recycling is estimated using European Unions estimated targets of recycling. The cost of recovered material and the cost of recycling process is also calculated to estimate the efficiency of recycling. The results give an idea of the recycling efficiency and the value that can be recovered from the battery by recycling.</t>
  </si>
  <si>
    <t>Materials Today: Proceedings</t>
  </si>
  <si>
    <t>10.1016/j.ensm.2024.103475</t>
  </si>
  <si>
    <t>A review of direct recycling methods for spent lithium-ion batteries</t>
  </si>
  <si>
    <t>The increasing demand for lithium-ion batteries (LIBs) in new energy storage systems and electric vehicles implies a surge in both the shipment and scrapping of LIBs. LIBs contain a lot of harmful substances, and improper disposal can cause severe environment damage. Developing efficient recycling technology has become the key to the sustainable growth of the LIBs industry. At present, the extraction of high-value materials from spent LIBs using pyrometallurgical and hydrometallurgical processes is most usual. However, they consume a lot of energy and lead to secondary environmental pollution, which is not consistent with the idea of creating a green circular economy. Direct recycling has been suggested as a possible alternative method of dealing with the spent LIBs under non-destructive conditions in the further. Compared with traditional metallurgical technologies, direct regeneration significantly reduces the consumption of energy and chemical reagents, and has a high selectivity for certain metal ions, which is environmentally friendly. However, direct cycling is still in its infancy with many scientific and technological barriers. In this review, we first consider the necessity of recycling spent LIBs, and then summarize the failure mechanisms of degraded cathode materials in order to choose a corresponding regeneration method. The direct cycling technologies, including hydrothermal, solid-state, eutectic medium and electrochemical regeneration are introduced separately from the perspective of the experimental process, operating parameters, regeneration principles, advantages, and effects. Furthermore, the current problems and potential future research on the direct cycling of spent LIBs are also discussed.</t>
  </si>
  <si>
    <t>10.1016/j.apenergy.2024.122921</t>
  </si>
  <si>
    <t>A techno-economic assessment of two recycling processes for black mass from end-of-life lithium-ion batteries</t>
  </si>
  <si>
    <t>Against the background of the growing market share of electric vehicles worldwide, the recycling of used vehicle batteries needs to be further investigated. In this paper, two recycling processes for pyrolyzed black mass from end-of-life lithium-ion batteries, a pyrometallurgical route and a hydrometallurgical route with precedent early-stage lithium recovery, are techno-economically evaluated using a total cost of ownership approach. From a technical point of view, this approach thus focuses on maximizing the recycling efficiency achieved by pyrolysis treatment of the battery scrap to pre-separate copper and aluminum. A scenario analysis of the future development of material prices and the market share of cell chemistries is performed to determine the influence of these variables on the profitability of the recycling processes. In general, current trends in cell chemistry pose challenges to profitable LIB recycling. The hydrometallurgical recycling route was found to be less susceptible to price fluctuations and changes in cell chemistry than the pyrometallurgical recycling route and is therefore expected to be more profitable than the pyrometallurgical recycling route when scaled up, especially considering the trend towards decreasing cobalt content in lithium-ion batteries.</t>
  </si>
  <si>
    <t>Applied Energy</t>
  </si>
  <si>
    <t>10.1016/j.procir.2023.02.118</t>
  </si>
  <si>
    <t>Analysis of Direct Recycling Methods for Retired Lithium-ion Batteries from Electric Vehicles</t>
  </si>
  <si>
    <t>The rapid expansion of electric vehicle (EV) fleet calls for large number of lithium-ion batteries to be recycled at their end-of-life. Various recycling methods have been developed or under development to recover the high-value materials from retired lithium-ion batteries. Amongst these methods, direct recycling techniques have been developed and reported to recycle battery materials for reuse in new battery manufacturing since the electrochemical properties of the recycled materials can be fully recovered to the same level of pristine materials. In literature, innovative sintering processes have been developed to recover the composition and crystal structure of spent cathode materials; hydrothermal regeneration processes have been reported to regenerate the spent cathode materials in the solvents at a moderate temperature, followed by the high-temperature short annealing process. The regenerated cathode materials show the same specific capacity and cycling performance as those of pristine materials. The electrochemical regeneration method is applied to fully recover the electrochemical performance of cathode material with stable crystal structure. While the direct recycling techniques are still under development, their future applications in industry are still not clear. This study aims to classify and summarize state-of-the-art of the direct recycling methods, and evaluate the regenerated cathode materials’ performance and the application potential to be used for manufacturing of new lithium-ion batteries in future. The results will help increase understanding of the direct recycling technologies and facilitate the associated R&amp;D for future industrial scaling-up of direct recycling processes for retired lithium ion batteries from electric vehicles.</t>
  </si>
  <si>
    <t>10.1016/j.jwpe.2024.105088</t>
  </si>
  <si>
    <t>Effective recycling of critical metals from LiCoO2 batteries by hydrated deep eutectic solvents: Performance, kinetic and mechanism</t>
  </si>
  <si>
    <t>The global challenges of environmental contamination caused by discarded lithium-ion batteries (LIBs) and the loss of key metals have become prominent. Presently, deep eutectic solvents (DESs) have shown significant potential in resolving problems related to the disposal of spent LIBs. In this study, we employ low viscosity hydrated DES to selectively extract critical metals from LiCoO2 (LCO). The solubility of the choline chloride/citric acid DES system can be significantly enhanced by controlling the quantity of water. Concurrently, the viscosity of hydrated DESs decreased to 69.1 cP when the water content was increased to 25.7 wt%. Under optimal conditions, 97.6 % of cobalt (Co) and 100 % of lithium (Li) were extracted by leaching from LCO using hydrated DESs. Hydrated DESs are also efficient for the recycling of NCM523 batteries. Meanwhile, a thorough analysis was conducted on the process of extracting metal in hydrated DESs system. In addition, the precipitation efficiency of Co can be increased to 99.69 % by altering the speciation of the leached metal. The proposed approach for recovery is both economical and uncomplicated, allowing for the reuse of the recovered DESs to efficiently mitigate resource depletion.</t>
  </si>
  <si>
    <t>Journal of Water Process Engineering</t>
  </si>
  <si>
    <t>10.1016/j.mineng.2024.109012</t>
  </si>
  <si>
    <t>A comparative study of discharging and leaching of spent lithium-ion battery recycling</t>
  </si>
  <si>
    <t>Accelerated production of lithium-ion batteries (LIBs) implies an increase in the raw materials demand, especially for metals like lithium, cobalt, and nickel. Spent LIBs recycling guarantees the regeneration and reincorporation of valuable materials into the manufacturing industry; therefore, recycling methods and techniques must be optimized. In this investigation, alkaline and reductive acid leaching processes were evaluated and compared in order to determine the effect of parameters such as pH, temperature, and reagents concentrations to achieve selective leaching processes. This study demonstrated that strongly alkaline solutions (NaOH) do not ensure selective lithium and aluminum dissolution. Also, a solid compound, L i A l 2 ( O H ) 6 O H ( s ) can be formed at pH ∼14, negatively affecting the lithium extraction. On the other hand, reductive acid leaching, with acid sulfuric and hydrazine sulfate (H2SO4 + N2H6SO4) solutions resulted in an efficient system, extracting ≥90 % of Ni, Co, and Mn at 40 °C. Hydrazine is essential as a reductant, although it must be added in excess (40 % excess with respect to the Co, Ni, and Mn content) to suppress copper dissolution. Furthermore, this work demonstrated the possibility of processing the entire spent LIBs sample once the discharge and crushing stages were concluded, avoiding physical separation, without affecting the leaching efficiency and contributing to process economy.</t>
  </si>
  <si>
    <t>Minerals Engineering</t>
  </si>
  <si>
    <t>10.1016/j.resconrec.2023.106936</t>
  </si>
  <si>
    <t>Impact of automated battery sorting for mineral recovery from lithium-ion battery recycling in the United States</t>
  </si>
  <si>
    <t>The United States has identified several lithium-ion battery materials as critical for reaching the national emission reduction targets that have been set in accordance with the 2015 Paris Agreement. However, with few natural resources available domestically, there is a rapidly growing focus on the development of a domestic recycling industry to recover these materials from end-of-life batteries. In this paper, we use the Lithium-Ion Battery Resources Assessment (LIBRA) system dynamics model to evaluate the impact of automated battery sorting technology in terms of the shares of cobalt and nickel that are recovered through recycling. Findings show that automated sorting has clear benefits over manual sorting methods by helping recyclers selectively process high-cobalt batteries. By maximizing cobalt recovery, recycling becomes more profitable and drives greater investment in recycling capacity, resulting in a higher share of nickel and cobalt recovered from EOL batteries over time.</t>
  </si>
  <si>
    <t>May 2023</t>
  </si>
  <si>
    <t>10.1016/j.ces.2024.120202</t>
  </si>
  <si>
    <t>Endogenous advanced oxidation process with peracetic acid for recycling spent LiFePO4 batteries</t>
  </si>
  <si>
    <t>LiFePO4 batteries are becoming more widely used due to their low cost and high stability advantages, which means that many spent batteries are generated. Designing green and efficient recycling methods for used batteries is strategically significant for the sustainable development of the new energy industry. This study innovatively proposes a self-activated advanced oxidation process with peroxyacetic acid for recycling spent LiFePO4, selectively releasing Li+ while converting LiFePO4 to FePO4. Quenching tests show that the de-embedding of Li+ is mainly caused by the rapid attack from HO• and R-O• radicals. Furthermore, the recycled products Li2CO3 and FePO4 are employed to regenerate LiFePO4 cathode materials, forming a closed-loop recycling process. Compared with traditional hydrometallurgy and hydrogen peroxide oxidation methods, this technology has obvious advantages in terms of process complexity, energy consumption, reagent consumption, recovery profit, and environmental friendliness. This work opens up a new way for the recycling of spent lithium-ion batteries.</t>
  </si>
  <si>
    <t>5 August 2024</t>
  </si>
  <si>
    <t>Chemical Engineering Science</t>
  </si>
  <si>
    <t>10.1016/j.heliyon.2024.e33800</t>
  </si>
  <si>
    <t>Sustainability of new energy vehicles from a battery recycling perspective: A bibliometric analysis</t>
  </si>
  <si>
    <t>In recent years, new energy vehicles (NEVs) have taken the world by storm. A large number of NEV batteries have been scrapped, and research on NEV battery recycling is important for promoting the sustainable development of NEVs. Battery recycling is an important aspect of the sustainable development of NEVs. In this study, we conducted an in-depth analysis of the current status of research on NEV battery recycling from a new perspective using bibliometric methods and visualization software. This study shows that research targeting the recycling of NEV batteries is growing rapidly, and collaborative networks exist among researchers from different countries, institutions, and fields. The focus of research has shifted from lead-acid batteries to lithium batteries, and the supply chain and circular economy related to NEV battery recycling is an emerging research hotspot. Based on our analysis, we propose that the government should establish policies to improve the recycling networks at the collection stage and provide subsidies to attract consumers. Enterprises should develop low-cobalt and cobalt-free technologies, utilize green solvents, and develop new battery swap modes. The establishment of an information platform is conducive to the further development of collaborative networks.</t>
  </si>
  <si>
    <t>15 July 2024</t>
  </si>
  <si>
    <t>10.1016/j.est.2024.113419</t>
  </si>
  <si>
    <t>Manganese-doped Zinc Oxide recycled from spent alkaline batteries for photocatalysis and supercapacitor applications</t>
  </si>
  <si>
    <t>In a sustainable future, recycling e-waste will offer an adequate solution to control the raw materials and energy crisis. Our study aims to obtain ZnO-based materials by recycling the alkaline batteries using mild and cost-effective methods. Manganese-doped ZnO materials were obtained through anodic paste annealing at different temperatures. In terms of morphology and structure, particles with rod shape, high crystallinity, and hexagonal symmetry were obtained. The annealing provides an atomic rearrangement ensuring the presence of isolated Mn 2 + ions in the ZnO lattice, as evidenced by EPR spectroscopy. The sample defect evolution with the annealing temperature was highlighted by photoluminescence spectroscopy. The photocatalytic and energy storage applications of the obtained sample were investigated. The photocatalytic activity was tested on Rhodamine B and Oxytetracycline under visible light irradiation. The highest photocatalytic efficiency was obtained for Mn-doped ZnO annealed at 700 °C, and the proposed mechanism was based on reactive oxygen species generation correlated with scavengers’ tests, defect’s structure, and pores diameter. Additionally, the samples were used to design symmetric supercapacitors and tested using different electrochemical techniques to prove their energy storage features. As a result, the Mn-doped ZnO particles annealed at 800 °C showed increased specific capacitance of 182 F/g, energy density of 25.2 Wh/kg, and power density of 38.7 kW/Kg without the use of booster materials.</t>
  </si>
  <si>
    <t>10 October 2024</t>
  </si>
  <si>
    <t>10.1016/j.rser.2024.114806</t>
  </si>
  <si>
    <t>A review on the industrial chain of recycling critical metals from electric vehicle batteries: Current status, challenges, and policy recommendations</t>
  </si>
  <si>
    <t>Electric vehicle batteries (EVBs) are expected to rise explosively due to the widespread adoption of electric vehicles. Recycling critical metals (CMs), such as lithium, cobalt, and nickel, contained in end-of-life EVBs will be crucial to response to resource crises. Under this context, a combination of bibliometric and critical analysis is employed to provide an overview of recycling CMs from EVBs. Despite the relevant studies have been experiencing an upsurge, existing reviews only focus on specific technologies or a certain link in the industrial chain. The entire recycling system has not yet been systematically reviewed. Therefore, this study integrates the industrial chain of CM recycling from EVBs, as well as scrutinizes the recycling entities and technologies. On this basis, the challenges for recycling CMs from EVBs are summarized from the perspective of the industrial chain. The study found that (1) Most electric vehicle users are disconnected from the industrial chain, resulting in a low collection rate of EVBs, further leading to idle capacity in CM recovery plants. (2) Inadequate government intervention for electric vehicle users creates a critical conundrum for EVB collection, apart from the challenges including immature collection patterns. Safety risks and high costs of EVB transportation are also potential challenges. (3) In addition to typical challenges like immature technology and insufficient funding support, the limited application of digital technologies hinders the enhancement of EVB dismantling efficiency along with the industrialized implementation of direct and biological recovery technology. Finally, this study proposes corresponding policy recommendations for addressing the existing challenges.</t>
  </si>
  <si>
    <t>Renewable and Sustainable Energy Reviews</t>
  </si>
  <si>
    <t>10.1016/j.jclepro.2024.143088</t>
  </si>
  <si>
    <t>Energy-economy-environment assessment of key feedstock production for ternary lithium-ion batteries via hydrometallurgical recycling and natural exploitation</t>
  </si>
  <si>
    <t>The rapid increase in lithium-ion battery (LIB) production has intensified the demand for critical metals such as lithium, cobalt, and nickel, highlighting the urgent need for sustainable practices in LIB lifecycle management. Recycling LIBs is an effective measure generating feedstocks for refabrication in order to address resource strain, mitigate environmental impacts, aligning with the goals of cleaner production and sustainability. This study aims to provide a comprehensive energy-economy-environment assessment framework for feedstock production (Li2CO3, NiSO4·6H2O, CoSO4·7H2O) via hydrometallurgical recycling and natural exploitation. We compare recycling 1t of spent ternary LIBs to traditional natural exploitation methods by considering energy consumption, economic costs, and environmental impacts. Recycling routes incur 2.9–9.3 × 104 MJ energy consumptions, 3.8–4.4 × 104 CNY economic costs and 1.5–4.2 × 103 kg CO2 eq. emissions, while natural exploitation routes result in 4.6–8.6 × 104 MJ, 1.1–2.0 × 104 CNY and 2.7–3.9 × 103 kg CO2 eq, respectively. This study reveals that, in most environmental impact categories, natural exploitation routes fall between pyrolysis and non-pyrolysis recycling routes. Furthermore, significant difference in environmental and energy impacts per unit feedstock production are observed when utilizing mass-based and value-based allocation methods. When adopting mass-based, carbon emissions of Recycling route1 (based on full-component pyrolysis) is 41% of that using Li2CO3 from brine route for 1 kg of Li2CO3 production. This value increases to 112% when adopting value-based. Similarly, energy consumptions of Recycling route 1 are 65% and 175% of those using Li2CO3 from brine route, for mass-based and value-based methods, respectively. Our findings provide insights supporting sustainable battery recycling processes, which could further contribute to the broader field of cleaner production by promoting resource efficiency, reducing environmental impacts, and fostering sustainable industrial practices.</t>
  </si>
  <si>
    <t>25 August 2024</t>
  </si>
  <si>
    <t>10.1016/j.seppur.2024.127777</t>
  </si>
  <si>
    <t>Review on the sustainable recycling of spent ternary lithium-ion batteries: From an eco-friendly and efficient perspective</t>
  </si>
  <si>
    <t>The overall crushing of spent ternary lithium-ion batteries (SNCM) makes the mix of the anode and cathode electrode materials. Multiple separation not only wastes energy, causes secondary pollution but also fails to achieve the excellent separation of the valuable component. Therefore, this paper reviewed the recycling methods of SNCM from three aspects, including the single recycling of anode electrode materials, the single recycling of cathode electrode materials and the overall collaborative recycling of anode and cathode electrode materials. The necessity of high-purity separation of the anode and cathode electrode materials was discussed by evaluating the difference between single recycling and overall collaborative recycling. A process that used collaborative reclaim to realize efficient and green resource utilization of electrode materials was proposed based on the review. In this process, the mixed electrode materials were first divided into rich cathode-poor anode materials and rich anode-poor cathode materials by flotation. Two kinds of materials were regenerated to prepare NCM. The recovery of the cathode was enhanced through the reduction properties of the anode. The electrochemical properties of the regenerated anode were enhanced by the in-situ self-utilization behavior of the cathode. The recovery process was optimized by simplifying the process and improving efficiency. The economic and green of the recovery process was ensured by treating the SNCM with readily available and environmentally friendly agents.</t>
  </si>
  <si>
    <t>10.1016/j.jelechem.2024.118435</t>
  </si>
  <si>
    <t>Exploring the frontiers of polymer electrolyte: Pioneering advances in lithium-ion batteries recycling</t>
  </si>
  <si>
    <t>The soaring popularity of lithium-ion batteries (LIBs) as an advanced energy storage technology has resulted in a concerning surge of battery waste, intensifying environmental issues. Improper disposal in landfills or through incineration poses severe risks of toxic leaching into soil and water, jeopardizing public safety and our planet. Conventional recycling methods relying on hydrometallurgy or pyrometallurgy techniques inadvertently contribute to these environmental hazards. To overcome these challenges and embrace an eco-friendly approach, extensive research efforts have been dedicated to the development of electrochemical and direct LIBs technologies. Notably, the integration of these cutting-edge technologies with polymer electrolyte components holds immense potential. However, addressing the inherent limitations of these electrolytes is crucial. This impactful overview delves into the diverse characteristics of polymer hosts and salts, with primary objective of facilitating the design of optimal polymer electrolytes. Furthermore, the paper explores global initiatives aimed at enhancing the mechanical strength and electrochemical properties of various polymer electrolyte systems. Strategies such as polymer crosslinking or mixing, incorporation of inorganic fillers and the use of plasticizing agents are thoroughly examined. By harnessing these advancements, we can unlock the full potential of polymer electrolytes, revolutionize LIBs recycling, and pave the way for a sustainable future.</t>
  </si>
  <si>
    <t>15 August 2024</t>
  </si>
  <si>
    <t>Journal of Electroanalytical Chemistry</t>
  </si>
  <si>
    <t>10.1016/j.resconrec.2023.107145</t>
  </si>
  <si>
    <t>Combining dynamic material flow analysis and life cycle assessment to evaluate environmental benefits of recycling – A case study for direct and hydrometallurgical closed-loop recycling of electric vehicle battery systems</t>
  </si>
  <si>
    <t>We conduct a life cycle assessment (LCA) for two recycling processes, a hydrometallurgical and a direct recycling route. Both show ecological benefits compared to production with virgin material (between 2.76–4.55 kg CO2e/ kg battery for NMC111 and NMC811 less greenhouse gas emissions). In contrast to previous works, we combine the LCA results with a dynamic material flow model. This allows the evaluation of the influence on ecological benefits of admixture limits for directly recycled cathode material in a closed-loop recycling system over a time in which the newly produced battery systems and the amount of end-of-life traction batteries grows. We show that for such a closed-loop recycling system, the choice of different allocation methods, namely cut-off or avoided burden approach, may lead to significantly varying results of up to 85% in ecological benefits. We further conclude that combining production with both recycling routes can achieve the lowest greenhouse gas emissions for our closed-loop scenarios.</t>
  </si>
  <si>
    <t>November 2023</t>
  </si>
  <si>
    <t>10.1016/j.apenergy.2023.122132</t>
  </si>
  <si>
    <t>Costs, carbon footprint, and environmental impacts of lithium-ion batteries – From cathode active material synthesis to cell manufacturing and recycling</t>
  </si>
  <si>
    <t>Strong growth in lithium-ion battery (LIB) demand requires a robust understanding of both costs and environmental impacts across the value-chain. Recent announcements of LIB manufacturers to venture into cathode active material (CAM) synthesis and recycling expands the process segments under their influence. However, little research has yet provided combined costs and environmental impact assessments across several segments of the LIB value-chain. To address this gap, we provide a combined cost assessment and life cycle assessment (LCA), covering CAM synthesis, cell manufacturing and hydrometallurgy recycling. 1 kWh cell capacity (NMC811-C) is chosen as functional unit. Results for cell manufacturing in the United States show total cell costs of $94.5 kWh−1, a global warming potential (GWP) of 64.5 kgCO2eq kWh−1, and combined environmental impacts (normalizing and weighing 16 impact categories) of 4.0 × 10−12 kWh−1. Material use contributes 69% to costs and 93% to combined environmental impacts. Energy demand, meanwhile, accounts for 35% of GWP. Initially, hydrometallurgy recycling adds 5 to 10% to total costs, GWP, and environmental impacts. Including recycling credits, as recycled material substitutes new virgin material, shows benefits for recycling. Combined environmental impacts benefit most from recycling (−75%), followed by costs (−44%) and GWP (−37%). Further, we present a comprehensive dashboard which reveals how different scenarios, such as, using wind power instead of grid electricity, influence costs, GWP, and environmental impacts across process segments. Switching to low-carbon energy, for example, reduces GWP more than recycling would. Also, our dashboard shows that recycling or low scrap are more suitable options if reduction of costs or combined environmental impacts is the objective.</t>
  </si>
  <si>
    <t>1 January 2024</t>
  </si>
  <si>
    <t>10.1016/j.susmat.2024.e01036</t>
  </si>
  <si>
    <t>Synthesis and evaluation of electrochemical and photocatalytic properties of rare Earth, Ni and Co mixed oxides recycled from spent Ni–MH battery anodes</t>
  </si>
  <si>
    <t>This study presents a new environmentally favorable hydrometallurgical approach to the recycling of nickel–metal hydride (Ni–MH) battery anodes into new materials based on mixed oxides of Ni, Co, Mn, and lanthanides, which were applied as photocatalysts and electrodes in alkaline media. The starting material was characterized by X-ray diffraction (XRD) and inductively coupled plasma optical emission spectroscopy (ICP-OES). Tartaric acid was used as leaching agent for anode metals, and the resulting tartrate salts were converted to oxides via thermal treatment. Characterization of the synthesized materials was performed by XRD, scanning electron microscopy (SEM), and energy-dispersive X-ray spectroscopy (EDS). Cyclic voltammetry and electrochemical impedance spectroscopy were used to analyze the electrochemical properties of oxides, which were found to behave as electric double-layer capacitors. The recycled materials were used as catalysts in the decolorization of methylene blue in the presence of H2O2 under UV radiation. A decolorization efficiency greater than 90% was achieved in a shorter time than that taken for the non-catalyzed reaction to achieve 80% color removal (maximum decolorization). The results showed that methylene blue photocatalysis and photolysis differ in optimal pH conditions and that the catalyzed reaction follows pseudo-first-order kinetics.</t>
  </si>
  <si>
    <t>10.1016/j.supflu.2024.106297</t>
  </si>
  <si>
    <t>Effect analysis on recycling of cathode material from spent ternary lithium-ion batteries via supercritical water oxidation and acid-leaching</t>
  </si>
  <si>
    <t>This study proposed a recycling method for spent batteries by combining supercritical water oxidation and acid-leaching. In supercritical water oxidation process, the cathode material was separated from the electrode plate, and 98% of lithium in the cathode was leached to achieve the separation of lithium from Ni, Co and Mn. Ni, Co and Mn were then leached during the acid leaching process. The effect of solid-liquid ratio, oxidant mass concentration, reaction time and temperature in supercritical process on metal leaching was analyzed. The leaching rate of Ni, Co and Mn was improved by increasing the mass concentration of oxidant and the reaction temperature. The effect of reaction time on metal leaching is related to the mass concentration of oxidant in the solution. Through the control of paraments, the leaching efficiencies of Ni, Co and Mn were significantly improved from 90.4%, 84.7%, 86.4–99.7%, 96.8% and 98.5%.</t>
  </si>
  <si>
    <t>The Journal of Supercritical Fluids</t>
  </si>
  <si>
    <t>10.1016/j.resconrec.2023.107301</t>
  </si>
  <si>
    <t>Integrating recycled valuable elements from spent LiFePO4 batteries based on a dimethyl oxalate leaching system</t>
  </si>
  <si>
    <t>Recycling of spent lithium-ion batteries (LIBs) has great significance in sustainable global development and environmental protection. In this study, a novel strategy is proposed to selectively separate and integrate valuable elements from spent LiFePO4 (SLFP) cathode materials via an eco-friendly leaching process using dimethyl oxalate. By properly regulating and controlling the leaching parameters, 99.19 % Li and 96.28 % P were leached into solution, whereas only 0.2 % Fe was dissolved. Leaching mechanism revealed that the high-efficiency dissolution of the SLFP cathode materials is due to the joint action of methanol and oxalic acid derived from dimethyl oxalate hydrolysis. Furthermore, the lithium-containing leaching solution was used to prepare Li3PO4 products with a purity of 99.62 % through crystallization, and the Fe was retained in leach residue in the form of FeC2O4·2H2O with a purity of 99.54 %. These findings provide a reliable reference for environmental protection, selective recovery, and process design of SLFP LIBs.</t>
  </si>
  <si>
    <t>January 2024</t>
  </si>
  <si>
    <t>10.1016/j.wasman.2024.06.005</t>
  </si>
  <si>
    <t>How can the recycling of power batteries for EVs be promoted in China? A multiparty cooperative game analysis</t>
  </si>
  <si>
    <t>While electric vehicles (EVs) are developing at a high speed in China, the power battery market is facing a decommissioning peak. The problem is that the recycling situation of domestic power batteries is not ideal, partly due to neglect by consumers. By considering the recycling system, mode, and policy of China’s EV power batteries, we construct a tripartite evolutionary game model of the government, consumers and EV manufacturers; analyse the stable strategy adjustment mechanisms of tripartite participation in this recycling cooperation game; and simulate the tripartite evolutionary game. The results show that when the initial willingness of the government, consumers and EV manufacturers to recycle power batteries is not strong, the government takes the lead, driving EV manufacturers and consumers to participate in power battery recycling. When the government, consumers and EV manufacturers have medium or high levels of initial willingness, the government evolves and chooses a nonregulation strategy. In addition, by simulating the impact of changes in consumer-related influencing factors on this tripartite evolutionary game, we find that subsidies for recycling power batteries are a key factor affecting consumers’ strategy choices and that boosting recycling compensation for consumers can improve their enthusiasm to participate in such recycling. Therefore, to improve the recycling of power batteries for EVs, in terms of both efficiency and percentage of deployment, the Chinese government should strengthen public education on power battery recycling, further integrate informal recycling channels, and balance the distribution of profits among consumers for recycling compensation.</t>
  </si>
  <si>
    <t>10.1016/j.jclepro.2024.141678</t>
  </si>
  <si>
    <t>A novel integrating approach to assess the role of LiFePO4 battery recycling in the automotive industries in the Greater Bay Area of China</t>
  </si>
  <si>
    <t>Amidst the swift progression and extensive use of electric vehicles, demands on lithium iron phosphate (LiFePO4) batteries have surged, leading to an imminent scarcity of raw materials for battery manufacturing. This reality heightens the needs for effective battery recycling. This study outlines an integrated evaluation approach of combining laboratory-scale pilot experiment, Monte Carlo Simulations, and Life Cycle Assessment (LCA). An optimized recycling process for LiFePO4 batteries was developed, aiming to salvage and retrieve valuable elements. The process involves lithium's selective leaching followed by subsequent lithium (Li) and iron (Fe) recovery, achieving efficient recovery rates for both Li and Fe. A novel evaluation, integrating economic and environmental aspects, was conducted by employing a direct costs/revenues approach, with the inclusion of stochastic uncertainties determined via Monte Carlo Simulation. Two scenarios are applied to the electric vehicles data of Guangzhou in 2022. The recycling strategy of spent lithium-ion batteries (LIBs) within the Greater Bay Area of China (Scenario A) could potentially save 373.2 million US$, and reduce carbon dioxide emissions by 96,850 tons, compared to manufacturing batteries from mined raw materials and long-distance transportation (Scenario B). This demonstrates the importance of localized, efficient industrial automotive chain within the Greater Bay Area, which besides being cost-effective, offers profound environmental benefits. Other important factors for the result are the efficiency of the developed hydrometallurgical process, the price of the sellable material, and the transport distance. Scenario modeling results from the developed integrating evaluation clearly reveal the significant potential of battery recycling, and the innovative integrating approach has the potential for broader applicability beyond the specific context of our study.</t>
  </si>
  <si>
    <t>15 April 2024</t>
  </si>
  <si>
    <t>10.1016/j.ensm.2024.103288</t>
  </si>
  <si>
    <t>Non–closed–loop recycling strategies for spent lithium–ion batteries: Current status and future prospects</t>
  </si>
  <si>
    <t>With the sudden increase in the number of retired power batteries, there is great pressure to develop environmentally–friendly and efficient recycling technologies. The pyrometallurgy, hydrometallurgy and direct regeneration methods are all designed to recycle the spent lithium ion batteries (LIBs) back into the same battery industry as the original, which is undoubtedly somewhat self–limiting. In fact, the abundant transition metals and carbon–based materials in spent LIBs can serve as an important source of catalysts, adsorbents, new energy storage electrodes, and among others. To date, a lot of researches on the non–closed–loop recycle of spent LIBs have been reported. However, due to the high divergence and lack of segregation, it is difficult for us to grasp the status and prospects of the research on battery recycling beyond traditional closed–loop recycle. Herein, to fill the gap of this area, we systematically introduce the research examples of non–closed–loop recycling of spent LIBs by comparing and evaluating the craftsmanship and the product performance from the industrial perspective of two different recycling modes. Additionally, we briefly summarize the challenges associated with non–closed–loop recycling at a macro level, along with the exceptional prospects for subsequent high–value applications.</t>
  </si>
  <si>
    <t>10.1016/j.eneco.2024.107862</t>
  </si>
  <si>
    <t>Battery recycling and coordination in information leakage prevention under blockchain technology in a new energy vehicles supply chain</t>
  </si>
  <si>
    <t>Retired battery recycling and information leakage prevention under blockchain introduction intertwine in the new energy vehicle (NEVs) supply chain, but rare literature has jointly investigated them. Therefore, we characterize the vehicle goodwill under recycling and marketing efforts as well as the automobile demand function with and without blockchain introduction, identify the long-run discounted profits of the manufacturer and retailers in the supply chain, and investigate the Stackelberg differential game equilibrium under four scenarios: no blockchain introduction, manufacturer introduction, manufacturer-retailer cooperative introduction, and cooperative introduction plus wholesale price discounts for preventing information leakage. The results show that the manufacturer can introduce blockchain when costs are below a certain threshold, which increases the recycling rate of decommissioned batteries and improves goodwill, consumer demand, and marginal profits for the manufacturer and retailer; the retailer participation in the introduction of blockchain solves the free-rider problem and reduces the thresholds introduced, but does not affect battery recycling, goodwill, consumer demand, and wholesale and retail prices; wholesale price discounts effectively discourage the retailer from leaking information about the manufacturer and lead to improved profits for the retailer, but results in higher earnings for the manufacturer only when discounts are below a certain threshold.</t>
  </si>
  <si>
    <t>Energy Economics</t>
  </si>
  <si>
    <t>10.1016/j.ijhydene.2024.08.411</t>
  </si>
  <si>
    <t>New life cycle inventories for end-of-life solid oxide cells based on novel recycling processes for critical solid oxide cell materials</t>
  </si>
  <si>
    <t>The study presents novel recycling processes for solid oxide cells as well as life cycle assessments (LCA) and life cycle inventory (LCI) analyses. A novel recovery process for the lanthanum-based materials lanthanum oxide and cobalt oxide from the End-of-Life recycling of SOC oxygen electrodes is described and evaluated. In addition, the recovery of yttria-stabilised zirconia and nickel oxide from end-of-life SOC fuel electrodes is presented. Both processes were analysed and a LCI is created for each recycling route. An environmental impact assessment is performed for each recovered material, hotspots and sub-processes are discussed and the results are presented in absolute and relative environmental impact indicator values. The results show that the amount and origin of electricity is one of the most important hotspots in the recycling processes alongside material recovery.</t>
  </si>
  <si>
    <t>Available online 17 September 2024</t>
  </si>
  <si>
    <t>International Journal of Hydrogen Energy</t>
  </si>
  <si>
    <t>10.1016/j.rser.2023.113693</t>
  </si>
  <si>
    <t>A comprehensive review on the recovery of cathode active materials via direct recycling from spent Li-ion batteries</t>
  </si>
  <si>
    <t>The appropriate disposal of spent Li-ion batteries (LIBs) is critical considering the limited resources of strategic metals and negative impacts on the environment as well as economic profits from LIB recycling. The direct recycling process as one of LIB recycling schemes regenerates spent cathode active materials through a series of liberation and relithiation processes without the destruction of active materials. In this review, we comprehensively cover the overall liberation and regeneration process for all kinds of commercial cathode active materials. Specifically, separation technologies that liberate cathode active materials are analyzed based on categorized methodologies including thermal treatment with single or multiple stages, chemical treatment through solvent- or mechanically-assisted dissolution methods, and the combined processes of chemo-thermal treatment. Next, we summarize the degradation mechanisms of cathode active materials and introduce regeneration methods that are mainly adopted in the direct recycling process such as solid-state, hydrothermal, molten-salt methods. We further compare the electrochemical performance of regenerated cathode active materials according to their regeneration process. The impacts of impurities that could exist during the direct recycling process on the structural and electrochemical properties of regenerated cathode active materials are firstly addressed. Lastly, research issues are suggested for the commercialization of the direct recycling process.</t>
  </si>
  <si>
    <t>10.1016/j.oneear.2023.09.002</t>
  </si>
  <si>
    <t xml:space="preserve">Integrated assessment of deep eutectic solvents questions solvometallurgy as a sustainable recycling approach for lithium-ion batteries </t>
  </si>
  <si>
    <t xml:space="preserve">
                  Critical metals are key to lithium-ion batteries (LIB), but metal mining has inflicted many socio-environmental harms. Recovering metals from spent LIBs can partially overcome this challenge, but existing recovery and recycling techniques such as pyrometallurgy and hydrometallurgy are either energy intensive or require toxic chemicals. Solvometallurgy, using biodegradable deep eutectic solvents (DESs), has emerged as a greener option, but full life cycle sustainability of DESs remains unclear. Here, using an integrated assessment framework we show that, compared with pyrometallurgy and hydrometallurgy, the weak solubility of metal compounds in hydrogen bond donors (HBDs) and acceptors (HBAs) and their non-recoverability in chemical precipitation routes of the DES approach result in 3.1 times more CO2 eq, ∼5 times more ozone depletion, and 6.5–7.3 times higher costs. Although alternative electrodeposition routes can minimize HBA loss and alleviate chemical impacts, high energy consumption associated with HBDs exacerbates global warming potential. In situ repairing/regeneration of crystalline compounds in cathode materials could offer a more sustainable application for DESs.
               </t>
  </si>
  <si>
    <t>20 October 2023</t>
  </si>
  <si>
    <t>10.1016/j.surfin.2024.104659</t>
  </si>
  <si>
    <t>Picosecond laser texturing of Al current collector to improve cycling performances and simplify recycling of Lithium-ion batteries</t>
  </si>
  <si>
    <t>Lithium-ion batteries (LIBs) are one of the main energy storage technologies currently in use and recycling them offers significant economic, environmental, and material recovery benefits. Despite various recycling processes, separating the metallic current collector from the electrode composite film remains a crucial challenge. In this framework, the present study focuses on laser texturing of aluminum current collectors (CCs) to introduce a microscale surface architecture. The asymmetric surface pattern facilitated a controlled and directional adhesion, enhancing attachment to manage the significant volume variation of the active material (NMC811) during charging and discharging cycles. Additionally, it enabled an easy separation of the electrode composite layer from the current collector, during recycling, by applying a force in a specific direction. As a result, the laser-treated cathodes displayed low electrode polarization and increased cycling performances, with a capacity retention of 67.6% after 300 cycles at 1C, thanks to the increased interfacial adhesion that reduced the active material delamination from the current collector upon cycling.</t>
  </si>
  <si>
    <t>Surfaces and Interfaces</t>
  </si>
  <si>
    <t>10.1016/j.seppur.2024.126551</t>
  </si>
  <si>
    <t>Advances in recycling LiFePO4 from spent lithium batteries: A critical review</t>
  </si>
  <si>
    <t>LiFePO4 batteries have become one of the most promising batteries due to their excellent electrochemical performances, long life cycle, safety, and abundant mineral resources. As a result, the demand and scraped LiFePO4 batteries increased dramatically in recent years. The recycling of waste LiFePO4 batteries has raised great attention with the consideration of environmental issues and resources conservation. To date, there are massive literatures on the recycling of LiFePO4 batteries aiming at providing an effective, economic and environmentally sustainable approach. Consequently, this review sorts out and analyzes the current advances in recycling LiFePO4 from spent lithium batteries with the purpose of promoting the improvement of their recycling. Based on the damage degree of LiFePO4 materials, direction regeneration and hydrometallurgical leaching are the main recycling processes. The direction regeneration of LiFePO4 routes including high temperature solid regeneration, hydro/solvent thermal regeneration and electrochemical lithiation are discussed in detail. Inorganic or organic acid leaching, mechanically activated leaching and other leaching methods are reviewed as well. Finally, by comparing the various recycling technologies, the challenges are outlines and future directions for promoting the recycling effectiveness are proposed.</t>
  </si>
  <si>
    <t>19 June 2024</t>
  </si>
  <si>
    <t>10.1016/j.jclepro.2023.138303</t>
  </si>
  <si>
    <t>Fruit waste-derived lixiviant: A viable green chemical for lithium-ion battery recycling</t>
  </si>
  <si>
    <t>Fruit peel discards from various sources are harnessed as a renewable waste biomass feedstock for lithium-ion battery (LIB) recycling, showcasing the potential for green chemical production. Extractive methods, including hot water treatment, ultrasonic-assisted hydrolysis, and fermentation, produce a fruit peel-derived lixiviant (FL) to extract valuable metals from industrial-grade spent LIB black mass. The FL obtained through fermentation using various fruit peels (e.g. orange, mango, papaya, honeydew, lemon, and pomelo) could effectively leach more than 90% of cobalt and lithium from LCO black mass, without the need for synthetic chemicals. Additionally, the use of oxalate precipitation could recover the leached cobalt ions from orange peel-derived FL at a high yield of around 85%. The cathode material regenerated from cobalt precipitate coupled with LiOH supplementation exhibits excellent electrochemical performance with a capacity retention of 93% after 140 cycles. Overall, this proposed method of using FL-enabled LIB recycling offers a significant new opportunity for a more resource-efficient circular and sustainable economy.</t>
  </si>
  <si>
    <t>25 September 2023</t>
  </si>
  <si>
    <t>10.1016/j.resconrec.2024.107648</t>
  </si>
  <si>
    <t>Green recycling assessment on typical spent lithium-ion batteries (LIBs): A multi-objective assessment</t>
  </si>
  <si>
    <t>Recycling of spent lithium-ion batteries (LIBs) is an efficient solution for resource supply crisis and severe environmental pollution. However, the comprehensive evaluation on resource criticality and environmental impact were neglected in the life cycle assessment (LCA). In this study, a green recycling assessment methodology was proposed associated with raw material criticality assessment, system operation elements analysis and comprehensive environmental assessment (CEA). The hydrometallurgical, pyrometallurgical and direct recycling process of lithium nickel manganese cobalt oxide (NMC) and lithium iron phosphate (LFP) were selected as 6 typical recycling processes. Under the multi-objective assessment, the green recycling grades (G) was classified into 10 grades, and the direct recycling process of NMC and LFP were the two greenest recycling processes with the G value of 9.66 and 9.58. According to the assessment results of this study, direct recycling process was the best recycling process due to the less the consumption of substance and production of waste. This research established the green recycling assessment methodology for spent LIBs, which could guide the green development of spent LIBs recycling industry.</t>
  </si>
  <si>
    <t>10.1016/j.seta.2023.103231</t>
  </si>
  <si>
    <t>Short-process simultaneously recycling cobalt and manganese from environment-hazardous di-methyl-dithiocarbamate chelate slag as lithium-ion battery cathode material</t>
  </si>
  <si>
    <t>An efficient and high recovery rate short-process environment-hazardous chelate recycling method is utilized to prepare nickel–cobalt-manganese layered oxide which simultaneously recovers cobalt and manganese and not includes solvent extraction. The recovery rate of cobalt and manganese can achieve 97.68% and 96.74% respectively. The X-ray diffraction spectrum of the recycling sample shows a well-ordered layered structure, and no impurity phase is observed. The sample uses chelate slag has the same purity level and approximate electrochemical performance as the sample prepared by analytical-grade reagents. The recycling sample exhibits a high discharge capacity at 10 C rate, average capacity excesses 105 mAh·g-1compared to 90 mAh·g−1 of the sample prepared by analytical-grade reagents. The capacity retention rate at 0.5 C and 1 C of the recycling sample is 82.86% and 73.14%, compared to 86.71% and 88.95% of the sample prepared by analytical-grade reagents. The capacity at 0.2 C of the recycling sample is 169.58 mAh·g-1compared to 159.86 mAh·g−1 of the sample prepared by analytical-grade reagents. This article first-time reports the recycling method of chelate slag which shows a high feasibility and utilization prospect that can efficiently recycle the valuable metal elements simultaneously prepare valuable production from environment-hazardous chelate slag and alleviate the shortage of cobalt resources.</t>
  </si>
  <si>
    <t>June 2023</t>
  </si>
  <si>
    <t>10.1016/j.jpowsour.2024.234056</t>
  </si>
  <si>
    <t>Recent advancements in technology projection on electric double layer effect in battery recycling for energy storage</t>
  </si>
  <si>
    <t>The widely recognized theory states that ions rearrange themselves around charged surfaces in an electrolyte to form the structure known as the electrical double layer (EDL). This structure fluctuates with the electrode voltage and is distinct from the electrolyte's bulk composition. The electric double layer effect is significant in the storage of lithium ions in batteries, and improving recycling methods to maintain the integrity of these layers is a major area of research. Some techniques involve using solvents or advanced materials to break down battery components while preserving the reliability of the electric double layer for potential reuse. When batteries are taken apart for recycling, there is a risk of disrupting the electric double layer structure, which can become contaminated with impurities and degradation products, and the electrodes may experience physical and chemical alterations. To address these challenges and issues related to the electric double layer effect in battery recycling, innovative recycling technologies, quality control measures, and a comprehensive understanding of the electrochemical processes involved are required. Solar power is one of the clean, renewable energy sources that contemporary civilization needs more have because of the depletion of fossil fuels and their detrimental effects on the environment. Energy may be saved by switching from fossil fuels to renewable energy sources, which can help streamline the distribution of energy by moving electrons across grids. This review paper discusses the EDL effect, its importance in battery recycling, its influence on energy storage technologies, electrochemical capacitors, battery recycling techniques, factors that affect EDL capacitance, and how the EDL behaves during charging and discharging cycles. Consequently, this paper provides insights into future challenges in battery recycling related to battery materials and chemical compositions, as well as potential strategies and approaches to tackle these challenges.</t>
  </si>
  <si>
    <t>15 March 2024</t>
  </si>
  <si>
    <t>10.1016/j.joule.2024.07.001</t>
  </si>
  <si>
    <t>Phase-selective recovery and regeneration of end-of-life electric vehicle blended cathodes via selective leaching and direct recycling</t>
  </si>
  <si>
    <t>Large-scale recycling and regeneration of lithium-ion cathode materials is hindered by the complex mixture of chemistries often present in the waste stream. We outline an efficient process for the separation and regeneration of phases within a blended cathode. We demonstrate the efficacy of this approach using cathode material from a Nissan Leaf end-of-life (40,000 miles) cell. Exploiting the different stabilities of transition metals in acidic media, we demonstrate that ascorbic acid selectively leaches low-value spinel electrode material (LiMn2O4) from mixed cathode electrode (LiMn2O4/layered Ni-rich oxide) in minutes, allowing both phases to be effectively recovered separately. This process facilitates upcycling of the Li/Mn content from the resultant leachate solution into higher-value LiNixMnyCozO2 (NMC) phases, whereas the remaining nickel-rich layered oxide can then be directly regenerated. The method has been extended to other mixtures, with preliminary results illustrating the successful selective leaching of a sodium-ion cathode from a mixture with NMC811.</t>
  </si>
  <si>
    <t>Available online 30 July 2024</t>
  </si>
  <si>
    <t>Joule</t>
  </si>
  <si>
    <t>10.1016/j.jece.2022.108728</t>
  </si>
  <si>
    <t>Recycled value-added circular energy materials for new battery application: Recycling strategies, challenges, and sustainability-a comprehensive review</t>
  </si>
  <si>
    <t>Lithium-ion battery is the key technology to power electronic devices, digital tools, and electric vehicles. As battery-operated technologies are expanding enormously fast, battery raw materials are critical in terms of supply and demand. It is anticipated that battery raw materials preserved in the ores could face a supply crunch in the future. To minimize the future impact, alternative sources of battery raw materials are necessary. Although batteries, photovoltaic and glass sectors contribute to the world economy significantly, they could generate huge amount of underutilised materials at the end-of-life which are often disposed of as wastes or used in low value processes with significant negative economic and environmental impacts. All these wastes contain many high value battery materials, which can be extracted and processed for re-use again and again as economically viable effective raw materials for new battery application in a circular way. Currently, an organized comprehensive review focuses on circular energy materials recovered from waste resources is hardly found. This review takes this opportunity and provides an effective overview on the recovery of circular energy materials from waste resources. Various recycling approaches and challenges of valuable materials recovery from the wastes of lithium-ion battery, photovoltaic, and glass, subsequent purification and nano structuring processes, fabrication of new battery electrodes, and their further application in lithium-ion batteries are thoroughly discussed. This review also provides outlook and considers scientific, economic, environment, and social benefits of the materials recovered from wastes and re-use them in lithium-ion battery technology, and how this affects circular economy.</t>
  </si>
  <si>
    <t>10.1016/j.dwt.2024.100665</t>
  </si>
  <si>
    <t>Desalination of mother liquor generated from the precipitation of lithium carbonate during the recycling of retired lithium ion battery</t>
  </si>
  <si>
    <t>Generally, hydrometallurgy process is adopted in factory to recover valuable metal from anode materials in lithium ion battery. The mother liquor generated from the precipitation of lithium carbonate in this process is often managed by evaporative crystallization process which is high energy-consuming and expensive. The methodology employed in this research involves pretreatment and bipolar membrane electrodialysis to partition salts within the mother liquor into acids and bases, thereby achieving cost savings. The findings reveal that a significant 76.5 % reduction in COD is achievable through the application of potassium permanganate and activated carbon in the treatment of the mother liquor. Subsequently, the treated mother liquor can be transfer to electrodialysis process for further treatment. During this process, desalination of the mother liquor occurs, leading to the decomposition of sodium sulfate into sulfuric acid and sodium hydroxide. Analysis of the experimental data reveals that optimizing the initial concentrations of sulfuric acid and sodium hydroxide within the acid and alkali collection chambers, along with the application of elevated electric current density and maintaining a high pH value of the mother liquor, yields improvements in current efficiency and concomitant reductions in energy consumption. Under optimal conditions, the current efficiency of acid and alkali preparation is 52.53 % and 62.12 % respectively, along with energy consumption of acid and alkali preparation is 8.68kWh/kg and 8.99kWh/kg respectively. The pretreatment and bipolar membrane electrodialysis process is low-energy consumption and inexpensive, facilitating a reduction in processing expenses to $6.659 per ton of mother liquor.</t>
  </si>
  <si>
    <t>Desalination and Water Treatment</t>
  </si>
  <si>
    <t>10.1016/j.est.2024.110702</t>
  </si>
  <si>
    <t>Bubbles to batteries: A review of froth flotation for sustainably recycling spent lithium-ion batteries</t>
  </si>
  <si>
    <t>Lithium-ion batteries (LiBs) have been consumed exponentially due to the rapid growth of electric vehicles and electronics. Efficient recycling of spent LiBs is crucial for sustainability; however, major current technologies have disregarded froth flotation which has been recently introduced as an effective separation method and drawn extensive attention in the literature. The present review summarizes recent fundamental and applied progress on recycling spent LiBs using pretreatment methods followed by froth flotation. Flotation can potentially separate anode and cathode materials based on their surface wettability differences. However, the presence of organic binders reduces this wettability contrast. Thus, pretreatment methods like thermal processes, grinding, and chemical modification were critically reviewed from different perspectives to remove organic binders and enhance flotation efficiency. The article further discusses flotation reagents, physical and chemical pretreatment options, and environmental considerations for the LiBs recycling. Challenges regarding efficiency, scalability, and sustainability are highlighted. It was revealed that future research works should mainly focus on cleaner pretreatment methods, flotation optimization, and minimization of environmental impacts to advance battery recycling.</t>
  </si>
  <si>
    <t>10.1016/j.psep.2024.05.013</t>
  </si>
  <si>
    <t>Reducing the environmental impact of lithium-ion battery recycling through co-processing of NCM and LFP</t>
  </si>
  <si>
    <t>Due to its potential environmental hazards and the importance of valuable metal supply, the recycling of spent lithium-ion batteries (LIBs) has attracted widespread attention. The hydrometallurgical process for recycling spent lithium-ion batteries faces the problem of excessive acid consumption and the need for different redox additives to improve the leaching rate of major metals which will result in issues such as resource waste and secondary pollution. In this study, using LFP and NCM as raw materials, the inherent oxidation/reduction characteristics between them were utilized to achieve leaching rates of over 99 % for Ni, Mn, Li, and over 95 % for Co, without the addition of any redox additives under near stoichiometric sulfuric acid. The leaching kinetics and reaction mechanism of different metals indicate that LFP rapidly dissolves in the sulfuric acid solution, with the released Fe2+ acting as a reducing agent. The subsequent slower reaction between Fe2+ and NCM becomes the rate-controlling step. Afterwards, the leachate regulated by solution control can be further used to prepare Ni-Co-Mn hydroxide precursors and lithium carbonate after the formation of FePO4. This method effectively reduces chemical consumption, mitigates environmental footprint, and achieves highly economical recovery of metals from spent lithium-ion batteries.</t>
  </si>
  <si>
    <t>Process Safety and Environmental Protection</t>
  </si>
  <si>
    <t>10.1016/j.jpowsour.2023.233702</t>
  </si>
  <si>
    <t>Recycling of NCA cathode material from end-of-life LiBs via Glycerol-triacetate solvent -based separation</t>
  </si>
  <si>
    <t>Currently, a challenging task for recycling both spent lithium-ion batteries and cathode scrap is the separation of cathode materials from the current collector. A promising and efficient recovery method is to use an organic solvent to dissolve the organic polyvinylidene difluoride (PVDF) binder to recover both cathode materials and aluminum foil. However, the use of toxic solvents hinders its practical application in recycling the large amounts of cathode scrap generated during the manufacturing process. The proposed solvent-based separation process uses glycerol triacetate, a bio-derived green solvent. This study investigates a closed-loop recovery process that recovers cathode materials, including Al foil and PVDF binder, from cathode scrap. Using the glycerol triacetate solvent, a closed-loop recycling process was developed. The glycerol triacetate separation process provides a sustainable platform for the recovery and reuse of electrodes, thereby contributing to battery recycling efforts.</t>
  </si>
  <si>
    <t>10.1016/j.jclepro.2024.143224</t>
  </si>
  <si>
    <t>Barriers to electric vehicle battery recycling in a circular economy: An interpretive structural modeling</t>
  </si>
  <si>
    <t>An increasing number of electric vehicle batteries will reach the end of their life cycle with the fast growth of electric vehicles. Since the recycling of retired electric vehicles batteries is of great significance in the light of resource utilization, ecological protection, energy saving and economic benefits, the proper management of electric vehicle battery recycling (EVBR) is crucial for achieving sustainable development. However, due to the involvement of multiple stakeholders, there are many potential barriers in the process of EVBR, and analyzing these barriers can significantly help the recycling management of waste electric vehicle batteries towards a circular economy. Although the literature has focused on analyzing obstacles to implementing reverse logistics for electric vehicle lithium battery recycling from a manufacturer's perspective, less attention has been paid to analyzing barriers to EVBR from a multi-stakeholder perspective. This paper thus aims to investigate the barriers to EVBR from a multi-stakeholder point of view, identify the main barriers affecting battery recycling, and analyze the interrelationships and hierarchies between these barriers. Based on expert opinions and literature reviews, this paper identifies twenty major barriers to EVBR and uses interpretive structural modelling (ISM) method to determine the interrelationships and hierarchies between the barriers, and finally classifies the barriers to EVBR into a seven-level structural model. Furthermore, matriced impacts corises-multiplcation appliance classement (MICMAC) analysis is applied to categorize the identified barriers to EVBR, and the twenty barriers are finally classified into three categories, namely dependent barriers, linkage barriers, and driver barriers. This paper discusses theoretical insights, managerial and practical implications, and measures to overcome EVBR barriers based on the results, which show that the lack of more appropriate incentives is a major barrier to EVBR implementation. This paper provides a solid theoretical foundation for the further development of battery recycling policies, and will also help relevant stakeholders and governments to better understand these barriers and adopt effective approaches to address them.</t>
  </si>
  <si>
    <t>1 September 2024</t>
  </si>
  <si>
    <t>10.1016/j.nxsust.2024.100050</t>
  </si>
  <si>
    <t>Influence of the cell type on yield and composition of black mass deriving from a mechanical recycling process of automotive Lithium-ion batteries</t>
  </si>
  <si>
    <t>A wide range of Lithium-Ion Battery cell types is utilized in the automotive industry. These different cell types contain distinct anode and cathode active materials that are bound to the current collector foils by different binders. It is obligatory to recover the cathode metals Co, Li, and Ni as well as the Cu from the anode during recycling in accordance with European regulations. The yield and the characteristics of the generated black masses (fraction &lt; 1 mm) vary significantly among the different cell types. Some cell types demonstrate an effective decoating, resulting in a high cathode metal recovery already after the first crushing. In contrast, other cell types exhibit low decoating and low metal recovery. The Al and Cu impurity content in the resulting black masses differs by a factor of 6 across different cell types reflecting their unique characteristics.</t>
  </si>
  <si>
    <t>10.1016/j.wasman.2023.09.039</t>
  </si>
  <si>
    <t>Material flow analysis on the critical resources from spent power lithium-ion batteries under the framework of China's recycling policies</t>
  </si>
  <si>
    <t>With the rapid growth of electric vehicles in China, the number of spent power lithium-ion batteries is dramatically increased. Considering the environmental risk, security risk, and potential resource value, China has issued a series of laws and regulations to manage the spent power lithium-ion batteries. This work employs the material flow analysis method to evaluate the material flows of Li, Ni, Co, and Mn during the life cycle of power lithium-ion batteries under the framework of China's recycling policy system. The results show that the demand for primary Li, Ni, Co, and Mn can achieve 26.9, 68.1, 20.4, and 21.9 kt in 2021, and a lot of primary critical resources will inburst the in-use stage. Moreover, the number of secondary Li, Ni, Co, and Mn can achieve 6.1, 15.4, 4.6, and 5 kt in 2021, accounting for 22.7%, 22.6%, 22.5%, and 22.8% of their corresponding demand. Based on the economic evaluation under the framework of China's recycling policy system, it is found that the potential recycling values of Li, Ni, Co, and Mn are approximately 966, 523, 414, and 43 million RMB yuan, which are 66.4%, 71%, 59.6%, and 66.4% higher than those in the absence of China's recycling policy system. It is implied that China's recycling policy system could markedly improve the collection rate by reducing losses and indirectly enhancing the recycling and reuse of spent power lithium-ion batteries. This work is expected to provide guidance for policymakers to improve the management of spent power lithium-ion batteries in China.</t>
  </si>
  <si>
    <t>10.1016/j.cej.2024.153471</t>
  </si>
  <si>
    <t>Advancements in cathode technology, recycling strategies, and market dynamics: A comprehensive review of sodium ion batteries</t>
  </si>
  <si>
    <t>The rising demand for sodium-ion batteries (SIBs) in commercial applications emphasizes the importance of meeting commercial criteria. Despite their potential, SIBs encounter challenges related to specific energy, cycling life, and specific power due to the unique characteristics of sodium ions. Design strategies, surface engineering, and structural modifications for cathode materials have been devised to improve the electrochemical performance of SIBs. In SIBs, the energy density primarily depends on the choice of cathode materials. Common cathode materials nowadays include transition metal oxides, polyanionic compounds, and Prussian blue analogs (PBAs). Enhancing these materials through targeted modifications to overcome their limitations is crucial for transitioning them from lab-scale to practical use. However, there are still some challenges to address before cathode materials can be effectively utilized for large-scale energy storage in SIBs. Recycling spent SIBs poses significant economic and environmental challenges, particularly compared to lithium-ion batteries (LIBs). Despite progress in cathode materials, thorough environmental assessments and detailed inventory data are lacking for SIBs. The early stage of their development restricts metal recycling in SIBs, underscoring the significance of end-of-life treatment. Pyrometallurgy and hydrometallurgy are commonly employed for metal recovery, with pyrometallurgy favored for SIBs due to reduced sodium evaporation risks. The marketing and commercialization trends in SIBs reflect the growing demand for renewable energy solutions. SIBs, with their potential for grid-scale energy storage, are expected to support the expansion of renewable energy infrastructure. However, overcoming technological challenges and reducing costs are key to SIB commercialization. In this regard, startups are playing a significant role in advancing SIB technologies for large-scale energy storage applications. The collaboration between companies and advancements in manufacturing facilities are driving SIB production, marking substantial progress towards commercialization. This paper aims to provide a comprehensive review of the current research and advancements in SIB technology.</t>
  </si>
  <si>
    <t>10.1016/j.seppur.2024.129184</t>
  </si>
  <si>
    <t>Green strategy for recovering cathode materials from end-of-life lithium-ion batteries using grape pomace</t>
  </si>
  <si>
    <t>The extraction of critical metals from End-of-life lithium-ion batteries (EOL LIBs) have garnered particular attention for efficient resource recycling. This study provides a method for recycling EOL LIBs using grape pomace (GP) as a reducing agent. The efficacy of this method is demonstrated using LiNixCoyMnzO2 (NCM) cathode material. Kinetic studies suggest that the leaching process of the cathode material in H2SO4 + GP is governed by internal diffusion. The leachate efficiencies of lithium, cobalt, manganese and nickel, surpassed 98 % through manipulation of the thermodynamic conditions. The NCM523 cathode materials are successfully regenerated from the leachate by removing impurities, evaporating and crystallizing, dry ball milling at room temperature and oxidative calcination. Electrochemical data of the regenerated layered oxide phase also showed that the leachate could be upgraded to next-generation materials. This study presents a sustainable with industrial applicability for the large-scale recycling of EOL LIBs.</t>
  </si>
  <si>
    <t>10.1016/j.jclepro.2022.134344</t>
  </si>
  <si>
    <t>Material and energy flow analysis for environmental and economic impact assessment of industrial recycling routes for lithium-ion traction batteries</t>
  </si>
  <si>
    <t>Electric vehicles powered with renewable energy are considered a key technology to decarbonize the mobility sector. However, the currently used lithium-ion batteries contain environmentally harmful, scarce, and expensive materials. The recycling of spent traction batteries could mitigate the environmental impact of electric mobility by substituting primary raw materials with recovered secondary materials. Moreover, it would counter the issues related to resource scarcity and expensive materials. Therefore, the automotive industry needs to establish effective processes for taking back and recycling of batteries. While many studies have analyzed the environmental and economic impacts of lithium-ion battery recycling, the lack of transparency of the energy and material flows as well as the missing comparability between different recycling routes contradicts an in-depth life cycle engineering. Therefore, this paper aims to provide transparent material and energy flow analysis on process unit level based on physical and chemical relationships and use this to assess the environmental and economic impacts of three widely used recycling routes. The analysis focuses on pyrometallurgical, mechanical, and thermal-mechanical pretreatment, and subsequent hydrometallurgical material recovery. Furthermore, we assess the environmental and economic impacts of each recycling route. The results indicate that mechanical recycling has the highest economic benefit and avoids most environmental impacts especially due to graphite and lithium recovery. A thermal-mechanical pretreatment has environmental benefits but results in lower profit. The pyrometallurgical pretreatment results in large amounts of slag, for which the hydrometallurgical processing reduces the avoided environmental impacts significantly. The assessment results support transparent decision-making regarding the implementation and further engineering of recycling infrastructure.</t>
  </si>
  <si>
    <t>1 December 2022</t>
  </si>
  <si>
    <t>10.1016/j.cej.2024.150281</t>
  </si>
  <si>
    <t>Electrodialysis for efficient antisolvent recovery in precipitation of critical metals and lithium-ion battery recycling</t>
  </si>
  <si>
    <t>It has proven effective to recover metal compounds from aqueous mixtures by use of antisolvents; organic compounds that induce selective precipitation. A challenge with antisolvents is that they are both costly to produce and recover on an industrial scale. In recycling of lithium-ion batteries and recovering critical metals, we find that electrodialysis can be a competitive method for purifying and recycling antisolvents. In this study we investigate the use of electrodialysis to separate salt and water from a ternary solution of water, KCl and ethanol. A coupled non-equilibrium electrochemical model is developed to understand how such systems may be operated, designed, and which characteristics that are required for the ion exchange membranes. We demonstrate how the water transference coefficients of the membranes should be tuned in the process optimisation and why membrane property design is crucial to the success of this concept. Residual mixtures from antisolvent precipitation, with ethanol (EtOH) solvent weight fractions around 0.6-0.7, can be demineralised and the EtOH fraction increased by 0.1-0.2 at an energy requirement of 60-200 kWh m EtOH − 3 by use of electrodialysis. In an example application of the concept, aqueous KCl is precipitated by recycled ethanol in a cyclic process, requiring 0.161 kWh mol KCl − 1 . This example case considers complete ethanol rejection by the membranes and abundant water co-transport, characterised by the transference coefficients: t w = 15 and t a = 0 for water and EtOH respectively. The findings pave the way for new applications with aqueous mixtures of critical metals.</t>
  </si>
  <si>
    <t>10.1016/j.dib.2024.110320</t>
  </si>
  <si>
    <t>Cobalt recycling patents dataset selected using ‘green’ classification codes: Focus on the nickel manganese cobalt (NMC) batteries recycling</t>
  </si>
  <si>
    <t>The Critical Raw Materials Act has been emanated to address perceived risks around supply chains for critical raw materials in light of expected demand growth [1]. Cobalt is one of the critical raw materials for the EU: it plays a central role in transition to a low-carbon economy and is crucial for batteries powering electric vehicles. The cobalt industry is important not only because of the green transition, it also creates employment opportunities as Europe is the third largest region for total global cobalt value chain employment [2]. The global market for battery electric vehicles (BEVs) is continuously increasing which results in higher material demand for the production of Li-ion batteries (LIBs). Especially Lithium nickel manganese cobalt (NMC) batteries are one of the leading types of batteries deployed on BEVs and recovering of materials from used batteries for producing new battery materials may mitigate the material supply risk [3,4]. The present survey concerns the creation and comparison of two datasets of patents concerning Cobalt recycling, respectively achieved without (dataset 1) and with (dataset 2) the addition of one specific ‘green’ CPC classification code to a huge list of classification codes concerning recycling. Namely, the CPC Y02P10/20 determines a significant improvement on the exhaustivity of the search regarding Cobalt recycling in dataset 2, on the other hand it might also generate issues evidenced by a subsequent selection of those records in principle focused on the recovery of NMC batteries and characterized by several false positives. Therefore, a refinement strategy is recommended, to make the accuracy of the NMC dataset comparable to that characterizing the NMC results from dataset 1 achieved without any refinement.</t>
  </si>
  <si>
    <t>10.1016/j.jclepro.2024.143756</t>
  </si>
  <si>
    <t>A novel process for recovering LNCM battery cathode material using cryolite-based electrolyte through selective dissolution - Acid leaching - Coprecipitation</t>
  </si>
  <si>
    <t>Around the world the number of scrapped lithium-ion batteries (LIBs), which are rich in valuable elements worthy of recycling, is increasing. In this study, a method using cryolite-based electrolyte to recycle cathode materials from spent lithium nickel-cobalt-manganese oxide (LNCM) batteries is proposed. Firstly, a molten cryolite-based electrolyte is used to decompose the microstructure of spent LIB cathode material, releasing valuable lithium element into the electrolyte, which can be used in aluminum electrolysis industry. As nickel-cobalt-manganese oxides have low solubilities in the cryolite-based electrolyte, they sink to the bottom of the molten electrolyte, which is then cooled down, forming an upper and lower layer. Lithium element can be quickly and conveniently separated from nickel-cobalt-manganese oxides, which are enriched in the lower layer of the electrolyte. Then, a hydrochloric acid solution is used to leach nickel-cobalt-manganese components from the lower layer of the cryolite-based electrolyte. The effects of acid concentration, liquid-solid ratio, and temperature on the leaching process are investigated through single factor experiments. The highest leaching rates of nickel, cobalt, and manganese elements reach 99.47%, 98.94%, and 98.27%, respectively. By using NaOH + NH3·H2O to adjust the pH of the leaching solution, coprecipitation of nickel, cobalt, and manganese elements occur, producing a hydroxide precursor and resulting in recovery rates of over 99%. The recycled hydroxide precursor and new lithium source are then roasted to regenerate an LNCM811 cathode material, which has a layered microstructure and is assembled into a battery. Test results show that the battery has a discharge capacity of 200.8 mAh·g−1 initially and 170.4 mAh·g−1 after 100 cycles.</t>
  </si>
  <si>
    <t>15 October 2024</t>
  </si>
  <si>
    <t>10.1016/j.jpowsour.2023.233728</t>
  </si>
  <si>
    <t>Direct regeneration of cathode materials in spent lithium-ion batteries toward closed-loop recycling and sustainability</t>
  </si>
  <si>
    <t>The transformation of energy structure is deemed as a paramount strategy in accomplishing the ambition of carbon neutrality. Lithium-ion batteries (LIBs), as one of the most exceptional energy storage and conversion devices available, play a pivotal role in this energy revolution. However, due to the extensive production and limited lifespan of LIBs, the retirements of LIBs are set to boom in the coming years. The proper and timely recycling of these batteries are of paramount importance, from both environmental and economic perspectives. Direct cathode regeneration technology is the most promising solution for the treatment of these waste cathodes, as it enables the healing of spent cathodes with minimal energy and chemical consumption, without compromising the original structure of the cathode. Herein, we analyzed the degraded mechanisms of spent LIBs and found that relithiation and defect reparation are crucial steps for the regeneration of spent cathode materials. Various direct regeneration methods previously reported have been summarized, and their respective advantages and limitations as well as technical challenges when implemented into practical industrial applications are discussed. In addition, possible solutions to these problems are proposed, which guide the future direction for the sustainable development of the battery recycling industry.</t>
  </si>
  <si>
    <t>10.1016/j.jclepro.2023.139488</t>
  </si>
  <si>
    <t>Recycling valuable metals from spent lithium-ion battery cathode materials based on microwave-assisted hydrogen reduction followed by grind-leaching and magnetic separation</t>
  </si>
  <si>
    <t>The efficient and clean recycling of spent lithium-ion batteries (LIBs) is essential for resource conservation and environmental protection. This work proposes a facile and clean process for recovering of valuable metals based on microwave-assisted hydrogen reduction of spent cathode materials followed by grind-leaching and magnetic separation. After hydrogen reduction, the spent cathode material was transformed into water-soluble LiOH, Ni–Co alloy and MnO, wherein LiOH was preferentially dissolved by grind-leaching, while Ni–Co alloy was recycled by magnetic separation. Compared with the traditional carbothermal reduction, lithium was converted into LiOH instead of Li2CO3, and the Li leaching efficiency was significantly improved. Ni–Co alloy can be separated with MnO via simple magnetic separation without acid leaching. Effects of roasting (roasting temperature and time) and grind-leaching (grinding time and liquid-to-solid ratio) parameters on the recoveries of Li, Ni, Co and Mn were investigated. Under the conditions of roasting temperature of 973 K, roasting time of 60 min, grinding time of 30 min and liquid-to-solid ratio of 5 mL/g, the grind-leaching efficiency of Li was 98.17%. Ni and Co were enriched in the magnetic material with recoveries of 99.71% and 98.52%, respectively. Moreover, the coupling mechanism between Li dissolution and particle dissociation during the grind-leaching process was revealed.</t>
  </si>
  <si>
    <t>20 November 2023</t>
  </si>
  <si>
    <t>10.1016/j.jechem.2023.06.040</t>
  </si>
  <si>
    <t>Pyrometallurgical recycling of spent lithium-ion batteries from conventional roasting to synergistic pyrolysis with organic wastes</t>
  </si>
  <si>
    <t>The synergistic pyrolysis has been increasingly used for recycling spent lithium-ion batteries (LIBs) and organic wastes (hydrogen and carbon sources), which are in-situ transformed into various reducing agents such as H2, CO, and char via carbothermal and/or gas thermal reduction. Compared with the conventional roasting methods, this “killing two birds with one stone” strategy can not only reduce the cost and energy consumption, but also realize the valorization of organic wastes. This paper concluded the research progress in synergistic pyrolysis recycling of spent LIBs and organic wastes. On the one hand, valued metals such as Li, Co, Ni, and Mn can be recovered through the pyrolysis of the cathode materials with inherent organic materials (e.g., separator, electrolyte) or graphite anode. During the pyrolysis process, the organic materials are decomposed into char and gases (e.g., CO, H2, and CH4) as reducing agents, while the cathode material is decomposed and then converted into Li2CO3 and low-valent transition metals or their oxides via in-situ thermal reduction. The formed Li2CO3 can be easily recovered by the water leaching process, while the formed transition metals or their oxides (e.g., Co, CoO, Ni, MnO, etc.) can be recovered by the reductant-free acid leaching or magnetic separation process. On the other hand, organic wastes (e.g., biomass, plastics, etc.) as abundant hydrogen and carbon sources can be converted into gas (e.g., H2, CO, etc.) and char via pyrolysis. The cathode materials are decomposed and subsequently reduced by the pyrolysis gas and char. In addition, the pyrolysis oil and gas can be upgraded by catalytic reforming with the active metals derived from cathode material. Finally, great challenges are proposed to promote this promising technology in the industrial applications.</t>
  </si>
  <si>
    <t>October 2023</t>
  </si>
  <si>
    <t>Journal of Energy Chemistry</t>
  </si>
  <si>
    <t>10.1016/j.jpowsour.2023.233799</t>
  </si>
  <si>
    <t>A simplified method for the recycling of spent lithium-ion batteries via manganese selective recovery by anoxic ammonia leaching and spontaneous precipitation</t>
  </si>
  <si>
    <t>Due to the high cost of the manganese solvent extraction process in the conventional recycling of spent NCM-ternary lithium-ion batteries (LIBs), we employed an anoxic complexation ammonia leaching-spontaneous precipitation process to selectively recover manganese from the black mass of spent ternary LIBs. This innovation serves as a substitution for the conventional acid leaching-manganese solvent extraction, aiming to reduce costs and enhance the efficiency of the recycling process. Specifically, the controlled reduction roasting was performed to achieve the dissociation of LiNi x Co y Mn z O 2 and the phase transition to MnO and metallic Ni and Co. Exploiting this difference, ammonia-ammonium carbonate were employed as leaching agents, which enabled the selective leaching of over 96 % of manganese, while those of nickel and cobalt were only 1.2 % and 2.6 %. After filtration, the MnCO3 product with high purity was precipitated by allowing the leachate to stand for 12 h without adding any reagent. The ammonia solution could be circulated to leaching the subsequent batch of spent LIBs. Thermodynamic calculations were used to elucidate the leaching and crystallization mechanisms. Comparative process analysis and economic assessments confirmed that the proposed new method is extremely appealing due to its high selectivity, considerable economic advantages, and environmental benefits.</t>
  </si>
  <si>
    <t>15 January 2024</t>
  </si>
  <si>
    <t>10.1016/j.seppur.2024.127771</t>
  </si>
  <si>
    <t>Eco-friendly closed-loop recycling of nickel, cobalt, manganese, and lithium from spent ternary lithium-ion battery cathodes</t>
  </si>
  <si>
    <t>Recycling technology is essential for managing waste and addressing environmental issues related to scrapping power lithium batteries. A closed-loop recycling technique was proposed in this work for maximizing usage of lithium (Li), manganese (Mn), cobalt (Co), and nickel (Ni) resources in spent ternary lithium battery (SNCMB) cathodes. A green and sustainable leaching process utilizes citric acid (CA) and hydrogen peroxide (HP) to efficiently extract Ni, Co, Mn, and Li from SNCMB cathodes. Maximizing leaching rates for Ni (96.69 %), Co (95.38 %), Mn (97.64 %), and Li (98.72 %) under optimal conditions (80 ℃, 4 mol/L CA, 20 g/L solid to liquid (S/L) ratio, 2 vol% HP, 70 min). The Avrami equation models leaching kinetics, requiring a temperature of 80 ℃ to accelerate the process. Hydrogen-type strong acidic cation exchange resin (HR) effectively adsorbs Ni, Co, Mn, and Li ions from leachates through ion exchange under optimal conditions, reducing costs and eliminating the need for separating metals with similar chemical properties. This multi-stage adsorption recycling process renders leachates both economical and eco-friendly. The metal-enriched HR composite (HRC) from the ion-exchange process prepares ternary lithium battery (NCMB) cathodes to maximize metal usage. Microwave heating achieves excellent structure and electrochemical performance of regenerated ternary lithium battery (RNCM) cathodes, with 153.81 mAh/g discharge capacity at 0.1C rate and 90.92 % capacity retention after 50 cycles at 900 ℃ for 4 h. This innovative, efficient, and eco-friendly technique allows for closed-loop recycling of Ni, Co, Mn, and Li from SCNMB cathodes, providing new avenues for lithium battery recycling.</t>
  </si>
  <si>
    <t>10.1016/j.wasman.2023.05.009</t>
  </si>
  <si>
    <t>Applicability of the reduction smelting recycling process to different types of spent lithium-ion batteries cathode materials</t>
  </si>
  <si>
    <t>The high-temperature smelting process based on pyrometallurgy is influential in the field of recycling spent lithium-ion batteries (LIBs) on an industrial scale. However, there are a variety of cathode materials for spent LIBs. The applicability of the high-temperature smelting process to different kinds of cathode materials has not been reported. In this work, the applicability of the reduction smelting process to four different cathode materials is studied. The phase transition, distribution and existence of target elements and the characteristics of the smelting products when different cathode materials are used as raw materials are systematically discussed. The results show that the reduction smelting process can recover the four different cathode materials (LiCoO2, LiFePO4, LiMn2O4, LiNi0.8Co0.1Mn0.1O2) of spent LIBs. The reduction smelting process is also suitable for complex feedstocks containing the four cathode materials. The target elements Co, Cu, Ni, Fe and P are transferred to the alloy. The target elements Li and Mn volatilize into the gas phase. In addition, the future application of the reduction smelting process on an industrial scale is discussed and proposed. This study reveals the excellent applicability of the reduction smelting process to different LIB cathode materials and provides support for the development of a high-temperature smelting process based on pyrometallurgy.</t>
  </si>
  <si>
    <t>1 July 2023</t>
  </si>
  <si>
    <t>10.1016/j.rineng.2024.102272</t>
  </si>
  <si>
    <t>An enhanced fuzzy IDOCRIW-COCOSO multi-attribute decision making algorithm for decisive electric vehicle battery recycling method</t>
  </si>
  <si>
    <t>An adaptation to electric mobility quickens waste management tasks for recyclers to end-to-end processing of marketed electric vehicle batteries. Especially lithium-ion batteries play a prominent role in electrifying the world for e-transport technology innovation. This research offers a multi-attribute decision-making (MADM) structure for finding the best performance e-vehicle recycling techniques. The structured algorithm combines an advanced stratified MADM strategy with e-transportation recycling techniques. The optimal algorithm evaluates the results of qualitative attributes and alternatives using a weighted-ranking MADM approach. The importance of attributes is calculated using a blending of dual objective-weighted approaches: entropy and CILOS methods, viz., the aggregated IDOCRIW approach. The ranking of alternatives is determined through the COCOSO method in a hesitation environment. The q-rung orthopair picture fuzzy set (q-ROPFS) is used to cope with uncertainty and vagueness in decision analysis. The feasibility and robustness of the suggested algorithm were validated through different MADM methods and by altering crucial ranking-dependent parameters in the problem.</t>
  </si>
  <si>
    <t>10.1016/j.jpowsour.2023.233170</t>
  </si>
  <si>
    <t>Recycling of spent graphite and copper current collector for lithium-ion and sodium-ion batteries</t>
  </si>
  <si>
    <t>Recycling all components of waste lithium-ion batteries (WLIBs) can fulfill the economic benefits, compensate for the scarcity of materials, and effectively reduces environmental pollution. However, anode part recycling is not much attractive compared to the highly valuable metal resources containing cathode parts due to its low added value and intricate steps in the recycling process. Therefore, developing anode recycling techniques is crucial to contribute to the industrial large-scale recycling process in the future. Herein, an efficient recycling method is proposed to recycle the anode material consisting of Cu foil and graphite for battery applications. The recovered anode is reused for the preparation of Cu-BTC MOF-derived CuO (R-CuO) as well as graphite purification via the acid-lixiviation process in a single step. The purified graphite (PG) revealed its superior electrochemical properties by displaying 360.2 mA h g−1 after a stable cycle performance of 200 cycles for the Li-ion (LIB) application. Later, the electrochemical performance of the prepared R-CuO is studied in the lithium-ion (LIB) and sodium-ion battery (SIB) half-cell configurations. R-CuO exhibits maximum reversible discharge capacities of 515 and 289 mA h g−1 after reaching 200 cycles for LIB and SIB, respectively with remarkable cycling stability and rate performance.</t>
  </si>
  <si>
    <t>10.1016/j.jechem.2023.10.012</t>
  </si>
  <si>
    <t>Progress, challenges, and prospects of spent lithium-ion batteries recycling: A review</t>
  </si>
  <si>
    <t>The recycling and reutilization of spent lithium-ion batteries (LIBs) have become an important measure to alleviate problems like resource scarcity and environmental pollution. Although some progress has been made, battery recycling technology still faces challenges in terms of efficiency, effectiveness and environmental sustainability. This review aims to systematically review and analyze the current status of spent LIB recycling, and conduct a detailed comparison and evaluation of different recycling processes. In addition, this review introduces emerging recycling techniques, including deep eutectic solvents, molten salt roasting, and direct regeneration, with the intent of enhancing recycling efficiency and diminishing environmental repercussions. Furthermore, to increase the added value of recycled materials, this review proposes the concept of upgrading recycled materials into high value-added functional materials, such as catalysts, adsorbents, and graphene. Through life cycle assessment, the paper also explores the economic and environmental impacts of current battery recycling and highlights the importance that future recycling technologies should achieve a balance between recycling efficiency, economics and environmental benefits. Finally, this review outlines the opportunities and challenges of recycling key materials for next-generation batteries, and proposes relevant policy recommendations to promote the green and sustainable development of batteries, circular economy, and ecological civilization.</t>
  </si>
  <si>
    <t>February 2024</t>
  </si>
  <si>
    <t>10.1016/j.apenergy.2024.123897</t>
  </si>
  <si>
    <t>An integrated decision framework for resilient sustainable waste electric vehicle battery recycling transfer station site selection</t>
  </si>
  <si>
    <t>This study is driven by a company engaged in renewable resource recovery. As the company's battery recycling market continuous continues to grow, the existing recycling facilities are unable to cope with the demand for sorting and storage. As a result, there is an urgent need to identify a suitable electric vehicle battery recycling transfer station (EVBRTS) to alleviate the strain on the recycling plant. The issue of electric vehicle battery recycling location has received scant attention in previous research, with a notable absence of studies focusing on EVBRTS location. Thus, the primary objective of this study is to establish an integrated decision-making framework using the best worst method (BWM) and cumulative prospect theory (CPT) to determine the optimal EVBRTS location. To achieve this goal, a panel of experts representing various sectors was assembled to formulate five primary criteria and fifteen secondary sub-criteria across the economic, social, environmental, technological, and resilience domains, drawing on existing literature and expert insights. The BWM method was employed to determine the criteria weights, followed by a ranking of the alternatives using the CPT approach. Furthermore, an integrated analytical model for the EVBRTS site selection evaluation index system was developed herein. A sensitivity and comparative analysis was carried out to demonstrate the practicality and robustness of the proposed method. A notable finding highlighted in this study is the significant impact that the order in which the expert ratings information was aggregated had on the ranking results. Undoubtedly, this study offers a fresh perspective based on resilience and sustainability for battery recycling managers to make informed strategic decisions on site selection, thereby enhancing resilience in the context of EVBRTS site selection.</t>
  </si>
  <si>
    <t>10.1016/j.isci.2023.108237</t>
  </si>
  <si>
    <t>A multi-dimensional indicator for material and energy circularity: Proof-of-concept of exentropy in Li-ion battery recycling</t>
  </si>
  <si>
    <t>Recycling processes are an important stage in the raw material life cycle, as it enables the transition from a linear economy into a circular one. However, the currently available indicators of productivity in recycling technologies respond to the needs of a linear economy. In this work, a parameter called “exentropy” is proposed, offering the possibility to simultaneously account for mass preservation and the energy efficiency of transformative stages. As a proof-of-concept of this indicator, the analysis of a lithium-ion battery recycling process under various concentrations of a leaching reagent (i.e., 0.1M, 1M, and 2M) is presented. It is shown that, when the energy or mass dimensions are considered independently, the processes considered optimal may have conflicting characteristics. In contrast, the multi-dimensional analysis identified the process option offering the best compromise for both material and energy preservation, an aspect closer to the goals of the circular economy.</t>
  </si>
  <si>
    <t>17 November 2023</t>
  </si>
  <si>
    <t>iScience</t>
  </si>
  <si>
    <t>10.1016/j.susmat.2023.e00613</t>
  </si>
  <si>
    <t>Enhancement of recovered graphite's electrochemical performance during LIB recycling to promote circular sustainable development</t>
  </si>
  <si>
    <t>The extensive use of lithium-ion batteries (LIBs) has highlighted the issue of their disposal. As LIBs contain hazardous elements, improper disposal endangers the environment and human health. As a result, recycling outdated LIBs is unavoidable. Graphite, a key component of LIB, has substantial environmental consequences, and many graphite production plants are experiencing legal issues worldwide. However, due to its cheap cost and lengthy recovery procedure, it has yet to receive significant attention. LIBs recovery has also become unprofitable and unwanted due to cobalt-free cathode chemistries. In this work, we have attempted to improve the electrochemical performance of recovered graphite during the recovery process to generate a high-performance nanocomposite that can be used to fabricate novel anode material, adding value to the recycling process. The new anode material exhibits 824 mAh g−1 initial discharge capacity and retained 428 mAh g−1 at 0.1 A g−1 after 100 cycles. Furthermore, even at a current density of 2 A g−1, the material retained 355 mAh g−1 reversible capacity post 65 cycles, confirming its potential use as LIBs anode. Finally, we advocate the use of recovered graphite rather than virgin graphite for circular sustainable development.</t>
  </si>
  <si>
    <t>July 2023</t>
  </si>
  <si>
    <t>10.1016/j.nxener.2023.100091</t>
  </si>
  <si>
    <t>Direct recycling industrialization of Li-ion batteries: The pre-processing barricade</t>
  </si>
  <si>
    <t>The substantial amount of retiring Li-ion batteries (LIBs) is a reason for environmental concern but also an economic opportunity. Extracted materials by recycling these batteries can potentially help coping with the rising demand and supply chain issues. Direct recycling is the most effective and economic way to reinsert the valuable cathode into cell manufacturing. Feedstock retrieval for direct recycling from the end-of-life (EoL) LIBs will be critical to validate scaling. Pre-processing constitutes the initial stage of safe and efficient handling of LIBs in the pursuit of feedstock retrieval. Here we have discussed the pre-processing steps for cathode black mass (CBM) extraction from EoL LIBs suitable for direct recycling feedstock. Pre-processing steps and their relevance to avoid impurities originating from cell components while maintaining active material features has been reviewed. We have attempted to understand the impact of impurity elements, such as Al, Cu, F, and C, on the active material direct regeneration from existing literature. Reviewing current state of the art for the pre-processing and direct recycling technologies, we have estimated the prospects remaining in active material revitalization and technical barricades to its remunerative scalability.</t>
  </si>
  <si>
    <t>Next Energy</t>
  </si>
  <si>
    <t>10.1016/j.seppur.2023.124788</t>
  </si>
  <si>
    <t>In situ recycling of Al foil and cathode materials from spent lithium-ion batteries through exogenous advanced oxidation</t>
  </si>
  <si>
    <t>The efficient and sustainable recycling of spent lithium-ion batteries (LIBs), especially valuable metal enriched cathodes, is critical to achieve the goals of carbon peaking and carbon neutrality of new energy industry. However, current energy-intensive separation technologies to liberate cathode materials from current collector can hardly balance urgent requirements to sustainability and efficiency. Herein, an improved advanced oxidation technology based on ultrasonic assisted S2O8 2−-Fe2+-H+ system (USFH) was innovatively proposed to exfoliate the cathode materials from Al foil through the selective degradation of polyvinylidene difluoride binders (PVDF), with the emphasis on degradation mechanism. Experimental results illustrate that nearly all of coating materials were effectively separated from Al foil under the optimized conditions. Then, the density function theory (DFT) calculations and possible chemical reactions were conducted to reveal the detailed degradation mechanism for PVDF. It can be discovered that the functional groups in PVDF will be attacked by free radicals generated in USFH, leading to defluoridation with the formation of oxyorganics containing oxygen groups (e.g. C=O, O–H) and fracture of C–C skeleton to olefins, carboxylic acids, ketones and alkanes with shorter carbon chains, along with exfoliation of organic intermediates into solution. It may promise a green and efficient alternative by novel improved advanced oxidation technology with sound fundamental theory for in-situ recycling of spent LIBs.</t>
  </si>
  <si>
    <t>10.1016/j.wasman.2024.02.034</t>
  </si>
  <si>
    <t>Life cycle assessment of secondary use and physical recycling of lithium-ion batteries retired from electric vehicles in China</t>
  </si>
  <si>
    <t>With the rapid development of the global new energy vehicle industry, how to minimize the environmental impact of the recovery has become a common concern and urgent concern. China is a major production and consumption market for electric vehicles, there are no specific and extensive resource and environmental assessment system for batteries. In this paper, the retired Electric vehicles lithium-ion batteries (LIBs) was the research object, and a specific analysis of the recycling treatment and gradual use stages of power batteries were based on life cycle assessment. Different battery assessment scenarios were established according to the development of battery recycling in China. The results showed that the secondary use has the optimal performance compared to the full-component physical, pyrometallurgical and hydrometallurgy recycling. The results showed that direct recycling has a GWP of 0.037 kg-CO2 eq·kg LIB-1, which is lower than others. Secondary use of LIB accounts for the most emission reductions with Global warming (GWP) as 12.134 kg-CO2 eq·kg LIB-1. The secondary use has the greatest impact on the assessment results, especially in dynamic scenarios. Through a comprehensive comparison of different recycling technologies, the secondary use, increasing the recycling rate, reducing resource, energy consumption and pollution emissions.</t>
  </si>
  <si>
    <t>10.1016/j.resconrec.2023.107210</t>
  </si>
  <si>
    <t>Antisolvent crystallization from deep eutectic solvent leachates of LiNi1/3Mn1/3Co1/3O2 for recycling and direct synthesis of battery cathodes</t>
  </si>
  <si>
    <t>Deep eutectic solvents (DES) are a new class of environmentally friendly, safe, and inexpensive solvents with a remarkable ability to dissolve metal oxides, proposed as green alternatives to traditional acid leaching in the recycling of lithium-ion battery (LIB) cathode materials. In this work, a closed-loop process is targeted, where LiNi1/3Mn1/3Co1/3O2 (NMC) is leached by a DES (choline chloride and l-(+)-tartaric acid), and the metals are recovered by antisolvent crystallization. Five organic antisolvents have been evaluated, amongst which ethanol provides the highest metal recovery efficiency. The suitability of the solid precipitates as precursors for the sol-gel synthesis of new NMC, and the resulting cycling performance as battery cathodes, have been tested. The effect on the process of impurities Al and Cu from current collectors has been investigated. The impurities partially precipitate with the targeted metals, but the product impurity content can be significantly reduced through the selection of antisolvent, antisolvent-to-leachate ratio, crystallization residence time, and the rate of supersaturation generation in semi-batch mode. The resulting solids can be suitable for direct cathode resynthesis without the addition of a chelating agent, but impurities from current collectors decrease cycling performance. The results highlight the potential of combining DES leaching and antisolvent crystallization as a sustainable and efficient LIB cathode recycling method.</t>
  </si>
  <si>
    <t>10.1016/j.jpowsour.2024.234773</t>
  </si>
  <si>
    <t>Effect of pyrolysis pretreatment combined with micro-nanobubbles on the eco-friendly recycling of spent lithium-ion batteries</t>
  </si>
  <si>
    <t>In recent years, there has been a growing emphasis on the recovery of cathode and anode active constituents extracted from spent lithium-ion batteries (LIBs) due to their significant value and technological importance. Prior to the flotation separation of spent LIBs, pyrolysis pretreatment plays a critical role in the removal of organic binding components from the particle surface. However, the presence of residual impurities on the material's surface can hinder the flotation process. This study proposes an environmentally friendly approach to recycling spent LIBs by combining pyrolysis with grinding, ultrasonic treatment, and micro-nanobubbles (MNBs), utilizing the electrode active materials from the batteries as raw materials. Various analytical techniques, including X-ray Diffractometer (XRD), Field-emission Scanning Electron Microscope with Energy Disperse Spectroscopy (FSEM-EDS), X-ray Photoelectron Spectroscopy (XPS), and contact angle measurements, are employed to analyze the samples. The experimental results reveal that the flotation performance is enhanced through the use of pyrolysis-grinding and pyrolysis-ultrasonic techniques combined with MNBs, resulting in improved recovery and metal content. The most optimal flotation performance is achieved with the pyrolysis-ultrasonic-MNBs method at a pyrolysis temperature and duration of 350 °C and 15 min, respectively, leading to an increase in the metal content of cathode materials from 65 ± 3 % to 95 ± 2 %.</t>
  </si>
  <si>
    <t>10.1016/j.enss.2024.04.001</t>
  </si>
  <si>
    <t>Battery health management—a perspective of design, optimization, manufacturing, fault detection, and recycling</t>
  </si>
  <si>
    <t>This paper explores the key aspects of battery technology, focusing on lithium-ion, lead-acid, and nickel metal hydride (NiMH) batteries. It delves into manufacturing processes and highlighting their significance in optimizing battery performance. In addition, the study investigates battery fault detection, emphasizing the importance of early diagnosis using artificial intellignece (AI) and machine learning (ML) methods. This paper also addresses battery recycling techniques, discussing methods such as pyrometallurgy, hydrometallurgy, mechanical separation, and electrodialysis, considering their environmental impact. This comprehensive analysis sheds light on the evolution of battery technology and its role in sustainable energy systems.</t>
  </si>
  <si>
    <t>Energy Storage and Saving</t>
  </si>
  <si>
    <t>10.1016/j.watres.2024.121939</t>
  </si>
  <si>
    <t>Recycling scale inhibitor wastes into pH-responsive complexes to treat wastewater produced from spent lithium-ion battery disposal</t>
  </si>
  <si>
    <t>A large amount of organophosphorus-containing wastewater is produced in spent lithium-ion battery disposal. Forward osmosis (FO) offers unique advantages in purifying this kind of wastewater if suitable draw solutes – the core of FO technology, are available. Herein we synthesize several pH-sensitive zinc complexes, namely ZnATMP-iNa (i = 0, 1, 2, 3, 4), from ZnSO4 and amino tris(methylene phosphonic acid) (ATMP) obtained from scale inhibitor wastes for organophosphorus-containing wastewater remediation. Among these ZnATMP-iNa, ZnATMP-3Na best meets the standards of an ideal draw solute. This makes ZnATMP-3Na outperform other reported draw solutes. 0.6 M ZnATMP-3Na produces a water flux of 12.7 LMH, 136 % higher than that of NaCl and a solute loss of 0.015 g/L, lower than that of NH4HCO3 (0.83 g/L). In organophosphorus-containing wastewater treatment, ZnATMP-3Na has higher water recovery efficiency (8.3 LMH) and sustainability than NaCl and NH4HCO3, and is sufficient to handle large quantities of wastewater. Remarkably, the pH-responsive property allows ZnATMP-3Na to be readily recovered through pH-control and reused in FO. The ionic property, expanded cage-like structure and easy-recycling make ZnATMP-3Na achieve sustainable FO separation and superior to other draw solutes. This study provides inspiration for draw solute design from wastes and extends FO application to organophosphorus-containing wastewater remediation.</t>
  </si>
  <si>
    <t>10.1016/j.ensm.2023.103128</t>
  </si>
  <si>
    <t>Unraveling the nature of sulfide ions in hydrometallurgical recycling of NCM622 cathode material</t>
  </si>
  <si>
    <t>The use of lithium-ion batteries (LIBs) has increased dramatically since its initial inception in the late 20th century. Such a surge in the LIB market and industry has resulted in a huge demand for mineral resources. Besides, the large scale of production will lead to massive amounts of waste batteries in the end. As such, recycling is seen as an end-of-pipe process to resolve sustainability and environmental concerns. The hydrometallurgical recycling is considered to be the most prominent method to recover cathode materials from spent LIBs owing to its high leaching efficiency and low energy costs. A series of procedures including pretreatment of the spent LIBs, acid leaching of the black mass, chemical co-precipitation of the hydroxide precursor, and sintering of the cathode active material need to be operated precisely. In this aspect, the impurities introduced during the process could pose a serious threat to the reaction stability as well as recycling consistency. Here, the impact of sulfide ions on recovered LiNi0.6Co0.2Mn0.2O2 (NCM622) cathode material with the method of hydrometallurgy is first investigated in detail. This study shows that hydrometallurgical process is not obviously influenced by sulfide impurity. No signs of secondary phase or impurity inclusion are spotted in synthesized cathodes. Under 5 at % sulfide concentration conditions, the obtained NCM622 cathode exhibits a capacity of 159.4 mAh/g after 100 cycles at 1/3C, which is at the same level as virgin benchmark. The difference in rate performance between cathodes with and without additional sulfide is less than 2 % or even smaller. In short, the results indicate a neutral status of sulfide ions in hydrometallurgical recycling.</t>
  </si>
  <si>
    <t>10.1016/j.resconrec.2024.107887</t>
  </si>
  <si>
    <t>Innovating the recycling of silicon-based solar panels with an eco-friendly alkaline leaching process</t>
  </si>
  <si>
    <t>As the accumulation of waste from solar panels and solar scraps rapidly increases, recycling these materials has become increasingly critical. Unfortunately, the complexity of disassembling solar panels often renders the recycling process unprofitable due to the low value of the recovered products, resulting in high service fees. Although numerous studies have sought to simplify the disassembly process and enhance the purity of the recovered products, these solutions often involve costly, toxic, and complex methods. In response, we introduce an innovative green recycling technique using a straightforward alkaline leaching process. This method allows for efficient recycling and refining of solar cells, yielding high-purity SiO2 (99.994 %) at a recycling rate of 92.74 % and generating green hydrogen. A preliminary cost analysis indicates that this process holds substantial commercial potential and high profitability. The proposed technique offers a new pathway towards making renewable energy sources more sustainable and economically feasible.</t>
  </si>
  <si>
    <t>10.1016/B978-0-44-313219-3.00020-4</t>
  </si>
  <si>
    <t xml:space="preserve">Material recycling </t>
  </si>
  <si>
    <t>This is an update of Omer Sahin, Yavuz Kirim, 2.31 Material Recycling, Editor(s): Ibrahim Dincer, Comprehensive Energy Systems, Elsevier, 2018, Pages 1018–1042, ISBN 9780128149256, https://doi.org/10.1016/B978-0-12-809597-3.00260-1.</t>
  </si>
  <si>
    <t>Reference Module in Earth Systems and Environmental Sciences</t>
  </si>
  <si>
    <t>10.1016/j.jechem.2024.01.045</t>
  </si>
  <si>
    <t>Considerations of advanced aqueous batteries recycling: A perspective</t>
  </si>
  <si>
    <t/>
  </si>
  <si>
    <t>10.1016/j.heliyon.2024.e28145</t>
  </si>
  <si>
    <t>Cathode active materials using rare metals recovered from waste lithium-ion batteries: A review</t>
  </si>
  <si>
    <t>Large-scale lithium-ion batteries (LIBs) are overtaking as power sources for electric vehicles and grid-scale energy-storage systems for renewable sources. Accordingly, large amounts of LIBs are expected to be discarded in the near future. Recycling technologies for waste LIBs, particularly for valuable rare metals (Li, Co, and Ni) used in cathode active materials, need to be developed to construct continuous LIB supply chains. Various recovery methodologies, such as pyrometallurgy, hydrometallurgy, and direct recycling, as well as their advantages, disadvantages, and technical features, are briefly introduced. We review the electrochemical performances of these cathode active materials based on recycled rare metals from LIB waste. Moreover, the physicochemical properties and electrochemical performance of the cathode active materials with impurities incorporated during recycling, which have high academic significance, are outlined. In hydrometallurgy-based LIB recycling, the complete removal of impurities in cathode active materials is not realistic for the mass and sustainable production of LIBs; thus, optimal control of the impurity levels is of significance. Meanwhile, the studies on the direct recycling of LIB showed the necessity of almost complete impurity removal and restoration of physicochemical properties in cathode active materials. This review provides a survey of the technological outlook of reusing cathode active materials from waste LIBs.</t>
  </si>
  <si>
    <t>10.1016/j.cej.2023.144343</t>
  </si>
  <si>
    <t>Self-activation of Ferro-chemistry based advanced oxidation process towards in-situ recycling of spent LiFePO4 batteries</t>
  </si>
  <si>
    <t>Increasing application of lithium iron phosphate (LiFePO4) battery in electric vehicles (EVs) and hybrid electric vehicles (HEVs) is boosting the generation of spent lithium iron phosphate batteries. Sustainable and cost-effective recycling these batteries with less value-added metals is crucial for the fulfillment of circular economy society. Here, in-situ advanced oxidation metallurgy technology was innovatively proposed towards selective extraction of Li from LiFePO4 by Fenton oxidation, instead of conventional metallurgical processes. Li can be completely liberated without destructing olive type structure of LiFePO4 with the formation of FePO4 precursors. Mechanism revealed by DFT calculations and chemical reaction analysis indicates that the oxidation of Fe(II) in LiFePO4 and release of Li+ is mainly initiated by the rapid attack of a large number of •OH during advanced oxidation process. Liberated Li+ was recovered as Li2CO3 and used with FePO4 as precursors to re-fabricate LiFePO4. The recovered LiFePO4 shows sound electrochemical performances with initial discharge capacity of 138.9 mAh/g at 0.5C and capacity retention of 93.6% after 50 cycles. This study provides a green and efficient alternative for the selective recycling of Li from spent LiFePO4 battery based on its inherent structure and characteristics of target recycling materials with reduced chemical consumption, high efficiency and simplified recycling process.</t>
  </si>
  <si>
    <t>10.1016/j.cie.2024.110109</t>
  </si>
  <si>
    <t>Decision-making analysis of electric vehicle battery recycling under different recycling models and deposit-refund scheme</t>
  </si>
  <si>
    <t>Recycling electric vehicle (EV) batteries has gained great attention in China. However, the firm's initiative will be weakened due to high costs. A deposit-refund scheme has been pilot-implemented in Shenzhen city. This paper tries to explore the role of the deposit-refund scheme in end-of-life EV battery recycling by using the Stackelberg game theory. Specifically, this study builds single-channel recycling models, mixed recycling models, and alliance recycling models to investigate the impact of the deposit-refund scheme on decision variables, supply chain profit, and recycling rate. Results show that: (1) Supply chain decision variables are all affected by the deposit-refund scheme. Supply chain profit decreased and the recycling rate increased under the deposit-refund scheme. Compared with subsidy and environmental tax, a deposit-refund scheme can significantly improve the EV battery recycling rate. (2) From the perspective of the recycling model, Model MV has the highest supply chain profit, and Model M performs best in recycling rate. (3) When the consumer retail price sensitivity coefficient rises, supply chain profit declines, and the recycling rate increases. Under higher recycling difficulty and channel competition coefficient, supply chain profit and recycling rate will all decrease.</t>
  </si>
  <si>
    <t>10.1016/j.carbon.2024.118944</t>
  </si>
  <si>
    <t>Simultaneous recycling and nitrogen doping in carbon fiber reinforced plastic using eco-friendly supercritical water treatment for Li-ion batteries anode application</t>
  </si>
  <si>
    <t>Carbon fiber (CF) is emerging as a high value-added material due to its lightweight nature about 1/4 the weight of steel, coupled with its exceptional strength. In particular, CF reinforced plastic (CFRP), comprising over 60% CF, has gained prominence as a next-generation composite material used in various industries to reduce weight. The widespread use of CFRP has led to a surge in CFRP waste, which arises challenges related to its high cost and waste management, necessitating recycling efforts. However, recycling CFRP is complex because it is composed of thermosetting resins. Conventional recycling methods such as incineration and shredding often result in environmental pollution. Furthermore, during the recycling process, CFs become randomly oriented and primarily repurposed as individual fibers used for reinforcement materials. To address these challenges, our study employs supercritical water for an eco-friendly recycling without the need for catalysts or oxidizers. During this recycling process, we introduced glycine, which simultaneously achieved nitrogen (N) atom doping of the recycled CF. This dual approach resulted in the production of recycled CFs doped with N atoms. These doped and recycled CFs were reused as anode materials for lithium-ion batteries and exhibited a capacity of approximately 340 mAh g−1 (at 0.1C) and a stable cycling lifespan over 150 cycles (at 1C). This promising performance suggests their potential as replacements for traditional graphite anode materials.</t>
  </si>
  <si>
    <t>Carbon</t>
  </si>
  <si>
    <t>10.1016/j.jpowsour.2024.235102</t>
  </si>
  <si>
    <t>Sustainable recycling of lithium-ion battery cathodes through facile electrochemical delamination</t>
  </si>
  <si>
    <t>In this study, we propose a straightforward method for reusing nickel–cobalt–manganese oxide (NCM) cathodes extracted from spent lithium-ion batteries. This method involves direct separation of the NCM film from the aluminum current collector, which is achieved through anodic oxidation of aluminum with the assistance of oxygen evolution. We thoroughly investigated the impact of the voltage type and delamination area on the delamination behavior of the spent cathodes. Furthermore, we assessed the reusability of the electrolyte employed for the electrochemical delamination of NCM, highlighting the potential scalability of this approach. Following the successful delamination of the NCM black film, we applied appropriate hydrothermal and sintering treatments to regenerate the NCM cathode capacity. After 100 cycles, the recycled NCM exhibited a reversible capacity of 143.6 mAh g−1, retaining 84.7 % of its original capacity at 0.2C. This performance surpasses those of spent and pristine NCM, primarily owing to the successful regeneration of lithium loss and restoration of the layered structure. These aspects were analyzed using various characterization techniques, including X-ray diffraction (with Rietveld refinements), scanning electron microscopy, transmission electron microscopy, X-ray photoelectron spectroscopy, and electrochemical characterization.</t>
  </si>
  <si>
    <t>10.1016/j.ijhydene.2024.03.350</t>
  </si>
  <si>
    <t>Information aggregation based group decision making under Fermatean fuzzy environment for spent lithium-ion battery recycling techniques evaluation</t>
  </si>
  <si>
    <t>The increasing production of electric vehicles (EVs) has boosted the demand for recycling spent lithium-ion batteries (LiBs), as recycling preserves many valuable and useful materials such as cobalt, iron, nickel, and so on, and can lead to sustainable environmental development and public health safety by reducing waste volume. Mining and processing these minerals are both financially and environmentally costly, thus reclaiming and reusing them is prudent, as they can be damaging to the environment if not recycled. To ensure environmental sustainability, it is vital to select the best recycling procedure for wasted LiBs. However, uncertainty and vagueness are associated with the selection of recycling alternatives in real-life scenarios, so the current study aims to develop a multi-criteria group decision-making (MCGDM) model under the Fermatean fuzzy environment (FFE) to identify the optimal spent LiB recycling (LiBR) technique using the FF weighted power average operator (FFWPAO). The notion of Methods based on the Removal Effects of criteria (MEREC) has been extended under FFE with the aid of FFWPAO to identify the importance of influential parameters involved in spent LiB recycling (LiBR) process selection. A new Fermatean fuzzy distance measure (DsM) has been developed, and its significance has been demonstrated using theoretical explanation. Furthermore, a weighted DsM (WDsM), and a novel FFWDsM-based ranking approach have been proposed under FFE to evaluate LiBR processes. Furthermore, to address the constraints of the current Fermatean fuzzy score function (FFSF), an improved FFSF (IFFSF) has been presented that may rank any sort of Fermatean fuzzy numbers (FFNs), regardless of membership or non-membership grades.The envisioned integrated method's homogeneity and dependability have been evaluated by comparisons. The proposed approach has indicated “amalgamation of mechanical shredding (MS), electrolyte extraction (EE), electrode dissolution (ED), and cobalt electrochemical reduction (CECR)" as the best option for recycling spent LiBs.</t>
  </si>
  <si>
    <t>2 May 2024</t>
  </si>
  <si>
    <t>10.1016/j.mineng.2024.108918</t>
  </si>
  <si>
    <t>Valorization of lithium containing slags from pyrometallurgical recycling route of spent lithium-ion batteries: The enrichment of γ-LiAlO2 phase from thermodynamic controlled and modified slags</t>
  </si>
  <si>
    <t>Pyro-metallurgical processing technology is widely used in the spent lithium-ion batteries recycling to recover valuable metals such as cobalt, nickel and copper, while lithium primarily remains in the slag. The effective valorization of slag, especially lithium recovery, constitutes a significant issue in contemporary pyrometallurgical processes due to the paucity of studies. This paper proposes a novel perspective by defining slag as an aggregate of engineered artificial minerals. Thus, not only the parameters of the beneficiation process can be studied to optimize the separation efficiency during treatment, but also the slag can be re-designed to optimize the carrier minerals of target elements and gangue mineral composition in the initial step with thermodynamic tools. In this paper, the engineering of artificial minerals (EnAM) method was applied to the slag design of the Li2O-CaO-Al2O3-SiO2-MnO system, and an initial attempt was made to apply EnAM method to the flotation study. A flotation study on enrichment effect of the target phase γ-LiAlO2 from thermodynamic controlled slags is conducted.</t>
  </si>
  <si>
    <t>10.1016/j.matchemphys.2023.128532</t>
  </si>
  <si>
    <t>Recycling of Cathode active materials from Spent Lithium-ion Batteries (LIBs): Effective Methodology for Environmental Remediation</t>
  </si>
  <si>
    <t>In this work, three different solvents such as N, N-Dimethylformamide (DMF), N-Methyl-2-pyrrolidone (NMP) and Dimethyl sulfoxide (DMSO) were used to recycle cathode active materials (CAM) from spent lithium ion batteries (LIBs). Both calcination and solvent dissolution processes were used. The cathode active materials recycled from DMF, NMP and DMSO solvent dissolution process were named as CAM 1, CAM 2 and CAM 3, respectively. Initially, cathode electrode cut into small pieces and then baked at 600 °C for 7 h in tube furnace under argon environment. In the send step baked electrode transferred to solvent and then continue reflux reaction 24 h. In the final step the Al foils were separated from the solution and the cathode active material were collected by vacuum filtration and heat treatment. The structure and morphology of the cathode active materials were characterized by using XRD, Raman, SEM and TEM instruments. The SEM morphology shows that PVDF polymer and acetylene black removed from the cathode active materials by calcination and solvent dissolution process. EDAX and mapping shows that CAM 3 is more pure and uniform morphology than CAM 1 and CAM 2 cathode active materials. The elemental analysis shows that CAM 1, CAM 2 and CAM 3 are NMC 532 cathode powder with a chemical formula Li (Ni5Mn3Co2) O2. XRD results show that R3m layered structure with strong crystalline peaks for all three recycled cathode active materials. Raman analysis confirms the presence of metal oxide.</t>
  </si>
  <si>
    <t>10.1016/j.cej.2023.146733</t>
  </si>
  <si>
    <t>Recent progress on sustainable recycling of spent lithium-ion battery: Efficient and closed-loop regeneration strategies for high-capacity layered NCM cathode materials</t>
  </si>
  <si>
    <t>Concerns over non-renewable metal resources and environmental degradation are growing as a result of the exponential increase of market dominance of Lithium (Li)-ion batteries in energy storage devices, for example electric automobile. As one of the leading materials of Li-ion battery—LiNixCoyMnzO2 (NCM), the regenerated technology of NCM has received lots of attention in recent years due to the extreme scarcity of transition metals. The regeneration strategies are innovatively divided into indirect regeneration strategy and direct regeneration strategy according to the damage of cathode material of NCM in the regeneration process. After introducing the pretreatment process and common leaching reagents, the co-precipitation and sol–gel indirect regeneration methods and their respective advantages and disadvantages are summarized. In contrast, based on the degradation mechanism of NCM cathode materials, solid-state and hydrothermal direct regeneration strategies are summed up. Further, some emerging direct regeneration strategies such as Li-based eutectic molten salt, novel coating strategies, and electrochemical methods are discussed. Finally, these methods are systematically summarized and compared, and the prospect of future NCM battery regeneration is proposed to accelerate the recovery and application of cathode materials on an industrial scale.</t>
  </si>
  <si>
    <t>15 November 2023</t>
  </si>
  <si>
    <t>10.1016/j.jclepro.2024.142735</t>
  </si>
  <si>
    <t>Sustainable and efficient deep eutectic solvents in recycling of spent lithium-ion batteries: Recent advances and perspectives</t>
  </si>
  <si>
    <t>Limited cycling life and outdated recycling modes will inevitably cause an explosive surge in spent lithium-ion batteries (LIBs). The recycling and reutilization of these spent LIBs play a vital role in environmental conservation and resource circulation. In recent years, deep eutectic solvents (DESs), recognized as green solvents, have attracted the public's attention for their outstanding environmental friendliness, recyclability, tunability, and ability to dissolve metal oxides, which has resulted in significant practical value in the realm of recycling spent LIBs, offering enormous economic feasibility for the large-scale recovery and utilization of spent LIBs. This paper offers a comprehensive overview of recycling technologies within the recent DESs system, focusing on the separation of cathode active materials (CAMs) and current collectors, as well as the extraction of metals from CAMs. Firstly, this review systematically expounds on the distinctions in the separation principles of DESs when separating CAMs and current collectors. Secondly, the leaching system is preliminarily categorized, considering the composition of DESs. It methodically delineates and compares the advantages, challenges, and leaching mechanisms of different DES leaching systems from perspectives on viscosity, acidity, reducibility, and coordination ability. On this basis, a preliminary proposal for an efficient, low-cost, green, and sustainable spent LIBs recycling process under the DESs system is introduced, offering a reference for improving spent LIBs recycling technology under the DESs system. Finally, the current challenges of DESs in recycling spent LIBs are discussed, and relevant suggestions for the future direction in this field are proposed.</t>
  </si>
  <si>
    <t>20 July 2024</t>
  </si>
  <si>
    <t>10.1016/j.ccst.2022.100074</t>
  </si>
  <si>
    <t>A perspective of low carbon lithium-ion battery recycling technology</t>
  </si>
  <si>
    <t>With the significant rise in the application of lithium-ion batteries (LIBs) in electromobility, the amount of spent LIBs is also increasing. LIB recycling technologies which conserve sustainable resources and protect the environment need to be developed for achieving a circular economy. Recycling of LIBs will reduce the environmental impact of the batteries by reducing carbon dioxide emissions in terms of saving natural resources to reduce raw materials mining. This work reviewed the most advanced and ongoing LIB recycling technologies, and categorized the reviewed technologies according to the components of the LIB cells, including cathodes, anodes, electrolyte and separators. Most recycling technologies focus on the recovery of valuable metals, particular for cobalt by hydrometallurgical method from the cathodes. The commercial process based on the combination of the pyrometallurgical and hydrometallurgical technologies which was commercially developed by Umicore, and Retriev, is mainly focusing on the developed hydrometallurgical technology for optimizing the recovering efficiency. There is research undergoing to recover graphite from anodes through Fenton oxidation, froth flotation and thermal treatment with a combination of hydrometallurgical process. As LIB recycling technologies are under development, there is great potential to reduce emission of carbon dioxide and this should be a focus in research. There is also a high need to develop a more advanced LIB recycling technology to recover more valuable materials with reduced carbon emission, therefore to contribute to “Net zero” ambition.</t>
  </si>
  <si>
    <t>Carbon Capture Science &amp; Technology</t>
  </si>
  <si>
    <t>10.1016/j.jece.2023.111622</t>
  </si>
  <si>
    <t>Recycling different crystal forms of MnO2 from spent Li-ion batteries cathodes for SDZ degradation</t>
  </si>
  <si>
    <t>Environmental pollution due to antibiotics usage and spent Li-ion batteries is escalating. To solve this issue, MnO2 with different crystalline phases were prepared as catalysts (recovered from spent lithium-ion battery cathode materials) for the degradation of sulfadiazine (SDZ) in this study by acid leaching and hydrothermal methods, respectively. The morphological and structural characteristics of catalysts were examined by XRD, SEM, XPS, and BET. The catalyst MnO2-6 h (β-MnO2) synthesized in six hours by hydrothermal method showed higher performance in destroying SDZ compared to MnO2-3 h (λ-MnO2) obtained by acid leaching method. Over 95% of SDZ was degraded by 0.2 g/L MnO2-6 h, 1 mM peroxymonosulfate (PMS) at pH 6 by pseudo-first-order kinetics. Density Functional Theory (DFT) calculations and related experimental analyses revealed that the main ROS within the MnO2-6 h/PMS system is SO4 －·, which contributes about 67.49% to the degradation of SDZ. The high crystallinity and high Mn(III) ratio of MnO2-6 h are the key to the high catalytic activity of MnO2-6 h, which is highly stable and has potential for practical wastewater treatment. The study provides a new approach to managing the solid waste of spent Li-ion batteries and controlling emerging pollutants resulting from heavy antibiotic use.</t>
  </si>
  <si>
    <t>10.1016/j.nxsust.2024.100032</t>
  </si>
  <si>
    <t>Review of life cycle assessment on lithium-ion batteries (LIBs) recycling</t>
  </si>
  <si>
    <t>The recycling of Lithium-ion batteries (LIBs) waste is recognized as a viable solution for alleviating the pressure on natural resources caused by the increasing demand for materials used in LIBs production and the disposal of these hazardous wastes in landfills. Life Cycle Assessment (LCA) has been widely employed to evaluate the environmental impacts associated with LIBs recycling. However, a comprehensive synthesis of the lessons learned from these assessments, including methodological choices, findings, and implications, is lacking in the literature. Therefore, this study aims to summarize the available knowledge on the application of LCA for LIBs recycling. This study uses a systematic literature review method in combination with structured content analysis to identify and analyze 64 peer-reviewed LCA studies on LIBs recycling. The key findings reveal significant variations in potential impact results and divergent results regarding the environmental preference among the available recycling processes (hydrometallurgical, pyrometallurgical, direct recycling, and bioleaching). These discrepancies arise from different assumptions and methodological choices in LCA, including variations in system boundaries, inputs, the inclusion or exclusion of specific stages, unit process and flows, assumptions regarding the use of avoided products, functional units, impact assessment methods, and the use of secondary data due to the lack of primary data, especially on an industrial scale. While the Climate Change category receives considerable attention, other impact categories are often neglected, making it challenging to establish the environmental preference of a particular recycling technology. For direct recycling and bioleaching technologies lack assessments for all impact categories. Electricity consumption and chemical inputs are identified as hotspots for all recycling options. To enhance the sustainability of LIBs recycling, additional studies that focus on collecting primary data, particularly for the collection, pretreatment, and final disposal stages are recommended. To improve the transparency and reproducibility of future studies, this article provides recommendations and a research agenda for conducting LCA studies in the field of LIBs recycling.</t>
  </si>
  <si>
    <t>10.1016/j.resconrec.2024.107885</t>
  </si>
  <si>
    <t>Life cycle assessment of Al-Cu-Ag-Si recycling process from photovoltaic waste</t>
  </si>
  <si>
    <t>As raw materials become increasingly scarce, it is important to efficiently recycle PV panels to recover the highest quantity and quality of secondary raw materials. This study evaluates the environmental impact and the related benefits of an innovative process for c-Si PV panels recycling, which permits to recover most of the raw materials contained in them. Life Cycle Assessment analysis was carried out with “grave-to-cradle” perspective. Inventory was supported by data from a pilot plant located in Venice (Italy). ReCiPe 2016 method was used for the impact assessment. The results showed that environmental benefits are due to the recovery of aluminium, copper, silicon, silver and glass. Normalization of impact assessment results demonstrates main relevant impact categories of this process, and gravity analysis underlines what steps in the recycling process mainly contribute to the environmental benefits. Sensitivity analysis showed that quality of recovered materials influences the environmental profile of recycling process.</t>
  </si>
  <si>
    <t>10.1016/j.jallcom.2023.172884</t>
  </si>
  <si>
    <t>Mechanochemically induced hydrometallurgical method for recycling d-elements from Li-ion battery cathodes</t>
  </si>
  <si>
    <t>The exponential growth of the Li-ion battery (LIB) market necessitates the development of environmentally friendly and economically viable recycling technologies. One of the approaches for recycling and selective recovery of critical battery components is the hydrometallurgical method. Despite its effectiveness, this technology has notable drawbacks, including environmental pollution caused by corrosive waste, high energy consumption, and complexity. Herein we present a highly efficient mechanochemically (MC) induced acid leaching process that enables the extraction of transition metals as water-soluble salts from cathode materials of different and mainly used chemistries such as LiCoO2, LiMn2O4, and Li(CoNiMn)O2. The described method utilizes HNO3, H2SO4, and HCl mineral acids to leach transition metal composites obtained by MC reduction and delithiation processes. The presented technology achieves a significant material dissolution efficiency of more than 95 % at low acid concentrations at room temperature. Furthermore, it was concluded that the mechanochemical pretreatment step plays a crucial role in reducing particle sizes as well as for the chemical reduction of d-elements in the cathode materials to lower electrochemical charging states which greatly enhances the effectiveness of the leaching process. This advancement brings us closer to achieving ecological and economic feasibility in recycling Li-ion batteries.</t>
  </si>
  <si>
    <t>5 March 2024</t>
  </si>
  <si>
    <t>10.1016/j.jenvman.2024.120774</t>
  </si>
  <si>
    <t>The end-of-life power battery recycling &amp; remanufacturing center location-adjustment problem considering battery capacity and quantity uncertainty</t>
  </si>
  <si>
    <t>The booming electric vehicle market has led to an increasing number of end-of-life power batteries. In order to reduce environmental pollution and promote the realization of circular economy, how to fully and effectively recycle the end-of-life power batteries has become an urgent challenge to be solved today. The recycling &amp; remanufacturing center is an extremely important and key facility in the recycling process of used batteries, which ensures that the recycled batteries can be handled in a standardized manner under the conditions of professional facilities. In reality, different adjustment options for existing recycling &amp; remanufacturing centers have a huge impact on the planning of new sites. This paper proposes a mixed-integer linear programming model for the siting problem of battery recycling &amp; remanufacturing centers considering site location-adjustment. The model allows for demolition, renewal, and new construction options in planning for recycling &amp; remanufacturing centers. By adjusting existing sites, this paper provides an efficient allocation of resources under the condition of meeting the demand for recycling of used batteries. Next, under the new model proposed in this paper, the uncertainty of the quantity and capacity of recycled used batteries is considered. By establishing different capacity conditions of batteries under multiple scenarios, a robust model was developed to determine the number and location of recycling &amp; remanufacturing centers, which promotes sustainable development, reduces environmental pollution and effectively copes with the risk of the future quantity of used batteries exceeding expectations. In the final results of the case analysis, our proposed model considering the existing sites adjustment reduces the cost by 3.14% compared to the traditional model, and the average site utilization rate is 15.38% higher than the traditional model. The results show that the model has an effective effect in reducing costs, allocating resources, and improving efficiency, which could provide important support for decision-making in the recycling of used power batteries.</t>
  </si>
  <si>
    <t>Journal of Environmental Management</t>
  </si>
  <si>
    <t>10.1016/j.jiec.2023.12.013</t>
  </si>
  <si>
    <t>Recent progress and perspective of cathode recycling technology for spent LiFePO4 batteries</t>
  </si>
  <si>
    <t>Due to the shortage of fossil fuels and increasing environmental pressures, the Li-ion battery industry is developing rapidly. Currently, most electric vehicles are powered by lithium iron phosphate batteries, and a lot of lithium–iron phosphate batteries will be retired after the cycle life termination. If not addressed promptly, they will pollute the environment and waste metal resources. The recycling spent batteries holds immense significance for environmental protection and resource recycling. This article provides a comprehensive review on the current state of waste LiFePO4 cathode materials from four perspectives: pretreatment, wet recovery, direct regeneration, and production of high-value-added products. Furthermore, it compares their respective advantages and disadvantages.</t>
  </si>
  <si>
    <t>25 May 2024</t>
  </si>
  <si>
    <t>10.1016/j.procir.2023.02.012</t>
  </si>
  <si>
    <t>Tighten the loop – Potential for reduction of environmental impacts by direct recycling of battery production waste</t>
  </si>
  <si>
    <t>With increasing demand for batteries, the amount of battery production waste rises. Due to the high value, purity and embodied energy of the materials found in the electrode production waste, direct recycling integrated into the process chain has been identified as a strategy to consistently reduce the environmental impacts of the battery cell manufacturing industry. The potential for reducing environmental impacts depends on the process route and its characteristics, e.g. its recovery rates and energy and material intensity. To recover electrode materials efficiently, a direct recycling process can be used, targeting the immediate reuse of the coating materials for the production of new electrodes. Anodes and cathodes are comminuted to decoat the electrode. After a separation process, the segregated black mass can be reused in electrode production. In this paper, the potential to reduce environmental impacts by closed loop recycling was examined. Energy and mass flow models for an environmental assessment are developed based on lab and literature data. Furthermore, the benefit of direct recycling was evaluated by comparing its environmental footprint with a different battery recycling process (e.g. LithoRec). Direct recycling integrated into the factory system will allow for a more sustainable and circular production of battery cells.</t>
  </si>
  <si>
    <t>10.1016/j.compchemeng.2024.108623</t>
  </si>
  <si>
    <t>Predictive precision in battery recycling: unveiling lithium battery recycling potential through machine learning</t>
  </si>
  <si>
    <t>This paper explores the application of machine learning in battery recycling, aiming to enhance sustainability and process efficiency. The research focuses on three key areas: (i) Investigating machine learning's potential in predicting battery recycling viability, optimizing processes, and improving resource recovery. (ii) Assessing machine learning's impact on addressing engineering challenges within recycling. (iii) Introducing a streamlined framework for the application of machine learning in this domain. The study comprehensively analyzes scientific principles, methodologies, and algorithms relevant to battery recycling. Furthermore, it examines practical implications and challenges associated with implementing machine learning techniques in real-world scenarios. Our comparative analysis reveals that the proposed framework offers numerous advantages and effectively addresses common limitations seen in previous models. Notably, this framework provides detailed insights into pre-processing, feature engineering, and evaluation phases, catering to researchers with varying technical skills for effective model application in analysis and product development.</t>
  </si>
  <si>
    <t>Computers &amp; Chemical Engineering</t>
  </si>
  <si>
    <t>10.1016/j.electacta.2023.141842</t>
  </si>
  <si>
    <t>Microwave assisted recycling of spent Li-ion battery electrode material into efficient oxygen evolution reaction catalyst</t>
  </si>
  <si>
    <t>Owing to the high utilization of Li-ion battery (LIB) in the industrial sector and subsequent production of waste from cycled LIB endows with the shortage of rare metals and environmental pollution. Herein, we demonstrate an efficient strategy for the conversion of spent LIB for the recovery of valuable metals through a facile microwave-assisted hydrometallurgy technique for the large-scale production of catalysts towards oxygen evolution reaction (OER). After performing a series of recycling procedures with the variation in H2SO4 concentration, H2O2 dosage, and microwave parameters, the optimum condition for the leaching are 60 ºC, 30 min, 0.5 M H2SO4, 50 W microwave power, 3 vol% H2O2 to achieve Li: 89.07%, Co: 94.57%, Ni: 94.25% and Mn: 100%. The leaching kinetics is further modeled through a diffusion control mechanism. Further coprecipitation reaction leads to the formation of mixed metal hydroxide containing a majority of α-Co(OH)2 phase with traces of Ni and Mn. The optimized and recovered α-Co(OH)2 exhibits pronounced OER activity with an overpotential of 131 mV to achieve 10 mA/cm2 current density and Tafel slope of 80.2 mV/dec surpassing all the synthesized mixed metal, commercial Co(OH)2 and benchmark electrocatalyst (IrO2). Further, the recovered Co(OH)2 exhibits pronounced long-term stability with negligible loss (5%) after 50 h of continuous OER. The recycling strategy using the microwave technique provides a pathway for low-cost recycling of waste material for the large-scale production of efficient electrocatalyst towards a sustainable future.</t>
  </si>
  <si>
    <t>20 February 2023</t>
  </si>
  <si>
    <t>10.1016/j.jpowsour.2023.233403</t>
  </si>
  <si>
    <t>Effective upcycling of waste separator and boosting the electrochemical performance of recycled graphite anode for lithium-ion batteries</t>
  </si>
  <si>
    <t>The forefront of current lithium-ion battery technology in various electronic applications concerns the enormous e-waste that gives rise to end-of-life batteries. Resource sustainability of battery-grade graphite, non-biodegradable polymeric separator, and ever-growing lithium-ion battery manufacturing cost extend a strong impetus for lithium-ion battery recycling. Herein, we report an effective strategy to upcycle the waste separator to valuable carbon. The recycle separator derive carbon is turbostratic with the simultaneous presence of an order-disorder phase. The carbon anode electrochemically delivers 695 mAh g−1 capacity at 100 mA g−1, which is double the capacity of the recover graphite anode (300 mAh g−1). Despite the significant electrochemistry, the poor conversion efficiency and low product yield after carbonization may impede large-scale implementations. However, the Li-ion storage capability of recycle separator derive carbon, in minimal quantity, enhances the capacity of the recycled graphite. The composite of recycle graphite and recycle separator derive carbon outperforms the capacity of recycled graphite with higher Li-ion diffusivity. It delivers a stable discharge capacity of 380 mAh g−1 at a 0.5C rate over 1200 cycles (285 mAh g−1 for recycled graphite). This study entails sustainable recycling of spent separators and boosts the efficiency of recycled graphite for high-performance lithium-ion batteries.</t>
  </si>
  <si>
    <t>10.1016/j.scitotenv.2023.168543</t>
  </si>
  <si>
    <t>A comprehensive review of emerging technologies for recycling spent lithium-ion batteries</t>
  </si>
  <si>
    <t>Along with the increasing demand for lithium-ion batteries (LIB), the need for recycling major components such as graphite and different critical materials contained in LIB is also reaching a peak in the research community. Several authors review the different LIB recycling methodologies, including pyro- and hydrometallurgy processes. However, the characteristics, main stages, and achievements of LIB emerging recycling are still missing. This study reviews the diverse emerging approaches for recycling critical materials from spent LIB in the last five years. A classification for emerging recycling technologies is provided, including terms like development stage and eco-friendly status. The main stages of recycling LIB are opening, phase separation, and materials recovery. Among the emerging proposals with the highest industrialization potential are direct recycling techniques due to low costs and simple procedures. Concerning phase separation, froth flotation and ultrasound-assisted methods are discussed. The former divides black mass into pure anodic and cathodic materials, while ultrasonication is employed to physically detach active materials from foils or enhance binder degradation. As to materials recovery, several recent approaches show high recovery efficiency for different elements, mainly in leaching. The use of new organic acids, deep eutectic acids, and some salts are worth noting as leaching agents due to their low environmental impact. In addition, leaching methods assisted by ultrasound and microwave irradiation increase valuable metal recovery, reducing time consumption and the number of leaching reactants. As a part of the hydrometallurgy process, metallic ion purification is performed by solvent extraction and ion exchange, while selective precipitation can be achieved by specific chemical agents or electrochemical processes.</t>
  </si>
  <si>
    <t>Science of The Total Environment</t>
  </si>
  <si>
    <t>10.1016/j.seppur.2024.127810</t>
  </si>
  <si>
    <t>Deep eutectic solvent with acidity, reducibility, and coordination capability for recycling of valuable metals from spent lithium-ion battery cathodes</t>
  </si>
  <si>
    <t>The substantial increase in spent lithium-ion batteries (SLIB) has resulted in serious environmental impacts that require attention and appropriate intervention. In this study, we designed a DES composed of ethylene glycol (EG) and hydroxylamine hydrochloride (NH2OH·HCl) with appropriate acidity, remarkable reductive property and strong coordination capability for the efficient one-step leaching of cobalt ions and lithium ions from LiCoO2 (LCO). Following leaching at a modest temperature of 80 °C for 8 h, the solubility of LiCoO2 reaches an 83.3 mg g−1 (much higher than previous works), accompanied by remarkably high leaching efficiencies of up to 99.7 % for lithium and 88.0 % for recovery of cobalt. Notably, this approach significantly enhances the solubility of the LiCoO2 while upholding leaching efficiency. Importantly, this study achieves a one-step separation of lithium and cobalt, avoiding metal co-precipitation and simplifying the separation procedure. Furthermore, the residual components within the system can be reclaimed and recycled. This work provides an efficient and sustainable route for the recovery of precious metals from lithium-ion batteries, characterized by its cost-effectiveness and straightforward processing.</t>
  </si>
  <si>
    <t>10.1016/j.jpowsour.2024.234407</t>
  </si>
  <si>
    <t>A large volume and low energy consumption recycling strategy for LiNi0.6Co0.2Mn0.2O2 from spent ternary lithium-ion batteries</t>
  </si>
  <si>
    <t>The increased demand for energy storage devices has led to an explosive increase in spent lithium-ion batteries. However, traditional pyrometallurgy/hydrometallurgy recycling processes require high-temperature treatment, high-concentration acid leaching with reductant (H2O2), and a complex procedure, which exist energy and environmental issues. Herein, combining the advantages of pyrometallurgy and hydrometallurgy method, we proposed a new large-scale battery recycling strategy with industrial application prospects. In this strategy, lithium element is preferentially leached, and Ni0.6Co0.2Mn0.2(OH)2 and LiNi0.6Co0.2Mn0.2O2 is directly synthesized by coprecipitation and calcination process using the high-concentration transition metal leachate (∼1.0 M). So, the step separation of Li, Ni, Co, and Mn element is avoided, which makes the recycling procedure shorter than hydrometallurgy. Moreover, during the leaching process, low-concentration acid is used, and reductant (H2O2) are not required. By optimizing the experimental conditions, the recycling rate of Li, Ni, Co, and Mn is 94.47%, 99.36%, 99.28%, 99.56%. The regenerated LiNi0.6Co0.2Mn0.2O2 has comparable electrochemical properties to commercial LiNi0.6Co0.2Mn0.2O2 with 163 mAh g−1 capacity at 1C current density and 85.08 % capacity remains after 300 cycles. After calculation, the recycling strategy can obtain an economic benefit of 20,667 $ per ton of recycling spent ternary cathode powder. These results show that this method has spacious prospects for the battery recycling market, which can be further extended to industrial application for recycling spent ternary LIBs.</t>
  </si>
  <si>
    <t>15 May 2024</t>
  </si>
  <si>
    <t>10.1016/j.decarb.2023.100034</t>
  </si>
  <si>
    <t>Examining green-sustainable approaches for recycling of lithium-ion batteries</t>
  </si>
  <si>
    <t>The ever-rising demand for lithium-ion batteries (LIBs) in the coming two decades has created a substantial market for battery recycling industry. The rejuvenation of spent batteries will not only transform the huge quantity of solid wastes into valuable resources but also promote the sustainable use of natural resources, while mitigating the environmental risks in association with landfills. Despite the significant progress made in the recovery efficiency through various recycling methods, including pyrometallurgy, hydrometallurgy and direct recycling, each of the currently-used methods is not an entirely pollution-free activity. Herein, the concept of “green” approach is proposed to encompass the “3L” criteria, which denotes Less energy consumption, Less greenhouse gas emissions, and Less operational cost. To achieve this great objective, the green potential for various recycling methods is examined in this overview. Additionally, we systematically discuss the optimal approaches for enhancing environmental friendliness while maintaining high recovery efficiency, with particular emphasis on the mild leaching and relithiation processes. Furthermore, in targeting of the main challenges of inadequate scalability, poor battery traceability, and high labor consumption, a multiple closed-loop recycling roadmap that includes regulation, artificial intelligence-assisted pretreatment, targeted recycling and other novel applications, is developed, highlighting the green-sustainable concept for the next-generation battery recycling industry.</t>
  </si>
  <si>
    <t>DeCarbon</t>
  </si>
  <si>
    <t>10.1016/j.seppur.2022.122966</t>
  </si>
  <si>
    <t>Investigating the environmental impacts of different direct material recycling and battery remanufacturing technologies on two types of retired lithium-ion batteries from electric vehicles in China</t>
  </si>
  <si>
    <t>Recycling lithium-ion batteries from electric vehicles is a meaningful way to alleviate the global resource crisis and supply chain risks. However, the environmental impacts caused by different advanced recycling technologies of batteries have not been extensively discussed. This study conducts a process-based life cycle assessment for three typical direct recycling methods and a hydrometallurgical recycling method for the lithium nickel cobalt manganese oxide (NCM) and lithium iron phosphate (LFP) batteries. Then, the potential of reducing the environmental burden through battery remanufacturing with recycled materials is investigated. The results show that the environmental burden of direct material recycling of NCM and LFP batteries is reduced by more than 10% and 30% compared with that of hydrometallurgy. Most environmental indicators of NCM are higher than those of LFP during the recycling process due to the difference auxiliary materials and recycled products. If only cathode materials and foils are recycled, the smallest environmental difference between NCM and LFP is only 1.6%. Compared with batteries manufactured with raw materials, the environmental impacts of NCM and LFP batteries remanufactured with recycled materials can be reduced by more than 20% and 32%. Moreover, the more battery materials obtained by the direct material recycling routes, the greater the environmental benefits through battery remanufacturing.</t>
  </si>
  <si>
    <t>1 March 2023</t>
  </si>
  <si>
    <t>10.1016/j.gee.2023.09.001</t>
  </si>
  <si>
    <t>Development of sustainable and efficient recycling technology for spent Li-ion batteries: Traditional and transformation go hand in hand</t>
  </si>
  <si>
    <t>Clean and efficient recycling of spent lithium-ion batteries (LIBs) has become an urgent need to promote sustainable and rapid development of human society. Therefore, we provide a critical and comprehensive overview of the various technologies for recycling spent LIBs, starting with lithium-ion power batteries. Recent research on raw material collection, metallurgical recovery, separation and purification is highlighted, particularly in terms of all aspects of economic efficiency, energy consumption, technology transformation and policy management. Mechanisms and pathways for transformative full-component recovery of spent LIBs are explored, revealing a clean and efficient closed-loop recovery mechanism. Optimization methods are proposed for future recycling technologies, with a focus on how future research directions can be industrialized. Ultimately, based on life-cycle assessment, the challenges of future recycling are revealed from the LIBs supply chain and stability of the supply chain of the new energy battery industry to provide an outlook on clean and efficient short process recycling technologies. This work is designed to support the sustainable development of the new energy power industry, to help meet the needs of global decarbonization strategies and to respond to the major needs of industrialized recycling.</t>
  </si>
  <si>
    <t>Green Energy &amp; Environment</t>
  </si>
  <si>
    <t>10.1016/j.resconrec.2024.107691</t>
  </si>
  <si>
    <t>Projecting future critical material demand and recycling from China's electric passenger vehicles considering vehicle segment heterogeneity</t>
  </si>
  <si>
    <t>Critical factors like electric vehicle market penetration, battery chemistry, and battery capacity determine future critical material demand and recycling potential from electric vehicles. However, current studies largely ignored the heterogeneity among vehicle segments. This study introduces a vehicle-model-based big-data driven approach to unveil electric vehicle characteristics at fleet-wide and vehicle-segment levels. Further, a bottom-up model was built to project the battery material flow dynamics in 8 scenarios, identifying middle and large vehicle segments as primary contributors. In the Business-As-Usual (BAU) scenario, demand for lithium, nickel, cobalt, and manganese by 2050 will reach 182, 447, 61, and 44 kt, respectively, with recycled materials meeting 59 %, 58 %, 60 %, and 57 % of demand. The demand and recycling of critical materials have significant inherent uncertainty, with demand potentially fluctuating from one-quarter to twice the BAU level. Policies can greatly reduce primary resources for critical materials by guiding battery usage preferences and promoting recycling.</t>
  </si>
  <si>
    <t>10.1016/j.wasman.2023.11.018</t>
  </si>
  <si>
    <t>Charting the electric vehicle battery reuse and recycling network in North America</t>
  </si>
  <si>
    <t>As electric vehicle (EV) sales grow across the world, a common question arises: “what happens to the batteries?” Using expert elicitation, this study identifies the current pathways for retired EV batteries in the United States and Canada and anticipates how the network might evolve in the future. The majority of end-of-life (EOL) EVs are currently managed within the manufacturer and dealership network, but more will enter the independent afterlife market as growing volumes reach EOL out-of-warranty. The interviews indicate that safety, transportation, and accessible information about battery composition and remaining capacity are critical issues across sectors. Participants demonstrated a strong commitment to creating a closed-loop value chain, motivating novel partnerships between recyclers and producers. At the same time, the value of EOL batteries as a material supply source may create competition between recycling and repurposing in the short term. State and federal governments are implementing policies to facilitate access to information and incentivize domestic manufacturing, but compared to other countries, the US lacks a mechanism to ensure that batteries will be collected and recycled. In addition, there is no national tracking system that would provide more robust data on LIB management. Multiple participants noted that the network handles the majority of EOL batteries without significant policy intervention. However, at present, the system depends the economics of reuse and recycling when accounting for the cost of collection and processing, which creates a risk of stranded batteries and/or wasted materials for packs that are lower-value or difficult to access.</t>
  </si>
  <si>
    <t>10.1016/j.jclepro.2024.142685</t>
  </si>
  <si>
    <t>Recycling the spent cobalt-based perovskites for the high-active oxygen catalysts in zinc-air batteries</t>
  </si>
  <si>
    <t>Cobalt (Co) is widely used in energy storage and conversion devices, although its content on our planet is not adequate. Therefore, recycling Co from the spent Co-enriched materials is indispensable. Co-based perovskites, which contain abundant Co, are extensively utilized in solid oxide fuel cells, three-way catalysts, and oxygen-permeable membranes, and the recovery of Co from the spent Co-based perovskites is necessary to meet the long-term requirement of Co. In this work, a facile and universal thermal reduction method (750 °C and N2 atmosphere) is employed to convert the spent cobalt-based perovskites into high-performance bifunctional oxygen catalysts for zinc-air batteries (ZABs), achieving high-efficient Co recovery and re-utilization. At high temperatures, melamine and dopamine hydrochloride are transformed into carbon nanotubes, C3N4 and reducing gases (such as NH3 and H2). Simultaneously, the metal elements in the spent Co-based perovskites (SrNb0.1Co0.7Fe0.2O3,SNCF) are converted into nano-scale alloy particles and metal nitrides. Then, the phase structures, micromorphology, and element valences of the obtained multiphase oxygen catalyst (SNCF–Ni-PM) are characterized by X-ray diffraction, scanning/transmission electron microscopy, and X-ray photoelectron spectroscopy, respectively. The electrochemical properties, including oxygen catalytic activities and stability, of SNCF-Ni-PM are measured by linear sweep voltammetry, chronopotentiometry, chronoamperometry, and cyclic voltammetry methods. Considering the practical applications, the aqueous and solid-state ZABs are assembled and measured. The results demonstrate that the multiphase SNCF-Ni-PM mainly includes carbon nanotubes, C3N4 nanosheets, and FeNiN or CoFe nanoparticles. Moreover, SNCF-Ni-PM exhibits excellent bifunctional oxygen catalytic activity, with an oxygen evolution reaction (OER) potential at 10 mA cm−2 of 1.51 V and an oxygen reduction reaction (ORR) half-wave potential of 0.77 V, outperforming most of the reported oxygen catalysts. Using SNCF-Ni-PM, the aqueous and solid-state ZABs can achieve high power densities of 295.9 and 228.4 mW cm−2, respectively, being superior to most ZABs. In addition, the aqueous ZAB with SNCF-Ni-PM can operate stably for 300 h with a slight degradation. This work provides a feasible method for effectively recycling Co from the spent Co-based perovskites.</t>
  </si>
  <si>
    <t>10 July 2024</t>
  </si>
  <si>
    <t>10.1016/j.resconrec.2023.107028</t>
  </si>
  <si>
    <t>New cathodes now, recycling later: Dynamic scenarios to reduce battery material use and greenhouse gas emissions from U.S. light-duty electric vehicle fleet</t>
  </si>
  <si>
    <t>We evaluated the battery material demand and GHG emissions implications from high EV and very aggressive Plug-in Hybrid EV (PHEV) penetration rates for the U.S. light-duty vehicle fleet from 2020 to 2050. If the U.S. relies primarily on EV deployment to decarbonize passenger transport, there are potentially significant supply constraints over the next decade, particularly for cobalt, lithium, and nickel. Very aggressive PHEV deployment has the potential to reduce GHGs and with ∼80% lower demand on critical metals. Recycling can play a major role reducing metal demand in the long-term but until 2035, shifting to an iron-based battery cathode reduces critical metal use by more than recycling would but with higher charging emissions due to increased weight. Increasing recycling, shifting battery chemistry, and adopting low-carbon electricity for battery production can avoid 250 million tonnes CO2e in cumulative GHG emissions from 2020 to 2050 (equivalent to 15% of U.S. transportation sector's 2020 GHG emissions).</t>
  </si>
  <si>
    <t>10.1016/B978-0-443-13807-2.00014-6</t>
  </si>
  <si>
    <t xml:space="preserve">Chapter 15 Second Life and Recycling of Lithium-Ion Batteries </t>
  </si>
  <si>
    <t xml:space="preserve">
               End-of-life battery regulations are beginning to emerge, and the battery circular economy is starting to be put in place. Yet there is still work to be done in terms of handling lithium-ion batteries. As they begin to approach their end of life, the infrastructure and policies need development. Although nearly 100% of lead acid batteries are recycled, the lithium-ion recycling infrastructure does not match expected growth over the next 10 years. What does the infrastructure look like for lithium-ion to achieve the same level of recycling? What is the residual value of a lithium-ion battery pack? What is a circular economy? Can we recover usable active materials through recycling? These topics will be reviewed and discussed in this chapter.
            </t>
  </si>
  <si>
    <t>The Handbook of Lithium-Ion Battery Pack Design</t>
  </si>
  <si>
    <t>10.1016/j.jclepro.2023.140077</t>
  </si>
  <si>
    <t>Advances and perspectives towards spent LiFePO4 battery recycling</t>
  </si>
  <si>
    <t>The booming development of the lithium-ion battery market has aroused the transformation of people's consumption and life style. As a significant branch of lithium-ion batteries, LiFePO4 (LFP)-type batteries has been widely employed in electric vehicles and energy storage devices due to its high safety and decent charge-discharge stability. Nevertheless, the resulted massive scrap of LFP batteries will greatly pose environmental threats and waste of resources if appropriate technical means are not adopted. The advanced recycling methods of spent LFP cathode have long been constantly explored in recent years but have not been systematically discussed. Hence, this review comprehensively summarizes the recovery technologies of spent LiFePO4 cathode in the current status, including traditional pyro-/hydro-metallurgical processes, direct regeneration and other innovative methods, etc. Furthermore, the pretreatment process is also covered to promote all-sided understanding of the development of LFP cathode recovery approaches. Based on the systematic analysis of spent LFP cathode recycling, the future outlook of efficient recycling methods is proposed to promote the sustainable development of spent lithium-ion batteries.</t>
  </si>
  <si>
    <t>10.1016/j.jpowsour.2023.234025</t>
  </si>
  <si>
    <t>Innovative methodology for advanced battery recycling research demonstrated with electrochemical extraction</t>
  </si>
  <si>
    <t>Environmentally friendly processes to recapture critical metals and supplement markets are vital to overall sustainability in the energy sector. This work outlines a precise methodology for the electrochemical study of extraction performance in hydrometallurgical recycling. To demonstrate this method, the battery cathode material NMC532 is exposed to hydrochloric acid solutions at varying concentrations, rotation rates, current densities, and hydrogen peroxide contents. A dispersion of NMC532 and Nafion™ in water is deposited onto a rotating disc electrode surface to form a thin-film composite. The solution is sampled over time and relevant component concentrations are measured using inductively coupled plasma mass spectrometry (ICP-MS). The solution volume is maintained by replacing the sampled volume with initial solution and a correction equation is used to account for dilution. After electrochemical extraction, the NMC532 residue is collected for further analysis using scanning electron microscopy (SEM). This methodology requires minimal recyclable material to assess a wide variety of extraction conditions and provide various high-precision results. It can also facilitate the development of advanced electrochemical systems and provide valuable insight into key mechanisms for various hydrometallurgical and electrochemical processes.</t>
  </si>
  <si>
    <t>28 February 2024</t>
  </si>
  <si>
    <t>10.1016/j.seppur.2023.126174</t>
  </si>
  <si>
    <t>Ultra-fast mechanochemistry reaction process: An environmentally friendly instant recycling method for spent LiFePO4 batteries</t>
  </si>
  <si>
    <t>As LiFePO4 (LFP) gradually becomes the leader in the energy storage and power battery field, achieving a green and efficient industrialized recovery of Li from the stable lattice structure of LFP has become a significant requirement for driving resource and environmental sustainability. Here, a non-acid wet ultra-fast mechanochemistry reaction (UMR) instantaneous metallurgy technology is proposed, water leaching has obvious green and sustainable advantages. Including the wet mechanochemical reaction of C10H14N2Na2O8 assisted H2O2 and water leaching to deconstruct the orthorhombic olivine structure, and an innovative, detailed explanation of the mechanism of this technology is presented from the perspective of the synergy between mechanics and chemistry. The results indicate that under optimal conditions, stress energy accumulation and single-factor conditions can instantly achieve the activation process of efficiently deintercalating Li and enriching Fe in a single step within 4 mins, while still maintaining the olivine structure. Through the coupling of UMR with chelation reactions, the fastest selective recovery of 99.17 % of Li is achieved. Following filtration and precipitation, Fe and Li are ultimately recovered in the form of FePO4 and Li2CO3 precursors, respectively. Grey correlation analysis, grain flows numerical simulation, and the mechanism of chemical reactions indicate that rotation speed is the most critical factor affecting Li recovery, leading to the desorption of Fe(III) and Li+ mainly caused by the wear to the lattice structure by normal cumulative force, energy accumulation dissipation-induced advanced oxidation reactions, and chelation reactions. The non-acid USMR reported in this study offers a sustainable new pathway for the rapid extraction of Li from spent LFP for industrial purposes.</t>
  </si>
  <si>
    <t>5 May 2024</t>
  </si>
  <si>
    <t>10.1016/j.susmat.2023.e00753</t>
  </si>
  <si>
    <t>An innovative polymer composite prepared through the recycling of spent lead-acid battery separators</t>
  </si>
  <si>
    <t>Lead-acid batteries (LABs) are extensively utilized worldwide because of their unique properties, such as low cost, high energy density, and reliability. However, they have a relatively short lifespan and must be replaced frequently, thus contributing to a constant waste stream. Lead-acid battery separator recycling involves disposing of used polyethylene separator material from spent lead-acid batteries. An environmentally friendly, economical, and safe method of recycling PE-separators is essential to prevent soil and groundwater contamination. In this research purified spent PE-separator added to HDPE and LLDPE to prepare green composites. Therefore, PE-separators are purified using sand washing and ground with an internal mixer to prepare for mixing with HDPE and LLDPE. Subsequently, the composites were produced with 5, 10, and 15% ground PE-separator using a melt mixing process in an internal mixer. In the presence of PE-separator particles, the elastic modulus of LLDPE was enhanced by around 20%, and the flexural modulus of HDPE increased by approximately 60%. Additionally, HDPE's flexural strength improved by 49%, enhancing its suitability for applications in corrugated pipes. The carbon footprint measures the total greenhouse gas emissions, primarily carbon dioxide, produced by any human activity, and was calculated for this study. The method proposed in this study emits 67.3% less CO2 compared to the pyrolysis method, which has significant implications for developing novel composite materials with improved mechanical properties and decreased environmental impact through the utilization of waste materials.</t>
  </si>
  <si>
    <t>10.1016/j.jhazmat.2023.131818</t>
  </si>
  <si>
    <t>Novel strategy towards in-situ recycling of valuable metals from spent lithium-ion batteries through endogenous advanced oxidation process</t>
  </si>
  <si>
    <t>Efficient and sustainable recycling of metal resources from spent lithium-ion batteries (LIBs) is critical for the metal resources security and environment protection. However, the intact exfoliation of cathode materials (CMs) from current collectors (Al foils) and selective extraction of Li towards the in-situ and sustainable recycling of cathodes from spent LIBs are still pending issues. A self-activated and ultrasonic-induced endogenous advanced oxidation process (EAOP) was proposed in this study for selective removal of PVDF and in-situ extraction of Li from CMs of waste LiFePO4 (LFP) to address the above issues. Over 99 wt% CMs can be detached from Al foils after EAOP treatment under the optimized operation conditions. High purity of Al foil can be directly recycled as metallic forms and nearly 100 % of Li can be in-situ extracted from the detached CMs and then recovered as Li2CO3 (&gt;99.9 % in purity). With induction and reinforcement of ultrasonic, S2O8 2- was self-activated by LFP to generate an increased amount of SO4 •− radicals that will attack the PVDF binders to ensure their degradation. The degradation pathway of PVDF and density functional theory (DFT) calculation can also support the analytical and experimental results. Then, the complete and in-situ ionization of Li can be achieved by the further oxidization of SO4 •− radicals from LFP powders. This work provides a novel strategy towards efficient and in-situ recycling of valuable metals from spent LIBs with minimized environmental footprint.</t>
  </si>
  <si>
    <t>5 September 2023</t>
  </si>
  <si>
    <t>Journal of Hazardous Materials</t>
  </si>
  <si>
    <t>10.1016/j.resconrec.2023.107124</t>
  </si>
  <si>
    <t>Synergistic benefits of recovered carbon black demineralisation for tyre recycling</t>
  </si>
  <si>
    <t>Low levels of tyre recycling persist due to the lack of an appropriate technology. Pyrolysis is a suitable method to process waste tyres as it allows for the recovery of carbon-black components via the production of Recovered Carbon black (RCb). Although this product has potential applications as a recycled filler material, inorganic residues currently inhibit performance of RCb, hindering closed-loop tyre recycling. To address this, RCb was demineralised by hydrothermal washing and by using hydrochloric acid at two different concentrations (0.1 M, 5 M) to assess impacts on the physiochemical properties of the RCb. Ash content was reduced from 16.1% to between 5.8 and 13.1%, due to reductions in zinc, sulphur, iron, and aluminium content. This improved the physiochemical properties of the RCb significantly. Calculated estimates regarding the value of metals removed by RCb demineralisation (∼$155/tonne of RCb), elucidated the potential opportunity for metal recovery from waste tyre rubber.</t>
  </si>
  <si>
    <t>10.1016/j.hydromet.2024.106362</t>
  </si>
  <si>
    <t>A zero-liquid discharge process to recover all critical metals from spent NCM111 cathode material of end-of-life lithium-ion batteries: statistically optimized leaching with formic acid and in-situ crystallization</t>
  </si>
  <si>
    <t>A green chemistry process has been developed to recycle cathode material from end-of-life lithium ion batteries. NCM111 (LiNi1/3Co1/3Mn1/3O2) was completely leached with 13 M formic acid to produce two groups of salts with different solubilities: sparingly soluble cobalt, manganese, and nickel (CMN) formates and highly soluble lithium formate. During leaching, CMN formate salts exceeded their solubility limit in the pregnant leach solution (PLS) and crystallized. Mixed CMN formate salts were recovered by filtering the PLS. Lithium was completely recovered by evaporating the filtered PLS then thermally decomposing the lithium formate obtained in air to lithium carbonate. The purity of the lithium carbonate was 98.1 wt%. The leaching process was optimized through response surface methodology experiments. The minimum time required to completely leach NCM111 with 13 M formic acid was 30.8 h. Optimum leaching conditions were L/S = 2.81 mL/g (equivalent to S/L = 356 g/L) and T = 95 °C. During leaching, 98% of CMN formate salts exceeded their solubility limit and crystallized from the PLS. The recycling process is simple and generates no liquid or solid waste products. The only reagent is 13 M formic acid. The only by-products are water vapour, which can be condensed and reused, and carbon dioxide gas.</t>
  </si>
  <si>
    <t>Hydrometallurgy</t>
  </si>
  <si>
    <t>10.1016/j.mtener.2023.101434</t>
  </si>
  <si>
    <t>Direct recycling for advancing sustainable battery solutions</t>
  </si>
  <si>
    <t>Lithium-ion batteries (LIBs) have undergone extensive production to meet the escalating demand for sustainable energy solutions in consumer electronics, renewable energy integration, and electric transportation. Nonetheless, the accumulation of spent LIBs at their end-of-life stage has raised concerns regarding their environmental impact and the sustainability of manufacturing processes. To address these issues, battery recycling has emerged as a promising solution, offering both environmental safeguarding and the advancements in manufacturing sustainability. In contrast to traditional recycling methods involving high-temperature smelting and acid-leaching, direct recycling has gained prominence due to its economic viability and environmental benefits. This comprehensive review focuses on the current landscape of the direct recycling methods applied to conventional LIBs. Furthermore, this review discusses advancements in the direct recycling methods tailored explicitly for all-solid-state batteries. The exploration extends to dry manufacturing approaches, which have shown potential in the realm of direct recycling. Finally, the review presents a forward-looking perspective to outline impending challenges and avenues for research to fully realize direct recycling for LIBs/all-solid-state batteries. This trajectory ensures a more sustainable and ecologically amicable approach to battery production and waste management.</t>
  </si>
  <si>
    <t>Materials Today Energy</t>
  </si>
  <si>
    <t>10.1016/j.jenvman.2023.119670</t>
  </si>
  <si>
    <t>A review on the recycling of spent lithium iron phosphate batteries</t>
  </si>
  <si>
    <t>Lithium iron phosphate (LFP) batteries have gained widespread recognition for their exceptional thermal stability, remarkable cycling performance, non-toxic attributes, and cost-effectiveness. However, the increased adoption of LFP batteries has led to a surge in spent LFP battery disposal. Improper handling of waste LFP batteries could result in adverse consequences, including environmental degradation and the mismanagement of valuable secondary resources. This paper presents a comprehensive examination of waste LFP battery treatment methods, encompassing a holistic analysis of their recycling impact across five dimensions: resources, energy, environment, economy, and society. The recycling of waste LFP batteries is not only crucial for reducing the environmental pollution caused by hazardous components but also enables the valuable components to be efficiently recycled, promoting resource utilization. This, in turn, benefits the sustainable development of the energy industry, contributes to economic gains, stimulates social development, and enhances employment rates. Therefore, the recycling of discarded LFP batteries is both essential and inevitable. In addition, the roles and responsibilities of various stakeholders, including governments, corporations, and communities, in the realm of waste LFP battery recycling are also scrutinized, underscoring their pivotal engagement and collaboration. Notably, this paper concentrates on surveying the current research status and technological advancements within the waste LFP battery lifecycle, and juxtaposes their respective merits and drawbacks, thus furnishing a comprehensive evaluation and foresight for future progress.</t>
  </si>
  <si>
    <t>10.1016/j.cej.2023.147607</t>
  </si>
  <si>
    <t>Paving the way for electrochemical recycling of spent lithium-ion batteries: Targeting the direct regeneration of de-lithiated materials</t>
  </si>
  <si>
    <t>The recycling of spent lithium-ion batteries has become an urgent imperative. Electrochemical technology is emerging as an environmentally friendly approach for selectively extracting lithium from discarded cathode materials, garnering significant attention. However, the lack of a clear understanding of the structural evolution during the de-lithiation process, and the re-lithiation mechanism of transition-metal oxides after lithium extraction, hinder the direct regeneration of de-lithiated materials into battery-worthy materials. This limitation also impeds the further advancement of this promising technology. Here, for the first time the structural transformation associated with water-molecule intercalation during the electrochemical process of spent layer material (LiNi0.55Co0.15Mn0.3O2) is demonstrated. X-ray diffraction technique monitors the structural evolution upon de-lithiation, revealing an unusual phase transformation from H3 to “H4” driven by water-molecule intercalation. This transformation triggers significant lattice expansion along c-axis and introduces notable lattice distortion in de-lithiated material. These characteristics render direct calcination for material regeneration impractical, due to lattice collapse from dehydration, obstructing lithium intercalation at high temperatures. Interestingly, low-temperature calcination can endow resynthesized materials with a well-ordered layer structure after creating a lithium-water-balance layer structure for de-lithiated materials by hydrothermal process. Consequently, the regenerated material delivers a capacity of 132.5 mAh/g at 5C.</t>
  </si>
  <si>
    <t>10.1016/j.mtsust.2024.100957</t>
  </si>
  <si>
    <t>A green and low-cost approach to recover graphite for high-performance aluminum ion battery cathode</t>
  </si>
  <si>
    <t>The recovery of spent graphite (SG) from lithium-ion batteries (LIBs) has been neglected due to its relatively low value and the lack of effective recovery methods. In this study, a green and cost-effective water washing process was used to recycle the spent graphite of LIBs anode, and the recovered graphite (RG) was used as the cathode material of aluminum ion batteries (AIBs). The RG retained the integrated graphite structure after the water washing process, showing a slightly enlarged interlayer spacing. When used as a cathode material for AIBs, it exhibits better electrochemical performance than commercial artificial graphite. At a current density of 50 mA g−1, the RG shows a high specific capacity of 95.2 mAh g−1. At a high current density of 2000 mA g−1, the specific capacity still maintains 51 mAh g−1, demonstrating excellent rate performance. Meanwhile, the average specific capacity of 72.5 mAh g−1 was steadily cycled for 10,000 cycles at a current density of 1000 mA g−1, showing excellent cycle performance. This work provides a novel approach to the high-value-added application of spent graphite from lithium batteries and a development of high-performance graphite cathode materials for AIBs.</t>
  </si>
  <si>
    <t>Materials Today Sustainability</t>
  </si>
  <si>
    <t>10.1016/j.jpowsour.2022.231979</t>
  </si>
  <si>
    <t>A comprehensive review and classification of unit operations with assessment of outputs quality in lithium-ion battery recycling</t>
  </si>
  <si>
    <t>Lithium-ion batteries (LIBs) are the core component of the electrification transition, being used in portable electronics, electric vehicles, and stationary energy storage. The exponential growth of LIB use generates a large flow of spent batteries which must be recycled. This paper provides a comprehensive review of industrial realities of LIB recycling companies in Europe, North America, and Asia. An in-depth description of representative pyrometallurgy-based and hydrometallurgy-based processes is reported, providing classification of unit operations, their industrial readiness, and quality of output materials. The analysis shows that the pyrometallurgical route can treat different LIB chemistries without pre-sorting, but Li is not recovered unless the slag is refined. Hydrometallurgy-based processes are more chemistry-specific and in, although being affected by losses of electrode active materials during the mechanical pre-treatments for black mass separation. Efforts are required to promote in Europe the industrial capacity and readiness of hydrometallurgical processes by facilitating sorting and mechanical separations. There is also the need for harmonization of criteria for outputs definitions and rules for calculating recycling efficiency indicators. This represents an opportunity for modeling to support quantitative techno-economic and environmental assessments of the entire LIB recycling chain.</t>
  </si>
  <si>
    <t>30 October 2022</t>
  </si>
  <si>
    <t>10.1016/j.susmat.2023.e00646</t>
  </si>
  <si>
    <t>Towards net zero emissions, recovered silicon from recycling PV waste panels for silicon carbide crystal production</t>
  </si>
  <si>
    <t>The high rate of PV adaptation around the world requires a strategy for recovery of the materials from PV waste panels and a circular market development. In particular, the silicon recovered from the PV cells can be used in different applications. A valuable acquisition is to refine the recovered silicon at metallurgical grade to a high level of purity namely electronic grade silicon which in conjunction with graphite can be the raw material for silicon carbide crystal production. Based on a comprehensive and critical review of the latest research and development of relevant technologies, a manufacturing process is proposed to increase the usage of renewable resources, reduce the energy consumption and CO2e emissions. The recovered silicon from recycling PV waste can reduce the CO2e emissions to a third of what is involved in the current carbothermic reduction of quartz in an induction furnace. Based upon the thorough evaluation of available evidence, a continuous coupled process is envisaged where the upgraded metallurgical grade silicon from recycling PV waste undergoes further vacuum and gas refining to the electronic grade silicon. Then the purified liquid silicon enters a vertical Bridgeman furnace for silicon carbide crystal production through a bottom seeded solution growth process. Considering the silicon melting point at 1410 °C, omitting a solidification/ meting step after vacuum/gas refining leads to energy and material saving. The continuous method can reduce the CO2e emissions up to 75% compared with the current silicon carbide production through Acheson process.</t>
  </si>
  <si>
    <t>10.1016/j.jcis.2023.03.119</t>
  </si>
  <si>
    <t>The closed-loop recycling strategy of Li and Co metal ions based on aqueous Zn-air desalination battery</t>
  </si>
  <si>
    <t>Nowadays, it is a global problem to recycle LiCoO2 from waste lithium-ion batteries (LIBs) due to the deficiency of high business cost and environmental pollution. Here, a novel three-channel ion recovery device based on a Zn-air desalination battery (ZADB) is proposed which can supply energy while separating Li+ and Co2+ from the recovered solution. The three-channel ZADB device consists of a Zn foil anode chamber with ZnSO4 anolyte stream, an intermediate chamber with Li+ and Co2+ recovered stream and an air cathode chamber with LiOH and Co(OH)2 catholyte stream, chambers are separated by anion exchange membrane (AEM) and cation exchange membrane (CEM) respectively. It can be described by the finite element simulation (FES) of physics field that, the Li+ and Co2+ in the recovered solution move to the cathode chamber, where the OH− are produced by absorbing O2 from the air combined with electronic in the discharge process. At the same time, the SO4 2− moves to the other end of the Zn foil anode chamber according to the law of charge conservation, which combined with the Zn2+ removed from the Zn foil. The results show that the recovery efficiency of the ZADB device is closely related to the discharge current density and the concentration of the recovered stream. The best recovery effect has achieved when 0.2 mol L−1 recovered solution is run for 24 h at the discharge current density of 0.2 mA cm−2. The average recovery rate is 0.275 mg min−1 with the highest recovery rate is 40.73 mg h−1, and the output energy density is 102.5 Wh Kg−1 during the experiment process. In addition, the ZADB device has the excellent long-term cycling performance and recycling stability. By comparing this device with other ion recovery methods, which provides that it is a splendid way to recycle Li+ and Co2+ from waste LIBs.</t>
  </si>
  <si>
    <t>15 July 2023</t>
  </si>
  <si>
    <t>Journal of Colloid and Interface Science</t>
  </si>
  <si>
    <t>10.1016/j.isci.2022.104321</t>
  </si>
  <si>
    <t>Assessment of recycling methods and processes for lithium-ion batteries</t>
  </si>
  <si>
    <t>This review discusses physical, chemical, and direct lithium-ion battery recycling methods to have an outlook on future recovery routes. Physical and chemical processes are employed to treat cathode active materials which are the greatest cost contributor in the production of lithium batteries. Direct recycling processes maintain the original chemical structure and process value of battery materials by recovering and reusing them directly. Mechanical separation is essential to liberate cathode materials that are concentrated in the finer size region. However, currently, the cathode active materials are being concentrated at a cut point that is considerably greater than the actual size found in spent batteries. Effective physical methods reduce the cost of subsequent chemical treatment and thereafter re-lithiation successfully reintroduces lithium into spent cathodes. Some of the current challenges are the difficulty in controlling impurities in recovered products and ensuring that the entire recycling process is more sustainable.</t>
  </si>
  <si>
    <t>20 May 2022</t>
  </si>
  <si>
    <t>10.1016/j.procir.2023.02.005</t>
  </si>
  <si>
    <t>Challenges of prospective life cycle assessment of emerging recycling processes: case study of battery materials recovery</t>
  </si>
  <si>
    <t>The aim of recycling is not only to preserve raw materials within a circular economy but also to enable a decreased environmental impact by secondary production of materials compared to primary production and other end-of-life options. In order to ensure the sound development of emerging recycling processes from an environmental perspective, the method of life cycle assessment (LCA) should be applied from the early stage on. While several frameworks for prospective LCA of emerging technologies have been proposed in recent years, existing approaches are not intended for application to recycling processes. Therefore, this paper analyses the specific challenges in the LCA of emerging recycling processes as for example varying material quality, definition of system boundaries or handling of by-products in combination with changing process chains and lack of available data. Initial methodological recommendations are given and selectively applied to the use case of Lithium-ion battery recycling. Two emerging recycling processes are evaluated assessing the environmental impacts of battery graphite recovery by flotation combined with leaching and of re-synthesis of cathode active materials using hydrometallurgical processes. The assessment results approve the importance of methodological choice within the LCA of emerging recycling processes and its influence on the further process development.</t>
  </si>
  <si>
    <t>10.1016/j.spc.2024.03.025</t>
  </si>
  <si>
    <t>Pathways for enhancing sustainable mobility in emerging markets: Cost-benefit analysis and policy recommendations for recycling of electric-vehicle batteries in Thailand</t>
  </si>
  <si>
    <t>To transition towards sustainable mobility in emerging economies, fostering the use of electric vehicles (EVs) is required. This necessitates the development of an efficient management system for end-of-life (EoL) EV batteries under a circular economy principle. Using Thailand as a case study, this paper provides a holistic analysis by developing a Cost-Benefit Analysis (CBA) and deriving policy implications from the CBA results that consider stakeholder perspectives at the micro level and the uncertainties of future development. The findings suggest that the economies of scale (plant centralization) and the share of cathode chemistries play pivotal roles. In some cases, investment incentives may be required depending on the inflow of EoL batteries, technological advancements, and market volatility. A policy mix combining EoL volume-focused (i.e., enhancing battery collection rates/imports and establishing a clear policy roadmap for scaling up recycling operations) and monetary measures (i.e., taxes and financial subsidies) is essential to establish recycling facilities.</t>
  </si>
  <si>
    <t>10.1016/j.cogsc.2024.100914</t>
  </si>
  <si>
    <t>Advance technology for treatment and recycling of electrolyte and organic matters from spent lithium-ion battery</t>
  </si>
  <si>
    <t>Most studies nowadays focus on the recovery of precious metals in cathode from spent lithium-ion batteries (LIBs), neglecting the recycling of electrolyte and organic matters. The electrolyte and organic matters from spent LIBs can be converted into resources through component separation and regeneration, which brings certain economic benefits. In this review, the domestic and foreign pretreatment technologies of electrolyte from spent LIBs, such as high-temperature pyrolysis, solvent extraction, and supercritical CO2 extraction, are summarized, and the advantages and disadvantages of different pretreatment technologies are compared. In addition, the research progress of high-value utilization of electrolytes, separators, and binders are reviewed, and the development directions of the recycling process of electrolyte and organic matters are prospected.</t>
  </si>
  <si>
    <t>Current Opinion in Green and Sustainable Chemistry</t>
  </si>
  <si>
    <t>10.1016/j.jclepro.2024.142174</t>
  </si>
  <si>
    <t>Deciphering stakeholder strategies in electric vehicle battery recycling: Insights from a tripartite evolutionary game and system dynamics</t>
  </si>
  <si>
    <t>Given that the global fleet of electric vehicles is expanding rapidly, leading to a surge in demand for power batteries, the significance of battery recycling has come sharply into focus. In this paper, we develop a tripartite evolutionary game model coupled with a system dynamics simulation approach to analyze the behavioral mechanisms of stakeholders in electric vehicle battery recycling and to identify the key factors influencing their strategic transformations. The model involves three key stakeholders: local governments, battery cathode manufacturers, and battery pack manufacturers. Through profit analysis and the formulation of a replicator dynamics system, coupled with the application of Vensim for system dynamics modeling, we analyze the effects of ten crucial exogenous variables on stakeholder strategies. Our research highlights the crucial role of government actions, such as subsidies and penalties, in directing corporate strategies. Notably, excessively high subsidies (over 2.1 million Chinese Yuan) lead to dependency among cathode manufacturers. Market factors, including increased battery sales and the preference for low-carbon procurement by electric vehicle manufacturers, are shown to significantly motivate cathode manufacturers to adopt recycling strategies and encourage pack manufacturers to develop recyclable designs. Additionally, the introduction of EU battery regulations and the integration of cathode manufacturers into carbon trading schemes have been identified as positive catalysts for strategic shifts, especially for cathode manufacturers, while exerting minimal influence on pack manufacturers. This paper elucidates the intricate interaction of the behavioral patterns and key motivators affecting stakeholder strategies in electric vehicle battery recycling.</t>
  </si>
  <si>
    <t>10.1016/j.resourpol.2023.103504</t>
  </si>
  <si>
    <t>The slow-release effect of recycling on rapid demand growth of critical metals from EV batteries up to 2050: Evidence from China</t>
  </si>
  <si>
    <t>In the severe situation of global warming, the low-carbon transition in the transportation sector requires critical metals, which have been in considerable demand in China, posing serious challenges to sustainable supply of resources. Using dynamic material flow analysis model, this study predicted the demand for critical metals used in lithium-ion batteries (LIBs) for electric vehicles (EVs) in China by capturing factors of two dimensions like EV market size and LIB technology path, and then assessed the slow-release effect of recycling on critical metal demand from 2010 to 2050 in seven selected scenarios. The results showed that the contradiction among metal demand, reserves, and production brought about by the development of EVs is very severe. Cobalt depletion can be addressed by switching to low-cobalt or cobalt-free LIB technology paths, which could lead to a much larger increase in nickel demand. Under different scenarios, the effect of recycling on metal demand would be different in the short and long term.</t>
  </si>
  <si>
    <t>10.1016/j.seppur.2023.124642</t>
  </si>
  <si>
    <t>Comparative environmental impacts of different hydrometallurgical recycling and remanufacturing technologies of lithium-ion batteries considering multi-recycling-approach and temporal-geographical scenarios in China</t>
  </si>
  <si>
    <t>Although recycling retired lithium-ion batteries (LIBs) can alleviate global warming and the energy crisis, the environmental impacts of different recycling routes require further assessment. The multiple environmental indicators, such as carbon footprint and cumulative energy consumption for three hydrometallurgical recycling and remanufacturing routes of LIBs in China are quantified and compared using life cycle assessment methods. Then, the potential of reducing environmental impacts by battery remanufacturing with recycled materials is assessed. Moreover, the sensitivity of battery recycling and remanufacturing to temporal and geographical variations in electricity generation is determined. Results reveal that: (1) Differences in chemical reagents, energy consumption, and processes lead to differences in environmental indicators of battery recycling, with a gap of up to 29.3 kg CO2 eq./kWh in carbon footprint. (2) Due to avoiding raw material mining and processing, battery manufacturing with recycled materials can reduce the endpoint environmental categories by more than 18.4% compared to that with raw materials. (3) The environmental impacts of LIBs remanufacturing through a multi-recycling-approach will gradually decrease and reach to a constant, with the lowest carbon footprint of this route being only 61.1 kg CO2 eq./kWh. (4) The carbon footprint of LIBs manufacturing in China in 2050 can be more than 37.5% lower than that in 2021. Battery recycling and decarbonization of energy systems can reduce environmental impacts and contribute to the sustainable development of the transportation industry.</t>
  </si>
  <si>
    <t>10.1016/j.jpowsour.2022.231220</t>
  </si>
  <si>
    <t>Recycling cathode materials of spent lithium-ion batteries for advanced catalysts production</t>
  </si>
  <si>
    <t>Spent lithium-ion batteries (LIBs) usually containing transition metals (e.g., nickel, cobalt, manganese) and toxic organic electrolytes can negatively affect the human health and environment. Exciting advances have been achieved in exploiting high efficiency, low cost, and environmentally-friendly processes for recycling spent LIBs. Until now, recycling electrode materials of spent LIBs has focused on the recovery of valuable metal resources that can be reutilized for production of new batteries or functional materials (e.g., catalysts). For the catalyst synthesis from spent LIBs, hydrometallurgical processes have been widely employed for recovery of transition metals compared to pyrometallurgical processes. Particularly, the recovered transition metal oxides such as CoOx and MnOx or their composites have more impact on catalysis applications, especially in the eletro- and photo-catalytic water splitting and organic pollutants degradation. Furthermore, the synthesis of transition metal-based compounds (e.g., oxides, oxyhydroxides, borides, phosphides, sulfides, nitrides) from spent LIBs should be developed to improve their photo-electro-catalytic activities in hydrogen evolution reaction (HER)/oxygen evolution reaction (OER). Additionally, the recovered transition metals can be used to improve the catalytic activity of other photo-catalysts (e.g., g-C3N4). “Waste-to-wealth” strategies of spent LIBs to catalysts would provide considerable benefits of environmental protection and functional materials synthesis in an efficient way.</t>
  </si>
  <si>
    <t>30 April 2022</t>
  </si>
  <si>
    <t>10.1016/j.isci.2023.108072</t>
  </si>
  <si>
    <t>Recycling technologies, policies, prospects, and challenges for spent batteries</t>
  </si>
  <si>
    <t>The recycling of spent batteries is an important concern in resource conservation and environmental protection, while it is facing challenges such as insufficient recycling channels, high costs, and technical difficulties. To address these issues, a review of the recycling of spent batteries, emphasizing the importance and potential value of recycling is conducted. Besides, the recycling policies and strategies implemented in representative countries are summarized, providing legal and policy support for the recycling industry. Moreover, a comprehensive classification and comparison of recycling technologies identify the characteristics and current status of different approaches. The integrated recycling technology provides a better recycling performance with zero-pollution recycling of spent battery. Biorecycling technology is expected to gain a broad development prospect in the future owing to the superiority of energy-saving and environmental protection, high recycling efficiency, via microbial degradation, enzymatic degradation, etc. Consequently, as for the existing recycling challenges of waste batteries, developing new recycling technology and perfecting its recycling system is an indispensable guarantee for the sustainable development of waste battery. Meanwhile, theoretical support is offered for the recycling of spent batteries.</t>
  </si>
  <si>
    <t>10.1016/j.cie.2024.109952</t>
  </si>
  <si>
    <t>Optimal government policies for carbon–neutral power battery recycling in electric vehicle industry</t>
  </si>
  <si>
    <t>Power battery recycling plays a crucial role in mitigating environmental impacts, conserving valuable resources, and promoting sustainability in the rapidly expanding electric vehicle industry. However, current research lacks an analysis of the interplay between government policies, technology, economics, and the environment. This study utilizes the Stackelberg model to explore power battery recycling and echelon utilization. We examine the impact of government policies, such as non-interference (GNI), environmental tax (GT), dismantling subsidies (GDS), and recycling subsidies (GRS), as well as technological maturity and resource efficiency. Our research focuses particularly on two vital factors: products environmental footprint (PEF) and the recycling rate. The findings reveal that government intervention can effectively reduce the PEF, especially when dismantling technology is well-developed. The intervention outcomes are significantly influenced by recycling costs and revenue from echelon utilization of power battery. Concerning recycling rates, a combination of higher tax rates and the GT policy proves most effective in promoting increased recycling rates. Nevertheless, the GDS policy shows promise with lower tax rates. Furthermore, we identify feasible conditions for carbon neutrality and explore how government policies can facilitate this transition. Finally, our study gives policy recommendations for achieving maximum recycling rates and minimum PEF.</t>
  </si>
  <si>
    <t>10.1016/j.jclepro.2023.139338</t>
  </si>
  <si>
    <t>Induction heating as a pre-treatment for the recycling of Li-ion battery cathodes – Technical feasibility</t>
  </si>
  <si>
    <t>Production capacities for lithium-ion batteries are being expanded globally to meet the rising demand for energy storage applications. However, high scrap rates represent a key challenge for the production of lithium-ion batteries, especially for electrode manufacturing. The recycling of cathode production scraps that occur as intermediate products in electrode manufacturing offers a good possibility to reuse valuable battery active materials and close the material cycle within the production line. In this work we develop a novel method based on electromagnetic induction to separate cathode coating and aluminum foil. A cathode coil rejected from production was cut into sheets which were inductively heated to 300, 400 and 550 °C. The thermally pre-treated sheets were stressed in a cutting mill. With this method the coating could be separated from the foil up to 99.12 %. The aluminum impurities in the recycled fine powder fraction could be kept at a low level of 0.27 wt.-% at maximum. Agglomerates in the powder fraction could be significantly reduced through the thermal pre-treatment. This work shows the feasibility of induction heating as an energy-efficient and flexible thermal pre-treatment for the recycling of roll-to-roll cathode materials.</t>
  </si>
  <si>
    <t>10.1016/j.est.2023.106625</t>
  </si>
  <si>
    <t>Recycling and second life of MXene electrodes for lithium-ion batteries and sodium-ion batteries</t>
  </si>
  <si>
    <t>The fast growth of electric vehicles and electronic devices produces a mounting number of spent batteries which have reached their end of life. Therefore, it is essential to find a sustainable and efficient approach to battery recycling. Conventional recycling via high-temperature decomposition of the active components in the electrode material into elements level has the disadvantages of cumbersome operation, environmentally unfriendly, and high cost. Herein, one type of MXene material, annealed delaminated Ti3C2Tz (AD-Ti3C2Tz) electrodes, obtained by vacuum-assisted filtration and annealing processes, was directly used as free-standing anodes for both lithium-ion batteries and sodium-ion batteries without the use of binder or carbon additives. Electrochemical analysis showed that the non-diffusion-controlled redox reaction dominates the electrochemical behavior of the AD-Ti3C2Tz electrode. Furthermore, the AD-Ti3C2Tz electrode exhibits good electrochemical performance without adding conductive carbon in lithium-ion and sodium-ion batteries. For example, the lithium storage capacity was 89 mAh g−1 after 2000 cycles at a specific current of 1 A g−1. The sodium storage capacity is 108 mAh g−1 and 71 mAh g−1 at 0.02 A g−1 and 2 A g−1, respectively. After AD-Ti3C2Tz electrodes reach the end of their battery life, facile direct recycling processes were employed to recover the electrodes and the capacity recovery rate is above 90 %. Besides, the cycled MXene electrodes can be easily oxidized into TiO2/C hybrids with adjustable carbon content by changing the heat-treatment temperature in CO2 flow. The obtained TiO2/C could be widely applied in batteries and the electrocatalysis field, which realizes the second life of cycled MXene.</t>
  </si>
  <si>
    <t>April 2023</t>
  </si>
  <si>
    <t>10.1016/j.cec.2022.100013</t>
  </si>
  <si>
    <t>Comparative analysis of recycling modes of power batteries based on extended producer-responsibility principle</t>
  </si>
  <si>
    <t>To improve the effectiveness of recycling, echelon utilization, and recovery mechanism of waste power batteries (WPBs), 12 recycling modes were proposed based on extended producer-responsibility principle. By employing profit and sensitivity analyses, we found that resource-recovery companies (Rs) are the key for recycling, echelon utilization, and recovery mechanism. For R, the high resale price of waste LiNi x Mn y Co1−x−y O2 batteries was not conducive to recovering waste batteries. However, the recycling behavior of R was beneficial for resisting the risk of high resale price of waste LiNi x Mn y Co1−x−y O2 batteries. This condition increased the profits by saving on the buying cost and reselling of WPBs to echelon-utilization companies. Following the decrease in the number of recyclers in the recycling system, the profits of R also increased. However, when the proportion of recycled waste LiNi x Mn y Co1−x−y O2 batteries was 100%, the profits of R faced risks due to the high resale price of waste LiNi x Mn y Co1−x−y O2 batteries. For other recyclers, only the power-battery manufacturers (Ms) were willing to reduce the resale price of waste LiNi x Mn y Co1−x−y O2 batteries to let R earn profit because R supplied regenerated materials to M at a lower price than the material companies. This condition created a cycle for WPB recovery and reduced the use of raw materials. Thus, Mode M–R was considered as the optimal recycling mode.</t>
  </si>
  <si>
    <t>10.1016/j.desal.2023.116874</t>
  </si>
  <si>
    <t>Application of vacuum membrane distillation process for lithium recovery in spent lithium ion batteries (LIBs) recycling process</t>
  </si>
  <si>
    <t>The feasibility of using vacuum membrane distillation (VMD) for lithium recovery by concentrating the discharged leachate from spent lithium ion batteries (LIBs) recycling process was evaluated. The performance of VMD was compared with that of direct contact membrane distillation (DCMD) in terms of water flux, concentration rate, membrane wetting, and economic feasibility. VMD achieved a higher volume concentration factor (VCF) of 45 compared to the VCF of 25 achieved by DCMD in the LiCl feed solution. In the Li2SO4 feed solution, VMD and DCMD were concentrated to VCF15 and VCF 17, respectively, before wetting occurred. The stability of the MD process was verified using feed solutions containing nickel and manganese, which are cathode materials that can cause scaling even at low concentrations. Low concentrations of nickel and manganese did not significantly affect the maximum VCF or wetting; however, high concentrations of nickel and manganese affected the stability of the MD process. VMD exhibited a higher flux and 32 % lower thermal energy consumption than DCMD. Furthermore, the expected cost of Li2CO3 production with VMD for leachate concentration was $8.31–10.65/kg. The VMD concentration process is a feasible option for recovering lithium from the discharged leachate from spent LIBs recycling process.</t>
  </si>
  <si>
    <t>Desalination</t>
  </si>
  <si>
    <t>10.1016/j.jclepro.2023.137834</t>
  </si>
  <si>
    <t>Pyrometallurgical recycling of different lithium-ion battery cell systems: Economic and technical analysis</t>
  </si>
  <si>
    <t>The global trend towards electromobility raises questions about the treatment of lithium-ion batteries from battery-electric vehicles at the end-of-life stage. The paper examines two pyrometallurgical recycling routes (a direct and a multi-step process) for different lithium-ion battery cell compositions (NMC333/C, NMC811/C, LFP/C, NMCLMO/C) from a techno-economic perspective. Based on lifecycle inventories per recycling process and battery type, the profitability of these two recycling processes is investigated by conducting a total cost of ownership analysis for typified pyrometallurgical recycling plants on a pre-industrial scale. The results reveal that the cell chemistry will have a major impact on the profitability of recycling. In particular, it appears to be difficult to operate recycling profitably under current conditions for low-cobalt and low-nickel battery types. A sensitivity analysis shows different levers and their respective limitations for increasing the process profitability of recycling different lithium-ion battery cell systems.</t>
  </si>
  <si>
    <t>10.1016/j.jclepro.2022.133636</t>
  </si>
  <si>
    <t>Life cycle assessment of recycling options for automotive Li-ion battery packs</t>
  </si>
  <si>
    <t>Ramping up automotive lithium-ion battery (LIB) production volumes creates an imperative need for the establishment of end-of-life treatment chains for spent automotive traction battery packs. Life Cycle Assessment (LCA) is an essential tool in evaluating the environmental performance of such chains and options. This work synthesises publicly-available data to expand upon previously reported LCA studies for LIB recycling and holistically model end-of-life treatment chains for spent automotive traction battery packs with lithium nickel cobalt manganese oxide positive electrodes. The study provides an in-depth analysis of unit process contributions to the environmental benefits and burdens of battery recycling options and integrates these with the battery production impacts to estimate the net environmental benefit achieved by the introduction of recycling in the value chain. The attributional LCA model accounts for the whole recycling chain, from the point of end-of-life LIB collection to the provision of secondary materials for battery manufacturing. Pyrometallurgical processing of spent automotive traction battery cells is predicted to have a larger Global Warming Potential (GWP), due to its higher energy intensity, while hydrometallurgical processing is shown to be more environmentally beneficial, due to the additional recovery of lithium as hydroxide. The majority of the environmental benefits arise from the recovery of aluminium and copper fractions of battery packs, with important contributions also arising from the recovery of nickel and cobalt from the battery cells. Overall, the LCA model presented estimates a net benefit in 11 out of 13 environmental impact categories based on the ReCiPe characterisation method, as compared to battery production without recycling. An investigation of the effect of geographic specificity on the combined production and recycling indicates that it is as a key source of GWP impact variability and that the more climate burdening chains offer a significantly higher potential for GWP reductions through battery recycling. The sensitivity analysis carried out shows that impacts related to air quality are higher when recovering lower grade materials. This study provides a quantitative and replicable inventory model which highlights the significance of the environmental benefits achieved through the establishment of circular automotive battery value chains.</t>
  </si>
  <si>
    <t>15 October 2022</t>
  </si>
  <si>
    <t>10.1016/j.seppur.2023.123555</t>
  </si>
  <si>
    <t>Selective recycling of lithium from spent lithium-ion batteries by carbothermal reduction combined with multistage leaching</t>
  </si>
  <si>
    <t>The indiscriminate hydrometallurgical leaching of metallic ions from spent lithium-ion batteries derived black mass significantly hinders the targeted recovery of specific metal salts. Selective recycling of lithium from electrode materials has attracted much attention because of its high value and realizability. While carbothermal reduction combined with single stage water-leaching is an alternative pathway, impurities in the electrode materials will affect the reduction process and decrease the recycling efficiency. In this study, we proposed the concept of carbothermal reduction in combination with multi-stage leaching as a facile and earth friendly approach to recycle lithium from electrode materials. Results demonstrate that cathode material of LiNixCoyMn(1-x-y)O2 can be fully reduced to Li2CO3, LiAlO2, CoO, NiO, Co, Ni. Li2CO3 can be recycled by water-leaching while LiAlO2 can be recycled by alkali-leaching. Roasting process can make lithium ions out of the aluminum-containing precipitates to form water-soluble salts, and this part of lithium can be recycled by water-leaching again. Afterwards, the comprehensive recovery rate of lithium is 87.15% when the content of aluminum in electrode materials is up to 4.03%. Findings made from this study may inspire the next generation of greener hydrometallurgical pathways to recover lithium from electrode materials even with a high aluminum content.</t>
  </si>
  <si>
    <t>1 June 2023</t>
  </si>
  <si>
    <t>10.1016/j.seppur.2023.123684</t>
  </si>
  <si>
    <t>Review on comprehensive recycling of spent lithium-ion batteries: A full component utilization process for green and sustainable production</t>
  </si>
  <si>
    <t>The consumption of lithium-ion batteries (LIBs) has increased dramatically in recent years. Recycling of spent LIBs has attracted much attention due to economic benefits and environmental protection requirements. The drawback of recycling spent LIBs is that it is currently difficult to balance effectiveness and environmental friendliness, as most industrial processes do not combine multiple recycling technologies in practice. Therefore, this study systematically analyzes the recycling technologies for spent LIBs in recent years and summarizes them under the two main aspects of pretreatment and deep treatment. Based on the advantages of the described technology, a clean and efficient recovery process for spent LIBs is proposed for sustainable purposes. The whole process is divided into primary treatment (pretreatment and physical separation) and deep treatment (biological leaching, hydrometallurgy, direct regeneration). The recovery of all components of the spent LIBs is achieved by recovering the electrolyte, shell, fluid collector, and diaphragm components in the primary treatment, while the electrode materials are treated in the deep treatment. The bioleaching system is combined with the organic acid leaching system to make the recovery process more sustainable and green. The process proposed in this paper can serve as a reference value for the future recovery of spent LIBs.</t>
  </si>
  <si>
    <t>15 June 2023</t>
  </si>
  <si>
    <t>10.1016/j.est.2024.111229</t>
  </si>
  <si>
    <t>Evaluation of optimal waste lithium-ion battery recycling technology driven by multiple factors</t>
  </si>
  <si>
    <t>As energy and environmental issues become increasingly prominent, the process of global carbon emission reduction is now underway. In the transportation sector, the application of electric vehicles is an effective way to achieve energy saving and emission reduction. Lithium-ion battery, an important component of electric vehicles, has received widespread attention for its advantages including small size, high energy density and smooth discharge voltage. However, their potential safety and pollution issues are becoming prominent and must be properly handled. Moreover, the technical route and future direction of LIB recycling are still unclear at this stage. Herein, this paper evaluates different waste lithium-ion battery recycling technologies in a multi-criteria decision framework to determine the best technology. A criteria system driven by multiple factors is established, including environmental impact (C1), technical risk (C2), comprehensive resource utilization (C3), resource consumption (C4) and economic performance (C5). Subsequently, since the optimal technology is novel and difficult to select, the hesitant fuzzy linguistic term sets are used to express the degree of hesitation in expert decision making. Finally, from the aspects of the choice of sorting method, the Tomada de decisao interativa multicriterio method based on the expectation effect is used to evaluate the optimal waste lithium-ion battery recycling technology, and the validity of the framework is illustrated by data analysis.</t>
  </si>
  <si>
    <t>10.1016/j.est.2023.108486</t>
  </si>
  <si>
    <t>A comprehensive review of full recycling and utilization of cathode and anode as well as electrolyte from spent lithium-ion batteries</t>
  </si>
  <si>
    <t>With the rapid growth in demand and production capacity of lithium-ion batteries, many spent lithium-ion batteries (SLIBs) have also ushered in blowout retirement. The huge number of SLIBs have the dual attributes of hazardous waste and high value-added resources, and it is important to realize the efficient recovery and reuse of SLIBs. However, current research on battery recycling mainly focuses on the recovery of metals in the cathode scrap, with little reported on the recovery of electrolyte and anode scrap. Therefore, this paper summarizes various pretreatment methods, analyzes the recycling processes of electrolyte and anode scrap with less research, compares the advantages and disadvantages of various processes during cathode scrap recovery, briefly introduces and evaluates some of the latest recycling methods, and summarizes the recycling mechanisms of all valuable components in the recycling process of SLIBs, to provide a comprehensive explanation of the recycling processes for all valuable components in SLIBs. Based on this, a non-polluting, low-cost, short-process, and high-efficiency closed-loop recycling concept is proposed: “Battery materials refinement classification--electrolyte purification and regeneration--cathode scrap regeneration conversion--anode scrap remanufacturing with value-added”. Finally, the challenges and development trends of future recycling and resource utilization methods for SLIBs are explored, to provide theoretical support and technical guidance for the efficient recycling and utilization of all valuable components of SLIBs.</t>
  </si>
  <si>
    <t>25 November 2023</t>
  </si>
  <si>
    <t>10.1016/j.jece.2023.111207</t>
  </si>
  <si>
    <t>Full closed-loop green regeneration and recycling technology for spent ternary lithium batteries: Hydrogen reduction with sulfuric acid cycle -leaching process</t>
  </si>
  <si>
    <t>With the rapid growth in demand and capacity of lithium-ion batteries (LIBs), a large number of spent LIBs with the dual attributes of hazardous waste and high value-added resources have also experienced a spurt in retirement. In this paper, a process of hydrogen reduction - water-leaching to recover Li – H2SO4 cycle-leaching to recover Ni/Co/Mn to regenerate ternary cathode (NCM) precursor was used to treat mixed spent NCM, and its recovery mechanism was investigated. Under the optimal conditions, Li was completely converted into readily-soluble LiOH by hydrogen reduction and then recovered by water-leaching and CO2 precipitation to regenerate high-purity Li2CO3. While Ni/Co/Mn was reduced to low-valent and could basically be completely leached by H2SO4 and the H2SO4-leaching solution could be cycled to leach Ni/Co/Mn after supplementing with some H2SO4. When the cycle time reached 5, the concentrations of Ni/Co/Mn reached 144.79 g/L, 100.01 g/L, 113.39 g/L, respectively. Finally, a few solids that could not be completely dissolved due to the cycle were leached out by H2SO4 and mixed with the cycle-leaching solution to regenerate the NCM precursor with high-purity and excellent performance for direct commercial application by coprecipitation.</t>
  </si>
  <si>
    <t>10.1016/j.mattod.2023.12.012</t>
  </si>
  <si>
    <t>Recycling of LiFePO4 cathode materials: From laboratory scale to industrial production</t>
  </si>
  <si>
    <t>Lithium iron phosphate (LiFePO4) has emerged as one of the most popular cathodes due to its excellent properties of low cost, high safety and stability. However, owing to the limited lifespan caused by degradation, the widespread use of LiFePO4 batteries would generate a large number of spent batteries, the improper disposal of which causes environmental pollution and waste of resources. Therefore, the recycling of these batteries is important for environmental protection, resource conservation and economic efficiency. This review summarises LiFePO4 cathode materials from their development and degradation mechanisms, illustrating the reasons and necessity of their recycling. In addition, battery recycling technologies are systematically discussed from laboratory scale to industrial production in terms of efficiency, economic benefits and environmental impact. Finally, we identify the challenges of LiFePO4 cathode recycling and offer some perspectives on these challenges. These endeavors demonstrate that the degradation of large-scale batteries drives the formation of recycling demand. Therefore, it is necessary to accurately assess the degradation mechanism which is a precondition of cathode recycling. Besides, the cathode recycling mechanism should be paid much attention, simplifying the recycling process. Moreover, it is essential to illustrate the impact of impurities and defects generated during the cycling. As such, this review provides valuable insights in innovating and boosting LiFePO4 cathode recycling technologies on an industrial scale.</t>
  </si>
  <si>
    <t>March–April 2024</t>
  </si>
  <si>
    <t>Materials Today</t>
  </si>
  <si>
    <t>10.1016/j.seppur.2024.128934</t>
  </si>
  <si>
    <t>Novel ternary deep eutectic solvents used for recycling lithium and cobalt from waste lithium-ion batteries</t>
  </si>
  <si>
    <t>The escalating disposal of lithium-ion batteries (LIBs) poses significant environmental challenges but also offers substantial opportunities for resource recovery. In this work, we introduce a recycling strategy using a green, cost-effective ternary deep eutectic solvent (DES) composed of guanidine hydrochloride, ethylene glycol, and maleic acid. The DES can achieve &gt;99.5 % leach efficiency of lithium (Li) and cobalt (Co) at 100 °C, 9h, and L/S=50. The kinetic study found that the chemical reaction rate at the interface was the key to controlling the leaching process. The study of leaching mechanisms found that the acidity and coordination ability of DES were the main driving forces of leaching. Co loaded in the DES phase can almost precipitate out by using oxalic acid, achieving the separation of Li and Co. After reusing three times, the maximum load of Li in the DES phase reached 4.1 mg/g. These outstanding performances, along with the avoidance of the use of hazardous chemicals and the reduction of high costs, confirmed that the DES possesses a promising prospect for sustainable, large-scale application in efficiently leaching valuable metals from LiCoO2.</t>
  </si>
  <si>
    <t>10.1016/j.ensm.2023.103081</t>
  </si>
  <si>
    <t>Simultaneous anodic de-lithiation/cathodic lithium-embedded regeneration method for recycling of spent LiFePO4 battery</t>
  </si>
  <si>
    <t>The widespread use of lithium-ion batteries for energy storage will result in millions of tons of scrapped LiFePO4 (LFP) batteries. Current recycling technologies for LFP cathode materials require harsh acid treatments and are expensive. Hence, in this work, an ingenious electrochemical method is developed to recycle scrapped LFP. Specifically, through the charging/discharging process of an electrolytic system in which both the cathode and anode are scrapped LFP, the anode is de-lithiated to obtain FePO4 (FP), meanwhile, the Li+ from the anode is embedded into the cathode scrapped LFP to achieve regeneration. The experimental results show that the anode de-lithiation rate is 92 % and the cathode regeneration performance is closely related to the driving voltage. A voltage of 1 V converts the FP phase to LFP and effectively eliminates the LFP defect lattice. However, an excessive voltage (1.2 V) leads to an extremely fragile LFP crystal structure, resulting in the ineffective embedment of Li+ into the defective lattice and ineffective capacity restoration. The regenerated LFP exhibits a high restored capacity (136.5 mAh g−1 at 1 C) and excellent stability (95.32 % capacity retention after 300 cycles at 5 C). This novel method does not require an additional Li source, consumes low electrical energy (31.9 kWh t−1) and has a high current efficiency (&gt;98 %), and it yields economic and environmental benefits that will contribute to the sustainable development of the LFP industry.</t>
  </si>
  <si>
    <t>10.1016/j.resourpol.2024.105308</t>
  </si>
  <si>
    <t>End-of-life nickel recycling: Energy security and circular economy development</t>
  </si>
  <si>
    <t>This study examines the consumption of nickel resources in China from 2004 to 2022 and utilizes data from the International Energy Agency as a foundation to predict future consumption and End-of-life (EoL) nickel recycling volumes by a novel dynamic material flow analysis (D-MFA) model. Distinguished from the preceding MFA studies, we highlight the future nickel stocks and flows, and the logistic function as well as linear step-length method are applied to assess EoL nickel recycling under five different demand scenarios and recycling assumptions. The findings show that the share of EoL nickel secondary supply currently stands at 27% of overall nickel demand. In addition, the nickel demand curve under different recycling conditions also reveals a projected gap of approximately 4.4 million tons between nickel supply and demand until 2050. The empirical results demonstrate a significant growth of nickel demand in the new energy battery industry, while nickel consumption in the stainless steel is tending towards saturation. Moreover, although the recycling rate of nickel is expected to keep rising, the consumption of nickel remains significantly higher than the recycling volume, entailing a long-term dependence on imported nickel.</t>
  </si>
  <si>
    <t>10.1016/j.wasman.2024.04.021</t>
  </si>
  <si>
    <t>Crystal phase and nanoscale size regulation utilizing the in-situ catalytic pyrolysis of bamboo sawdust in the recycling of spent lithium batteries</t>
  </si>
  <si>
    <t>Current Li-ion battery (LIB) recycling methods exhibit the disadvantages of low metal recovery efficiencies and high levels of pollution and energy consumption. Here, products generated via the in-situ catalytic pyrolysis of bamboo sawdust (BS) were utilized to regulate the crystal phase and nanoscale size of the NCM cathode to enhance the selective Li extraction and leaching efficiencies of other valuable metals from spent LIBs. The catalytic effect of the NCM cathode significantly promoted the release of gases from BS pyrolysis. These gases (H2, CO, and CH4) finally transformed the crystal phase of the NCM cathode from LiNixCoyMnzO2 into (Ni-Co/MnO/Li2CO3)/C. The size of the spent NCM cathode material was reduced approximately 31.7-fold (from 4.1 μm to 129.2 nm) after roasting. This could be ascribed to the in-situ catalytic decomposition of aromatic compounds generated via the primary pyrolysis of BS into C and H2 on the surface of the cathode material, resulting in the formation of the nanoscale composite (Ni-Co/MnO/Li2CO3)/C. This process enabled the targeted control of the crystal phase and nanoscale size of the material. Water leaching studies revealed a remarkable selective Li extraction efficiency of 99.27 %, and sulfuric acid leaching experiments with a concentration of 2 M revealed high extraction efficiencies of 99.15 % (Ni), 93.87 % (Co), and 99.46 % (Mn). Finally, a novel mechanism involving synergistic thermo-reduction and carbon modification for crystal phase regulation and nanoscale control was proposed. This study provides a novel concept for use in enhancing the recycling of valuable metals from spent LIBs utilizing biomass waste and practices the concept of “treating waste with waste”.</t>
  </si>
  <si>
    <t>10.1016/j.seppur.2024.126965</t>
  </si>
  <si>
    <t>Recovery of excess sulfuric acid in the lithium-ion batteries recycling process</t>
  </si>
  <si>
    <t>Excess sulfuric acid which is needed for the leaching process of spent lithium-ion batteries is commonly neutralized generating significant waste streams. This research aims to extract and recover sulfuric acid using tri-n-octylamine as an extraction agent. 1-octanol, 2-ethylhexanol, and tributyl phosphate are investigated as synergetic extractants and phase modifiers. An equilibrium study is carried out on both, sulfuric acid and leachate. The equilibrium constant and the stoichiometric coefficient for the overall equilibrium reaction are determined by slope analysis. The enthalpy and Gibb’s enthalpy are studied by investigation of the effect of temperature. Regarding the experiments using leachate, the co-extraction of aluminum, cobalt, copper, iron, lithium, manganese, and nickel is studied, too. Moreover, the co-extraction of water is investigated as a significant increase in metal concentration in the raffinate is observed.</t>
  </si>
  <si>
    <t>9 August 2024</t>
  </si>
  <si>
    <t>10.1016/j.scitotenv.2023.162567</t>
  </si>
  <si>
    <t>High-efficiency recycling of spent lithium-ion batteries: A double closed-loop process</t>
  </si>
  <si>
    <t>Due to the scarcity of raw materials and negative environmental effects, it is essential to selectively recover lithium and other transition metals from end-of-life lithium-ion batteries (LIBs). Here, we propose a dual closed-loop process for resource utilization of spent LIBs. As an alternative to strong inorganic acids, deep eutectic solvents (DESs) as green solvents are employed for the recycling of spent LIBs. The DES based on oxalic acid (OA) and choline chloride (ChCl) achieves efficient leaching of valued metals within a short time. Through the coordination adjustment of water, it can form high-value battery precursors directly in DES, changing wastes into valuables. Meanwhile, water as a diluent can achieve the selective separation of lithium ions via filtration. More importantly, DES can be perfectly re-generated and recycled many times, indicating that the process is cost-effective and eco-friendly. As experimental proof, the re-generated precursors were used to produce new Li(Ni0.5Co0.2Mn0.3)O2 (NCM523) button batteries. The constant current charge-discharge test revealed that the initial charge and discharge values of the re-generated cells were 177.1 and 149.5 mAh/g, respectively, corresponding to the performance of commercial NCM523 cells. The whole recycling process is clean, efficient, and environment-friendly, realizing the double closed loop of spent battery regeneration and deep eutectic solvent re-use. This fruitful research demonstrates DES has excellent potential for recycling spent LIBs and provides an efficient and eco-friendly double closed-loop solution for the sustainable re-generation of spent LIBs.</t>
  </si>
  <si>
    <t>10.1016/j.est.2024.111703</t>
  </si>
  <si>
    <t>Recycled graphite/metal oxide composite: From dead Li-ion cell to live Zn-ion storage</t>
  </si>
  <si>
    <t>Disposal of used Li-ion cells should be carefully addressed considering the impact of the active materials, environmental pollution, and toxic nature. In this work, using a simple solution process, materials from the dead Li-ion cells were recycled. Here, the metal particles from the cell are leached out successfully and the filtered graphite powder with residual metal oxide composite of interest is investigated. Further, the obtained composites were used as cathodes in Zn-ion batteries. The formation of NiMn2O4/γ-MnO2/ and graphite composite has been confirmed using X-ray diffraction analysis. Surface morphology and mixed phase structure of the composite were evidenced using FESEM and TEM analysis. After the resurrection, the electrochemical properties of NiMn2O4/MnO2 graphite composites were thoroughly examined by electrochemical analysis. The electrochemical Zn-ion storage behavior of the recovered composite materials was investigated in both half-cell and full-cell configurations using ZnSO4 and MnSO4 mixed electrolytes. The half-cell performance delivered a specific capacity of 423.5 mAh g−1 at 2.9 A g−1 for the composite. Further, the pouch-type full-cell was fabricated using the NiMn2O4/MnO2 graphite, and metallic Zn, PVA-MnSO4-ZnSO4 gel as cathode, anode, and electrolyte, respectively. The cell performance at the different current rates and the cycle life of the Zn-ion cells were recorded, and its practical viability was demonstrated by glowing the LED's.</t>
  </si>
  <si>
    <t>10.1016/j.jclepro.2023.136552</t>
  </si>
  <si>
    <t>A green and efficient combination process for recycling spent lithium-ion batteries</t>
  </si>
  <si>
    <t>Considering the growing number of spent lithium-ion batteries (LIBs), it is of great interest to recover valuable metals in an environmentally friendly manner, but this remains a challenge. A pretreatment-deep eutectic solvent (DES) tandem recovery process was developed to recycle various metals from spent LIBs selectively. The pre-treatment step allows the recovery of graphite, diaphragm, copper, and aluminum foil. Combined with the leaching separation process based on DES synthesized from betaine hydrochloride (BeCl) and ethylene glycol (EG), it could exploit the difference in transition metal ion coordination, thus selectively leaching and separating cobalt (Co), manganese (Mn), and nickel (Ni) from the cathode material. This method can comprehensively recover electrode materials, thereby solving the problem of environmental pollution and resource wastage of spent LIBs and realizing the sustainability of the new energy industry.</t>
  </si>
  <si>
    <t>10 April 2023</t>
  </si>
  <si>
    <t>10.1016/j.jclepro.2023.140099</t>
  </si>
  <si>
    <t>Precipitation of manganese by ozone from hydrometallurgical recycling process of lithium-ion batteries</t>
  </si>
  <si>
    <t>The increasing demand for clean transportation facilities has significantly contributed to the rise in electric vehicle sales. However, it needs the development of effective strategies for battery disposal. Regarding the circular economy, the recovery of materials from these batteries is crucial for the supply chain. The current purification methods for manganese separation from lithium nickel manganese cobalt oxide (NMC) battery recycling present some limitations and low selectivity. In this work, a novel approach for manganese recovery from leach solution of NMC battery recycling is presented. The use of ozone permits the recovery of manganese without adding any other element to the system. With the right conditions, settled through simulations, the ozonation technique has proven to be highly effective, enabling the recovery of 100% with manganese 97.6% purity. Optimal conditions for this process were determined, as reaction time of 405 min, oxygen flow rate 1 L/min, and 8.9 g of ozone to oxidize 3.6 g of Mn.</t>
  </si>
  <si>
    <t>10.1016/j.nxener.2023.100082</t>
  </si>
  <si>
    <t>Direct recycling of carbon black and graphite from an aqueous anode slurry of lithium-ion batteries by centrifugal fractionation</t>
  </si>
  <si>
    <t>Centrifugation is a promising method for direct recycling of lithium-ion battery materials from an aqueous slurry. The present work investigates the continuous fractionation of an aqueous anode slurry into the active material graphite and the conductive carbon black in a decanter centrifuge. To evaluate the separation success, two analytical methods utilizing the different particle sizes and sedimentation velocities of the materials were developed and tested. Both methods can detect graphite separation efficiencies up to 90 % based on centrate samples. The detectability of carbon black in sediment samples is more sensitive for the sedimentation analysis, which can measure carbon black separation efficiencies down to 1 %, in contrast to the particle size analysis, allowing the detection of separation efficiencies down to 10 %. Both methods provide similar results in terms of assessing the separation process in the lab-scale decanter centrifuge. At a centrifugal acceleration of 352 g and a volume flow of 66 l/h, more than 90 % graphite can be separated with a low carbon black deposition between 10 % and 20 %. Thus, a high recovery of graphite and carbon black from an aqueous anode slurry by using a decanter centrifuge is basically possible.</t>
  </si>
  <si>
    <t>10.1016/j.susmat.2024.e01030</t>
  </si>
  <si>
    <t>Harvesting valuable elements from solar panels as alternative construction materials: A new approach of waste valorization and recycling in circular economy for building climate resilience</t>
  </si>
  <si>
    <t>The pressing need to mitigate climate change has led to the widespread adoption of photovoltaic (PV) solar panels as a renewable energy solution. However, the increasing disposal of end-of-life solar panels presents significant environmental challenges, as they contain valuable elements that can potentially be recycled and reused. This article reviews a novel approach to waste valorization and recycling within the circular economy framework by harnessing valuable elements from retired solar panels as alternative construction materials, thereby contributing to building climate resilience. Through case studies in China, Japan, Brazil, US, Germany, and Brazil, this study explores the feasibility and benefits of repurposing elements such as silicon, glass, and metals from decommissioned solar panels for construction applications. Key findings indicate that significant quantities of these materials can be recovered through efficient recycling processes, offering a sustainable solution to reduce waste and promote resource efficiency. Numerical assessments reveal that up to 90 % of silicon and 95 % of glass from end-of-life solar panels can be effectively recycled, thereby minimizing the environmental footprint associated with their disposal. Moreover, this approach not only diverts waste from landfills but also reduces the demand for virgin materials, thus conserving natural resources and lowering carbon emissions. The incorporation of recycled materials into construction projects enhances the circularity of the economy by closing material loops and promoting a regenerative approach to resource management. Furthermore, the utilization of recycled materials in construction enhances the resilience of built environments to climate change impacts by reducing energy consumption, mitigating greenhouse gas (GHG) emissions, and enhancing structural durability. Overall, this article underscores the potential of waste valorization and recycling from solar panels to contribute to a sustainable and resilient built environment, aligning with broader efforts to address climate change and advance circular economy in waste sector.</t>
  </si>
  <si>
    <t>10.1016/j.seppur.2024.128808</t>
  </si>
  <si>
    <t>Green recycling of spent LiCoO2 cathodes using a water-based deep eutectic solvent</t>
  </si>
  <si>
    <t>Faced with the exponential growth of lithium-ion batteries (LIBs) and concomitant negative impact after retirement, it is imperative to explore green, efficient and closed-loop recycling of spent LIBs from the perspective of resource reutilization and environmental conservation. Herein, a water-based deep eutectic solvent (denoted as W-DES) composed of choline chloride (ChCl) and lactic acid (LA) is proposed for Co and Li recovery from spent LiCoO2 cathode materials. Such an aqueous leaching system containing 1:3 M ratio of ChCl:LA diluted with 90 vol% H2O can effectively extract Li and Co from LiCoO2, yielding the respective 97.15 % and 95.20 % of leaching efficiency under the optimum conditions. After leaching, the dissolved cobalt and lithium species are recovered in the form of CoC2O4·2H2O and Li2CO3 precipitates, which are further utilized for the in-situ regeneration of LiCoO2. Remarkably, the regenerated LiCoO2 possesses an excellent electrochemical performance, delivering an initial discharge specific capacity of 136.0 mAh/g at 0.5C and 87.43 % of capacity retention rate after 100 cycles, comparable to those of the commercially available LiCoO2, thus highlighting the feasibility of the proposed closed-loop recycling route.</t>
  </si>
  <si>
    <t>10.1016/j.jclepro.2024.142370</t>
  </si>
  <si>
    <t>Potential environmental benefits assessment of recycling based on multi-LCA and SFA</t>
  </si>
  <si>
    <t>Recycling of waste products is an important part of urban circular economy, improving resource efficiency and reducing greenhouse gas (GHG) emissions and other environmental loadings. In order to fully reflect the reality of product recycling, especially from the aspects of allocation issues and baseline scenario definition, this study proposes a new method based on multi-LCA and country-specific SFA. From a multi-life-cycle perspective, the proposed method considers allocation factors between primary and secondary materials or materials with more cycles. Country-specific SFA studies provide the best available information on retention times and cycle times of materials in the socio-economic systems, which can be the key parameters for recycling and baseline scenarios settings. Employing the proposed method, the typical recycling system for waste power batteries, including both waste LFP batteries and NCM batteries, and two types of recovery technology routes were modelled. China-specific SFA studies on four major battery metals (cobalt, nickel, lithium, and aluminum) are reviewed and key parameters for allocation and baseline are analyzed. The key parameters for proposed methods are obtained, including metals cycle times and recovery rates. The case study results indicate that, depending on SFA oriented parameters for possible cycling times and default substitution rates settings, the environmental benefits or impacts are typically less than typical 100% substitution rate of primary materials. In addition, the gap between the two recovery technologies based on SFA-oriented substitution ratios is smaller for NCM battery recycling in most environmental impact categories. For waste LFP batteries, however, the result is the opposite, which means that the SFA-oriented parameter has a larger gap between the two recovery technologies than the parameter for 100% replacement of primary material. The relativity of the assessment method, especially the baseline parameter settings, are emphasized in this method and case study, as it should not be negligible in practice for recycling, although larger environmental benefits of recycling can be obtained with 100% primary materials substitution settings. The proposed method can help promote more systematic estimation of environmental benefits from products and materials recycling.</t>
  </si>
  <si>
    <t>10 June 2024</t>
  </si>
  <si>
    <t>10.1016/j.jclepro.2023.140091</t>
  </si>
  <si>
    <t>Efficient recovery and regeneration of FePO4 from lithium extraction slag: Towards sustainable LiFePO4 battery recycling</t>
  </si>
  <si>
    <t>The recovery and regeneration of FePO4 from lithium extraction slag (LES) are crucial steps in the closed-loop recycling of waste LiFePO4 batteries. This necessity arises despite the low commercial value of LES, as conventional recovery methods are cost-prohibitive, leading to insufficient attention to LES recovery. The recent surge in retired batteries has resulted in a significant accumulation of LES, posing serious environmental concerns, however, the high content of Fe and P resources in LES presents a potential value. The study begins with a theoretical analysis, concluding that the reduction leaching of LES is a feasible approach. By integrating this with the Fe powder synthesis route for FePO4, it is found that efficient leaching of LES can be achieved using a low concentration of H2SO4, thereby significantly reducing the recovery cost. This method not only efficiently utilize LES but also alleviates environmental pressure. The thermodynamic analysis sheds light on the mechanism of LES leaching and FePO4 synthesis, confirming the feasibility of each reaction. Optimal leaching conditions (1.4 times the stoichiometric amount of H2SO4, 1.5 times the amount of Fe powder, an L/S ratio of 5 mL/g, and a reaction duration of 150 min at 60 °C), under which the leaching rates of Fe and P reached 94.66% and 98.23%, respectively. Additionally, the study introduces a method to remove the main impurity Al in LES, achieving a removal rate of over 99%, reducing its concentration to below 100 ppm. Other impurities, such as Ti, Mn, and Zn, also meet the Chinese Chemical Industry Standard (HG/T 4701-2021). Comparative analyses were conducted between regenerated R-FePO4, commercial C–FePO4, and untreated LES (r-FePO4). LiFePO4 materials derived from these sources were synthesized, followed by an evaluation of their electrochemical performance. The regenerated R-FePO4 matched the quality of commercial FePO4 and significantly outperformed r-FePO4. Additionally, the process proposed in this study yields significant economic benefits, estimating a profit of 719.6 $/t of recycled LES. This research proposes a cost-effective and efficient method for regenerating high-quality battery-grade FePO4 from LES, offering a significant contribution to the closed-loop recycling of waste LiFePO4 batteries.</t>
  </si>
  <si>
    <t>10.1016/j.mineng.2024.108600</t>
  </si>
  <si>
    <t>Life cycle assessment of recycling lithium-ion battery related mineral processing by-products: A review</t>
  </si>
  <si>
    <t>The increasing demand for lithium-ion batteries (LIBs) has accelerated the extraction and processing of numerous critical minerals embedding lithium, cobalt, manganese, nickel, and graphite. Extracting these elements from the earth’s crust is inevitably associated with the generation of by-products, leading to various environmental impacts that need to be carefully considered. It is essential to integrate these by-products into sustainable value chains and demonstrate their environmental benefits. Life cycle assessment (LCA) provides a systematic approach for analysing the integration of by-products in a circular economy and assessing their environmental impact throughout the product’s life cycle. Although LCA enables decision-makers to evaluate the potential benefits and trade-offs associated with using by-products in the circular economy, its acceptance by the mining and processing community is limited. This literature survey shows that increasing attention is being directed towards LCA-based research in order to foster the circular economy of mineral processing by-products related to LIBs. While more authoritative and effective information channels are opening up for researchers and end-users to learn about LCA in this context, two main issues are present in current research, namely the lack of equilibrium (i.e. focus on small and isolated areas that may not represent the whole market) and the lack of systematic criteria of assessment (i.e. environmental impacts are difficult to compare). Through the analysis of 79 relevant LCA papers, we realized that the current research on mineral processing by-product recycling is limited to specific areas, such as by-product selection, recycling method qualification, and assessment of environmental impact categories. These areas are often studied in isolation, leading to a fragmented understanding of the broader environmental impacts of recycling by-products in the context of lithium-ion battery production. Furthermore, comparing LCA results across different studies on the same research topic can be challenging. To improve future LCA research on mineral processing by-product recycling, greater attention should be paid to non-hotspot fields, and systematic criteria of sustainability evaluation specifically cast for critical minerals should be established to improve decision-making.</t>
  </si>
  <si>
    <t>10.1016/j.scitotenv.2021.152224</t>
  </si>
  <si>
    <t>Environmental impacts of hydrometallurgical recycling and reusing for manufacturing of lithium-ion traction batteries in China</t>
  </si>
  <si>
    <t>Recycling lithium-ion batteries from electric vehicles is considered an important way to tackle the future supply risks of virgin materials, but the actual environmental impact of traction battery recycling is controversial. This study conducted a process-based life cycle assessment to quantify the environmental impacts of hydrometallurgical recycling of two common lithium-ion traction batteries (lithium nickel manganese cobalt oxide and lithium iron phosphate battery) and reusing materials in their manufacturing in China. The results show that recycling can cause net environmental benefits of the two traction battery types for the considered impact categories, but the net benefits for direct recycling technology are higher because of fewer requirements of chemicals and energy. Reusing recovered materials in battery manufacturing would reduce the impacts in comparison to no recycling, but the reduction potential of greenhouse gas emission and energy demand is not significant. Sensitivity analysis shows that recycling benefits are highly dependent on recovering efficiency and electricity used for manufacturing and recycling. Comprehensive management strategies are necessary to improve the end-of-life traction battery management, such as using carbon-free energy sources, designing batteries with less metal, and developing recycling technology using fewer chemicals. This study contributes by offering transparent life cycle inventory for hydrometallurgical recycling lithium-ion traction batteries and providing scientific knowledge to improve their sustainable management.</t>
  </si>
  <si>
    <t>10 March 2022</t>
  </si>
  <si>
    <t>10.1016/j.jclepro.2023.139645</t>
  </si>
  <si>
    <t>Novel approach to recycling of valuable metals from spent lithium-ion batteries using hydrometallurgy, focused on preferential extraction of lithium</t>
  </si>
  <si>
    <t>Traditional recycling technology for spent lithium-ion batteries faces the issue of low Li recovery due to the considerable Li loss during leaching and further purification operations. To improve the Li recovery, high-pressure acid leaching using H2SO4 for Li preferential liberation and the subsequent purification were systematically investigated. Experimental results showed that 97.6% of Li was preferentially leached with about 2% of Ni, Co, and Mn co-leached, and a leaching solution with a Li+ concentration of 21.46 g/L was obtained. Further characterization indicated that most of Li was first liberated and exchanged by the proton (H+), then the high reaction temperature induced the hydrolysis of the co-leached Ni2+, Co2+, and Mn2+ and generated extra H+ prompted a deeper liberation of Li from the undissolved NCM structures. Additionally, the high-purity Li2CO3 was achieved via a synergistic extraction by D2EHPA and 4PC for the deep removal and recovery of co-leached Ni/Co/Mn followed by carbonation. Compared with the traditional end-Li-recovery method, the proposed method possesses the advantages of a short Li extraction process, high recovery, and low cost. Moreover, the preferential leaching of Li provided an opportunity for a novel hydrometallurgical process to recover spent lithium-ion batteries that consists of Li preliminary leaching, Ni–Co–Mn material leaching, precipitation of Fe/Al, and selective extraction of F, Ni, Co, and Mn was not separated that shorten the flowsheet in this process, dramatically reduced reagent consumption and wastewater generation.</t>
  </si>
  <si>
    <t>10.1016/j.wasman.2021.09.026</t>
  </si>
  <si>
    <t>Recycling of LiFePO4 cathode materials from spent lithium-ion batteries through ultrasound-assisted Fenton reaction and lithium compensation</t>
  </si>
  <si>
    <t>Efficient exfoliation of cathode materials from current collectors for their direct regeneration is the typical bottleneck during spent lithium ion batteries (LIBs) recycling due to the strong adhesion of PVDF (polyvinylidene fluoride) binders. Ultrasound-assisted Fenton reaction was innovatively applied for the selective removal of PVDF binders to recover cathode materials of LiFePO4 from current collectors and the recovered LiFePO4 was regenerated through lithium compensation, targeting for the in-situ recycling of cathode materials from spent LIBs. Experimental results suggest that the PVDF binders were adequately degraded by hydroxyl radical (·OH) generated from Fenton’s reagent with reinforcement of ultrasound, and about 97% cathode materials can be scrubbed from Al foils under optimized conditions. Detailed analytical results support that the cathode materials peeled off from current collectors are free from contamination of effluent, and the recovered LiFePO4 can be directly re-fabricated as new cathode materials through lithium compensation with little reduction of electrochemical performances. And the tentative mechanism investigation for pathway of ·OH generation and chemical reactions indicates that ·OH generated from Fenton’s reagent with the reinforcement of ultrasound can effectively degrade PVDF binders. This work can be a green and efficient candidate for the in-situ recycling of cathode materials of LiFePO4 from spent LIBs.</t>
  </si>
  <si>
    <t>December 2021</t>
  </si>
  <si>
    <t>10.1016/j.est.2023.109314</t>
  </si>
  <si>
    <t>Research on recycling benefits of spent lithium batteries with parameter uncertain: Application to adjust incentive policy</t>
  </si>
  <si>
    <t>The sales of new energy vehicles continue to grow, the problem of recycling spent lithium battery has become the focus. In this work, a cost-income model for recycling spent lithium batteries is established considering the cascade utilization and valuable metal extraction. The cost model is divided into three stages: initial investment cost, operation and maintenance cost, and valued metal extraction cost. The income indicators includes government subsidies and residual value. There is uncertainty in the recycling process of spent lithium batteries due to the volatile market price, immature recycling technology and large differences in regional systems. In order to solve the uncertainty of recycling spent lithium battery, the concept and algorithm of gray number are introduced in this work to calculate the economic benefits. The construction of the economic benefit model of the spent lithium battery can help investors to make decisions and help the government to adjust the incentive policy to ensure the economic benefit of the spent lithium battery recycling system.</t>
  </si>
  <si>
    <t>25 December 2023</t>
  </si>
  <si>
    <t>10.1016/j.jece.2024.114080</t>
  </si>
  <si>
    <t>Recycling valuable metals from spent cathode material by in-situ thermal reduction combined with electrochemical leaching</t>
  </si>
  <si>
    <t>In-situ thermal reduction is a promising technology that realizes the reduction of high-valence metals in spent lithium-ion batteries (LIBs) through its reductive substances. However, the subsequent simple acid leaching cannot adapt to all thermal reduction products, especially elemental Ni and Co, resulting in low leaching efficiency and high acid consumption. In this work, in-situ thermal reduction combined with electrochemical-enhanced leaching technology was provided for extracting valuable metals from spent LIBs with minimum chemical consumption. Results show that after thermal reduction, the layered structure of LiNi1/3Co1/3Mn1/3O2 was fully broken, yielding acid-soluble components including Ni, Co, NiO, CoO, MnO, Li2CO3, and LiAlO2, all achieved without external reductants. During the electrochemical leaching, the acidic solution produced by water electrolysis and electrochemical oxidation synergistically promoted the leaching of valuable metals, and finally, 99.02 % Li, 96.34 % Ni, 98.28 % Co and 99.24 % Mn were leached from the roasted cathode product. Compared with traditional acid leaching, the proposed electrochemical method has advantages in the dissolution of elemental Ni and Co. Moreover, the whole process does not consume any external acids or bases, and there is no emission of waste acid. The findings of this work help to reduce reagent consumption in the spent LIBs recycling process and provide an effective, adaptable, and green method for leaching thermal reduction products.</t>
  </si>
  <si>
    <t>10.1016/j.powtec.2024.120330</t>
  </si>
  <si>
    <t>Mechanochemical dechlorination of waste PVC resin and feedstock recycling</t>
  </si>
  <si>
    <t>This article reviewed mechanochemical dechlorination of PVC by milling with additive from our basic research works on experiment and computer-chemistry. The dechlorination yield depends on additive and PVC characteristics as well as grinding conditions. In the dechlorination process, the chlorides and PVC residue have remained in the product, then they can be separated into solid and liquid phases by filtration after water leaching the products. Therefore, the valuable substance from either liquid or solid phases can be recovered by this operation. This leads to a feedstock recycling, and PVC is the source of chlorine for this chloride formation. In the first half of this article, the results on the mechanochemical dechlorination mechanism of PVC is mainly discussed, then, the last half of it dealt with the feedstock recycling using this kind of mechanochemical treatment with PVC for several scrap and wastes which contain valuable substances.</t>
  </si>
  <si>
    <t>Available online 2 October 2024</t>
  </si>
  <si>
    <t>Powder Technology</t>
  </si>
  <si>
    <t>10.1016/j.jechem.2022.08.005</t>
  </si>
  <si>
    <t>Recycling of spent lithium-ion batteries as a sustainable solution to obtain raw materials for different applications</t>
  </si>
  <si>
    <t>Lithium-ion batteries (LIBs) containing graphite as anode material and LiCoO2, LiMn2O4, and LiNi x Mn y CozO2 as cathode materials are the most used worldwide because of their high energy density, capacitance, durability, and safety. However, such widespread use implies the generation of large amounts of electronic waste. It is estimated that more than 11 million ton of LIBs waste will have been generated by 2030. Battery recycling can contribute to minimizing environmental contamination and reducing production costs through the recovery of high-value raw materials such as lithium, cobalt, and nickel. The most common processes used to recycle spent LIBs are pyrometallurgical, biometallurgical, and hydrometallurgical. Given the current scenario, it is necessary to develop environmentally friendly methods to recycle batteries and synthesize materials with multiple technological applications. This study presents a review of industrial and laboratory processes for recycling spent LIBs and producing materials that can be used in new batteries, energy storage devices, electrochemical sensors, and photocatalytic reactions.</t>
  </si>
  <si>
    <t>10.1016/j.hydromet.2024.106361</t>
  </si>
  <si>
    <t>Design of a continuous ion exchange process in battery metals recycling: From single column experiments towards a simulated moving bed configuration</t>
  </si>
  <si>
    <t>In hydrometallurgical recovery of LIB metals, ion exchange (IX) has hitherto played only a minor role. Separation experiments were conducted in single laboratory-scale IX columns with the aim of laying the foundation for a continuously operated multicolumn IX process similar to a simulated moving bed (SMB) configuration. In this study, the initial process developed earlier was improved by reducing the number of process steps and external streams. The desorption step with oxalate solution was examined in single-column batch experiments to ensure complete desorption of iron in the proposed continuous multicolumn IX process. Additionally, the volume flowrates were adjusted to achieve acceptable switch times of 25 min in an SMB configuration. It was found that the bead size of the resin is a critical factor in IX recovery of battery metals. The raffinate purity for the case of processing 2.5 BV lithium-ion battery waste leachate (LIBWL) improved from 97.2 % to 99.8 % when the resin bead size was reduced from 0.55 ± 0.05 mm to 0.4 ± 0.04 mm and a narrower bead size distribution. The LIBWL feed concentration was varied to mimic the dilution of fresh feed in an SMB set-up. The percentage recovery of Co and Ni decreased from 93.7 % and 96.6 % to 80.8 % and 89.4 %, respectively, when the LIBWL was diluted. This was a result of the decrease in concentration of impurity metals in the feed. Less impurity metals were sorbed and consequently, more ion exchange sites were available for the sorption of the target metals, which enhanced the retention of Co and Ni. The results were used to develop an IX column operation strategy and to suggest an initial SMB design. The multicolumn configuration presented in this work offers great potential for continuous production of high-purity Li, Ni and Co-containing raffinate (&gt; 99.5 %).</t>
  </si>
  <si>
    <t>10.1016/j.jcou.2024.102703</t>
  </si>
  <si>
    <t>Implementation of a sub-and supercritical carbon dioxide process for the selective recycling of the electrolyte from spent Li-ion battery</t>
  </si>
  <si>
    <t>The electrolyte in spent Li-ion batteries is prone to cause a high risk of hazardous emissions (HF, etc.) in the state-of-the-art recycling processes. It is the main source of fire risks and represents a significant burden for the recyclers due to the safety. Still, extended research to fully recycle the electrolyte without its destruction at elevated temperature is scarce. This study focuses on the electrolyte extraction from spent LiBs using sub- and supercritical carbon dioxide to fill this gap. The effects of the critical process parameters, pressure (60–120 bar), temperature (15–55 °C) and extraction time (1–50 min) from spent pouch cells were investigated. The results showed that the CO2 density, which is related to pressure and temperature, is significant for the recovery of the non-polar electrolyte solvents. The most important outcome is that dimethyl carbonate, and ethyl methyl carbonate were fully selectively extracted at the studied conditions, whereas the polar ethylene carbonate was extracted only in trace amounts. As results indicated, LiPF6 did not decompose in the proposed process whereby the toxic-gas emissions were dramatically minimized compared to the state-of-the-art recycling processes.</t>
  </si>
  <si>
    <t>Journal of CO2 Utilization</t>
  </si>
  <si>
    <t>10.1016/j.jece.2023.111150</t>
  </si>
  <si>
    <t>Green recycling of valuable metals from spent cathode materials by water electrolysis</t>
  </si>
  <si>
    <t>Conventional methods of recycling spent lithium-ion batteries (LIBs) consume large amounts of acid and base during the hydrometallurgical process. Herein, we proposed an efficient process to recover valuable metals from spent LIBs based on water electrolysis, without consuming external acids and bases. With the help of thermal reduction pretreatment, the cathode material can be converted into acid-soluble components of Ni, Co, NiO, CoO, MnO and Li2CO3. During the water electrolysis process, H+ and OH- are generated in the anode cell and cathode cell respectively, which synchronically achieves the leaching of valuable metals and the precipitation of transition metal ions in the two separated cells. Under the optimum electrolysis conditions, 84.3 % Ni, 82.6 % Co and 74.1 % Mn and 100 % Li were leached, meanwhile, more than 99 % of transition metals in the leachate were precipitated. After filtration, Li+ was precipitated into Li2CO3 by adding Na2CO3, and the Na2SO4 was recovered and reused as the electrolyte by evaporative crystallization. Finally, the recovered ternary precursors and Li2CO3 can be used as raw materials for regenerating a new cathode material. Additionally, this metal recovery system avoids membrane blockage and the interaction of products between cathode and anode cells, hence improving the efficiency of metal leaching and precipitation. The whole process provides a green method for recovering valuable metals from spent LIBs with the minimum chemical consumption and emission.</t>
  </si>
  <si>
    <t>10.1016/j.jenvman.2023.119299</t>
  </si>
  <si>
    <t>The optimization of an EV decommissioned battery recycling network: A third-party approach</t>
  </si>
  <si>
    <t>In this paper, we solve the urgent problem to construct a recycling network of decommissioned batteries of Electric Vehicles (EVs) and clarify the recycling entities that will be responsible for its reverse logistics (RL) process. We consider the third-party recycling entities to develop a recycling network and conduct a case-study of Xi'an, a key industry of EVs in China to provide a reference for the government and enterprises to develop recycling plans. We scientifically optimize our recycling network, which will have a significant impact on the environmental and economic benefits of electric vehicles (EVs) in Xi'an in the future. Specifically, we consider the costs of transportation, construction, operation, recycling, packaging, and emission, as well as the profits achieved through sales revenue and subsidy offerings. We collect the actual data of potential facility locations in Xi'an, predict the quantity of decommissioned batteries in the future, and develop a fuzzy-based model to solve the optimal results of battery traveling path and distribution in the recycling process network. Our results show that with the rapid growth of the number of decommissioned batteries, third-party revenues will reach about 53.08 billion by 2035. When the facilities split the recycling process load appropriately, the network has increase in revenue while the utilization rate of facilities will decrease. We expect that splitting will be a major trend in the future development of recycling network in Xi'an. Finally, a sensitivity analysis finds that with the environmentally conscious and safe operation of recycling, the negative impact on the third-party enterprises' revenue will be small. Our proposed methodology can serve as a critical framework for other cities and governments to plan their recycling networks and formulate regulations, reflecting on the realistic projection of the scale of decommissioned batteries of EVs and the potential siting and sizing of the recycling facilities.</t>
  </si>
  <si>
    <t>10.1016/j.ensm.2024.103813</t>
  </si>
  <si>
    <t>Progress in Direct Recycling of Spent Lithium Nickel Manganese Cobalt Oxide (NMC) Cathodes</t>
  </si>
  <si>
    <t>With the widespread use of lithium-ion batteries (LIBs) in portable electronics and electric vehicles (EVs), the end-of-life (EOL) LIBs are projected to reach 1336 GWh by 2040 under the sustainable development scenario. Proper recycling is urgently needed to minimize the release of hazardous waste and reduce mining activities by reintroducing critical minerals into the supply chain. Lithium nickel manganese cobalt oxide (LiNixMnyCozO2, NMCs) cathodes have become dominant in the LIB market, especially with the increasing production of EVs, which are also the most valuable components in EOL LIBs. Unlike pyrometallurgical and/or hydrometallurgical methods, which convert spent NMCs into metals or metal compounds, direct recycling technologies aim to maximize the value of spent cathodes by restoring their degraded structure and composition. This review summarizes direct recycling methods for NMC cathodes published in the last decade and provides insights into the challenges and future development of direct recycling techniques.</t>
  </si>
  <si>
    <t>Available online 1 October 2024</t>
  </si>
  <si>
    <t>10.1016/j.cej.2023.144232</t>
  </si>
  <si>
    <t>Utilizing waste carbon residue from spent lithium-ion batteries as an adsorbent for CO2 capture: A recycling perspective</t>
  </si>
  <si>
    <t>Recycling and reusing the carbon-residues (i.e., graphite), as well as recovering valuable metals by leaching from spent lithium-ion batteries, is environmentally and economically significant. In particular, since a large amount of spent lithium-ion batteries (LIBs) will be generated along with the rapid growth of electric vehicles (EVs), research on recycling carbon-residues from LIB anodes is urgently needed. Herein, the battery powder (BP) was obtained from spent lithium-ion batteries (LIBs) through physical-pyrolysis and sieving. Chemical composition analysis confirmed that the battery used in this work was composed of NCM cathode with high-nickel content and graphite anode material. The average particle size of the obtained BP was 87 μm. In order to obtain the residue having high concentration of carbon, the metal extraction was applied using an HCl solution. As a result, metals (Li, Ni, Co, Mn, Al, Cu, and Fe) in the final remnant were found to be less than 2%, and carbon was found to have a purity of 97% or more. The obtained BP was tested as both the adsorbent and support for indoor CO2 capture. Various activation treatments were examined to enhance the textural properties of BP. BP-K (K2CO2 impregnated BP) adsorbents were prepared, and their CO2 adsorption performances were evaluated with CO2 adsorption isotherms, thermogravimetric analysis (TGA), and 0.1 m 3 chamber (CO2 IR analyzer) at low CO2 level (1000–2000 ppm). Through XRD and FT-IR analyses, the adsorption mechanism between K2CO3 and CO2 under moisture-containing indoor air conditions was confirmed to depend on chemisorption in the following reaction pathway: R1–R3(K2CO3(s) + H2O (g) + CO2 (g) ⇋ 2KHCO3(s) (R1), K2CO3(s) + 1·.5H2O(g) ⇋ K2CO3·1·.5H2O(s) (R2), K2CO3·1·.5H2O(s) + CO2(g) ⇋ 2KHCO3(s) + 0·.5H2O(g)(R3)). The adsorption working capacities of the recycled BP-K adsorbents were remained relatively constant during four consecutive cycles.</t>
  </si>
  <si>
    <t>15 August 2023</t>
  </si>
  <si>
    <t>10.1016/j.ensm.2023.102870</t>
  </si>
  <si>
    <t>Advancing recycling of spent lithium-ion batteries: From green chemistry to circular economy</t>
  </si>
  <si>
    <t>The critical supply of materials for lithium-ion batteries (LIBs) has become highly vulnerable to epidemics and geopolitical influences, highlighting the importance of independent and autonomous in situ recycling of LIBs. Many technologies have been developed rapidly for recycling spent LIBs in the last decade. However, their sustainability is seriously questioned, given the blind pursuit of recycling efficiency and profit maximization, even if the so-called innovative methods. Advanced recycling technologies should move forward in the direction of complying with the principles of green chemistry (PGC). This paper reviews global state-of-the-art recycling technologies developed for LIBs in recent decades within each of the principles of green chemistry. Furthermore, it critically assesses in reverse the extent to which each green chemistry principle has evolved. In particular, we have developed a unique indexing system for evaluating the performance of LIBs recycling technologies by integrating the PGC and the circular economy (CE) concept. Finally, future directions for improved research are highlighted. We hope to improve the greenness of technologies and guide the production and recycling processes of power LIBs.</t>
  </si>
  <si>
    <t>August 2023</t>
  </si>
  <si>
    <t>10.1016/j.isci.2023.107676</t>
  </si>
  <si>
    <t>Direct recycling of spent Li-ion batteries: Challenges and opportunities toward practical applications</t>
  </si>
  <si>
    <t>With the exponential expansion of electric vehicles (EVs), the disposal of Li-ion batteries (LIBs) is poised to increase significantly in the coming years. Effective recycling of these batteries is essential to address environmental concerns and tap into their economic value. Direct recycling has recently emerged as a promising solution at the laboratory level, offering significant environmental benefits and economic viability compared to pyrometallurgical and hydrometallurgical recycling methods. However, its commercialization has not been realized in the terms of financial feasibility. This perspective provides a comprehensive analysis of the obstacles that impede the practical implementation of direct recycling, ranging from disassembling, sorting, and separation to technological limitations. Furthermore, potential solutions are suggested to tackle these challenges in the short term. The need for long-term, collaborative endeavors among manufacturers, battery producers, and recycling companies is outlined to advance fully automated recycling of spent LIBs. Lastly, a smart direct recycling framework is proposed to achieve the full life cycle sustainability of LIBs.</t>
  </si>
  <si>
    <t>10.1016/j.scitotenv.2022.159964</t>
  </si>
  <si>
    <t>Modeling the impact of nickel recycling from batteries on nickel demand during vehicle electrification in China from 2010 to 2050</t>
  </si>
  <si>
    <t>China is promoting the production and use of electric vehicles (EVs) to achieve carbon neutrality. However, the shift will drive higher demand and tighter supply of nickel in China. We develop a stock–driven bottom–up dynamic substance flow analysis (SFA) model to simulate the demand trends of various EVs under 3 scenarios, the flow of nickel under 9 scenarios and the amount of recoverable nickel under 27 scenarios in China's EV industry from 2010 to 2050. The results indicate that China's current production capacity and primary reserves of nickel cannot meet the growing nickel demand, especially under the High EVs–LNCT scenarios, and closed–loop nickel recovery from EV batteries can effectively alleviate the demand–supply contradiction. In different scenarios, the annual recycling nickel could cover between 67.7 % and 96.6 % of the demand for EV batteries in 2050, and between 37.9 % and 58.1 % in terms of the cumulative quantity by 2050. When the low nickel battery technology is adopted and the recovery efficiency is rapidly improved, the recovered nickel would meet the demand for EV batteries to the highest degree. Therefore, sufficient attention should be paid to low–nickel battery technology and efficient recycling of spent EV batteries, which is of great significance to ensure the development of EV industry and the availability of nickel in China.</t>
  </si>
  <si>
    <t>10 February 2023</t>
  </si>
  <si>
    <t>10.1016/j.cej.2021.129669</t>
  </si>
  <si>
    <t>Effective removal of hydrogen sulfide using Mn-based recovered oxides from recycled batteries</t>
  </si>
  <si>
    <t>The use of clean and environmentally friendly renewable energy as well as the minimization of waste disposal are fundamental aspects to be considered nowadays in a circular economy approach. In this way, the development of efficient systems for sulfur removal in biomass and waste gasification is of key relevance and the use of recycled materials will provide an opportunity to combine the reduction of waste‘s production and the application of circular economy principles. Sorbents from waste powder of recycled batteries have been prepared at laboratory scale. Subsequently, their potential application to syngas cleaning is evaluated specifically for H2S removal. Lab-scale tests at 400°C, 10 bar and space velocity of 3500 h−1 were carried out using first a simplified gas mixture of 0.9% H2S in N2 and then a more complex one consisting of 20% H2, 40% CO and 0.45% H2S/N2 to investigate the effect of reducing components, CO and H2 co-existing with H2S in any syngas. Sorbent utilization values as high as 80% (w/w, %) were obtained when tested under realistic syngas composition. XRF, XRD, XPS, TEM and textural characterization results of fresh and sulfided samples showed that those materials with higher Mn contents showed higher H2S removal capacity although the Mn/Zn ratio demonstrated to play a crucial role in their selectivity to form sulfides. Additionally, plausible mechanisms for H2S removal are discussed where the influence of composition, structure and morphology of the recovered binary metal oxides on sulfur removal efficiency is analysed.</t>
  </si>
  <si>
    <t>1 September 2021</t>
  </si>
  <si>
    <t>10.1016/j.est.2023.107533</t>
  </si>
  <si>
    <t>Manufacturing processes and recycling technology of automotive lithium-ion battery: A review</t>
  </si>
  <si>
    <t>Automotive lithium-ion battery (ALIB) is the core component of EVs, and its performance determines the development of EVs. In general, the whole life cycle of ALIB includes three stages: manufacturing, service and recycling. In these three stages, the performance of ALIB during its service period is the most widely concerned and investigated, including charging speed, endurance and safety. However, the manufacturing and recycling technology also highly affect the overall performance of ALIB. This paper focuses on the manufacturing and recycling technologies of ALIB, and carries out a comprehensive review on ALIB manufacturing process, manufacturing cost, manufacturing energy consumption and recycling. First, manufacturing processes of ALIB, including material production and conditioning, electrode production, cell assembly, cell formation and battery packing, are explained in detail. Second, the ALIB manufacturing cost is analyzed, including material cost, processing cost, and testing costs. Third, energy consumption of ALIB manufacturing is discussed. Furthermore, recycling technologies of ALIB are classified and summarized. Finally, this review points out some challenges on ALIB manufacturing and recycling that have not been completely resolved in the previous research and puts forward some recommendations for filling these research gaps.</t>
  </si>
  <si>
    <t>10.1016/j.ceramint.2024.01.390</t>
  </si>
  <si>
    <t>Efficient photocatalytic activity of ZnMn2O4 nanopowder synthesized by mechano-thermal recycling of alkaline and Zn/C spent batteries</t>
  </si>
  <si>
    <t>In this research, a mechano-thermal process was employed to recycle alkaline and Zn/C spent batteries, resulting in the synthesis of ZnMn2O4 nanopowder. This nanopowder serves as an efficient photocatalyst under visible light exposure. Results from X-ray diffraction (XRD) and X-ray photoelectron spectroscopy (XPS) indicated that the ZnMn2O4 phase was completely formed by 5 h ball milling of spent batteries powder and then heat treatment at 800 °C. A relatively loose agglomerated ZnMn2O4 powder with a polygonal shape and an average size of 95 nm was obtained. The obtained nanopowder had a relatively high specific surface area of 32.3 m2/g. Diffuse reflectance spectroscopy (DRS) showed a band gap of 1.55 eV for ZnMn2O4 nanopowder, and the Mott-Schottky plot showed a valence band (VB) of 0.87 eV. A relatively slow recombination rate of photoexcited electron-holes was shown by the photoluminescence (PL) result. In addition, the photocatalytic performance was studied by degradation of methylene blue (MB), methyl orange (MO), and phenol under visible light. The most significant degradation rate of 92 % for MB occurred after 180 min. The detailed investigation of pollutant degradation kinetics and mechanism was conducted through experiments that included scavengers. Holes and superoxide radicals constitute the primary species involved in photocatalytic reactions. The stability and recyclability experiments also showed favorable photocatalytic efficiency even after multiple uses. The most important achievement that can be emphasized in this research from the environmental aspect is the facile and green recycling of the spent batteries into a photocatalyst with the ability of pollutant degradation in the aqueous solution.</t>
  </si>
  <si>
    <t>10.1016/j.cej.2024.152299</t>
  </si>
  <si>
    <t>Recycling Co and Li from spent lithium-ion batteries with the pyrolysis gases of retired photovoltaics panels</t>
  </si>
  <si>
    <t>Large-scale installations of lithium-ion batteries (LIBs) and photovoltaics (PV) modules have been continuously accelerating in recent decades, and the resultant challenge of how to cope with the waste LIBs and PV panels is initially emerging. Here we utilize the pyrolysis gases of the waste PV modules to reduce the LiCoO2 obtained from the waste LIBs. During pyrolysis, nearly 85–95 wt% of waste PV back sheet is decomposed into reducing gases (CO, CH4, C2H4) at 500 °C. With the assistance of these gases, waste LiCoO2 can be reduced and transformed to water-soluble Li2CO3 and water-insoluble CoO/Co. A high Li recovery rate of 98.5 % is achieved after a 5-min roasting process at 500 °C in a closed reactor. The optimal mass ratio of TPT back sheet to LiCoO2 is closed to 1: 1. Hence, this research offers a sustainable, high-efficiency, and industry-feasible technology for the extraction of Li and Co coupling with the dismantling of the waste PV models and thereby contributing to the ease of Li supply crisis as well as the circular economy of the LIBs and PV system.</t>
  </si>
  <si>
    <t>10.1016/B978-0-12-819723-3.00079-2</t>
  </si>
  <si>
    <t xml:space="preserve">Recycling of Li-Ion Batteries for Electric Vehicles </t>
  </si>
  <si>
    <t xml:space="preserve">
               The early 21st century has seen rapid growth in lithium-ion battery (LIB) production to serve rising demand for electric vehicles (EVs) and other battery powered devices. As greater number of EVs reach their end of life, it is vital to recycle and recover critical materials within their used battery packs in a safe and sustainable manner. This chapter discusses the development of technologies for recycling spent cathodes from retired electric vehicles and recovering the critical materials. Beyond the fundamental working mechanisms of each technology, analytical comparisons are made between each technology in terms of its relative sophistication, recycling costs, energy/materials consumption as well as greenhouse-gas emissions. We seek to allow readers to gain a broad understanding of the motivations and strategies taken in LIB recycling, as well as an appreciation for the economic and environmental impacts of the various technologies discussed.
            </t>
  </si>
  <si>
    <t>2022</t>
  </si>
  <si>
    <t>Encyclopedia of Energy Storage</t>
  </si>
  <si>
    <t>10.1016/j.rser.2023.113585</t>
  </si>
  <si>
    <t>Comprehensive evaluation on production and recycling of lithium-ion batteries: A critical review</t>
  </si>
  <si>
    <t>The whole industry chain of lithium-ion batteries (LIBs) has gained worldwide attention because of their important role in energy storage and electric vehicles. The purpose of this research is to systematically overview the evaluation methodologies for LIBs industry. Under this basis, carbon emission intensity in the whole industry is understood, and the development trend can be presumed. Herein, an efficient zero-pollution, low-carbon process, and green manufacturing evaluation methodology for the whole LIBs industry chain are proposed. To improve the comprehensive evaluation efficiency, the battery structure, design parameters, material composition in the production process and material source, recycling methods and battery types in the recovery process are considered. The investigation shows that environmental impact can mainly be attributed to the production and use stages, which reached 12–15% and 80% respectively in the whole industry chain. The average profit of recycling waste batteries is more than 10%, which is conductive to the development of recycling industry. Based on this situation, a 4 A multi-angle comprehensive evaluation system, considering environmental impact assessment, resource criticality assessment, economic analysis and materials flow analysis, can be established by implementing the developmental mode of resource cyclic utilization. It is expected that this research could provide a guideline for the comprehensive evaluation for LIBs and stimulate further discussions on sustainable development and low-carbon technology improvement.</t>
  </si>
  <si>
    <t>10.1016/j.cej.2023.143030</t>
  </si>
  <si>
    <t>Closed-loop recycling of valuable metals from spent LiCoO2 batteries through phosphate-chemistry-based process</t>
  </si>
  <si>
    <t>The sustainable recycling of valuable metals from spent lithium-ion batteries (LIBs) has attracted an increasing attention. While the uncontrollable nature of reactants from traditional processes will result in increased process cost and environmental footprint. Herein, phosphate chemistry based was process proposed for the recovery of valuable metals from spent LIBs, in which H3PO4 was used as both leachant and precipitant for the selective leaching of Li and direct precipitating of transition metals (Me, Me = Ni, Co, Mn, Fe). In this work, Li will be converted into soluble phosphate (i.e. LiH2PO4) while transition metals tend to form insoluble phosphates of Me3(PO4)2 and MeHPO4 under the optimized conditions, indicating the possibility for priority extraction of Li and direct conversion of transition metals into products under controlled experimental condition. Then, LiH2PO4 can be further recovered as struvite (MgNH4PO4·6H2O, the upcycling of P, recovery rate &gt; 99.97%) and Li2CO3 (purity &gt; 99.99%). This phosphate-chemistry-based recycling process is a validated and promising candidate towards the closed-loop recycling of valuable metals from spent LIBs with minimized impacts on the environment.</t>
  </si>
  <si>
    <t>10.1016/j.heliyon.2024.e35285</t>
  </si>
  <si>
    <t>A comprehensive review of PETW recycling for supercapacitor applications</t>
  </si>
  <si>
    <t>The rising measure of waste produced from polyethene terephthalate (PET) and the interest in eco-accommodating energy storage arrangements have prompted escalated examination into reusing waste PET into supercapacitors. This review aims to provide a comprehensive overview of the most recent advancements in the recycling of polyethylene terephthalate waste (PETW), as a supercapacitor electrode precursor. The review looks at different methodologies for recovering PET from waste, including mechanical, chemical, enzyme, etc. It further explores the combination strategies for electrode materials produced using PET. Besides, PET-derived materials' electrochemical performance in supercapacitor application is likewise broken down, with an emphasis on key electrochemical boundaries like capacitive behaviour, cyclic stability, and electrochemical impedance spectroscopy. The need for scalable and cost-effective recycling methods, the creation of eco-friendly electrolytes, and the improvement of the electrochemical performance of recycled PET-based supercapacitors are just a few of the issues and opportunities highlighted in this expanding eco-friendly industry. Overall, the goal of this review is to provide a comprehensive understanding of the cutting-edge developments in the use of recycled PETW as a precursor for supercapacitor electrodes, highlighting the eco-friendly energy storage solution's potential and contributing to a sustainable future.</t>
  </si>
  <si>
    <t>10.1016/j.jece.2024.112598</t>
  </si>
  <si>
    <t>Recycling of spent lithium-ion batteries into SO2‑tolerant low temperature NH3-SCR catalyst</t>
  </si>
  <si>
    <t>Lithium-ion batteries will usher in a large-scale decommissioning wave, and how to resourcefully recycle spent lithium-ion batteries is a hot issue in today's environmental protection business. In this work, a catalyst with excellent catalytic activity and SO2 resistance was designed by modulating the morphology of the catalyst through the mixed solvent of water-polyethylene glycol using the spent lithium-ion batteries cathode materials, analyzed the impact of the ratio of water to polyethylene glycol on the anti-H2O, anti-SO2 and physicochemical properties of the catalysts. The NiCoMnOx-20PEG catalysts prepared when the polyethylene glycol: deionized water ratio was 1:3 showed a spherical structure assembled by needles and flakes, with smooth surfaces and uniform distribution, which resulted in stable catalysts and avoided pore clogging during the reaction process, and achieved near 100% NOx conversion at 80 ∼ 250 °C. The NOx conversion remained at 87.31% after 12 h of SO2 and H2O at 170 °C. The addition of polyethylene glycol can significantly delay the combination the sulfur dioxide and active sites and reduce the formation of sulfate, thus improving the catalyst's resistance to sulfur toxicity.</t>
  </si>
  <si>
    <t>10.1016/j.gerr.2022.100002</t>
  </si>
  <si>
    <t>Pollution-free recycling of lead and sulfur from spent lead-acid batteries via a facile vacuum roasting route</t>
  </si>
  <si>
    <t>Traditional pyrometallurgical recovery of spent lead-acid batteries (LABs) requires a temperature higher than 1000 °C, with accompanying hard-to-collect wastes such as lead dust and sulfur oxides. Against this background, sodium carbonate (Na2CO3) was proposed as a low-cost, safe, and non-toxic reagent for recycling the high-risk environmental elements lead (Pb) and sulfur (S), in spent LAB lead paste, enabling the one-step conservation of multi-component Pb species, including lead sulfate (PbSO4), metallic lead (Pb), and lead dioxide (PbO2), to lead oxide (PbO) and sodium sulfate (Na2SO4). The possible reaction pathways of Pb and S species in vacuum roasting was confirmed by Gibbs free energy reaction with an estimated average activation energy of 272.5 kJ/mol. The insoluble PbO in the reaction product (PbO/Na2SO4/Na2CO3) can be recycled by vacuum filtration, while Na2CO3 and Na2SO4 were separated using a carbonation method. Life cycle assessment revealed that for recycling 1.0 t of spent LABs, the vacuum roasting can reduce the carbon footprint −2.1 × 103 kg CO2 eq, promoting global decarbonization. The designed route is highlighted with waste-free production and is outlined by the twelve principles of green chemistry, showing its great engineering application potential for spent LAB recycling.</t>
  </si>
  <si>
    <t>March 2023</t>
  </si>
  <si>
    <t>Green Energy and Resources</t>
  </si>
  <si>
    <t>10.1016/j.nxener.2023.100023</t>
  </si>
  <si>
    <t>Designing lithium-ion batteries for recycle: The role of adhesives</t>
  </si>
  <si>
    <t>While electric vehicles are seen as an important tool in the decarbonisation of transport, pack and module architectures make disassembly and recycling slow and complex. Removal of physical fastenings such as clips, screws, welds and adhesives are the rate limiting factor in pack to cell disassembly. This study investigates the types of polymeric adhesives which are used in various battery components and shows how careful choice of components can speed up disassembly and circumvent the need for shredding and increase the purity and value of the recycled material.</t>
  </si>
  <si>
    <t>10.1016/j.cej.2024.151786</t>
  </si>
  <si>
    <t>Separation and enrichment of Nickel(Ni) from li-ion battery recycling industry waste effluent by dimethylglyoxime modified alginate bead</t>
  </si>
  <si>
    <t>Nickel (Ni2+) plays a crucial role in the battery industry, but its high concentration in industrial wastewater poses significant health risks, necessitating an efficient removal process. Selective adsorption presents a promising technology for metal recycling from wastewater; however, there is currently no adsorbent that exhibits sufficient selectivity for Ni2+ over other divalent metals. In this study, we synthesized highly Ni2+ selective alginate beads modified with dimethylglyoxime (D-Ca-alg) and evaluated their Ni2+ separation and enrichment behavior. D-Ca-alg exhibited superior Ni2+ adsorption capacity (74.9 mg/g) compared to pristine alginate beads (Ca-alg) (50.6 mg/g). By increasing the solution pH, the Ni2+ uptake of D-Ca-alg proportionally increased and reached a maximum (61.6 mg/g at pH &gt; 5). The physicochemical analysis revealed that both ion exchange and chelate formation are the main mechanisms of Ni2+ adsorption onto D-Ca-alg. Also, the selective Ni2+ separation ability of D-Ca-alg from other metal ions was evaluated in lithium-ion battery (LIB) recycling industry waste effluents. At pH 3, D-Ca-alg selectively separates Ni2+ from the solution without co-adsorption of Li+ and Co2+. In the continuous Ni2+ adsorption test, D-Ca-alg packed column treated more than 85 bed volumes (BV) of 20 mg/L Ni2+ solution with a flow rate of 1.0 mL/min. Finally, with 4 consecutive elutions of Ni2+ saturated D-Ca-alg packed columns, around 4000 ppm of Ni2+ enriched solution was obtained. Overall, our findings underscore the potential of D-Ca-alg as an effective adsorbent for Ni2+ recovery from LIB waste effluents, addressing environmental concerns and promoting sustainability in the battery industry.</t>
  </si>
  <si>
    <t>10.1016/j.jclepro.2022.132268</t>
  </si>
  <si>
    <t>An advanced strategy of “metallurgy before sorting” for recycling spent entire ternary lithium-ion batteries</t>
  </si>
  <si>
    <t>From the resource conservation and environmental protection viewpoint, it is essential to adopt sustainable methods to recycle spent lithium-ion batteries. In this work, a closed-loop process was developed for recycling spent entire ternary lithium-ion batteries, and systematic research was conducted. Reduction roasting with starch was first employed to treat spent ternary lithium-ion batteries that were discharged, disassembled and simply cut. Then, about 82% of lithium was leached through carbonation water leaching, followed by over 98% of nickel, cobalt and copper being selectively ammonia leached from the leaching residue. Subsequently, 99.9% of nickel and copper were extracted from the ammonia leachate by solvent extraction and 90.9% of cobalt was precipitated from the raffinate by ammonia evaporation, while for the ammonia leaching residue, simple screening and acid leaching were employed to recover aluminum foil and manganese. The proposed process simplifies the pretreatment, solution purification and solvent extraction process, greatly reduces the production of difficult-to-dispose waste residues and improves the recovery rate of valuable metals. Further, the closed-loop recycling of leaching agents greatly decreases recycling costs and avoids the discharge of highly salty wastewater. Overall, the whole process realizes the environmentally-friendly and efficient recovery of full components from spent entire ternary lithium-ion batteries.</t>
  </si>
  <si>
    <t>10 August 2022</t>
  </si>
  <si>
    <t>10.1016/j.ceramint.2024.06.081</t>
  </si>
  <si>
    <t>Effect of polypyrrole-derived N-doped carbon coating on the sodium storage properties of NiCo2S4 synthesized by recycling discarded mobile phone batteries</t>
  </si>
  <si>
    <t>NiCo2S4 with a spherical spinel structure was innovatively synthesized from discarded mobile phone batteries using a simple hydrothermal method, and the surface was coated with N-doped carbon to form NiCo2S4@NC. The products were used as anode materials of sodium-ion batteries to study the effect of the N-doped carbon layer on the electrochemical properties, structure and morphology. The results of XRD, FESEM and TEM revealed that the N-doped carbon layer derived by carbonizing polypyrrole had a minimal effect on the structure and morphology of NiCo2S4, but was coated on the surface of NiCo2S4 with different thicknesses to adjust the electrochemical performance. The presence of N-doped carbon in NiCo2S4@NC was confirmed by Raman spectroscopy. The mesoporous structure of NiCo2S4 and NiCo2S4@NC was corroborated by N2 adsorption-desorption isotherm analysis, and the optimal specific surface area and pore size were 23.14 cm2/g and 18.0 nm, respectively. X-ray photoelectron spectroscopy indicated that Co2+/Co3+ and Ni2+/Ni3+ coexist in the spinel NiCo2S4@NC50 synthesized upon adding 50 μL of pyrrole monomer. NiCo2S4@NC50 outperformed other products in terms of its electrochemical properties, where its initial discharge specific capacity under the current density of 0.1 A g−1 was 1099.6 mA h g−1 and the specific capacity following 100 cycles reached 327.5 mA h g−1. NiCo2S4@NC50 exhibited an optimal electrochemical performance and demonstrated a competent approach toward recycling discarded mobile phone batteries and building electrodes with high performance for use in energy equipment.</t>
  </si>
  <si>
    <t>10.1016/j.jcis.2024.02.079</t>
  </si>
  <si>
    <t>Recycling cobalt from spent lithium-ion batteries for designing the novel cobalt nitride followers: Towards efficient overall water splitting and advanced zinc-air batteries</t>
  </si>
  <si>
    <t>Although cobalt nitride (CoN)-based nanomaterials have been widely designed as advanced oxygen evolution reaction (OER), hydrogen evolution reaction (HER), and oxygen reduction reaction (ORR) catalysts, the continuous consumption of lithium-ion batteries (LIBs) has led to a high price of cobalt metal. Therefore, in the future, recycling valuable Co elements from spent devices and boosting their service efficiency will inevitably promote the utilization of Co-based materials in water splitting and zinc-air batteries (ZABs). Herein, we realize the Co recycling from spent LIBs by a simple hydrometallurgy method. Under the assistance of hexamethylenetetramine and polystyrene spheres, after the hydrothermal and pyrolysis treatment in the NH3 atmosphere, the as-reclaimed cobalt oxalates were successfully transformed into novel three-dimensional (3D) CoN nanoflowers (denoted as CoN NFs). Benefiting from the unique 3D flower-like architectures, intrinsic high conductivity, large surface area, uniformly dispersed CoN nanoparticles, and the synergistic effect between Co3N and CoO phases, the 3D flower-like CoN NFs exhibited excellent OER catalytic activity. The performance was much better than commercial RuO2 in the 1.0 M KOH solution. Furthermore, the CoN NFs-based water splitting cell needed a voltage of 1.608 V to achieve the current density of 10 mA cm−2, which is even 16 mV smaller than that of Pt/C||RuO2 benchmark (1.624 V). Meanwhile, the CoN NFs-derived ZAB exhibited a high peak power density of 107.3 mW cm−2 (vs. 103.2 mW cm−2 of Pt/C-RuO2-based ZAB) and a low charge–discharge voltage gap (0.93 V vs. 1.43 V of Pt/C-RuO2-based ZAB). Due to the excellent structural and elemental stabilities, the corresponding water splitting cell and ZAB had outstanding durability. This work successfully explored an advanced industrial chain from recycling Co metal in spent devices to designing the high-efficiency HER/OER/ORR electrocatalysts for advanced water splitting devices and ZABs. This will further promote the value-added utilization of valuable Co metal in various energy storage or conversion devices.</t>
  </si>
  <si>
    <t>10.1016/j.wasman.2023.08.042</t>
  </si>
  <si>
    <t>Influence of different discharge levels on the mechanical recycling efficiency of lithium-ion batteries</t>
  </si>
  <si>
    <t>Prior to the mechanical processing, discharging is necessary to prevent hazards. While the discharging process, different phenomena can occur changing the characteristics of the functional units of LIB. This study reveals the influence on the mechanical recycling and the obtained material when different discharge levels are used for various cells differing in their cell chemistry. It shows that for different cells, for example, copper deposits happen on the cathode as well as active material deposits on the separator foil. These new properties deteriorate the black mass quality and show contamination of the products with other material streams. It is being tested whether established sub-processes are suitable. However, it becomes clear that further recycling steps (e.g. flotation, hydrometallurgy) can be influenced as well as their product quality and element specific yield.</t>
  </si>
  <si>
    <t>10.1016/j.apcatb.2023.122767</t>
  </si>
  <si>
    <t>Overlooked residue of Li-ion battery recycling waste as high-value bifunctional oxygen electrocatalyst for Zn-air batteries</t>
  </si>
  <si>
    <t>Continuously increasing production of Li-ion batteries (LIBs) for the Green Transition is underlined by the absence of feasible recycling methods for graphite, regardless of its criticality as a raw material. The current study demonstrates a novel strategy to valorize waste graphite as a valuable raw material in oxygen electrocatalyst production. Industrially produced LIBs post-metallurgical leach residue was transformed into highly active bifunctional oxygen electrocatalyst, which was subsequently successfully applied as an active catalyst for Zn-air batteries. Moreover, produced graphene-like material was in-situ doped by the impurity cobalt present in the recycling residue. The resultant Zn-air battery was shown to deliver a high specific capacity of 719 mA h g-1, peak power density of 112.8 mW cm-2 and could be cycled over 400 times. Results clearly demonstrate that an often-neglected LIB recycling waste fraction can be a valuable source for electrocatalysts production required in metal-air batteries and regenerative fuel cells.</t>
  </si>
  <si>
    <t>Applied Catalysis B: Environmental</t>
  </si>
  <si>
    <t>10.1016/j.ensm.2023.103025</t>
  </si>
  <si>
    <t>Efficient separation and coprecipitation for simplified cathode recycling</t>
  </si>
  <si>
    <t>Hydrometallurgical recycling of spent lithium-ion batteries is among the most promising recovery approaches. The current hydrometallurgical method for battery recycling faces challenges such as complex separation and precipitation processes, and environmental concerns from the use of caustic inorganic acid and hazardous hydrogen peroxide. Our proposed modified method, namely polyol-metallurgy, uses citric acid in ethylene glycol as dual-function green solution to overcome these obstacles. This bifunctional solution leaches valuable metal ions from cathode materials (e.g., LiCoO2), and then acts as chelating agents to selectivxely precipitate cobalt through an esterification reaction, without the need for additional precipitation agents. The leaching efficiency of cobalt and lithium reaches 99.55 % and 97.65 %, respectively, and more than 96 % of cobalt could be directly self-precipitated and recovered. The unique characteristics of the dual-function solution also avoids impurities from Al foils and PVDF/carbon black films, enabling the simple separation process. Therefore, the process can be completed in one-pot system with efficient leaching, separation and coprecipitation, making it more efficient and feasible for operation than existing alternatives.</t>
  </si>
  <si>
    <t>10.1016/j.cej.2023.146121</t>
  </si>
  <si>
    <t>Optimizing pH conditions for impurity removal in closed-loop Li-ion battery recycling</t>
  </si>
  <si>
    <t>The closed-loop recycling or resynthesis of spent cathode active materials is an emerging hydrometallurgy-based Li-ion battery (LIB) recycling approach. The conventional acidic leaching process generates various impurities in addition to the constituent elements of Ni, Co, Mn, and Li from spent Li[Ni1-x-yCoxMny]O2 (NCM) cathode active materials. It is well known that even a trace amount of these impurities in resynthesized cathode active materials can affect the LIB performance significantly. Therefore, this study aims at investigating the effects of impurities on the physicochemical and electrochemical characteristics of resynthesized NCM by varying pH conditions during the purification of the LIB leachate. After the purification process where the pH is raised from 1.9 to 6.5, Al, Cu, and Zn are completely removed and other impurities including Fe, Mg, Ca, Li, and Na mostly or partially remain in the leachate. The physicochemical properties and LIB performance of resynthesized NCM at different pH conditions are obtained by various analytical techniques. The composition of leachate and cathode active materials is correlated with the initial discharge capacity, rate capability, and cyclability. Resynthesized NCM from the purified leachate shows a similar initial discharge capacity to pristine NCM. While the purification condition at a high pH aggravates the rate capability, the cyclability of resynthesized NCM is enhanced. This established correlation between the pH condition for the impurity removal in the LIB leachate and the LIB performance of resynthesized NCM would trigger the successful implementation of the closed-loop recycling of spent cathode active materials.</t>
  </si>
  <si>
    <t>10.1016/j.est.2020.102217</t>
  </si>
  <si>
    <t>A review of recycling spent lithium-ion battery cathode materials using hydrometallurgical treatments</t>
  </si>
  <si>
    <t>With the increasing market share of lithium-ion battery in the secondary battery market and their applications in electric vehicles, the recycling of the spent batteries has become necessary. The number of spent lithium-ion batteries grows daily, which presents a unique business opportunity of recovering and recycling valuable metals from the spent lithium-ion cathode materials. Various metals including cobalt, manganese, nickel, aluminum, and lithium can be extracted from these materials through leaching with chemicals such as hydrochloric acid ( HCl ), nitric acid ( HN O 3 ), sulfuric acid ( H 2 S O 4 ), oxalate ( H 2 C 2 O 2 ), DL-malic acid ( C 4 H 5 O 6 ), citric acid ( C 6 H 8 O 7 ), ascorbic acid ( C 6 H 8 O 6 ), phosphoric acid ( H 3 P O 4 ) or acidithiobacillus ferrooxidans. This paper provides a comprehensive review on the available hydrometallurgical technologies for recycling spent lithium-ion cathode materials. The recycling processes, challenges and perspectives reported to date and recycling companies in the market are summarized. To accelerate the development of battery recycling technology toward commercialization, some potential research directions are also proposed in this paper.</t>
  </si>
  <si>
    <t>March 2021</t>
  </si>
  <si>
    <t>10.1016/j.jclepro.2023.138394</t>
  </si>
  <si>
    <t>Survey on actions and willingness towards the disposal, collection, and recycling of spent lithium-ion batteries in Malaysia</t>
  </si>
  <si>
    <t>The quantity of spent lithium-ion batteries (LIBs) is expected to increase as its usage grows globally. In Malaysia, the biggest contributors to spent LIBs are consumer electronics (CEs), which if not properly managed, can jeopardize both the environment and human health. Additionally, the supply of raw materials for LIBs are limited. The risks to the supply chain for LIBs can be mitigated through recycling and reuse, which calls for the need of a robust circular economy model. Currently, there is a lack of local research on spent LIBs and to address this gap, the present study surveyed the actions and willingness of the public towards the disposal, collection, and recycling of LIBs, through the scope of CEs, as electric vehicles (EVs) currently does not dominate the LIB market in Malaysia. A national online survey via convenient sampling was carried out. It was found that a majority of respondents had never sent spent LIBs for recycling while 38.2% of the respondents disposed LIBs directly into the trash bin. The survey also determined that a huge number of the respondents were willing to recycle but lack knowledge and information on the disposal and recycling channels. On the other hand, 0.5% of the respondents was not motivated to recycle LIBs. Following that, relevant recommendations were set forth, revolving around three major categories – (1) laws, policies, and regulations, (2) infrastructures and technologies, and (3) education and awareness.</t>
  </si>
  <si>
    <t>10.1016/j.scp.2024.101694</t>
  </si>
  <si>
    <t>An effective tandem leaching method for recovering precious metals from depleted ternary lithium-ion batteries</t>
  </si>
  <si>
    <t>The increasing volume of spent ternary lithium batteries necessitates the development of an environmentally friendly and efficient recycling process tailored for these batteries. This paper introduces an innovative leaching system that employs oxalic acid and its derivative, Deep Eutectic Solvents (DES), as leaching agents, specifically designed to selectively recover Li and other valuable metals from the cathode materials of discarded ternary lithium batteries, Li(NixCoyMn1-x-y)O2 (NCM). These findings indicate that oxalic acid is capable of selectively leaching Li without the need for reducing agents, whereas DES effectively segregates and leaches other valuable metals. The optimal parameters determined through orthogonal experiments for the initial leaching stage included a solid-to-liquid ratio of 15 g L−1, leaching duration of 3 h, temperature of 75 °C, and stirring speed of 400 rpm, resulting in a Li leaching rate of 99.95%. In the subsequent step, DES enabled the precipitation of Ni and the leaching of Co and Mn within 2 h at 110 °C, achieving recovery rate of 99.88% for Ni, 98.1% for Co, and 90% for Mn, while also significantly optimizing the recovery conditions. This breakthrough may offer an environmentally benign and effective method for the selective recovery of Li and other valuable metals.</t>
  </si>
  <si>
    <t>Sustainable Chemistry and Pharmacy</t>
  </si>
  <si>
    <t>10.1016/j.jclepro.2023.139917</t>
  </si>
  <si>
    <t>Impact of cobalt recycling on China's electrification process: Assessing the potential reduction in cobalt demand from battery recycling</t>
  </si>
  <si>
    <t>China is actively promoting the transition from conventional internal combustion engine vehicles (ICEVs) to electric vehicles (EVs) to achieve its goal of carbon peaking and neutrality. However, this shift will result in a continuous increase in demand for lithium-ion batteries for EVs, leading to a significant rise in demand for cobalt, further exacerbating the risk of cobalt resource supply in China. The study considered three electrification levels, three battery technology routes, two battery capacities, two dynamic battery lifetimes, and two recycling efficiencies, resulting in 36 demand scenarios and 72 recycling scenarios while increasing the precision of the study to the inter-provincial level. The results indicate that China's cobalt demand will be huge, peaking around 2039, with annual demand ranging from 78.29 kt to 359.40 kt, and the current production capacity and reserves are completely inadequate to meet the growing cobalt demand. In some specific scenarios, secondary cobalt demand remains higher than or close to primary cobalt demand between 2035 and 2040, and secondary cobalt demand becomes a significant component affecting total cobalt demand. In terms of recycling, closed-loop recycling can cover 45.1%–59.3% of annual cobalt demand in 2039. With rapid recovery efficiency, cobalt recovery in multiple scenarios can already fully meet primary cobalt demand, and the recovery potential is enormous. Furthermore, adopting low-cobalt battery technology, which extends battery life and reduces battery replacement in EVs, can significantly reduce secondary cobalt demand. At the provincial level, cobalt demand and recycling in China are unevenly distributed, with provinces with high demand for cobalt showing a trend of shifting from inland areas in the northwest to central and eastern coastal areas. In contrast, the areas with the largest recycling volume remain in the north. Therefore, accelerating the promotion of low cobalt and long-life battery technology and improving recycling efficiency can greatly alleviate the cobalt supply risk in China's electrification process. Additionally, specific spatial layouts should be given attention to ensure the sound development of China's EV industry through national coordination so that the double carbon target can be accomplished on time or even ahead of schedule.</t>
  </si>
  <si>
    <t>10.1016/j.mtener.2023.101374</t>
  </si>
  <si>
    <t>Direct recycling of degraded lithium-ion batteries of an electric vehicle using hydrothermal relithiation</t>
  </si>
  <si>
    <t>This study aims to directly recycle degraded LiNi0.15Mn0.15Co0.70O2 cathode materials of spent lithium-ion batteries from an electric vehicle. By combining hydrothermal relithiation with sintering, degradation issues of lithium deficiency, microcrack, and phase transformation are resolved. When the degraded cathode material is hydrothermally relithiated at 220 °C for 2 h and then sintered at 850 °C for 4 h in air, a discharge capacity of 150.7 mAh/g at 50 mA/g in the first cycle with a capacity retention of 91.2% after 50 cycles is achieved. The hydrothermal relithiation conforms to pseudo-second-order kinetic model and Langmuir isotherm model, suggesting that the hydrothermal relithiation is mainly controlled by chemisorption and monolayer adsorption, respectively. The thermodynamic parameters reveal that the hydrothermal relithiation is endothermic and non-spontaneous in nature. This study presents a fundamental understanding of hydrothermal relithiation mechanism for degraded cathodes and provides an alternative recycling route to pyrometallurgy and hydrometallurgy.</t>
  </si>
  <si>
    <t>10.1016/j.matchar.2024.113695</t>
  </si>
  <si>
    <t>Second life of recycled graphite for sustainable production of multilayer graphene related materials with multiple potential applications</t>
  </si>
  <si>
    <t>A sustainable route to obtain graphene oxide (GO) and reduced graphene oxide (rGO) with highly competitive properties through the utilization of graphite recycled from spent vehicle's lithium-ion batteries is described. As compared with previous works, our precursor material is representative of a larger-scale recycling procedure, involves the processing of both cathodic and anodic materials, and concerns a larger number of batteries operated in diverse conditions. The morphology, chemical features, structure, and conductivity of the samples have been thoroughly investigated. Results obtained from complementary characterization techniques reveal the correct formation of GO and rGO samples from the recycled graphites. Electrical measurements show that the conductivity of our GO and rGO samples are very similar or even larger than those reported for samples obtained from high-purity natural graphite. These results indicate that our strategy is able to produce good-quality GOs and rGOs with potential applications in different fields, contributing to the circular economy and the recyclability of discarded wastes.</t>
  </si>
  <si>
    <t>Materials Characterization</t>
  </si>
  <si>
    <t>10.1016/j.mineng.2021.107218</t>
  </si>
  <si>
    <t>The production of lithium-ion batteries (LIBs) is increasing rapidly because of their outstanding physicochemical properties, which ultimately leads to an increasing amount of spent lithium-ion batteries reaching their end-of-life (EOL). Pretreatment of the discarded batteries is an indispensable part of recycling spent lithium-ion batteries. The batteries contain toxic chemicals and high-value metals that must be recycled to promote environmental protection and sustainability. This paper provides an overview of the current pretreatment methods employed in the recycling of spent LIBs. In particular, the article reviews various options (mechanical, chemical, and thermal pretreatment options) that can be adopted for the pretreatment of spent lithium-ion batteries and puts forward the recommendations for future research and development that will enable more efficient and cleaner technologies for recycling spent LIBs. The review emphasizes the safe pretreatment of the spent LIBs and provides an overview of the consequences of the individual pretreatment steps on the recyclability of the materials to be recovered, and LiCoO2 was chosen as the reference as most studies in the literature focus on LiCoO2 cathode materials. However, discussions on other battery chemistries have also been incorporated into the scope of the review.</t>
  </si>
  <si>
    <t>1 November 2021</t>
  </si>
  <si>
    <t>10.1016/j.jclepro.2024.143773</t>
  </si>
  <si>
    <t>Rare earth recycling and remanufacturing: Impacts on oligopoly markets and industry development from a closed-loop supply chain perspective</t>
  </si>
  <si>
    <t>The recycling of rare earth elements (REEs) yielded a dual benefit by alleviating supply constraints and contributing to environmental preservation. Independent recyclers (IRs), upon extracting REEs from waste materials, not only supplied the recovered REEs to the REE conglomerates but also engaged in competitive relationships by remanufacturing REE products. This study established a closed-loop supply framework, allowing the IR flexibly to choose between remanufacturing or direct sales strategies. Using the Cournot model under inequation constraints and real market data, to explores the impact of REE acquisition prices and recycling technologies on the closed-loop supply chain (CLSC) and society. The results indicated that: (1) The recycling mode and technology do not affect market share. Compared to the IR, REE conglomerate exhibit significant monopolistic advantages, occupying at least 85.1% of the market share, which can increase to a maximum of 98% as acquisition prices rise. (2) The acquisition price of recycled REE has an “inverse U-shaped” relationship with the profits of REE conglomerate and a positive relationship with the profits of IR. (3) The recovery rate is negatively related to the profits of REE conglomerate and positively related to the profits of IR. Increasing the REE recovery rate will enhance the profitability of the IR. (4) In terms of social effects, higher acquisition price of recycled REE continuously reduce consumer surplus and social welfare. Although the REE recovery rate does not affect consumer surplus, it has a significant positive impact on social welfare.</t>
  </si>
  <si>
    <t>10.1016/j.scitotenv.2023.166983</t>
  </si>
  <si>
    <t>Recycling of the waste battery: Effect of waste battery on property of asphalt and environmental impact evaluation</t>
  </si>
  <si>
    <t>A waste battery is a kind of hazardous solid waste, and traditional recycling methods can cause serious environmental pollution. In this paper, a pilot study was conducted to reduce the leaching of heavy metals in waste battery power (WBP) by using the wrapping effect of asphalt and explored the feasibility of adding waste battery as a modifier to asphalt. The main components of WBP are determined through microscopic experiments, and its compatibility with asphalt and microscopic mechanism are analyzed; The influence of WBP on asphalt properties are analyzed through routine tests and mixture tests; The leaching test of toxicity is used to analyze the impact of WBP and WBP modified asphalt on the environment. The experimental results indicate that WBP is mainly composed of MnO2, C, and ZnO; There are many wrinkles and grooves on the surface of WBP, which can effectively adsorb asphalt during the modification process, produce anchoring effect, and have good compatibility with asphalt; The components of waste battery adsorb the aging light components in asphalt through their folds and swelling, so that the proportion of heavy components is relatively increased, improving the property indicators of asphalt; From the perspective of engineering property, WBP modified asphalt mixture has strong resistance to deformation and water damage. The leaching concentration of heavy metal ions from bare WBP in soil seriously exceeded the standard. In contrast, when WBP was added to asphalt, the cumulative leaching concentration of heavy metal ions was significantly reduced due to the wrapping effect of asphalt, and the WBP leaching toxicity was greatly suppressed; The method of recycling waste battery and adding it to asphalt as a modifier can prevent the release of heavy metal ions from waste battery into the environment and reduce the risk of the total environmental harm to soil, groundwater and human health.</t>
  </si>
  <si>
    <t>10.1016/j.scitotenv.2023.166095</t>
  </si>
  <si>
    <t>Recycling of waste lithium-ion batteries via a one-step process using a novel deep eutectic solvent</t>
  </si>
  <si>
    <t>Deep eutectic solvents (DESs) possess excellent solubility and selectivity, making them suitable for extracting valuable metals and serving as a green alternative in the recycling process. This work introduces a low-viscosity DES consisting of dimethylthetin, oxalic acid, and water for the comprehensive recovery of cathode materials from LIBs. Leaching parameters such as ratio (1:1), leaching temperature (60 °C), and reaction time (15 min) for were systematically optimized, resulting in a selective separation efficiency of 99.98 % for lithium ions. Furthermore, in-situ regeneration of the precursor can be achieved during the leaching process. Charge-discharge tests indicate that the initial charge and discharge capacities of the regenerated battery are 166.8 mAh/g and 138.4 mAh/g, respectively. The DES demonstrates stability and can be easily recycled by replenishing the consumed components. This proposed strategy facilitates the reintroduction of nonrenewable resources into the supply chain and reduces the environmental impact of heavy metals, aligning with the principles of a circular economy.</t>
  </si>
  <si>
    <t>10.1016/j.cscee.2024.100844</t>
  </si>
  <si>
    <t>Recycling of nickel metal from spent nickel-manganese-cobalt (NMC) cathode batteries using H3PO4–H2C2O4 solution combination as an efficient leaching agent</t>
  </si>
  <si>
    <t>Nickel-manganese-cobalt (NMC) is a type of cathode material widely used in lithium-ion batteries (LiBs). It performs well on high energy density and thermal stability, but after several charged-discharged cycles, its capacity significantly degrades and becomes waste. Leaching methods with strong inorganic acids are widely used to prevent the release of valuable metals into the environment. Still, these methods must be effectively achieved regarding the low selectivity of specific metals and environmental emissions. This study presents a selective leaching treatment for Ni metals extraction with the organic acid combination of H3PO4–H2C2O4 as a leaching agent. The research started with preparation, including discharge, dismantling, calcination steps, leaching, and precipitation. Ni, Mn, and Co leaching efficiency can reach up to 99.90 %, 3.29 %, and 43.65 %, respectively. The leaching experiment shows that a combination system contributes to obtaining excellent selectivity towards Ni metals compared to the others. The optimum conditions for selectively recovering Ni metals were an H3PO4–H2C2O4 volume ratio of 8:2 and a liquid-solid ratio of 25 mL/g, leaching at 60 °C for 1.5 h. The thermodynamics and kinetics of the leaching reactions were analyzed to determine the feasibility of leaching three metals. Leachate, which is Ni-saturated from cathode powder, was added with Cyanex272 to facilitate the precipitation of Ni3(PO4)2 with a yield of up to 40 %. This study presents a potential "waste-to-wealth" approach to lead the efficient and environmental recycling of spent NMC cathode LIBs.</t>
  </si>
  <si>
    <t>Case Studies in Chemical and Environmental Engineering</t>
  </si>
  <si>
    <t>10.1016/j.psep.2023.11.006</t>
  </si>
  <si>
    <t>Recycling of spent LiNixCoyMn1−x-yO2 batteries by a glucose reduction-acid leaching approach: Performance and mechanism</t>
  </si>
  <si>
    <t>Recycling of valuable elements from spent lithium-ion batteries (LIBs) is of critical significance for both economic benefits and environmental sustainability by preventing potential safety hazards and reducing environmental pollution associated with improper disposal. In this study, a glucose reduction-acid leaching approach was proposed to recover valuable metals from spent LiNixCoyMn1−x-yO2. Under the optimized extraction conditions, 99.54% Li, 99.84% Ni, 99.58% Co, and 99.1% Mn were leached out. The kinetic analysis of the glucose reduction-acid leaching process revealed that the reaction rate was controlled by internal diffusion of valuable metals. The oxidation derivatives of glucose were mainly C6H12O7, C6H10O7, C5H10O6, C4H8O5 and C4H6O6. Through the reductive leaching process, high-valence Ni(III), Co(III), and Mn(IV) metals were reduced to the low-valence state by glucose, allowing for their fast leaching, while glucose was oxidized and decomposed into smaller molecular weight organics. The findings of this study may provide a new strategy for the effective recovery of valuable metals from spent LIBs.</t>
  </si>
  <si>
    <t>10.1016/j.jclepro.2024.141120</t>
  </si>
  <si>
    <t>TiO2 recovered from spent selective catalytic reduction catalysts as anode material for lithium-ion batteries</t>
  </si>
  <si>
    <t>Environmental protection and sustainable development are among the most severe problems in the world today. Spent selective catalytic reduction (SCR) catalysts are recognized as hazardous waste. Here, the TiO2, which accounts for nearly 80% of spent SCR catalysts, is recovered by the alkaline leaching method, and performed higher electrochemical performances than commercial TiO2 products for anode materials of Lithium-ion batteries. W, V, Si, and Al leaching rates are 40.04%, 89.59%, 61.64%, and 11.57%, respectively. A combination of density functional theory (DFT)--based calculations and experiments revealed that trace doping of Al is beneficial to the electrochemical performance of the cell, which helps us tune the Al content in the obtained materials. On this basis, the regenerated TiO2 anode materials with graphene (GR) materials are synthesized to improve the electrochemical performance, and the specific capacity of the recycled TiO2 is 188.5 mAh·g−1 after 500 cycles, and that of the regenerated TiO2/GR is the highest at 275.2 mAh·g−1. Finally, an environmental assessment of this recycling process is also carried out, human toxicity potential, CO2 gas emissions, NMVOC gas emissions, and SO2 gas emissions in this work are reduced by nearly 86.9%, 87.0%, 92.5%, and 87.0% compared with commercial sol-gel synthetic method. This work highlights the significance of recovery for preparing new energy storage materials from secondary resources.</t>
  </si>
  <si>
    <t>10.1016/j.apcatb.2024.123873</t>
  </si>
  <si>
    <t>A low-temperature solid-to-solid reaction for lithium-ion battery recycling and the utilization of defect-enriched Co3O4 from spent LiCoO2 batteries for efficient oxygen evolution reaction</t>
  </si>
  <si>
    <t>An efficient, eco-friendly and cost-effective strategy for the recovery of precious metals from spent lithium-ion batteries (LIBs) is of great significance for the sustainable natural resource utilization and environmental protection. Herein, a low-temperature solid-to-solid reaction combined water leaching technology is proposed for the preferential extraction of Li from spent LiCoO2 batteries. In the solid-to-solid reaction, crystal water released from the oxalic acid dihydrate acts as a lubricant and initiates the reduction reaction to convert the spent LiCoO2 into water-soluble Li salts (LiHC2O4 or Li2C2O4) and water-insoluble CoC2O4. After water leaching, the collected Li-rich solution and the Co-rich residue are separately transformed into Li2CO3 and Co3O4. Additionally, a defect-enriched Co3O4 is prepared by water quenching process, exhibiting excellent performances towards oxygen evolution reaction. This work not only achieves a facile, low-cost and energy-saving strategy for recycling spent LIBs, but also proposes a vacancy-defected engineering route for electrocatalyst design in energy-related applications.</t>
  </si>
  <si>
    <t>Applied Catalysis B: Environment and Energy</t>
  </si>
  <si>
    <t>10.1016/j.scitotenv.2024.170930</t>
  </si>
  <si>
    <t>A clean and sustainable method for recycling of lithium from spent lithium iron phosphate battery powder by using formic acid and oxygen</t>
  </si>
  <si>
    <t>With the widespread adoption of lithium iron phosphate (LiFePO4) batteries, the imperative recycling of LiFePO4 batteries waste presents formidable challenges in resource recovery, environmental preservation, and socio-economic advancement. Given the current overall lithium recovery rate in LiFePO4 batteries is below 1 %, there is a compelling demand for an eco-friendly, cost-efficient, and sustainable solution. This study introduces a green and sustainable recycling method that employs environmentally benign formic acid and readily available oxygen as reaction agents for selectively leaching lithium from discarded lithium iron phosphate powder. Formic acid was employed as the leaching agent, and oxygen served as the oxidizing agent. Utilizing a single-factor variable approach, various factors including formic acid concentration, oxygen flow rate, leaching time, liquid-to-solid ratio, and reaction temperature were individually investigated. Moreover, the feasibility of this method was explored mechanistically by analyzing E-pH diagrams of the Li-Fe-P-H2O system. Results demonstrate that under conditions of 2.5 mol/L formic acid concentration, 0.12 L/min oxygen flow rate, 25 mL/g liquid-to-solid ratio, 70 °C reaction temperature, and 3 h reaction time, lithium leaching efficiency exceeds 99.9 %, with iron leaching efficiency only at 1.7 %. Moreover, we also explored using air instead of oxygen as the oxidant and get the excellent lithium leaching rate (97.81 %) and low iron leaching rate (4.81 %), which shows the outstanding selectivity. Furthermore, the environmentally benign composition of the chemical reagents, comprising only C, H, and O elements, establishes it as a genuinely green and sustainable technology for secondary resource recovery. It can be considered as a highly environmentally friendly, cost-effective, and efficient approach. Nevertheless, in the current context of carbon neutrality and sustainable development, this method undoubtedly holds excellent prospects for industrialization.</t>
  </si>
  <si>
    <t>10 April 2024</t>
  </si>
  <si>
    <t>10.1016/j.ensm.2022.12.022</t>
  </si>
  <si>
    <t>Electrochemical methods contribute to the recycling and regeneration path of lithium-ion batteries</t>
  </si>
  <si>
    <t>Lithium-ion batteries (LIBs) are increasingly used in transportation, portable electronic devices and energy storage, with the number of spent LIBs increasing year by year. The various metal compounds contained in spent LIBs are a great hazard to the environment. Recycling spent LIBs can not only prevent environmental pollution but also meet the demand for various metal resources in the LIB market. But the variety of cathode materials and the mixing of unknown elements from production and utilization make the recovery more difficult and costly. Therefore, it is essential to explore a low-cost and efficient process for recycling spent LIBs. The methods of recycling spent LIBs include hydrometallurgy, pyrometallurgy, solid-phase regeneration and electrochemical methods, etc. The electrochemical methods for recycling spent LIBs have the advantages of high selectivity toward certain metal ions and are environmentally friendly. This review provides a comprehensive summary of the application of electrochemical methods in the disposal of spent LIBs, including pretreatment, leaching, element separation and regeneration. Applying the electrochemical method to the recycling of spent LIBs, replacing the traditional chemical leaching with the applied current as the reaction driving force, can greatly improve recycling efficiency while reducing reagent consumption and environmental hazards. The main obstacles of electrochemical methods in the recycling of spent LIBs and the solutions to these problems are discussed in detail. Finally, we comprehensively compare electrochemical methods with conventional recovery methods and propose a promising recovery process. We expect this review can provide a good idea for more efficient recycling of LIBs.</t>
  </si>
  <si>
    <t>January 2023</t>
  </si>
  <si>
    <t>10.1016/j.fuel.2024.132356</t>
  </si>
  <si>
    <t>Assessing the recyclability of spent fluid catalytic cracking catalyst for sustainable dry reforming of methane</t>
  </si>
  <si>
    <t>Spent catalysts are a significant source of metal-containing waste, and their disposal can pose environmental and economic challenges. Recycling these spent catalysts can not only reduce waste but also recover valuable metals, which can be used as raw materials for synthesizing new catalysts, as well as produce substrates for other industrial catalytic applications. Here we explore the recycling of spent fluid catalytic cracking catalysts (FCCCs) to obtain zeolite-based materials. Such substrates have been further doped with nickel via wet impregnation method to generate fresh catalysts for dry reforming of methane (DRM) reaction. Comprehensive analyses, including X-ray diffraction (XRD), BET surface area, scanning and transmission electron microscopy (SEM and TEM), H2-temperature programmed reduction (H2-TPR), NH3-temperature programmed desorption (NH3-TPD), and Ni dispersion via H2-pulse chemisorption, were employed to characterize these catalysts. The performance of these recycled zeolite materials was evaluated and benchmarked against commercial zeolites. Our findings reveal that acid-leached, recycled zeolite obtained from spent FCCC catalyst results in the highest overall CO2 and CH4 conversion among the studied catalysts, as well as exhibiting a high stability over 20-hour testing, underscoring the potential of recycling strategies in catalyst production.</t>
  </si>
  <si>
    <t>Fuel</t>
  </si>
  <si>
    <t>10.1016/j.spc.2023.12.032</t>
  </si>
  <si>
    <t>Sustaining the advancement of new energy vehicles in the post-subsidy era: Carbon quota mechanisms and subsidy mechanisms for recycling of used batteries</t>
  </si>
  <si>
    <t>The termination of purchase subsidies and the maladaptation of the dual credit policy (DCP) are likely to slow the development of new energy vehicles (NEVs) in China. To explore new drivers that could meet the government's 2035 NEV market penetration targets, this study devises carbon quota mechanisms and used battery recycling subsidy mechanisms, embedding these in a system dynamics model that encompasses societal landscape, industrial policies, and subsystems of NEVs and traditional fuel vehicles. Through simulation, we find that: (1) Carbon trading policy (CTP) is more advantageous than DCP, and involving consumers as primary participants in carbon trading during vehicle use enhances NEV adoption and reduces carbon emissions in production and consumption; (2) Subsidies for ladder utilization of used batteries are more effective than those for their decomposition and regeneration; (3) CTP and used battery recycling subsidies show strong synergistic effects with noticeable differences and complementarity in their static and dynamic impacts. Our study addresses a possible research gap by comparing carbon quota mechanisms and suggests new policies for battery retirement issues.</t>
  </si>
  <si>
    <t>10.1016/j.cogsc.2024.100900</t>
  </si>
  <si>
    <t>E-waste recycling and utilization: A review of current technologies and future perspectives</t>
  </si>
  <si>
    <t>Electronic waste (e-waste) is a rapidly growing problem worldwide due to the increasing consumption of electronic devices and the short lifespan of these products. E-waste recycling and utilization have emerged as potential solutions to this problem, aiming to recover valuable materials and minimize environmental impact. This review article provides an overview of the current e-waste recycling and utilization technologies, including mechanical recycling, pyrolysis and gasification, hydrometallurgical and bio-metallurgical processing, and emerging technologies. The challenges and limitations of e-waste recycling and utilization are also discussed, including technical, economic, social, and environmental aspects. Additionally, we include the case studies and success stories worldwide, highlighting examples of successful e-waste recycling, utilization and lessons learned. Finally, we conclude by summarizing the future perspectives and opportunities of e-waste management are also explained.</t>
  </si>
  <si>
    <t>10.1016/j.procir.2014.06.006</t>
  </si>
  <si>
    <t>A Review of Lithium Supply and Demand and a Preliminary Investigation of a Room Temperature Method to Recycle Lithium Ion Batteries to Recover Lithium and Other Materials</t>
  </si>
  <si>
    <t>Recent publications have discussed the potential for scarcity of materials needed for future engineering designs and manufacture [1,2, 3]. In the case of a recent DOE report [1], materials needed for the production of green energy technologies were deemed as those needing study. A major conclusion of these papers is that there is a need for recycling of materials that are designated as strategic or have a potential of becoming scarce. Lithium is one such material. It is critical to the battery industry, especially in compact consumer electronics (e.g. mobile phones and tablets) and in hybrid electrical and fully electrical vehicles. In this paper the role of lithium in electronics and vehicles is reviewed. Also reviewed are the reserves, projected mining capacity, and forecasted demand for lithium. Based on these three, it is predicted that there will be a shortage of lithium between 2021 and 2023 if lithium is not recycled [4]. Current lithium ion battery technologies recover little if any lithium and are energy intensive since they incinerate or shred batteries after they have been cooled in liquid nitrogen. This paper showcases a preliminary experiment where a battery was discharged by immersion in brine and safely opened manually. Pristine copped and the external protection circuit were easily recovered intact. Future experiments will attempt to recover lithium, aluminium, and the electrolyte with the aim of developing a method of recycling at room temperature that recovers all valuable materials, especially lithium.</t>
  </si>
  <si>
    <t>2014</t>
  </si>
  <si>
    <t>10.1016/j.mtsust.2022.100205</t>
  </si>
  <si>
    <t>Recycling the waste LiMn2O4 of spent Li-ion batteries by pH gradient in neutral water electrolyser</t>
  </si>
  <si>
    <t>The rapid development of electric vehicles powered by Li-ion batteries poses a challenge for the supply of raw materials, and will also generate significant battery waste. Recycling the spent Li-ion batteries not only mitigates the pressure on resource supply but also reduces environmental pollution. Herein, we present a comprehensive study on using pH gradient generated in neutral water electrolyser for recycling waste LiMn2O4 cathodes without addition of external acid, base or chemical reductant. Li+ and Mn2+ are leached from LiMn2O4 at low pH in the anode chamber, and manganese oxide is precipitated at high pH in the cathode chamber. H2 and O2 are also valuable byproducts of the process. Li+ can be recovered in the form of Li2CO3. Finally, the LiMn2O4 is re-synthesized, closing the loop. The exact roles of multiple variables on the leaching of LiMn2O4 as well as the associated phase evolution are carefully examined. In addition, γ-MnO2 is deposited on the anode during the process, and it is characterized to be a stable and relatively effective catalyst for oxygen evolution reaction in acid. The process demonstrated represents a promising approach for recovering waste LiMn2O4 of waste Li-ion batteries in an environmentally friendly way.</t>
  </si>
  <si>
    <t>10.1016/j.seppur.2021.119485</t>
  </si>
  <si>
    <t>Recycling the cathode materials of spent Li-ion batteries in a H-Shaped neutral water electrolysis cell</t>
  </si>
  <si>
    <t>The recycling of Li-ion batteries is becoming increasingly urgent due to the rapid accumulation of spent Li-ion batteries from aging portable electronics and electric vehicles. The lack of environmentally and economically feasible recycling technologies will not only cause material losses and environmental contamination, but also poses a serious limit for the penetration of more Li-ion batteries in electric vehicles and grid-scale energy storage applications. Here, we present a proof-of-concept demonstration of an innovative process for recycling cathode materials of Li-ion batteries in a neutral water electrolysis cell. During electrolysis, an electrochemical pH gradient was generated, which enables the leaching of waste LiCoO2 at low pH in the anode chamber and the precipitation of solid Co(OH)2 at high pH in the cathode chamber. The Co(OH)2 precipitates can be readily filtered and separated from the electrolysis cell. In addition, the Li+ is recovered in the form of Li2CO3. Unlike conventional hydrometallurgical processes and other aqueous electrochemical processes, this work harnesses the in-situ electrochemical pH gradient generated by neutral water electrolysis. This allows concurrent LiCoO2 leaching and Co(OH)2 precipitation at separate chambers and avoids the use of external acid and base, extractant or ion-selective polymer electrolyte membrane. This method is also extended to recycling waste LiMn2O4 and LiNi0.5Co0.2Mn0.3O2. Therefore, this new process represents a green advance for recycling the waste cathode materials of the Li-ion batteries.</t>
  </si>
  <si>
    <t>1 December 2021</t>
  </si>
  <si>
    <t>10.1016/j.cej.2024.154338</t>
  </si>
  <si>
    <t>Perspective on recycling technologies for critical metals from spent lithium-ion batteries</t>
  </si>
  <si>
    <t>The recycling of lithium-ion battery (LIB) is becoming a global concern due to its vast quantity, underlying danger, and supply crisis of critical metals. Despite the recent development of various LIB recycling technologies, it remains unclear whether these technologies are suitable for large-scale application. This perspective aims to review and evaluate the application potential of these emerging technologies and seeks to channel the true laboratory innovations into the industry. We redefine and categorize the emerging technologies with a focus on lithium recovery, and quantitatively compare them in terms of environmental impact and economic feasibility. The advantages and urgency of prioritizing lithium recovery in LIB recycling are highlighted. Additionally, we discuss the principles of these technologies, identify the key factors, limitations, and suggestions for improvement of these emerging technologies. Finally, we explore future challenges that LIB recycling may face from the aspects of policy, market risk, and industry competition. This Perspective will contribute to more efficient, environmentally friendly, and economically viable LIB recycling efforts.</t>
  </si>
  <si>
    <t>10.1016/j.jhazmat.2024.134794</t>
  </si>
  <si>
    <t>A mild and efficient closed-loop recycling strategy for spent lithium-ion battery</t>
  </si>
  <si>
    <t>As lithium metal resource supply and demand stabilize and prices decrease, the efficient recovery of valuable metals other than lithium from spent lithium-ion batteries is receiving increasing attention. Currently, challenges remain in the selective lithium recovery efficiency and the high cost of regenerating valuable metal slag after lithium extraction, particularly for spent ternary cathode materials. To address these challenges, this study introduces a closed-loop recovery process for spent ternary cathode materials, employing sulfur-assisted roasting to achieve efficient lithium extraction and high-value direct regeneration of ternary leaching residues. At moderate temperatures (500 ℃), LiNixCoyMn1−x-yO2 (NCM) materials undergo a directional transformation of lithium to Li2SO4 in synergy with sulfur and oxygen, achieving a lithium leaching extraction rate of 98.91 %. Additionally, the relatively mild reaction conditions preserve the secondary spherical morphology and uniform distribution of NiCoMn-based oxide residue without introducing adverse impurities, ensuring the successful regeneration of high-value NCM cathode materials (R-NCM). The R-NCM material exhibits good discharge capacity (144.3 mA·h/g at 1 C) and relatively stable cycling performance, with a capacity retention rate of 80 % after 150 cycles. This work provides a viable pathway for the efficient and environmental-friendly pyrometallurgical closed-loop recovery of spent lithium-ion batteries.</t>
  </si>
  <si>
    <t>10.1016/j.wasman.2021.05.027</t>
  </si>
  <si>
    <t>A novel pulsated pneumatic separation with variable-diameter structure and its application in the recycling spent lithium-ion batteries</t>
  </si>
  <si>
    <t>In recycling of the spent lithium iron phosphorus (LiFePO4) batteries, the mechanical pretreatment is critical for relieving the pressure of the subsequent recycling process and reducing the cost of whole recycling process. In order to achieve the separation and concentration of the cathode materials, anode materials, copper and aluminum foils from spent LiFePO4 batteries, a novel pneumatic separation combined with froth flotation is designed in this research. A pulsated pneumatic separation with variable-diameter structure separator is used, through which 92.08% of copper and 96.68% of aluminum were recovered. In the pneumatic separation the movement of the copper and aluminum flakes can be described by an improved equivalent diameter method, based on the force analysis of the flaky particles. The froth flotation is utilized to recover the cathode materials and anode materials with the recovery of 92.86% and 83.21%, respectively. A mass balance and a technological route of the recycling process are provided finally. The present work provides a green and high-efficiency recycling process in which copper, aluminum, anode and cathode materials in lithium-ion batteries can be recovered respectively only by physical methods.</t>
  </si>
  <si>
    <t>15 July 2021</t>
  </si>
  <si>
    <t>10.1016/j.cej.2023.142278</t>
  </si>
  <si>
    <t>Development and challenges of deep eutectic solvents for cathode recycling of end-of-life lithium-ion batteries</t>
  </si>
  <si>
    <t>As one of the most important energy storage devices, lithium-ion batteries (LIBs) have experienced a booming development due to the increasing demands of electronics, especially the tremendous growth of electric vehicles. Consequently, a large amount of end-of-life (EOL) LIBs are generated with the massive use of LIBs, bringing the global concerns of environmental pollutions and the waste of critical materials. Thus, the proper handling of EOL LIBs is necessarily required, especially the recycling of electrode materials. This review summarizes the recent development of cathode recycling for EOL LIBs mainly based on the technologies by using deep eutectic solvents (DESs) which are considered as green solvents because of the low cost and biocompatibility. Herein, we establish a clear classification of the current DESs recycling technologies. The merits and weaknesses of traditional DESs leaching and direct DESs repairing technologies are critically assessed. Moreover, their mechanisms are outlined. We provide an available information for EOL LIBs recycling through DESs, and present the corresponding challenges and future perspectives.</t>
  </si>
  <si>
    <t>1 May 2023</t>
  </si>
  <si>
    <t>10.1016/j.egyr.2023.05.264</t>
  </si>
  <si>
    <t>A review on recycling of spent lithium-ion batteries</t>
  </si>
  <si>
    <t>Lithium-ion batteries (LIBs) with high power density are commonly used in electric vehicles and portable electronic devices. Their applications have been soaring in recent years resulting in an increasing number of used LIBs. Spent LIBs containing heavy metals and toxic hazardous are becoming a severe threat to the environment and human health which must be addressed properly. Recycling is an option for end-of-life LIBs, which not only prevents the pollution of toxic components but also saves natural sources. This paper introduces battery structures and gives an overview of the current state of waste LIBs and their recycling status. Moreover, recent advancements in hydrometallurgy, pyrometallurgy, and direct recycling at both research and industrial levels are deeply analyzed. This document can serve as a useful reference resource for researchers or engineers, who might profit from applying the concept to the examples summarized in the comprehensive review paper.</t>
  </si>
  <si>
    <t>Energy Reports</t>
  </si>
  <si>
    <t>10.1016/j.jpowsour.2023.233345</t>
  </si>
  <si>
    <t>Life cycle assessment of hydrometallurgical recycling for cathode active materials</t>
  </si>
  <si>
    <t>As battery usage keeps growing due to a boom in the electric vehicles market, battery recycling has become a crucial issue. Cathode active material is the most valuable component of the battery and attracts researchers’ attention. Much research has been focused on finding the optimal condition of a certain hydrometallurgical recycling process for cathode active material. However, there is no comprehensive comparison between different hydrometallurgical recycling processes. In this research, life cycle assessment is adopted to evaluate the environmental concerns, which is a major reason for using batteries and recycling batteries, of different hydrometallurgical recycling processes for three widely used cathode active materials: NMC, LFP, and LCO. The environmental impact of each process is assessed based on the ReCiPe method using standardized processes and unified reactors. As a result, the most effective hydrometallurgical recycling processes for NMC, LFP, and LCO have been found. Moreover, the most effective recycling processes lower the environmental impact by over 50% compared to the average of those evaluated. Also, the ultimate comparison between different cathode active materials shows that LFP recycling has a lower environmental impact than NMC and LCO, considering specific capacity and lifespan.</t>
  </si>
  <si>
    <t>10.1016/j.ceramint.2022.05.253</t>
  </si>
  <si>
    <t>Recycling spent lead acid batteries into aqueous zinc-ion battery material with ultra-flat voltage platforms</t>
  </si>
  <si>
    <t>The harmless disposal of lead paste in the spent lead-acid batteries (LABs) remains an enormous challenge in traditional pyrometallurgical recycling. Here, we introduced a hydrometallurgical method for the recycling of the spent LABs’ waste to obtain the β-PbO as a novel zinc ion batteries (ZIBs) active material. The obtained β-PbO exhibits ultra-flat charge/discharge voltage platforms (0.21 mV/(mAh g−1)) and stable specific capacity. During the charge/discharge, the β-PbO spontaneously triggers the formation of (ZnSO4)[Zn(OH)2]3·5H2O (ZHS) micro-sheets as a surface passivation layer. Moreover, the ex-situ X-ray spectra reveal that the reversible phase transformation occurs between PbSO4 and Pb with the assistance of ZHS by adjusting the PH value on the electrode-electrolyte interface. The synergistic two-phase-reaction mechanism generates ultra-flat voltage platforms upon the charge/discharge. This “energy-saving and environment-friendly” recycling route eliminates the major source of emission of pollution particulates/gases compared to the traditional pyrometallurgical recycling, while at the same time replacing energy-consuming and environmentally detrimental processes of synthesis of current ZIBs cathodes.</t>
  </si>
  <si>
    <t>15 September 2022</t>
  </si>
  <si>
    <t>10.1016/j.jpowsour.2023.233425</t>
  </si>
  <si>
    <t>Analyzing the environmental impact of recovering critical materials from spent lithium-ion batteries through statistical optimization</t>
  </si>
  <si>
    <t>The exponential growth of the lithium-ion battery industry has heightened interest in recycling critical metals such as lithium, manganese, cobalt, and nickel. This research focused on optimizing the leaching process parameters using inorganic acids (HCl, HNO3, and H2SO4) to recover these elements from cathode powders via hydrometallurgy. A statistical tool was utilized to optimize several parameters, including temperature, leaching time, the concentration of acids, solid-to-liquid ratio, and % volume of H2O2, to achieve the highest recovery percentage for critical metals. To evaluate the environmental impact of optimized processes at the laboratory scale, this study proposed a novel scheme that integrates the Design of Experiments and Life Cycle Assessment methodologies. Sulfuric acid was identified as the best inorganic acid for recovering critical materials from NMC 532 cathode powder, with all optimized conditions for each acid showing better environmental performance than those found in the literature. This research provides significant preliminary insights into the sustainability assessment of metal recovery from spent lithium-ion batteries. The proposed environmental impact methodology can be expanded to larger system boundaries of laboratory-scale processes, providing a comprehensive framework for assessing the environmental impact of metal recovery from spent lithium-ion batteries.</t>
  </si>
  <si>
    <t>10.1016/j.cej.2024.152917</t>
  </si>
  <si>
    <t>Environmental and economic impacts of e-waste recycling: A systematic review</t>
  </si>
  <si>
    <t>The surge in information and communication technology devices, along with electronic vehicles, has led to an undesirable output: a considerable amount of electronic waste (e-waste). E-waste poses environmental risks yet also contains recoverable valuable materials, including precious metals and rare earth elements. As such, the recycling of e-waste offers both environmental and economic benefits. Nevertheless, a substantial portion of e-waste remains unprocessed through official recycling channels, even in regions with stringent regulations like the European Union, where approximately 75% of e-waste is not properly managed. Moreover, the economic feasibility of recycling e-waste remains uncertain, necessitating an ongoing assessment to devise effective strategies. While numerous reviews have explored the environmental impacts of e-waste, comprehensive studies examining the economic implications are limited. This paper presents a critical and systematic review of 159 studies that evaluate the environmental and economic impacts of e-waste recycling. A structured search technique was employed, utilizing 216 keyword combinations to identify relevant studies. Research on environmental impacts has shown a lack of methodological diversity. In particular, non-LCA studies show a lack of focus on energy consumption and the potential for climate change. In addition, a significant number of environmental impact studies overlook economic impacts. Within economic analyses, it has been observed that many studies do not consider costs, and social costs are rarely considered. The review discusses barriers to e-waste recycling from social, technological, and behavioral perspectives. Furthermore, the paper discusses policy measures, financial incentives, and technical advancements to address these challenges.</t>
  </si>
  <si>
    <t>10.1016/j.est.2023.107306</t>
  </si>
  <si>
    <t>Assessment of the lifecycle carbon emission and energy consumption of lithium-ion power batteries recycling: A systematic review and meta-analysis</t>
  </si>
  <si>
    <t>Recycling spent lithium-ion batteries (LIBs) is necessary for environmental protection and the reuse of valuable resources. Previous studies have used the LCA method to evaluate the environmental and energy performance of single spent LIB recycling. However, lacking research can provide an overall view of the spent LIBs recycling. This study uses a systematic meta-analysis method to quantitatively analyze different independent research results. We draw the following conclusions. (1) The global warming potential (GWP) and cumulative energy demand (CED) of recycling 1 kg spent LIBs are 0.158–44.59 kg CO2-eq and 3.3–154.4 MJ, respectively. (2) There are significant differences in GWP and CED during the life cycle of LIBs recycling with different battery types, shapes, recycling processes, and electric sources. Compared with NCM batteries, the GWP and CED of recycled LFP batteries are higher. The combined hydro-pyrometallurgical process performs the best for GWP and CED, while the pyrometallurgy is the worst. The GWP of LIBs recycled by Chinese electricity is the highest, and the CED of LIBs recycled by American electricity is the highest. (3) Among the influencing factors, cascade utilization contributes the most.</t>
  </si>
  <si>
    <t>10.1016/j.resconrec.2024.107799</t>
  </si>
  <si>
    <t>Comprehensive impact assessment on resource and environment of emerging recycling technologies for waste materials: Evidence from waste rare earth phosphors recycling</t>
  </si>
  <si>
    <t>The recycling of waste materials has dual attributes of resource and environment, and current technical evaluation methods are difficult to balance the comprehensive impact of resource and environment, failing to meet the selection requirements of emerging recycling technologies. Focusing on the emerging recycling technology for rare earth phosphors, we developed a resource and environment composite assessment model, employing emergy accounting principles to uniformly quantify resource inputs and environmental impacts. The results indicated that the composite emergy of resource and environment of the recycling technologies is reduced by over 89.05 % compared to that of natural ores development technology. Moreover, the synergistic recycling of zinc (Zn) along with yttrium oxide (Y2O3) achieves an additional emergy reduction by 88.37 %. The resource emergy of natural ores development technology accounts for 95.15 %, indicating its heavy reliance on resource depletion. Due to the utilization of various chemicals, the recycling technologies exhibit stronger environment attribute.</t>
  </si>
  <si>
    <t>10.1016/j.mtcomm.2023.106603</t>
  </si>
  <si>
    <t>Comparative performance analysis of NMC cathodes elaborated from recovered and commercial raw materials: A low-temperature molten salt approach for extracting critical metals from end-of-life lithium-ion batteries</t>
  </si>
  <si>
    <t>Recycling end-of-life (EoL) Lithium-ion batteries is crucial in maintaining the economic and ecological balance. It allows the proper management of the hazardous elements and recovering critical elements such as Li, Co, Ni, and Mn. In the study, a fully eco-friendly recycling process that utilizes a molten salt process (ammonium sulfate) to regenerate lithium, nickel, manganese and cobalt from active materials used in motorcycle batteries, obtained from a local e-mobility company, was developed. The roasting and leaching parameters of the recovered black mass were optimized in order to recover pure NixMnyCoz(OH)2 and Li2CO3. The use of (NH4)2SO4 enabled attaining high recovery yields of Li, Mn, Ni, and Co, with rates of 95.4 ± 0.3%, 94.8 ± 0.6%, 93.4 ± 0.4%, and 92.6 ± 0.5%, respectively. These recovered products were utilized in the synthesis of three different novel cathode active materials (LiNixMnyCozO2) (CAMs). Furthermore, aluminum used as the current collector was also recovered, promoting the process's eco-friendly aspect. The morphological and structural properties of the novel CAMs phases were compared to those prepared from commercial raw products, which they perfectly match. The specific discharge capacities of regenerated cathodic materials from recovered metals were benchmarked, and they were found to be approximately 180 mAh.g−1 and 135 mAh.g−1 at 0.2 C and 0.5 C, respectively, which are comparable to capacities provided by materials synthesized from commercial reagents. Through investigating the electrochemical performance of various regenerated CAMs, the feasibility of utilizing recycled precursors as an alternative to commercial reagents was established for the synthesis of multiple battery chemistries.</t>
  </si>
  <si>
    <t>Materials Today Communications</t>
  </si>
  <si>
    <t>10.1016/j.seppur.2023.124630</t>
  </si>
  <si>
    <t>Review on full-component green recycling of spent lithium iron phosphate cathode materials: From the perspective of economy and efficiency</t>
  </si>
  <si>
    <t>As the core component of electric vehicles, the usage of lithium iron phosphate batteries (LFP) has increased drastically, which led to the increase of the potential environmental threats and waste of resources caused by spent LFP (SLFP). The present paper reviewed the recent recovery technology of SLFP from three main perspectives: efficient pyrometallurgy, comprehensive hydrometallurgy and simple direct regeneration. The effects of different recycling technologies on the recovery of various components in SLFP were systematically expounded and evaluated. Further, recovery cost and treatment efficiency were compared systematically to evaluate the economy and practicability of the recovery technology. In addition, a green, low-cost, effective recovery process was proposed for the recovery of all components in the SLFP combining various existing recovery technologies. The recovery process was divided into four stages: low-cost pretreatment for electrode material dissociation and chemical activity enhancement, green cycle leaching for recovering Li, efficient removal of the impurities in the product after Li extraction to produce pure FePO4, and the direct regeneration. The process achieved the recovery of all components in SLFP and ensured the economy and green of the recycling by combine various technologies. Meanwhile, the value of the recycling was maximized by diversifying product categories.</t>
  </si>
  <si>
    <t>10.1016/j.cej.2022.138388</t>
  </si>
  <si>
    <t>Recycling spent LiFePO4 battery for fabricating visible-light photocatalyst with adsorption-photocatalytic synergistic performance and simultaneous recovery of lithium and phosphorus</t>
  </si>
  <si>
    <t>Converting spent LiFePO4 (LFP) battery into photocatalysts is an attractive approach for efficiently enhancing the economic profit of recycling low value-added battery. In the current research, a facile and novel strategy for recycling spent LFP battery to fabricate visible-light photocatalyst (NaFeS2) with adsorption-photocatalytic synergistic ability was developed, and more than 99.9 % Li and P were simultaneously recovered. The synthesized NaFeS2 showed superior adsorption-photocatalytic synergistic capability, which could quickly photodegrade 98 % methylene blue (MB) without pre-adsorption in 20 min (C0 = 20 mg/L, V = 100 mL), and the degradation rate constant of MB by NaFeS2 was 67 times higher than that of TiO2. Mechanisms study demonstrated the enhanced absorption of visible light and efficient charge separation endowed NaFeS2 with outstanding photocatalytic ability. The excellent adsorption capacity of NaFeS2 for MB (129.3 mg/g) was ascribed to the electrostatic interaction between negative S2-/S2 2- and positively charged MB molecules and coordination interaction between MB molecules and Fe (II)/Fe (III). The synergy of adsorption and photocatalysis shortened the time required for MB to contact with ·O2 –, ·OH and h+, increasing the degradation rate of MB. In addition, cycle experiments demonstrated NaFeS2 possessed excellent reusability and stable photocatalytic ability. The current research provides a profitable strategy for recycling low value-added spent LFP battery, and the synthesized NaFeS2 has potential for industrial application in site remediation with serious pollution of organic dyes.</t>
  </si>
  <si>
    <t>15 December 2022</t>
  </si>
  <si>
    <t>10.1016/j.jcis.2024.04.058</t>
  </si>
  <si>
    <t>Direct and rapid thermal shock for recycling spent graphite in lithium-ion batteries</t>
  </si>
  <si>
    <t>Due to the rapid increase in the number of spent lithium-ion batteries, there has been a growing interest in the recovery of degraded graphite. In this work, a rapid thermal shock (RTS) strategy is proposed to regenerate spent graphite for use in lithium-ion batteries. The results of structural and morphological characterization demonstrate that the graphite is well regenerated by the RTS process. Additionally, an amorphous carbon layer forms and coats onto the surface of the graphite, contributing to excellent rate performance. The regenerated graphite (RG-1000) displays excellent rate performance, with capacities of 413 mAh g−1 at 50 mA g−1 and 102.1 mAh g−1 at 1000 mA g−1, respectively. Furthermore, it demonstrates long-term cycle stability, maintaining a capacity of 80 mAh g−1 at 1000 mA g−1 with a capacity retention of 78.4 % after 600 cycles. This RTS method enables rapid and efficient regeneration of spent graphite anodes for lithium-ion batteries, providing a facile and environmentally friendly strategy for their direct regeneration.</t>
  </si>
  <si>
    <t>10.1016/j.polymertesting.2023.108314</t>
  </si>
  <si>
    <t>Application of modified, recycled nanosilica from battery wastes: A sustainable approach to enhance mechanical and aging properties of rubber nanocomposites</t>
  </si>
  <si>
    <t>Nanosilica in different grades are used for producing rubber nanocomposites based on natural rubber (NR) and styrene-butadiene-rubber (SBR) blends benefiting from appropriate mechanical properties. This study aimed to introduce recycled nanosilica (RNSiO2) extracted from lead-acid battery separator wastes as a new nanosilica filler to prepare rubber nanocomposites with appropriate mechanical and aging properties in a sustainable manner. Using RNSiO2, vulcanized nanocomposites were prepared based on NR/SBR blends (RT20 and RA20 samples) in the presence of Irganox 1010 as a hindered phenolic antioxidant. An increasing trend was observed in modulus, tensile strength, tear strength, and hardness while decreasing elongation at break due to the formation of filler-rubber networks and the synergistic effect of recycled nanosilica and Irganox 1010. Compared to the sample filled only by RNSiO2 (20 phr), modulus, tensile strength and tear strength were improved the almost 145 %, 59 %, and 37 % in the specimen filled with RNSiO2 (20 phr) and bis[3-(triethoxysilyl) propyl] tetrasulfide (3 phr). Furthermore, in the sample filled by RNSiO2 (20 phr) and Irganox 1010 (3 phr), the modulus, tensile strength and tear strength were increased by 181, 25, and 56 % compared to the control sample. The thermo-oxidative aging findings confirmed the appropriate aging behavior of the sample containing hindered phenolic antioxidants.</t>
  </si>
  <si>
    <t>Polymer Testing</t>
  </si>
  <si>
    <t>10.1016/j.scitotenv.2024.171453</t>
  </si>
  <si>
    <t>Can e-waste recycling provide a solution to the scarcity of rare earth metals? An overview of e-waste recycling methods</t>
  </si>
  <si>
    <t>Recycling e-waste is seen as a sustainable alternative to compensate for the limited natural rare earth elements (REEs) resources and the difficulty of accessing these resources. Recycling facilitates the recovery of valuable products and minimizes emissions during their transportation. Numerous studies have been reported on e-waste recycling using various techniques, including thermo-, hydro- and biometallurgical approaches. However, each approach still has technical, economic, social, or environmental limitations. This review highlights the potential of recycling e-waste, including outlining the current unutilized potential of REE recycling from different e-waste components. An in-depth analysis of e-waste generation on a global scale and Australian scenario, along with various hazardous impacts on ecosystem and human health, is reported. In addition, a comprehensive summary of various metal recovery processes and their merits and demerits is also presented. Lifecycle analysis for recovering REEs from e-waste indicate a positive environmental impact when compared to REEs produced from virgin sources. In addition, recovering REEs form secondary sources eliminated ca. 1.5 times radioactive waste, as seen in production from primary sources scenario. The review outcome demonstrates the increasing potential of REE recycling to overcome critical challenges, including issues over supply security and localized dependency.</t>
  </si>
  <si>
    <t>10 May 2024</t>
  </si>
  <si>
    <t>10.1016/j.resenv.2022.100071</t>
  </si>
  <si>
    <t>Distributed recycling system with microwave-based heating for obsolete alkaline batteries</t>
  </si>
  <si>
    <t>In the recycling sector, the transition in system networks from centralization to decentralization is an emerging concept. The feasibility to decentralize the recycling of e-waste needs to be analyzed, considering the different characteristics of each municipality. We propose a distributed recycling system for obsolete alkaline batteries using microwave apparatus as a small-scale recycling technology. Firstly, the reactivity of obsolete alkaline batteries with microwave irradiation was empirically examined. In lab-based experiments, pyrometallurgical microwave-based heating successfully separated a mixed sample of Mn3O4 and ZnO contained in obsolete alkaline batteries and recovered MnO and Zn separately, achieving a recovery rate of 97% under an ambient atmosphere. It was also found that the recovery rate of zinc obtained by microwave-based heating is 1.5-fold that using conventional electric furnace-based heating, with less than half of the heating time required. The experimental results were then used to analytically determine the energy efficiency of the distributed recycling system for the treatment of obsolete alkaline batteries with microwave apparatus compared with the centralized recycling system. In an analytical study which considered the characteristics of 1710 municipalities in Japan, it was found that an annual energy and greenhouse gas reduction of 26,500 GJ and 1.54 Gg-CO2eq, respectively, can be achieved at the national level by creating a well-balanced harmony between the centralized and distributed systems. The method applied in this study to determine the effectiveness based on population and intercity transport distance can be readily implemented in any city for the adoption of a distributed recycling system.</t>
  </si>
  <si>
    <t>September 2022</t>
  </si>
  <si>
    <t>Resources, Environment and Sustainability</t>
  </si>
  <si>
    <t>10.1016/j.mtcomm.2024.109322</t>
  </si>
  <si>
    <t>Recycling of waste silicon powder from the photovoltaic industry into high performance porous Si@void@carbon anodes for Li-ion battery</t>
  </si>
  <si>
    <t>To enhance the performance of lithium-ion battery anodes, this study leverages recycled diamond wire-cut silicon particles, a byproduct of the photovoltaic sector. These particles undergo purification through acid wash and pyrolysis to eliminate contaminants, thereby serving as potential anode materials. The inherent challenge with silicon involves its significant volumetric expansion during lithiation and delithiation, which hampers its viability for commercial applications. Addressing this, the research introduces a facile approach by synthesizing porous silicon (pSi) via the Ag-assisted chemical etching method. Subsequently, a distinctive yolk-shell porous silicon@void@carbon (pSi@V@C) structure is created using a sacrificial template approach, ensuring the formation of voids between the porous silicon core and the carbon shell. This configuration mitigates the detrimental effects of silicon's volume expansion while enhancing electrical conductivity through the carbon shell. The pSi@V@C composite exhibits promising electrochemical performance, demonstrated by an initial discharge capacity of 1826 mAh g-1 and a Coulombic efficiency of 68.6% at 0.1 A g-1. Remarkably, it maintains a capacity of 821.8 mAh g-1 after 550 cycles at 1 A g-1, with a retention rate of 90.4%.</t>
  </si>
  <si>
    <t>10.1016/B978-0-443-28824-1.50240-4</t>
  </si>
  <si>
    <t xml:space="preserve">Designing Li-ion Battery Recycling Networks </t>
  </si>
  <si>
    <t xml:space="preserve">
                  The transition to electromobility brings a strong demand for lithium-ion batteries that will inevitably result in a large amount of waste in the coming future after these batteries reach their end-of-life. A mixed integer linear program was formulated for designing recycling networks of lithium-ion batteries, comparing the performance of pyrometallurgical and hydrometallurgical recycling processes. The conceptual recycling network proposed consists of three nodes: collection centers, recycling processes, and consumption points. According to the model, the recycling of batteries constitutes 57% of the total cost of the network. In addition, the proposed model only considers the recycling of the cathode material. Therefore, it is crucial to develop recycling networks to process all the battery components efficiently. The proposed model is a valuable tool for designing the supply chain network for recycling Li-ion batteries.
               </t>
  </si>
  <si>
    <t>Computer Aided Chemical Engineering</t>
  </si>
  <si>
    <t>10.1016/j.jhazmat.2022.130160</t>
  </si>
  <si>
    <t>Acid-free mechanochemical process to enhance the selective recycling of spent LiFePO4 batteries</t>
  </si>
  <si>
    <t>With the large-scale application of LiFePO4 (LFP) in energy storage and electric vehicles, the recycling of spent lithium LFP batteries has gained more attention. However, recycling spent LFP is less economically feasible owing to the poor economic value of Fe products, which causes a problem for both the efficiency and economy. This work proposes a highly economical acid-free mechanochemical approach for the efficient and selective extraction of lithium (Li) from spent LFP battery cathode materials. The selective release of 98.9 % of Li from the LFP crystal structure is achieved at a reaction time of 5 h, a rotational speed of 500 rpm, and sodium citrate (Na3Cit) to LFP mass ratio of 10. Meanwhile, Fe is reserved in the form of FePO4 in the olivine structure. The use of Na3Cit as a co-milling agent ensures a pollution-free recovery process and efficient extraction of Li+. The chelation of Li+ with organic ligands (Cit3-) is the key to the efficient selective recovery of Li+ from the olivine LFP structure via the mechanochemical process. The economic analysis indicates that the method is feasible and ensures industrial viability. The acid-free mechanochemical (MC) process reported in this work provides a novel route to selectively recover Li from spent LFP efficiently and highly economically.</t>
  </si>
  <si>
    <t>5 February 2023</t>
  </si>
  <si>
    <t>10.1016/j.seppur.2021.118704</t>
  </si>
  <si>
    <t>Comprehensive recycling of Al foil and active materials from the spent lithium-ion battery</t>
  </si>
  <si>
    <t>Traditional methods of separating positive active materials and Al foil not only leads to the impurities entering the recovery process, but also consumes a lot of energy. Furthermore, lithium is usually recovered in the last step of traditional recovery process, which leads to a high loss rate. In this investigation, an electrolytic method is proposed to separate positive active materials from Al foil and the majority of lithium can be recovered preferentially. In this process, positive active materials are completely separated from Al foil, while the Al foil can be kept intact. Most of Li is dissolved into the solution except for Ni, Co, and Mn. The Cu impurity in active materials is firstly dissolved into solution and then deposited onto the cathode of electrolytic cell. Therefore, there are no impurities affecting the recovery of lithium by precipitation. LiNi0.6Co0.2Mn0.2O2 material with excellent electrochemical properties is resynthesized directly without removing impurities. The parameters such as supply voltage, inter-electrode distance, the concentration of Na2SO4 and the type of the electrode which affect the effect of electrolytic separation and lithium dissolution are investigated. At the same time, the separation mechanism between positive active material and Al foil is also explored.</t>
  </si>
  <si>
    <t>15 August 2021</t>
  </si>
  <si>
    <t>10.1016/j.elecom.2022.107425</t>
  </si>
  <si>
    <t>Proof-of-concept of a novel battery recycling approach: Whole process electrolysis (WPE) method</t>
  </si>
  <si>
    <t>In order to make battery recycling process greener and more cost-effective, an innovative whole process electrolysis (WPE) concept is proposed in this work. Herein, proof-of-concept for the WPE battery recycling approach is carried out. A recycling routine producing PbI2 from spent lead-acid battery is designed based on the WPE concept. Details of the recycling routine is discussed, and zero energy consumption &amp; zero waste generation for the whole process can be proved. The WPE battery recycling concept is expected to be an alternative choice to the traditional metallurgical battery recycling approach, to realize more sustainable battery recycling.</t>
  </si>
  <si>
    <t>Electrochemistry Communications</t>
  </si>
  <si>
    <t>10.1016/j.est.2022.104237</t>
  </si>
  <si>
    <t>Design guidelines for secondary lithium-ion battery electrodes to overcome performance limitations of recycled cathode materials</t>
  </si>
  <si>
    <t>Today the ever-growing demand of lithium-ion batteries for electric vehicles is posing a terrible burden on materials availability. In particular, high performance cathode materials, such as LiNixMnyCozO2 (NMC), are becoming increasingly critical, thus requiring recycling processes to maximise their reutilisation. Recyclers are moving towards closed loop solutions, such as co-precipitation and direct recycling methods, which however can provide recycled materials with decreased electrochemical and transport properties compared to virgin ones. This work uses numerical modelling to provide design guidelines to overcome performance losses of recycled cathode materials. The model and its parametrisation are validated against experimental data of a virgin NMC cell. An impact assessment on battery performance is carried out showing that a plausible decrease in theoretical volumetric capacity and Li diffusivity in cathode active material leads to both lower accessible capacity during discharge and inferior performance during charge. Nevertheless, a design analysis indicates that recycling degradation can be effectively overcome by simple compensatory measures, such as a limited increase in electrode thicknesses and/or minor decrease in active material diameter, providing similar roundtrip efficiency, energy density, safe thermal operation and performance of the original cell made with virgin materials.</t>
  </si>
  <si>
    <t>June 2022</t>
  </si>
  <si>
    <t>10.1016/j.wasman.2021.11.038</t>
  </si>
  <si>
    <t>Recycling chains for lithium-ion batteries: A critical examination of current challenges, opportunities and process dependencies</t>
  </si>
  <si>
    <t>Lithium-ion batteries (LIBs) show high energy densities and are therefore used in a wide range of applications: from portable electronics to stationary energy storage systems and traction batteries used for e-mobility. Considering the projected increase in global demand for this energy storage technology, driven primarily by growth in e-vehicles, and looking at the criticality of some raw materials used in LIBs, the need for an efficient recycling strategy emerges. In this study, current state-of-the-art technologies for LIB recycling are reviewed and future opportunities and challenges, in particular to recover critical raw materials such as lithium or cobalt, are derived. Special attention is paid to the interrelationships between mechanical or thermal pre-treatment and hydro- or pyrometallurgical post-treatment processes. Thus, the unique approach of the article is to link processes beyond individual stages within the recycling chain. It was shown that influencing the physicochemical properties of intermediate products can lead to reduced recycling rates or even the exclusion of certain process options at the end of the recycling chain. More efforts are needed to improve information and data sharing on the exact composition of feedstock for recycling as well as on the processing history of intermediates to enable closed loop LIB recycling. The technical understanding of the interrelationships between different process combinations, such as pyrolytic or mechanical pre-treatment for LIB deactivation and metal separation, respectively, followed by hydrometallurgical treatment, is of crucial importance to increase recovery rates of cathodic metals such as cobalt, nickel, and lithium, but also of other battery components.</t>
  </si>
  <si>
    <t>1 February 2022</t>
  </si>
  <si>
    <t>10.1016/j.nanoen.2022.107595</t>
  </si>
  <si>
    <t>A new route for the recycling of spent lithium-ion batteries towards advanced energy storage, conversion, and harvesting systems</t>
  </si>
  <si>
    <t>A new, sustainable, recycling technology is developed for the first time by reusing all the components of spent LIBs (anode, cathode, separator, and current collectors) towards energy storage, conversion, and harvesting applications, considering the environmental concerns and valuable resources. The graphite anode and metallic aluminium cases are effectively recycled to produce two-dimensional graphene sheets that are reutilized for 3.0 V supercapacitors exhibit a high energy density of 31.9 Wh kg–1 with long cycle life. The spent cathode is regenerated as Ni–Mn–Co–oxide and employed as a novel bifunctional electrocatalyst for overall water splitting in alkaline electrolytes, which requires a low voltage of 1.58 V to achieve a current density of 10 mA cm−2. The metallic current collectors and polymeric separator are reused to construct a triboelectric nanogenerator, produces a maximum voltage of ~40 V and a current of ~160 nA with a peak power of 3 μW. Hence, this study provides a feasible strategy of recycling all the components from spent LIBs to develop next-generation energy storage, conversion, and harvesting devices.</t>
  </si>
  <si>
    <t>October 2022</t>
  </si>
  <si>
    <t>Nano Energy</t>
  </si>
  <si>
    <t>10.1016/j.jhazmat.2021.127654</t>
  </si>
  <si>
    <t>Solvent extraction for recycling of spent lithium-ion batteries</t>
  </si>
  <si>
    <t>Up to now, solvent extraction not only recycle valuable metals (i.e., Ni, Co, Mn and Li) from the leach liquor of spent cathode materials, but also apply to treat spent electrolyte. This paper summarizes the development of solvent extraction in the field of recycling spent lithium-ion batteries (LIBs) from the aspects of principle, technology and industrialization. Meanwhile, the paper also comments on the challenges and opportunities for the solvent extraction facing in the recycling of spent LIBs.</t>
  </si>
  <si>
    <t>15 February 2022</t>
  </si>
  <si>
    <t>10.1016/j.wasman.2023.06.027</t>
  </si>
  <si>
    <t>Closed-loop recycling of spent lithium-ion batteries based on selective sulfidation: An unconventional approach</t>
  </si>
  <si>
    <t>The facile recycling of spent lithium-ion batteries (LIBs) has attracted considerable attention because of its great importance to environmental protection and resource utilization. A novel process is developed for cyclic utilization of spent LiNixCoyMnzO2 (NCM) batteries. The spent NCM was converted into water-soluble Li2CO3, acid-dissolved MnO, and nickel–cobalt sulfides through selective sulfidation, based on roasting condition optimization and thermodynamic calculation. More than 98 % of lithium is extracted preferentially from calcined NCM through water leaching, and over 99 % of manganese is extracted selectively from water leaching residue with H2SO4 solution of 0.4 mol/L in the absence of additional reductant. The nickel and cobalt sulfides were concentrated into the leaching residue without metal impurities. The obtained Li2CO3, MnSO4, and nickel–cobalt sulfides can be regenerated as new NCM, showing good electrochemical performance, and its discharge capacity is 169.8 mAh/g at 0.2C. After 100 cycles at 0.2C, the discharge specific capacity can still be maintained at 143.24 mAh/g, and its capacity retention ratio is as high as 92 %. An environmental assessment and economic evaluation indicate that the process is an economical and eco-friendly approach for green recycling of spent LIBs.</t>
  </si>
  <si>
    <t>10.1016/j.jenvman.2024.120021</t>
  </si>
  <si>
    <t>Selective recycling of lithium from spent LiNixCoyMn1-x-yO2 cathode via constructing a synergistic leaching environment</t>
  </si>
  <si>
    <t>The global response to lithium scarcity is overstretched, and it is imperative to explore a green process to sustainably and selectively recover lithium from spent lithium-ion battery (LIB) cathodes. This work investigates the distinct leaching behaviors between lithium and transition metals in pure formic acid and the auxiliary effect of acetic acid as a solvent in the leaching reaction. A formic acid-acetic acid (FA-AA) synergistic system was constructed to selectively recycle 96.81% of lithium from spent LIB cathodes by regulating the conditions of the reaction environment to inhibit the leaching of non-target metals. Meanwhile, the transition metals generate carboxylate precipitates enriched in the leaching residue. The inhibition mechanism of manganese leaching by acetic acid and the leaching behavior of nickel or cobalt being precipitated after release was revealed by characterizations such as XPS, SEM, and FTIR. After the reaction, 90.50% of the acid can be recycled by distillation, and small amounts of the residual Li-containing concentrated solution are converted to battery-grade lithium carbonate by roasting and washing (91.62% recovery rate). This recycling process possesses four significant advantages: i) no additional chemicals are required, ii) the lithium sinking step is eliminated, iii) no waste liquid is discharged, and iv) there is the potential for profitability. Overall, this study provides a novel approach to the waste management technology of lithium batteries and sustainable recycling of lithium resources.</t>
  </si>
  <si>
    <t>14 February 2024</t>
  </si>
  <si>
    <t>10.1016/j.psep.2024.03.105</t>
  </si>
  <si>
    <t>Zeolite-templated carbons process with recycled materials and characterisation for energy storage applications</t>
  </si>
  <si>
    <t>Quantity and quality are the two most important challenges for applying zeolite-templated carbons (ZTCs) into the industry. To provide more information on the mass production in the large-scale facility, depreciation of the quasi-crystal graphite carbon, utilisation of recycled acetylene and zeolite, and online quick quality control for the production of ZTCs, three types of reactors were applied under similar experimental conditions to investigate the ZTC production rate and the generation of the quasi-crystal graphite carbon on the uppermost layer of ZTC. The best specific surface area and carbon yield efficiency from the generation of ZTC were obtained using a fluidised-bed reactor (FBR). The occurrence of the quasi-crystal graphite carbon also disappeared using a FBR. The fluidised-bed-particle kinetic model was also established to demonstrate the feasibility of accomplishing the yield of 0.5 kg per day in the pilot-scale FBR experiments. The utilisation of recycled acetylene could reach 85% and the recovered rate of zeolite was around 60%. An on-site standard operating procedure (SOP) for QA/QC was also proposed for ZTC preparation and characterisation, which prominently shortened the production time for the laboratory preparation of ZTC and achieved superior hydrogen storage and electrochemical capacity.</t>
  </si>
  <si>
    <t>10.1016/j.jpowsour.2021.229622</t>
  </si>
  <si>
    <t>Pyrometallurgical options for recycling spent lithium-ion batteries: A comprehensive review</t>
  </si>
  <si>
    <t>Lithium-ion batteries (LIBs) have attracted increasing attention for electrical energy storage applications in recent years due to their excellent electrochemical performance. The unprecedented growth trajectory in lithium-ion battery manufacturing perpetuated by the inception of electric vehicles (EV) results in a vast amount of spent LIBs reaching their end of life (EOL). From the perspective of resource circulation, procurement, and sustainability with an insight into the circular economy, an effective recycling system must be developed to recycle the spent LIBs. This paper provides a comprehensive overview of the current status of pyrometallurgical options for recycling spent LIBs. In particular, this study summarizes the thermal pretreatment methods used to recover the active cathode material and then discusses the developed extractive pyrometallurgical options for recycling spent LIBs. A summary is presented on some recent examples of laboratory and industrial-scale recycling processes to demonstrate the practical applications of pyrometallurgical options for recycling. Finally, the review sheds light on the battery recycling legislation, and challenges and future outlook for recycling LIBs are also discussed.</t>
  </si>
  <si>
    <t>15 April 2021</t>
  </si>
  <si>
    <t>10.1016/j.rser.2022.112809</t>
  </si>
  <si>
    <t>Preprocessing of spent lithium-ion batteries for recycling: Need, methods, and trends</t>
  </si>
  <si>
    <t>Recycling lithium-ion batteries (LIBs) has gained prominence in the last decade due to increasing supply chain constraints for critical materials (such as lithium and cobalt) and policy shift toward increased circularity of materials to mitigate environmental concerns. Conventional recycling methods (e.g., pyrometallurgical techniques) are suboptimal because of high-temperature (&gt;1400 °C) processing with recovery yields ranging from 50% to 85%. On the other hand, optimal preprocessing/pretreatment of end-of-life (EoL) LIBs results in a) high (&gt;90%) recovery yield, b) lower temperature processing (lower environmental footprint), c) high potential for commercial returns of materials, and d) lower safety risks. This paper reviews major preprocessing methods, including sorting, stabilization, dismantling and comminution, and separation for spent LIBs. The capabilities of major recycling firms and preferences for preprocessing in recycling methods are also reviewed, highlighting research and development (R&amp;D) initiatives to allow more efficient and cleaner solutions for recycling spent LIBs. The industry-wide state-of-the-art recycling process is also detailed based on global practices, focusing on the highest yields and lowest environmental footprint. Finally, this paper provides policy recommendations to enable sustainable recycling of LIBs on a global scale, consequently reducing the environmental Impact of waste material and addressing the growing need for LIBs as a result of the increased demand for electric vehicles and stationary storage.</t>
  </si>
  <si>
    <t>10.1016/j.seppur.2023.123277</t>
  </si>
  <si>
    <t>Evaluating environmental impacts of different hydrometallurgical recycling technologies of the retired nickel-manganese-cobalt batteries from electric vehicles in China</t>
  </si>
  <si>
    <t>With the large-scale application of electric vehicles, the environmentally-friendly recycling of retired lithium-ion batteries is becoming a severe issue. Here, the process-based life cycle model is established to evaluate the environmental impacts of different hydrometallurgical routes, and the environmental potential of battery remanufacturing is investigated. Results suggest: (1) The environmental burden during recycling is contributed by high consumption of electricity and auxiliary materials, the difference of carbon footprint (CF) and cumulative energy demand (CED) for different recycling routes can reach 60.3% and 64.2%, respectively. (2) The CF and CED of the nickel-manganese-cobalt (NCM) batteries remanufactured with recycled materials are 34.1% and 17.5% less than those manufactured with raw materials, respectively. (3) The CF of battery remanufacturing with recycled materials can be significantly reduced in provinces with high-proportion of renewable energy in electricity in China. Under China's electricity structure in 2050, the CF of NCM manufacturing with recycled materials can be reduced by 38.8%.</t>
  </si>
  <si>
    <t>15 April 2023</t>
  </si>
  <si>
    <t>10.1016/j.jclepro.2024.141661</t>
  </si>
  <si>
    <t>A comprehensive review on the recycling technology of silicon based photovoltaic solar panels: Challenges and future outlook</t>
  </si>
  <si>
    <t>With the aim of realizing the goals of the Paris Agreement, annual solar power generation on a global scale using silicon PV panels had exceeded 1000 TWh by the end of 2021. Mass installation of silicon-based photovoltaic (PV) panels exhibited a socioenvironmental threat to the biosphere, i.e., the electronic waste (e-waste) from PV panels that is projected to reach 78 million tonnes by the year 2050. Recycling PV panels through e-waste management is crucial step in minimizing the environmental impact of end-of-life PV systems such as the release of heavy metals into the environment. An increasing amount of academic research on recycling approaches to PV panels that suggests different technology and policy challenges remain. The present review critically evaluates a range of recycling solutions, encompassing both lab-scale and pilot-scale research, and conducts analyses of their cost and environmental implications. A detailed discussion of the recycling policies adopted by governments worldwide to handle e-waste has also been provided. In this review article, the complete recycling process is systematically summarized into two main sections: disassembly and delamination treatment for silicon-based PV panels, involving physical, thermal, and chemical treatment, and the retrieval of valuable metals (silicon, silver, copper, tin, etc.). Furthermore, technical, and non-technical challenges and prospects are identified to guide future exploration and innovation. In the pursuit of sustainable recycling of solar PV panels, technology convenience, cost-effectiveness, and social desirability should come together to develop innovative recycling technologies with a high recovery rate of valuable metals.</t>
  </si>
  <si>
    <t>5 April 2024</t>
  </si>
  <si>
    <t>10.1016/j.scitotenv.2022.161380</t>
  </si>
  <si>
    <t>Spent lithium ion battery (LIB) recycle from electric vehicles: A mini-review</t>
  </si>
  <si>
    <t>Electrifying transportation through the large-scale implementation of electric vehicles (EVs) is an effective route for mitigating urban atmospheric pollution and greenhouse gas emissions and alleviating petroleum-derived fossil fuel reliance. However, huge dumps of spent lithium-ion batteries (LIBs) have emerged worldwide as a consequence of their extensive use in EVs. With the increasing shortage in LIB raw materials, the recycling of spent LIBs has become a fundamental part of a sustainable approach for energy storage applications, considering the potential economic and environmental benefits. In this mini-review, we will provide a state-of-the-art overview of LIB recycling processes (e.g., echelon utilization, pretreatment, valuable metal leaching and separation). We then discuss the sustainability of current LIB recycling processes from the perspectives of life cycle assessment (LCA) and economic feasibility. Finally, we highlight the existing challenges and possibilities of LIB recycling processes and provide future directions that can bridge the gap between proof-of-concept bench demonstrations and facility-scale field deployments through mutual efforts from academia, industry, and government. It is expected that this review could provide a guideline for enhancing spent LIB recycling and facilitating the sustainable development of the field.</t>
  </si>
  <si>
    <t>25 March 2023</t>
  </si>
  <si>
    <t>10.1016/j.wasman.2022.08.021</t>
  </si>
  <si>
    <t>An emission-free controlled potassium pyrosulfate roasting-assisted leaching process for selective lithium recycling from spent Li-ion batteries</t>
  </si>
  <si>
    <t>Recycling critical metals from spent Li-ion batteries (LIBs) is important for the overall sustainability of future batteries. This study reports an improved sulfation roasting technology to efficiently recycle Li and Co from spent LiCoO2 LIBs using potassium pyrosulfate as sulfurizing reagent. By sulfation roasting, LiCoO2 was converted into water-soluble lithium potassium sulfate and water-insoluble cobalt oxide. Under optimal conditions, 98.51% Li was leached in water, with a selectivity of 99.86%. More importantly, sulfur can be recirculated thoroughly, and the sulfur atomic efficiency can be significantly enhanced by controlling the amount of potassium pyrosulfate. Li ions from the water leaching process were recovered by chemical precipitation. Furthermore, application of this technology to other spent LIBs, such as LiMn2O4 and LiNi0.5Co0.2Mn0.3O2, verified its effectiveness for selective recovery Li. These findings can provide some inspiration for high efficiency and environmentally friendly recovery metal from spent LIBs.</t>
  </si>
  <si>
    <t>November 2022</t>
  </si>
  <si>
    <t>10.1016/j.jenvman.2023.119438</t>
  </si>
  <si>
    <t>Mechanism for metal loss in smelting of recycled spent lithium-ion batteries: The overlooked role of refractory materials</t>
  </si>
  <si>
    <t>The pyrometallurgical process used to recover spent lithium-ion batteries (LIBs) involves high smelting temperatures. During the smelting process, the refractories dissolve into the slag. This can have negative effects on metal recovery. Nonetheless, issues related to the effects of refractories on separation of the slag and metal during smelting of spent LIBs have not received much attention. Therefore, in this study, the effects of refractories (Al2O3 and MgO) on metal recovery rates were investigated. The aim was to reveal the mechanism for metal loss from the slag due to the influence of refractories and the interfacial reactions between the slag and the refractories. The results showed that less MgO dissolved in the slag, and this resulted in a metal recovery rate higher than that seen with Al2O3. The Al2O3 refractory continued to dissolve in the slag so that the crucible matrix was no longer dense. Furthermore, the slag penetrated the crucible, resulting in accelerated dissolution of the Al2O3 refractory. The formation of spinel and transition layers at the interface between the MgO refractory and the slag generated a region of local equilibrium, slowing the penetration of slag into the refractory and reducing the dissolution rate of MgO. The difference in metal recovery rates was attributed to physical losses. Dissolution of the Al2O3 refractory led to an increase in the slag viscosity, which adversely affected settling of the alloy particles in the slag. This led to increased losses of the metal in the slag and reduced metal recovery with the Al2O3 refractory.</t>
  </si>
  <si>
    <t>10.1016/j.jclepro.2022.130798</t>
  </si>
  <si>
    <t>Life cycle assessment of recycled NiCoMn ternary cathode materials prepared by hydrometallurgical technology for power batteries in China</t>
  </si>
  <si>
    <t>Power lithium-ion batteries (LIBs) are core components of electric vehicles (EVs), and the cathode material is the key to the performance of LIBs. Nickel-cobalt-manganese oxide (NCM) cathode formulations have emerged as dominant choices in the battery industry. This work presents a life cycle assessment of recycled NCM ternary cathode materials produced from spent batteries in China. The environmental impacts of virgin and recycled material production were compared based on the ReCiPe 2016 method. The results demonstrated that the highest environmental pressure was generated during the leaching and extraction process due to the high consumption of electricity and auxiliary materials, which contributed nearly half to all three endpoint impact categories. Sensitivity analysis revealed that the environmental impacts of the leaching and extraction process could be effectively reduced by optimizing the production process to reduce the consumption of sulfuric acid, electricity, hydrogen peroxide, and sodium hydroxide. The comparative results indicated that the production of recycled NCM materials consumes 74% less energy, and compared to virgin NCM materials, the three endpoint environmental impact categories are reduced by 72%, 59% and 57%. Comparison of the global warming potential (GWP) between different recycling techniques in the literature indicated that the GWP of hydrometallurgical technology is lower. In addition, we estimated the GWP reduction potential per kg under optimized power scenarios. The annual GWP reduction and energy savings benefits of recycling in China from 2021 to 2035 were predicted. Based on the results, it is necessary to maintain high recycling rates through a variety of initiatives. This Chinese case study demonstrated that the adoption of cathode material production by recycling spent power LIBs through cleaner technology is of great practical significance for resource conservation and sustainable development of the EV industry.</t>
  </si>
  <si>
    <t>15 March 2022</t>
  </si>
  <si>
    <t>10.1016/j.ensm.2024.103640</t>
  </si>
  <si>
    <t>Recent progress in the recycling of spent graphite anodes: Failure mechanisms, repair techniques, and prospects</t>
  </si>
  <si>
    <t>Recycling spent lithium-ion batteries (S-LIBs) is an effective strategy for addressing environmental concerns and the increasing demand for critical energy minerals. This process involves the recyclization of spent graphite (S-Gr), a key component of LIB anodes, which has been less studied compared to the recovery of high-value elements from the cathode. Despite its lower market value, graphite possesses unique properties and plays a vital role in LIBs, emphasizing the need for innovative recycling solutions due to the economic and environmental impacts of graphite extraction and processing. This review presents a comprehensive analysis of the failure mechanisms and structural characteristics of S-Gr, offering valuable insights into the complexities of graphite anode recyclization. Existing methodologies and advancements in S-Gr recyclization are thoroughly summarized. Additionally, surface modification strategies for S-Gr recovery are analyzed, aiming to repair the damaged surface structure and restore its electrochemical performance. Finally, the prospects and challenges associated with S-Gr recyclization are presented, contributing to the sustainable development of LIB technologies and promoting the global transition toward renewable energy sources.</t>
  </si>
  <si>
    <t>10.1016/j.jclepro.2022.134503</t>
  </si>
  <si>
    <t>Innovative methodology for green recycling of spent lithium-ion batteries: Effective pyrolysis with DMF</t>
  </si>
  <si>
    <t>The separation and recycling of cathode active materials (CAMs) and Al foils are the key steps for the green utilization of spent lithium-ion batteries (LIBs). Herein, an effective pyrolysis with dimethyl formamide (DMF) was proposed to effectively separate CAMs from Al foils, which is difficult to be achieved by a facile process. The results indicate that the addition of DMF can enhance the separation of CAMs and Al foils by generating micro bubbles (Consisting of CH4, CO2, H2O, HF and CO) between them and about 98.93% of CAMs is recovered after the pyrolysis at 450 °C via facile screening process. During the pyrolysis process, DMF can also accelerate the decomposition of toxic electrolyte to non-toxic small molecule compounds, thus achieving the safe disposal of organic pollutants contained in spent LIBs. The SEM-EDS and XPS analyses reveal that the CAMs recovered by the process hardly contain Al impurity, which is beneficial to the regeneration of spent LiFePO4. The TGA-MS and TGA-FTIR analyses imply that PVDF and DMF are the two main substances that underwent chemical reactions during the pyrolysis process, in which lots of micro bubbles are produced between CAMs and Al foils. In situ FTIR spectroscopy and quantum-chemical simulations indicate that the intermediate pyrolysis products of DMF can promote the thermal decomposition of PVDF, which also favors the efficient separation of CAMs and Al foils. This study provides an efficient and environmentally friendly way to separate and recover CAMs and Al from spent LIBs.</t>
  </si>
  <si>
    <t>10.1016/j.hydromet.2023.106184</t>
  </si>
  <si>
    <t>Solvometallurgical recycling of spent LiNixCoyMnzO2 (NCM) cathode material using ternary choline chloride-ethylene glycol-p-toluenesulfonic acid deep eutectic solvent</t>
  </si>
  <si>
    <t>In recent years, recycling lithium-ion batteries (LIBs) has become imperative considering their growing demand will soon lead to massive disposal of spent LIBs which causes critical environmental problems. In this study, solvometallurgy using deep eutectic solvents (DESs) is used to efficiently recover valuable metals from spent LIBs. The potential of different types of DES (binary and ternary) to leach LIB samples is evaluated. Initial leaching tests demonstrate that p-toluenesulfonic acid (PTSA) -based DES results in high metal extraction at 100 °C with 10 g/L pulp density and 72 h residence time. Cyclic voltammetry indicates a high current density of PTSA, a strong leaching agent in the DES structure. A ternary DES containing choline chloride, ethylene glycol, and p-toluenesulfonic acid (ChCl-EG-PTSA) show better performance as a leachant than other DESs. The formation of hydrogen bonds between p-toluenesulfonic acid-based DES components is examined by Fourier transform infrared spectroscopy and proton nuclear magnetic resonance. This study provides a new ternary DES for solvometallurgical recycling of LIBs while considering principles for sustainable development.</t>
  </si>
  <si>
    <t>10.1016/j.jenvman.2022.117107</t>
  </si>
  <si>
    <t>Recycling of valuable metals from spent lithium-ion batteries by self-supplied reductant roasting</t>
  </si>
  <si>
    <t>The massive spent lithium-ion batteries (LIBs) need to be recycled due to their increasing decommission in recent years. This paper aims to propose an effective process that uses self-supplied reductant roasting and acid leaching to recover Lithium, Nickle, Cobalt and Manganese from spent LIBs. In the absence of external carbon resources, the waste membrane from spent LIBs was used as the reductant in the self-supplied reductant roasting. A thermodynamic analysis was conducted to judge the possible reduction reaction between the cathode material and waste membrane. Then, the effects of roasting temperature, roasting time and membrane dosage on the crystal structure and phase transformation of roasting products were investigated and optimized. After the roasting process, the valence state of metals in the cathode material decreased and the structure became loose and porous. Moreover, the layer structure of the cathode material was transformed into groups of Li2CO3, Ni, Co, NiO, CoO and MnO. Further, the reduction effect of cathode powders under each roasting condition was verified under the same leaching conditions. After leaching for 30 min, the leaching efficiencies of Li, Ni, Co and Mn were over 99% under the optimum roasting conditions. Finally, economic assessments proved that the proposed process is profitable. The whole process demonstrates an effective and positive way for recycling spent LIBs and making full use of their waste membrane, which promotes resource recovery and environmental protection.</t>
  </si>
  <si>
    <t>10.1016/j.est.2024.112851</t>
  </si>
  <si>
    <t>A comprehensive investigation on the electrochemical performance, synthesis, modification, and recycling methods of LiFePO4 for sustainable future</t>
  </si>
  <si>
    <t>Focussing on long term solutions, the world is moving towards renewable energy resources as a way to achieve sustainable development. During the last few decades Lithium-Ion Batteries (LIB) have established its presence and dominance in secondary energy storage devices, especially LiFePO4-based LIBs due to their long cycle life, good rate capability, and safety. With increased adoption and commercialization there is a demand for advancements in performance within affordable prices. The electrochemical performance can be improved by synthesis routes such as sol-gel, hydrothermal, solid-state reaction, co-precipitation methods and many more; and various modification techniques such as surface coating and doping. Amidst focussing on the performance improvement and wide application of LIBs, it is an inevitable step that to recycle the spent LIBs for a greener tomorrow. This review discusses the pros and cons of LIBs focussing on the remedial measures that can be achieved through the various synthesis routes and modification techniques. Further discusses the various recycling methods such as hydrometallurgy, pyrometallurgy and direct regeneration.</t>
  </si>
  <si>
    <t>10.1016/j.resconrec.2022.106488</t>
  </si>
  <si>
    <t>Electric vehicle lithium-ion battery recycled content standards for the US – targets, costs, and environmental impacts</t>
  </si>
  <si>
    <t>Lithium-ion battery recycling can decrease life cycle environmental impacts of electric vehicles (EVs) and assist in securing domestic supply chains. However, the US, the third largest market for EVs, has no policies for recycling of batteries at their end-of-life. The European Union has proposed recycled content standards (RCSs) to help drive a circular battery ecosystem. This analysis calculates feasible RCSs for the US based on future sale projections, techno-economic assessment, life cycle assessment, and material flow analysis. Using a 95% confidence interval, results show that 11–12% of cobalt, 7–8% of lithium, and 10–12% of nickel demand in 2030 and 15–18%, 9–11%, and 15–17%, respectively, in 2035, could be met by retired supply assuming closed-loop recycling. While domestic recycling can be profitable at scale and reduce environmental impacts, it is more expensive than exporting to China for recycling. Consequently, policy is likely needed to ensure critical materials are recycled domestically.</t>
  </si>
  <si>
    <t>10.1016/j.est.2023.108454</t>
  </si>
  <si>
    <t>A green recyclable Li3VO4-pectin electrode exhibiting pseudocapacitive effect as an advanced anode for lithium-ion battery</t>
  </si>
  <si>
    <t>Battery system design and development is prioritizing environmentally friendly recycling processes to ensure a sustainable future for our planet. The reuse of active materials in Li-ion batteries is critical for this goal. Herein, we investigated the electrochemical performance of Li3VO4 (LVO) anode with pectin as a binder. Our Li-ion half-cells showed stable capacity of 230 mAh g−1 at a current density of 0.02 A g−1 after 100 cycles. In addition, we observed a novel enhanced specific capacity of 400 mAh g−1 during delithiation at a high current density of 1 A g−1, which did not occur during lithiation. This higher capacity was can be attributed to the pseudocapacitive lithium storage behavior in the LVO-pectin electrode, as identified by CV and EIS analyses. The heterostructure of LVO-pectin resulted in an interfacial surface charge that contributed to the capacity, as demonstrated by impedance spectroscopy in conjunction with the distribution of relaxation times. The utilization of pectin as an eco-friendly binder demonstrated nearly 90 % material recovery and 100 % capability for subsequent re-lithiation, indicating recyclability. Furthermore, the pseudocapacitive effect becomes increasingly dominant in regenerated LVO-pectin cells. These results exemplify a promising approach towards the development of environmentally friendly Li-ion batteries with high energy and power density.</t>
  </si>
  <si>
    <t>10.1016/j.jclepro.2023.140525</t>
  </si>
  <si>
    <t>Recyclability of novel energy harvesting and storage technologies for IoT and wireless sensor networks</t>
  </si>
  <si>
    <t>This paper aims to present a set of separation and recycling methods designed to recover valuable materials and components from innovative high-performance piezoelectric (PEG) and thermoelectric (TEG) generators and monolithic supercapacitors (SC) developed within the InComEss project. This project, a part of the European Horizon H2020 research program, focuses on creating environmentally friendly, cost-effective, and highly efficient Energy Harvesting Systems (EHSs) for powering wireless sensor networks. It combines advanced polymer-based composite materials for piezoelectric, thermoelectric, and supercapacitors, capable of harvesting and storing electrical energy from mechanical or waste heat sources. The authors initially identified key recoverable components. In PEG, these includes Polyvinylidene fluoride (PVDF), silver electrodes, polyimide, fiberglass/resin composite and copper. In TEG the highest-value components are single walled carbon nanotubes (SWCNTs) and polymeric matrices, along with the SWCNTs, while in SC, aluminium, polyethylene terephthalate (PET) and carbon particles are targeted. This paper proposes a range of separation and recycling techniques involving mechanical, thermal, and chemical processes. These methods include microwave-assisted and pyrolysis thermal processes, various mechanical fragmentation and separation processes, hydrometallurgical recovery processes, and solvent-based dissolution methods. However, a comprehensive understanding of the end-of-life waste stream of these devices is necessary for further advancements. The authors are currently conducting a thorough laboratory assessment of the recovery methods to pinpoint the most effective recyclable options. The outcomes of this assessment will be shared in a subsequent article.</t>
  </si>
  <si>
    <t>5 January 2024</t>
  </si>
  <si>
    <t>10.1016/j.ensm.2022.09.029</t>
  </si>
  <si>
    <t>Direct recovery: A sustainable recycling technology for spent lithium-ion battery</t>
  </si>
  <si>
    <t>The ever-growing amount of lithium (Li)-ion batteries (LIBs) has triggered surging concerns regarding the supply risk of raw materials for battery manufacturing and environmental impacts of spent LIBs for ecological sustainability. Battery recycling is an ideal solution to creating wealth from waste, yet the development of battery recycling technologies awaits considerable effort. Recently, direct recovery for spent LIBs makes the closed-loop circulation of electrode materials due to the direct use of degraded active materials as raw materials to produce fresh active materials. Thus its underlying sustainability of using less chemical agents and energy cost has increasingly acttracted attentions from battery community. In this review, we summarized a series of steps including separation pretreatment, precise relithiation and defect restoration that are executed sequentially for the regeneration of reycled electrode materials. More importantly, we specifically integrates the degradation mechanisms and regeneration strategies of different battery materials in order to reveal the influence of the degradation mechanism of electrode materials on the selection of regeneration strategies. The direct regeneration is to some extent a reversible process of structural decay for electroactive materials. Finally, perspectives are given to facilitate the uptake of direct recovery in practices.</t>
  </si>
  <si>
    <t>10.1016/j.jclepro.2023.136263</t>
  </si>
  <si>
    <t>Uncovering various paths for environmentally recycling lithium iron phosphate batteries through life cycle assessment</t>
  </si>
  <si>
    <t>In recent years, the rapid development of global new energy vehicle industry has brought severe challenges to the waste management of retired power batteries. How to minimise the environmental impact in the recovery process has become a common and emergent concern. In this study, Life Cycle Assessment Model (LCA) was applied to analyse the entire life cycle of Lithium Iron Phosphate (LFP) batteries from the production, use, and recovery processes and compared the life cycle environmental impacts of different recovery technologies to determine the technology with the optimum overall environmental attributes. The critical process for reducing environmental impacts and the main contributing factors were identified by thoroughly evaluating the environmental impact of the recovery process and the reduction of the environmental impact in the production phase by using recycled products. The results show that the cascade utilisation technique has the optimum performance compared with the all-component physical method and hydrometallurgical recovery technology. The results also imply that the production phase has a relatively greater impact on the assessment results when the recovery phase is not considered, especially the use phase has no contribution to the ADP, while the production phase has a contribution of 97.8%. Through the comprehensive comparison of different recovery technologies for lithium iron phosphate batteries, it is found that the environmental impact of the recovery phase can be improved by prioritising cascade utilisation, increasing the recovery rate, reducing the resource and energy consumption and pollution discharge in the recovery process, increasing the variety of recycled battery materials, and choosing the recycled products that can substitute for more production steps.</t>
  </si>
  <si>
    <t>20 March 2023</t>
  </si>
  <si>
    <t>10.1016/j.apcatb.2020.119634</t>
  </si>
  <si>
    <t>Electric field driven de-lithiation: A strategy towards comprehensive and efficient recycling of electrode materials from spent lithium ion batteries</t>
  </si>
  <si>
    <t>Along with the rapidly growing market of lithium-ion batteries, exploration of efficient strategies to recycle the retired lithium-ion batteries has become an imminent issue. Herein, a green and comprehensive recycling method based on the direct current (DC) electric field driven de-lithiation is developed and the feasibility of the strategy is systematically investigated. The results demonstrate that during the recycling process, the lithium ions can be effectively recovered with simultaneous H2 production. Meanwhile, the de-lithiated electrode materials exhibit a remarkable electrocatalytic activity, which is proved to be related to their high specific surface area as well as their large amount of lattice oxygen. Based on the Daedalian combination of efficient lithium recycling and applications of the de-lithiated cathode materials for oxygen evolution reaction, this study provides an effective strategy for recycling and making maximum use of the spent lithium-ion battery electrode materials based on the DC electric field driven de-lithiation process.</t>
  </si>
  <si>
    <t>April 2021</t>
  </si>
  <si>
    <t>10.1016/j.jclepro.2022.130493</t>
  </si>
  <si>
    <t>Evaluation of the sustainability of technologies to recycle spent lithium-ion batteries, based on embodied energy and carbon footprint</t>
  </si>
  <si>
    <t>Battery demand is estimated to growth at a 25% annual rate, to reach a volume of 2600 GWh in 2030. Recovering critical raw materials from end-of-life batteries is now mandatory to limit the need of primary raw materials in the long-term. However, recycling of lithium-ion batteries (LIBs) is still in its early stage. Many technologies have been proposed, that consist of a combination of mechanical processing, often after thermal pre-treatment, ended up to hydrometallurgical or pyrometallurgical processing. All these methods have several pros and cons in terms of applicability, safety, environmental impact, eventual recovery efficiency of the components, and economic factors. In this frame, the evaluation of the sustainability of the proposed technologies plays a fundamental role in selecting the most suitable approaches able to support material supply for batteries, identifying the major solutions to optimize the end-of-life management strategies for LIBs, in the perspective of a circular economy context. However, LCA was developed to evaluate commercially mature technologies. This paper aims to propose and discuss, for the first time, the sustainability of 33 different technologies available in literature for LIBs recovery, even if developed only at laboratory level, by a screening approach, preliminary to LCA analysis. For this purpose, ESCAPE (standing for Evaluation of Sustainability of material substitution using CArbon footPrint by a simplified approach) tool based on the calculation of embodied energy and carbon footprint is used. Based on ESCAPE analysis results, this work shows and discusses the parameters that affect the technologies sustainability (thermal and mechanical treatments and chemicals and water use). The results, in accord with preliminary available LCA data, indicate that chemicals and ultrapure water consumption are the most energy-intensive processes drivers, showing that pyrometallurgy can limit carbon footprint and energy consumption in comparison to hydrometallurgy. Finally, by using the ESCAPE index, it is shown that some technologies may be improved for example by using industrial water instead of ultrapure water and/or by recycling the chemicals used for leaching steps. In summary it is shown that ESCAPE tool can be used in supporting eco-design strategies with the aim to facilitate the understanding of environmental implications of proposed LIBs recovery technologies and to focalize the research toward the more promising ones.</t>
  </si>
  <si>
    <t>1 March 2022</t>
  </si>
  <si>
    <t>10.1016/j.scp.2022.100959</t>
  </si>
  <si>
    <t>Synthesis of high-nickel and high-performance ternary cathode materials through spent lithium-ion batteries recycling system</t>
  </si>
  <si>
    <t>In order to minimize the effect of energy consumption and environment risk, the ternary nickel-cobalt-manganese metals from existing spent lithium-ion batteries (LIBs) recycling system need for higher value-added utilization, such as synthesis for commercial high-nickel cathode materials. In this study, the nickel-cobalt-manganese mixed solution obtained from spent LIBs recycling system was used as raw material for the synthesis. After secondary precipitation, the precursors with different nickel contents were synthesized by the same equipment, and the cathode material was synthesized by calcination. This method has good adaptability for different nickel contents in the same equipment. The optimized conditions are listed as follows: (2 M mixed salt solution, 5 M NaOH, 15 wt% NH3·H2O, 65 °C, 1000 rpm speed, and 24 h aging time). The stable crystal forms of LiNixCoyMn(1-x-y)O2(NCM) (x = 0.50, 0.55, 0.60 and 0.80) with an average particle size of 5 μm was synthesized after secondary precipitation, thus the cation mixing degree reduced and the tap density increased. The electrochemical characterization of the four materials shows that the first discharge specific capacity of NCM811, NCM622, NCM551530 and NCM523 are 203.0 mAh/g, 188.5 mAh/g, 188.3 mAh/g, and 150.5 mAh/g at 0.1 C, respectively. Moreover, the capacity retention rate of NCM523 is 100.0% after 100 cycles at 1 C under high temperature of 50 °C.</t>
  </si>
  <si>
    <t>10.1016/j.cirp.2023.04.033</t>
  </si>
  <si>
    <t>Direct recycling of lithium ion batteries from electric vehicles for closed-loop life cycle impact mitigation</t>
  </si>
  <si>
    <t>Direct recycling of lithium ion batteries from electric vehicles aims to close the loop of battery manufacturing. This study presents a novel process-based life cycle assessment model for studying the environmental impacts associated with the direct recycling for closed-loop production of lithium ion battery relative to the conventional open-loop battery manufacturing. A 66 kWh NMC-graphite battery pack is analyzed using directly recycled NMC and graphite for the closed-loop manufacturing. The results show that the closed-loop manufacturing via direct recycling can reduce environmental impacts by up to 54% over the conventional open-loop manufacturing of lithium ion battery for electric vehicles.</t>
  </si>
  <si>
    <t>CIRP Annals</t>
  </si>
  <si>
    <t>10.1016/j.aej.2024.04.062</t>
  </si>
  <si>
    <t>Synthesis of ZnO nanoparticles on the Zn plates recovered from waste batteries using eco-friendly methods and evaluation of its photocatalytical activity</t>
  </si>
  <si>
    <t>Batteries are one of many types of solid waste. Once utilized, they are considered and categorized as 'hazardous waste' since they can cause major problems if unlawfully disposed of. The synthesis of ZnO nanoparticles using eco-friendly methods and their application in photocatalysis is crucial due to the environmental and economic benefits of recycling Zn plates from waste batteries. This innovative approach not only offers a sustainable solution for waste management but also presents an opportunity to harness the photocatalytic properties of ZnO nanoparticles for various environmental remediation applications, thereby contributing to the advancement of green nanotechnology and sustainable development. This study aims to address environmental concerns associated with battery waste and water pollution by proposing a sustainable and innovative approach. The focus is on recycling zinc plates from discarded batteries and synthesizing zinc oxide (ZnO) nanoparticles using eco-friendly methods. In this study, ZnO nanoparticles were synthesized on the Zn plates isolated from waste batteries by reacting the plates in the presence of hydrogen peroxide. SEM and EDS were used to characterize the final ZnO-coated Zn plate. The presence of ZnO nanoparticles with small spherical forms and modest diameter variation on the Zn plate was confirmed by SEM data. Furthermore, the photocatalytic treatment of azo dyes with the obtained ZnO-coated Zn plates was examined. The investigation yielded degradation rates of 72.7% and 57.4% for Remazol Brillant Blue R (RBBR) and Basic Red 18 (BR 18), respectively. Results demonstrate the potential of the ZnO-coated Zn plates as effective photocatalysts, highlighting their role in promoting sustainability in both waste management and water treatment. This work contributes to advancing eco-friendly technologies and underscores the importance of sustainable practices in addressing contemporary environmental challenges.</t>
  </si>
  <si>
    <t>Alexandria Engineering Journal</t>
  </si>
  <si>
    <t>10.1016/j.resconrec.2022.106690</t>
  </si>
  <si>
    <t>The application of deep eutectic solvents in lithium-ion battery recycling: A comprehensive review</t>
  </si>
  <si>
    <t>The extensive use of lithium-ion batteries (LIBs) in new electric vehicles has effectively alleviated the problems of insufficient oil and gas resources and environmental pollution. It is of great significance to realize the goals of "carbon neutrality" and "carbon peaking." As the key and last link in the use of power batteries, recycling waste LIBs is conducive to realizing resource return and avoiding pollution and potential risks of toxic and harmful substances in the environment. With the efforts of many researchers, the harmless treatment and resource recovery process of spent LIBs has been maturing. In recent years, some new recycling processes have appeared frequently to solve the problems of high energy consumption and secondary pollution in the traditional approach. Among these new technologies, green and inexpensive deep-eutectic solvents (DESs) have been particularly attractive due to their excellent selectivity and leaching efficiency. This review summarizes the dissolution mechanism of valuable metals from LIB cathode materials using DESs. At the same time, the advantages and challenges faced by DESs in cathode material recycling were analyzed, and an outlook was presented for the future development of DESs in the field of battery recycling.</t>
  </si>
  <si>
    <t>10.1016/j.scitotenv.2020.142382</t>
  </si>
  <si>
    <t>A critical review of current technologies for the liberation of electrode materials from foils in the recycling process of spent lithium-ion batteries</t>
  </si>
  <si>
    <t>Proper disposal of spent lithium-ion batteries is beneficial for the resource recycling and pollution elimination. Full liberation of electrode materials, including the liberation between electrode material and current collector (copper/aluminum foils) and the liberation among electrode material particles, is the pivotal precondition for improving the recovery efficiency of electrode materials. In this article, authors attempt to carry out a summary of current technologies used in the liberation of electrode materials derived from spent lithium-ion batteries. However, specialized studies about the liberation of electrode materials are insufficient at present. This research clearly shows that: (1) Organic binder must be removed so as to improve the liberation and metallurgy efficiency of electrode materials; (2) A collaboration of varied technologies is the necessary process to achieve high liberation efficiency between electrode materials and copper/aluminum foils; (3) Pyrolysis may be a recommended technology for removal of organic binder because part of pyrolysis products can be recovered. Finally, an alternative recycling flowchart of spent LIBs is proposed.</t>
  </si>
  <si>
    <t>20 April 2021</t>
  </si>
  <si>
    <t>10.1016/j.resconrec.2022.106689</t>
  </si>
  <si>
    <t>Co-products recovery does not necessarily mitigate environmental and economic tradeoffs in lithium-ion battery recycling</t>
  </si>
  <si>
    <t>Although spent lithium-ion batteries (LIBs) recycling could reduce raw materials production, environmental and economic tradeoffs may not necessarily neutralize impacts associated with additional inputs. Here, we evaluated life cycle environmental and economic tradeoffs of traditional hydrometallurgy for mixed spent LIBs recycling. We revealed impacts of the main and co-products recycling, and their contribution to the impacts from the overall recycling process. Cobalt was the main product due to the highest market value, Li2CO3, nickel, Na2SO4, and graphite were co-products which require additional recycling procedures to obtain. Results suggest co-products recycling doubled the net greenhouse gas emission, and the economic gain decreased by $26 compared to the main product recycling (per kg Co recycled). Conversely, human health impacts were mitigated by co-products recycling due to avoiding virgin co-products production. Our work highlighted that optimizing co-products recycling is vital to minimizing environmental impacts and enhancing the economic feasibility of spent LIB recycling.</t>
  </si>
  <si>
    <t>10.1016/j.mtsust.2023.100620</t>
  </si>
  <si>
    <t>A feasible recycling route for spent graphite: Microwave-assisted puffing with Fe2O3 loading to construct high-performance anode for lithium-ion batteries</t>
  </si>
  <si>
    <t>Nowadays, one of the important issues associating with the lithium-ion battery industry is to address the inefficient utilization of spent graphite from plenty of spent batteries. Conventional methods including discarding or burning will exacerbate the environmental risks, which calls for novel routes to optimize the recycling of spent graphite. This study proposes a novel recycling strategy for spent graphite to construct Fe2O3@microwave-puffed graphite (Fe2O3@MPG) composite anode for high-capacity lithium storage. By means of mild intercalation followed by microwave treatment, spent graphite is converted to puffed graphite which can be used as framework for loading Fe2O3 to form Fe2O3@MPG with sandwich structure. This sandwich structure can provide conductive networks and channels to enhance conductivity and Li ions transfer, as well as confine Fe2O3 in microwave-puffed graphite framework to ease the structural instability caused by the volume change of Fe2O3, thereby endowing the Fe2O3@MPG composite with superior rate performance, high capacity, and excellent structural stability. The Fe2O3@MPG electrode possesses a specific capacity of 1100 mAh g−1 at 200 mA g−1, exhibits excellent rate performance with a capacity of 632 mAh g−1 at 2000 mA g−1, and delivers an outstanding cycling performance for 500 cycles. This study not only provides an important method for the efficient recycling of spent graphite but develops a universal method for modifying transition metal oxides anode utilizing spent graphite, thereby promoting the closed-loop lifecycle of graphite and the resource sustainability in the LIBs industry.</t>
  </si>
  <si>
    <t>10.1016/j.eng.2022.12.013</t>
  </si>
  <si>
    <t>Highly Efficient and Precise Rare-Earth Elements Separation and Recycling Process in Molten Salt</t>
  </si>
  <si>
    <t>Owing to the worldwide trend towards carbon neutrality, the number of Dy-containing heat-resistant Nd magnets used for wind power generation and electric vehicles is expected to increase exponentially. However, rare earth (RE) elements (especially Dy) are unevenly distributed globally. Therefore, an environmental-friendly recycling method for RE elements with a highly precise separation of Dy and Nd from end-of-life magnets is required to realize a carbon-neutral society. As an alternative to traditional hydrometallurgical RE separation techniques with a high environmental load, we designed a novel, highly efficient, and precise process for the separation and recycling of RE elements from magnet scrap. As a result, over 90% of the RE elements were efficiently extracted from the magnets using MgCl2 and evaporation loss was selectively suppressed by adding CaF2. The extracted RE elements were electrolytically separated based on the formation potential differences of the RE alloys. Nd and Dy metals with purities greater than 90% were estimated to be recovered at rates of 96% and 91%, respectively. Almost all the RE in the scraps could be separated and recycled as RE metals, and the byproducts were easily removed. Thus, this process is expected to be used on an industrial scale to realize a carbon-neutral society.</t>
  </si>
  <si>
    <t>Available online 2 September 2024</t>
  </si>
  <si>
    <t>Engineering</t>
  </si>
  <si>
    <t>10.1016/j.egyr.2024.07.022</t>
  </si>
  <si>
    <t>Understanding the barriers to recycling critical raw materials for the energy transition: The case of rare earth permanent magnets</t>
  </si>
  <si>
    <t>Rising geopolitical tensions and the effects of the Covid-19 pandemic have intensified concerns about securing access to the critical raw materials (CRMs) that are needed for the energy transition. A group of 17 elements referred to as rare earth elements (REEs) are among the CRMs for which security of supply is increasingly becoming a matter of priority for governments around the globe. REEs are particularly important in the production of rare earth (RE) permanent magnets, which due to their properties are key components of green energy technologies. While it is generally acknowledged that recycling can help mitigate supply shortage risks for REEs, a full recycling chain has not yet been established in the EU. Focusing on RE permanent magnets, this study provides a qualitative-exploratory analysis of barriers to establishing full supply chain recycling processes in the EU. Data have been collected through in-depth interviews with industry experts from all steps of the magnets’ value chain as well as academics. According to our empirical findings, major barriers include limited information about the type of magnets included in end-of-life products, lack of recycling targets, lack of ecodesign requirements, difficulty in moving products across borders, lack of certification systems, high costs involved in the recycling processes, competition with magnets sourced from non-EU countries and missing segments of the RE value chain. Addressing the multitude of barriers in place would require coordinated action across several policy fields.</t>
  </si>
  <si>
    <t>10.1016/j.hydromet.2023.106187</t>
  </si>
  <si>
    <t>Towards a sustainable approach using mineral or carboxylic acid to recover lithium from lithium iron phosphate batteries</t>
  </si>
  <si>
    <t>Lithium‑iron phosphate (LFP) batteries are commonly used in electric vehicles and stationary energy storage systems due to their high energy density, long cycle life, and safety. Processing of LiFePO4 batteries is difficult due to the complex battery chemistry and the lack of effective recycling options. The information currently available on recycling LFP batteries points to a low recycling efficiency and material recovery rate, which causes significant losses of valuable metals and environmental discharges of hazardous materials. Given the rising need for batteries and the detrimental environmental impact of their disposal, this is a critical concern. Therefore, it is essential to create effective and sustainable battery recycling methods in order to reduce waste and lower the impact on the environment. The goal of this publication is to outline a viable alternate strategy for recycling LFP batteries. Lowest acid concentrations are utilized in this method in order to enable the selective leaching of lithium. Both inorganic acids (e.g., H3PO4 and H2SO4) and organic alternatives (such as citric acid and oxalic acid) are tested at low concentrations (0.01–0.1 mol/l), in order to integrate sustainability aspects at this early stage of development and to directly compare the outcomes. Based on thermodynamic calculations, it was possible to recover lithium with a high efficiency (&gt; 90%) using a subsequent precipitation sequence, thus returning this high-quality material to the raw material cycle with an appropriate morphology and purity.</t>
  </si>
  <si>
    <t>10.1016/j.xcrp.2024.101938</t>
  </si>
  <si>
    <t>Bio-based lactone acrylic plastics with performance and recyclability advantages</t>
  </si>
  <si>
    <t>There is a drive to use bio-based feedstocks in polymers and engineer new materials for circularity. Here, we aimed to study bio-based, lower-ceiling-temperature alternatives to poly(methyl methacrylate) (PMMA) to achieve enhanced recycling and performance. We show that poly(α-methylene-δ-valerolactone) (PMVL) and poly(α-methylene-δ-decalactone) (PMDL), derived from the corresponding bio-based monomers MVL and MDL, exhibit five advantages compared to PMMA: exceptionally high polymerization rates under green conditions, near-quantitative bulk depolymerization to recover the monomer under mild conditions, enhanced solvent resistance and glass transition temperatures, atom-efficient reversible upcycling to advanced materials, and reduction of the temperature needed for recycling high-ceiling-temperature polyacrylates by forming copolymers doped with MDL. All advantaged properties can be accredited to the pendent lactone attached to the all-carbon backbone. Lastly, techno-economic analysis and life cycle assessment for producing PMVL from bio-based sources show that the production could be economically and environmentally competitive with PMMA under ambitious recycling scenarios that leverage the inherent recyclability of PMVL.</t>
  </si>
  <si>
    <t>Cell Reports Physical Science</t>
  </si>
  <si>
    <t>10.1016/j.jhazmat.2021.127757</t>
  </si>
  <si>
    <t>Closed-loop selective recycling process of spent LiNi x Co y Mn 1−x-y O2 batteries by thermal-driven conversion</t>
  </si>
  <si>
    <t>The consumption of lithium-ion batteries raises raw material demand for and the pressure on ecological sustainability. Metals can be recovered in shorter paths while considerably boosting material use, hence selective recycling of specific elements is becoming a hotspot. This paper proposes a thermally-driven closed-loop recycling process for scrap LiNi1/3Co1/3Mn1/3O2 cathodes, in which Li is efficiently extracted by water leaching. Then, by combining the leaching residue with Li2CO3, a solid-phase synthesis is carried out, with Li being targeted to heal into Ni-Co-Mn-O to construct the layered structure. The electrochemical performance of the resynthesized cathode material is comparable to that of the commercial LiNi0.5Co0.2Mn0.3O2 (NCM523) material. During the thermal-driven conversion, solid-state processes can be observed. To ensure charge conservation, Li+ in the unstable layered structure is released and mixed with SO4 2- to produce Li2SO4, and lattice oxygen escapes and transforms with Ni2+ to generate NiO. For the resynthesized process, the spherical shape of Ni-Co-Mn-O is largely retained. Notably, sulfur is remained in the form of SO4 2- throughout the closed-loop process and is therefore free of contamination. The thermal-driven conversion recycling process revealed in this study will encourage researchers to ensure more efforts in efficient and selective recovery for sustainable energy storage of rechargeable batteries.</t>
  </si>
  <si>
    <t>10.1016/j.jhazmat.2022.128312</t>
  </si>
  <si>
    <t>Recycling of cathode material from spent lithium-ion batteries: Challenges and future perspectives</t>
  </si>
  <si>
    <t>The intrinsic advancement of lithium-ion batteries (LIBs) for application in electric vehicles (EVs), portable electronic devices, and energy-storage devices has led to an increase in the number of spent LIBs. Spent LIBs contain hazardous metals (such as Li, Co, Ni, and Mn), toxic and corrosive electrolytes, metal casting, and polymer binders that pose a serious threat to the environment and human health. Additionally, spent LIBs may serve as an economic source for transition metals, which could be applied to redesigning under a closed-circuit recycling process. Thus, the development of environmentally benign, low cost, and efficient processes for recycling of LIBs for a sustainable future has attracted worldwide attention. Therefore, herein, we introduce the concept of LIBs and review state-of-art technologies for metal recycling processes. Moreover, we emphasize on LIB pretreatment approaches, metal extraction, and pyrometallurgical, hydrometallurgical, and biometallurgical approaches. Direct recycling technologies combined with the profitable and sustainable cathode healing technology have significant potential for the recycling of LIBs without decomposition into substituent elements or precipitation; hence, these technologies can be industrially adopted for EV batteries. Finally, commercial technological developments, existing challenges, and suggestions are presented for the development of effective, environmentally friendly recycling technology for the future.</t>
  </si>
  <si>
    <t>5 May 2022</t>
  </si>
  <si>
    <t>10.1016/j.ensm.2022.10.033</t>
  </si>
  <si>
    <t>Comprehensive recycling of lithium-ion batteries: Fundamentals, pretreatment, and perspectives</t>
  </si>
  <si>
    <t>With increasing the market share of electric vehicles (EVs), the rechargeable lithium-ion batteries (LIBs) as the critical energy power sources have experienced rapid growth in the last decade, and the massive LIBs will be retired after the service life of EVs. To dispose of retired LIBs, the comprehensive recycling including echelon utilization and materials recovery has attracted global attention due to its maximization of recycling value. In the development of comprehensive recycling, extensive efforts have been devoted to resolving challenges associated with the pretreatment processes, such as the rapid sorting, electrolyte separation, and automatic dismantling. However, the efficiency and safety of pretreatment still need to be improved to confront the diversity and complex structures of massive retired LIBs by EVs industry. Based on this, this review will comprehensively review and analyze the current state of technologies as well as the technical challenges and perspectives of all key aspects of comprehensive recycling and the involved pretreatment, including fundamentals of state-of-the-art technologies, operating strategies of different applications, technical and environmental issues as well as future research directions to overcome these challenges.</t>
  </si>
  <si>
    <t>10.1016/j.heliyon.2024.e35898</t>
  </si>
  <si>
    <t>Optimization of technological processes in the manufacturability of varistors based on recycled ZnO product, with emphasis on environmental sustainability</t>
  </si>
  <si>
    <t>The main objective described in this paper is the optimization of technological parameters in the production of varistors based on recycled zinc oxide (ZnO). The content of this paper builds on our previous research aimed at proving that hydrometallurgically recovered ZnO material, from electric arc furnace dust, is suitable for applications in these semiconductors, an issue which has received very little attention at present. The focus of this research also corresponds to and supports the visions and strategies of environmental sustainability and the circular economy. Samples of ZnO varistors manufactured for this purpose were analyzed by scanning electron microscopy and then the electrical parameters were measured and calculated. Based on the results of the microstructural analysis and electrical properties, prerequisites for the optimal adjustment of technological parameters such as sintering temperature and sintering time were derived, which will be the starting point for further research.</t>
  </si>
  <si>
    <t>30 August 2024</t>
  </si>
  <si>
    <t>10.1016/j.ceramint.2023.04.194</t>
  </si>
  <si>
    <t>High efficient recycling of glass fiber separator for sodium-ion batteries</t>
  </si>
  <si>
    <t>High cost and low mechanical strength are the main obstacles for the large-scale application of glass fiber separator in Na-ion batteries. Recycling of glass fiber separator is an important mean to reduce cost, but secondary film formation of glass fiber in the recycling process is the key problem. In this work, glass fibers are extracted from waste glass fiber separators and then compounded with cellulose. The recycled separator is successfully prepared through a simple slurry sieving technology. Attributed to effective combination of cellulose and glass fiber, the mechanical strength of recycled separator (81.5 Mpa) has been significantly improved relative to original fiberglass separator (0.3 Mpa), while the cost is greatly reduced. As paired with NaxNi[Fe(CN)6]/Na metal, the battery delivers fine cycle stability (93.3% of capacity retention after 500 cycles at 1 C) and high rate performance (73.2% of specific capacity retention at 10 C). The above results open a new path for the recycling of glass fiber-based separators with excellent performance and low cost.</t>
  </si>
  <si>
    <t>10.1016/j.seppur.2022.121569</t>
  </si>
  <si>
    <t>Nucleation–Oxidation coupled technology for High-Nickel ternary cathode recycling of spent Lithium-ion batteries</t>
  </si>
  <si>
    <t>Demand of ternary Li-ion batteries (LIBs) has risen dramatically in recent times, making it necessary to efficiently recycle spent cathode materials to reduce environmental pollution and alleviate the tight supply of various elements including Li, Co, and Ni. Co-precipitative regeneration of spent LIBs is typically employed to recycle Li, Co, Ni, and Mn. However, it is difficult to evenly distribute metals in the regenerated materials. Moreover, the emission of heavy-metal ions makes it difficult to meet the environmental guidelines. Here, we develop a nucleation–oxidation coupled technology to efficiently recover Ni, Co, and Mn from spent ternary cathodes by forming layered double hydroxides (LDHs) in a micro-liquid-film reactor. After recycling, 98% Li remains in the liquid phase, while the Ni, Co, and Mn in the filtrate decrease to the ppb level. Atomic distribution of Ni, Co, and Mn can be achieved in LDH, which helps realize the full-life-cycle of ternary cathode materials. It is difficult for the high-nickel ternary e.g., LiNi0.8Co0.1Mn0.1O2 to regenerate into LDH through spontaneous air oxidation. The micro-liquid-film reactor has a strong shear rate (maximum 1.04 × 106 s−1 is three orders of magnitude larger than that of the stirred reactor) and large vorticity (∼1.18 × 105 s−1, three orders of magnitude greater than that of the stirred reactor). It can enhance the transfer and diffusion of oxygen in the liquid phase. Hence, the micro-liquid-film reactor can greatly strengthen air-oxidation reaction of Ni2+, Co2+, and Mn2+ to sufficiently form trivalent cations, while the nucleation–oxidation-coupled regeneration is realized during the nucleation stage.</t>
  </si>
  <si>
    <t>1 October 2022</t>
  </si>
  <si>
    <t>10.1016/j.ceja.2023.100582</t>
  </si>
  <si>
    <t>Recovery of NixMnyCoz(OH)2 and Li2CO3 from spent Li-ionB cathode leachates using non-Na precipitant-based chemical precipitation for sustainable recycling</t>
  </si>
  <si>
    <t>The interest in recycling spent lithium-ion batteries (Li-ionB) has surged due to the rising demand for valuable metals (e.g., Co, Ni, Li and Mn) and concerns about environmental repercussions emanating from conventional battery waste disposal. Conventional precipitation-based hydrometallurgy recycling processes utilise Na-based or metal-based precipitants. The Na, from Na-based precipitants, is present in high concentrations in the process effluent since they are not recovered during the recycling process. The Na-rich effluent cannot be discarded since it doesn't meet environmental regulations as per the U.S. Environmental Protection Agency (EPA) (2023) therefore creating a storage and disposal problem. It is therefore imperative to utilise non-Na-based precipitants to eliminate the effluent disposal problem. This paper focuses on the recovery of NixCoyMnz(OH)2 and Li2CO3, main precursors for Li-ionB cathode production, from a typical spent Li-ionB cathode (NMC 532) using non-Na precipitant-based chemical precipitation. This study reports NixCoyMnz(OH)2 and Li2CO3 recovery from spent Li-ionBs for closed-loop Li-ionB cathode recycling through an integrated hydrometallurgy and chemical precipitation process. Through the utilisation of leachate solutions comprising 2 M H2SO4 + 6 vol.% H2O2, and a 75 g/L S/L ratio and conducting leaching for 120 min at a temperature of 60 °C and IS of 350 rpm, the recovery efficiency of 98.1 % for Li, 97.1 % for Co, 96.1 % for Ni, and 95.7 % for Mn. The pH of the NMC leachate was initially adjusted to 5 to precipitate Fe, Al and Cu impurities. Thereafter, active metal species (Ni, Mn and Co) were precipitated at a pH of 13 as Ni0.5Co0.2Mn0.3(OH)2 composite microparticles by adding LiOH precipitant. Thereafter, the Li-rich resultant liquor was further used to recover the Li by adding 3.4 mol of CO2 bubbled at 0.068 mol (CO2)/L.min and 40 °C for 45 min. The Li2CO3 precipitates were separated from the suspension through filtration followed by washing using deionised water and hot air drying. The reaction time is 45 mins, and the agitation speed is 150 rpm. Through this multi-stage precipitation process, &gt;98 % of Ni, Co, Mn and &gt; 91 % of Li can be recovered in the form of Ni0.5Mn0.3Co0.2(OH)2 and Li2CO3 respectively. The process exhibits great potential for recovery of valuable materials from spent Li-ionBs. The recovered Ni0.5Co0.2Mn0.3(OH)2 and Li2CO3 materials will be used as precursors in the anhydrous NMC cathode production process.</t>
  </si>
  <si>
    <t>Chemical Engineering Journal Advances</t>
  </si>
  <si>
    <t>10.1016/j.scitotenv.2020.142835</t>
  </si>
  <si>
    <t>Potential impact of the end-of-life batteries recycling of electric vehicles on lithium demand in China: 2010–2050</t>
  </si>
  <si>
    <t>China is expected to realise the complete electrification of traditional internal combustion engine vehicles (ICEVs) by 2050. The rapid development of electric vehicles (EVs) has led to the continuous growth of traction lithium-ion battery (LIB) demand, leading to an increase in demand for specific lithium materials. Therefore, end-of-life (EoL) LIB recycling will largely determine the future lithium availability in China. However, the contribution of recovered lithium to lithium availability is unclear, as the possibility of recovering lithium for reuse in traction LIBs manufacturing is uncertain. To analyse the influence of recovered lithium quality on future lithium availability, we evaluated the potential impact of EoL LIB recycling on lithium demand in China. The results indicated that if new LIB manufacturing cannot use the recovered lithium; the secondary resources would soon exceed the needs of the basic demand (BD) field. In the optimistic scenario, when a LiS battery is used, the oversupply could reach 2.33 Mt by 2050 with a recovery rate of 80%, which is equivalent to 44.05% of China's current lithium reserves of 5.29 Mt. Additionally, when the NCM-G battery is used, the total lithium demand would reach approximately 5.67 Mt in 2031, exceeding China's current lithium reserves. In contrast, if the recovered lithium could be reused in new LIB manufacturing, regardless of the type of LIBs used, the recovered lithium would meet approximately 60% (pessimistic scenario), 53% (neutral scenario), and 49% (optimistic scenario) of the lithium demand for LIBs produced with a recovery rate of 80% by 2050. Consequently, the quality of recovered lithium is very important for its reuse, and it is necessary to develop closed-loop recycling with economic benefits vigorously by improving the quality of recovered lithium. Moreover, much work should be done in recycling infrastructure and industrial policies to promote EoL battery recycling.</t>
  </si>
  <si>
    <t>10 April 2021</t>
  </si>
  <si>
    <t>10.1016/j.susmat.2021.e00262</t>
  </si>
  <si>
    <t>Li-based all‑carbon dual-ion batteries using graphite recycled from spent Li-ion batteries</t>
  </si>
  <si>
    <t>Recycling and regeneration of spent Li-ion batteries have become an important research topic for a sustainable future. This is predominantly because of the exponentially increasing production &amp; usage of lithium ion batteries (LIBs) leading to an intense reflux as spent/failed/end-of-life batteries in the near future. Research on recycling/regenerating cathode materials has been a major attraction while ignoring the anode part, the graphite. In the present work, we demonstrate the possibility of recycling graphite recovered from spent Li-ion batteries for Li-ion based all‑carbon dual-ion battery (ACDIB) application. Graphite electrodes recovered from failed commercial batteries were thermally treated at different temperatures to optimize their electrochemical activity. Thermally processed graphite was characterized by X-ray diffraction, field-emission scanning electron microscopy, Raman and infrared spectroscopy. The electrochemical performances of both anode and cathode half-cells were optimized and finally all‑carbon dual-ion battery was fabricated and tested with the best performing electrodes. For the anode half-cell, spent graphite thermally processed at 800 °C delivered the highest specific capacity of 250 mAh/g at 372 mA/g and cycling stability over 300 cycles. While for cathode half-cell, the spent graphite processed at 650 °C delivered first discharge capacity of about 65 mAh/g at a specific current of 100 mA/g and reasonable stability for 100 cycles. Coupling these anode and cathode, ACDIB displayed an initial discharge capacity of 58 mAh/g corresponding to an energy density of 255 Wh/kg.</t>
  </si>
  <si>
    <t>July 2021</t>
  </si>
  <si>
    <t>10.1016/j.joule.2021.09.005</t>
  </si>
  <si>
    <t>Recycled cathode materials enabled superior performance for lithium-ion batteries</t>
  </si>
  <si>
    <t>Recycling spent lithium-ion batteries plays a significant role in alleviating the shortage of raw materials and environmental problems. However, recycled materials are deemed inferior to commercial materials, preventing the industry from adopting recycled materials in new batteries. Here, we demonstrate that the recycled LiNi1/3Mn1/3Co1/3O2 has a superior rate and cycle performance, verified by various industry-level tests. Specifically, 1 Ah cells with the recycled LiNi1/3Mn1/3Co1/3O2 have the best cycle life result reported for recycled materials and enable 4,200 cycles and 11,600 cycles at 80% and 70% capacity retention, which is 33% and 53% better than the state-of-the-art, commercial LiNi1/3Mn1/3Co1/3O2. Meanwhile, its rate performance is 88.6% better than commercial powders at 5C. From experimental and modeling results, the unique microstructure of recycled materials enables superior electrochemical performance. The recycled material outperforms commercially available equivalent, providing a green and sustainable solution for spent lithium-ion batteries.</t>
  </si>
  <si>
    <t>17 November 2021</t>
  </si>
  <si>
    <t>10.1016/j.jece.2023.109501</t>
  </si>
  <si>
    <t>Recycling of photovoltaic modules for recovery and repurposing of materials</t>
  </si>
  <si>
    <t>Recycling of end-of-life photovoltaic modules (PVMs) attracts the attention of researchers due to valuable materials present in it. With the advances in the PVM manufacturing newer materials are used recently, including silicon wafer and thin film solar cells dominate the market and are key PVM categories requiring recycling. Owing to the high demand of raw materials, recycling of PVMs becomes crucial. Recycling of PMVs is a combination of chemical, physical and thermal processes. To optimize the recycling process for minimum cost and environmental effect, combinations of these processes are investigated in the present review. Major concerns of PVMs recycling are Ethylene-vinyl acetate (EVA) removal and metal extraction with minimum evolution of toxic gases, and effluents. Cost analysis is also crucial for recycling processes. Preliminary down-cycle recycling includes crushing, grinding, milling, and shredding processes. Life cycle analysis depicts the effect of PVMs on the environment and projects the reduction of energy payback time by recycling of materials. In this review, the upcycling process is elaborated with the repurposing of materials for conventional PVM application and other uses. With these insights, the utilization of recycled materials can be targeted in future years. This review encompasses all the key aspects of PVM recycling.</t>
  </si>
  <si>
    <t>10.1016/j.cie.2023.109157</t>
  </si>
  <si>
    <t>Drivers of lithium-ion batteries recycling industry toward circular economy in industry 4.0</t>
  </si>
  <si>
    <t>An exponential demand increase for lithium-ion batteries (LIBs) has contributed to a looming waste crisis. Circular economy has been increasingly seen to counter this crisis, further scaled-up by operationalizing Industry 4.0 disruptions around the triple bottom line. As a core pillar of circular economy, this study addresses LIB recycling and explores its key drivers. The drivers are identified and evaluated using Delphi study and multi-criteria decision-making methods. The proposed integrated methodological framework is further tested with data involving multiple stakeholders. The findings underscore the most profound causal drivers: institutional incentives supporting LIB recycling, availability of reliable technology, and strengthening coordination among actors in a supply chain using Industry 4.0. Interestingly, the highest-ranking causal drivers of LIB recycling were retrieved not from the existing literature but from the expert pool. The findings also reveal some counterintuitive results, such as practitioners prioritizing environmental factors over economic ones instead of the widespread convention of their preferences toward economic goals. The study thereby offered some helpful policy levers, which when empirically strategized with Industry 4.0 should enable stakeholders make more informed decisions in shaping an emerging industry such as LIB recycling.</t>
  </si>
  <si>
    <t>10.1016/j.energy.2023.128345</t>
  </si>
  <si>
    <t>High-performance silicon carbon anodes based on value-added recycling strategy of end-of-life photovoltaic modules</t>
  </si>
  <si>
    <t>The global installed photovoltaic capacity has grown exponentially in recent years, which has produced an overwhelming number of end-of-life photovoltaic (PV) modules, which can be recycled. Researchers at home and abroad are in a degraded utilization state for the recycling of end-of-life photovoltaic modules, and it is urgent to develop new value-added recycling strategies. This work proposes and develops silicon-carbon composite anode materials by using recovered silicon cells from end-of-life PV modules using subsequent impurity leaching removal and graphite integration. The resulting W–Si-rM@G material was used as a lithium-ion battery anode and showed an initial discharge capacity of up to 1770 mA h g−1, maintained a good specific capacity of 913 mA h g−1 after 200 cycles at a current density of 500 mA g−1. An economic analysis confirmed the economic feasibility of silicon material recycling from end-of-life photovoltaic modules. This work provides a new and potential idea for the value-added recycling of end-of-life photovoltaic modules.</t>
  </si>
  <si>
    <t>15 October 2023</t>
  </si>
  <si>
    <t>Energy</t>
  </si>
  <si>
    <t>10.1016/j.jclepro.2023.137492</t>
  </si>
  <si>
    <t>Study on the impact of government policies on power battery recycling under different recycling models</t>
  </si>
  <si>
    <t>Whether the power battery can be recycled efficiently is related to the sustainable development of the electric vehicle industry. It is noteworthy that government intervention plays an essential role in promoting power battery recycling. However, there is no consensus on the impact of government policies to promote power battery recycling on social welfare. This paper constructs a closed-loop supply chain (CLSC) consisting of a single battery manufacturer, vehicle manufacturer, and third-party recycler under seven recycling models. The government intervenes in the CLSC through subsidy, deposit-refund, and reward-penalty policies to increase the recycling rate and supply chain profits. We compare these policies' social welfare including economic benefits, environmental benefits, consumer surplus, and government surplus. Results show that: (1) Subsidy policy has prominent performance in economic profits and consumer surplus. And the remaining capacity-based subsidy policy is better than the fixed subsidy policy. (2) The deposit-refund policy has a good performance in alleviating government financial pressure. (3) The performance of the reward-penalty mechanism depends on the reward-penalty intensity. Under certain reward-penalty intensity, the reward-penalty mechanism can increase the recycling rate significantly. (4) In terms of the influence of recycling models, alliance recycling models have the potential to achieve the highest social welfare.</t>
  </si>
  <si>
    <t>10 August 2023</t>
  </si>
  <si>
    <t>10.1016/j.solmat.2024.113109</t>
  </si>
  <si>
    <t>Advancements in end-of-life crystalline silicon photovoltaic module recycling: Current state and future prospects</t>
  </si>
  <si>
    <t>With the rapid development of the photovoltaic industry, it has brought abundant renewable energy to society, but at the same time, it is also accompanied by a series of negative problems. In order to effectively address these issues and reduce the impact of end-of-life photovoltaic modules on ecological environment quality and industry sustainable development, many researchers are dedicated to studying rational recycling and utilization of photovoltaic modules. This study reviews and evaluates the recycling technologies for crystalline silicon photovoltaic modules (c-Si PV modules) proposed in recent years. Based on this, the following five suggestions and prospects are proposed: optimizing recycling strategies; promoting interdisciplinary integration; improving relevant policies and regulations; establishing a complete recycling industry chain; and providing appropriate economic subsidies. It is pointed out that efficient recycling schemes with universal applicability designed for broken c-Si PV modules are more worthy of support, and component sorting and the carbon emissions of recycling processes need to be taken into account. Properly recycle low-value materials and carry out high-value utilization of photovoltaic materials. Emphasize the producer responsibility system and establish admission thresholds and qualification requirements for photovoltaic recycling enterprises. The aim of this study is to provide valuable references for the sustainable development of the photovoltaic recycling field.</t>
  </si>
  <si>
    <t>Solar Energy Materials and Solar Cells</t>
  </si>
  <si>
    <t>10.1016/j.cec.2022.100015</t>
  </si>
  <si>
    <t>State-of-the-art lithium-ion battery recycling technologies</t>
  </si>
  <si>
    <t>Lithium (Li) is primarily found in mineral resources, brines, and seawater. Extraction of Li from mineral ore deposits is expensive and energy-intensive. Li-ion batteries (LIBs) are certainly one of the important alternatives to lessen the dependence on fossil fuel resources. The global demand for LIBs for portable electrical and electronic equipment (EEE) and EVs have increased significantly, and the amount of spent LIBs (S-LIBs) is rising logarithmically. S-LIBs contain both hazardous heavy metals and toxic organic chemicals that create a serious threat to human health and the ecosystem. The current position requires the recycling of S-LIBs indispensable for the protection of the environment and the recycling of scarce raw materials from economic aspects. In this manuscript, recent developments and state-of-the-art technologies for LIB recycling were focused on and reviewed comprehensively. Pretreatment methods (such as discharging, dismantling, cathode active material (CAM) removal, binder elimination methods, classification, and separation) for S-LIBs are introduced, and all available and novel technologies that are used in different physical and chemical recovery processes are summarized and compared. The pretreatment process in LIB recycling can both improve the recovery rate of the valuable components and significantly lessen the subsequent energy consumption. Notably, pretreatment, metal extraction, and product preparation stages play vital roles in all LIB recovery processes, based on pyrometallurgy, hydrometallurgy, biometallurgy, direct recycling, and mechanical treatment and water leaching. The main goal of this review is to address the novel S-LIB materials’ current recycling research status and innovations for integrated, eco-friendly, economic, low carbon, and clean energy technologies. In the end, different industrial recycling processes are compared, existing challenges are identified and suggestions and perspectives for future LIBs recycling applications are highlighted.</t>
  </si>
  <si>
    <t>10.1016/j.procir.2021.01.166</t>
  </si>
  <si>
    <t>Environmental impact of recycling spent lithium-ion batteries</t>
  </si>
  <si>
    <t>Lithium-ion batteries are used for energy storage and as an energy source in a wide range of applications from small handheld to powering consumer-driven vehicles. With the global change from fuel-based vehicles to electric vehicles and the rise in use of batteries for other functions, it is imperative to start considering industrial-scale recycling of spent batteries to recover the critical components and reduce the ecological footprint generated by untreated disposal of the batteries. The present work was carried with the objective to check the environmental impact of leaching with mild phosphoric acid by using the material and energy flow data obtained from laboratory experiments. Lithium and cobalt were recovered from dead cell phone batteries that were composed of Lithium Cobalt Oxide (LiCoO2) on aluminum foils as cathodes and graphite on copper foils as anodes. The mass and energy flow data from the experiments performed were tabulated and used for the estimation of the environmental impact by executing a Life Cycle Impact Assessment (LCIA) using Umberto NXT universal software with ReCiPe (endpoint) method of analysis.</t>
  </si>
  <si>
    <t>2021</t>
  </si>
  <si>
    <t>10.1016/j.jece.2022.109234</t>
  </si>
  <si>
    <t>Recycling spent graphite anodes into a graphite/graphene oxide composite via plasma solution treatment for reuse in lithium-ion batteries</t>
  </si>
  <si>
    <t>Lithium-ion batteries production increase ultimately leads to toxic waste. Today, recycling of the spent lithium-ion batteries becomes extremely important with much attention paid to recycling of cathode materials. Graphite recovery receives less attention due to low economic benefits, high costs of material cleaning and low cycling stability. In fact, regenerating graphite with low-cost technology is of great importance to solve the problem of recycling spent graphite and environmental contamination. This paper presents a variant of graphite recycling using low-cost plasma solution treatment (less than 28 kWh·kggraphite −1), leading to a capacitive and powerful material. The results were confirmed by cycling of cells based on recycled graphite for 500 cycles at 0.3 A·g−1 with excellent stability and high capacity (392 mAh·g−1), which is greater than the graphite theoretical capacity due to the formation of graphene oxide from the surface graphite layers. The treatment duration does not affect the interplanar distance of the obtained graphites. Long cycling shows a change in the shape of the charge curves with a graphene fraction increase. For all samples the kinetic characteristics were also evaluated: the dependence of the diffusion coefficient, SEI resistance and charge transfer resistance on the potential and the intercalation rate constant.</t>
  </si>
  <si>
    <t>February 2023</t>
  </si>
  <si>
    <t>10.1016/j.joule.2020.10.008</t>
  </si>
  <si>
    <t>Efficient Direct Recycling of Lithium-Ion Battery Cathodes by Targeted Healing</t>
  </si>
  <si>
    <t>Recycling of spent lithium-ion batteries (LIBs) is an urgent need to address their environmental and global sustainability issues. Here, we report an efficient and environmentally benign LIB regeneration method based on defect-targeted healing, which represents a paradigm-shift LIB recycling strategy. Specifically, by combining low-temperature aqueous solution relithiation and rapid post-annealing, we demonstrate successful direct regeneration of spent LiFePO4 (LFP) cathodes, one of the most important materials for EVs and grid storage applications. We show revitalization of composition, structure, and electrochemical performance of LFP with various degradation conditions to the same levels as the pristine LFP. Life-cycle analysis of different LIB recycling processes shows that this defect-targeted direct reycling approach can significantly reduce energy usage and greenhouse gas (GHG) emissions, leading to more economic and environmental benefits compared with today’s hydrometallurgical and pyrometallurgical methods.</t>
  </si>
  <si>
    <t>16 December 2020</t>
  </si>
  <si>
    <t>10.1016/j.pmatsci.2024.101326</t>
  </si>
  <si>
    <t>A comprehensive review on fiber-reinforced polymer composites: Raw materials to applications, recycling, and waste management</t>
  </si>
  <si>
    <t>Fiber-Reinforced Polymer (FRP) composite has played a crucial role in replacing metals in numerous applications due to its superior properties and ease of manufacturing. Raw materials, design flexibility, microstructure, durability, and advanced fabrication techniques have further diversified its applications. However, consumption of a huge amount of synthetic polymeric materials and fibers in FRP composites poses a serious challenge to recycling and waste management. Most of the high-performance FRP composites are based on thermoset polymeric materials, which are non-recyclable. Therefore, fundamental research has been initiated on recycling of thermoset-based FRP composites. This review provides a comprehensive study of raw materials used for FRP composites and their applications and waste management, along with a future perspective. The review provides an insight into the chemistry of raw materials and techniques of their synthesis and extraction, fabrication, interface chemistry, structural analysis, and microstructural characterizations of FRP composites. It also focusses on the recent progress of FRP composites as an alternative to metals for various applications and the challenges faced. In addition, the review offers a special emphasis on Vitrimers, waste management, and biodegradation of FRP composites. Finally, the role of FRP composites for hydrogen storage and other futuristic applications is critically discussed.</t>
  </si>
  <si>
    <t>Progress in Materials Science</t>
  </si>
  <si>
    <t>10.1016/j.est.2023.108733</t>
  </si>
  <si>
    <t>Recycled magnetic materials (BaFe12O19 and Fe3O4) for the enhancement of capacitance/energy-density in graphene supercapacitors</t>
  </si>
  <si>
    <t>The contamination by plastics and electronic waste (e-waste) is considered a serious problem worldwide. The e-waste deposited in municipal dumps contains tons of headphones, speakers, credit cards etc., which are a source of magnetic materials, and those ones can contaminate the soil during their degradation. To give a second use to wasted magnetic materials and to avoid the contamination of the environment, we propose here the fabrication of supercapacitors (SCs) by employing the wasted magnetic materials. Firstly, barium hexaferrite (BaFe12O19, RMSP powder) and magnetite (Fe3O4, RMS-CC powder) were recovered/recycled from wasted speakers and from expired credit cards, respectively. Also, flexible plastics were recycled from single use packets and those ones were employed for the fabrication of the SC electrodes. The wasted magnetic materials were characterized by microscopy, and they had an irregular morphology. The sizes of the recycled magnetic particles were in the range of 0.7–11 μm. The SCs made with RMSP and RMS-CC powders (deposited on the SC electrodes) were named as RMSP/SC and RMS-CC/SC, respectively. The acidic electrolyte used in those SCs was made of Polyvinyl-alcohol/H3PO4. A reference device was made without magnetic materials and was named as GR/SC. The devices made with wasted magnetic materials were characterized electrochemically and found that the values of capacitance/energy-density were 634.5 F g−1/88.1 Wh kg−1, 391 F g−1/54.3 Wh kg−1 and 295.3 F g−1/34.8 Wh kg−1 for the RMSP/SC, RMS-CC/SC and GR/SC devices, respectively. Thus, introducing the recycled BaFe12O19 and Fe3O4 into the SCs enhanced their capacitance by 32–114 % compared with the reference GR/SC device. Additionally, eco-friendly SCs were made using natural seawater electrolyte (instead of acidic electrolyte) and recycled barium ferrite. As a result, a maximum capacitance/energy-density of 436.6 F g−1/60.7 Wh kg−1 were obtained in the devices made with seawater electrolyte. Interestingly, the devices made with seawater electrolyte had ≈11–48 % higher capacitance than the RMS-CC/SC and GR/SC devices (made with acidic electrolyte), suggesting that the seawater electrolyte could be a substitute of acidic/toxic electrolytes. In addition, the curves of charge-discharge showed that a steady output voltage of 0.37–0.60 V is produced by the devices made with acidic electrolyte, but it is reduced to 0.1–0.52 V when the seawater electrolyte is used. The SC electrodes were analyzed by the Raman/XPS techniques and found the presence of Fe3+/Fe2+ species as well as oxygen vacancies defects, which were responsible for the charge storage by redox reactions. Also, we found that the devices with the highest content of Fe3+ on their electrodes had the highest values of capacitance. Overall, this work demonstrated that efficient and eco-friendly supercapacitors can be fabricated utilizing magnetic components recovered from e-waste and recycled plastics, which contribute to the reduction of contamination in the environment.</t>
  </si>
  <si>
    <t>10.1016/j.susmat.2022.e00542</t>
  </si>
  <si>
    <t>Direct recycling and remanufacturing of anode scraps</t>
  </si>
  <si>
    <t>With the rapid expansion of Li-ion battery production, significant amounts of electrode scraps that need to be recycled are being produced during cell manufacturing. Anode scrap that comprises critical materials such as graphite and valuable Cu should be recycled and reintegrated into the battery supply chain. This study reports a simple yet efficient water-based recovery process for delaminating anode films from Cu foils through the intercalation of water between the hydrophilic Cu foil and hydrophobic anode coating. Because of the absence of harsh chemicals, the recovered anode films and Cu foils are battery grade and free of damage in terms of physical and chemical properties. This study also demonstrates the reprocessing of those anode films into a new anode that exhibits electrochemical performance similar to that of the pristine anode. This environmentally friendly and cost-effective separation technique allows battery manufacturers to directly recycle and reuse their electrode scraps safely and effectively on-site.</t>
  </si>
  <si>
    <t>10.1016/j.apenergy.2022.119230</t>
  </si>
  <si>
    <t>Optimising the geospatial configuration of a future lithium ion battery recycling industry in the transition to electric vehicles and a circular economy</t>
  </si>
  <si>
    <t>Rapid electrification of the transport system will generate substantial volumes of Lithium-ion-battery (LiB) waste as batteries reach their end-of-life. Much attention focuses on the recycling processes, neglecting a broader systemic view that considers the concentration of the costs and impacts associated with logistics and transportation. This paper provides an economic, environmental and geospatial analysis of a future LiB recycling industry in the UK. Hitherto, state-of-the-art assessment methods have evaluated life cycle impacts and costs but have not considered the geographical layer of the problem. This paper develops a GSC derived supply chain model for the UK electric vehicle and end-of-life vehicle battery industry. Considering both pyrometallurgical and hydrometallurgical recycling technologies, the optimisation process takes into account anticipated EV volumes, and, based on anticipated near-term technological evolution of LiBs, the evolution of the mix of battery cathodes in production, and presents a number of scenarios to show where LiB recycling facilities should ideally be geographically located. An economic and environmental assessment based on a customised EverBatt model is provided.</t>
  </si>
  <si>
    <t>1 September 2022</t>
  </si>
  <si>
    <t>10.1016/j.wasman.2022.10.033</t>
  </si>
  <si>
    <t>Kinetics study and recycling strategies in different stages of full-component pyrolysis of spent LiNixCoyMnzO2 lithium-ion batteries</t>
  </si>
  <si>
    <t>Full-component pyrolysis has been proven to be a prospective method for the disposal of organic matters and the cathode material reduction of spent LiNixCoyMnzO2 (NCM) lithium-ion batteries (LIBs). However, the kinetics of the full-component pyrolysis of spent NCM LIBs is still unclear. This work represents the first attempt to study the kinetics of different stages of full-component pyrolysis of NCM LIBs based on isoconversional method to guide the recycling of spent LIBs. Pyrolysis process was divided into four stages in accordance to the main weight loss temperature ranges and the classical Kissinger–Akahira–Sunose and Flynn–Wall–Ozawa kinetics models were employed to calculate the activation energy (E) in each stage. The main physicochemical reactions were clarified though in situ analysis, and the average E in the four stages was determined: (I) The volatilization of electrolytes occurred in the temperature range of 100–200 °C with the E of 98.6 kJ/mol. (II) The decomposition of organic matters and the preliminary reduction of cathode material transpired in the temperature range of 400–500 °C with the E of 227.2 kJ/mol. (III) The further reduction of NiO and CoO occurred from 650 to 800 °C with the E of 258.8 kJ/mol. (Ⅳ) The reduction of MnO took place from 850 to 1000 °C with the E of 334.9 kJ/mol. The recycling strategies based on full-component pyrolysis of spent NCM LIBs was accordingly proposed. During pyrolysis, the cathode material was gradually reduced and the pyrolytic products can be controlled through temperature regulation.</t>
  </si>
  <si>
    <t>1 January 2023</t>
  </si>
  <si>
    <t>10.1016/j.mineng.2024.109037</t>
  </si>
  <si>
    <t>Removal of iron and aluminum from hydrometallurgical NMC-LFP recycling process through precipitation</t>
  </si>
  <si>
    <t>There is a need to develop removal strategies for typical battery impurities–iron and aluminum–from actual hydrometallurgical recycling solutions. In this work, the investigated solution originated from lithium nickel manganese cobalt oxide (NMC) rich black mass, while iron phosphate (LFP) was used as an in situ reductant. It was found that the presence of phosphate ions supported selective iron precipitation already at pH = 2.0 (T = 60 °C, t = 3 h, NaOH), with nearly complete iron removal (97.8 %). The precipitate was rich in iron (21.5 wt%) and phosphorus (13.4 wt%); it also contained 0.7 wt% Ni and 0.3–0.4 wt% Mn, Co, Al, and Li. It is suggested that the presence of phosphate in minor amounts may cause this co-precipitation of battery metals. With the aim of combined precipitation of iron (100 %) and aluminum (91.0 %), the pH was increased up to 4.5. Although 90.8 % of fluoride precipitated, the remaining fluorides may have kept the aluminum partially in soluble form as Al-F complexes. The formed precipitate had lower iron (18.4 wt%) and phosphorus (11.4 wt%) content, whereas the impurity contents and thus the battery metals losses were slightly higher: Ni, Mn, Co, Al, and Cu were each between 1.1–1.9 wt% and Li and F &lt; 1 wt%. In the precipitates investigated, iron was found predominantly as iron phosphate (FePO4), whereas a minor fraction also precipitated as iron fluoride (FeF3). The precipitated aluminum existed mainly as AlOOH. The results presented here will help to build iron and aluminum removal strategies for industrial battery recycling solutions, and also provide insights into the dominant iron and aluminum phases forming the precipitates.</t>
  </si>
  <si>
    <t>10.1016/j.resconrec.2020.105219</t>
  </si>
  <si>
    <t>A qualitative assessment of lithium ion battery recycling processes</t>
  </si>
  <si>
    <t>With the widespread adoption of e-mobility, there are high numbers of lithium Ion batteries (LIB) entering the waste stream. It is imperative that disposal and recycling strategies are developed and implemented. There is an urgent need for safe, environmentally friendly and economically affordable disposal routes for End of Life (EoL) LIBs. This study has looked at 44 commercial recyclers and assessed their recycling and reclamation processes. A novel qualitative assessment matrix termed “Strategic materials Weighting And Value Evaluation" (SWAVE) is proposed and used to compare the strategic importance and value of various materials in EoL LIBs. The sustainability and quality of recycled material are assessed by comparing the final form or composition after the recycling processes, the industrial processes and the industry type (primary sector, manufacturer or recycler). SWAVE is applied to each company, producing a score out of 20, with a higher number indicating that more materials can be recycled. The separation processes and resources from six of the prominent recycling companies are discussed further. The majority of recyclers use one or more of mechanical treatment, pyrometallurgy, or hydrometallurgy, concentrating upon high value metal extraction rather than closed-loop recycling of the metals or component materials, highlighting an environmental and technological gap. To improve the current circular economy of batteries reuse and repurposing of materials (closed-loop recycling), instead of purely recycling or recovery of metals should be considered for further development. Further studies of environmental trade-offs from recycling or recovering one material in preference to another is required.</t>
  </si>
  <si>
    <t>February 2021</t>
  </si>
  <si>
    <t>10.1016/j.carbon.2022.07.027</t>
  </si>
  <si>
    <t>Plasma jet printing induced high-capacity graphite anodes for sustainable recycling of lithium-ion batteries</t>
  </si>
  <si>
    <t>Graphite is an integral part of lithium-ion batteries (LIBs). However, due to limited resources and high production cost, producing battery grade graphite to meet the increasing demands for energy storage devices is becoming a challenge. One viable approach is to recycle the spent graphite anodes from end-of-life LIBs. Importantly, recycling of spent lithium-ion batteries (LIBs) is off utmost importance to address the global challenge of electronic waste management. Herein, we present an environmentally friendly technique of graphite recycling from spent LIB by water leaching, followed by atmospheric plasma jet printing. The major advantage of this method is that it does not require any binders or conductive diluents. Plasma-printed recycled graphite showed a significantly enhanced specific capacity of 402 mAh g−1 at 500 mA g−1 at the end of the 1000th charge-discharge cycle, in comparison to water-washed recycled graphite (112 mAh g−1) and a 23.35 times faster diffusivity of Li+. A detailed experimental investigation revealed that the plasma activation of the graphitic structure resulted in the improved reversible Li+ storage. This work provides a new perspective on the recycling strategy of graphite anodes using in situ plasma functionalization, a significant step towards the sustainable future of LIBs.</t>
  </si>
  <si>
    <t>10.1016/j.jenvman.2024.121241</t>
  </si>
  <si>
    <t>A life cycle assessment of the laboratory—scale oxidative liquefaction as the chemical recycling method of the end-of-life wind turbine blades</t>
  </si>
  <si>
    <t>According to the latest reports, estimated values of 50,000–66 000 t of end-of-life wind turbine blades (WTB) are expected to be decommissioned in Europe in 2025–2030, posing a significant threat from the environmental and waste management perspectives. This study aims to present the preliminary Life Cycle Assessment (LCA) with sensitivity and uncertainty analysis of the lab-scale oxidative liquefaction process of the WTB, as the original method to recover the high-quality glass fibers with simultaneous production of the secondary chemicals: phenols, ketones, acids, and fatty acids, from the oxidation of the epoxy resin from the polymer matrix. The LCA is based on the experimental results of the oxidative liquefaction process carried out on a laboratory scale using a Parr 500 ml batch reactor, at two different conditions sets for the functional unit (FU) of 1 kg of treated WTB. Each of the analyzed scenarios resulted in higher impact indicators compared to the landfilling. The highest quality fibers were obtained at 350 °C and 40 wt % H2O2 content resulted in 5.52 ± 1.20 kgCO2 eq Climate change impact and 97.8 ± 20.6 MJ of Resource use, fossil per kg of recycled WTB. The lowest quality fiber recovered in char, yet well separated from the matrix obtained at 250 °C and the lowest H2O2 content resulted in 0.0953 ± 0.487 kgCO2 eq Climate change impact and 8.84 ± 7.90 MJ of Resource use, fossil per kg of recycled WTB. The hot spot and sensitivity analysis indicated, that the oxidizer for the process – hydrogen peroxide, when acquired as a shelf product causes a significant burden on the whole process, with sensitivity ratios on the total impact indicators varying across the categories from 0.56 to 0.99. Substitution of H2O2 with theoretical 0-input oxidizer allowed to significantly lower environmental load of the recycling process, which in all of the analyzed scenarios presented environmental benefits compared to landfilling with recovery of the glass fiber and secondary chemicals.</t>
  </si>
  <si>
    <t>10.1016/j.jechem.2023.09.040</t>
  </si>
  <si>
    <t>Aqueous electrochemical delithiation of cathode materials as a strategy to selectively recover lithium from waste lithium-ion batteries</t>
  </si>
  <si>
    <t>Lithium recovery from end-of-life Li-ion batteries (LIBs) through pyro- and hydrometallurgical recycling processes involves several refining stages, with high consumption of reagents and energy. A competitive technological alternative is the electrochemical oxidation of the cathode materials, whereby lithium can be deintercalated and transferred to an electrolyte solution without the aid of chemical extracting compounds. This article investigates the potential to selectively recover Li from LIB cathode materials by direct electrochemical extraction in aqueous solutions. The process allowed to recovering up to 98% of Li from high-purity commercial cathode materials (LiMn2O4, LiCoO2, and LiNi1/3Mn1/3Co1/3O2) with a faradaic efficiency of 98% and negligible co-extraction of Co, Ni, and Mn. The process was then applied to recover Li from the real waste LIBs black mass obtained by the physical treatment of electric vehicle battery packs. This black mass contained graphite, conductive carbon, and metal impurities from current collectors and steel cases, which significantly influenced the evolution and performances of Li electrochemical extraction. Particularly, due to concomitant oxidation of impurities, lithium extraction yields and faradaic efficiencies were lower than those obtained with high-purity cathode materials. Copper oxidation was found to occur within the voltage range investigated, but it could not quantitatively explain the reduced Li extraction performances. In fact, a detailed investigation revealed that above 1.3 V vs. Ag/AgCl, conductive carbon can be oxidized, contributing to the decreased Li extraction. Based on the reported experimental results, guidelines were provided that quantitatively enable the extraction of Li from the black mass, while preventing the simultaneous oxidation of impurities and, consequently, reducing the energy consumption of the proposed Li recovery method.</t>
  </si>
  <si>
    <t>10.1016/j.engappai.2023.106878</t>
  </si>
  <si>
    <t>A new heuristic algorithm based on multi-criteria resilience assessment of human–robot​ collaboration disassembly for supporting spent lithium-ion battery recycling</t>
  </si>
  <si>
    <t>Recycling spent lithium-ion batteries is a significant way to achieve life-cycle management and a green circular economy, helping to achieve carbon neutrality. The form of battery pack disassembly has gradually moved away from manual manipulation to a human–robot collaborative process. However, there is no established methodology for assessing spent lithium-ion battery disassembly between the environmental benefits, technical feasibility, and economic viability of human–robot collaborative disassembly (HRCD). To ensure the efficiency and security of HRCD processes, this paper develops a resilience assessment model for HRCD using stability, redundancy, efficiency and adaptation metrics. The resilience assessment theory is used to obtain the internal relations among the resilience indicators of the system. In this work, we evaluate the resilience of HRCD for lithium-ion battery disassembly by integrating fuzzy Bayesian fusion with an analytical network process unfolding cloud. The 2017 Chevrolet Bolt driver demonstrated the feasibility and effectiveness of the proposed approach, which allows greater flexibility in complex tasks performed by humans and robots. In case study, the weights values of stability, redundancy, efficiency and adaptability are 0.340533, 0.161384, 0.203835 and 0.294248, respectively. IR2&amp;HO1 and IR3&amp;HO2 have an assessment value of 93 and 95, respectively, with eigenvalues of 1.28 and 1.23, which are level I. RI3&amp;HO1 and RI4&amp;HO3 belong to level IV, with an evaluation value of 38 and 45, respectively, and a characteristic value of 2.27 and 2.55, respectively. The integrated methodology proposed in this paper could be effectively used by disassembly management, to evaluate the HRCD disassembly scheme resilient strategies for better managing production.</t>
  </si>
  <si>
    <t>Engineering Applications of Artificial Intelligence</t>
  </si>
  <si>
    <t>10.1016/j.matpr.2020.11.664</t>
  </si>
  <si>
    <t>Green recycle processing of cathode active material from LiNi1/3Co1/3Mn1/3O2 (NCM 111) battery waste through citric acid leaching and oxalate co-precipitation process</t>
  </si>
  <si>
    <t>Valuable metals from spent LIBs can be recovered through acid leaching and co-precipitation process. In this study, citric acid was used as a leaching agent to extract Li, Co, Ni, and Mn ions from LiNi1/3Co1/3Mn1/3O2 (NCM 111) active material by adding sucrose as a reducing agent. Addition of sucrose was able to increase the efficiency of metal ions leaching. Transition metal ions in the filtrate are then co-precipitated by adding oxalic acid to obtain metal-oxalate salt. Organic acids leaching and oxalate co-precipitation process were able to recover valuable metals from spent LIBs through an environmentally friendly procedure.</t>
  </si>
  <si>
    <t>10.1016/j.cej.2022.134542</t>
  </si>
  <si>
    <t>Selective recycling of valuable metals from waste LiCoO2 cathode material of spent lithium-ion batteries through low-temperature thermochemistry</t>
  </si>
  <si>
    <t>Efficient recycling of valuable metals from spent lithium-ion batteries (LIBs) with the minimized environmental footprint is prevailing among different recycling processes. However, the extensive energy consumption, associated with secondary contaminations, is one of the leading bottlenecks during thermochemical processing. Herein, low-temperature thermochemistry route was explored by thermal reduction using biomass wastes as reductants for selective recycling of valuable metals from spent LIBs based on their inherent conversion characteristics. It can be concluded from the experimental results that corn stalk exhibits better reducing capacity than saw dust and rice straw, and different metals in cathode materials (LiCoO2) of spent LIBs demonstrate different conversion pathways with the variation of reaction temperatures. Specifically, Li in waste LiCoO2 tends to be converted into Li2CO3 under reaction temperature range of 250–500 °C, while Co will mainly exist as CoO (400–600 °C) or Co (600–800 °C). Then, the converted product of Li2CO3 can be selectively extracted by water leaching, and CoO or Co will be subjected for mild acidic leaching or magnetic separation, respectively. Detailed characterizations and thermochemical mechanism suggest that the reduction reactions are mainly controlled by one-dimensional model and different products can be obtained through regulation of reaction temperature. This win–win tactics using biomass wastes with significantly reduced roasting temperature is expected to be high-efficiency, high-selectivity and pollutant-free process for spent LIBs recycling.</t>
  </si>
  <si>
    <t>15 April 2022</t>
  </si>
  <si>
    <t>10.1016/j.wasman.2022.06.039</t>
  </si>
  <si>
    <t>Efficient separation and recovery of lithium through volatilization in the recycling process of spent lithium-ion batteries</t>
  </si>
  <si>
    <t>Spent lithium-ion batteries (LIBs) comprise different kinds of valuable metals with recovery and reuse value. Aiming to address the difficulty of recycling lithium from spent LIBs through conventional pyrometallurgy, a new method of high-efficiency separation and recovery of lithium through volatilization is proposed. In this new method, spent LIBs as the raw material, copper slag as the only flux and CaCl2 as an additive are utilized to recover lithium from spent LIBs. Under the optimal conditions, the volatilization rate of Li was 96.87%. During the smelting process, lithium is volatilized into the gas phase in the form of LiCl, where lithium can be recycled from the dust. In light of the experimental results, the addition of CaCl2 contributes to the formation of LiCl. The kinetics study showed that the volatilization of LiCl was controlled by an interfacial chemical reaction, and the apparent activation energy was 42.57 kJ/mol. In addition, Li2CO3 could be obtained from lithium-containing dust using a precipitation process. This method achieves efficient separation of lithium during the reduction smelting process. The phase transformation and kinetics of the separation process were investigated, and reaction mechanism was revealed. Importantly, the novel process provides new ideas and perspectives for the separation of lithium from spent LIBs through a pyrometallurgical process.</t>
  </si>
  <si>
    <t>1 August 2022</t>
  </si>
  <si>
    <t>10.1016/j.jenvman.2024.121983</t>
  </si>
  <si>
    <t>Multi-perspective evaluation on spent lithium iron phosphate recycling process: For next-generation technology option</t>
  </si>
  <si>
    <t>The recycling of spent lithium iron phosphate batteries has recently become a focus topic. Consequently, evaluating different spent lithium iron phosphate recycling processes becomes necessary for industrial development. Here, based on multiple perspectives of environment, economy and technology, four typical spent lithium iron phosphate recovery processes (Hydro-A: hydrometallurgical total leaching recovery process; Hydro-B(H2O2/O2): hydrometallurgical selective lithium extraction process; Pyro: Pyrometallurgical recovery process; Direct: Direct regeneration process) were compared comprehensively. The comprehensive evaluation study uses environment, economy and technology as evaluation indicators, and uses the entropy weight method and analytic hierarchy process to couple the comprehensive indicator weights. Results show that the comprehensive evaluation values of Hydro-A, Hydro-B (H2O2), Hydro-B (O2), Pyro and Direct are 0.347, 0.421, 0.442, 0.099 and 0.857, respectively. Therefore, the technological maturity of Direct should be further improved to enable early industrialization. On this basis, this study conducted a quantitative evaluation of the spent lithium iron phosphate recycling process by comprehensively considering environmental, economic and technical factors, providing further guidance for the formulation of recycling processes.</t>
  </si>
  <si>
    <t>10.1016/j.ensm.2021.06.021</t>
  </si>
  <si>
    <t>Recycling-oriented cathode materials design for lithium-ion batteries: Elegant structures versus complicated compositions</t>
  </si>
  <si>
    <t>Intense and large-scale applications of lithium-ion batteries have brought significant convenience to our daily life; however, when these batteries enter recycling, they cause major challenges such as environmental pollution and wastage of resources. For the sustainable point of view, it is preferable to establish a full-cycle value chain from designing and manufacturing of electrodes to recycling of spent lithium-ion batteries. It is important to perform materials and product design as the first and most important step in the cycling process, particularly for the cathode materials. This critical review focuses on the issues in element recycling of the spent cathode materials, and discusses the criteria for cathode materials design that can simplify the recycling process and avoid a build-up of hazardous materials. Using Li transition metal oxides (LiCoO2, LiNi1-x-yCoxMnyO2, x+y &lt; 1) as an example, it is shown that the crystal structure, morphology, and microstructure also play vital roles in enhancing the electrochemical performance of the cathode materials. Compared to complicated composition in the cathode materials, the structure-regulated design has a unique potential to build a circular economy model featuring the lowest energy consumption and the least environmental disruption. It not only highlights the green and sustainable aspects of the recovery of metal resources, but also prospects them with recycling-oriented materials design. The circular economy can be built with both high efficiency and stable battery performance.</t>
  </si>
  <si>
    <t>October 2021</t>
  </si>
  <si>
    <t>10.1016/j.jhazmat.2021.127900</t>
  </si>
  <si>
    <t>An overview of global power lithium-ion batteries and associated critical metal recycling</t>
  </si>
  <si>
    <t>The rapid development of lithium-ion batteries (LIBs) in emerging markets is pouring huge reserves into, and triggering broad interest in the battery sector, as the popularity of electric vehicles (EVs)is driving the explosive growth of EV LIBs. These mounting demands are posing severe challenges to the supply of raw materials for LIBs and producing an enormous quantity of spent LIBs, bringing difficulties in the areas of resource allocation and environmental protection. This review article presents an overview of the global situation of power LIBs, aiming at different methods to treat spent power LIBs and their associated metals. We provide a critical review of power LIB supply chain, industrial development, waste treatment strategies and recycling, etc. Power LIBs will form the largest proportion of the battery industry in the next decade. The analysis of the sustainable supply of critical metal materials is emphasized, as recycling metal materials can alleviate the tight supply chain of power LIBs. The existing significant recycling practices that have been recognized as economically beneficial can promote metal closed-loop recycling. Scientific thinking needs to innovate sustainable and cost-effective recycling technologies to protect the environment because of the chemicals contained in power LIBs.</t>
  </si>
  <si>
    <t>5 March 2022</t>
  </si>
  <si>
    <t>10.1016/j.seppur.2024.126989</t>
  </si>
  <si>
    <t>Utilization of lithium sulphate electrodialysis for closed-loop LIB recycling: Experimental study and process simulation</t>
  </si>
  <si>
    <t>The hydrometallurgical recycling of spent lithium-ion batteries (LIBs) frequently relies on sodium hydroxide and sodium carbonate. This process generates a sodium-enriched solution, requiring treatment prior to safe discharge. This study focuses on a closed-loop recycling process for spent Lithium Nickel Manganese Cobalt Oxide (NMC) cathode material, eliminating sodium ions from conventional hydrometallurgical methods and regenerating acid and precipitant from disposal slurry. It employs lithium hydroxide (LiOH) as the precipitating reagent, while lithium recovery is conducted employing electrodialysis (ED) to regenerate LiOH and sulfuric acid (H2SO4) from the lithium sulfate solution. A part of the LiOH and H2SO4 reagents are subsequently used for the leaching and precipitation steps, creating a closed-loop recycling process. An experimental setup was developed to study the leaching, impurity removal, and metal extraction processes. The closed-loop recycling process was further investigated by simulation of this process. This involved the development of the ED module in both continuous and batch configurations using the Aspen Custom Modeler. This ED module is incorporated into Aspen Plus to integrate with the recycling process under experimental operational conditions. The minimal deviations of 3.34% and 2.38% within the precipitation and co-precipitation processes indicated the accuracy and validity of this work. Utilizing multiple batch-mode ED cells yields a 25% higher recovery of LiOH solution compared to continuous ED cells in the same operation conditions, i.e., employing 48 cells for 96 min under a current density of 1100 A·m−2. Furthermore, increasing the leaching temperature by 60°C yields a 53% increase in lithium leaching efficiency.</t>
  </si>
  <si>
    <t>6 September 2024</t>
  </si>
  <si>
    <t>10.1016/j.resconrec.2024.107460</t>
  </si>
  <si>
    <t>Minimized carbon emissions to recycle lithium from spent ternary lithium-ion batteries via sulfation roasting</t>
  </si>
  <si>
    <t>Lithium recovery from spent lithium-ion batteries (LIBs) is continuously playing a critical role in the sustainability of Li resources. However, due to the harsh and tedious processes of Li conversion, conventional Li recovery technologies are plagued by excessive carbon emissions from the use of high temperature and the large amount of additional chemical agents. Herein, we proposed a novel Na2S2O8-tuned roasting strategy for Li recovery with &gt; 95 % Li recovery rate at 300 °C. The total carbon emission is only 0.44 times of the traditional high-temperature roasting. The low carbon emission is attributed to the high reactivity of Na2S2O8, which lowers the Li conversion barriers. We further constructed cost models to evaluate the carbon emissions and energy consumption. The success of the low-temperature roasting process guides the reduction of carbon emissions during Li extraction and provides the potential for large-scale application of efficient green recovery.</t>
  </si>
  <si>
    <t>10.1016/j.ensm.2021.05.010</t>
  </si>
  <si>
    <t>Turning waste into wealth: A systematic review on echelon utilization and material recycling of retired lithium-ion batteries</t>
  </si>
  <si>
    <t>With the increasing production and marketing of global electric vehicles (EVs), a large quantity of lithium ion battery (LIB) raw materials are demanded, and massive LIBs will be retired from EVs. Proper handling of these retired LIBs is becoming an urgent problem. Echelon utilization and LIB materials recycling, as an indispensable link of the closed loop chain in the entire life cycle of LIBs, have attracted the global attention due to their huge economic, environmental, and social values. In this paper, the echelon utilization and recycling of the retired LIBs are systematically reviewed. First, the current status, recycling mode and industrial chain, policy and standards, and common technical problems of echelon utilization and recycling are analyzed comprehensively. Second, the key technologies in echelon utilization are summari zed, such as establishment and estimation of residual value evaluation indexes, rapid sorting and regrouping methods. To improve the rapidity and accuracy of the LIB sorting, two valuable sorting methods are proposed. Third, some common battery recycling technologies, such as pretreatment, pyrometallurgy, hydrometallurgy, bioleaching, are systematically summarized. Finally, the potential next generation techniques about the entire life cycle digital management of LIBs is prospected, and some conclusions ar e presented.</t>
  </si>
  <si>
    <t>September 2021</t>
  </si>
  <si>
    <t>10.1016/j.resconrec.2023.107326</t>
  </si>
  <si>
    <t>Recycling of spent lithium–ion battery graphite anodes via a targeted repair scheme</t>
  </si>
  <si>
    <t>When lithium–ion batteries (LIBs) reach the end of their life, a lot of hazardous wastes will be generated. Unfortunately, the recovery of spent graphite (SG) anodes is always neglected despite the rather high production cost of battery–grade graphite. In this work, we for the first time propose a novel targeted repair scheme by systematically characterizing and analyzing the structure and composition of SG. The results show that the repair scheme achieves effective SG repair and the repaired graphite anode displays excellent lithium storage performance, which can be comparable to that of commercial graphite. In addition, the scheme is evaluated to reduce energy consumption by 79 % and harmful pollutant emission by 90 % as compared to previously reported solutions. Obviously, our work provides a feasible solution for the recovery of graphite anodes from spent LIBs by understanding the failure characteristics of graphite anodes.</t>
  </si>
  <si>
    <t>10.1016/j.envres.2024.118216</t>
  </si>
  <si>
    <t>Opportunity and challenges in recovering and functionalizing anode graphite from spent lithium-ion batteries: A review</t>
  </si>
  <si>
    <t>Recent concerns have emerged regarding the improper disposal of spent lithium-ion batteries (LIBs), which has garnered widespread societal attention. Graphite materials accounted for 12–21 wt % of LIBs' mass, typically contain heavy metals, binders, and residual electrolytes. Regenerating spent graphite not only alleviated the shortage of plumbago, but also contributed to the supports environmental protection as well as national carbon peak and neutrality (“dual carbon” goals). Despite significant advancements in recycling spent LIBs had been made, a comprehensive overview of the processes for pretreatment, regeneration, and functionalization of spent graphite from retired LIBs, along with the associated technical standards and industry regulations enabling their smooth implementation still needed to be mentioned. Hence, we conducted the following research work. Firstly, the pre-treatment process of spent graphite, including discharging, crushing, and screening was summed up. Next,. Subsequently, graphite recovery methods, such as acid leaching, pyrometallurgy, and combined methods were summarized. Moreover, the modification and doping approach was used to enhance the electrochemical properties of graphite. Afterwards, we reviewed the functionalization of anode graphite from an economically and environmentally friendly view. Meanwhile, the technical standards and industry regulations of spent LIBs in domestic and oversea industries were described. Finally, we provided an overview of the technical challenges and development bottlenecks in graphite recycling, along with future prospects Overall, this study outlined the opportunities and challenges in recovering and functionalizing of anode materials via a efficient and sustainable processes.</t>
  </si>
  <si>
    <t>Environmental Research</t>
  </si>
  <si>
    <t>10.1016/j.jclepro.2023.136008</t>
  </si>
  <si>
    <t>Environmental life cycle assessment of recycling technologies for ternary lithium-ion batteries</t>
  </si>
  <si>
    <t>To combat climate change, the transition to electrification has become a major trend in the transportation sector. However, the increasing growth in electric vehicles leads to a serious challenge to the waste management of retired power batteries. With the emergence of various recycling technologies, there is widespread concern about which ones are environmentally friendly. Consequently, a general life cycle assessment model is developed, which covers the whole process of production, using and recycling of ternary lithium-ion battery. China is taken as a case here, which is the largest electric vehicle market in the world. With the overall comparison of 5 different recycling technologies, the key links and main contributing factors to reduce the environmental impacts are further identified. Eventually, relevant decision-making supports for managing the end-of-life ternary lithium-ion power batteries are provided.</t>
  </si>
  <si>
    <t>10.1016/j.jenvman.2024.121862</t>
  </si>
  <si>
    <t>A greener method to recover critical metals from spent lithium-ion batteries (LIBs): Synergistic leaching without reducing agents</t>
  </si>
  <si>
    <t>Efficient recycling of critical metals from spent lithium-ion batteries is vital for clean energy and sustainable industry growth. Conventional methods often fail to manage large waste volumes, leading to hazardous gas emissions and dangerous materials. This study investigates innovative methods for recovering critical metals from spent LIBs using synergistic leaching. The first step optimized thermal treatment conditions (570 °C for 2 h in air) to remove binder materials while maintaining cathode material crystallinity, confirmed by X-ray diffraction (XRD) analysis. Next, response surface methodology (RSM), I-optimal, was used to examine the synergistic effects of sulfuric acid (SA) and organic acids (Org, citric and acetic acids) and their concentrations (SA: 0.5–2 M and Org: 0.1–2 M) on metal leaching for an eco-friendlier process. Results showed that adding citric acid to SA was more effective, especially at lower concentrations, than using acetic acid. The medium was tested to evaluate the impact of reductant addition. Remarkably, it was discovered that the optimized leaching mixture (1.25 M SA and 0.55 M citric acid) efficiently extracted metals without the need for any reductant like H2O2, highlighting its potential for a simpler and more eco-friendly recycling process. Further optimization identified the ideal solid-to-liquid ratio (62.5 g/L) to minimize acid use. Finally, RSM (D-optimal) was used to investigate the effects of time and temperature on leaching, achieving remarkable recovery rates of 99% ± 0.7 for Li, 98% ± 0.0 for Co, 90% ± 6.6 for Ni, and 92% ± 0.4 for Mn under optimized conditions at 189 min and 95 °C. Chemical cost analysis revealed this method is about 25% more cost-effective than conventional methods.</t>
  </si>
  <si>
    <t>10.1016/j.hazadv.2023.100297</t>
  </si>
  <si>
    <t>Fixed-bed adsorption of lead from battery recycling unit wastewater-optimization using Box-Behnken method</t>
  </si>
  <si>
    <t>Lead-acid battery recycling not only minimizes the environmental pollution but also partially meet the high demand of lead to manufacture the lead-acid battery. Unfortunately, huge amount of wastewater is generated during recycling which carry toxic lead above the permissible limit of 0.1 mg/L. It, requires treatment before its discharge. In this study, this wastewater was treated by fixed-bed column adsorption using steam activated granular activated carbon. Adsorbent was characterized using Scanning Electron Microscope (SEM), Fourier Transform Infrared (FTIR), and X-ray Diffraction (XRD) analysis to determine the applicability in adsorption. Total 13 combinations of factor levels were analyzed to optimize the performance of the bed according to Box-Behnken experimental design to determine the effect of flow rate (4, 8, and 12 mL/min), adsorbent bed diameter (1.5, 3, and 4.5 cm), and adsorbent bed depth (10, 20, and 30 cm) on breakthrough time. The best local maximum was found at flow rate 4 mL/min, adsorbent bed depth 10 cm, adsorbent bed diameter 1.5 cm, uptake capacity 0.123 mg/g, breakthrough time 87 min and desirability of 0.881. To treat the 500 L of wastewater per week, it was estimated that an adsorbent bed of diameter 17 cm and depth 113 cm will be required with the wastewater feed rate of 514 mL/min for 16.22 h. The results of this study could be utilized by the recyclers to install a modular treatment plant for the wastewater from the lead-acid battery recycling unit.</t>
  </si>
  <si>
    <t>Journal of Hazardous Materials Advances</t>
  </si>
  <si>
    <t>10.1016/j.resconrec.2022.106579</t>
  </si>
  <si>
    <t>Recycling cathode material LiCo1/3Ni1/3Mn1/3O2 by leaching with a deep eutectic solvent and metal recovery with antisolvent crystallization</t>
  </si>
  <si>
    <t>Deep eutectic solvents (DESs) have been proposed as green alternatives for recycling lithium-ion battery (LIB) cathode materials. In the present work, a sustainable DES based on choline chloride and L-(+)-tartaric acid has been systematically investigated for leaching of a LIB cathode material (LiCo1/3Ni1/3Mn1/3O2) for the first time. Moreover, in a novel approach, antisolvent crystallization has been applied to recover metals from the DES leachate. The L-(+)-tartaric acid-based DES shows a good leaching capacity and a high leaching rate at 70 °C. Furthermore, antisolvent crystallization is shown to enable a high metal recovery efficiency of cobalt, nickel and manganese (&gt;98.5%). The precipitate from antisolvent crystallization can be used as a precursor for the synthesis of new cathode material, while the remaining DES and antisolvent can be recovered for reuse in the process. This work presents a green, effective and closed-loop metal recovery strategy for recycling LIB cathode materials using a sustainable DES.</t>
  </si>
  <si>
    <t>10.1016/j.susmat.2023.e00624</t>
  </si>
  <si>
    <t>Green and sustainable recycling of MnCo2O4/Mn3O4/Li(Mn0.75Ni0.25)2O4 mixed oxide from of spent Li-ion and Zn–MnO2 batteries and evaluation of its photocatalytic properties</t>
  </si>
  <si>
    <t>In this study, MnCo2O4/Mn3O4/Li(Mn0.75Ni0.25)2O4 spinel-like mixed oxide was synthesized by green recycling of spent Li-ion and Zn–MnO2 batteries. The first step consisted of leaching the cathode of Li-ion batteries and the cathode of Zn–MnO2 batteries with citric acid and glucose. Then, Li-ion cathode leachate was mixed with Zn–MnO2 cathode leachate. Leachate mixture received the addition of oxalic acid, yielding oxalate precursor material, which was calcined at 450 °C for 3 h to afford MnCo2O4/Mn3O4/Li(Mn0.75Ni0.25)2O4. Mixed oxide structure, composition, and morphology were determined by X-ray diffraction (XRD), inductively coupled plasma optical emission spectroscopy (ICP OES), scanning electron microscopy (SEM), and transmission electron microscopy (TEM). The photocatalytic properties of mixed oxide were evaluated in the decolorization of a model dye (methylene blue) under UV radiation. System using UV radiation + H2O2 + catalyst reached decolorization efficiency &gt;93% in 120 min of reaction. This study provides a possible solution for two environmental liabilities (batteries and wastewater), and the results reported here are of scientific, economic, environmental, and social interest.</t>
  </si>
  <si>
    <t>10.1016/j.crcon.2021.04.005</t>
  </si>
  <si>
    <t>Thermal analysis of lithium ion battery cathode materials for the development of a novel pyrometallurgical recycling approach</t>
  </si>
  <si>
    <t>Since pyrometallurgical approaches on lithium ion battery recycling are not yet capable of recovering lithium but only nickel, cobalt and manganese, the Chair of Thermal Processing Technology at the Montanuniversitaet Leoben started to investigate experimental reactor concepts on their suitability to overcome this major drawback. Therefor, the general behaviour of currently used cathode materials under reducing conditions and high temperatures is of great interest. This work expands previous performed heating microscope experiments by thermogravimetric analysis (TGA) to characterize the reactions that are responsible for certain changes in the cathode materials. By comparing the superficial changes of the samples in the heating microscope with the corresponding data from the TGA, it was possible to identify the temperature zones in which reduction reactions occured. For all investigated cathode materials, the reduction reactions started at technically feasible temperatures of approx. 1000 °C, which is favorable for the desired recycling process. On the other hand, this is some hundred degrees higher than the temperature at which first changes in the heating microscope could be observed and indicates that there are changes in the material before the reduction starts. Therefore, the results also emphasize the need for further analysis to clarify this offset and to complete the thermal characterisation of the cathode materials.</t>
  </si>
  <si>
    <t>Carbon Resources Conversion</t>
  </si>
  <si>
    <t>10.1016/j.spc.2023.01.004</t>
  </si>
  <si>
    <t>To what extent can recycling batteries help alleviate metal supply shortages and environmental pressures in China?</t>
  </si>
  <si>
    <t>Recycling metals contained spent lithium-ion batteries (LIBs) may be a viable way to relieve metal supply pressures. The European Union has set a minimum content of secondary metal input in LIBs in 2035. Based on a stock-driven model and a comprehensive bottom-up estimation of LIBs and metals in 13 end-using sectors, achievable recycled metals goal for the China was given: spent LIBs was expected to provide 27.4–42.0 %, 50.4–77.5 %, 50.4–77.6 %, 50.4–77.6 %, 45.3–69.3 %, 44.6–68.3 %, 26.8–39.8 % of Li, Co, Ni, Mn, Cu, Al and Fe to produce new LIBs, respectively. Additionally, in the short- to middle- term, uninterrupted power supply (UPS) will be the important end user to LIBs. Spent UPS batteries management should be paid more attention. What is more, the total environmental benefits of LIB recycling were quantified at the national level. By 2050, the amount of energy, metal, greenhouse gas and human toxicity reduced by LIB recycling will be 146.76, 164.86, 171.02 and 392.30 times higher than in 2020, respectively.</t>
  </si>
  <si>
    <t>10.1016/j.jclepro.2022.133130</t>
  </si>
  <si>
    <t>Life cycle assessment of an innovative lithium-ion battery recycling route: A feasibility study</t>
  </si>
  <si>
    <t>The number of end-of-life (EoL) lithium-ion batteries (LIBs) has increased worldwide. Yet, current recycling technologies are unoptimized. In this study, a recycling route consisting of LIB dismantling, discharge, cell opening, thermal pretreatment, leaching and precipitation was investigated in a life cycle assessment (LCA) approach. The final goal of the study was to understand the process feasibility, by adopting hotspot and scenario analyses, and economic evaluation as supporting tools. Primary data was used as input for the LCA. Under the base scenario, recycling credits were obtained for the categories of terrestrial toxicity, human non-carcinogenic toxicity, and mineral resource scarcity. Citric acid use was the main contributor to overall impacts in 13 out of 18 impact categories. The analysis of the best-case scenario, which simulated possible improvements during scale-up, resulted in reduced impacts for every impact category as compared to the base scenario. Citric acid reuse was essential for impact mitigation. The improved recycling process (best-case) of 1 battery pack (3.8 kg, 148.5 Wh) led to credits in the categories of mineral resource scarcity (−0.278 ± 0.0105 kg Cu eq), human non-carcinogenic toxicity (−34.3 ± 1.9 kg 1,4-DCB eq), marine ecotoxicity (−3.05 ± 0.204 kg 1,4-DCB eq), freshwater ecotoxicity (−2.46 ± 0.162 kg 1,4-DCB eq), terrestrial ecotoxicity (−178 ± 8.69 kg 1,4-DCB eq), and freshwater eutrophication (−0.00095 ± 0.000154 kg P eq). A preliminary economic evaluation resulted in revenues of €298.59 ± 12.93 and material and energy costs of €97.42 ± 1.95 per battery pack. Anode recovery was profitable.</t>
  </si>
  <si>
    <t>25 September 2022</t>
  </si>
  <si>
    <t>10.1016/j.heliyon.2024.e27639</t>
  </si>
  <si>
    <t>Effect of successive recycling and reuse of acid liquor for the synthesis of graphene oxides with higher oxygen-to-carbon ratios</t>
  </si>
  <si>
    <t>Graphene has recently drawn exponential attention due to its surprising physicochemical properties and diversified field of applications. Although graphene oxides (GOs), itself is an exclusive material, it is also an intermediate product for the production of reduced graphene oxides (rGOs), graphene and their derivatives, which are other more superficial materials. In this study, GOs with higher oxygen to carbon ratios were synthesized following the Tour method, where the excess feed acid liquor (FAL) of mixed concentrated sulfuric and orthophosphoric acids at a ratio of 90:10 was recovered from the reaction slurries by applying the centrifugation technique. About 80–90 % of the FAL was recycled and reused as feed for the subsequent batches. The changes in the properties of FAL for the five consecutive recycling and reuse were studied. The properties of recycled FALs were investigated by measuring density, moisture content, pH, and ion concentration. The consecutive recycling of FALs tends to increase the moisture content about 0.5% in each recycles. Ion-chromatography (IC) was used to measure the variation in SO4 2− and PO4 3− ions in the FALs. The H2SO4 reacts with KMnO4 and crystalized out from the recovered FAL faster than the phosphoric acid. So, sulfuric acid content in the makeover FALs must be greater than primary FAL. The product GOs were characterized using FT-IR, FT-Raman, UVVis, STA, SEM, XPS, Zeta-potential, and particle size analyzers. The variation of the properties of GOs with the changes in the reaction parameters such as temperature and time were investigated and correlated with the product yield. It was observed that the effect of temperature on the reaction rate was found to be negatively and positive with the reaction time. The oxygen-to-carbon atomic ratio from XPS analysis was found 66.7%, which supported the increase in product yields 66.9% in the experimental results. The effect of acid concentration, reaction temperature, and time on the GOs properties were satisfactory, correlated, and easily controllable with the reaction conditions. A higher extent of oxidation and enhanced product yields 65–70% were observed at 60–70 °C and 14–18 h. A mixture of nano- and macro-molecular GOs was obtained, and their compositions were easily controllable and separable by controlling the reaction conditions. A correlation was made among the properties of synthesized GOs, FAL, and recycled FAL and reaction conditions.</t>
  </si>
  <si>
    <t>30 March 2024</t>
  </si>
  <si>
    <t>10.1016/j.rser.2022.112202</t>
  </si>
  <si>
    <t>Current challenges and future opportunities toward recycling of spent lithium-ion batteries</t>
  </si>
  <si>
    <t>Lithium-ion batteries (LIBs) are widely used as a critical energy storage system for internet of things (IoT), electric vehicles (EV) and various renewable energy sources. However, the widespread use of LIBs has resulted in the significant accumulation of batteries with different chemistries in landfills. Existing methods for LIB recycling are unsustainable, non-environmentally friendly and ineffective at recycling spent LIBs with mixed chemistry. These methods are inadequate to achieve recovery and repurposing of the valuable and sometimes toxic components. This mandates an inherent need to improve the existing processes or develop a novel, sustainable, environmentally friendly and effective alternative process. In this paper, we present a comprehensive review of the current recovery technologies; demonstrating the gaps in understanding, the challenges and opportunities available in the recycling processes. This review will also examine and discuss different fundamental scientific principles and methods that can be employed to develop sustainable and effective recycling processes with an aim to facilitate the LIB recycling industry to shift towards a circular economy.</t>
  </si>
  <si>
    <t>May 2022</t>
  </si>
  <si>
    <t>10.1016/j.seppur.2024.127415</t>
  </si>
  <si>
    <t>Novel targeted extraction of lithium: An environment-friendly controlled sulfidation roasting technology and mechanism for recovering spent lithium-ion batteries</t>
  </si>
  <si>
    <t>Due to the needs of protecting the environment and recycling resources, the extraction of lithium from spent lithium-ion batteries has become increasingly important. Different from the traditional roasting process, a novel approach for the selective recovery of lithium from spent LiCoO2 (SLCO) through low-temperature sulfidation roasting was proposed in the present work. The thermodynamics of the sulfidation roasting was investigated and phase transformation was detected. The results showed that the S2 gas generated from the decomposition of pyrite converted LiCoO2 into Li2SO4 and cobalt sulfides. Under optimal experimental conditions, lithium can be selectively leached with a yield of more than 99% through water immersion treatment, resulting in around 20% improvement in the overall recovery rate of the metal compared to current industrial practices. The thermochemical process did not produce toxic SOx gases, whereas the selective leaching process for lithium did not require additional reagents, resulting in good environmental and economic benefits.</t>
  </si>
  <si>
    <t>10.1016/j.cej.2021.131311</t>
  </si>
  <si>
    <t>Recycling phosphorus from spent LiFePO4 battery for multifunctional slow-release fertilizer preparation and simultaneous recovery of Lithium</t>
  </si>
  <si>
    <t>Comprehensive utilization of phosphorus from spent LiFePO4 (LFP) battery has aroused considerable interest aiming to enhance the economic profit of recycling this type of low value-added battery. In the current study, a green and novel process was developed to recover phosphorus from spent LFP battery, which was further directly converted into phosphorus grafted slow-release fertilizer (P-SRF) with acid-resistance. Meanwhile, Li was simultaneously recovered. Effect of several parameters on the leaching efficiency of P was investigated, and the properties of P-SRF in acid and neutral conditions were clarified. In the whole process, the recovery efficiencies of Li and P were more than 99.5%, and furthermore, the synthesized P-SRF had high water-absorbing capacity and low release rate in both acid and neutral conditions. Mechanism study indicated phosphorus was recovered in the form of HPO4 2−/H2PO4 − from spent LFP battery. HPO4 2−/H2PO4 − reduced the activation energy of the condensation reaction between urea and acrylic acid to accelerate the reaction. Meanwhile, the low release rate of P-SRF in low pH was ascribed to the buffering effects of HPO4 2−/H2PO4 −. Furthermore, pot experiments showed P-SRF effectively promoted the growth of maize. This study provided a profitable approach for high value-added recovery of spent LFP battery, and the recovered hydrophosphate could be further transferred into P-SRF with considerable acid-resistance, which has potential application in acid soil, horticulture and slope treatment.</t>
  </si>
  <si>
    <t>15 December 2021</t>
  </si>
  <si>
    <t>10.1016/j.materresbull.2023.112179</t>
  </si>
  <si>
    <t>Evaluation of photocatalytic properties of zinc and cobalt mixed oxide recycled from spent Li-ion and Zn–MnO2 batteries in photo-Fenton-like process</t>
  </si>
  <si>
    <t>In this study, ZnCo2O4–ZnO–Li(Mn0.75Ni0.25)2O4 mixed oxide was synthesized by green recycling of spent Li-ion and Zn–MnO2 batteries. The cathode of Li-ion batteries and the anode of Zn–MnO2 batteries were leached separately with citric acid. Then, both leachates were mixed, and oxalic acid was added, yielding an oxalate precursor material. The precursor was calcined at 450 °C for 3 h to afford a mixed oxide. Oxalate precursor and oxide structure, composition, and morphology were determined by X-ray diffraction, inductively coupled plasma optical emission spectroscopy, Fourier-transform infrared spectroscopy, Raman spectroscopy, scanning electron microscopy, energy-dispersive X-ray spectroscopy, and transmission electron microscopy. The photocatalytic properties of the mixed oxide were evaluated in the decolorization of methylene blue dye in aqueous solution under UVC radiation. The system composed of UVC radiation + H2O2 + catalyst reached a decolorization efficiency of 93% after 90 min of reaction.</t>
  </si>
  <si>
    <t>Materials Research Bulletin</t>
  </si>
  <si>
    <t>10.1016/j.etran.2022.100155</t>
  </si>
  <si>
    <t>A review on comprehensive recycling of spent power lithium-ion battery in China</t>
  </si>
  <si>
    <t>In China, the high demand for electric vehicles (EVs) has led to a rapid increase in power lithium-ion battery (LIB) production, which has subsequently given rise to an explosive increase in the number of spent power LIBs. Comprehensive recycling, including recovery and reuse, is a promising development direction to obtain the maximum utilization of spent power LIBs. This article aims to review the current situation of the comprehensive recycling of spent LIBs in China. First, the valuable components of LIBs and issues involved in spent power LIBs are summarized to clarify the necessity for spent power LIB recycling. After that, the recycling process of spent power LIBs is discussed in three parts: pretreatment of spent power LIBs, recovery of separated materials, and reuse of spent power LIBs. The recovery of cathode material is fully discussed due to its higher recovery value compared to other components. Several technologies are examined in every step to explore the promising route in terms of environmental protection, technological innovation, and economic feasibility. Finally, an alternative recycling mode is proposed based on the comprehensive analysis of the challenges facing battery recycling.</t>
  </si>
  <si>
    <t>February 2022</t>
  </si>
  <si>
    <t>10.1016/j.spc.2024.07.027</t>
  </si>
  <si>
    <t>Evaluating circular economy strategies for raw material recovery from end-of-life lithium-ion batteries: A system dynamics model</t>
  </si>
  <si>
    <t>Across the globe, with the increasing emphasis on decarbonization, lithium-ion battery (LIB) demand for mobility (which serves as a power source for electric vehicles) and stationary energy storage sector (SESs) increases, which generates a large stock of end-of-life (EOL) LIBs. Continually increasing the stock of EOL LIB having different LIB variants necessitates the development of efficient circular economy (CE) strategies (recycling and repurposing) to recover raw materials contained in them. Focusing on different CE strategies, we develop a system dynamics model to address the complexity of the raw material recovery process by analyzing the interrelationship between collection rate (government), EOL LIB variant mix (consumer preference), and EOL LIB allocation to recycling and repurposing (Battery OEMs). Our analysis reveals that a high EOL collection rate and recycling reduces the raw material (Lithium (Li), Nickel (Ni), and Cobalt (Co)) demand by 2%–17% based on LIB variant proportion in EOL LIB stock. We observe thrice higher Co recovery and 1.5 times higher Ni recovery in material-rich battery chemistries as compared to others. Repurposing delays the raw material recovery but reduces LIB’s demand for SESs. In addition, we observe that the repurposed EOL LIB supply increases the recyclable EOL LIB supply by 0.027–0.2 million units at the end of 2030. Hence, it is imperative for emerging economic countries like India, with scarce strategic raw materials sources and increasing demand for LIB from mobility and SES sectors, to frame policies that incentivize the collection and EOL handling process infrastructure and prioritize between recycling and repurposing of EOL LIBs.</t>
  </si>
  <si>
    <t>10.1016/j.scitotenv.2022.161081</t>
  </si>
  <si>
    <t>Research on the high-efficiency crushing, sorting and recycling process of column-shaped waste lithium batteries</t>
  </si>
  <si>
    <t>The efficient and environmentally friendly recycling technology of waste lithium batteries has become a research hotspot, in which mechanical crushing is an important part of the recycling process. Through experimental methods, the compressive and impact properties of columnar lithium batteries were studied, and the crushing product characteristics and crushing efficiency of the single tear crushing method, single hammer crushing method, and two-step crushing method were investigated. The study shows that the two-step crushing method could achieve 100 % dissociation of all battery components, and the crushed products can be recycled according to their particle size distribution characteristics. The power consumption of the two-step crushing method was only 23.59 % of that of a single hammer crusher, and the reduction of carbon dust emission in the crushing process was as high as 76.29 %. The high crushing efficiency and environmentally friendly of the two-step crushing method are of great practical significance for the subsequent industrial promotion of waste battery recycling.</t>
  </si>
  <si>
    <t>15 March 2023</t>
  </si>
  <si>
    <t>10.1016/j.wasman.2021.09.023</t>
  </si>
  <si>
    <t>Novel electrochemically driven and internal circulation process for valuable metals recycling from spent lithium-ion batteries</t>
  </si>
  <si>
    <t>The sustainable recycling of valuable metals from spent lithium-ion batteries (LIBs) is impeded by the issues of extensive chemicals consumption, tedious separation process and deficient selectivity. Here, novel electrochemically driven and internal circulation strategy was developed for the direct and selective recycling of valuable metals from waste LiCoO2 of spent LIBs. Firstly, the waste LiCoO2 can be efficiently dissolved by generated acid (H2SO4) during electro-deposition of Cu from CuSO4 electrolyte. Then, Co2+ ions in the lixivium can be electrodeposited and recovered as metallic Co with a coinstantaneous regeneration of H2SO4 and regenerated acid can be reused as leachant without obvious shrinking of leaching capability based on circulating leaching results. Over 92% Co and 97% Li can be leached, and 100% Cu and 93% Co are recovered as their metallic forms under the optimized experimental conditions. Results of leaching kinetics suggest that the leaching of Co and Li is controlled by internal diffusion with significantly reduced apparent activation energies (Ea ) for Li and Co. Finally, Li2CO3 can be recovered from Li+ enriched lixivium after circulating leaching. This recycling process is a simplified route without any input of leachant and reductant, and valuable metals can be selectively recovered in a closed-loop way with high efficiency.</t>
  </si>
  <si>
    <t>10.1016/j.resconrec.2021.105863</t>
  </si>
  <si>
    <t>A technology for recycling lithium-ion batteries promoting the circular economy: The RecycLib</t>
  </si>
  <si>
    <t>The demand for lithium-ion batteries (LIBs) is exponentially rising driven by the increasing variety of their applications, which includes consumer electronics, stationary energy storage, and especially electromobility. To meet this increasing demand, recycling becomes necessary since, in addition to reducing the environmental impact of the LIBs, it mitigates the challenges of scarcity of lithium (Li) and other valuable metals such as cobalt (Co), nickel (Ni), and manganese (Mn). In this paper, we propose and demonstrate a technology for recycling LIB cells that recovers active materials and other elements contained in LIB cells. The reported technology, which we denominated RecycLib, employs hydrometallurgy and can be applied to lithium cobalt oxide LiCoO2 (LCO) with cylindrical and prismatic geometries, as well as lithium nickel manganese cobalt oxide LiNixCoyMnzO2 (NMC) cells. Experimental characterization reveals recovery efficiency rates of the cathodic metallic oxide higher than 90 % for LCO (with 98 % purity in the case of cylindrical LIB cells and 80 % for prismatic cells) and 80 % for NMC LIB cells (with 85 % purity) employing relatively inexpensive reagents with low environmental hazardous potential and sub-processes designed according to Circular Economy precepts. Therefore, it is envisaged that the proposed technology to show a low potential for environmental impact, low operating costs, and high work safety, thus favoring industrial scalability.</t>
  </si>
  <si>
    <t>10.1016/j.clpl.2022.100004</t>
  </si>
  <si>
    <t>Recycling graphite from waste aluminium smelter Spent Pot Lining into lithium-ion battery electrode feedstock</t>
  </si>
  <si>
    <t>There is an urgent need for alternative sources of graphite, to satisfy the demands of a number of industries, including use in lithium-ion battery production. Spent potlining (SPL) represents an attractive potential source of such graphite, but requires detoxification to allow valorisation of its carbonaceous fraction. We present here a simple decontamination process for SPL, based on two-stage caustic/acidic leaching, and demonstrate how the recovered graphite may be fabricated into Li-ion electrodes. The recycled batteries are assessed against a commercial equivalent and it is found that the charge capacity increases with the thoroughness of decontamination treatment. The specific capacity of the recovered graphite is seen to compete with commercial graphite in terms of charge capacity retention. However, some residual contamination may contribute towards instability in the formed solid electrolyte interface (SEI) which requires future resolution. Overall, the potential of SPL-derived graphite to be employed in this remit is significant and has far-reaching consequences for the economics of the aluminium industry, raw material sustainability and a low-carbon economy.</t>
  </si>
  <si>
    <t>Cleaner Production Letters</t>
  </si>
  <si>
    <t>10.1016/j.jhazmat.2020.124211</t>
  </si>
  <si>
    <t>Recycling lithium cobalt oxide from its spent batteries: An electrochemical approach combining extraction and synthesis</t>
  </si>
  <si>
    <t>LiCoO 2 is still the most extensively used cathode material in Li-ion battery for portable electronics currently. The increasing usage of electronics has resulted in the growing discard of LiCoO 2 with the stream of its spent battery. Current recycling approaches for LiCoO 2 from spent batteries are dominantly based on hydrometallurgy and pyrometallurgy, which usually require multiple complicated steps and involve the use of high temperature or harmful chemicals, like acids and alkalis. There remains an urgent need for green and simple processes. Here we report a single step approach based on suspension electrolysis to directly recycle LiCoO 2 in one reactor at atmospheric condition without any usage of acid and alkalis. The electrolyte of the suspension electrolysis system is only comprised of NH 4 HCO 3 , NH 4 2 SO 3 and NaF . The reaction system of LiCoO 2 leaching in the anode region and simultaneously re-synthesizing in the cathode region in the electrochemical system is established. Mechanism analysis indicates that NH 4 + only serves as a provider for complexing agent of NH 3 and is virtually not consumed. This work provides potentially meaningful strategies for recovering LiCoO 2 in a shorter procedure and an environmentally friendly manner.</t>
  </si>
  <si>
    <t>5 March 2021</t>
  </si>
  <si>
    <t>10.1016/j.mtcomm.2024.108449</t>
  </si>
  <si>
    <t>Scalable direct recycling of spent LiNi1/3Co1/3Mn1/3O2 via in-situ elements replenishment and structural restoration</t>
  </si>
  <si>
    <t>The proliferation of vehicles and portable devices has led to a significant increase in the number of spent lithium-ion batteries (LIBs). Recycling these spent LIBs is crucial to prevent negative environmental impacts and resource wastage. However, traditional pyrometallurgical and hydrometallurgical methods suffer from inherent drawbacks as being time-consuming, energy-intensive and causing secondary pollution. Herein, an innovative approach is proposed to direct regenerate degraded LiNi1/3Co1/3Mn1/3O2 (NCM111) in-situ by combining hydrothermal treatment with solid-state sintering. Structural and morphology characterizations reveal that the amorphous layer near the surface of degraded NCM111 (D-NCM111) are dissolved after the hydrothermal treatment, restoring the original layered structure due to the relithiation reaction, whereas the target stoichiometric ratios of transition metal elements are achieved through the solid-state sintering process. The regenerated NCM111 (R-NCM111) exhibits a high discharge specific capacity of 152.3 mAh/g at 0.1 C and a capacity retention of 96.1% at 1 C after 300 cycles. The recycling method presented in this work is not only facile but also scalable, potentially opening a new pathway to address the environmental challenges posed by massive spent LIBs.</t>
  </si>
  <si>
    <t>10.1016/j.resconrec.2021.105612</t>
  </si>
  <si>
    <t>The role of nickel recycling from nickel-bearing batteries on alleviating demand-supply gap in China's industry of new energy vehicles</t>
  </si>
  <si>
    <t>China has become the global largest country in application of new energy vehicles (NEVs) and installed capacity of lithium-ion batteries (LIBs). However, the contradiction between the demand and supply of nickel used as the typical critical resource for manufacturing LIBs, is ever-increasing aggravated especially under the tendency of cobalt-free nickel-rich. This research, hereby, predicts the nickel recycling potential from end-of-life NEVs under three sales growth scenarios by linear regression and Weibull distribution, and investigates the role of recovered nickel during closing nickel loop quantitatively. It is predicted that China's NEVs sales can achieve approximately 3800 thousand units, and the quantities of end-of-life NEVs can reach 2300 thousand units under the higher growth rate (HGR) in 2030. If the spent nickel-bearing batteries (NBBs) can be fully recycled, 44.5 Mt of nickel can be recovered, which will account for nearly one third of the total demand for manufacturing NBBs. The results indicate that the recovered nickel from spent NBBs can play a vital role during closing nickel loop in the industry of NEVs in China.</t>
  </si>
  <si>
    <t>10.1016/j.cjche.2021.09.014</t>
  </si>
  <si>
    <t>Technology for recycling and regenerating graphite from spent lithium-ion batteries</t>
  </si>
  <si>
    <t>With the annual increase in the amount of lithium-ion batteries (LIBs), the development of spent LIBs recycling technology has gradually attracted attention. Graphite is one of the most critical materials for LIBs, which is listed as a key energy source by many developed countries. However, it was neglected in spent LIBs recycling, leading to pollution of the environment and waste of resources. In this paper, the latest research progress for recycling of graphite from spent LIBs was summarized. Especially, the processes of pretreatment, graphite enrichment and purification, and materials regeneration for graphite recovery are introduced in details. Finally, the problems and opportunities of graphite recycling are raised.</t>
  </si>
  <si>
    <t>November 2021</t>
  </si>
  <si>
    <t>Chinese Journal of Chemical Engineering</t>
  </si>
  <si>
    <t>10.1016/j.jechem.2022.04.012</t>
  </si>
  <si>
    <t>Should we recycle the graphite from spent lithium-ion batteries? The untold story of graphite with the importance of recycling</t>
  </si>
  <si>
    <t>Demand for graphite in the forthcoming years to develop Li-ion batteries (LIBs) with the goal of driving electric vehicles (EV) and its requirement in multifarious energy storage applications as an electrode. The emerging sector of LIB-based EVs, along with portable electronics, produces an inevitable volume of batteries in the e-waste stream. The main reason for the lower percentage of recycling (at present, &lt;5%) is due to the recovery of economically rich metals like Li, Ni, and Co. However, complete recycling technologies, including the strategic material graphite, which is available in a massive amount of spent LIBs, are urgently needed to be updated to ensure the reuse of all components. This approach lifts the recycling process to develop an economic one besides the geostrategic and environmental policy aspects. Here, we summarize the importance of graphite and its demand and specify the reasons to recycle the graphite from spent LIBs along with its development as an anode in detail. Additionally, the approach of the current recycling process of graphite in lab-scale and industries for various applications, including energy storage, are discussed with the highlights of future progress.</t>
  </si>
  <si>
    <t>August 2022</t>
  </si>
  <si>
    <t>10.1016/j.resconrec.2021.105749</t>
  </si>
  <si>
    <t>Heavy liquids for rapid separation of cathode and anode active materials from recycled lithium-ion batteries</t>
  </si>
  <si>
    <t>Lithium-ion batteries (LIBs) dominate the industry of rechargeable batteries in recent years due to their advantages, including high energy and power density and relatively long lifespan. Despite these advantages, the disposal of spent LIBs into the ground is harmful to the environment, which needs to be addressed by recycling spent LIBs. The available recycling methods for spent LIBs such as pyrometallurgy and hydrometallurgy focus only on collecting valuable elements from the spent LIBs. The direct physical recycling method may be more economical than the other two methods if the mixed cathode and anode active materials are separated, directly regenerated, and then used to make new LIBs. The first obstacle in this method is the separation of different types of spent active materials that came in the form of micro-sized powder (filter cake). This study aims to separate the mixture of cathode and anode active materials by adopting Stokes' law. The focus is on the physical separation rather than the thermal or chemical separation methods to avoid damaging the morphology and composition of electrode active materials. The proposed mathematical model shows how fast and effectively different electrode materials can be separated by adjusting the heavy liquid density. For validation, several experiments are conducted to separate the cathode active materials (LiCoO2, LiFePO4, LiNi0.8Co0.15Al0.05O2, LiNi1/3Co1/3Mn1/3O2, and LiMn2O4) and the anode active material (Graphite) from each other. Overall, this study shows how rapidly and effectively (high purity) electrode active materials can be separated without damaging the morphology and the composition of electrode active materials.</t>
  </si>
  <si>
    <t>10.1016/j.jhazmat.2022.129678</t>
  </si>
  <si>
    <t>Advances and challenges in anode graphite recycling from spent lithium-ion batteries</t>
  </si>
  <si>
    <t>Spent lithium-ion batteries (LIBs) have been one of the fast-growing and largest quantities of solid waste in the world. Spent graphite anode, accounting for 12–21 wt% of batteries, contains metals, binders, toxic, and flammable electrolytes. The efficient recovery of spent graphite is urgently needed for environmental protection and resource sustainability. Recently, more and more studies have been focused on spent graphite recycling, while the advance and challenges are rarely summarized. Hence, this study made a comprehensive review of graphite recycling including separation, regeneration, and synthesis of functional materials. Firstly, the pretreatment of graphite separation was overviewed. Then, the spent graphite regeneration methods such as leaching, pyrometallurgy, their integration processes, etc. were systematically introduced. Furthermore, the modification strategies to enhance the electrochemical performance were discussed. Subsequently, we reviewed in detail the synthesis of functional materials using spent graphite for energy and environmental applications including graphene, adsorbents, catalysts, capacitors, and graphite/polymer composites. Meanwhile, we briefly compared the economic and environmental benefits of graphite regeneration and other functional materials production. Finally, the technical bottlenecks and challenges for spent graphite recycling were summarized and some future research directions were proposed. This review contributes to spent LIBs recycling more efficiently and profitably in the future.</t>
  </si>
  <si>
    <t>5 October 2022</t>
  </si>
  <si>
    <t>10.1016/j.rser.2022.112515</t>
  </si>
  <si>
    <t>Recycling of lithium iron phosphate batteries: Status, technologies, challenges, and prospects</t>
  </si>
  <si>
    <t>The limited fossil fuel supply toward carbon neutrality has driven tremendous efforts to replace fuel vehicles by electric ones. The recycling of retired power batteries, a core energy supply component of electric vehicles (EVs), is necessary for developing a sustainable EV industry. Here, we comprehensively review the current status and technical challenges of recycling lithium iron phosphate (LFP) batteries. The review focuses on: 1) environmental risks of LFP batteries, 2) cascade utilization, 3) separation of cathode material and aluminium foil, 4) lithium (Li) extraction technologies, and 5) regeneration and transformation of cathode materials. Detailed analyses are elaborated with case examples and technical challenges. Our critical analysis demonstrates that compared with retired lithium nickel cobalt manganese oxide (NCM) batteries, LFP batteries do not contain the high-value elements such as Co and Ni, so the economic drive for LFP recycling is compromised although future market prospects are substantial. It is of great practical significance to develop low-carbon and cost-effective Li extraction technologies and regeneration processes for cathode materials to ensure a sustainable and stable development of the LFP battery and EV industry.</t>
  </si>
  <si>
    <t>July 2022</t>
  </si>
  <si>
    <t>10.1016/j.scitotenv.2023.168811</t>
  </si>
  <si>
    <t>Advances in bio/chemical approaches for sustainable recycling and recovery of rare earth elements from secondary resources</t>
  </si>
  <si>
    <t>Rare Earth Elements (REEs) are indispensable in the growing smart technologies, such as smart phones and electronic devices, renewable energy, new generation of hybrid cars, etc. These elements are naturally occurring in specific geological deposits (bastnäsite, monazite, and xenotime), primarily concentrated in the regions of China, Australia, and the USA. The extraction and processing of REEs and the mismanagement of secondary REE resources, such as industrial waste, end-of-life materials, and mining by-products, raise major environmental and health concerns. Recycling represents a convincing solution, avoiding the necessity to separate low-value or coexisting radioactive elements when REEs are recovered from raw ore. Despite these advantages, only 1 % of REEs are usually recycled. This review overreached strategies for recycling REEs from secondary resources, emphasizing their pivotal role. The predominant approach for recycling REEs involves hydrometallurgical processing by leaching REEs from their origins using acidic solutions and then separating them from dissolved impurities using techniques like liquid-liquid extraction, membrane separation, chromatography, adsorption, flotation, and electrochemical methods. However, these methods have notable disadvantages, particularly their over requirements for water, reagents, and energy. Biohydrometallurgy introduces an innovative alternative using microorganisms and their metabolites to extract REEs through bioleaching. Other investigations are carried out to recover REEs through biological strategies, including biosorption, affinity chromatography with biological ligands, bioflotation employing biological surfactants, and bioelectrochemical methods. However, biohydrometallurgical processes can also be relatively slow and less suitable for large-scale applications, often lacking specificity for targeted REEs recovery. Overcoming these challenges necessitates ongoing research and development efforts to advance recycling technologies.</t>
  </si>
  <si>
    <t>20 February 2024</t>
  </si>
  <si>
    <t>10.1016/j.jechem.2020.10.025</t>
  </si>
  <si>
    <t>Full recycling of spent lithium ion batteries with production of core-shell nanowires//exfoliated graphite asymmetric supercapacitor</t>
  </si>
  <si>
    <t>A novel process is reported which produces an asymmetric supercapacitor through the complete recycling of end-of-life lithium ion batteries. The electrodic powder recovered by industrial scale mechanical treatment of spent batteries was leached and the dissolved metals were precipitated as mixed metals carbonates. Nanowires battery-type positive electrodes were produced by electrodeposition into nanoporous alumina templates from the electrolytic baths prepared by dissolution of the precipitated carbonates. The impact of the different metals contained in the electrodic powder was evaluated by benchmarking the electrochemical performances of the recovered nanowires-based electrodes against electrodes produced by using high-purity salts. Presence of inactive Cu in the nanowires lowered the final capacitance of the electrodes while Ni showed a synergistic effect with cobalt providing a higher capacitance with respect to synthetic Co electrodes. The carbonaceous solid recovered after leaching was in-depth characterized and tested as negative electrode. Both the chemical and electrochemical characterization indicate that the recovered graphite is characterized by the presence of oxygen functionalities introduced by the leaching treatment. This has led to the obtainment of a recovered graphite characterized by an XPS C/O ratio, Raman spectrum and morphology close to literature reports for reduced graphene oxide. The asymmetric supercapacitor assembled using the recovered nanowires-based positive electrodes and graphite as negative electrodes has shown a specific capacitance of 42 F g−1, computed including the whole weight of the positive electrode and recovered graphite, providing a maximum energy density of ~9 Wh kg−1 and a power density of 416 W kg−1 at 2.5 mA cm−2.</t>
  </si>
  <si>
    <t>10.1016/j.materresbull.2022.111901</t>
  </si>
  <si>
    <t>NCM cathode active materials reproduced from end-of-life Li-ion batteries using a simple and green hydrometallurgical recycling process</t>
  </si>
  <si>
    <t>LiNi1/3Co1/3Mn1/3O2 (NCM 111) cathode material was reproduced from end-of-life lithium-ion batteries (LIBs) via a green hydrometallurgical process including environmentally friendly DL-malic acid leaching, oxalate co-precipitation, and heat treatment. The leaching reached 95% efficiency by using glucose as reducing agent. X-ray fluorescence analysis revealed effective oxalate co-precipitation of metal ions in the form of MC2O4∙2H2O (M = Ni, Co, Mn) with Ni, Co, and Mn ratio was approximately 1:1:1. Heat treatment on the mixture of precipitateand lithium salt at 900 ℃ successfully reproduced NCM 111 cathode as confirmed via x-ray diffraction characterization. This sample also demonstrated comparable electrochemical properties with the fresh NCM cathode powder, with an initial specific discharge capacity of 158 mAh/g (0.2 C) and high rate capabilities. After 100 cycles of charge-discharge measurement at 0.2 C, this sample also revealed stable cycling ability with capacity retention of 93%, ensuring the good features of the reproduced cathode.</t>
  </si>
  <si>
    <t>10.1016/j.wasman.2023.11.025</t>
  </si>
  <si>
    <t>Comprehensive review of the global trends and future perspectives for recycling of decommissioned photovoltaic panels</t>
  </si>
  <si>
    <t>With the rapid deployment of renewable energy using photovoltaic (PV) panels, the sustainable management of decommissioned PV modules has become challenging. Decommissioned modules contain heavy metals, such as copper, cadmium, and lead, and hazardous polymer substances, such as ethylene vinyl acetate, polyethylene terephthalate, and polyvinylidene fluoride, which can pose a serious threat to the environment if disposed in a landfill. In addition, the low concentration value of critical metals, such as silver, indium, and tellurium, can also be lost. In this context, recycling decommissioned PV panels can be useful to resource recovery of valuable metals while lowering environmental stress. However, the lower share of PV modules and the prolonged life of 25–30 years compared to other waste volumes (e.g., electronic waste) hinder the progress in this direction. In contrast, reaching the end-of-life of the deployed first-generation PV panels is creating attraction toward the recycling of decommissioned modules. Henceforth, exploring the commercial viability of PV recycling necessitates a review of the methodologies that have been investigated on a laboratory scale and have the potential to be up-scaled. In this review, the recent trends in various PV-recycling steps, including frame disassembly, delamination, metal extraction, and recovery, are underlined while the associated problems are determined to suggest the required improvements in future technology. Furthermore, the environmental and economic feasibility of a few techniques are discussed to establish the viability of the recycling process. This review contributes to formulating PV waste management strategies and providing future research directions.</t>
  </si>
  <si>
    <t>10.1016/j.enpol.2021.112770</t>
  </si>
  <si>
    <t>An assessment of the European regulation on battery recycling for electric vehicles</t>
  </si>
  <si>
    <t>This paper investigates the design of a recent regulatory proposal aimed at favoring the emergence of a battery recycling industry in Europe. Electric mobility is deemed necessary to cut CO2 emissions in the transport sector but the industrial and environmental impacts of lithium-ion battery manufacturing are controversial. A recent regulatory proposal from the European Commission introduces the obligation to attain a series of minimum thresholds of recycled materials for the new batteries to be manufactured after 2030. This paper discusses the conditions required for that obligation to be fulfilled. It develops a material flow model that projects battery wastes and their recycling potential. Our findings indicate that the feasibility of proposed thresholds is not very sensitive to changes of material intensities from battery technology shifts, recycling efficiencies, or the faster uptake of demand. On the contrary, battery lifetimes are the most crucial parameters for recycling potential. We believe that this result could jeopardize avenues for extending battery lifetimes such as second-life battery usage. Our policy recommendations are twofold. First, we recommend lower thresholds to improve the regulation credibility. Second, the regulation should integrate other objectives that address the lifetime of batteries.</t>
  </si>
  <si>
    <t>March 2022</t>
  </si>
  <si>
    <t>Energy Policy</t>
  </si>
  <si>
    <t>10.1016/j.seppur.2023.123527</t>
  </si>
  <si>
    <t>A comprehensive review on recycling of critical raw materials from spent neodymium iron boron (NdFeB) magnet</t>
  </si>
  <si>
    <t>The present paper focuses on the importance of critical raw materials (CRMs) of green energy technologies especially, wind mill and electric vehicle (EVs) sectors. The Neodymium-Iron-Boron (NdFeB) magnet is one of the essential component of these green energy technologies. The rare earth elements (neodymium, praseodymium and dysprosium) present in NdFeB magnet, due to their increasing demand, high tech application and limited availability, fall under critical category. In the present review paper, the supply risk associated with these critical raw materials has been examined. To meet the demand of these critical rare earth metals, the end-of-life NdFeB magnets have emanated as a potential secondary resource of rare earths. Therefore, the recycling aspects of critical rare earth metals from spent NdFeB magnet have been comprehensively reviewed in the present paper under (i) Direct recycling of spent NdFeB magnet (ii) Extraction of critical rare earth metals using pyrometallurgical, hydrometallurgical, electrometallurgical methods. The advantages and limitations of different methods have been critically examined. The review indicated that effectiveness of a recycling method depends on the type of spent NdFeB magnet (scrap, sludge or spent magnet) and their level of contamination. Particularly, direct recycling method suitable only for non-oxidized magnets (low contamination). Pyrometallurgical methods use high temperature processes recovering rare earths in the form of alloy or mixed compound, which require subsequent processing for purification. The yield and purity are in trade-off situation. Consumption of large amount of chemicals and loss of rare earths during purification of leach solution is one of the major drawbacks for hydrometallurgical processing of waste NdFeB magnet. Very few processes have been studied at large scale from commercialization aspect. Thus, there is a scope exist in the coming future to develop a robust, eco-friendly and energy efficient process for selective extraction and separation of critical rare earths from spent NdFeB magnets. The efficient recovery of rare earths from spent NdFeB magnet will be very much helpful to avoid the supply risk associated with critical raw materials of green energy technologies.</t>
  </si>
  <si>
    <t>10.1016/j.cej.2021.133200</t>
  </si>
  <si>
    <t>Ionization potential-based design of deep eutectic solvent for recycling of spent lithium ion batteries</t>
  </si>
  <si>
    <t>Deep eutectic solvent (DES) is becoming an important alternative for green and high efficient recycling of spent lithium ion batteries (LIBs). In this study, we proposed a simple and universal approach by applying ionization potential (IP) calculation assisted with cyclic voltammetry test to assist selection of organic acid as efficient reductant in the DES for battery recycling. The reducibility of organic acid was found to have a close relationship with the IP, with organic acids of lower IP being a more preferred reductant. Based on this approach, the hydrous choline chloride-L-ascorbic acid DES was identified and verified to be efficient for metals leaching from LiNi1/3Co1/3Mn1/3O2 cathode in multiple cycles, exhibiting leaching efficiencies over 96% for Li, Mn, Co and Ni under a mild leaching condition (50℃, 1 h). The IP calculation is effective for screening reductive acids, and is also feasible for predicting reaction mechanism. Metals were effectively recovered through sequential precipitation. The deep eutectic solvent designed from IP calculation is versatile for treating various kinds of spent battery cathodes and recyclable for multiple uses, decreasing the production of secondary chemical waste and pollution.</t>
  </si>
  <si>
    <t>15 May 2022</t>
  </si>
  <si>
    <t>10.1016/j.resconrec.2024.107782</t>
  </si>
  <si>
    <t>Advancements in sustainable proton-conducting electrochemical cells: Direct recycling of sintered nickel oxide-doped barium zirconate half cells</t>
  </si>
  <si>
    <t>The ongoing evolution in energy production and conversion technologies has brought solid oxide electrochemical cells (SOCs) to the forefront, recognized for their high efficiency and environmental benefits. However, establishing sustainable and scalable manufacturing processes for SOCs presents formidable challenges, including sourcing large-scale raw materials and implementing effective recycling methods for spent cells and manufacturing scraps. In response, we demonstrate closed-loop direct recycling of proton-conducting solid oxide electrochemical half cells, incorporating active comminution and cell regeneration using the recycled materials. This innovative approach achieves over 92 % material recovery and an impressive 100 % recovery in full cell performance, addressing a significant gap in current sustainable manufacturing practices while setting a new standard for the industry. This technology not only addresses a significant gap in current sustainable manufacturing practices but also sets a precedent for future advancements in the sustainable SOC field, potentially influencing broader practices in the recycling of multi-functional ceramics.</t>
  </si>
  <si>
    <t>10.1016/j.cej.2021.133993</t>
  </si>
  <si>
    <t>Recent progress in sustainable recycling of LiFePO4-type lithium-ion batteries: Strategies for highly selective lithium recovery</t>
  </si>
  <si>
    <t>The demand for LiFePO4 (LFP)-type batteries have increased remarkably in energy storage devices due to a longer life span, improved discharge and charge efficiency, and safe handling. The growing use of such batteries has raised concern about their proper disposal, where improper handling might result in hazardous material entering the environment. As a result, waste LFP battery recycling is receiving a lot of attention. To date, the recycling of spent LFP batteries has been carried with two traditional methods: (1) pyrometallurgy (i.e., direct regeneration) and (2) hydrometallurgy (i.e., the leaching of individual metals). However, the toxic off-gassing at high temperatures were eventually found not in favor of the environment. Besides, hydrometallurgical recovery of complete metal ions (i.e., Li, Fe, and P) in solution increases the cost of the process due to excess use of minerals. To this end, a hydrometallurgical derived process commonly known as one-step selective recovery of Li and FePO4 are keenly focused, where in-situ recovery of Li in leaching solution and Fe as FePO4 in residue are followed. This review is directed to the selective recovery of Li from the spent LFP cathode materials. The discussion centers on the present process of selective recovery in comparison to the traditional approaches. The structure of LFP and Li-recovery routes, which involve various kinds of leaching agents, are discussed. The effective separation procedures and their advancement are examined, which may pave the way for new and updated technologies to increase environmentally friendly recycling routes. Finally, endeavors are given to the challenges and future aspects of recycling LFP cathode materials. In general, the review will aid in understanding the evolution of a sustainable Li-ion battery recycling methods.</t>
  </si>
  <si>
    <t>10.1016/j.jclepro.2022.134625</t>
  </si>
  <si>
    <t>Economic and environmental assessments of an integrated lithium-ion battery waste recycling supply chain: A hybrid simulation approach</t>
  </si>
  <si>
    <t>This study aims to evaluate the lithium-ion batteries (LIBs) recycling process as a part of the supply chain network and assess its long-term economic and environmental impacts. A novel hybrid analysis incorporating agent-based, system dynamics, and metallurgical process analysis has been used to provide microscopic and macroscopic analyses of the integrated recycling system, which consists of waste collection facilities, transportation, and a waste recycling plant. The intersection between the supply chain and metallurgical process disciplines signifies this study's multidisciplinary nature. Mass balance calculation method and metallurgical process simulation software have been used to model physical and hydrometallurgy processing of the LIB waste within the recycling plant, respectively. The impacts of different LIB compositions and waste collection rate scenarios on economic and environmental performances have been evaluated. The results of the hybrid simulation show that selecting the type of LIB recycling process or technology must incorporate a thorough cost-benefit analysis since the recycling process' incentive depends on LIB composition and amount, operating cost, energy consumption, and waste outputs. The operating cost and waste outputs analyses must also cover LIB waste collection and transportation activities. This study offers valuable insights for LIB manufacturers, recycling companies, and the government in designing infrastructure for the electric vehicle's ecosystem.</t>
  </si>
  <si>
    <t>10.1016/j.resconrec.2021.105666</t>
  </si>
  <si>
    <t>Innovative recycling of organic binders from electric vehicle lithium-ion batteries by supercritical carbon dioxide extraction</t>
  </si>
  <si>
    <t>The growing demand for energy storage devices due to the skyrocketing production/consumption of portable electrical and electronic equipment as well as electric vehicles has promoted battery technologies, resulting in the piling of a large number of waste lithium-ion batteries (LIBs). Organic binders wrapped on electrode particles are usually the main reason that causes the difficulty of liberation and extraction of electrode materials. Pyrolysis or incineration is the general approach to separate the organic binder, leading to fluorinated exhaust gas emissions. In this study, the supercritical carbon dioxide (SC CO2) combined with a cosolvent dimethyl sulfoxide was innovatively adapted to enable the extraction of organic binders from spent LIBs to facilitate the liberation of the cathode material from aluminum foil. Pure polyvinylidene fluoride was preferentially used to study the SC CO2 dissolution mechanism. The results indicate that 98.5 wt% polyvinylidene fluoride (PVDF) dissolves in SC CO2 dimethyl sulfoxide system under the optimum conditions; 70°C process temperature, 80 bar pressure, and 13 min duration. After removing PVDF, the recovered sample was characterized by Fourier Transform Infrared Spectrometer (FTIR) and thermogravimetric analyzer (TGA) to observe its possible re-utilization. It is clear that the surficial chemical groups and content remained the same after treatment. SC CO2 processing effectively liberates the active cathode material from the aluminum substrate due to removal of the binder. The suggested innovative approach is promising as an alternative pretreatment method due to its high efficiency, relatively low energy consumption, and environmentally friendly features.</t>
  </si>
  <si>
    <t>10.1016/j.psep.2022.12.045</t>
  </si>
  <si>
    <t>Cradle-to-cradle recycling of spent NMC batteries with emphasis on novel Co2+/Ni2+ separation from HCl leached solution and synthesis of new ternary precursor</t>
  </si>
  <si>
    <t>Herein, a cradle-to-cradle recycling of post-consumer NMC batteries has been demonstrated with a focused separation of cobalt over nickel by applying the ionic liquid, trihexyl(tetradecyl)phosphonium bis-2,4,4-(trimethylpentyl)phosphinate. At the optimized condition of: 0.8 mol·L−1 ionic liquid, 3.0 mol·L−1 Cl− ions, equilibrium pH value ∼5.0, and organic-to-aqueous ratio 2/3, &gt; 99% cobalt was extracted in the organic phase with a separation factor of 1097. Approximately 99% cobalt from the loaded organic was stripped back in 2.0 mol·L−1 HCl solution, yielding high-pure CoCl2·xH2O crystals after crystallizing the stripped solution. Subsequently, ∼99% of nickel from the Co-depleted raffinate was extracted over lithium using 0.32 mol·L−1 acetophenone at an organic-to-aqueous ratio of 1 and equilibrium pH ∼5.3. Nickel stripped in 2.0 mol·L−1 H2SO4 was crystallized to yield high-pure NiSO4·6H2O crystals. Further, Li-bearing raffinate was subjected to carbonate precipitation at a higher pH (∼12) and CO3 2−:Li+ ratio of 1.2. All the recycled products were further employed to the stepwise synthesis of a new ternary precursor, exhibiting similar electrochemical behaviour (with 149 mAh·g−1 capacity) and found compatible with the precursor prepared using virgin materials. The sustainable process index value determined to be 0.0006 cap·t−1 for the overall recycling process indicated that the process is suitable for sustainable development.</t>
  </si>
  <si>
    <t>10.1016/j.chemosphere.2021.130944</t>
  </si>
  <si>
    <t>A review on the recycling of spent lithium-ion batteries (LIBs) by the bioleaching approach</t>
  </si>
  <si>
    <t>This review discusses the latest trend in recovering valuable metals from spent lithium-ion batteries (LIBs) to meet the technological world's critical metal demands. Spent LIBs are a secondary source of valuable metals such as Li (5%–7%), Ni (5%–10%), Co (5%–25%), Mn (5–11%), and non-metal graphite. Recycling is essential for the battery industry to extract valuable critical metals from secondary sources to develop new and novel high-tech LIBs for various applications such as eco-friendly technologies, renewable energy, emission-free electric vehicles, and energy-saving lightings. LIB waste is currently undergoing high-temperature pyrometallurgical or hydrometallurgical processes to recover valuable metals, and these processes have proven to be successful and feasible. These methods, however, are not preferable due to the difficulties in controlling the process, secondary waste produced, high operational cost, and high risk of scaling up. Biotechnological approaches can be promising alternatives to pyrometallurgical and hydrometallurgical technologies in metal recovery from LIB waste. Microbiological metal dissolution or bioleaching has gained popularity for metal extraction from ores, concentrates, and recycled or residual materials in recent years. This technology is eco-friendly, safe to handle, and reduces operating costs and energy demands. The pre-treatment process (material preparation), microorganisms used in the bioleaching of LIBs, factors influencing the bioleaching process, methods of enhancing the leaching efficiency, regeneration of electrode materials, and future aspects have been discussed in detail.</t>
  </si>
  <si>
    <t>Chemosphere</t>
  </si>
  <si>
    <t>10.1016/j.seta.2022.102447</t>
  </si>
  <si>
    <t>Recycling of spent Lithium-ion Batteries: A comprehensive review for identification of main challenges and future research trends</t>
  </si>
  <si>
    <t>With the rapid development of electric vehicles, the disposal of retired lithium batteries is a grand challenge for the waste management based on reliability, efficiency and sustainability criteria. Majority of studies in the literature review, have focused on the minimization of environmental pollution while maximizing economic profits. However, the literature is still in favor of different reliability, efficiency and sustainability criteria which are urgent and essential for the recycling of spent lithium-ion batteries (SLIBs). To this end, this study does a comprehensive review on existing methods, key issues, and technical challenges in the field of SLIBs recycling. The significant contributions of this work are to systematically explain the pretreatment process, leaching process, chemical purification process, and industrial applications. Finally, future research opportunities and managerial insights in the field of SLIBs recycling are discussed while introducing smart, intelligent and sustainable recycling of SLIBs.</t>
  </si>
  <si>
    <t>10.1016/j.jenvman.2023.118550</t>
  </si>
  <si>
    <t>Evaluation of the recycling potential of obsolete mobile phones through secondary material resources identification: A comprehensive characterization study</t>
  </si>
  <si>
    <t>The growing concern over the management of e-wastes has generated an interest in the recovery of resources from these wastes under the concept of urban mining and circular economy. However, in the absence of accurate knowledge of the physico-chemical compositional structure of these wastes makes the recycling process difficult. Thus, the present study conducted a recycling-oriented characterization of waste mobile phones (WMPs) for the identification of secondary materials and estimated their recycling potential. The characterization was performed using ICP-OES and FTIR techniques after dismantling WMPs for the determination of elemental composition and the polymeric fractions respectively. Dismantling of the WMPs revealed that enclosures, batteries, display modules, and PCBs consist of 35.33 wt%, 28.9 wt%, 19.44 wt%, and 16.31 wt% respectively. Of these components, PCBs constitute the highest economic recovery potential with an estimated potential revenue generation of more than 50,000 US $ per ton of waste PCBs. Copper showed the highest recovery potential (234.39 tons/year) with an economic value of approximately 3317 US $/ton of WPCBs followed by Sn (27.37 tons/year) and Ni (24.64 tons/year). Among different precious metals, Au was found to have the highest percentage of economic value (76.22%) followed by Pd (8.16%) and Ag (3.13%). The display modules and enclosures were found to have relatively lower contributions than WPCBs in the overall recycling potential due to lower metal contents and mixed polymeric fractions. The findings in the study indicate that WMPs could serve as a promising new source for sustainable secondary mining of rare and valuable metals. Further, the study will help the policymakers in designing effective e-waste management strategies through the promotion of sustainable recovery of materials.</t>
  </si>
  <si>
    <t>10.1016/j.est.2022.105557</t>
  </si>
  <si>
    <t>Selection of optimal lithium ion battery recycling process: A multi-criteria group decision making approach</t>
  </si>
  <si>
    <t>Recycling the essential components of lithium ion batteries (LIBs) has become more important than ever because these batteries include combustible and hazardous elements. At the same time, recovery of major components from LIBs might provide some economic benefits. The goal of this paper is to utilize a multi-criteria group decision making (MCGDM) technique to find the best recycling procedure for LIBs under Fermatean fuzzy environment (FFE). In this context, a new entropy measure (EM) as well as several aggregation operators (AOs) have been introduced under FFE. Here, the various features of EM and AOs have also been explored. A new multi-criteria decision making (MCDM) technique has been devised with the help of the AOs. The consistency and robustness of the proposed method have been verified through various comparative and sensitivity analyses. The optimum choice for lithium ion battery (LIB) recycling, according to the suggested approach, is “Blending of mechanical shredding (MS), electrolyte extraction (EE), electrode dissolution (ED) and cobalt electrochemical reduction (CECR).” The optimum LIB recycling alternative under uncertainty can be found using the suggested MCGDM in an effective computational manner.</t>
  </si>
  <si>
    <t>15 November 2022</t>
  </si>
  <si>
    <t>10.1016/j.wasman.2023.12.052</t>
  </si>
  <si>
    <t>Efficient and comprehensive recycling of valuable components from scrapped Si-based photovoltaic panels</t>
  </si>
  <si>
    <t>The increasing scrapped Si-based photovoltaic (PV) panels has become an urgent problem, and their disposal is essential for resources utilization and environment issues. This paper proposes a comprehensive process for recycling of discarded silicon-based PV panels economically, environmentally, and efficiently. Based on the thermal properties of ethylene vinyl acetate (EVA), they are removed from the discarded PV panels at 600 °C with heating rate of 5 °C/min and maintain for one hour. The glass, solar cells, and copper strips were separated after heat treatment. Simultaneously, the solar cells were crushed into powder. Nitric acid was used to recover silver from the solar cell powder, while most of the metal impurities such as Mg, Ti and Al, were removed as well. The leaching efficiency of silver was over 96 % under the optimized conditions: HNO3 of 4.0 mol/L, liquid-to-solid ratio of 10:1, temperature of 50 °C for 80 min. Regarding the copper strips, they were sequentially treated with 0.5 mol/L CH3COOH and NaOH solution to remove the oxides of Pb and Sn on their surface. Subsequently, they were placed into the solution of 1.0 mol/L CuSO4 with pH of 2 ∼ 3 to eliminate Pb and Sn. This article provides significant reference for the recycling of Si-based PV panels.</t>
  </si>
  <si>
    <t>1 March 2024</t>
  </si>
  <si>
    <t>10.1016/j.mineng.2023.108244</t>
  </si>
  <si>
    <t>The impact of chlorides on NMC leaching in hydrometallurgical battery recycling</t>
  </si>
  <si>
    <t>The current paper studies the impact of chlorides on NMC111 (LiNi1/3Mn1/3Co1/3O2) leaching mechanism. Experiments were conducted in chloride (HCl) and mixed sulfate–chloride (H2SO4–NaCl) solutions as well as in sulfate solution (H2SO4, reference), in the absence of external reductants. The results suggest no major differences in the leaching performance between studied lixiviants at 30 °C (∼75% for Li, ∼35% for Co, Ni, Mn), and increasing the temperature to 80 °C mainly improved the dissolution of lithium (&gt;90% in all lixiviants). However, the leaching behavior of manganese was found to be different – in sulfate solutions, Mn precipitated as MnO2 with only 6% Mn left in solution after 2 h (at 80 °C), whereas in chloride-containing solutions, dissolved Mn remained soluble (30–40% extraction). The presence of chlorides also supported cobalt and nickel extraction, the mixed H2SO4–NaCl system resulting in extractions of 55% for Co and 58% for Ni at 80 °C. The increase in the dissolutions is suggested to be explained by the experimentally verified reaction between Cl- ions and NMC111, resulting in Cl2 formation and simultaneous NMC dissolution. The results indicate that hydrometallurgical battery recycling processes may face challenges with manganese extraction to solution when operating at increased temperatures, and that the presence of chloride ions can help to mitigate such difficulties by inhibiting unwanted precipitation of manganese compounds, producing Cl2 gas as a result. Nevertheless, as the final extractions were low even in the most effective lixiviant (55% Co, 58% Ni, 39% Mn at 80 °C), the use of additional reductants is necessary to ensure high metal leaching efficiencies also in such chloride-containing systems.</t>
  </si>
  <si>
    <t>10.1016/j.wasman.2023.03.016</t>
  </si>
  <si>
    <t>Insights into the evolution of cobalt use and implications through dynamic analysis of cobalt flows and stocks and the recycling potential of cobalt from urban mines in China during 2000–2021</t>
  </si>
  <si>
    <t>Several countries regard cobalt as a critical material due to its extensive use in clean energy technology and high-tech industries. To comprehensively examine how China’s cobalt industry developed and evolved from 2000 to 2021, our study quantified cobalt flows, stocks and the recycling potential of cobalt from China’s urban cobalt mines using dynamic material flow analysis. In 2021, China’s in-use cobalt stocks for cobalt-containing end products reached 131 kt, of which battery products and superalloys accounted for 83.8% and 8.1%, respectively. The theoretical cumulative recycling potential of cobalt from China’s urban cobalt mines reached 204–356 kt between 2000 and 2021 under different scenarios. However, the actual cumulative exploitation of cobalt from urban cobalt mines was 46–80 kt, of which consumer electronics, cemented carbides, and superalloys were the main recycled products. The cumulative exports and imports of cobalt in all commodities reached 558 and 1117 kt, respectively. China exported a large quantity of cobalt chemicals, chemical derivatives and cobalt-containing end products produced from imported cobalt raw materials. China imported 84.7% of the cobalt raw materials consumed domestically, and 32.6% of the domestically produced cobalt-containing end products were exported. Over the entire life cycle of cobalt, cobalt losses totaled 288 kt, with 51.0% of losses coming from refining, and a 73.8% cobalt utilization efficiency was achieved. China recovered 76.7 kt of cobalt, and the recycling rate of cobalt from end-of-life cobalt-containing end products reached 20.0%. The findings can serve as a scientific basis for China’s cobalt industry to develop efficiently and economically.</t>
  </si>
  <si>
    <t>15 May 2023</t>
  </si>
  <si>
    <t>10.1016/S1003-6326(22)65903-X</t>
  </si>
  <si>
    <t>Recycling of waste carbon residue from spent lithium-ion batteries via constant-pressure acid leaching</t>
  </si>
  <si>
    <t>Waste carbon residue (WCR) was efficiently detoxicated and regenerated to high-purity graphite (PGC) used in lithium-ion batteries through the constant-pressure acid leaching technique. The leaching conditions were optimized by the combination of orthogonal and single-factor experiments. Results show that PGC with 99.5% purity is regenerated at temperature of 60 °C, initial acid concentration of 12%, leaching time of 180 min, and liquid-to-solid ratio of 25:1, satisfying the requirements of commercial graphite. Meanwhile, the sodium hydroxide precipitation process was designed to recover valuable components from leachate efficiently. Ni, Co, Mn, and Al recoveries reach 96.92%, 87.5%, 97.83%, and 92.17%, respectively, at pH=11. Moreover, the co-product NaF can be recovered with purity over 99% via evaporative crystallization. The loss rate of fluorine is less than 0.5%, thereby eliminating the pollution risk of fluorine to the environment. The proposed process shows considerable environmental and economic benefits.</t>
  </si>
  <si>
    <t>Transactions of Nonferrous Metals Society of China</t>
  </si>
  <si>
    <t>10.1016/j.renene.2024.121407</t>
  </si>
  <si>
    <t>Life cycle assessment of polysilicon photovoltaic modules with green recycling based on the ReCiPe method</t>
  </si>
  <si>
    <t>Polysilicon photovoltaic (PV) modules are about to enter the end-of-life (EOL) stage on a large scale, and making the exploration of effective recycling methods and comprehensive evaluations their environmental impact through life cycle assessment (LCA) are key issues that need to be urgently tackled. In this study, we innovatively propose a recycling method utilising the green organic solvents 1,3-dimethyl-2-imidazolidinone (DMI) and deep eutectic solvent (DES). Additionally, an LCA of 1 m2 polysilicon PV modules - from industrial silicon production to waste recycling - was conducted using the ReCiPe 2016 method. The results indicate that the recycling process of polysilicon has the lowest environmental impact (1.02 Pt), whilst the production process has the highest environmental impact (4.22 Pt), leading to greater uncertainty. Sensitivity analyses showed that the sensitivity of the whole process was higher for electricity consumption and global warming (GW). Comparing the green organic solvent recycling to downcycling and landfill further demonstrates that environmental impact can be significantly reduced by employing this green organic solvent recycling approach, providing an important theoretical and practical pathway to promote the circular economy and sustainable development of the PV industry.</t>
  </si>
  <si>
    <t>Renewable Energy</t>
  </si>
  <si>
    <t>10.1016/j.jclepro.2022.130535</t>
  </si>
  <si>
    <t>A comprehensive review on the recycling of spent lithium-ion batteries: Urgent status and technology advances</t>
  </si>
  <si>
    <t>The burgeoning development of lithium-ion battery technology is imperative, not only realizing targets for reducing greenhouse gas emissions, but also changing the way of global communication and transportation. As the demand increases, the quantity of discarded lithium-ion batteries (LIBs) has been continuously rising, bringing a tough waste-management challenge for recycling service sectors at end-of-life. Nevertheless, spent LIBs also bring an opportunity because of their double-edged competitive advantages in ecology and economy. This comprehensive review is initiated on the background of the skyrocketing global lithium ion battery market, covering the possible environmental hazard and huge economic potential, with emphasis placed on state-of-the-art reclamation technologies. During the past decade, significant technological advances have been made in treatment processes of spent LIBs, such as battery stabilization, electrolyte collection, electrode separation, active material leaching and purifying. Besides, effective reclamation strategies, based on pyrometallurgy, hydrometallurgy or both, are in full swing to maximize resource recovery. Here, we provide a systematic overview of spent LIB recycling technologies from an all-sided perspective in current status. Perspectives for developing technologies, establishing evaluation standards, and exploring correlative scientific issues are discussed. A closed-loop recycling chain entailing utilization, reclamation and resynthesis is recommended for the future outlook of spent LIB recycling.</t>
  </si>
  <si>
    <t>10.1016/j.cie.2022.108869</t>
  </si>
  <si>
    <t>Collection and recycling decisions for electric vehicle end-of-life power batteries in the context of carbon emissions reduction</t>
  </si>
  <si>
    <t>With the massive number of end-of-life (EOL) electric vehicle (EV) power batteries, their effective collection and recycling is a pressing issue. In the context of carbon emission reduction, this study considers the EOL power battery echelon utilization and material recycling from the perspective of a closed-loop supply chain. The optimal collection and low-carbon decisions are derived from the three most common and practical recycling scenarios: (1) the retailer collects EOL power batteries, (2) the comprehensive battery utilization enterprise collects EOL power batteries, (3) the retailer and comprehensive battery utilization enterprise co-collect EOL power batteries. We obtain the equilibrium outcomes of the three recycling models by solving a Stackelberg game and investigate the EV manufacturer’s optimal collection decision by comparing the different collection models. We further analyzed the impacts of exogenous parameters on carbon emissions reduction and the optimal collection models by numerical analysis. This study contributes theoretically to research on closed-loop supply chains of EV power battery recycling and provides a reference for practitioners under different recycling scenarios to make optimal collection and low-carbon decisions. Specifically, the optimal low-carbon level, EV market return rate and all members’ profits are negatively correlated with the initial carbon emission. The optimal low-carbon level first increases and then decreases with the improvement of the carbon trading price. When the collection competition coefficient is small, the co-collection model is optimal for EV manufacturing profitability and carbon emissions reduction. When the collection competition is above a threshold, the co-collection model is inferior, and a single-channel collection model should be selected according to the collection incentive.</t>
  </si>
  <si>
    <t>10.1016/j.cec.2022.100012</t>
  </si>
  <si>
    <t>Recycling spent lithium-ion batteries using a mechanochemical approach</t>
  </si>
  <si>
    <t>Under the goal of global sustainable development, the new energy vehicle industry is evolving rapidly, leading to a proliferation of spent lithium-ion batteries (LIBs). The recycling of LIBs is key to the sustainable development of the new energy industry, which is consistent with the concept of circular economy as well. And the green extraction of critical metals is the core part of the development. As an alternative to traditional pyrometallurgy and hydrometallurgy, emerging mechanochemical technology provides a new approach for high efficiency and green recycling of critical metals from spent LIBs, as it has the advantages of easy operation, flexibility, and short processing time. This article reviews the state of the art of mechanochemical technology in the recycling of critical metals from spent LIBs. Based on numerous practices, a framework including mechanochemical activation, organic reaction, inorganic reaction, redox reaction, gas-solid reaction, and solid-phase synthesis was constructed. These practices have proved that mechanochemical technology can provide a greener and more sustainable solution for recycling critical metals from spent LIBs. The metals can be transformed into high-value metal products at room temperature and under ordinary pressure, leading to efficient recycling of critical metals and significant reduction of wastes.</t>
  </si>
  <si>
    <t>10.1016/B978-0-443-28824-1.50185-X</t>
  </si>
  <si>
    <t xml:space="preserve">Modeling Framework for Optimization of the Life Cycle Sustainability of Lithium-Ion Batteries by Nickel Manganese Cobalt Recycling Process </t>
  </si>
  <si>
    <t xml:space="preserve">
                  The increasing utilization of lithium nickel manganese cobalt oxide (NCM) batteries has led to a greater demand for the retrieval of cathode materials to support sustainable battery recycling. This is essential due to the finite availability of metals and the need to reduce the adverse environmental consequences associated with battery disposal. Despite attempts to enhance the sustainability of Lithium-Ion Batteries (LIB) life cycle, few studies have comprehensively addressed both economic and environmental aspects. Several end-of-pipe chemical processes for recycling LIB have been proposed, along with their techno-economic analyses, without considering their environmental sustainability. Thus, this study introduces multi-objective optimization considering economic profit and life cycle environmental performance simultaneously by applying it to optimize the NCM battery recycling process. A hydrometallurgical intensified process model of LIB recycling was developed using a process simulator Aspen Plus, transforming LIB waste into NCM hydroxide. A model of the cradle-to-gate life cycle of LIBs was developed in the LCA software OpenLCA. Following, based on multi-objective Bayesian optimization, the optimal pareto points were identified. The results of this study make decisions on selecting and optimizing battery recycling processes, contributing to achieving both economic viability and sustainability while closing the material loop of LIBs. Also, this is the first study which interconnects Aspen Plus with OpenLCA to perform optimization, thereby contributing to the potential development of automated life cycle assessments.
               </t>
  </si>
  <si>
    <t>10.1016/j.ensm.2022.06.017</t>
  </si>
  <si>
    <t>Achieving low-temperature hydrothermal relithiation by redox mediation for direct recycling of spent lithium-ion battery cathodes</t>
  </si>
  <si>
    <t>Lithium-ion battery (LIB) recycling is an urgent need to address the massive generation of spent LIBs from portable devices and electrical vehicles. However, the large-scale recycling is hampered by economic and safety issues associated with today's recycling processes. Here, we demonstrate a safe and energy efficient direct regeneration process based on low-temperature hydrothermal relithiation (LTHR) at low pressure for spent LiNi x Co y Mn z O2 (0 &lt; x,y,z &lt;1, x + y + z = 1, or NCM) cathode materials. A low concentration of low-cost redox mediator is employed to improve the relithiation kinetics of spent NCM materials, enabling full relithiation temperature to be reduced from 220 °C to 100 °C or below. Correspondingly, the pressure incurred in the relithiation process can be reduced from ∼25 bar to 1 bar, offering significantly improved operation safety. Specifically, three NCM materials, including chemically delithiated NCM111, cycled (degraded) NCM111, and cycled NCM622, were successfully regenerated with complete recovery of composition, crystal structure, and electrochemical performance, achieving the same effectiveness as that achieved at high temperature process. Meanwhile, the total energy consumption of spent cell recycling and the greenhouse gas emission is also reduced. This work provides a facile and scalable way to more sustainable LIB recycling with high economic return, high operation safety and low cost.</t>
  </si>
  <si>
    <t>10.1016/j.scitotenv.2021.151621</t>
  </si>
  <si>
    <t>Critical strategies for recycling process of graphite from spent lithium-ion batteries: A review</t>
  </si>
  <si>
    <t>With the explosive growth of spent lithium-ion batteries (LIBs), the effective recycling of graphite as a key negative electrode material has become economically attractive and environmentally significant. This review reports the recent research progress in recycling strategies for spent graphite from the perspectives of separation and reuse. First, technologies for separating graphite powder after direct crushing and artificially splitting are introduced, and the shortcomings of cost control and separation efficiency are reported. Subsequently, the reuse of recycled spent graphite is systematically summarized in terms of regeneration into battery materials, low-value utilization, and high-value conversion. Special attention has been paid to different aging degrees of retired batteries, as well as the performance and applications of regenerated graphite. Finally, upcoming research efforts on evaluation the standard establishment, development of advanced technology, and potential value enhancement to meet practical the industrial conditions and facilitate industry installation are proposed.</t>
  </si>
  <si>
    <t>10 April 2022</t>
  </si>
  <si>
    <t>10.1016/j.coelec.2021.100875</t>
  </si>
  <si>
    <t>Seeking direct cathode regeneration for more efficient lithium-ion battery recycling</t>
  </si>
  <si>
    <t>As lithium-ion batteries (LIBs) continue to expand their applications, an effective and economic end-of-life strategy urgently demanded the development of closed-loop manufacturing and the improvement of resource sustainability in the LIB industry. Compared with conventional hydrometallurgical and pyrometallurgical recycling methods, the direct recycling process is capable of rejuvenating both spent electrodes while avoiding intensive energy and chemical usages, which significantly reduces the cost and secondary wastes. This short review analyzes the recent progress in direct recycling of LIB cathodes with some highlights in the challenges and limitations of materials properties and resource sustainability. It also presents an outlook on the next-generation recycling of spent LIBs with higher environmental benefits and economic returns.</t>
  </si>
  <si>
    <t>Current Opinion in Electrochemistry</t>
  </si>
  <si>
    <t>10.1016/j.solener.2023.05.009</t>
  </si>
  <si>
    <t>Current trends in silicon-based photovoltaic recycling: A technology, assessment, and policy review</t>
  </si>
  <si>
    <t>Silicon-based photovoltaics (Si-PVs) are a leading renewable energy technology that has seen global acceptance. Si-based PV has resulted in notable market growth, particularly over the past several decades. Increased PV utilization and continued production increases have translated to burgeoning PV waste generation as they reach PV end-of-life. As a result, the focus on processes to treat waste PVs in anticipation of the large quantities of waste, are coming into focus. Some of the PV waste treatment methods do manage to treat the waste but fail to recover the economic value of the PV constituent materials, resulting in downcycling. On the other hand, high value recycling has been of interest because they offer options to recover as much of the materials of limited availability, promote a circular economy, offer economic value, and help strength supply chain. However, recovering these materials from PV waste involves complex operations relative to the downcycling. This review focuses on high value recycling, highlighting the different operations that are performed during each stage and the products obtained through the recycling operations. Further, life cycle assessments related to PV waste treatment are presented in this work to outline the environmental implications associated with PV waste recycling. Finally, the status of global PV waste management policies is presented with a focus on major markets and the involvement of various organizations.</t>
  </si>
  <si>
    <t>10.1016/j.cogsc.2023.100863</t>
  </si>
  <si>
    <t>Recent progress and future prospects of silicon solar module recycling</t>
  </si>
  <si>
    <t>Silicon solar modules are only 10–15 wt% circular with today's recycling technologies. A 90 wt% circularity requires that all the inorganic materials in silicon modules be recovered for reuse in solar or similar applications. Major technical barriers to a 90 wt% circularity for silicon modules include: 1) removal of the fluoropolymer back sheet; 2) detachment of silicon cells from glass; 3) removal of the encapsulant on silicon cells; and 4) mild chemistry and minimization of chemical waste along with high material recovery rates. Noticeable progress in recycling technologies in the last few years includes: 1) mechanical milling to remove the fluoropolymer back sheet; 2) laser debonding of the encapsulant from silicon cells; 3) dissolution of the encapsulant with a base; 4) mild chemistry for silver and lead recovery; and 5) regenerative chemistry to reuse some of the chemicals in silicon cell recycling.</t>
  </si>
  <si>
    <t>10.1016/j.isci.2021.102787</t>
  </si>
  <si>
    <t>Financial viability of electric vehicle lithium-ion battery recycling</t>
  </si>
  <si>
    <t>Economically viable electric vehicle lithium-ion battery recycling is increasingly needed; however routes to profitability are still unclear. We present a comprehensive, holistic techno-economic model as a framework to directly compare recycling locations and processes, providing a key tool for recycling cost optimization in an international battery recycling economy. We show that recycling can be economically viable, with cost/profit ranging from (−21.43 - +21.91) $·kWh−1 but strongly depends on transport distances, wages, pack design and recycling method. Comparing commercial battery packs, the Tesla Model S emerges as the most profitable, having low disassembly costs and high revenues for its cobalt. In-country recycling is suggested, to lower emissions and transportation costs and secure the materials supply chain. Our model thus enables identification of strategies for recycling profitability.</t>
  </si>
  <si>
    <t>23 July 2021</t>
  </si>
  <si>
    <t>10.1016/j.biotechadv.2024.108438</t>
  </si>
  <si>
    <t>Pathway to industrial application of heterotrophic organisms in critical metals recycling from e-waste</t>
  </si>
  <si>
    <t>The transition to renewable energies and electric vehicles has triggered an unprecedented demand for metals. Sustainable development of these technologies relies on effectively managing the lifecycle of critical raw materials, including their responsible sourcing, efficient use, and recycling. Metal recycling from electronic waste (e-waste) is of paramount importance owing to ore-exceeding amounts of critical elements and high toxicity of heavy metals and organic pollutants in e-waste to the natural ecosystem and human body. Heterotrophic microbes secrete numerous metal-binding biomolecules such as organic acids, amino acids, cyanide, siderophores, peptides, and biosurfactants which can be utilized for eco-friendly and profitable metal recycling. In this review paper, we presented a critical review of heterotrophic organisms in biomining, and current barriers hampering the industrial application of organic acid bioleaching and biocyanide leaching. We also discussed how these challenges can be surmounted with simple methods (e.g., culture media optimization, separation of microbial growth and metal extraction process) and state-of-the-art biological approaches (e.g., artificial microbial community, synthetic biology, metabolic engineering, advanced fermentation strategies, and biofilm engineering). Lastly, we showcased emerging technologies (e.g., artificially synthesized peptides, siderophores, and biosurfactants) derived from heterotrophs with the potential for inexpensive, low-impact, selective and advanced metal recovery from bioleaching solutions.</t>
  </si>
  <si>
    <t>Biotechnology Advances</t>
  </si>
  <si>
    <t>10.1016/j.solener.2024.112869</t>
  </si>
  <si>
    <t>A technical review of crystalline silicon photovoltaic module recycling</t>
  </si>
  <si>
    <t>The depletion of fossil fuels and the pollution created due to their usage is pushing the current society towards solar energy. Photovoltaics (PV) have been touted as the energy source for the future. As the PV installations increase, their disposal at the end-of-life (EoL) becomes more pressing. Recycling them is of great importance, considering the environmental impact they have and the growing scarcity of metals. This article estimates the volume of solar panel waste that will be generated using a learning curve and discusses the disadvantages of landfill disposal and why it is not sustainable. It dwells deep into the current recycling processes available for crystalline silicon (c-Si) solar panels. It explores the composition of PV modules and provides a detailed analysis of the existing technologies addressing the complexities of PV recycling. It examines the strengths and weaknesses of each method, highlights the key topics for future research, and explains why these areas require investigation.</t>
  </si>
  <si>
    <t>10.1016/j.resconrec.2023.107015</t>
  </si>
  <si>
    <t>A novel neutrophilic bacteria based process for selective LiFePO4 cathode recycling</t>
  </si>
  <si>
    <t>Battery recycling has attracted attention as a solution to maintain the chain of demand and supply. First time, a selective biological process assisted by a neutrophilic microorganism for lithium recovery from Li-FP battery cathodes is exhibited. Thiobacillus thioparus, a biosafety level-1 bacterium is used to selectively leach lithium at near-neutral pH. The study showed the leaching was efficient, selective, and environmentally friendly as it could recover 65–98% lithium, with negligible iron, under different experimental conditions supported solely by bacterial activity. Thereafter, lithium was recovered as Li3PO4 from the leach solution, which was subsequently reuse as a culture medium to grow an alkaliphilic bacteria for other applications. The liquid and solid residues were characterized by FAAS, ICP-MS, XRD, FESEM, XPS, UV–visible, and FTIR techniques. The developed process could suggest a sustainable alternative for reclaiming selective recovery of critical metal, which needs to meet the demand for continuous consumption in battery production.</t>
  </si>
  <si>
    <t>10.1016/j.ensm.2021.12.013</t>
  </si>
  <si>
    <t>Direct conversion of degraded LiCoO2 cathode materials into high-performance LiCoO2: A closed-loop green recycling strategy for spent lithium-ion batteries</t>
  </si>
  <si>
    <t>Lithium cobalt oxide (LiCoO2) is the most widely used cathode materials for smart phones and laptop batteries. With the rapid development of portable electronics, more than 100,000 tons of spent lithium-ion batteries (LIBs) are produced every year. Conventional battery recycling processes including pyrometallurgical and hydrometallurgical processes mainly aim at extracting valuable metallic components from spent LIB cathodes, which requires high temperature reduction and/or acid/alkali chemicals to destroy covalent bond in cathodes and convert them into atoms for further extraction. The former leads to high energy consumption and the latter produces a lot of wastewater, which not only increases cost, but also damages our environment. Moreover, traditional recycling starts from spent battery cathodes and ends up with lithium/cobalt salts, which is unsustainable. Herein, a different recycling strategy to directly convert degraded LiCoO2 into high-voltage LiCoO2 cathode materials was proposed, featuring a closed-loop and green procedure. The directly-converted LiCoO2 from spent cathodes exhibits excellent cyclability at 4.5 V with a high capacity retention of 97.4% after 100 cycles, even superior than pristine LiCoO2. The recovery efficiencies of lithium and cobalt reach 91.3% and 93.5%, respectively, and the energy consumption could be greatly reduced since the roasting temperature was dropped below 400 °C with the assistance of ammonium sulfate. Due to the utilization of low-cost reagents and water as the leaching agent, the potential benefit of the recovery process was estimated to reach 6.94 $/kg cell.</t>
  </si>
  <si>
    <t>10.1016/j.susmat.2022.e00399</t>
  </si>
  <si>
    <t>A cycling-insensitive recycling method for producing lithium transition metal oxide from Li-ion batteries using centrifugal gravity separation</t>
  </si>
  <si>
    <t>The separation and recovery of electrode active materials from Li-ion batteries is a requisite step prior to any downstream hydrometallurgical and direct recycling processes. Prior research efforts into the separation between the two electrode active materials from Li-ion batteries was limited to the froth flotation process; however, any changes to the surface properties of the active materials resulted in an inferior separation performance. In this work, a novel separation method, namely the Falcon Ultra-Fine (UF) centrifugal gravity concentration, is developed to separate electrode active materials from Li-ion batteries. Results obtained with a mixture of pristine lithium transition metal oxides (LTMOs) and graphite showed that the separation between the two materials perform well with over 90% of LTMOs in the concentrate product after one pass in the UF concentrator. Multiple stages of the separation processes enabled a concentration of LTMOs with 99% purity. Results obtained with aged electrode active materials from spent Li-ion batteries showed that the concentrate product consisted of at least 98% by weight of LTMOs. It was observed that there was a misplacement of LTMOs in the overflow product, which was attributed to the presence of ultrafine LTMOs as well as PVDF-binded cathode agglomerates in the feed. Results of this work demonstrate a viable method for separating mixed electrode active materials and producing high-purity LTMOs, which can be potentially used for the direct recycling of cathode active materials in the manufacturing of new Li-ion batteries.</t>
  </si>
  <si>
    <t>10.1016/j.jclepro.2024.140597</t>
  </si>
  <si>
    <t>Degradation of cathode in air and its influences on direct recycling</t>
  </si>
  <si>
    <t>Delamination has been widely used in direct recycling of spent lithium-ion batteries (LIBs) as the first step to harvest cathode materials from cathodes. The variations of the recycling performance have been documented in many studies. The main mechanism of delamination is the inactivation of bonding forces provided by the polyvinylidene fluoride (PVDF) binder. It is believed that the storage environment (air exposure time) will affect the performances of delamination to some extent. Three representative methods (direct calcination, pressure washing, and NMP solvent extraction) for delamination were studied to elucidate the effect of air exposure time on delamination efficiency. The peel-off efficiency (98–99%) of the direct calcination method was barely influenced by air exposure time. The pressure washing system or NMP solvent extraction method also exhibited high peel-off efficiency using samples after a long air exposure time (1 month), however these methods may have problems regarding Al contamination, i.e., 11.5 mg/g of pressure washing system and 134.4 mg/g of NMP solvent extraction. Results suggest that enhanced adhesion (0.11 MPa/month) could be a potential reason why air contact time affects delamination, with O2 and/or H2O acting as contributors. This finding may help to maximum performance of delamination, as it highlights the importance of storage conditions of the spent LIBs prior to direct recycling.</t>
  </si>
  <si>
    <t>10 January 2024</t>
  </si>
  <si>
    <t>10.1016/j.jechem.2022.05.002</t>
  </si>
  <si>
    <t>Tailoring carbon chains for repairing graphite from spent lithium-ion battery toward closed-circuit recycling</t>
  </si>
  <si>
    <t>Graphite, as a strategic mineral resource, the recycling from spent lithium-ion batteries (LIBs) has attracted considerable attention for meeting considerable economic value. However, closed-circuit recycling still suffers from the lack of effective repair methods. Considering the existing defects, a series of C-chain length carbons have been successfully introduced to repair spent graphite. Obviously, with the evolution of carbon resources, the thickness and pores of the coating layer were tailored with the functional groups. Benefitting from the increased active sites and created fold structure, their coulombic efficiency is obviously restored from 14% to 86.89%, while the stable capacity is kept at approximately 384.9 mAh g−1 after 100 cycles. Moreover, their excellent rate properties are kept about approximately 200 mAh g−1 at 2 C, meeting the standard of commercial materials. Supported by the detailed kinetic behaviors, the enhanced rate is mainly dominated by pseudocapacitive behaviors, accompanied by deepening redox reactions. Meanwhile, the cost of the proposed approach for recycling spent graphite is 894.87 $ t−1, and the recycling profit for regenerating graphite is approximately 7000 $ t−1. Given this, this work is anticipated to shed light on the closed-circuit recycling of spent graphite and offer significant strategies to repair graphite.</t>
  </si>
  <si>
    <t>10.1016/j.ces.2023.118858</t>
  </si>
  <si>
    <t>Further developments of a dynamic real-time model of a tubular centrifuge fed with multi-component dispersions for application in fractionation for Direct Recycling of lithium-ion batteries</t>
  </si>
  <si>
    <t>As the Direct Recycling of Lithium-ion batteries may become imperative, centrifugal separation of electrode materials is studied as a potential key process step. The focus here lies on Lithium Iron Phosphate (LFP) and Carbon Black fractionation in a tubular centrifuge and its digital real-time representation. A real-time model is therefore elaborated, which is an enhancement of the existing compartment approach and relies on mass balances for particle sizes and species. In addition, it requires material parameters for accurate representation of hindered settling and sediment compression. Global sensitivity analysis with Latin-Hypercube One-At-A-Time Sampling confirms the parameters' significance and the respective development over process time. A correspondingly tailored optimization procedure incorporating a Genetic Algorithm is designed in order to derive the searched material parameters from actual process data. Results indicate that Genetic Algorithms are promising, robust tools in this application. Also, the model can be validated with appropriate material parameters.</t>
  </si>
  <si>
    <t>5 August 2023</t>
  </si>
  <si>
    <t>10.1016/j.scenv.2024.100124</t>
  </si>
  <si>
    <t>Revitalizing the circular economy: An exploration of e-waste recycling approaches in a technological epoch</t>
  </si>
  <si>
    <t>In today's world, the proliferation of electronic devices has led to a significant increase in electronic waste (e-waste) generation, necessitating the development of innovative approaches for sustainable management. E-waste recycling, which involves the recovery of valuable materials from discarded electronic devices, has emerged as a promising solution to the growing e-waste problem. This article presents an analysis of the current state of research on e-waste management, encompassing various recycling approaches, including mechanical, chemical, and biological methods. The analysis revealed that most of the research on e-waste management has focused on the development of recycling technologies, with a significant emphasis on the use of chemical methods. However, there is a growing interest in the use of biological methods, such as bioreactors and microbial technologies, for e-waste management. Many challenges including lack of uniform regulations, inadequate infrastructure, and high cost of recycling technologies were initiated. The formation of product reuse through remanufacturing, and the deployment of effective recycling facilities are necessary for the management of e-waste. The challenge is to develop innovative and cost-effective solutions to e-waste management (plastic-based e-waste and metals-based e-waste). Several technologies are currently applied to plastic-based e-waste and metals-based e-waste management. primary, secondary, and tertiary recycling of plastic-based e-waste and metallurgical approaches for metals-based e-waste are ideal methods for e-waste management. Furthermore, the techno-economic feasibility of different e-waste recycling approaches was estimated. The analysis suggests that while some recycling approaches are economically viable, there is a need for more research to optimize the efficiency and cost-effectiveness of these methods.</t>
  </si>
  <si>
    <t>Sustainable Chemistry for the Environment</t>
  </si>
  <si>
    <t>10.1016/j.est.2024.113873</t>
  </si>
  <si>
    <t>Urban mining for graphite recovery from retired lithium-ion batteries and its valorization to valuable graphene materials: A comprehensive characterization study</t>
  </si>
  <si>
    <t>The production of lithium-ion batteries (LIBs) has experienced a substantial increase because of their escalated demand in various applications, such as electronic products, electric vehicles, and renewable energy systems. Consequently, the management and disposal of retired LIBs (RLIBs) have become a major environmental concern. The implementation of urban mining practices has demonstrated their effectiveness in reducing environmental impacts and preserving natural resources. The present study explores the potential of urban mining by developing a method for discharging RLIBs and efficiently recovering graphite from them. Furthermore, the recovered graphite was converted into graphene materials, with an emphasis on proposing economically sustainable alternatives to conventional graphite sources. The experimental results demonstrated that the consumption of H2SO4 + H3PO4 and KMnO4 during graphene oxide synthesis was reduced by ∼40 % and 20 %, respectively, due to the existence of structural defects and oxygen functional groups in recovered graphite. The produced graphene materials were comprehensively characterized using various analytical techniques, including UV–vis spectroscopy, FT-IR, XRD, MRS, FE-SEM, HRTEM, CV, TGA, BET, XPS, and Zeta potential measurements. The successful oxidation of the recovered graphite and the reduction of GO were confirmed through FT-IR, XPS, Raman, and TGA analysis. FE-SEM and HRTEM studies showed that the adopted method can produce high-quality graphene materials on a large scale. Furthermore, the cost analysis was performed to evaluate the feasibility of the synthesis method. The costs for the production of GO and rGO were found to be ∼USD 1.747/g and USD 2.192/g, respectively, which are significantly lower than the corresponding commercially available GO (USD 2.158–3.477/g) and rGO (USD 2.638–4.815/g).</t>
  </si>
  <si>
    <t>10.1016/j.jclepro.2017.08.135</t>
  </si>
  <si>
    <t>A comparison of two methods of recovering cobalt from a deep eutectic solvent: Implications for battery recycling</t>
  </si>
  <si>
    <t>Progress towards a sustainable industrial process for the recycling of unwanted batteries using a deep eutectic solvent is presented. The effect of lactate anions on the recovery of metals from chloride media by extraction by a lipophilic chloride ionic liquid has been investigated with using solvent extraction experiments with a special emphasis on the behaviour of cobalt and nickel. A new solvent extraction system for the recovery of both cobalt and nickel from acidic (lactic acid) media is presented. The relative impacts of the new extraction system and an aliquat system on both workplace air and the wider environment are compared. The new system was found to pose a smaller threat to both workers and the environment.</t>
  </si>
  <si>
    <t>20 November 2017</t>
  </si>
  <si>
    <t>10.1016/B978-0-323-99919-9.00017-9</t>
  </si>
  <si>
    <t xml:space="preserve">Chapter 5 Formal and informal E-waste recycling methods for lithium-ion batteries: advantages and disadvantages </t>
  </si>
  <si>
    <t xml:space="preserve">
               Among the variety of e-wastes, lithium-ion batteries (LIBs) have one of the most complex construction methods due to their required mobility, ease of handling and safety requirements, and energy density. LIBs comprise a condensed intercalation of ceramic, polymer, metallic, and organic components. Up to 10–15 metallic elements can be contained in a LIB and all are potentially recoverable. Global efforts toward implementing LIB recycling technologies have demonstrated the commercial benefits and environmental gains of integrating LIBs into mainstream e-waste recycling. We have reviewed existing and emerging formal and informal recycling methods and processes for LIBs focusing on their advantages and disadvantages.
               Formal LIB recycling methods have been adopted by many developed countries and recycling typically begins with manual or automated dismantling, followed by sizing using mechanical methods. The sized portions are then sorted using either magnetic, electrostatic, gravitational, or other physical separation techniques to reflect the intended recovery method. After separation, various hydrometallurgical routes using organic and inorganic acids or bases and solvent extraction have been established and commercialized. Concerns surrounding hydrometallurgical routes involve the large amounts of corrosive and sometimes toxic liquids involved, and the necessity for their recovery and/or safe disposal. Recently, focus has switched to the much safer and greener alternative of bio-hydrometallurgical leaching and recovery. Pyrometallurgical routes for LIB recycling has also been developed —where sorted components or the whole battery assembly are subject to controlled smelting that separates the metallic elements into a metal-rich phase with the nonmetallic elements concentrated into a slag phase. This tactic eliminates the sizing and sorting pretreatment stages although the enriched metal-rich phase still requires further hydrometallurgical processing to recover the individual metals.
               Less formal LIB recycling methods are more commonly adopted by developing countries that may be in the early stages of establishing a recycling industry. These operations largely pose environmental and safety issues and usually only target the readily reclaimable metallic portions such as iron, copper, and aluminum. The dismantling processes are labor-intensive and existing operations are rarely attractive for local commercial investment. The products from these LIB recycling activities are usually exported to commercial destinations such as India, China, and Korea for further recycling and upgrading.
            </t>
  </si>
  <si>
    <t>Global E-Waste Management Strategies and Future Implications</t>
  </si>
  <si>
    <t>10.1016/j.jpowsour.2021.230827</t>
  </si>
  <si>
    <t>In situ reduction of cathode material by organics and anode graphite without additive to recycle spent electric vehicle LiMn2O4 batteries</t>
  </si>
  <si>
    <t>In a conventional roasting-sorting process to obtain cathode powders, the phase structure of LiMn2O4 is not dissociated and the valence of manganese is not changed, resulting in low metal recovery efficiency and high reagent cost in the subsequent leaching process. In this context, a novel process is developed to realize the recovery of spent LiMn2O4 lithium-ion batteries (LIBs) via one-step pyrolysis and reductant-free acid leaching. The leaching efficiencies of lithium and manganese are respectively 99.9% and 99.4% under the optimal pyrolysis conditions: a temperature of 500 °C, a nitrogen flow rate of 50 mL/min, and a pyrolysis time of 60 min. The analysis of thermogravimetry-infrared spectroscopy indicates volatilization of electrolyte and decomposition of LiPF6 occur in the temperature range of 100–180 °C. When the temperature rises from 180 to 800 °C, high molecular weight polymers (binder and separator) are degraded into pyrolytic gas and oil. LiMn2O4 is deconstructed and reduced to MnO and Li2CO3 under the synergistic effect of pyrolytic gas and anode graphite. The harmful fluorine and phosphorus are absorbed by Ca(OH)2 solution to avoid environmental hazards. The results suggest that the process integrated pyrolysis and aicd leaching is efficient, environmental-friendly, and low-cost for recycling spent LiMn2O4 LIBs.</t>
  </si>
  <si>
    <t>10.1016/j.jenvman.2024.121710</t>
  </si>
  <si>
    <t>Materials recovery from NMC batteries with water as the sole solvent</t>
  </si>
  <si>
    <t>We report an environmentally benign recycling approach for large-capacity nickel manganese cobalt (NMC) batteries through the electrochemical concentration of lithium on the anode and subsequent recovery with only water. Cycling of the NMC pouch cells indicated the potential for maximum lithium recovery at a 5C charging rate. The anodes extracted from discharged and disassembled cells were submerged in deionized water, resulting in lithium dissolution and graphite recovery from the copper foils. A maximum of 13 mg of lithium salts per 100 mg of the anode, copper current collector, and separator was obtained from NMC pouch cell cycled at a 4C charging rate. The lithium salts extracted from batteries cycled at low C-rates were richer in lithium carbonate, while the salts from batteries cycled at high C-rates were richer in lithium oxides and peroxides, as determined by X-Ray photoelectron spectroscopy. The present method can be successfully used to recover all the pouch cell components: lithium, graphite, copper, and aluminum current collectors, separator, and the cathode active material.</t>
  </si>
  <si>
    <t>10.1016/j.conbuildmat.2024.137675</t>
  </si>
  <si>
    <t>Laboratory evaluation of synergistic blending with SBS-modified bitumen and rejuvenator to enhance the performance of recycled bitumen with a high content of RAP materials</t>
  </si>
  <si>
    <t>Reclaimed asphalt pavement (RAP) stands as a pivotal construction material widely used in asphalt pavement rehabilitation. The prevailing focus and trajectory revolve around increasing the proportion and utility of RAP materials. However, the potential for temperature and fatigue cracking increases with the dosage of RAP materials. In this study, SBS modified bitumen (SBSMB) and four rejuvenators were combined synergistically with aged asphalt to enhance the performances of the recycled bitumen with high RAP content and consequently augment the value of the RAP material, all while ensuring compatibility between the SBSMB and aged base bitumen. Initially, the base bitumen was aged using a pressure aging vessel (PAV) test. Subsequently, a selection of virgin bitumen (VB), SBSMB, and four rejuvenators were utilized to revitalize the aged bitumen. A comprehensive battery of tests, encompassing conventional tests, temperature sweep, frequency sweep, multiple stress creep recovery (MSCR), bending beam rheometer (BBR), and linear amplitude sweep (LAS), were carried out to characterize the rheological properties. Finally, Fourier transform infrared spectroscopy (FTIR) was employed, along with the determination of polystyrene index (IPS) and polybutadiene index (IPB), to evaluate the compatibility between SBSMB and aged base bitumen. The results underscore that the incorporation of SBSMB and rejuvenator comprehensively enhances high-temperature performance and fatigue cracking resistance while effectively reinstating low-temperature cracking resistance. Furthermore, the values of IPS, IPB, and IPS/IPB exhibit an increase with the addition of a rejuvenator, indicating its potential to improve the compatibility between SBSMB and aged base bitumen. Thus, this research proposes a more cost-effective and environmentally sustainable approach to bolstering conventional asphalt pavement performance and grade.</t>
  </si>
  <si>
    <t>Construction and Building Materials</t>
  </si>
  <si>
    <t>10.1016/j.est.2022.104962</t>
  </si>
  <si>
    <t>Preparation of lead sulfide‑lead carbon black composites by microwave method to improve the electrical properties from recycled lead powder</t>
  </si>
  <si>
    <t>Lead oxide to obtained from lead paste of overall electrical performance is still not satisfactory compared with ball milled lead powder, because the recovered lead powder does not contain pure lead which is often critical to the performance of the resulting battery. Herein, in order to improve the electrical performance, a composite of PbS/Pb@CB-3 (PSC3) was achieved by simple activation and rapid microwave heating reaction method in this work. Generated Pb metal in situ in PSC3 by microwave could overcome disadvantage due to the absence of pure lead in recycled lead oxide powder. Simultaneously, PSC3 composite as additive can significantly increase the electrochemical activity of lead electrode based on the recycled lead oxide powder, which is attributed to a macroporous and mesoporous multistage pore structure in carbon black. In electrochemical characterization, the high-rate partial charge state (HRPSoC) life (19291) with PSC3 composite is 6.5 times that of blank battery (2960) from recycled lead powder. Discharge capacity (0.2C) of composite battery (1.15 Ah) is 3.96 times that of blank battery (0.29 Ah) from recycled lead powder. Cycle retention rate could still keep 99% after 50 cycles.</t>
  </si>
  <si>
    <t>25 August 2022</t>
  </si>
  <si>
    <t>10.1016/j.jece.2023.111715</t>
  </si>
  <si>
    <t>Recycling of end of life photovoltaic solar panels and recovery of valuable components: A comprehensive review and experimental validation</t>
  </si>
  <si>
    <t>With the current rate of installation of photovoltaic (PV) modules, the total installed capacity is expected to reach 4500 GW by 2050. Given the average life of solar modules is 25 years, after their spent time the installed solar panels will eventually turn into waste. The waste from solar panel modules is expected to reach about 8600 tons by 2030 and it will further increase to 78 million tons by 2050. The waste solar panel should be discarded or recycled appropriately since the toxic substances released from them can affect human health and the environment. Therefore, there is a need to develop a recovery and recycling process for waste produced from solar modules. In this comprehensive work, we have summarized (i) the classification of photovoltaic technology, (ii) review the approaches embraced for photovoltaic (PV) waste management on a global level, (iii) the need for photovoltaic (PV) waste management and brief explanation on the recycling process (Mechanical, thermal, chemical and leaser methods) of solar cells. Also, experimental validation has been provided by the recovery of discrete components from End of Life (EoL) solar panels in an appropriate amount. The recovered material components from the modules were subjected to structural and chemical characterization to attest phase purity of the samples.</t>
  </si>
  <si>
    <t>10.1016/j.jece.2024.112897</t>
  </si>
  <si>
    <t>Vitrimerization as a bridge of chemical and mechanical recycling</t>
  </si>
  <si>
    <t>Polymeric materials are the largest mass-produced synthetic consumer products in the world, which are the materials of choice for incredibly diverse applications including packaging, transportation, construction, biomedical devices, and energy storage. However, this came with the cost of environmental pollution by polymeric wastes due to their long decomposition lifetime. Different procedures have been proposed to combat this challenge. One of the most economical and efficient options is the recycling of polymer wastes for their reuse. In general, both mechanical and chemical methods have been used for recycling. Each method possesses its own advantages and disadvantages. In recent years, researchers have developed a more effective and practical solution to be utilized in a wide range of polymer materials following a “design to recycle” concept using dynamic chemical bonds. Vitrimerization is a promising concept which enables recyclability of thermosets and offers reprocessability yet properties stability of thermoplastics through scalable processes. By introducing dynamics bonds, vitrimerization allows for thermoset wastes processing with commercial thermoplastic processing machinery as well as improving the properties of thermoplastics. Vitrimerization is known as a bridge between mechanical and chemical recycling methods which creates better recycling, reuse, and (re)processability and possibly less need for sorting of post-consumer polymer products. In this review, recycling methods with focus on vitrimerization strategies to design sustainable polymeric materials toward a circular economy are discussed.</t>
  </si>
  <si>
    <t>10.1016/j.resconrec.2022.106628</t>
  </si>
  <si>
    <t>Recycling of lithium, cobalt, nickel, and manganese from end-of-life lithium-ion battery of an electric vehicle using supercritical carbon dioxide</t>
  </si>
  <si>
    <t>The widespread utilization of lithium-ion batteries (LIBs) will lead to multimillion tons of end-of-life LIBs. The batteries comprise high content of valuable metals including lithium, cobalt, nickel, and manganese; hence, their recycling is imperative. This study develops a supercritical fluid extraction process using supercritical CO2 solvent with tributyl phosphate–nitric acid and hydrogen peroxide adduct to recover the four metals from the LIBs of electric vehicles. A full factorial design of experiment is utilized to determine the effect of temperature, pressure and adduct to solid ratio on the extraction. The extraction is optimized using empirical models, leading to 90% metal extraction. The addition of hydrogen peroxide improves the extraction by reducing metals to more soluble forms in supercritical CO2. A systematic investigation is performed to elucidate the process mechanism. The developed process can help management of end-of-life LIBs, conserve of natural resources, and promote the circular economy.</t>
  </si>
  <si>
    <t>10.1016/j.jallcom.2022.167501</t>
  </si>
  <si>
    <t>Developing potential aqueous Na-ion capacitors of Al2O3 with carbon composites as electrode material: Recycling medical waste to sustainable energy</t>
  </si>
  <si>
    <t>Energy has become an unavoidable part of our day-to-day life; it can be generated from renewable sources of energy, avoiding the depletion of fossil fuels. Electrochemical energy stored is the most efficient and clean form of energy. The choice of electrode material plays a crucial role in the performance of batteries and supercapacitors. The energy storage devices can be made more sustainable and cost-effective if derived from waste. Rising demand of vaccines in this pandemic eon has accumulated the wastes, which need to be recycled promptly to avoid environmental pollution. In this study, the dumped vaccine-bottle caps which are made up of aluminum have been recovered successfully by leaching method, also in order to enhance the performance of the generated residue, it was supported by carbon to improve the conductivity of the derived metal oxides. The physical and electrochemical properties of the synthesized materials were analyzed by various advanced technologies. The re-synthesized Al2O3/C particles have been applied as electrode in Na2SO4 electrolyte for supercapacitor application. The Al2O3/C electrode delivered a specific capacity of 147 C g−1 in Na2SO4 at a current density of 1 A g−1. The Na-ion capacitor was fabricated with Al2O3/C and vulcan carbon (VC) electrodes then the device performance was optimized. A wide potential window of 2 V with good long-term stability was achieved for the aqueous Na-ion capacitor in 1 M Na2SO4 electrolyte. The device was found to deliver an energy density of 21 W h kg−1 at a power density of 8064 W kg−1. Thus, recycling and reuse of Al2O3/C electrode in Na-ion capacitor application can be incalculable step towards ecofriendly, cost-effective energy storage systems, additionally it also pave way to recycling other waste like used mask or covers.</t>
  </si>
  <si>
    <t>10 January 2023</t>
  </si>
  <si>
    <t>10.1016/j.solmat.2024.112834</t>
  </si>
  <si>
    <t>Innovative recycling of high purity silver from silicon solar cells by acid leaching and ultrasonication</t>
  </si>
  <si>
    <t>Precious and scarce silver (Ag) is used as a front electrical contact in silicon solar panels. With massive amounts of solar panel waste coming to end-of-life, it is imperative to recover all the Ag from these modules. In this paper, we propose a novel method to easily reclaim Ag from end-of-life silicon solar cells using low concentration sulfuric acid (H2SO4) leaching followed by ultrasonication. Our process simplifies the Ag recycling procedure by directly recovering the Ag contacts from solar cells, eliminating the need for secondary precipitation/electrodeposition. First, scanning electron microscopy (SEM) with energy dispersive X-ray spectroscopy (EDX) and X-ray photoelectron spectroscopy (XPS) was used to study the leaching and ultrasonication process on rejected solar wafers. Next, a solar panel from landfill was heated in a furnace to burn off the polymer encapsulant. The silicon wafers were then collected from the burning process and leached in 2 M H2SO4 at two different shaking speeds for 48 h at room temperature. Finally, the end-of-life silicon wafer pieces were collected, sonicated in water, and then the sonication water was centrifuged to show a proof-of-concept to recover the Ag contacts. Inductively coupled plasma optical emission spectroscopy (ICPOES) is used to monitor dissolved elements in the leachate as a function of time and shaking speed. XPS is used to evaluate the composition of the silicon cell wafer surface before and after H2SO4 leaching. SEM is used to image the recovered Ag contacts morphology and EDX confirms the recovered particles contain high amounts of Ag. A proposed schematic illustrates the authors’ hypothesis for the peeling mechanism.</t>
  </si>
  <si>
    <t>10.1016/j.jclepro.2023.140428</t>
  </si>
  <si>
    <t>Fast ammonium sulfate salt assisted roasting for selectively recycling degraded LiFePO4 cathode</t>
  </si>
  <si>
    <t>Selectively recycling degraded cathode materials from retired lithium-ion battery is an efficient approach which could shorten recovery processes and reduce energy consumption and carbon emissions. Herein, we propose a fast ammonium sulfate ((NH4)2SO4) salt roasting method to extract Li and recycle FePO4 from commerical LiFePO4 cathode materials. Compared with the traditional hydrometallurgy recovery process, (NH4)2SO4 assisted roasting achieved the fast delithiation of LiFePO4 within 5 min at 300 °C, and converted LiFePO4 to FePO4 in air atmosphere. Almost 98% of Li was converted to soluble Li2SO4, and air acted as a clean and cheap oxidant. TG-DSC analysis in different atmospheres indicated that the whole reaction mainly consisted of two steps: (NH4)2SO4 firstly decomposed to NH4HSO4 and (NH4)2S2O7, and then the LiFePO4 reacted with O2, (NH4)2SO4 and (NH4)2S2O7 at ∼300 °C. Thermodynamic analysis also supported the above reaction mechanism. In a word, (NH4)2SO4 salt assisted roasting provides an effective approach to selectively extracting Li from polyanionic cathode materials.</t>
  </si>
  <si>
    <t>10.1016/j.cej.2022.139128</t>
  </si>
  <si>
    <t>Reversible cross-linked phosphorylate binder for recyclable lithium-sulfur batteries</t>
  </si>
  <si>
    <t>The development of facile and eco-friendly recycling strategies for lithium-sulfur batteries (LSBs) is very important since they will generate a growing hazard to the environment. Herein, a hydrogen bonding cross-linked multi-functional binder (named: APL) of Lithiated polyacrylic acid-co-vinylphosphonic acid (AA-VPA) and phosphorylated soy protein (P-SPI) is explored for LSBs. Owing to the precipitation of P-SPI at the isoelectric point, hydrogen bonding cross-linking between AA-VPA and P-SPI can be readily dissociated under acidic conditions, providing a facile method to enable SC composite recycled by a convenient acid pickling. Moreover, the robust cross-linking network provides APL binder a strong bonding force and excellent mechanical properties, ensuring the structural integrity of the sulfur (S) electrode during long-term cycling. The abundant polar groups within APL polymeric network endow sulfur cathode with superior polysulfide anchoring capacity and retard the shuttle effect of LSBs. APL-based sulfur cathode rendered a high specific capacity of 940 mAh g−1 with a sulfur loading of 4.8 mg cm−2. After 250 charge/discharge cycles at a current density of 1C, the specific capacity of sulfur cathode is still as high as 805 mAh g−1. Hence, the flexible electrode remains intact after bending. This work proposes an environment-friendly and cost-effective strategy for the development of reversible cross-linked multi-functional binders for recyclable and high-energy LSBs.</t>
  </si>
  <si>
    <t>15 January 2023</t>
  </si>
  <si>
    <t>10.1016/j.electacta.2024.145163</t>
  </si>
  <si>
    <t>Facile recycling of porous Si waste for stable Si/C anodes</t>
  </si>
  <si>
    <t>As the rapid development of photovoltaic industry, vast of polycrystalline Si has been produced for photovoltaic products. Meanwhile, large amount of Si waste is generated from mechanical slicing process and retired electronic products. Reasonable recycling the Si waste can save resources and reduce environmental pollution. Herein, porous Si is prepared from Si waste by magnesium thermal reduction and then embedded in industry lignin alkali-based carbon matrix (LAC) via co-precipitation and sintering process to obtain Si/C composite anode for lithium-ion batteries. Owing to the encapsulation structure, the carbon matrix can alleviate the volumetric expansion of Si and improve electronic conductivity of composite, the obtained Si@LAC anode exhibits high charge capacity of 1017.5 mAh g−1 at 0.1 A g−1 and high capacity retention of 94.9 % at 0.5 A g−1 after 200 cycles. Furthermore, the Si@LAC composite displays superior rate performance with high capacity of 596.7 mAh g−1 at 2 A g−1 which is 61.5 % of the value at 0.2 A g−1. Such a high performance Si/C anode from facile preparation demonstrates a viable route to utilization of photovoltaic Si waste and industrial lignin.</t>
  </si>
  <si>
    <t>10 December 2024</t>
  </si>
  <si>
    <t>10.1016/j.resconrec.2021.105741</t>
  </si>
  <si>
    <t>To shred or not to shred: A comparative techno-economic assessment of lithium ion battery hydrometallurgical recycling retaining value and improving circularity in LIB supply chains</t>
  </si>
  <si>
    <t>Present techniques for recycling lithium-ion batteries (LIBs) tend to employ shredding as a preliminary step. This results in size reduction and passivation of reactive components. However, it also delivers lower purity products, decreasing process economics. We propose that disassembly followed by delamination retains product value and simplifies downstream chemistries. A retro-economic analysis shows the theoretical cost of reprocessing for a hypothetical $100 / kWh battery. Ten different hydrometallurgical approaches to LIB recycling are contrasted through techno-economic analysis of the wet part of the process. We show that shredded material can be recycled into new cathode material with a cost saving of up to 20%. Comparable processes using disassembled cells enable up to 80% cost saving (not accounting for the actual step of disassembling the cell). In the light of these results, we set out the barriers to disassembly of LIB cells, recommending the importance of design for disassembly as key to improving the circularity of LIB supply chains, ensuring that greater value is retained within the system.</t>
  </si>
  <si>
    <t>10.1016/j.jhazmat.2021.127907</t>
  </si>
  <si>
    <t>Understanding the effect of nonmetallic impurities in regenerated cathode materials for lithium-ion battery recycling by tracking down impurity elements</t>
  </si>
  <si>
    <t>The regeneration of cathode materials would be the highest value-added direction in lithium-ion battery (LIB) recycling research. Li[NixMnyCoz]O2 (NMC) is regenerated from actual industrial scale LIB leachate and purified leachate to investigate the precipitation behavior of impurities, which include potentially toxic elements, such as F, Cl, and S. Regenerated precursors from the actual leachate, purified precursors, and a control sample are synthesized using the hydroxide co-precipitation method. Additionally, simulated precursors from simulated leachate are prepared in order to separate the effects of nonmetallic elements from the effects of metallic elements. The structure and electrochemical properties of the regenerated precursors and the corresponding cathode materials are examined. We first detect the presence of a significant amount of nonmetal elements, such as F as well as well-known metal elements, which include Al, Cu, and Fe, in the regenerated NMC. The concept of yield of precipitation (YOP) is introduced to assess the precipitation behavior of each element during the co-precipitation of the precursors. According to the concentration and YOP in the leachate and the precursors, six metal and three nonmetal elements are categorized. This categorization of impurity elements will certainly provide the LIB recycling industry with a valuable quality control guide.</t>
  </si>
  <si>
    <t>10.1016/j.est.2022.106053</t>
  </si>
  <si>
    <t>Recycling methods for different cathode chemistries – A critical review</t>
  </si>
  <si>
    <t>Lithium-ion batteries (LIBs) have been gathering increasing attention worldwide as they are being widely used in portable devices and implemented in electric vehicles. With the increasing volume of LIBs poured into the market, the recycling of LIBs is becoming essential because the elements being currently used in LIBs, such as, Li and Co, have limited deposits in the world. In this paper, various recycling approaches, which are now prevalent or have the potential to become dominant in the near future are reviewed. Recycled materials reuse performance is included to exhibit the feasibility of these recycling technologies. Furthermore, emerging cathode chemistries are also introduced and possible recycling strategies for them are discussed.</t>
  </si>
  <si>
    <t>10 December 2022</t>
  </si>
  <si>
    <t>10.1016/j.electacta.2023.142466</t>
  </si>
  <si>
    <t>Pyromellitic acid induced stable lithium ion batteries based on recycled silicon flakes</t>
  </si>
  <si>
    <t>State-of-the-art capacity and stability of the silicon (Si) anode already meet the requirments of lithium ion batteries (LIBs). However, the high-cost techniques hinder its practical applications. Herein, we developed a facile strategy to greatly enhance the electrochemical performance of the recycled Si material worked with commercial carboxymethyl cellulose : styrene butadiene rubber and conductive material. In that, small amount of pyromellitic acid (PA) with multi-carboxylic groups as the additive played a key role by passivating the Si surface, forming 3-dimensional crosslink network structure and anchoring the electrode onto Cu current collector. Thus, the side-reactions between Si-electrolyte and volume expansion during charge-discharge process were effectively suppressed. Moreover, the addition of PA also increased the porosity of the electrode by altering the compositions distribution, and the introduction of Ni2+ as the complexant can further enhance these effects. As a matter of fact, the Si-anode exhibited outstanding electrochemical performance with an initial charge capacity of 2325.0 mAh g−1 and a charge capacity retention of 1268.8 mAh g−1 after 500 cycles at a current density of 1000 mA g−1, corresponding to an average decay rate of 0.091% per cycle. Additionally, a capacity of 1079.7 mAh g−1 can be still achieved at a high current density up to 10,000 mA g−1. The performance surpassed that reported in the literatures using similar Si-flakes and are comparable to that using nanoSi and complicated technique. Overall, our work enabled a simple and cost-effective way for the practical application of Si materials.</t>
  </si>
  <si>
    <t>1 August 2023</t>
  </si>
  <si>
    <t>10.1016/j.resconrec.2024.107597</t>
  </si>
  <si>
    <t>Metals for energy &amp; digital transition in Spain: Demand, recycling and sufficiency alternatives</t>
  </si>
  <si>
    <t>This study employs Material Flow Analysis (MFA) to comprehensively forecast metal demand in alignment with energy and digital transition policies at the country level, focusing on Spain. Our analysis spans eight technologies and ten metal groups, projecting metal demand and end-of-life recycling by 2050. We apply ambitious collection and recycling rate objectives, providing estimates of primary extraction requirements. We define and evaluate six scenarios targeting circular economy and sufficiency alternatives aimed at reducing primary extraction. Our results highlight electric mobility as the predominant driver of future metal demand, accounting for 54–92 % of cumulative demand for aluminum, copper, manganese, cobalt, nickel, lithium, dysprosium, and neodymium. From a global justice perspective, the 'equitable fraction of global reserves' for lithium and cobalt is surpassed. Ambitious recycling efforts could potentially cover 23–68 % of the cumulative metal demand between 2020 and 2050, while implementing circular economy and sufficiency alternatives might reduce primary extraction requirements by 11–61 %.</t>
  </si>
  <si>
    <t>10.1016/j.scitotenv.2022.153105</t>
  </si>
  <si>
    <t>Comparative life cycle assessment of LFP and NCM batteries including the secondary use and different recycling technologies</t>
  </si>
  <si>
    <t>Lithium iron phosphate (LFP) batteries and lithium nickel cobalt manganese oxide (NCM) batteries are the most widely used power lithium-ion batteries (LIBs) in electric vehicles (EVs) currently. The future trend is to reuse LIBs retired from EVs for other applications, such as energy storage systems (ESS). However, the environmental performance of LIBs during the entire life cycle, from the cradle to the grave, has not been extensively discussed. In this study, life cycle assessment (LCA) was used to quantify and compare the environmental impacts of LFP and NCM batteries. Apart from the phases of production, the first use in EVs, and recycling, the repurposing of retired LIBs and their secondary use in the ESS were also included in the system boundary. Also, the environmental impacts of various recycling processes were evaluated. The LCA results suggested that the NCM battery had better comprehensive environmental performance than the LFP one but shorter service life over the whole life cycle. In China, the first and secondary use phases contributed most to the environmental impacts with electricity mostly generated from fossil fuels. The LIB production phase was relevant to all assessed impact categories and contributed more than 50% to Abiotic Depletion Potential (ADP elements) particularly. The environmental loads could be mitigated through the recovery of metals and other materials. And, hydrometallurgy was recommended for recycling waste LIBs by better environmental advantages than pyrometallurgy and direct physical recycling. Sensitivity analysis revealed that by optimizing the charge-discharge efficiency of LIBs, particularly LFP batteries, all environmental burdens could be considerably decreased. Therefore, improving the electrochemical performance of LIBs and increasing the use proportion of clean energy were crucial to reduce the environmental impacts over their entire life cycle.</t>
  </si>
  <si>
    <t>1 May 2022</t>
  </si>
  <si>
    <t>10.1016/j.mtener.2021.100939</t>
  </si>
  <si>
    <t>Self-healing polymer electrolyte for long-life and recyclable lithium-metal batteries</t>
  </si>
  <si>
    <t>Nowadays, the complex application environment requires lithium batteries to be self-healing to cope with the inevitable volume changes and breakage during use. However, only a small part of self-healing materials has been applied in lithium batteries because the introduction of self-healing components will affect the electrochemical performance. Developing a self-healing and recyclable electrolyte to pursue sustainable and long-life lithium batteries is still a great challenge. Herein, a self-healing and recyclable electrolyte has been prepared with a rigid and flexible epoxy resin as a backbone and disulfide bonds as reversible cross-linking points. The epoxy resin imparts superior mechanical abilities (tensile strength &gt;20 MPa) to the electrolytes, while the disulfide bonds provide excellent self-healing capabilities (healing efficiency &gt;95%). Meanwhile, the ionic conductivity (25 °C) of the rigid-flexible self-healing polymer electrolytes (RFSPEs) is as high as 10−3 S/cm, and the multiple healed RFSPE has no changes in the ionic conductivity. In addition, RFSPE has an inhibitory effect on the growth of lithium dendrites, which can cycle stably for up to 1800 h at 1 mAh/cm2. The Li/LiFePO4 cell also exhibits good cycling stability and superior rate performance.</t>
  </si>
  <si>
    <t>10.1016/j.jfueco.2022.100083</t>
  </si>
  <si>
    <t>Environmental and energy impacts of battery electric and conventional vehicles: A study in Sweden under recycling scenarios</t>
  </si>
  <si>
    <t>Electromobility is the future main system for Swedish road transport that encourage sustainable urban transportation. However, emission impacts of applying electric vehicles (EVs) are currently controversial. This study evaluates and compares internal combustion engine vehicles (ICEVs) refer to both petrol and diesel-based engines and BEVs, focusing on environmental and energy impacts. The entire life cycle of vehicles production, fuel production and fuel use are considered and life cycle emissions impacts due to various electricity generation alternatives will be studied. LCA of BEV is also conducted under different recycling scenarios to determine what extent CO2 can be further reduced owing to car and battery recycling. The results show that BEVs charged by natural-gas, and renewable electricity produce less emissions of CO2, SO2, PM, VOCs, NOX and Sb than ICEVs but higher PO4 emissions and need more energy. The largest fraction of CO2 emissions for BEVs charged via renewable electricity is due to vehicle production (61-78% of BEV's life cycle CO2 emissions). CO2 emissions regarding to vehicle production for BEVs is 14.6 ton (60.8 gCO2/km) which is 132% and 123% of that for petrol and diesel ICEVs, respectively. Human toxicity and eutrophication impacts highlight as potentially important categories for transition from ICEVs to BEVs due to high toxicity and PO4 emissions in BEV production. By applying high scenario for car and battery recycling, CO2 emissions in BEVs lifespan charged by renewable electricity can be reduced 50% (83 gCO2/km); total PO4 emissions can be also decreased 56% with production of 79 mgPO4/km.</t>
  </si>
  <si>
    <t>Fuel Communications</t>
  </si>
  <si>
    <t>10.1016/j.clema.2024.100266</t>
  </si>
  <si>
    <t>A review on sustainable use of recycled construction and demolition waste aggregates in pavement base and subbase layers</t>
  </si>
  <si>
    <t>In recent times, the continuous growth of construction and demolition (C&amp;D) activities have resulted in increases in the utilization of natural resources as well as global C&amp;D waste production. A major part of C&amp;D waste produced is dumped in landfills worldwide although some countries have adopted good recycling and reuse facilities to generated C&amp;D waste. Based on an extensive critical review of published literature on the topic including global C&amp;D waste recycling statistics and composition of generated wastes, this paper identifies key physical,mechanical, and geotechnical characteristics of recycled C&amp;D waste aggregates specific to use as pavement base or subbase materials. Recycled aggregates typically have sufficient CBR, abrasion resistance, compressive strength and resilient modulus in accordance with various road standard specifications, which enable their applications for pavement base and subbase layer construction. Recycled aggregates typically have higher water absorption and lower specific gravity values than virgin aggregates. Furthermore, this study evaluates the feasibility and effectiveness of recycled aggregates in pavement base and subbase layers based on the detailed laboratory investigations. Additionally, case studies involving large-volume utilization of recycled aggregates for field-scale pavement construction are presented facilitating the broader adoption of recycled materials in sustainable construction of road pavements. These studies document crucial insights into its real field performance in terms of strength, durability and longevity. Finally, authors have discussed the potential challenges, research gaps and future insights on the use of recycled aggregates in pavement construction. The use of recycled aggregates in pavement construction still has some barriers and challenges such as availability in bulk quantity especially at the field scale and absence of road standards for application, which require further research and practical developments to promote the sustainable use of these materials in the future.</t>
  </si>
  <si>
    <t>Cleaner Materials</t>
  </si>
  <si>
    <t>10.1016/j.scitotenv.2024.171238</t>
  </si>
  <si>
    <t>Techniques for recovery and recycling of ionic liquids: A review</t>
  </si>
  <si>
    <t>Due to beneficial properties like non-flammability, thermal stability, low melting point and low vapor pressure, ionic liquids (ILs) have gained great interest from engineers and researchers in the past decades to replace conventional solvents. The superior characteristics of ILs make them promising for applications in fields as wide-ranging as pharmaceuticals, foods, nanoparticles synthesis, catalysis, electrochemistry and so on. To alleviate the high cost and environmental impact of ILs, various technologies have been reported to recover and purify the used ILs, as well as recycling the ILs. The aim of this article is to overview the state-of-the-art research on the recovery and recycling technologies for ILs including membrane technology, distillation, extraction, aqueous two-phase system (ATPS) and adsorption. In addition, challenges and future perspectives on ILs recovery are discussed. This review is expected to provide valuable insights for developing effective and environmentally friendly recovery methods for ILs.</t>
  </si>
  <si>
    <t>20 April 2024</t>
  </si>
  <si>
    <t>10.1016/j.wasman.2022.12.003</t>
  </si>
  <si>
    <t>Proof-of-Concept study of ion-exchange method for the recycling of LiFePO4 cathode</t>
  </si>
  <si>
    <t>Recycling spent lithium iron phosphate (LFP) cathodes in an economically sustainable way remains a great challenge due to their low-value elemental composition. Thus, both low-cost technology together with a high-value product are critical for the recovery of the LFP materials. In this study, the commercially mature ion-exchange (IX) method was explored to recover Li from LFP material for the first time. The feasibility of Li-H and Li-K IX reactions using strong and weak acid cation exchange resins was systematically investigated from the thermodynamic and kinetic perspectives. Different organic and inorganic acids were explored to obtain the feeding solution. The IX efficiency was greatly affected by the pH of the feeding solutions. Oxalic acid leaching solution with mild pH value and low iron impurity were determined to be the optimal feeding solution for IX reaction. The kinetics of IX and regeneration reaction were fast, and the resins can be reused several times without loss of IX capacity. Along with the P element remaining in the leaching solution, the Li-K IX reaction delivered a potential product of multi-elemental fertilizer. This simple and economical technology provides a practical recycling strategy for the spent LFP batteries.</t>
  </si>
  <si>
    <t>15 February 2023</t>
  </si>
  <si>
    <t>10.1016/j.molstruc.2024.139793</t>
  </si>
  <si>
    <t>Self-healing and recyclable polyurethane-based solid-state polymer electrolyte via Diels-Alder dynamic network</t>
  </si>
  <si>
    <t>Compared with liquid electrolytes, solid-state polymer electrolytes (SPEs) with better thermal, mechanical stability and processablilty are urgently required for the development of next-generation flexible energy storage devices. Herein, a series of polyurethane-based solid polymer electrolytes (PUBXSPE) with cross-linking structure were prepared by Diels-Alder reaction. The hydrogen bonding between the urea groups and dynamic Diels-Alder reaction endows the solid polymer electrolyte with excellent self-healing ability without external stimuli at room temperature. The PUBXSPE also displays good liquid affinity and superior recyclable properties, which provide a practical idea for the design of multifunctional polymer electrolytes. Although the cross-linking solid polymer electrolytes films display unsatisfied ionic conductivity about 10−6 S cm−1 at 60°C, the ionic conductivity value of the self-healing and recycled PUB1SPE were close to their pristine one. The wide working voltage window of PUBXSPE (&gt;5.0 V) indicate that they can meet the requirements of most cathode materials. Moreover, the Li|PUB1SPE|LiFePO4 maintained a good coulombic efficiency (&gt; 98.0 %) throughout all the cycle at 60°C, and the flexible cells can successfully light the blue diode under harsh conditions. This work provides new insights and concepts to design flexible, reliable, and safe polymer electrolytes for electronic devices at high-temperature.</t>
  </si>
  <si>
    <t>5 February 2025</t>
  </si>
  <si>
    <t>Journal of Molecular Structure</t>
  </si>
  <si>
    <t>10.1016/j.cej.2021.132723</t>
  </si>
  <si>
    <t>Recycling respirator masks to a high-value product: From COVID-19 prevention to highly efficient battery separator</t>
  </si>
  <si>
    <t>COVID-19 is a pandemic that has caused serious disruption in almost every day-to-day life around the world, and wearing a mask is essential for human safety from this virus. However, masks are non-recyclable materials, and the accumulation of masks used every day causes serious environmental issues. In this study, we investigate the recycling of mask materials for addressing the environmental problems and transforming as a high value-added material through chemical modification of masks. The recycled mask is applied as a separator for aqueous rechargeable batteries, and shows outstanding safety and electrochemical performance than the existing separator. This approach will lead to an advanced energy technology considering nature after overcoming COVID-19.</t>
  </si>
  <si>
    <t>10.1016/j.jenvman.2022.115083</t>
  </si>
  <si>
    <t>Environmental impact assessment of second life and recycling for LiFePO4 power batteries in China</t>
  </si>
  <si>
    <t>The number of spent lithium-ion batteries (LIBs) will increase exponentially in the coming decade with the retirement of electric vehicles (EVs). There is a knowledge gap in assessing the environmental impact of different terminal disposal paths for EV LIBs in China. Here, we take representative lithium iron phosphate (LFP) power batteries as example and carry out a bottom-up life cycle assessment (LCA). The life cycle stages of battery manufacturing, use, second life and battery recycling are considered to conduct a cradle-to-grave environmental impact analysis. To investigate the environmental benefits of end-of-life (EoL) stage for LFP batteries, two EoL management scenarios are considered in this study. The first one combines second life application with battery recycling, and the second recycles the retired batteries directly after EV use. The result shows that the secondary application of retired LFP batteries in energy storage systems (ESSs) can effectively reduce the net environmental impact of LIB life cycle, especially for fossil fuel depletion. When the service life of secondary use is increased from 1 year to 10 years, the environmental benefits of different impact categories will increase by 0.24–4.62 times. For direct recycle scenario, recycling retired LFP batteries can save more than 30% of metal resources. By comparison, we find that recycling lithium nickel manganese cobalt oxide (NCM) batteries has greater environmental benefits than recycling LFP batteries for all impact categories. When considering the environmental benefits at the EoL stage, most life cycle environmental impact is likely to be offset or even show positive benefits if more than 50% of power batteries can be reused in ESSs after retirement.</t>
  </si>
  <si>
    <t>15 July 2022</t>
  </si>
  <si>
    <t>10.1016/j.cjpre.2022.06.006</t>
  </si>
  <si>
    <t>Analysis of cooperation equilibrium of participants in power battery recycling chains considering information barrier</t>
  </si>
  <si>
    <t>In the era of large-scale retirement of power batteries, there are information barriers and high recovery costs in their recycling. In view of this, in this study we constructed a tripartite evolutionary game model of the cooperation between power battery production and recycling enterprises and government participation. We analyzed the strategic choice of the three parties in the process of power battery recycling and simulated the influence of participants' willingness and information barriers on the strategic choices of the parties. The results showed that power battery production and recycling enterprises, and the government are affected by each other's willingness to participate at different degrees. The willingness of power battery manufacturers and recycling enterprises to cooperate with each other decreased with increases in information barriers.By analyzing the impact of information barrier on power battery recycling, some suggestions are put forward to provide decision-making reference for promoting the sustainable development of power battery industry.</t>
  </si>
  <si>
    <t>Chinese Journal of Population, Resources and Environment</t>
  </si>
  <si>
    <t>10.1016/j.cej.2024.151433</t>
  </si>
  <si>
    <t>Recyclable multifunctional ion conductive elastomers for strain/temperature sensors and bioelectrodes</t>
  </si>
  <si>
    <t>Ionic conductive elastomers based on polymerizable deep eutectic solvents (PDES) have shown great application prospects in research fields such as lithium-ion batteries, smart soft materials, and wearable devices. However, most of these materials currently face the challenge of difficult recycling and reuse, resulting in environmental pollution and resource waste. In this work, we introduced PDES made of acrylic acid (AA) and choline chloride (ChCl) into polymerizable ionic liquid monomers [ATAC][TFSI] and prepared a physically crosslinked multifunctional ionic conductive elastomer PIL-PDES through a simple and rapid “one-step” photopolymerization strategy. This elastomer not only has satisfactory mechanical properties (tensile strength: 3.93 MPa, elongation at break: 760 %), high transparency (80 %), strong adhesion (iron: 135 kPa) and rapid self-healing but can also be recycled and reused. Based on the good conductivity of the elastomer (conductivity: 2.49 × 10−3 S/m), it can be used not only as a sensor to monitor human activities and changes in environmental temperature but also as a biological electrode to record human electrocardiogram signals. We believe that due to its superior overall performance and simple preparation method, PIL-PDES has broad potential for practical application in flexible wearable electronic devices.</t>
  </si>
  <si>
    <t>10.1016/j.jpowsour.2023.233611</t>
  </si>
  <si>
    <t>Pollutant reduction and closed-loop process for recovering high value-added products from spent lithium-ion batteries</t>
  </si>
  <si>
    <t>The conventional hydrometallurgical process for recycling spent ternary lithium-ion batteries has incomplete lithium recovery, excessive chemical consumption, and generation of wastewater and waste residues. Herein, an innovative route is employed to recover valuable metals from spent ternary cathode material. Firstly, LiNi x Co y Mn z O2 is dissociated and reduced into Li2CO3, elemental Ni and Co, and MnO via self-reduction roasting with graphite and precise control of phase transformation. Second, 92.8% of Li is selectively extracted via carbonation water leaching. Finally, ammonia leaching in the (NH4)2CO3–NH3–O2 system is used for the first time to selectively extract approximately 98% of Ni and Co from the leaching residue. The trace leaching leaching of Mn and impurity elements simplifies the subsequent solution purification and solvent extraction processes, and reduces the generation of waste residues. Because of the valence difference between Ni and Co in the ammonia leachate, they can be deeply separated via a two-stage solvent extraction, followed by ammonia evaporation to obtain cobalt products directly from the raffinate. Leaching agents and mother liquor can be reused, reducing recycling costs and avoiding the generation of high-salt wastewater. Economic and environmental evaluation results show that the proposed process has low energy consumption, low greenhouse gas emissions, and high recycling profit.</t>
  </si>
  <si>
    <t>10.1016/j.jenvman.2022.114892</t>
  </si>
  <si>
    <t>Comparative evaluation for recycling waste power batteries with different collection modes based on Stackelberg game</t>
  </si>
  <si>
    <t>The new energy vehicle industry is booming, but the subsequent problem of vehicle power batteries’ “scrap tide” is still severe. How to establish and improve the end-of-life power battery recycling system to avoid the “catastrophic” environmental consequences has become an urgent global problem needing a solution. This article constructs three recycling models for manufacturer recycling, retailer recycling, and mixed recycling. By using Stackelberg game and market real data, the influence of carbon trading policy outside the supply chain, power battery endurance capacity and advertising effects within the supply chain on the selection of recycling channels was studied. The results showed: (1) Different recycling channels did not affect the wholesale price, retail price, and market demand for raw material power batteries in the positive supply chain; (2) The total profit function of manufacturers and retailers had a “U-shaped” non-linear relationship with power battery endurance capacity and has a positive linear relationship with the advertising effect. Taking the R&amp;D endurance capacity of 0.4 and the total endurance capacity of 62 kWh as the lowest dividing point, it will decrease first and then increase; (3) The increase in the recycling competition coefficient had a greater impact on the consumption of carbon emission rights in the mixed recycling model than on savings in carbon emission rights, and retailers were the indirect “victims” of rising carbon trading prices; (4) Endurance capacity, advertising effects, and carbon trading prices determined the economics of the recycling model and the carbon emission reduction potential. Manufacturers, retailers, and governments can refer to the value range of each variable to select the most appropriate recycling mode.</t>
  </si>
  <si>
    <t>15 June 2022</t>
  </si>
  <si>
    <t>10.1016/j.techfore.2022.121930</t>
  </si>
  <si>
    <t>Optimal policy for the recycling of electric vehicle retired power batteries</t>
  </si>
  <si>
    <t>How to design subsidy policies to promote the recycling of retired power batteries (RPBs) of electric vehicles (EVs) is the focus of the sustainable development of EVs. In this paper, we consider a supply chain with one EV manufacturer and one power battery manufacturer, and construct game models to compare three policies that have emerged in industry practice, namely, no policy subsidy, subsidy for endurance level and one time quota subsidy, respectively. We show that subsidies are more beneficial than no subsidy and the two subsidy policies are suitable for different situations. Without considering the subsidy budget, one time subsidy is better. Specifically, under different corresponding thresholds, the wholesale price of batteries, the endurance level, the quantity of EVs, the profits of battery manufacturers, the profits of EV manufacturers, consumer surplus and social welfare are higher, and the retail price of EVs is lower. In addition, with subsidy budget constraints, the subsidy for endurance level is better, specifically, the wholesale price of batteries, the endurance level, EV production quantity, EV manufacturer’s profit and consumer surplus are higher; under different corresponding thresholds, the retail price of EVs is lower, the profits of battery manufacturers and social welfare are higher.</t>
  </si>
  <si>
    <t>Technological Forecasting and Social Change</t>
  </si>
  <si>
    <t>10.1016/j.cej.2024.149923</t>
  </si>
  <si>
    <t>An overview on the life cycle of lithium iron phosphate: synthesis, modification, application, and recycling</t>
  </si>
  <si>
    <t>Lithium Iron Phosphate (LiFePO4, LFP), as an outstanding energy storage material, plays a crucial role in human society. Its excellent safety, low cost, low toxicity, and reduced dependence on nickel and cobalt have garnered widespread attention, research, and applications. Consequently, it has become a highly competitive, essential, and promising material, driving the advancement of human civilization and scientific technology. The lifecycle and primary research areas of lithium iron phosphate encompass various stages, including synthesis, modification, application, retirement, and recycling. Each of these stages is indispensable and relatively independent, holding significant importance for sustainable development. However, these stages are also closely interconnected, with many similarities in principles and technologies. For example, synthesis and modification are often completed simultaneously, modification and repair serve similar purposes, and the liquid-based synthesis of lithium iron phosphate and its leaching process are essentially reverse processes. The existence of these connections offers the possibility of interdisciplinary cross-fertilization between different stages of research. Therefore, their seamless integration is crucial for sustainable development. This paper provides a comprehensive and holistic perspective. It combines the physical and chemical properties of lithium iron phosphate with its working principles to systematically discuss the current state of research in different stages and their inherent connections. It also explores and evaluates the application prospects of research methods based on their strengths and weaknesses.</t>
  </si>
  <si>
    <t>1 April 2024</t>
  </si>
  <si>
    <t>10.1016/j.jenvman.2024.120758</t>
  </si>
  <si>
    <t>Review of lithium-ion batteries’ supply-chain in Europe: Material flow analysis and environmental assessment</t>
  </si>
  <si>
    <t>European legislation stated that electric vehicles' sale must increase to 35% of circulating vehicles by 2030, and concern is associated to the batteries' supply chain. This review aims at analysing the impacts (about material flows and CO2 eq emissions) of Lithium-Ion Batteries' (LIBs) recycling at full-scale in Europe in 2030 on the European LIBs' supply-chain. Literature review provided the recycling technologies' (e.g., pyro- and hydrometallurgy) efficiencies, and an inventory of existing LIBs' production and recycling plants in Europe. European production plants exhibit production capacity adequate for the expected 2030 needs. The key critical issues associated to recycling regard pre-treatments and the high costs and environmental impacts of metallurgical processes. Then, according to different LIBs' composition and market shares in 2020, and assuming a 10-year battery lifetime, the Material Flow Analysis (MFA) of the metals embodied in End of Life (EoL) LIBs forecasted in Europe in 2030 was modelled, and the related CO2 eq emissions calculated. In 2030 the European LIBs' recycling structure is expected to receive 664 t of Al, 530 t of Co, 1308 t of Cu, 219 t of Fe, 175 t of Li, 287 t of Mn and 486 t of Ni. Of these, 99% Al, 86% Co, 96% Cu, 88% Mn and 98% Ni will be potentially recovered by pyrometallurgy, and 71% Al, 92% Co, 92% Fe, 96% Li, 88 % Mn and 90% Ni by hydrometallurgy. However, even if the recycling efficiencies of the technologies applied at full-scale are high, the treatment capacity of European recycling plants could supply as recycled metals only 2%-wt of the materials required for European LIBs' production in 2030 (specifically 278 t of Al, 468 t of Co, 531 t of Cu, 114 t of Fe, 95 t of Li, 250 t of Mn and 428 t of Ni). Nevertheless, including recycled metals in the production of new LIBs could cut up 28% of CO2 eq emissions, compared to the use of virgin raw materials, and support the European batteries’ value chain.</t>
  </si>
  <si>
    <t>10.1016/j.jclepro.2020.121827</t>
  </si>
  <si>
    <t>Recycling of mixed lithium-ion battery cathode materials with spent lead-acid battery electrolyte with the assistance of thermodynamic simulations</t>
  </si>
  <si>
    <t>Based on the concept of recycling waste with waste, the mixed cathode materials of spent lithium-ion batteries were recycled with waste electrolyte from spent lead–acid batteries. With the assistance of thermodynamic simulations, the optimized recycling path of the mixed cathode materials was proposed and tested. A higher overall recycling ratio of valuable metals, that is, 94.9% of lithium, 94.5% of cobalt, 94.4% of nickel, and 95.5% of manganese, was achieved by replacing the oxalates/carbonates used in the precipitation process with sulfides and reducing the solubility of lithium carbonate in the lithium precipitation step at room temperature with ethanol. A higher ethanol-to-water ratio yielded a higher precipitation ratio of lithium until the ratio reached 5:1. High-purity lithium carbonate and cobalt (99.9%) were recovered as nanoparticles and nanoribbons, respectively, through precipitation using carbon dioxide in a solution with a 4:1 ethanol-to-water ratio and electrodeposition at E = −0.4 V in a traditional three-electrode system. Furthermore, the poisonous heavy metal (lead) was separated and stabilized as lead sulfide.</t>
  </si>
  <si>
    <t>1 September 2020</t>
  </si>
  <si>
    <t>10.1016/j.jpowsour.2024.234257</t>
  </si>
  <si>
    <t>Electrolyte refilling as a way to recover capacity of aged lithium-ion batteries</t>
  </si>
  <si>
    <t>Lithium-ion batteries are widely used in portable devices and electric vehicles, and their production grows continuously. Aging is the main reason for battery retirement, which causes substantial waste production and can potentially result in water or soil pollution. Capacity recovery of aged cells could become a great alternative to their recycling. In this work, we found that electrolyte refilling restores the capacity of Li-ion pouch cells due to a decrease in internal impedance. The capacity increment depends on the battery State-of-Health (SoH) prior to refilling (20–100%) and is insignificantly affected by the electrolyte extraction method employed (supercritical and normal-pressure electrolyte extraction). The electrolyte extraction does not influence either composition or electrochemical characteristics of the active materials. The obtained results pave the way for enhanced second life applications of lithium-ion batteries.</t>
  </si>
  <si>
    <t>10.1016/j.nanoen.2023.108717</t>
  </si>
  <si>
    <t>Sustainable triboelectric nanogenerators based on recycled materials for biomechanical energy harvesting and self-powered sensing</t>
  </si>
  <si>
    <t>Triboelectric nanogenerators (TENGs) are widely used as a novel kind of sustainable energy harvesting technique. The materials used for TENGs are diverse that include polymers, metals, inorganic and composite materials, etc. However, most of these materials are not recyclable and thus may potentially cause environmental problems. Therefore, this review aims to summarize and discuss sustainable TENGs based on recyclable materials that are largely in line with the sustainable development of our society. Specifically, this review summarizes the current progress in recycled materials based TENGs (RM-TENGs), involving the design, fabrication, evaluation and application of TENGs that are made from recycled materials. First, the current recycling methods for recycled materials are overviewed and the basic procedures in practice are outlined. Then, the energy harvesting and sensing applications of RM-TENGs are critically reviewed and discussed under different classifications of recycled materials. Their potential applications are also demonstrated. Finally, we provide perspectives on the challenges and potential solutions associated with the next-generation recycled-material based TENGs. Using recycled materials to fabricate TENG can break through the existing material limitations of TENGs, and more importantly, create a high level of sustainability by generating sustainable and renewable energies from waste materials.</t>
  </si>
  <si>
    <t>10.1016/j.procir.2021.01.012</t>
  </si>
  <si>
    <t>Comparing the environmental performance of industrial recycling routes for lithium nickel-cobalt-manganese oxide 111 vehicle batteries</t>
  </si>
  <si>
    <t>The last decade witnessed an increasing global adoption of electric vehicles. Moreover, the nickel-cobalt-manganese battery chemistry has gained wide acceptance among manufacturers of electric vehicles in Europe. Nevertheless, the environmental impacts associated with recycling this battery technology have not been fully investigated. Therefore, a comparative life cycle assessment is presented for two hydrometallurgical and pyrometallurgical recycling routes for the highlighted battery technology. Both processes show a positive net environmental impact when considering avoided virgin material production, in particular nickel and cobalt. Environmental hotspots of battery recycling processes include extraction solvents, water emissions from the wastewater treatment process, and electricity consumption.</t>
  </si>
  <si>
    <t>10.1016/j.seppur.2024.129691</t>
  </si>
  <si>
    <t>Technology and principle on preferentially selective lithium extraction for spent ternary lithium batteries: A review</t>
  </si>
  <si>
    <t>Given the significance of resource conservation and environmental preservation inherent in spent lithium-ion batteries, the effective recovery and use of valuable metal components of spent lithium-ion batteries have become an important measure to alleviate problems. Preferential selective Li extraction has attracted attention for tackling the shortage of Li resources. Based on summarizing the four stages of preliminary separation in the pre-treatment process of spent ternary lithium batteries, the reaction principles and mechanisms of the recovery methods, such as hydrometallurgy, combined pyro-hydrometallurgical processes, membrane separation, and biometallurgy, are further explored, and the advantages and disadvantages of the various methods are evaluated. Through the analysis of the principle, reaction process and results of recovering lithium methods can provide a few directions for scholars’ subsequent research. It is prudent to advocate for a transition towards a safe, environmentally sound, and efficient approach in recycling and utilizing cathode materials from spent ternary lithium batteries.</t>
  </si>
  <si>
    <t>1 March 2025</t>
  </si>
  <si>
    <t>10.1016/j.jhazmat.2022.128374</t>
  </si>
  <si>
    <t>Recycling of valuable metals from spent cathode material by organic pyrolysis combined with in-situ thermal reduction</t>
  </si>
  <si>
    <t>From the perspective of environmental protection and resource recovery, recycling of spent lithium-ion batteries is a meaningful process. In this study, the removal of organics, liberatioin of electrode material, and reduction of high valence transition metal, as the key points in recycling efficiency of valuable metals, have been firstly achieved simultaneously by low temperature heat treatment recycling process. Pyrolysis characteristics of organics, phase transition behavior of spent cathode material and the thermal reduction mechanism were evaluated in the meantime. Results demonstrate that organics can be removed and the liberation of electrode materials can be improved by pyrolysis. High-valence transition metals in cathode materials are synchronously reduced to CoO, NiO, MnO, Ni, and Co based on the reducing action of organics, aluminum foil and conductive additives. At the same time, Li element exists in the form of Li2CO3, LiF and aluminum-lithium compound that can be recycled by water-leaching in the water impact crushing process while transition metals can be recycled by acid leaching without reducing agents. 81.26% of Li can be recycled from water-leaching process while the comprehensive recovery rate of Ni, Co, Mn is 92.04%, 93.01%, 92.21%, respectively. This study may provide an environmentally-friendly recycling flowchart of spent lithium-ion batteries.</t>
  </si>
  <si>
    <t>10.1016/j.cogsc.2024.100884</t>
  </si>
  <si>
    <t>An overview of NdFeB magnets recycling technologies</t>
  </si>
  <si>
    <t>Rare earth (RE) permanent magnets are essential components for successful green and digital transition. This paper extensively reviews the properties, recycling potential, and critical raw material state-of-the-art recycling technologies of waste permanent NdFeB magnets (containing about 15–30 wt% REE with high economic value). It also discusses different recycling techniques' fundamentals, benefits, and drawbacks, including pyrometallurgy, hydrometallurgy, electrochemistry, direct recycling, and hybrid processes. This has led to the prospecting of the future development direction of NdFeB waste recycling and the presentation of the research idea of avoiding the drawbacks of individual recycling methods through a combined process. Low energy consumption, minimal environmental risks, and a closed-loop system are suggested to be the three primary objectives of the recycling process.</t>
  </si>
  <si>
    <t>10.1016/j.colsurfa.2021.127111</t>
  </si>
  <si>
    <t>A contribution to understanding the flotation behavior of lithium metal oxides and spheroidized graphite for lithium-ion battery recycling</t>
  </si>
  <si>
    <t>The treatment of end-of-life lithium-ion batteries (LIBs) using froth flotation has recently gained interest as a method to separate valuable lithium transition-metal oxides (LMOs) and graphite particles from the so-called “black mass” mixture. However, the flotation mechanisms of the cathode active particles have not been properly discussed so far, likely since they are generally accepted to be hydrophilic and are thus expected to remain suspended in the bulk phase and recovered in the underflow. Nevertheless, the froth phase products reported in the literature often contain more than 10% LMOs. This results in losses of cathode materials, while hampering the quality of the recovered anode components. As graphite is one of the main materials used for anode manufacturing, being categorized as a critical raw material, its recovery plays an essential role in the electric vehicle revolution. This work provides the first fundamental study on the flotation mechanisms of the fine particulate black mass components, with the aim of properly identifying the challenges to overcome in order to drive selectivity in froth flotation separation. A series of analysis using model black mass were carried out to circumvent the influence of residual hydrophobic binder found in LIB waste. Studies of wettability with captive bubble and Washburn capillary rise methods show contact angles for LMOs varying from 14° to 52.6° depending on the technique used. Using a bubble-particle attachment set-up it was found that LMO particles can attach to air bubbles spontaneously and in measurable quantities, contrary to the commonly assumed hydrophilic character of cathode active particles. It was also observed that the typically used oil-based collectors (e.g., Escaid 110) interact with both spheroidized graphite and lithium metal oxides, increasing their hydrophobicity and promoting agglomeration. Finally, the particle agglomeration of black mass components provides another flotation mechanism for LMOs through entrapment.</t>
  </si>
  <si>
    <t>5 October 2021</t>
  </si>
  <si>
    <t>Colloids and Surfaces A: Physicochemical and Engineering Aspects</t>
  </si>
  <si>
    <t>10.1016/j.seppur.2024.129543</t>
  </si>
  <si>
    <t>A sustainable strategy for recovering spent cathode materials based on in-situ thermal reduction and electrically driven leaching</t>
  </si>
  <si>
    <t>Conventional hydrometallurgical methods for recycling spent lithium-ion batteries (LIBs) require substantial amounts of chemical reagents, resulting in significant environmental and economic challenges. Herein, we propose a sustainable process combining in-situ thermal reduction with electrically driven leaching to extract valuable metals from the spent cathode materials of LIBs. Thermal treatment is utilized to decompose organic binders and induce the in-situ reduction of high-valent transition metals within the cathode materials. This process effectively breaks down the layered cathode material, converting it into Li2CO3, Ni, Co, NiO, CoO, and MnO without the need for external carbon sources. Subsequently, the roasted cathode material is leached in an electrically driven system, where a low pH solution in the anode cell, combined with the oxidative effect of the anode plate, promotes dissolution without external acids. Results indicate that this innovative combination process can recover more than 96% of valuable metals from spent cathode material under optimal conditions. Furthermore, only useful by-products such as O2, H2, and NH3·H2O are generated, with no other waste discharged. This proposed process offers an effective and sustainable strategy for recycling spent LIBs, significantly reducing reagent consumption.</t>
  </si>
  <si>
    <t>10.1016/j.carbon.2024.118851</t>
  </si>
  <si>
    <t>Network structure enabling re-use and near full property retention in CNT sheets recycled from thermoset composites</t>
  </si>
  <si>
    <t>Carbon nanotubes are presently used in batteries, structural composites, and electrical conductors, at a scale of kilotonnes/year. Their use could increase above megatonnes/year as they become available as co-products of turquoise hydrogen and displace CO2-intensive metals. In this work we study the recycling potential of sheets of CNTs, the macroscopic architecture for battery current collectors and for structural laminate composites. We use CNT sheets produced both in our laboratory and commercially to manufacture composites with aerospace-grade epoxy resin through compression moulding. After removal of the polymer phase through pyrolysis, the sheets fully retain their structure and can be re-processed without further treatment. No introduction of chemical or orientational defects is observed. Commercial CNT sheets with areal density of 12–14 g/m2 retain 95 % of their longitudinal strength and 100 % modulus and electrical conductivity. Laboratory-grade sheets with higher alignment retain over 50 % of their strength (54–59 %). This level of property retention enables re-use for the same application, the highest level of recycling potential, which is currently unachievable for carbon fibres recycled in short discontinuous form. It stems from the inherent toughness of the CNT network structure. As a measure of damage tolerance, we evaluate the essential work of fracture of CNT sheets (3.96 kJ/m2 and 69 kJ/m2 for commercial and laboratory-grade, respectively) which is in the range of tough polymers and metals.</t>
  </si>
  <si>
    <t>10.1016/S1872-5805(23)60777-2</t>
  </si>
  <si>
    <t>Recent developments and the future of the recycling of spent graphite for energy storage applications</t>
  </si>
  <si>
    <t>This review provides an extensive analysis of the recycling and regeneration of battery-grade graphite obtained from used lithium-ion batteries. The main objectives are to address supply-demand challenges and minimize environmental pollution. The study focuses on the methods involved in obtaining, separating, purifying, and regenerating spent graphite to ensure its suitability for high-quality energy storage. To improve the graphite recovery efficiency and solve the problem of residual contaminants, techniques like heat treatment, solvent dissolution, and ultrasound treatment are explored. Wet and pyrometallurgical purification and regeneration methods are evaluated, considering their environmental impact and energy consumption. Sustainable and cost-effective approaches, including acid-free purification and low-temperature graphitization, are highlighted. Specific requirements for regenerated graphite in lithium-ion batteries and supercapacitors are discussed, emphasizing customized recycling processes involving acid leaching, high-temperature treatment, and surface coating. Valuable information for the development of efficient and sustainable energy storage systems is provided, addressing environmental issues, and how to meet the increasing demand for graphite anodes.</t>
  </si>
  <si>
    <t>New Carbon Materials</t>
  </si>
  <si>
    <t>10.1016/j.asoc.2023.110023</t>
  </si>
  <si>
    <t>Evolutionary algorithm for vehicle routing for shared e-bicycle battery replacement and recycling</t>
  </si>
  <si>
    <t>Shared electric bicycles (e-bicycles) are becoming an increasingly popular model of sharing economy that provides the public with a convenient and labor-saving transport alternative. Efficient battery replacement is critical to maintain the operational capability of e-bicycles, but is quite difficult as there are often a large number of e-bicycles that are widely dispersed. In this paper, we study a problem of scheduling multiple vehicles to deliver fully-charged batteries to and take back low-power batteries from shared e-bicycles scattered in numerous parking spots, while the low-power batteries are recharged in battery depots for potential re-utilization. The aim of this problem is to minimize the completion time of all battery replacement tasks so as to keep a high operational efficiency of the system. The problem differs from existing vehicle routing problems in two main special features: (1) equivalent exchange of fully-charged batteries and low-power batteries; (2) recycling of batteries. To efficiently solve this special problem, we propose an evolutionary algorithm using variable local-search-based mutation to balance global exploration and local exploitation and employing enhanced local search around each newly found best known solution to improve accuracy. Experiments on test instances and real-world instances demonstrate the competitive performance of the proposed method.</t>
  </si>
  <si>
    <t>Applied Soft Computing</t>
  </si>
  <si>
    <t>10.1016/j.jclepro.2024.142758</t>
  </si>
  <si>
    <t>The change of material flows and environmental impacts along with future upgrading scenarios of NCM battery in China</t>
  </si>
  <si>
    <t>The battery electric vehicle (BEV) industry, commanding over half of the global market share in China, has garnered significant attention in response to escalating concerns about climate change. NCM (LiNixCoyMnzO2) batteries, prized for their high energy density, are pivotal in this industry. However, their production relies on critical metals, posing environmental challenges. Recycling processes aim to address this issue by recovering critical metals from end-of-life batteries. The industry is updating from NCM 111 to NCM 811 batteries to enhance energy density and reduce costs, but the key factors influencing the material flows and environmental impacts remain uncertain. This paper aims to identify the key factors contributing to the potential differences in material flows and environmental impacts introduced by the NCM battery upgrading in China. Following the new energy vehicle sales projections in China until 2035, a dynamic material flow analysis was employed to calculate material demands, recovered amounts, and substitution rates for various upgrading scenarios. The study reveals that the majority of retired batteries until 2035 were sold between 2022 and 2029. Material substitution rates prove to be more sensitive to the upgrading scenario than the lifetime and growth rate of BEVs. Faster NCM 811 penetration results in over 2.5 times more saved cobalt demand compared to additional nickel demand. A life cycle assessment of NCM batteries reveals a 39% lower global warming impact for NCM 811 compared to NCM 111, highlighting environmental benefits from increased energy density and reduced cobalt consumption. The energy density improvement contributed 85%, while the alteration in material composition contributed 15% to the global warming reduction in NCM 811. Recycling emerges as a crucial strategy in mitigating environmental impacts across all categories, particularly addressing eutrophication, previously deemed challenging due to the difficulty in recovering Li2CO3.</t>
  </si>
  <si>
    <t>10.1016/j.rineng.2023.101598</t>
  </si>
  <si>
    <t>Continuous-flow synthesis of lithium carbonate in a microreactor system based on spent LIBs recycling process</t>
  </si>
  <si>
    <t>With the continuous expansion of the lithium-ion battery market, the collection and recycling of spent lithium-ion batteries have gradually become a concern for researchers. In this research, based on the hydrometallurgical recovery process of spent lithium-ion batteries, an efficient and continuous synthesis process of industrial lithium carbonate was developed in a microreactor system. The effects of initial concentration of lithium solution, temperature and washing conditions on recovery rate of Li and product purity were investigated, and the optimal conditions of synthesis were obtained. Compared with the semi-batch method, the microreactor system had excellent mass and heat transfer characteristics. The product had good microscopic properties, uniform particle size distribution, and the recovery rate of Li reached 94.8 % with the purity of Li2CO3 reached 99.4 %, meeting the national standard of China for industrial grade lithium carbonate. The particle size distribution of the synthesized lithium carbonate was 6.2&lt;D50 &lt; 7.1 μm. Finally, the hydrometallurgical recycling process of spent cathode materials was well constructed in combination with leaching, co-extraction and separation steps of metal ions.</t>
  </si>
  <si>
    <t>10.1016/j.jclepro.2024.140973</t>
  </si>
  <si>
    <t>RFID-based material passport system in a recycled concrete circular chain</t>
  </si>
  <si>
    <t>The construction industry urgently requires a resilient information system for effective coordination of data transmission among various stakeholders, including both the public and private sectors. Such an advanced digital solution would not only enhance transparency along the value chain but also improve both the quality of and confidence in recycled materials. Achieving circularity and reducing environmental impact are closely tied to the efficient management of material flows and life cycles. Within this context, Material Passports (MPs) are posited as a foundational element, particularly when integrated with a digital database. This integration is particularly beneficial for increasing the circularity of concrete, beginning with end-of-life concrete, a major contributor to global construction and demolition waste. MPs effectively transmit crucial information about the quality of recycled aggregates, thereby enabling their use in future construction projects. This study explores the feasibility of employing Radio Frequency Identification (RFID) technology as an MP, aiming to enhance sustainability in the concrete industry by improving transparency, traceability, and data reliability in the recycled concrete supply chain. Extensive laboratory tests carried out in three distinct experimental phases revealed that RFID tags exhibit remarkable resilience to mechanical stress typical in the supply chain and consistently maintain readability when embedded in concrete. The water content in concrete samples was identified as a significant factor influencing initial tag readability, although readability improved over time. Other factors, such as the type of aggregates, particle size distribution, and proximity to steel rebar, had minimal to modest impacts on tag performance. Additionally, the study confirmed that the readability of RFID tags remains robust at typical transport speeds, which highlights the potential of an RFID-based system in advancing supply chain management. This study provides a solid foundation for future research in this evolving area.</t>
  </si>
  <si>
    <t>25 February 2024</t>
  </si>
  <si>
    <t>10.1016/B978-0-323-91134-4.00004-2</t>
  </si>
  <si>
    <t xml:space="preserve">Chapter 17 Recycling battery casing materials </t>
  </si>
  <si>
    <t xml:space="preserve">
               Lithium-ion batteries (LIBs) have become an indispensable part of modern life. Whether in tools, mobile phones, scooters, or electric cars, the demand for LIBs is increasing in many areas of everyday life. Various scenarios predict an almost exponential growth in the demand for electrochemically stored energy and thus also in the demand for key elements for LIBs such as lithium, cobalt, and nickel. Many of the current recycling processes are limited to recovering valuable metals such as cobalt and nickel due to economic viability. Base metals such as aluminum are usually not recovered and are thus lost to the raw material cycle.
            </t>
  </si>
  <si>
    <t>Nano Technology for Battery Recycling, Remanufacturing, and Reusing</t>
  </si>
  <si>
    <t>10.1016/j.isci.2024.110627</t>
  </si>
  <si>
    <t>Recycling of diaper wastes for a triboelectric nanogenerator-based weather station</t>
  </si>
  <si>
    <t>Escalating concerns over waste management and the need for sustainable energy have prompted innovative solutions at the nexus of resource recycling and self-powered applications. This study presents a novel approach to recycling super-absorbing polymer (SAP) gels from waste diapers and discarded baking sheets to fabricate a diaper waste-based triboelectric nanogenerator (DW-TENG). The DW-TENG, resembling a maraca, demonstrated superior electrical performance with a voltage output of 110 V, a current of 9 μA, and a power of 259.15 μW. It was successfully integrated into a self-powered weather station for real-time monitoring of wind speed, humidity, and temperature. This research underscores the dual benefits of waste management and energy generation, representing a promising step toward a circular and sustainable future.</t>
  </si>
  <si>
    <t>10.1016/j.egyr.2023.05.250</t>
  </si>
  <si>
    <t>Preliminary study on End-of-Life Vehicles recycling rate for Malaysia</t>
  </si>
  <si>
    <t>Malaysia has yet to introduce a proper laws and regulations that allow appropriate disposal of End-of-Life Vehicles (ELV). Moreover, there are lacks data captured regarding the management of ELV across different management due to unknown practices and systems. The implementation of non-environmentally ELV processed which include river dumping has raised varied issues. Recently, Ministry of International Trade and Industry (MITI) and Malaysia Automotive, Robotics and IoT Institute (MARii) has introduced several measures starting with the introduction of national automotive policy towards the importance of reuse, repair, remanufacturing and recycle (4R) concept on ELV management and development of Authorised Automotive Treatment Facility (AATF) to dismantle ELV parts. To evaluate the importance and AATF functions, a study was conducted to examine and characterise AATF process in Malaysia and evaluate the wastes generated from the practices. From the initial results, the recycling rate of ELV done in AATF has managed to achieve 90%. Moreover, it is expected that more materials and components can be recycled and recovered due to the involvement of additional ELV treatment stakeholders.</t>
  </si>
  <si>
    <t>10.1016/j.wasman.2024.07.030</t>
  </si>
  <si>
    <t>Pre-separation combined with reduction roasting for high-quality recovery of graphite and lithium from spent lithium ion batteries</t>
  </si>
  <si>
    <t>The recycling of spent lithium ion batteries is of great significance because it contains large amounts of valuable metals. But current recovery methods exhibit limited efficiency in selectively extracting lithium from spent electrode materials and spent graphite becomes metallurgical residues. In this study, we propose a novel recycling flowchart that combines flotation with multi-stage water-leaching to enhance the recovery of graphite and lithium from black mass derived from spent lithium ion batteries. Removal of organics can be conducted by pyrolysis, at the same time, the spent ternary cathode material was decomposed into CoO, NiO, and MnO at a temperature of 600 °C for 60 min using pyrolysis product-derived reductant. The sub-microlevel migration behavior of lithium ions in electrode materials was also examined. The electrode material aggregates were broken up by water crushing, and 38.67 % lithium dissolves into water for recycling. Bubble flotation was used to recycle the excess graphite from the black mass while the residual graphite was used as reductant for the carbothermal reduction. Using the developed scheme, we were able to recover 95.51 % of lithium after carbothermal reduction with 12.31 % carbon residue. Based on basic research, a novel recycling flowchart of spent lithium-ion batteries has been proposed.</t>
  </si>
  <si>
    <t>10.1016/j.jclepro.2022.135520</t>
  </si>
  <si>
    <t>Recycling of value-added products from spent lithium-ion batteries for oxygen reduction and methanol oxidation reactions</t>
  </si>
  <si>
    <t>Environmentally friendly technology for recycling spent lithium-ion battery (LIB) electrodes was developed to explore the efficiency of regenerated electrocatalysts for electrochemical oxygen reduction reaction (ORR) and methanol oxidation reaction (MOR). First, LixCoO2 electrodes from spent LIBs were subjected to a lixiviation process using tartaric acid as the lixiviant and H2O2 as an oxidizing agent; then, graphite was converted into graphene oxide (GO), which was combined with lixiviant to regenerate different ratios of cobalt oxide-supported reduced graphene oxide (Co3O4/rGO). The regenerated composite material displayed good ORR activity with an onset potential of 0.936 V vs. RHE. The catalytic activity of Co3O4/rGO towards MOR was also investigated, exhibiting a mass activity of 49.3 A g−1. These findings demonstrate that end-of-life LIBs may be utilized as high-performance electrocatalysts in energy conversion devices which realize resource conservation in addition to minimizing associated environmental issues.</t>
  </si>
  <si>
    <t>10.1016/j.resconrec.2023.107292</t>
  </si>
  <si>
    <t>Sustainable recovery and resynthesis of electroactive materials from spent Li-ion batteries to ensure material sustainability</t>
  </si>
  <si>
    <t>Lithium-ion batteries (LIBs) are widely used as power storage systems for electronic devices and electric vehicles (EVs). The widespread usage and short lifespan of some Li-ion applications has led to a high rate of production of spent LIBs. Electrodes from spent LIBs can be recycled and resynthesised via different recycling techniques that are more cost-effective and environmentally sustainable than the production of electrodes from virgin materials. Various pyro and hydrometallurgical techniques are generally used to resynthesise electrode materials, and each has benefits and drawbacks. The concept of ‘microrecycling’ using selective thermal transformation can be used to recycle and resynthesise the electrodes of spent LIBs. Other than spent LIBs, Li-ion battery (LIB) electrodes can also be synthesised from materials recovered and from other waste sources, such as spent nickel-metal hydride (Ni-MH) and Zn-alkaline batteries, rubber tyres and biomass. This review article summarises recent work on recycling and resynthesis of electroactive materials from spent LIBs, as well as possible alternative waste streams which could be sources of valuable materials. The importance and environmental impact of spent LIBs recycling is also discussed briefly. Finally, the review addresses the economic viability of using microrecycling techniques to ensure the sustainable recycling of spent LIBs on a small scale. This review highlights the state-of-the-art recycling technologies of spent LIBs, providing invaluable thought to researchers for designing new and efficient recycling strategies which will lead to sustainable development of Li-ion batteries.</t>
  </si>
  <si>
    <t>10.1016/j.joule.2024.01.025</t>
  </si>
  <si>
    <t>Cradle-to-cradle recycling in terawatt photovoltaics: A vision of perpetual utility</t>
  </si>
  <si>
    <t>To achieve carbon neutrality, a significant increase in photovoltaic module production is needed, affecting material demand and recycling perspectives. Circular recycling is essential for managing the material flows of a multi-terawatt global photovoltaic fleet. Immediate action is required to prevent the accumulation of millions of tons of low-value waste. Circularity's importance is multi-faceted and varies across materials. Limited silver reserves and competition with other markets necessitate reducing or substituting silver. For polymers, constrained production capacities can also be mitigated through circular recycling. The photovoltaic industry's immense glass demand calls for circular recycling to avoid overwhelming alternative markets. Recycling silicon, aluminum, and copper is vital for the economic feasibility of recycling, especially if silver is replaced. Although prolonging module lifespan reduces yearly material needs and influx into the recycling stream, it might also postpone achieving carbon reduction goals.</t>
  </si>
  <si>
    <t>17 April 2024</t>
  </si>
  <si>
    <t>10.1016/j.nanoen.2024.110306</t>
  </si>
  <si>
    <t>Self-healable, recyclable, and mechanically robust vitrimer composite for high-performance triboelectric nanogenerators and self-powered wireless electronics</t>
  </si>
  <si>
    <t>With growing concerns about sustainability, there has been significant research interest in fabricating triboelectric nanogenerators (TENGs) from materials capable of self-repair. Here, we presented a novel polyimine/graphite polypropylene (PI/GP) vitrimer composite as a tribo-positive material for harvesting biomechanical energy. The PI/GP exhibited mechanical robustness, self-healing properties after damage, and recyclability through physical or chemical methods. The GP provided a high dielectric constant, charge transport paths, and desirable surface roughness, resulting in an outstanding TENG performance at an optimized addition level of 30 wt% in the composite (PI/GP30). Under a force of 15 N and a frequency of 6 Hz, the PI/GP30 TENG generated a power density of 2571 mW/m². Moreover, a PI/GP30 TENG device with an area of 49 cm2 was able to generate a remarkable output voltage of nearly 1325 V, at a frequency of 6 Hz and under a vertical force of 15 N. Additionally, the PI/GP30 TENG device produced a peak-to-peak voltage of 1250 V, and an outstanding current of around 2 mA by hand tapping with a force of 35–40 N. The PI/GP30 TENG was utilized for real-life applications, including a triboelectric watchband for a self-powered watch, and wireless data transmission. Furthermore, the PI/GP30 TENG demonstrated excellent self-healing and recyclability, and these properties were examined in a mousepad power generator. This study highlights the excellent promise of PI/GP vitrimer composite for fabricating high-performance, mechanically robust, self-healable, and recyclable TENGs, enabling their applications in green biomechanical power generators and wearable and wireless communication devices.</t>
  </si>
  <si>
    <t>10.1016/j.jallcom.2023.170328</t>
  </si>
  <si>
    <t>Recovered cobalt-nickel sulfide from spent lithium-ion batteries as an advanced anode material toward sodium-ion batteries</t>
  </si>
  <si>
    <t>Explosive growth of the electric vehicle market has led to a substantial accumulation of spent lithium-ion batteries (LIBs), causing significant environmental pollution and the wastage of precious metal resources. Thus, we developed a simple hydrothermal method to convert the spent LiNi0.8Co0.1Mn0.1O2 (NMC-811) cathode into CoNi-MOF. After the subsequent sulfidation process, waxberry-like Co0.11Ni0.89S@N-doped carbon composites (Co0.11Ni0.89S@NC), as a bimetallic sulfide solid solution, can be successfully synthesized to serve as high-performance anode materials for sodium-ion batteries (SIBs). The waxberry-like structure and strong S-C bonds between the carbon matrix and transition metal sulfides ensure the structural stability of the material during the cycle. Besides, the coexistence of Co and Ni in the bimetallic sulfide solid solution generates abundant lattice defects and modifies the electronic structures that significantly improve the charge transfer ability and Na+ diffusivity. The as-prepared Co0.11Ni0.89S@NC exhibits a high specific capacity of 622 mAh g−1 at 200 mA g−1, outstanding rate capacity of 370 mAh g−1 at 5000 mA g−1 and good cycling stability (330 mAh g−1 after 1500 cycles at 5000 mA g−1). This study presents a promising approach for the recycling of spent LIBs into high-performance anodes for SIBs, thus achieving the transformation of waste into valuable resources.</t>
  </si>
  <si>
    <t>10.1016/j.conbuildmat.2023.130301</t>
  </si>
  <si>
    <t>A review on new methods of recycling waste carbon fiber and its application in construction and industry</t>
  </si>
  <si>
    <t>Carbon fiber composites (CFCs) are widely used in modern industry with their excellent properties. However, a large amount of CFCs waste has been produced because of the limitations of the processing technology and service life. And in the next 20 years, the amount of waste will increase dramatically, resulting in environmental pollution and waste of resources. How to efficiently recycle and reuse CFCs is a common problem faced by mankind. Facing the shortages of traditional recycling technology, this paper focuses on the recycling of CFCs by various new degradable resins, including degradation conditions, degradation mechanism and degradation effect. Meanwhile, the application of waste carbon fibers (WCFs) in cement-based materials (Mechanical and electrical conductivity, etc.), lithium-ion battery materials, thermoelectric materials, and other functional fields (Fillers, electromagnetic shielding, and parts manufacturing, etc.) are described in detail. The recycling of WCFs is imperative, but the traditional resin is not easily degradable, which is the biggest obstacle to the recycling of WCFs. Degradable resin-based CFCs has huge application prospects in the future. With appropriate recycling techniques, the strength of WCFs will be lost by 5 % to 50 %, but it still meets the requirements for use in construction materials and some industrial fields.</t>
  </si>
  <si>
    <t>27 February 2023</t>
  </si>
  <si>
    <t>10.1016/j.jclepro.2023.138384</t>
  </si>
  <si>
    <t>Eco-efficiency evaluation and simulation optimization of multi-life cycle recycling of lead: Evidence from China</t>
  </si>
  <si>
    <t>Multi-life cycle (MLC) recycling of lead is an effective way to achieve the sustainable development of the lead industry, but the comprehensive effect of resource utilization and environmental impact in the process is difficult to evaluate. Eco-efficiency is a comprehensive indicator that takes into account resources and environment and can be effectively applied to the evaluation of the MLC recycling of lead. Therefore, this study aimed to develops modified stock-based model and dynamic material flow analysis to quantify the MLC recycling structure of lead, and then constructs an eco-efficiency evaluation system combined with life cycle assessment. The MLC recycling of lead was found to no longer allow China mine primary lead in 2041. During 2000–2050, the MLC recycling increased both the resource cumulative effect by 11.13 times and the eco-efficiency measured via the indicator of global warming potential by 2.55 times. We construct three policy scenarios: enhancing recycling technology, massive replacement and improving environmental regulation. The combined policy of all the scenarios exerted the best promotion effect on the recycling structure, resource cumulative effect, and eco-efficiency. Improving the lead production technology and seeking a win-win situation between lead-acid and lithium batteries were the key to achieving the sustainable development of the lead industry.</t>
  </si>
  <si>
    <t>10.1016/j.resconrec.2024.107582</t>
  </si>
  <si>
    <t>A circular economy approach for recycling Electric Motors in the end-of-life Vehicles: A literature review</t>
  </si>
  <si>
    <t>Increasing concerns over climate change have led to global decarbonisation efforts, in the form of new legislation, to phase out the sale of internal combustion engine (ICE) vehicles. As a result, the transition to electrified powertrain vehicles as the mode of transportation has never been greater. Electric motors (EMs), serving as the pivotal component of e-mobility, have gained much attention by policy makers and economic experts concerning the supply chain of raw materials needed for manufacturing. Permanent magnets (PMs), including rare earth elements (REEs), account for 40 to 60 % of the total EM cost. Given the importance of these materials to the e-mobility efforts, there has been a great impetus by leading economies to mitigate supply chain instability and mining operation constraints, by identifying and establishing a sustainable supply source through circular economy strategies. Although extensive studies on REEs recovery, via various techniques, have been undertaken by the research community, there remain underlying concerns over feed source, quality and technical challenges surrounding the retrieval of PM via a functional disassembly approach, all of which are yet to be elucidated. The present study serves to highlight state-of-the-art recycling of EMs from EoL electrified vehicles using a circular economy approach.</t>
  </si>
  <si>
    <t>10.1016/j.jmst.2024.02.039</t>
  </si>
  <si>
    <t>Recycling of flame retardant polymers: Current technologies and future perspectives</t>
  </si>
  <si>
    <t>Polymers are indispensable to humans in different applications due to their ease of manufacturing and overall performance. However, after a material lifetime, there is a large amount of polymer-based waste, which greatly contributes to the loss of valuable resources and environmental pollution. Thermoplastics may be readily recycled, but because of their flammability, large amounts of flame retardant (FR) additives are required for many applications. This results in a significant volume of FR polymeric wastes too, particularly halogenated plastics, which are subject to severe recycling regulations. In general, thermoplastics containing FRs are raising concerns, as their effective recycling is strongly influenced by the chemical composition, additive content, and physicochemical characteristics of the waste stream. The recycling of FR thermosets is even more challenging due to their crosslinked and cured nature, which makes them resistant to melting and reprocessing. In many cases, traditional mechanical recycling methods, such as grinding and melting, are not applicable to thermosetting polymers. Current recycling methods do not always consider the recovery of the thermosetting/thermoplastic matrix and the presence of toxic FRs in the polymer network. Sorting and solvent washing treatment are important steps, which are usually performed before recycling the FR polymeric waste to reduce contamination in the following steps. Considering all the technical difficulties during recycling, the high cost of sorting and solvent washing, and the increasing demand for more sustainable procedures, the scientific community is fostering the transformation toward more feasible and energy-efficient recycling strategies. Also, many directives are imposing strict disposal and sorting rules, limiting the use of FR halogen-based compounds, and promoting the commercialization of more recyclable polymers. This review aims to provide a general overview of currently applied approaches for recycling FR thermoplastics and thermosets, and possible approaches for designing the next generation of FR polymer-based materials. The existing recycling strategies for FR polymers are summarized. Developments in the manufacturing of covalent adaptable networks as an outlook towards circularity in polymers are also addressed in this review.</t>
  </si>
  <si>
    <t>10 November 2024</t>
  </si>
  <si>
    <t>Journal of Materials Science &amp; Technology</t>
  </si>
  <si>
    <t>10.1016/j.ensm.2022.08.031</t>
  </si>
  <si>
    <t>Leveraging impurities in recycled lead anodes for sodium-ion batteries</t>
  </si>
  <si>
    <t>In recent years, the supply chain shock due to the rapid rise of the lithium-ion battery has made alternative chemistries, such as sodium-ion batteries, appealing for low-cost and large-scale energy storage. Meanwhile, the falling popularity of lead acid batteries has potential consequences for the price of scrap lead and its penetration into waste streams. In this work, we upcycle lead alloys from a used lead acid battery into a next-generation sodium-ion system for ultra-low-cost rechargeable batteries. Through evaluation of sodium storage capacity and rate capability, we study the rich interplay of Pb-Sb-Sn microstructure and properties which can be controlled through simple heat treatment of unrefined powders to reach a maximum specific capacity of 522 mAh.g-1. When cycled in the presence of glyme-based electrolytes, the ternary alloys nanostructure to facilitate an optimal balance of power and cycle life. These findings that demonstrate how defects can be leveraged to improve performance bring exciting implications for reducing cost and mitigating volume expansion in other high-value commodities, like tin or silicon.</t>
  </si>
  <si>
    <t>10.1016/j.matpr.2021.03.744</t>
  </si>
  <si>
    <t>Comprehensive review on recycling of spent lithium-ion batteries</t>
  </si>
  <si>
    <t>Waste disposal of expended lithium-ion batteries enables recovery, recycling and reduction of greenhouse gas emissions. Complete discharge of electrochemical devices, especially release through electrode material and current collector (copper/aluminum foils). The release among electrode material particles, is the essential requirement for ensuring the energy yield of polymer electrolytes. In this work, existing technologies which used release electrode materials with spent lithium-ion batteries. Treating the underlying effects of lithium-ion battery oxidation is especially complex of the indirect pathways identified. Aging mechanisms are also divided into three degradation modes (DMs) for simplicity: loss of conductivity, a deficit of active material, and decline of lithium production. It’s launched the lithium-ion secondary battery structure and assemblies outlined all forms of recycling processes from spent lithium-ion secondary batteries and provided some examples of common mixed recycling processes. Also, the problems and prospects of their recycling technology is discussed.</t>
  </si>
  <si>
    <t>10.1016/j.psep.2020.09.012</t>
  </si>
  <si>
    <t>Rapid recycling of spent lithium-ion batteries using microwave route</t>
  </si>
  <si>
    <t>The discarded lithium-ion batteries containing valuable metals and graphite are excellent resources in the context of urban mining. In the present study, electrode sheets of mixed spent lithium-ion batteries were crushed, sieved, followed by froth flotation for physical separation of graphite values. The current study investigates the carbothermal reduction of the active cathode material in a microwave furnace under ambient conditions using recovered graphite. The microwave response of "as such" active material (mixed anode and cathode), and "separated" active cathode material at 800W, 2.5GHz, was compared. The magnetic product at the optimum condition (850°C, 30 % C, 10min) consists of 73 % Co, 13 % Mn, 6 % Ni, 8 % O and saturation magnetization of 108emu/g, and lithium extraction rate: 93 %. Higher recovery of metal and graphite values are obtained by processing of "separated" cathode material compared to "as such" active materials. The effect of microwave treatment was found successful for metal dissolution in the hydrometallurgical route also. The average activation energy is 72 and 94kJ/mol for "separated" and "as such" active materials, respectively. The cost calculations show that the process is economical.</t>
  </si>
  <si>
    <t>10.1016/j.resconrec.2019.104593</t>
  </si>
  <si>
    <t>An applied analysis of the recyclability of electric vehicle battery packs</t>
  </si>
  <si>
    <t>Current lithium-ion battery (LiB) recycling infrastructure is limited for strategic metals such as lithium and cobalt, despite projections that millions of electric vehicles (EVs) will hit the road in the next decade. Governments have labeled lithium and cobalt as “strategic” due to their importance in emerging green technologies as well as “critical” due to the increased risk of supply disruption resulting from geographic supply concentration, low substitutability, and low end-of-life recycling rates (EOL-RR’s). This paper aims to assist stakeholders conceptualize EV battery packs as a source of strategic metals and to help improve EOL-RR’s for lithium and cobalt. Specifically, this paper demonstrates the value of EV battery packs as a source of metals compared to natural resources and outlines advantages and disadvantages of thermal and mechanical recycling processes in terms of energy consumption, variable costs and maximum recoverable metal value. Findings suggest that EV battery packs contain favorable concentrations – often 1 magnitude higher – of lithium, cobalt, nickel and copper compared to respective economic ores. Disassembling the EV battery pack to the cell level increases cobalt, lithium and nickel concentrations since they are part of the cathode active material. Between thermal and mechanical recycling processes, the key tradeoff is between process time and ability to recover lithium. Thermal recycling requires less processing time than mechanical recycling, resulting in lower variable costs per battery pack, but mechanical recycling yields a higher maximum recoverable metal value since lithium can be recovered along with cobalt, copper and nickel.</t>
  </si>
  <si>
    <t>June 2020</t>
  </si>
  <si>
    <t>10.1016/j.matt.2020.10.027</t>
  </si>
  <si>
    <t>Recycling for All Solid-State Lithium-Ion Batteries</t>
  </si>
  <si>
    <t>All solid-state batteries (ASSBs) are expected to be the future for lithium-ion batteries (LIBs). However, recycling aspects for ASSBs are underexplored and would be critical as supply/demand projections will eventually result in unprecedented amounts of disposed LIBs, especially from the automotive sector. The current state of LIB recycling is inadequate, and the incorporation of lithium-metal anodes and solid electrolyte chemistries in ASSBs will pose additional challenges. Therefore, recycling viability and waste management should have a guiding role in ASSB development toward commercialization. In this work, we touch upon the leading solid-state electrolyte chemistries, differences between ASSBs and conventional LIBs from a recycling aspect, and the viability of various recycling processes with respect to ASSBs. We further propose a general design for ASSB recycling, utilizing hydrometallurgy and direct recycling methods. Finally, we discuss the value of legislation and automation toward the realization of large-scale ASSB recycling, and future directions of study.</t>
  </si>
  <si>
    <t>2 December 2020</t>
  </si>
  <si>
    <t>Matter</t>
  </si>
  <si>
    <t>10.1016/j.resconrec.2024.107774</t>
  </si>
  <si>
    <t>Modelling, analysis and forecasting of photovoltaic waste in Malaysia towards sustainable recycling by 2050</t>
  </si>
  <si>
    <t>Malaysia is currently pushing for greater solar photovoltaic (PV) penetration through various policies, hence need to assess the consequent PV waste situation in preparation for sustainable End-of-Life (EoL) management of the PV systems. Through incorporation of fixed-loss, early-loss, and regular-loss scenarios into Malaysia's PV roadmap, it is projected that 229,009.17 tons to 481,137.12 tons of PV waste would be generated by 2050. Implementing current achievable PV material recovery rates would result in economic value creation between RM 1.02-2.21 billions (USD 213.78-463.92 millions) and carbon emissions avoidance between 398,858.41 tons CO2-eq to 785,712.93 tons CO2-eq by 2050. With crystalline silicon (c-Si) technology contributing more than 60% of waste share, 2029 to 2039 would be the suitable time period to jumpstart recycling operation due to consistent annual c-Si waste input of 8,000 tons/y for financially sustainable recycling. These findings can help garner support for sustainable EoL management of PV waste in Malaysia.</t>
  </si>
  <si>
    <t>10.1016/j.ensm.2021.02.032</t>
  </si>
  <si>
    <t>Recycling and environmental issues of lithium-ion batteries: Advances, challenges and opportunities</t>
  </si>
  <si>
    <t>Lithium-ion batteries, LIBs are ubiquitous through mobile phones, tablets, laptop computers and many other consumer electronic devices. Their increasing demand, mainly driven by the implementation of the electric vehicles, brings several environmental issues related to the mining, extraction and purification of scarce materials such as cobalt, nickel and lithium. This work provides an overview on the relevance of recycling LIBs and their environmental impact. It also analyses the components of LIBs and evaluates their value in the world market. Although there is a strong focus on lithium, other critical metals, such as cobalt and nickel, are also addressed. Different recycling methods for the different battery components are reported together with the main achievements. The advantages and disadvantages of the different used methods are discussed, and their environmental issues are considered. Finally, the main environmental issues associated with the production, use and end of life of LIBs for electric vehicles are described.</t>
  </si>
  <si>
    <t>May 2021</t>
  </si>
  <si>
    <t>10.1016/j.cclet.2023.109389</t>
  </si>
  <si>
    <t>Conductive composite binder for recyclable LiFePO4 cathode</t>
  </si>
  <si>
    <t>In order to solve the problem of poor conductivity of traditional LiFePO4 cathode binders, we developed sodium alginate-Congo red copolymers (SA-CR) as water-soluble electrically conductive and mechanically robust composite binder. Unlike most other electrically conductive polymer binders, the procedure is straightforward and low-cost to prepare SA-CR binder. Various SA -CR copolymers were prepared with different degree of compounding of CR to investigate the effect of CR on the electrochemical and physical properties of the prepared electrodes. The copolymer whose composition was filled with a mixture of SA and CR at a 3:1 mass ratio showed the best cell performance, due to the well-balanced electrical conductivity and mechanical properties. It exhibited a specific capacity of 118.8 mAh/g at the 100th cycle with 92.1 % capacity retention, significantly better than the 108.5 mAh/g of conventional acetylene black electrodes. CR as a conduction-promoting agent in water-soluble composite binder favors the formation of continuous and homogenous conducting bridges throughout the electrode and increases the compaction density of electrode by reducing the conducting agent content of acetylene black and thus the improvement of electrode performance is realized.</t>
  </si>
  <si>
    <t>Chinese Chemical Letters</t>
  </si>
  <si>
    <t>10.1016/j.rineng.2024.102704</t>
  </si>
  <si>
    <t>Exploring cutting-edge approaches in plastic recycling for a greener future</t>
  </si>
  <si>
    <t>Since plastic recycle is a world problem (due to the damages plastics make in overall, for both environment and human health). A review article, “Exploring Cutting-Edge Strategies in Plastic Recycling for A Greener Ecosystem” explores the necessity of efficient plastic waste management. This demonstrates the environmental risks of plastic pollution, ecosystem disruption, wildlife health impacts as well as potential for toxic exposures. This highlights the need for more advanced plastic recycling techniques and demonstrates cutting-edge technologies and processes that improve recycling efficiency. Demonstrated benefits such as contributing to a reduction in environmental impact, conserving resources and creating economic gains exemplify its high potential value for recycling-informed policies. This review aims to inform and inspire, by providing a summary of recent successes and an up-to-date global perspective of the advances in securing natural World Heritage. This review is a critical publication for the spread of understanding, cooperation and development towards sustainable plastic management around the world and therefore towards our green future.</t>
  </si>
  <si>
    <t>10.1016/j.mattod.2024.08.023</t>
  </si>
  <si>
    <t>Following the electrochemical recovery of lithium-ion battery materials from molten salts using operando X-ray imaging</t>
  </si>
  <si>
    <t>The creation of a circular economy is seen as one of the key challenges in recycling spent Li-ion batteries and would vastly diminish pressures faced in the initial extraction stage of the life cycle. Molten salts (MS) possess a set of excellent electrochemical properties and have been used to recycle metals and non-metals in the battery, metallurgical, nuclear and planetary science sectors. However, an in-depth and clear visual understanding of the electrochemical reduction process is still lacking. Here, we have overcome this challenge by developing a bespoke, miniaturised electrochemical cell enabling real-time X-ray imaging studies. A combination of X-ray radiography and tomography provide an opportunity to non-destructively reveal detailed microstructural evaluation of the electrochemical cell during the pyro-chemical process. Moreover, we have found that significant amounts of CO/CO2 accumulated at the anode surface may lead to undesired operational consequences.</t>
  </si>
  <si>
    <t>Available online 14 September 2024</t>
  </si>
  <si>
    <t>10.1016/j.susmat.2024.e01041</t>
  </si>
  <si>
    <t>On the pre-treatment for recycling spent NdFeB permanent magnets: from disassembling, characterisation to de-coating</t>
  </si>
  <si>
    <t>An evaluation of neodymium‑iron‑boron permanent magnets (NdFeB PMs) from different end-of-life products, as a secondary resource of rare-earth elements (REEs), is presented. De-coating of PM was investigate as pre-treatment to facilitate efficient direct magnet recycling. Thus, critical aspects from disassembling to the de-coating of the magnets were addressed. A challenge for the de-coating process is that the magnets have different sizes, weights, and their coating compositions are not known beforehand. It was shown that ammonia-based solutions was thermodynamically suitable to dissolve nickel and zinc coatings selectively, while keeping the bulk magnet stable. Nevertheless, the dissolution of Zn was much faster than the Ni one, and more efficient.</t>
  </si>
  <si>
    <t>10.1016/j.jclepro.2023.136227</t>
  </si>
  <si>
    <t>Hard-to-recycle plastics in the automotive sector: Economic, environmental and technical analyses of possible actions.</t>
  </si>
  <si>
    <t>The use of plastics in the automotive industry is favoured by their relatively low cost, but a sustainable treatment at their end of life is still challenging. The objective of this study is to contribute to the identification of best practices to increase the recovery rate of plastic materials from end-of-life vehicles (ELVs). European regulations for ELVs foresee that the reuse/recovery and reuse/recycling had to be increased to a minimum of 95% and 85% of the vehicle weight respectively by 2015. Three areas with room for possible improvement were identified in this study: the dismantling phase, the recycling processes, and the material recovery from automotive shredder residues (ASRs) as solid recovered fuels (SRFs). The economic feasibility of recovering specific plastic components from ELVs was assessed using a criterion based on the cost of dismantling, recycling and disposal of the components, as well as the environmental costs of the processes. Based on the results, disassembly and recycling could be cost-effective for a disassembly time below 180 s and a component mass above 600 g. For the recycling processes, the Life Cycle Assessment (LCA) methodology was applied to evaluate the environmental impacts of recycling HDPE from fuel tanks, polyamides PA6/PA66 and PET from automotive components. As the climate change indicator is concerned, Tthe LCA study showed that the impact for 1 kg of these secondary raw materials is respectively of 0.83, 0.16/0.17 and 2.17 kg CO2 eq, obtained from these fractions resulting more sustainable than the respective virgin materials. Electricity consumption was among the main contributors to the potential environmental impacts. The characterization process of ASRs was conducted to assess their compliance to certain types of SRFs. According to the results of the industrial tests, the treatment facility can recover only around 74% of an ELV. The characteristics of ASRs were compliant to be assimilated to a SRF. This study showed that the amount of plastics recoverable from ELVs has the potential to increase thus facilitating the fulfilment of EU recovery targets.</t>
  </si>
  <si>
    <t>10.1016/j.jclepro.2023.139706</t>
  </si>
  <si>
    <t>Material flow analysis and risk evaluation of informal E-waste recycling processes in Ghana: Towards sustainable management strategies</t>
  </si>
  <si>
    <t>Informal electronic waste (e-waste) recycling plays a significant role in e-waste management in developing countries, such as Ghana, where over 90% is handled by the informal sector. However, the informal treatment of e-waste poses a risk to human health and the environment due to the release of toxic pollutants. There is a lack of data on e-waste management and informal processing, and the material flows of output fractions and the fate of hazardous fractions are largely unknown. This hinders the development of appropriate management strategies. Herein, Material Flow Analysis (MFA) was used to investigate five important informal e-waste recycling processes, and risk analysis was used to evaluate environmental, economic, and health safety. On average of all assessed processes, 40.3% of the emerging fractions are landfilled or burned whereof the processing of ICT appliances (desktop PC, laptops and phones) (P1) contributes with 19.4%, CRT appliances (P2) with 11.7%, compressors from cooling appliances (P3) with 0.1%, microwaves (P4) with 1.3% and printers (P5) with 7.7 % to the landfilled or burned fractions. The risk assessment showed that there are considerable risks in environmental, economic and health safety for all processes. When considering the overall risk assessment across all categories, the priority for action to have the most substantial impact is as follows: P2&gt;P5&gt;P3&gt;P1&gt;P4. The key findings of this research focus on the assessment of the so far not known informal e-waste process workflows, the identification of emerging fractions, the remain of potentially hazardous fractions and the identification of the primary economic drivers in informal e-waste dismantling. Recommended action areas involve the incorporation of the informal sector, guided by the insights derived from the MFA and risk assessment. The results of this study are of importance for addressing the challenges faced by the informal sector and for making well-informed decisions when strategizing e-waste management infrastructure.</t>
  </si>
  <si>
    <t>10 December 2023</t>
  </si>
  <si>
    <t>10.1016/S1872-5805(22)60605-X</t>
  </si>
  <si>
    <t>Research progress on recovering the components of spent Li-ion batteries</t>
  </si>
  <si>
    <t>With the recent rapid development of electric vehicles, the use and decommissioning of Li-ion batteries have increased, causing environmental pollution and the waste of valuable materials in spent batteries. Commercial Li-ion batteries are mostly composed of transition metal oxide or phosphate-based cathodes, graphite-based anodes, organic electrolytes containing harmful lithium salts, polymer separators, and plastic or metal shells. After the battery is retired, many precious metals and graphite have a high recycling value. We review the current status of research on recovering these components with an emphasis on the leaching and separation of cathode and anode materials, and electrolytes in these batteries. The problems encountered in the different methods are outlined in terms of recycling cost and secondary pollution. Future research trends are outlined for the commercial full recovery of spent Li-ion batteries.</t>
  </si>
  <si>
    <t>10.1016/j.tca.2020.178781</t>
  </si>
  <si>
    <t>Fabrication of a form-stable phase change material with green fatty acid and recycled silica nanoparticles from spent lead-acid battery separators with enhanced thermal conductivity</t>
  </si>
  <si>
    <t>Massive amounts of spent lead-acid battery separators with 50 wt % silica nanoparticles (SiNPs) can be recycled for further use. One compelling application is form-stable phase change materials (FSPCMs). This study proposes a novel tertiary eutectic mixture of green and non-toxic lauric acid, palmitic acid, and paraffin, and recycled SiNPs to find a sustainable approach to deal with industrial wastes and energy consumption. Fatty acids and paraffin are promising for thermal energy storage in buildings. However, they lack sufficient thermal conductivity, mechanical strength, and suffer from leakage. To give mechanical strength, high-density polyethylene (HDPE) was added and sintered. Microstructural analysis showed that PCM could fill scaffold voids up to 75 wt % without leaking. Thermal analyses showed a low phase change point of 33.1 °C and a high heat capacity of 53.9–104.4 J/g, suitable for building applications. Thermal conductivity increased by 300 %, thanks to PbO inclusion of recycled SiNPs.</t>
  </si>
  <si>
    <t>November 2020</t>
  </si>
  <si>
    <t>Thermochimica Acta</t>
  </si>
  <si>
    <t>10.1016/j.matchemphys.2022.125750</t>
  </si>
  <si>
    <t>Regeneration and performance of LiFePO4 with Li2CO3 and FePO4 as raw materials recovered from spent LiFePO4 batteries</t>
  </si>
  <si>
    <t>The shortage of lithium resource has become a serious problem due to the ever-increasing demands for lithium-ions batteries (LIBs) in the fields of electric vehicle and grid energy storage. It is imperative to recycle LIBs whether from the perspective of value recovery or environmental protection. Herein, a new method for recovering FePO4 and Li2CO3 from spent LiFePO4 cathode materials is proposed. LiFePO4 was synthesized by carbothermal reduction based on the recovered FePO4 and Li2CO3. It is well known that LiFePO4 has poor electronic conductivity and ionic conductivity. In order to improve its electrochemical performance, accelerate the transport speed of lithium ions in the material, and improve its conductivity, a series of samples with different carbon coating contents are prepared. The physicochemical and electrochemical performances are characterized by X-ray diffraction (XRD), scanning electron microscopy (SEM), transmission electron microscopy (TEM), X-ray photoelectron spectroscopy (XPS) and electrochemical techniques. The results show that when the carbon is 12 wt% of the LiFePO4 composite total weight, the sample (LFP-G12) has better electrochemical performance. LFP-G12 has a high initial discharge specific capacity of 146.89 mAh g−1 at 1 C with 97.9% of the initial capacity was retained after 200 cycles. Thus, this paper offers a brand-new way for recycling and directly using the spent LiFePO4 to prepare LiFePO4 cathode material.</t>
  </si>
  <si>
    <t>10.1016/j.jclepro.2023.138043</t>
  </si>
  <si>
    <t>A novel method for recovering valuable metals from spent lithium-ion batteries inspired by the mineral characteristics of natural spodumene</t>
  </si>
  <si>
    <t>Based on the unique crystal structure characteristics of natural spodumene (LiAlSi2O6) with six coordination of Li at the M2 position and monoclinic crystal system, an innovative approach is developed for the simultaneous recovery of Co, Ni, and Cu, while selectively enriching Li into the slag. The slag system was designed and controlled according to thermodynamic simulations and calculations to provide the theoretical basis for subsequent experiments. The effects of the ratio of Al2O3 to SiO2, temperature, and ratio of raw material to oxidizer addition on metal recovery were systematically investigated. The results showed that Li, Co, Ni, and Cu recovery efficiencies could exceed 99%, while Li was concentrated in the slag with a high grade of Li2O (6.0–9.0 wt%) under the experimental conditions, which is about 1.0–1.6 times that of the commercially available spodumene concentrate (Li2O, 5.5 wt%). By sulfation roasting-leaching of this lithium-rich slag, a leaching efficiency of Li can be achieved to 93%. This study provides valuable insights into shortening the recycling process of spent lithium-ion batteries and increasing the comprehensive utilization rate of high-value metals.</t>
  </si>
  <si>
    <t>10 September 2023</t>
  </si>
  <si>
    <t>10.1016/j.jclepro.2021.126329</t>
  </si>
  <si>
    <t>A comprehensive review on the pretreatment process in lithium-ion battery recycling</t>
  </si>
  <si>
    <t>The worldwide demand for Li-ion batteries (LIBs) has risen sharply, and the number of spent LIBs is increasing proportionally. The current situation makes the recycling of spent LIBs indispensable for the conservation of the environment and the raw materials used in the LIBs. The pretreatment process in LIB recycling can enhance the recovery efficiency of the valuable elements in the LIBs and reduce the energy consumption in the subsequent processes. The pretreatment process has been adopted from the early stage of LIB recycling research, a large number of articles that focus on the pretreatment methods of spent LIBs have emerged over the last few years. Therefore, it would be appropriate to categorize various emerging methods in the pretreatment process and summarize the relevant literature in the current stage. This review focuses exclusively on the pretreatment process itself by comprehensively analyzing the relevant literature, which is unlike most review papers that covered the pretreatment process as a part of the general LIB recycling technology. We establish the scope and the sequence of the pretreatment processes, which are classified into discharge, dismantling, comminution, classification, separation, dissolution, and thermal treatment. The technology development and the current status of each category are discussed in depth.</t>
  </si>
  <si>
    <t>10.1016/j.est.2021.102323</t>
  </si>
  <si>
    <t>Voltage behavior in lithium-ion batteries after electrochemical discharge and its implications on the safety of recycling processes</t>
  </si>
  <si>
    <t>The demand of lithium-ion batteries (LIBs) is exponentially increasing, largely due to the ongoing transition towards electric transportation. To support the raw material supply for LIB manufacturing, there are significant ongoing efforts to recycle battery materials. Nevertheless, end-of-life LIBs entering recycling processes may still contain remnant energy, representing a potential hazard during handling and processing. Despite the urgency to improve LIB recycling, there is a lack of serious discussion in the literature regarding discharging strategies for LIBs. The electrochemical discharge using aqueous salt solutions route for example, has been widely mentioned without proper evidence of its usefulness. Among the discharge phenomena so far overlooked is the voltage recovery effect of batteries (a.k.a. voltage rebound/relaxation), where battery power appears to spontaneously surge, even after readings of full discharge in a circuit. In this work, a systematic study on the behaviour of LIBs during discharge in aqueous salt solutions is presented to better understand this unit process, addressing the challenges to fully drain energy from spent batteries prior to recycling. We demonstrate that the voltage recovery effect creates false readings for the battery charge level that represent risks during processing. If electrochemical discharge is employed, we present a methodology to decrease open circuit voltage in aqueous salt solution to 2.0 V, suitable for mechanical processing.</t>
  </si>
  <si>
    <t>10.1016/j.jclepro.2022.132065</t>
  </si>
  <si>
    <t>What affects consumers' intention to recycle retired EV batteries in China?</t>
  </si>
  <si>
    <t>Due to the popularization and development of electric vehicles (EVs) worldwide, batteries that have been used are being retired and replaced. In battery recycling, consumers often face problems, such as high replacement prices for batteries and the lack of subsidies and support. A total of 567 valid questionnaires were collected throughout China. To understand consumers' intention to recycle EVs' retired batteries, a study using the theory of planned behavior, value-belief-norm (VBN) theory, and the benefit-risk analysis (BRA) model was combined with three extended factors, namely, recycling experience, policy incentives and product after-sales. The results of the study show that the positive effects of perceived behavioral control, subjective norms and VBN causal chains on intention to recycle are more evident. Furthermore, the results of a multigroup analysis of age, car ownership and regional groups show significant differences in demographic variables in terms of influencing consumers’ intention to recycle retired batteries. The findings of this study can better clarify the intention of consumers to recycle batteries, thereby providing a basis for the government and enterprises to formulate policies and measures.</t>
  </si>
  <si>
    <t>20 July 2022</t>
  </si>
  <si>
    <t>10.1016/j.cesys.2024.100185</t>
  </si>
  <si>
    <t>Assessing the circularity of post-consumer HDPE milk bottles through open-loop recycling and their environmental impact</t>
  </si>
  <si>
    <t>Plastics are key in the packaging sector, but their widespread use contributes significantly to environmental challenges, such as the short life and high daily production of HDPE milk bottles. This study therefore aims to find a solution to this plastic waste, focusing on mechanical recycling. A comprehensive characterization of this post-consumer recycled HDPE reveals significant PP contamination, which poses a significant barrier due to polyolefin incompatibility, a common challenge in mixed plastics recycling. To mitigate this, blending with virgin HDPE and the use of various compatibilizers were investigated to improve the recyclability of the material. Several extrusion cycles were performed to analyse the thermo-mechanical degradation and to measure the performance and stability of the blends. The environmental impact of incorporating recycled HDPE into new bottles was also evaluated. Comparative evaluations with virgin bottles show that incorporating 25% or 50% recycled HDPE in the bottle yields carbon footprint reductions of 3% and 14%, respectively. These benefits could amplify with a wind-powered supply chain and a 100% recycled content. The findings lay the foundation for future plastic recycling scenarios, including dedicated sorting for this waste stream, providing a pathway to address the environmental impact of HDPE milk bottle disposal through recycling practices.</t>
  </si>
  <si>
    <t>Cleaner Environmental Systems</t>
  </si>
  <si>
    <t>10.1016/j.solmat.2022.112151</t>
  </si>
  <si>
    <t>Review on recycling of solar modules/panels</t>
  </si>
  <si>
    <t>A review article on recycling of solar PV modules, with more than 971GWdc of PV modules installed globally by the end of 2021 which includes already cumulative installed 788 GW of capacity installed through 2020 and addition of 183 GW in 2021, EOL management is important for all PV technologies to ensure clean energy solutions are a sustainable component of the energy economy for future generations. With solar PV playing an increasing role in our global energy market, it is now timely and critical to understand the end-of-life management of the solar panels. Recycling the panels can be an important pathway, possibly recovering a considerable number of materials and adding economic benefits from currently installed solar panels. Sustainable waste management offers opportunities known as the 3Rs: reduce, reuse, and recycle. When a product cannot be repaired or reused, recycling is the next preferable option before disposing as waste. By 2050, 60 million tonne of solar waste will be there if it is not recycled properly. Their view offers an in-depth assessment and the various technical aspects of the solar panel waste recycling and recovery, environmental safety and waste control. While the recycling of waste PV modules has already begun to be commercialized, various technologies for PV module recycling are under development in order to improve process efficiency, economics, recovery and recycling rates, and environmental performance.</t>
  </si>
  <si>
    <t>10.1016/j.cej.2022.139005</t>
  </si>
  <si>
    <t>Process design and economic analysis of hydrogen roasting integrated with CCU for a carbon-free spent LIB recycling process</t>
  </si>
  <si>
    <t>In the lithium-ion battery (LIB) recycling process, the roasting step decomposes the complex cathode material into metal oxides before leaching and precipitation. Hydrogen gas is a potential candidate among various roasting agents because of its rapid roasting time and zero CO2 emission. However, additional flue gas emission is unavoidable on the industrial scale to meet the roasting temperature and further crystallization of the produced LiOH slurry. This study proposed and simulated a carbon-free LIB recycling method via an integrating system of hydrogen roasting and CO2 capture and utilization (CCU) composed of the following processes: hydrogen roasting of cathode material; two-way Li extraction; acid leaching; and selective extraction of remaining metal oxide. In the two-way Li extraction, the LiOH slurry was split and converted into LiOH·H2O(s) and Li2CO3(s) via crystallization and the CCU process, respectively. In the CCU process, the slurry was utilized as a wet CO2 absorbent in the flue gas emitted from the roasting and crystallization process. According to sensitivity analysis, 98.10 % Li recovery with zero CO2 emission was accomplished in a split fraction of 0.26. Furthermore, over 99 % recovery of remaining metal resulted from early Li rejection in the metal oxide mixture. Economic analysis was conducted with a 10,000 ton/year recycling capacity, and the net present value of the proposed system is 2.74E + 09 $, 3.08 % higher than the conventional hydrometallurgy system. The proposed system offers higher Li recovery and feasible economic profit with zero CO2 emission and less chemical waste disposal than the conventional system.</t>
  </si>
  <si>
    <t>10.1016/j.jenvman.2021.113473</t>
  </si>
  <si>
    <t>From spent Zn–MnO2 primary batteries to rechargeable Zn–MnO2 batteries: A novel directly recycling route with high battery performance</t>
  </si>
  <si>
    <t>For the first time, spent Zn–MnO2 primary batteries are recycled to directly build rechargeable Zn–MnO2 batteries with a mixed solution of sulfuric acid and hydrogen peroxide as the leachate, which aimed to the efficient recovery of spent Zn–MnO2 primary batteries and the realization of high-powered rechargeable Zn–MnO2 batteries. After simple purification, the leached liquid is directly used as the working solution to prepare an electrolytic rechargeable Zn–MnO2 battery. The experimental results show that the performance of the recycling solution of the neutral Zn–MnO2 primary battery was better than that of the alkaline Zn–MnO2 primary battery, and both performed better than the solution prepared with chemically pure reagents. After optimizing the pH of the working solution and charging current, the obtained rechargeable Zn–MnO2 battery can provide an energy efficiency of 72.33 % ± 0.55, a coulombic efficiency of 90.17 % ± 0.71, and excellent cycle stability. These experimental results show that spent Zn–MnO2 primary batteries can be successfully recycled to prepare rechargeable Zn–MnO2 batteries, demonstrating very good application potential.</t>
  </si>
  <si>
    <t>15 November 2021</t>
  </si>
  <si>
    <t>10.1016/j.jelechem.2021.115073</t>
  </si>
  <si>
    <t>A low-cost silicon-graphite anode made from recycled graphite of spent lithium-ion batteries</t>
  </si>
  <si>
    <t>Recycling graphite from spent lithium-ion batteries has substantial significance in protection of environment as well as in growth of economic. Silicon-graphite composite materials have been extensively studied and expected to replace graphite in commercial lithium-ion batteries, but it is still difficult to reduce the volume expansion of silicon. In this paper, we find that spent graphite is an ideal choice for low cost production of high-performance silicon-graphite composite, because the treated spent graphite (T-SGT) presents a porous structure which can be well combined with silicon and effectively relieve the volume expansion. The carbon coated silicon-treated spent graphite (T-SGT/Si@C) anode exhibits good cycling performance (92.47% capacity retention) over 300 cycles and good rate property (434.1 mAh g−1 at a current density of 500 mA g−1), much better than carbon coated silicon-commercial graphite (CGT/Si@C).</t>
  </si>
  <si>
    <t>1 March 2021</t>
  </si>
  <si>
    <t>10.1016/j.psep.2023.03.053</t>
  </si>
  <si>
    <t>Why PV panels must be recycled at the end of their economic life span? A case study on recycling together with the global situation</t>
  </si>
  <si>
    <t>The use of solar energy as a renewable energy source has been increasing in recent years. Photovoltaic (PV) panel technology is an important alternative to fossil fuels for the future energy needs of the world. PV panels, which have a lifespan of about 25–30 years, have a potential for photovoltaic waste in the coming years due to the increase in their production. There is a remarkable difference between the amount of CO2 emissions generated during the production of a PV panel and the amount of CO2 emissions generated during its recycling. When recycled, the environmental damage of PV panels is significantly reduced. Recycling also helps economically recover materials some of which are rare in nature. In this study, the structures of the components that compose PV panels are emphasized. The estimated waste projection of the PV for the world, Turkiye and, as a case study, Karapinar Solar Power Plant was analyzed until 2050. The harms of PV panels to the environment, people's health and their recycling potential were scrutinised. Furthermore, the carbon dioxide emissions and economic costs of the PV panels produced by recycling and the panels produced without recycling are compared.</t>
  </si>
  <si>
    <t>10.1016/j.surfin.2022.102424</t>
  </si>
  <si>
    <t>Recycling waste LiCoO2 by chelating cobalt ions and lithium ions with trimesic acid and resynthesized</t>
  </si>
  <si>
    <t>Due to the shortage of resources and environmental pollution caused by lithium-ion batteries, a new process to recover cobalt and lithium from spent LiCoO2 batteries is innovatively proposed via trimesic acid (BTC) chelation reaction in this work. Since the three equidistant carboxylic acid ligands in BTC can form a stable structure with metal ions, the acidic environment formed by BTC acid and H2O2 enables BTC organic molecules to chelate cobalt ions and lithium ions. By optimizing the conditions, the BTC concentration was 0.2 M, the amount of reducing agent was 4 vol% H2O2, the liquid-solid ratio was 70 mL/g, and the reaction temperature was 80°C, which were the best conditions for BTC to chelate and extract lithium and cobalt ions. The recovered Co3O4 and Li2CO3 can be directly used to resynthesize LiCoO2. The resynthesized LiCoO2 has good electrochemical performance, with a specific capacity of 166 mAh g−1 after 100 cycles at 0.2 C. This paper provides an efficient and closed-loop recovery method, which is helpful for resource conservation and recycling.</t>
  </si>
  <si>
    <t>10.1016/j.gee.2020.06.017</t>
  </si>
  <si>
    <t>Effective regeneration of high-performance anode material recycled from the whole electrodes in spent lithium-ion batteries via a simplified approach</t>
  </si>
  <si>
    <t>Along with the extensive application of energy storage devices, the spent lithium-ion batteries (LIBs) are unquestionably classified into the secondary resources due to its high content of several valuable metals. However, current recycling methods have the main drawback to their tedious process, especially the purification and separation process. Herein, we propose a simplified process to recycle both cathode (LiCoO2) and anode (graphite) in the spent LIBs and regenerate newly high-performance anode material, CoO/CoFe2O4/expanded graphite (EG). This process not only has the advantages of succinct procedure and easy control of reaction conditions, but also effectively separates and recycles lithium from transition metals. The 98.43% of lithium is recovered from leachate when the solid product CoO/CoFe2O4/EG is synthesized as anode material for LIBs. And the product exhibits improved cyclic stability (890 mAh g−1 at 1 A g−1 after 700 cycles) and superior rate capability (208 mAh g−1 at 5 A g−1). The merit of this delicate recycling design can be summarized as three aspects: the utilization of Fe impurity in waste LiCoO2, the transformation of waste graphite to EG, and the regeneration of anode material. This approach properly recycles the valuable components of spent LIBs, which introduces an insight into the future recycling.</t>
  </si>
  <si>
    <t>10.1016/j.jpowsour.2019.04.048</t>
  </si>
  <si>
    <t>Efficient recycling of valuable resources from discarded lithium-ion batteries</t>
  </si>
  <si>
    <t>Recycling of waste electronics to recover raw materials is beneficial for the environment, particularly for electronic devices containing expensive metals such as lithium-ion batteries, which use lithium and cobalt as the electro-active materials. Recycling of these resources is a critical issue for both environmental reasons and cost reduction of lithium-ion batteries. In this study, we introduce a combination of efficient direct physical and intermediate recycling processes to minimize the environmental burden of lithium-ion batteries. High-purity materials are required in the fabrication of lithium-ion batteries to avoid unwanted side reactions stemming from impurities that may lead to safety issues. To achieve this purification, we employ a method that uses the difference in the solubility of materials in several solvents at different temperatures. Using this method, we successfully refine lithium and cobalt compounds with high purity from waste electrodes. The obtained high-purity materials are compared with commercial materials to ensure that their physical and chemical properties are comparable. Finally, it is observed that the electrochemical performance of the electrode material prepared from the purified material is similar to that of the commercially available electrode materials.</t>
  </si>
  <si>
    <t>30 June 2019</t>
  </si>
  <si>
    <t>10.1016/j.compscitech.2024.110688</t>
  </si>
  <si>
    <t>Closed loop recycling of electrically damaged meta-aramid papers with high electrical insulation and mechanical strength</t>
  </si>
  <si>
    <t>High-performance aramid papers are ideal insulating materials in the electric industry, due to their superior mechanical strength and insulation capabilities. However, when subjected to prolonged high-voltage and high-power operations, these papers are prone to electrical damage, such as breakdown or corona aging. Unfortunately, most damaged aramid papers are viewed as mere waste, discarded through landfill or other unsustainable disposal methods. It is not only contrary to circular economy principles but also poses a significant environmental threat due to the potential for pollution. Herein, a closed-loop recycling strategy is proposed that efficiently and effectively reclaims electrically damaged meta-aramid papers. Using the DMAc/LiCl deprotonation system, waste aramid papers are completely decomposed into molecular chains, exposing carbon residues resulting from electrical breakdown. These carbon residues are removed through a step-by-step purification process. A reprotonation treatment is then applied to regenerate new meta-aramid papers by reforming the intermolecular hydrogen bonds. This approach not only fully restores the original honeycomb-like structure but also ensures the crystallization and hydrogen bond content, maintaining both electrical and mechanical properties at above 90 % of their original values. Notably, our recycling method is also compatible with aramid-based composites, achieving exceptional recycling efficiency.</t>
  </si>
  <si>
    <t>26 July 2024</t>
  </si>
  <si>
    <t>Composites Science and Technology</t>
  </si>
  <si>
    <t>10.1016/j.jclepro.2023.136241</t>
  </si>
  <si>
    <t>Integration of wastewater electro-electrodialysis and CO2 capture for sustainable LIB recycling: Process design and economic analyses</t>
  </si>
  <si>
    <t>Hydrometallurgy-based recycling processes for spent lithium-ion batteries (LIB) can be conducted under mild operating conditions while achieving a high metal recovery rate. However, due to the excessive use of chemicals during operation, issues associated with operating costs and pollution of disposed wastewater hinder large-scale application. The disposed wastewater contains highly concentrated ions that can be reutilized via electro-electrodialysis (EED). In addition, regenerated base can be utilized as a CO2 absorbent, which produces soda ash that can be directly utilized for metal precipitation in the recycling process. Thus, this paper proposes a novel integrated system of wastewater EED and CO2 capture for sustainable LIB recycling. This system includes selective metal recovery of cathode material, wastewater EED, and CO2 capture and utilization. Based on the simulation results, system performance was evaluated considering the regenerated chemical concentration and its impact on the metal recovery rate. The complete regeneration of 2.04 M sulfuric acid and 1.09 M caustic soda solutions could be accomplished from the waste liquid. In recycling capacity of 50,000 ton/year, 0.33 kg of CO2 could be captured per 1 kg of LCO cathode material, and 99% selective metal extraction could be accomplished during battery recycling using the regenerated chemicals. To clarify economic performance, the levelized cost of recycling was analyzed in different market scenarios for chemicals. The proposed system can accomplish full regeneration of wastewater via EED with a 21.90% lower levelized cost of recycling compared with the conventional system. The results of simulation and economic analysis demonstrate the potential performance of the proposed system in terms of sustainability and economic feasibility in current LIB recycling industry.</t>
  </si>
  <si>
    <t>10 March 2023</t>
  </si>
  <si>
    <t>10.1016/j.matchemphys.2022.125821</t>
  </si>
  <si>
    <t>Environmentally friendly recycling of spent Ni–MH battery anodes and electrochemical characterization of nickel and rare earth oxides obtained by sol–gel synthesis</t>
  </si>
  <si>
    <t>In this study, Ni and rare earths (REs) were recycled from anodes of spent Ni–MH batteries by means of a sol–gel process in a leachate solution of anode material and citric acid. The metal–organic precursor material was heat treated at 1123 (HT1), 1373 (HT2), and 1473 K (HT3), resulting in mixed Ni and RE oxides, such as LnNiO3 and LnO. Phase proportions varied according to heat treatment temperature. Scanning electron microscopy of Ni and RE oxides revealed porous particles containing pores and macropores. Electrochemical properties were assessed using cyclic voltammetry, galvanostatic cycling, and impedance spectroscopy. The cyclic voltammograms of HT1, HT2, and HT3 oxides exhibited double-layer capacitive behavior. Galvanostatic charge/discharge cycling at 0.5 A g−1 showed that oxides obtained by HT1, HT2, and HT3 had specific capacitances of 8.48, 4.23, and 1.28 F g−1, respectively.</t>
  </si>
  <si>
    <t>10.1016/j.jclepro.2024.143140</t>
  </si>
  <si>
    <t>Comparing carbon-saving potential of the pyrolysis of non-recycled municipal plastic waste: Influences of system scales and end products</t>
  </si>
  <si>
    <t>Pyrolysis of non-recycled municipal plastic waste has the potential to mitigate the plastic waste crisis and to produce transport fuels (diesel or hydrogen), as compared with the conventional methods such as incineration or landfilling that have potential adverse environmental consequences. Transport fuel production from non-recycled municipal plastic waste contributes to the transition to more sustainable waste management. However, little is known about the influences of system scales and end product selection on the carbon footprints of the plastic waste treatment. Here, we applied the approach of life cycle assessment to compare the carbon-saving potential of centralized, large-scale and decentralized, small-scale pyrolysis systems producing diesel and hydrogen in the United Kingdom. It is shown that centralized systems had a lower global warming potential results than decentralized systems despite their greater transportation distances. The global warming potentials of diesel production for centralized and decentralized systems were 801 and 1345 kg CO2-eq. per tonne of non-recycled municipal plastic waste, respectively, whilst hydrogen production had much higher global warming potentials which are 7110 and 7990 kg CO2-eq per tonne of non-recycled municipal plastic waste, respectively. In hydrogen-producing systems, crude carbon nanotubes are also produced, and the purification process of carbon nanotubes requires significant material resource (hydrochloric acid and deionized water) inputs, resulting in high Scope 2 and 3 emissions. Also, it is worth noting that the global warming potential related to the Scope 1 emissions for the diesel-producing systems exceeds 80%, whereas the hydrogen-producing systems yield opposite results. The end use of diesel produced has a greater carbon footprint than the end use of hydrogen. The carbon saving from the displacement of fossil hydrogen was two times higher than that from diesel displacement. Decentralized, small-scale hydrogen production from plastic waste had the highest global warming potential among all as the conversion process of municipal plastic waste to hydrogen and carbon nanotubes for small-scale systems is more energy and resource intensive. Sensitivity analysis showed that various factors, such as feedstock composition and the heating energy consumption in the conversion process, had less influence on the global warming potential of centralized systems as compared to decentralized systems.</t>
  </si>
  <si>
    <t>10.1016/j.jclepro.2020.120943</t>
  </si>
  <si>
    <t>In-situ recycling of coating materials and Al foils from spent lithium ion batteries by ultrasonic-assisted acid scrubbing</t>
  </si>
  <si>
    <t>Efficient recycling of valuable components, especially high value-added parts, from spent lithium ion batteries (LIBs) is of great importance to alleviate or avert current environment-related issues and growing resources depletion. Current study established a novel process for in-situ separation and recycling of both coating materials and Al foils from spent LIBs using ultrasonic-assisted acid scrubbing method. Waste cathodes obtained after pretreatment were cut into smaller pieces, put into a self-designed ultrasonic reactor and immersed in different aqueous solutions for scrubbing experiments. Experimental data proves that acidic solutions (i.e. sulfuric and oxalic acidic media), even quite dilute solutions, can significantly improve peeling off efficiency and Al purity, instead of pure water ultrasonic scrubbing. About 99%, 100% and 46% coating materials can be detached in sulfuric acidic, oxalic acidic and pure water medium, respectively, leaving these Al foils with a corresponding purity of 98%, 99% and 15%. The possible cause for the prompt peeling off coating materials may be rapid degradation of binders by the strong oxidation of HO· radicals formed and strengthened in acidic ultrasonic solutions. Net profits of $2.587 or $2.043 per kg spent batteries can be achieved in sulfuric or oxalic acidic ultrasonic scrubbing system. This recycling process may suggest an alternative for in-situ recycling of cathode materials and Al foils from spent LIBs, with simplified separation procedure and enhanced recycling efficiency and product purity.</t>
  </si>
  <si>
    <t>10 June 2020</t>
  </si>
  <si>
    <t>10.1016/j.jclepro.2023.139828</t>
  </si>
  <si>
    <t>Design and synthesis of functional materials by chemical recycling of waste polyethylene terephthalate (PET) plastic: Opportunities and challenges</t>
  </si>
  <si>
    <t>Polyethylene terephthalate (PET) is a mass-produced plastic material widely used for the manufacturing of bottles, textile fibers, and other products. The mismanaged plastic problem and the associated environmental pollution urge the development of waste plastic utilization methods based on mechanical, chemical, and energy recycling. Basic technologic processes of PET chemical recycling, that have been established decades ago, were substantially extended by recent efforts of chemists and chemical engineers toward new materials based on PET-derived traditional as well as novel chemical feedstocks. This review summarizes and systematizes reported approaches and recycling protocols for waste PET conversion into functional materials based on PET-derived chemical feedstocks and gives an overview of their application fields.</t>
  </si>
  <si>
    <t>10.1016/j.electacta.2024.144866</t>
  </si>
  <si>
    <t>Electrolytic recovery of metals from lithium battery cathodes in moisture-tolerant molten hydroxide salt</t>
  </si>
  <si>
    <t>Lithium-ion battery recycling offers an opportunity to develop innovative technologies to close the loop on the battery materials cycle and increase the resilience of the battery supply chain. Here we demonstrate a two-step pyroelectrochemical method for producing mixed-metals from lithium-ion cathodes in a molten hydroxide salt. Mixed metal oxides in the form of insoluble lithium-ion cathode materials of LiNi0.6Mn0.2Co0.2O2 (NMC622) and spent lithium-ion battery materials (black mass) were electrochemically reduced to a soluble form and dissolved into a molten hydroxide salt bath. Electrochemical characterization of the process salt indicated accumulation of dissolved transition metals in the salt. A separate cathode was used to produce alloys of Ni, Mn, and Co electrochemically from the dissolved lithium-ion cathode materials. Characterization by scanning electron microscopy fitted with an energy dispersive X-ray spectrometer showed transition metals present in the cathode materials were recovered at the separate cathode. This approach represents a scalable, low temperature pyroelectrochemical process that can potentially reduce the cost and close the loop of battery cathode recycling.</t>
  </si>
  <si>
    <t>10.1016/j.etran.2022.100205</t>
  </si>
  <si>
    <t>Anode materials sustainable recycling from spent lithium-ion batteries: An edge-selectively nitrogen-repaired graphene nanoplatelets</t>
  </si>
  <si>
    <t>With the large-scale retirement of power batteries every year, the recycling and reusing of spent graphite have become an urgent task that has been given full attention. Nevertheless, designing a simple and low-cost recycling method of spent graphite is still a huge challenge. Herein, we found that defects and polar functional groups formed in situ in scrap graphite can be reshaped and modified by ball milling for high-value utilization. Specifically, remolded graphite recycled from spent lithium-ion batteries (LIBs) was employed as a high-value anode material for the first time. The N-derived remolded graphite exhibited remarkably enhanced electrochemical performance. As a result, the remolded graphite can deliver a high capacity of 343.8 mA h g−1 after 200 cycles at 0.5 C, and also display an outstanding rate capability (a capacity of 231.9 mA h g−1 is achieved at 2 C). Furthermore, the performance index of remolded graphite is better than that of artificial battery-grade commercial graphite, as well as meet the requirements of reutilization of spent graphite. The present work provides a promising strategy for the high-value application of spent graphite.</t>
  </si>
  <si>
    <t>10.1016/j.jclepro.2024.143435</t>
  </si>
  <si>
    <t>A grave-to-cradle analysis of lithium-ion battery cathode materials using material and energy circularity indicators</t>
  </si>
  <si>
    <t>The future demands for lithium-ion batteries required for powering the electrification transition in transportation and energy storage will lead to vast amounts of waste, demanding proper end-of-life strategies. As various recycling routes are continuously developed to address this issue, a significant challenge is the fair comparison of processes entailing different unit operations and transformation stages. Indeed, the choice of metallurgical or direct recycling routes results in diverse materials flows and energy demands. To allow a suitable comparison between technologies, this work presents a grave-to-cradle analysis of cathode materials (i.e., lithium cobalt oxide) considering three recycling processes representative of the most popular routes (i.e., pyrometallurgical, hydrometallurgical, and direct recycling). Unlike previously published works, a system-level analysis of both material recovery and energy preservation was carried out using statistical entropy and exergy analysis, respectively. Furthermore, comparison of processes using exentropy, a recently proposed circularity parameter combining both material recovery and energy preservation, was performed for the first time. The results highlight the need of a robust multidimensional analysis of processes to properly determine their suitability according to the needs of the circular economy. When materials and energy preservation were analyzed independently, two different routes were identified as optimal. The need of a robust multidimensional analysis of processes to properly account for the goals of the circular economy is thus highlighted. Exentropy analysis suggested that direct recycling provides the optimum alternative in terms of energy utilization for the recovery of materials.</t>
  </si>
  <si>
    <t>10.1016/j.est.2024.113767</t>
  </si>
  <si>
    <t>Lithium-ion battery with high-voltage LiNi0.5-xFexMn1.5O4/pectin electrode material</t>
  </si>
  <si>
    <t>Cobalt-free LiNi0.5Mn1.5O4 (LNMO) is widely recognized as a promising cathode material for lithium-ion batteries because of its cost-effectiveness, environmental sustainability, and the ability to achieve a discharge voltage platform close to 5 V. In this work, we conducted a comprehensive investigation into the material properties and electrochemical characteristics of LNMO and various levels of iron-doped LiNi0.5-xFexMn1.5O4 (LNFMO) (with x values of 0.08, 0.10 and 0.12). In the pursuit of enhancing environmental sustainability and advancing green energy storage technology, eco-friendly pectin was used as a binder instead of traditional polyvinylidene fluoride (PVDF). LiNi0.4Fe0.1Mn1.5O4 (LNFMO-0.10), devoid of LixNi1-xO impurity phases, demonstrated exceptional performance. After 100 cycles at a 0.1C-rate, the discharge specific capacity remained at 111 mAh·g−1, with a capacity retention of 96 %. Moreover, the pectin binder, which is water-soluble, made it possible using a simple process with deionized water to recycle LNMO and LNFMO-0.10 cathode materials. SEM images reveal smaller particles in recycled LNFMO-0.10, due to particle fracture during cycling. XRD patterns confirm the persistence of the spinel phase in the recovered material, though with slightly reduction in specific capacity due the loss of lithium content.</t>
  </si>
  <si>
    <t>10.1016/j.procir.2021.01.135</t>
  </si>
  <si>
    <t>Coordinated Planning in Closed-loop Supply Chains and its Implications on the Production and Recycling of Lithium-ion Batteries</t>
  </si>
  <si>
    <t>The need for sustainable mobility requires measures to reduce the impacts along the product life cycle. One mitigation option is the closed-loop use of products, components and materials, with resulting increased interactions and interdependencies between production and recycling. Research focusses generally on individual planning tasks and levels and does not consider production and recycling simultaneously. Therefore, we develop a coordinated planning approach for closed-loop supply chains which considers interdependencies in the form of directives, feedback, and coordination between the forward and reverse supply chain. Concluding, the approach is discussed in the context of lithium-ion batteries.</t>
  </si>
  <si>
    <t>10.1016/j.jece.2020.104689</t>
  </si>
  <si>
    <t>Recycling of graphite and metals from spent Li-ion batteries aiming the production of graphene/CoO-based electrochemical sensors</t>
  </si>
  <si>
    <t>This work describes the synthesis of hybrid materials based on reduced graphene oxide (rGO) and cobalt oxide (CoO) from recycled Li-ion batteries. A hydrometallurgical route was employed in the recycling process, with citric acid and nitric acid used as the leaching agents for the cathode and anode materials, respectively. Graphene oxide (GO) was prepared from the recycled graphite by a modified Hummers method; the hybrid material was produced by mixing GO and the recycled metal oxides (mostly CoO) using a sol-gel route followed by heat treatment at 450 °C during 2 h. The physicochemical characterization of the hybrid material was conducted by X-ray diffraction, scanning electron microscopy and solid-state 7Li and 13C nuclear magnetic resonance (NMR) spectroscopy; the results indicated the formation of crystalline CoO (with face centered cubic structure) and rGO (with turbostratic structure), whereas lithium and manganese were also identified as minor components. The performance of this product as electrochemical sensor was evaluated by cyclic voltammetry. The study of the electrocatalytic oxidation of ascorbic acid using the hybrid material as electrode showed good linearity in the relationship between the oxidation current and the acid concentration. These results showed that the hybrid material produced from the recycled batteries is promising for applications as an enzyme-free electrochemical sensor.</t>
  </si>
  <si>
    <t>10.1016/j.matpr.2023.08.026</t>
  </si>
  <si>
    <t>Planning of three-level facilities network for collection and recycling of E-waste: A MILP-based modelling approach</t>
  </si>
  <si>
    <t>The collection and recycling of E-waste are vital for the economy, the environment, and public health. From a financial perspective, planning the necessary E-waste facilities, including the collection centres and recycling centres, can be a challenging and laborious undertaking. The E-waste recycling facilities network planning problem involves three types of facilities related to different stages. Firstly, E-waste generated from households is collected at a location known as a collection point, from where it is transported to collection centres where it is sorted into several product groups, and lastly, it is sent to relevant recycling facilities. The recovered materials in recycling facilities are then forwarded to original manufacturers for reuse, while hazardous waste is dumped in landfills. The capacity and location decisions of recycling facilities are strategic and important as it involves huge capital investment, and they should be far from residential areas. Furthermore, to reduce transportation costs, these facilities should be located nearby collection centres and landfills. So, to reduce the overall E-waste recycling cost, the decision regarding the number and location of all three facilities plays an important role. In this study, the planning problem of determining the optimal number and location of collection points, collection centres, and recycling centres, as well as the flow of E-waste to these facilities, has been tackled by proposing a mixed-integer linear programming (MILP) formulation. The objective is to minimise the overall cost associated with these operations. The costs include the transportation cost and the cost of establishing all types of E-waste facilities. The application of the model has been demonstrated using a numerical example. The numerical case has been solved using GUROBI 8.0.1 optimisation solver. This study provides a framework to plan an effective and efficient network of E-waste facilities at minimum cost and lesser environmental impact.</t>
  </si>
  <si>
    <t>Available online 8 August 2023</t>
  </si>
  <si>
    <t>10.1016/j.ceja.2024.100648</t>
  </si>
  <si>
    <t>Recovery of lithium from oxalic acid leachate produced from black mass of spent electric vehicle Li-ion batteries</t>
  </si>
  <si>
    <t>Lithium (Li) demand is surging due to the adaptation of Lithium-ion batteries (LIBs) in electric vehicles (EV). To ease the supply from virgin sources and meet new legislative recycling targets it's imperative to secure supply from secondary sources. Recently oxalic acid leaching has been reported for early-stage recovery of Li from black mass (BM) of spent EV LIBs. Such processes often face challenges in electrodes separation, thermal treatment of cathode material, and leachate up-concentration. Herein, the synergistic application of benzoyltrifluoroacetone (HBTA) and trioctylphosphine oxide (TOPO) to extract Li from oxalate streams of an industrial BM has been demonstrated for the first time. Under optimum conditions, ∼92 % Li was extracted from the leachate in 6mins, aqueous/organic (A/O) phase ratio 1, and pH 11. McCabe Thiele diagram indicated two counter-current stages for the complete extraction of Li at A/O 1. The slope analysis method indicated equal moles of HBTA required to extract Li and FT-IR spectroscopy confirmed the synergism of the extractants. The organic phase was scrubbed with Li salt and stripped with hydrochloric acid (HCl) resulting in a concentrated (Li ∼4 mol/L) solution precipitated as lithium carbonate (&gt;99 % pure). The transition metals during oxalic acid leaching were reduced and precipitated as respective oxalates due to low solubility. They were successfully recovered using a second leaching step with HCl. The excess acid was recovered as oxalic acid by cooling crystallization, not reported earlier for BM recycling streams, facilitating a closed-loop process. The developed flowsheet significantly advances the early-stage Li recovery processes from BM.</t>
  </si>
  <si>
    <t>10.1016/j.gce.2023.06.002</t>
  </si>
  <si>
    <t>Rapid chemical recycling of waste polyester plastics catalyzed by recyclable catalyst</t>
  </si>
  <si>
    <t>Waste plastics are serious environmental threats due to their low degradability and low recycling rate. Rapid and efficient waste plastics recycling technologies are urgently demanded for a sustainable future. Herein, we report a rapid, closed-loop, and streamlined process to convert polyesters such as poly(ethylene terephthalate) (PET) back to its purified monomers. Using trifluoromethanesulfonic acid or metal triflates as the recyclable catalyst, polyesters such as PET can be completely depolymerized by simple carboxylic acids within 1 h. By coupling this acidolysis with a subsequent hydrogenolysis process, the consumed carboxylic acid was recovered and the closed-loop of PET depolymerization could be established. All catalysts and depolymerization agents are fully recycled while only PET and hydrogen are consumed.</t>
  </si>
  <si>
    <t>Green Chemical Engineering</t>
  </si>
  <si>
    <t>10.1016/j.jcis.2024.01.053</t>
  </si>
  <si>
    <t>Recyclable fabrication of hollow N-doped amorphous carbon nanospindles with abundant short-range curved carbon fragments as bifunctional anode for lithium/sodium ion storage</t>
  </si>
  <si>
    <t>A recyclable hard-template method is proposed to exploit spindle-shaped hollow nitrogen-doped amorphous carbon (h-NAC) with a large number of short-range curved carbon fragments as anodes for lithium/sodium ion batteries (LIBs/SIBs). Besides providing adsorption sites due to the high existence of oxygen-containing functional groups (CO and COOH), the heavily exposed edge regions also provide a favorable storage environment with high adsorption energy for Li+/Na+ due to their short-range curved structure. Importantly, the etching solution of hard templates can be recycled to generate the FeOOH nanospindles as a precursor through a simple chemical titration, which supplies a new idea for the green preparation of hollow materials. The h-NAC electrode is proven to be bifunctional for storing lithium and sodium ions, displaying favorable rate capability (255 mAh g−1 and 106 mAh g−1 at 5 A g−1 for LIBs and SIBs, respectively). After 1000 cycles at 1 A g−1, the reproducible capacities of the LIBs and SIBs kept 496 mAh g−1 and 181 mAh g−1, respectively.</t>
  </si>
  <si>
    <t>10.1016/j.jenvman.2021.113091</t>
  </si>
  <si>
    <t>Electric car battery: An overview on global demand, recycling and future approaches towards sustainability</t>
  </si>
  <si>
    <t>Li-ion batteries are daily present in our electronic devices. These batteries are used in electric and hybrid vehicles supporting the current agreements to decrease greenhouse gas emissions. As a result, the electric vehicle demand has increased in the world. As Li-ion batteries are composed of critical metals in which there is a risk of interruption of supply in the medium term, recycling is the key to a sustainable future without internal combustion vehicles. Understanding the current scenario and future perspectives is important for strategies of new battery design, recycling routes and reverse logistics, as well as policies for sustainable development. This paper presents an overview of current and future vehicles used worldwide. An increase from 1.3 to 2 billion vehicles is expected worldwide until 2030; an outstanding demand will occur mainly in BRICS countries. The data demonstrated a correlation between the number of vehicles in use and GDP. Patents and processes designed for recycling Li-ion batteries and the new developments on pyro-, hydro-, and bio-metallurgical routes have been revised. The manuscript describes the importance and benefits of recycling as regards the supply of critical metals and future trends towards a circular economy.</t>
  </si>
  <si>
    <t>1 October 2021</t>
  </si>
  <si>
    <t>10.1016/j.ceramint.2022.09.297</t>
  </si>
  <si>
    <t>An environmentally friendly and low-cost catalyst for Li–CO2 batteries based on Co recovered from waste lithium-ion batteries</t>
  </si>
  <si>
    <t>With the use of lithium batteries increasing year by year, resulting in a large number of waste lithium-ion batteries generated, bringing pressure to the ecological system while also causing a waste of Co resources. Although Co-based catalysts are also of interest in the Li–CO2 system, no research has been reported on the preparation of catalysts for value-added utilization of recovered Co. In this paper, Li–CO2 batteries with Co3O4/CNT cathodes were prepared by environmentally friendly hydrothermal method employing cobalt oxalate recycled from waste lithium-ion batteries as a Co source in combination with commercial CNT. Unlike traditional noble metal and transition metal-based catalysts, which are expensive and complicated, this work can further reduce the cost of batteries by recycling valuable Co sources from waste lithium-ion batteries. As a result, the battery has the discharge capacity of 2728 mAh g−1 at a current density of 100 mA g−1. Not only that, but it can reach more than 85 cycles at a limited capacity of 400 mAh g−1.</t>
  </si>
  <si>
    <t>1 February 2023</t>
  </si>
  <si>
    <t>10.1016/j.rcim.2023.102693</t>
  </si>
  <si>
    <t>Towards a circular economy for electrical products: A systematic literature review and research agenda for automated recycling</t>
  </si>
  <si>
    <t>The growing need for sustainable waste management, especially for electronic waste (e-waste), has gained attention due to its environmental and economic implications. Despite the technological evolution of electronic products, their short lifespan and frequent replacement have led to a surge in discarded equipment. In particular, e-waste is rich in valuable materials, often exceeding natural ores. The challenge lies in the recycling of complex products, such as electrical or mechatronic systems, which consist of different materials. In addition, many of these discarded products are shipped to low-cost countries, leading to environmental concerns and health risks for workers. This paper explores the potential of automating the recycling process to address these challenges. This systematic literature review examines the emerging field of automated recycling for electronic products, with a focus on the transition to a circular economy. The results show that the literature on automated disassembly is highly focused on intelligent scheduling strategies, object recognition, sorting, tooling, disassembly, and robotic solutions, with particular emphasis on robotic cell design, robot kinematics, and human-robot collaboration. This review makes a significant contribution to the growing academic discourse on automated recycling and the circular economy, while laying the groundwork for future research and innovation by postulating a comprehensive research agenda.</t>
  </si>
  <si>
    <t>Robotics and Computer-Integrated Manufacturing</t>
  </si>
  <si>
    <t>10.1016/j.scitotenv.2023.165388</t>
  </si>
  <si>
    <t>COVID-19, waste production and municipal recycling programs: Insights from Chile to the global south</t>
  </si>
  <si>
    <t>The amount and characterization of municipal and industrial waste generated in numerous cities worldwide have changed dramatically in recent years due to the COVID-19 pandemic. Consequently, assessing the impact of COVID-19-related policies is important to provide decision-makers with adequate knowledge to respond effectively to future events and create successful policies that respond to specific contexts. This study focuses on Chile, Latin America's second-largest municipal and industrial solid waste producer, with tight quarantine procedures placed to prevent the virus from spreading, and a series of monetary incentives implemented to minimize the economic and social impact of the quarantines. The time series of municipal solid waste (MSW) and recycling in the metropolitan region show a decrease in the amount collected during the initial months of lockdown and a subsequent increase during monetary incentive implementation. The country recovered and exceeded pre-pandemic MSW generation and recycling levels. Furthermore, the lockdown and the withdrawal of retirement funds (WRF) had a varied impact on each municipality in the region. However, WRF had a larger direct impact than a lockdown, indicating that purchasing power has a greater impact than mobility in waste generation and recycling, at least in this region of Chile.</t>
  </si>
  <si>
    <t>10.1016/j.ensm.2022.04.024</t>
  </si>
  <si>
    <t>Recycling garnet-type electrolyte toward superior cycling performance for solid-state lithium batteries</t>
  </si>
  <si>
    <t>Green-sustainable approaches prompt urgent attention for recycling end-of-life spent solid-state lithium batteries (SSLBs), which are candidates for next-generation energy storage systems. Here, we propose a green method of deformation-driven re-sintering (DDR) to recycle spent SSLBs with emphasis on garnet-type solid-state electrolyte (SSE) recovery. The recycled fine SSE particles via DDR provide sufficient sintering activity for grain fusion and promote Li absorption with the Li2O atmosphere. The severe deformation accelerates the phase transformation process from the tetragonal phase to cubic phase and inhibits the proton/lithium exchange process. The homogeneous distribution of Li-ions eliminates discontinuous connection areas, facilitating the establishment of fast ionic pathways. The critical current density of DDR-SSE reaches 1.24 mA·cm−2, indicating a stable process of the stripping and plating lithium. SSLBs assembled by the DDR-SSE and LiFePO4 cathode show a superior cycling performance with a discharge capacity of 126.7 mAh·g−1 and capacity retention of 89.7% after 400 cycles (0.5 C) at room temperature. The work firstly provides a feasible green-sustainable method for spent SSEs with high performances, promoting the environmental benignity and economic viability for the sustainable solution of resources.</t>
  </si>
  <si>
    <t>10.1016/j.gsf.2024.101868</t>
  </si>
  <si>
    <t>Lithium: A review of applications, occurrence, exploration, extraction, recycling, analysis, and environmental impact</t>
  </si>
  <si>
    <t>The energy transition challenges faced by modern civilization have significantly enhanced the demand for critical metals like lithium resulting in improved methods to explore, extract, and utilize these metals. In this comprehensive review, we discuss the different types of lithium resources, factors, and mechanisms controlling lithium enrichment in various geological settings including terrestrial and marine environments. Diverse exploration strategies including geological, geophysical, mineralogical, geochemical, and remote sensing techniques including drone-based techniques for lithium exploration studies in different terranes are summarized. An overview of the mining techniques, including beneficiation and extraction, and their principles, mechanisms, operations, and comparison of the various approaches and compatibility with different types of lithium deposits for obtaining maximum yield are evaluated. Lithium isotopic studies are useful in understanding geological processes such as past weathering events and riverine input into the oceans, as well as in understanding the source of lithium in diverse types of deposits. We also highlight the recent developments in other areas such as recycling, environmental impact, and state-of-the-art analytical techniques for determining lithium in different lithium ore deposits and other geological materials. Our overview provides the latest developments and insights in the various sectors related to lithium and prompt further developments to meet the growing demand for this valuable metal as the world transforms to clean energy.</t>
  </si>
  <si>
    <t>Geoscience Frontiers</t>
  </si>
  <si>
    <t>10.1016/j.jechem.2024.01.043</t>
  </si>
  <si>
    <t>Residual fluoride self-activated effect enabling upgraded utilization of recycled graphite anode</t>
  </si>
  <si>
    <t>Recycling graphite anode from spent lithium-ion batteries (SLIBs) is regarded as a crucial approach to promoting sustainable energy storage industry. However, the recycled graphite (RG) generally presents degraded structure and performance. Herein, the residual fluoride self-activated effect is proposed for the upgraded utilization of RG. Simple and low-energy water immersion treatment not only widens the interlayer spacing, but also retains appropriate fluoride on the surface of RG. Theoretical analysis and experiments demonstrate that the residual fluoride can optimize Li+ migration and deposition kinetics, resulting in better Li+ intercalation/deintercalation in the interlayer and more stable Li metal plating/stripping on the surface of RG. As a result, the designed LFP||RG full cells achieve ultrahigh reversibility (∼100% Coulombic efficiency), high capacity retention (67% after 200 cycles, 0.85 N/P ratio), and commendable adaptability (stable cycling without short-circuiting, 0.15 N/P ratio). The energy density is improved from 334 Wh kg−1 of 1.1 N/P ratio to 367 Wh kg−1 of 0.85 N/P ratio (total mass based on cathode and anode). The exploration of RG by residual fluoride self-activated effect achieves upgraded utilization beyond fresh commercial graphite and highlights a new strategy for efficient reuse of SLIBs.</t>
  </si>
  <si>
    <t>10.1016/j.mtsust.2024.100936</t>
  </si>
  <si>
    <t>A review on sustainable PET recycling: Strategies and trends</t>
  </si>
  <si>
    <t>Polyethylene terephthalate (PET) is a multifaceted thermoplastic polymer that has taken over the packaging industry. However, the increasing concern over the non-biodegradable PET waste management techniques and the urgent need for sustainability have made PET recycling an absolute necessity. This article delves deep into the current trends in handling today's PET wastes and simultaneously converting them into value-added products. It provides a comprehensive understanding of PET recycling techniques, viz: physical, chemical and biological recycling, highlighting the current trends. Moreover, an emphasis is also provided on the current industrial recycling sector to make it easier for the future research. It focuses on the conversion of chemically recycled PET-waste monomers into various secondary upcycled products that have wide applications in the biomedical, energy and paint industries. It emphasizes the importance of the secondary upcycling techniques to support resource conservation and sustainability. This article aims to inspire and encourage individuals and industries to take action towards a greener future.</t>
  </si>
  <si>
    <t>10.1016/j.seppur.2023.124277</t>
  </si>
  <si>
    <t>Eco-friendly strategy for advanced recycling waste copper from spent lithium-ion batteries: Preparation of micro-nano copper powder</t>
  </si>
  <si>
    <t>Massive spent lithium-ion batteries (LIBs) were emerged worldwide as a consequence of the extensive use in energy storage applications. The recovery of cathode electrode materials from spent LIBs has received great attention due to economic benefits, which has led to the neglect of the deep utilization of low-value copper current. The present study focuses on the selective crushing of copper foil and the preparation of micro-nano copper powders through eco-friendly leaching and reduction processes. The occurrence characteristics of copper in the anode material obtained by disassembling the battery after discharge pretreatment were first analyzed, SEM + EDS detection shows that graphite with thickness of tens of microns is attached to the surface of copper foil. Subsequently, the application of mechanical force promoted the graphite to detach from the collector, and the results indicate that significant selective crushing leads to the enrichment of copper foil in coarse-grained particles. Further, an ammonia leaching method was used to leach copper gently. The leaching kinetic behavior of copper foil particles with different particle sizes was analyzed. The diffusion controlled shrinking core model can accurately describe the leaching behavior of copper foil particles in leaching process. The activation energies of +2 mm, 2–1 mm, and 1–0.5 mm are 15.04 kJ/mol, 11.61 kJ/mol, and 8.21 kJ/mol, respectively. Undissociated graphite has negative impact on the leaching behavior, and reduction in the particle size of the copper foil can enhance the leaching behavior. Finally, the glucose and ascorbic acid system reducing reaction promotes the transformation of the copper ions in the leaching solution into regular shaped copper nanoparticles. SEM and XRD results show that high purity copper nanoparticles with hundreds of nanometers was successfully prepared. This study provides an eco-strategy and value-added recovery approach to address the challenges of full component utilization of spent LIBs.</t>
  </si>
  <si>
    <t>10.1016/j.wasman.2021.02.032</t>
  </si>
  <si>
    <t>On the influence of second use, future battery technologies, and battery lifetime on the maximum recycled content of future electric vehicle batteries in Europe</t>
  </si>
  <si>
    <t>The European Union is promoting the uptake of low emission vehicles to reduce greenhouse gas emissions from transportation. However, this transition will increase the demand for five important battery raw materials; i.e. lithium, nickel, cobalt, copper, and graphite. Therefore, a substance flow analysis and forecasting model are proposed to investigate the flow of these materials through the different lifecycle stages of electric vehicle batteries. The model forecasts that by 2040, the vehicle stock will be from 72 to 78 million vehicles, while the second use stock will be from 3 to 11 million batteries. In addition, the annual recycling waste stream in 2040 will grow to roughly 3 million batteries with a capacity of 125 GWh. Results indicate that this waste stream could cover between 10% and 300% of future raw materials demand for electric vehicles. The width of this range is dominated by uncertainties on the rapidly evolving material composition of automotive batteries and the possible commercialization of cobalt-free battery technologies. The remaining uncertainty is attributed to the battery lifetime in vehicle use and potential second use of retired batteries.</t>
  </si>
  <si>
    <t>10.1016/B978-0-323-85514-3.00012-9</t>
  </si>
  <si>
    <t xml:space="preserve">Chapter 5 Material and product-centric recycling: design for recycling rules and digital methods </t>
  </si>
  <si>
    <t xml:space="preserve">
               The link between end-of-life (EoL) product composition, i.e., all the functional materials, and their metallurgical recovery is discussed in this chapter, with reference to a materials and product-centric view in a circular economy (CE). Digital twinning and digital platforms and how these link to 10 design for recycling (DfR) rules are discussed. To quantify the exergetic performance of the CE system, process and system simulation results are discussed with reference to various existing tools as discussed in the appendices. Various recycling cases such as EoL vehicles, waste electric and electronic equipment (WEEE), magnets, and photovoltaic (PV) are shown using the simulation-based approaches given in the appendices. Finally, this leads to the definition of a recycling label visualizing the effect of DfR of products, which can in future be calculated by discrete element methods, as briefly discussed with examples. Thus an emphasis in this chapter is the use of digital methods for prediction and calculations; therefore digital twinning is implicit in this chapter.
            </t>
  </si>
  <si>
    <t>Handbook of Recycling</t>
  </si>
  <si>
    <t>10.1016/j.jclepro.2021.130007</t>
  </si>
  <si>
    <t>Evaluating the lithium-ion battery recycling industry in an emerging economy: A multi-stakeholder and multi-criteria decision-making approach</t>
  </si>
  <si>
    <t>Lithium-ion battery (LIB), a prime residual energy source for electric vehicles (EVs), entails a market showing exponential growth with the rising global push towards electric mobility. However, such an increase leaves us with ‘big battery waste problem’ as these LIBs approach their end-of-life (EoL). Moreover, despite the availability of technologies for complete recycling of used LIBs, the lack of authorized recycling facilities and poor policy framework would hinder sustainable mobility. This study focuses on a multi-stakeholder perspective in compiling and synthesizing the key barriers and enablers of LIB recycling within the PESTEL (political, economic, social, technological, environmental, and legal) framework. The barriers and enablers are identified using a systematic literature review and a 3-stage Delphi study on various experts from the LIB recycling industry in India. Grey theory is blended with DEMATEL (decision making trial and evaluation laboratory) technique to evaluate interdependencies among the constituting factors. It is followed by a comparative assessment that highlights the essence of different stakeholder perspectives. The results indicate inadequacy in recycling regulations in government policies and take-back schemes in the stakeholder business model as the most significant barrier and enabler, respectively. The current work proposes a decision-making framework defining multi-stakeholder roles for effective LIB recycling in an emerging economy.</t>
  </si>
  <si>
    <t>10 January 2022</t>
  </si>
  <si>
    <t>10.1016/j.jclepro.2024.142810</t>
  </si>
  <si>
    <t>Clean and efficient process for the recycling of all components from waste printed circuit boards: Pre-treatment, bio-metallurgy, and deep utilization</t>
  </si>
  <si>
    <t>With the advancement of socio-economic development and the growing emphasis on environmental consciousness, electronic waste (e-waste) with hazardous properties has emerged as a focal point in global waste management. Waste printed circuit boards (WPCBs), which contain abundant metal elements such as Au, Ag, Cu, Al, Fe, and rare earth metals, have garnered widespread attention regarding the recycling challenges. In the absence of policy guidance and feasible technological advancements, WPCBs are typically disposed of through landfilling or incineration. However, WPCBs not only encompass economically valuable metals that can be extracted and processed but also harbor significant amounts of heavy metals and harmful substances that pose severe threats to both human health and environment. Therefore, the clean recycling of WPCBs is pivotal for fostering sustainable development in our society. This paper provides a comprehensive overview of the treatment methods for WPCBs. Firstly, the resource and environmental threat posed by WPCBs is introduced to illustrate the urgency of WPCBs recovery. Subsequently, the approaches for pre-treatment and pre-concentration of WPCBs recovery are described, along with an elaboration on their potential for development. The pre-treatment methods primarily involve crushing and grinding, while pre-concentration mainly utilizes physical techniques such as gravity separation and flotation based on particle density and surface properties. Thirdly, the deep purification methods for WPCBs metals are discussed, including pyrometallurgy, chemical treatment, and biological metallurgy; particular emphasis is placed on the application of bioleaching technology with sustainable development potential. Furthermore, the reuse methods for metallic components (MCs) and non-metallic components (NMCs) obtained through WPCBs separation are summarized. Finally, a systematic process for the clean and efficient recovery of WPCBs is proposed that encompasses pre-treatment, pre-concentration, biological leaching, and all components utilization, aiming to achieve sustainable resource utilization.</t>
  </si>
  <si>
    <t>10 August 2024</t>
  </si>
  <si>
    <t>10.1016/j.resenv.2023.100143</t>
  </si>
  <si>
    <t>Recycling of enamelled copper wire from end-of-life electric motor via room temperature methanolysis</t>
  </si>
  <si>
    <t>Polyester enamelled copper wire plays an important role in the manufacturing of electric motors. In line with the electrification of transport, the demand for electric motors and the future waste generated from their end-of-life cannot be ignored. The waste from the polyester enamelled copper wire is expected to increase steadily. Methods proposed by researchers are mainly focused on thermal treatment to either pyrolyse or burn off the polyester enamel. However, thermal treatments fail to consider the potential risk of air pollution and to recover the polyester enamel. In this manuscript, we propose two-stage processes comprised of methanol washing and room temperature methanolysis with dichloromethane as co-solvent and K 2 CO3 as catalyst to delaminate multilayered type enamelled copper wire. The methanol washing recovers polyvinyl butyral as it is, via dissolution. Whereas the methanolysis products are dimethyl terephthalate (DMT) and dimethyl isophthalate (DMI) which are precursors to the polyester and could be used to make new polyester. At room temperature, the parameters of solid to liquid, DCM to methanol, and K 2 CO3 to Cu wire ratio, of 500 g/L, 1.00 mol/mol, and 0.10 wt%, respectively, allow complete removal of polyester enamel in 24 h. The methanolysis parameters described manage to give a modest DMT and DMI yield of 86.0% and 92.2%, respectively. The reaction time can be sped up by increasing the temperature by 10 °C, leading to complete depolymerisation in 4 h. Compared to thermal treatment, the proposed method requires 80.7% lower energy with the products contained within the solution.</t>
  </si>
  <si>
    <t>10.1016/j.joule.2024.02.010</t>
  </si>
  <si>
    <t>Direct capacity regeneration for spent Li-ion batteries</t>
  </si>
  <si>
    <t>With the rapid increase in lithium (Li)-ion battery applications, there is growing interest in the circulation of large quantities of spent batteries. However, existing recycling systems require not only several processes for recycling itself but also remanufacturing processes, which require increased energy consumption. Here, a recovery reagent injection is proposed for regenerating spent batteries. For capacity-degraded batteries with reduced electrons and carrier Li+ ions, Li-naphthalene radical anions with controlled potential based on solvent dielectric effects are injected, selectively providing both electrons and carrier Li ions to the cathode and resulting in capacity recovery without degradation with cycles. Furthermore, the integration of constant-voltage treatment has successfully demonstrated a high-capacity recovery effect in 4 Ah-class practical batteries. The proposed method is expected to achieve the shortest route in battery regeneration and provide new options for circular battery systems.</t>
  </si>
  <si>
    <t>10.1016/j.jece.2024.112106</t>
  </si>
  <si>
    <t>Low-cost and environmentally friendly physic-mechanical pre-treatments to recycle lithium iron phosphate cathodes</t>
  </si>
  <si>
    <t>Recycling Lithium Iron Phosphate (LFP) batteries is challenging, as their low economic value hinders the profitability of full-scale processes. Optimized pre-treatments are crucial for the overall efficiency and economic profitability of recycling processes. This study explored chemicals-free physic-mechanical pre-treatment processes aimed to detach waste LFP cathodes (production scraps and end-of-life, EoL) from aluminium current collectors. The technical performances of ultrasounds (35 kHz, in water at 25 °C for 5, 15, 30 min), ball milling (840–1080 rpm for 8, 16, 24 min), and thermal treatment (30 min at 200, 250, 300, 350,°C) coupled with ball milling (840 rpm for 5 min) have been compared. Environmental impacts and economic cost were calculated based on energy demand. The highest separation efficiency achieved were 95 ± 5% for Li, 99 ± 6% for Fe, and 80 ± 3% for P in scrap cathodes, treated at 200 °C for 30 min and ball milled at 840 rpm for 5 min; 93 ± 15% for Li, 97 ± 21% for Fe and 82 ± 20% for P in EoL cathodes, treated at 250 °C for 30 min and ball milled. The global warming impacts were: 3.33 ± 0.55 kg CO2 eq/kg of detached cathode for scraps and 3.08 ± 0.25 kg CO2 eq/kg for EoL cathodes; the costs were 1.45 ± 0.24 €/kg of detached cathode for production scraps samples and 1.34 ± 0.11 €/kg for EOL samples. In conclusion, chemicals-free mechanical detachment was effective both for production scraps and EoL cathodes, while thermal treatment was especially beneficial for EoL cathodes, and reducing milling time improved the environmental impacts and costs of the pre-treatment processes.</t>
  </si>
  <si>
    <t>10.1016/j.eurpolymj.2022.111695</t>
  </si>
  <si>
    <t>Preparation and application of recyclable multifunctional self-healing thioctic acid-based materials</t>
  </si>
  <si>
    <t>Thioctic acid (TA) is found in nature, and its simple structure makes it an inexpensive raw ingredient for high-performance polymers. In recent years, the research of TA-based materials has made remarkable progress, especially in self-healing materials. Using the reversibility of disulfide bonds, the polymer obtained can be easily and effectively recovered by an alkaline aqueous solution, implying that TA-based polymers could be developed into low-cost, high-performance, multi-functional sustainable materials in the future. The synthesis and use of TA-based materials, together with the advancement of research both domestically and internationally, were compiled in this work. It was indicated that TA-based materials combined with nanomaterials and computer simulation would represent a fresh approach to research in the future.</t>
  </si>
  <si>
    <t>5 December 2022</t>
  </si>
  <si>
    <t>European Polymer Journal</t>
  </si>
  <si>
    <t>10.1016/j.resconrec.2022.106612</t>
  </si>
  <si>
    <t>Recent progress in silicon photovoltaic module recycling processes</t>
  </si>
  <si>
    <t>The rapid deployment of solar photovoltaic (PV) technology around the world brings the ineluctable problem of disposing of and recycling decommissioned solar photovoltaic modules. Recycling will become an essential sector in the value chain of the PV industry. This paper reviews the progress in silicon photovoltaic module recycling processes, from lab-scale and pilot-scale research in order to compare mechanisms, ascertain feasible approaches, recycling yields, equipment, costs, and improvement areas for different recycling processes. Trends, gaps, and outlooks are drawn to guide future R&amp;D. Recycling processes have evolved from mass recovery to value recovery and now full recovery. Selective delamination and automated material sorting are key enablers of high recycling yield. So far, most recycling research focuses on recovering materials, however, it is equally important to explore secondary markets and end-use applications of recovered materials, especially for glass, and polymers. To implement sustainable end-of-life recycling at a large scale, technological feasibility, economic viability, and social desirability need to be addressed altogether by innovative recycling technologies.</t>
  </si>
  <si>
    <t>10.1016/j.scitotenv.2021.145913</t>
  </si>
  <si>
    <t>Management status of waste lithium-ion batteries in China and a complete closed-circuit recycling process</t>
  </si>
  <si>
    <t>Lithium-ion batteries (LIBs) were used extensively in people's lives, especially with the vigorous promotion of new energy vehicles, which led to the generation of a large number of waste LIBs. In consideration of the enormous quantity, environmental risk, and resource properties, many countries have issued a series of laws and regulations to manage waste LIBs and developed a lot of recycling technologies. As the biggest producer of batteries in the world, China has also taken necessary measures to deal with this situation. This paper presents the latest regulations of waste LIBs in China and reviews the recycling strategies of waste LIBs, especially physical recycling methods. Based on the analysis of the current management status of waste LIBs in China and the recycling technologies, some management suggestions, and a complete closed-circuit recycling process including cascade utilization and resource recovery were put forward. A rough economic evaluation of the process was also conducted to demonstrate the economic feasibility of the proposed process. The purpose of this paper is to provide some valuable references for decision-making bodies in the improvement of waste lithium-ion battery management and to provide an environmentally friendly and industrial feasible recycling process for reference.</t>
  </si>
  <si>
    <t>1 July 2021</t>
  </si>
  <si>
    <t>10.1016/j.est.2024.113407</t>
  </si>
  <si>
    <t>A comprehensive review of the recovery of spent lithium-ion batteries with molten salt method: Progress, shortcomings and prospects</t>
  </si>
  <si>
    <t>In recent years, research on waste lithium battery electrode materials has been continuously deepened, leading to the development of various efficient, low-cost, and environmentally friendly methods for recycling lithium battery materials. The molten salt method has also emerged as a new green method. This article provides an overview of the definition and advantages of molten salt, briefly introduces its application in materials and the preparation of lithium battery electrodes. Based on the deactivation mechanism of lithium battery materials, the recycling process can be categorized into four main aspects: i. Separation of positive electrode materials and aluminum foil during pre-treatment; ii. Molten salt-assisted calcination for recycling positive electrode materials; iii. Molten salt electrolysis for recycling lithium battery materials; iv. Eutectic molten salt for direct recycling and regeneration of positive electrode materials. All these methods have demonstrated high efficiency in recycling. Finally, the article introduces the waste gas and waste generated during the molten salt recycling process, as well as methods for their recycling and reuse. This paper aims to establish a molten salt recycling system, provide a clearer understanding of the molten salt recycling method, and promote the attention and application of the molten salt method in the lithium battery industry.</t>
  </si>
  <si>
    <t>10.1016/j.jii.2024.100697</t>
  </si>
  <si>
    <t>Flotation separation of lithium–ion battery electrodes predicted by a long short-term memory network using data from physicochemical kinetic simulations and experiments</t>
  </si>
  <si>
    <t>Anode and cathode active materials from spent lithium–ion batteries may be recovered and potentially used in new batteries to promote recycling and resource circulation. Froth flotation was applied to pristine active materials and the black mass obtained from pretreated spent batteries. Flotation kinetics was simulated with the use of computational fluid dynamics and surface chemistry. Bubble surface coverage and entrainment in the flotation kinetics model were selected and optimized by systematic fitting to experimental data. Entrainment influences the recovery and grade of the active materials. The optimized flotation kinetics model was used for generating additional data that, along with the fitted data, were used to train a deep learning neural network. The trained network was validated using anode–cathode and black mass flotation experiments, and its predictions showed a maximum residual error of 0.18 ± 0.11 recovery. The simulation framework was developed into a desktop application that predicts the flotation behavior of active materials. It provides information for estimating results following operational and physicochemical changes and for optimizing flotation processes. Finally, recovered anode active materials from black mass were selected for coin cell tests. The coulombic efficiency of these coin cells was initially lower (86.8 %) than that of cells made with pristine graphite particles (98.4 %).</t>
  </si>
  <si>
    <t>Journal of Industrial Information Integration</t>
  </si>
  <si>
    <t>10.1016/j.eiar.2024.107516</t>
  </si>
  <si>
    <t>Anticipating future photovoltaic waste generation in China: Navigating challenges and exploring prospective recycling solutions</t>
  </si>
  <si>
    <t>Photovoltaic (PV) is recognized as one of the efficacious pathways toward carbon neutrality, and has been significantly advocated and implemented in China. However, the improper handling of PV waste may result in considerable resource wastage and potential environmental pollution. This study conducts a comparative analysis and validation of four methodologies in forecasting PV installations, and subsequently forecasts the volume of PV waste in China, projecting an estimated 6.24 million tons by 2050. Nevertheless, the nation still lacks a comprehensive system for recycling PV waste and the requisite management expertise. This article critically evaluates various technologies for PV recycling and examines their environmental and economic implications from a life cycle perspective. By establishing a comprehensive technical framework and offering pertinent recommendations, it aims to provide scholarly technique guidance to addressing impending challenges posed by PV waste in China. Finally, this article reviews advanced practices in PV recycling management, both domestically and internationally, emphasizing the necessity to focus on regulatory enhancements, economic incentives, and the establishment of robust recycling networks from a multifaceted perspective.</t>
  </si>
  <si>
    <t>Environmental Impact Assessment Review</t>
  </si>
  <si>
    <t>10.1016/j.jechem.2024.05.048</t>
  </si>
  <si>
    <t>Multifunctional phase change film with high recyclability, adjustable thermal responsiveness, and intrinsic self-healing ability for thermal energy storage</t>
  </si>
  <si>
    <t>Phase change materials (PCMs) present promising potential for guaranteeing safety in thermal management systems. However, most reported PCMs have a single application in energy storage for thermal management systems, which does not meet the growing demand for multi-functional materials. In this paper, the flexible material and hydrogen-bonding function are innovatively combined to design and prepare a novel multi-functional flexible phase change film (PPL). The 0.2PPL-2 film exhibits solid-solid phase change behavior with energy storage density of 131.8 J/g at the transition temperature of 42.1 °C, thermal cycling stability (500 cycles), wide-temperature range flexibility (0–60 °C) and self-healing property. Notably, the PPL film can be recycled up to 98.5% by intrinsic remodeling. Moreover, the PPL film can be tailored to the desired colors and configurations and can be cleverly assembled on several thermal management systems at ambient temperature through its flexibility combined with shape-memory properties. More interestingly, the transmittance of PPL will be altered when the ambient temperature changes (60 °C), conveying a clear thermal signal. Finally, the thermal energy storage performance of the PPL film is successfully tested by human thermotherapy and electronic device temperature control experiments. The proposed functional integration strategy provides innovative ideas to design PCMs for multifunctionality, and makes significant contributions in green chemistry, high-efficiency thermal management, and energy sustainability.</t>
  </si>
  <si>
    <t>10.1016/j.scitotenv.2023.165498</t>
  </si>
  <si>
    <t>Matching end-of-life household vehicle generation and recycling capacity in Chinese cities: A spatio-temporal analysis for 2022–2050</t>
  </si>
  <si>
    <t>End-of-life vehicles (ELVs) present both opportunities and challenges for the environment and the economy, where effective recycling management plays a decisive role. Recently, the primary focus of recycling management has shifted from simply meeting demand to refining and optimizing processes at the city-scale. However, the mismatch in recycling capacity has become a significant obstacle to maximizing environmental and economic benefits. To reveal this issue and propose improvements in the context of China, this study simulates end-of-life internal combustion engine vehicles (ICEVs) and new energy vehicles (NEVs) at the city-scale from 2021 to 2050, and analyzes their spatio-temporal pattern and recycling capacity matching. The results indicate that the number of ELVs in China will continue to increase, peaking between 3.5 and 3.7 million. This growth will be mainly driven by third- to fifth-tier cities, as well as central and southwestern cities. Regarding recycling capacity matching, most cities possess excess dismantling capacity, while first-tier cities face coordination problems in battery collection. Spatial coordination across cities or provinces is a viable approach for dismantling enterprises and should be prioritized over indiscriminate deregistration or establishing new facilities. The absence of initiative within the recycling system results in uncoordinated battery collection. Implementing a recycling-sharing mechanism and establishing a reuse market can effectively tackle this problem by leveraging market incentives. These analyses provide practical suggestions to maximize the environmental and economic benefits of resource recycling, thereby contributing to the UN's 2030 Sustainable Development Goals (SDGs).</t>
  </si>
  <si>
    <t>10.1016/j.jece.2022.108516</t>
  </si>
  <si>
    <t>Recycling value materials from waste PCBs focus on electronic components: Technologies, obstruction and prospects</t>
  </si>
  <si>
    <t>The progress of science and technology speeds up the upgrading of electrical and electronic equipment, resulting in the generation of electronic waste (e-waste). Electronic components (ECs) mount on printed circuit board (PCBs) containing high percent of precious metals, are an indispensable part of e-waste. In this article, integrated and systematic processes adopted for metallic recovering from waste ECs (WECs) were critically reviewed. Disassembly is the first step in recycling of WECs. Various automatic disassembly technologies and subsequent intelligent classification processes were introduced firstly. As a pretreatment step, metals enrichment plays a significant role in upgradation and efficient metal recovery, via physical, pyrolysis, supercritical fluid, and combined technologies. With the confirmed superiority of economic and effective, pyrometallurgical process (smelting-refining) has been conducted at a commercial scale. Hydrometallurgical process with chemical leaching and bioleaching are introduced. Various approaches and techniques for metal elements selective recovery from the leachates including ionic liquids, solvent extraction, electrowinning, adsorption, and precipitation are illustrated. Finally, a complete framework for recycling WECs is established. This study provides guidance for the development of clean and efficient recycling technology of WECs and mitigate various scientific and technological challenges for the e-waste recycling in the circular economy.</t>
  </si>
  <si>
    <t>10.1016/j.matpr.2021.01.927</t>
  </si>
  <si>
    <t>Battery recycling opportunity and challenges in India</t>
  </si>
  <si>
    <t>According to the United Nation (UN), India is the second-most populous country with 1.37 billion population in 2019, and is expected to add 273 million people by 2050. Reducing CO2 emission and meeting the energy requirement for such a large population, will be the major challenges for India’s sustainable development. This has given a spur to Electric Vehicle (EV) and renewable energy sector. Battery as energy storage systems can help in improving operational and energy evacuation issues associated with renewable energy. Government of India has the aspiration of 100% EV mobility by 2030 and its EV battery market is expected to grow by $300 billion during 2017–2030. However, batteries are associated with many issues such as its disposal as municipal solid toxic waste after its useful life. Proper utilization of waste batteries have two fold benefits, as these wastes are capable of creating a million-dollar economic opportunity as well as jobs for a country by efficient recycling of such wastes. According to a research by the JMK Research &amp;Analytics, market of Lithium ion battery will grow at a Compound Annual Growth Rate (CAGR) of 35.5% during 2018–2030 to reach 132 GWh, which shows the scope of battery recycling market as well. As per the JMK Research &amp;Analytics report, the battery recycling market is estimated to be approximately $1000 million by 2030. The battery waste generation and environmental issues may negatively affect India’s target to become 100% EV country. In this regard, the present work targets to map the various battery recycling opportunities in India and challenges associated with its recycling. Further, the case studies of the battery recycling business and regulations, policies of other countries on battery recycling process are discussed. Additionally, two case studies are presented as the solutions to the challenges in the battery recycling.</t>
  </si>
  <si>
    <t>10.1016/j.jics.2022.100469</t>
  </si>
  <si>
    <t>Optimization of lead adsorption from lead-acid battery recycling unit wastewater using H2SO4 modified activated carbon</t>
  </si>
  <si>
    <t>During the recycling of exhausted lead-acid battery, large amount of wastewater is discharged, which contains the toxic Pb(II) ions in high concentration. In this study, the granular activated carbon after modification with sulfuric acid has been used to remove the Pb(II) ions from this wastewater. Adsorbents were characterized using Fourier Transform Infrared, Scanning Electron Microscope, and X-Ray Diffraction analyzer. Taguchi orthogonal L16 array (4^3) was used for batch adsorption study with four levels of three factors initial pH, adsorbent dose, and contact time. Optimum level of parameters was fourty + nd pH 4.5, time 240 min, and dose 0.05 g/50 mL using signal-to-noise ratio (larger-the-better response). Analysis of variance technique was used to signify the adsorption experiment model. The effect of parameters on uptake capacity of adsorbent has been evaluated. Maximum adsorbent capacity for Pb(II) uptake from wastewater of battery recycling unit was found 8.19 mg/g after modification with sulfuric acid. To further understand the mechanism of adsorption, isotherm and kinetic studies were carried out. Experimental data were well fitted with Langmuir isotherm model and pseudo-second-order kinetic model. The study suggested that H2SO4 modified granular activated carbon can be potentially used to remove Pb(II) from lead-acid battery recycle wastewater.</t>
  </si>
  <si>
    <t>Journal of the Indian Chemical Society</t>
  </si>
  <si>
    <t>10.1016/j.psep.2024.09.074</t>
  </si>
  <si>
    <t>PbSO4 decomposition kinetic and phase transformation mechanism during lead waste recycling</t>
  </si>
  <si>
    <t>PbSO4 is the main component of lead paste, lead smoke and other lead-containing solid wastes. It usually matches with the primary lead concentrate to co-smelt for lead extraction, mostly in the oxidation smelting stage. The lead waste quickly experiences different temperature and atmosphere fields from feeding the furnace to the completion of the reactions. This work investigated PbSO4 decomposition kinetic and phase transformation mechanism during lead waste pyrometallurgical recycling. The results show that the activation energy of the decomposition reaction of PbSO4 at 800 ℃∼1000 ℃ in Ar atmosphere is 121.35 kJ/mol. The PbSO4 decomposition reaction in Ar and Air is a multi-step decomposition process, which may undergo PbSO4 → PbO·PbSO4 → 2PbO·PbSO4 → 4PbO·PbSO4 → PbO. PbO is not generated through direct decomposition of PbSO4. The results are expected to provide guidance for the lead wastes co-smelting process to achieve a target PbSO4 decomposition product.</t>
  </si>
  <si>
    <t>10.1016/j.jece.2020.104789</t>
  </si>
  <si>
    <t>Recycling of spent LiCoO2 materials by electrolytic leaching of cathode electrode plate</t>
  </si>
  <si>
    <t>With the rapid growth of the lithium-ion batteries (LIBs) market, it is meaningful to recycle spent LIBs for environments protecting the and resources save. In this study, a novel method is proposed for the leaching spent LiCoO2 material, recovery Al foil and separation cathode materials in one step by direct electrolytic leaching of spent electrode plate. The leaching efficiencies of 97.25 % for Li and 96.21 % for Co and only 6.85 % for Al could be obtained by electrolytic leaching under the optimized conditions of 2.5 mol/L DL-malic acid, 8 V voltage, 70℃ and 120 min. Kinetic analysis shows that the chemical reaction is the control step in the electrolytic leaching process. Furthermore, a series of studies on the mechanism of electrolytic leaching indicate that Co3+ can be reduced to Co2+ by electric reduction in the weak acid environment without reducing agent. Meanwhile, Al foil is protected by passivation and can be directly recycled. Finally, the recovered CoC2O4·2H2O from the filtrate is used for LiCoO2 regeneration. The regenerated LiCoO2 displays outstanding cycle performance and rate performance.</t>
  </si>
  <si>
    <t>10.1016/j.matt.2023.05.024</t>
  </si>
  <si>
    <t>Casting and recycling of insoluble, labile single-crystal coordination polymer through reversible solid-liquid-solid transition</t>
  </si>
  <si>
    <t>Reversible solid-liquid-solid transition controlled by temperature or solvent plays a vital role in manufacturing and recycling many important materials. However, this kind of transition is hard to be realized for insoluble and labile materials, for instance coordination polymers. In this work, we introduce a volatile dissociating agent to realize reversible liquification and solidification of a kind of coordination polymer, Prussian blue. The Prussian blue powders are disassociated into electrolytic solution by hydrochloride acid (the volatile dissociating agent) and transformed back to solids via volatilization of the hydrochloride vapor. Using this solid-liquid-solid transition, Prussian blue powders are cast into single crystals with various shapes (i.e., inverse opal, mesoporous) or single-crystal matrix composites with functional networks encapsulated (i.e., carbon, silicon, TiO2). Significant improvements of the performance of Prussian blue in secondary battery, seawater battery, water treatment, etc., are observed after casting. Moreover, all of the cast Prussian blue materials can be recycled.</t>
  </si>
  <si>
    <t>4 October 2023</t>
  </si>
  <si>
    <t>10.1016/B978-0-323-91134-4.00007-8</t>
  </si>
  <si>
    <t xml:space="preserve">Chapter 16 Recycling battery metallic materials </t>
  </si>
  <si>
    <t xml:space="preserve">
               Recycling metallic materials from spent batteries is critical because of their high value and limited supply, as well as the risks they pose to the environment and human health when batteries are disposed of in landfills. The first part of this chapter introduces the current production and use of various battery types. The structure, metal constitution, use, and current market share of these batteries are presented. The cost, distribution, and production of metallic materials in these battery types are compared, along with their recyclability. The second part presents existing technologies for recycling metallic materials from various battery types, including pyrometallurgical, hydrometallurgical, and direct recycling processes. The steps in these technologies are described, such as acid leaching, bioleaching, solvent extraction, chemical precipitation, sol-gel, etc. Recent green technologies and additional fractioning methods are also discussed.
            </t>
  </si>
  <si>
    <t>10.1016/j.procir.2022.02.103</t>
  </si>
  <si>
    <t>Durability, reparability and recyclability: Applying material efficiency standards EN 4555x to mobile phones and tablet computers</t>
  </si>
  <si>
    <t>With the 2nd Circular Economy Action Plan the European Commission put a much stronger emphasis on material efficiency aspects under the Ecodesign Directive 2009/125/EC and the Sustainable Products Initiative. In 2019 and 2020 horizontal standards have been published as a result of an earlier standardization mandate (M/543), including among others EN 45552 for the assessment of durability, EN 45554 for the assessment of the ability to repair, reuse and upgrade, and EN 45555 for assessing the recyclability and recoverability of energy-related products. As generic standards these are meant to provide the framework for product group specific standards. In parallel, the European Commission seeks to implement regulations, which already address material efficiency aspects. A debate is ongoing, whether the regulation can directly make use of components of the horizontal standards for product group specific requirements through transitional methods, or whether product group specific standards need to be developed first. The first approach lacks the broad consensus process of standardization, the latter means a delay of material efficiency requirements by several years. In both cases scientific and technical evidence is needed to justify requirements or criteria. This paper provides such insights for mobile phones and tablet computers, by interpreting the generic standards. In case of quantifying recyclability according to EN 45555 such an approach leads to a low recyclability rate of 15% with little variation for different designs. This finding indicates also that current recycling practice – which is the required benchmark under EN 45555 – has major limitations for reaching higher material efficiency, but on the other hand some of the most relevant metals in terms of life cycle impacts are actually recovered in state of the art recycling routes. For durability and reparability assessments the identification of priority parts is crucial, and the paper discusses pros and cons of a rather short priority parts list versus a longer list with more granular specific requirements and potentially a weighting of parts. A key question is also whether the standards shall be the basis for specific minimum requirements or a more complex scoring system, of even both in parallel. These are examples where the lessons learnt with the process of developing eco-design requirements for mobile phones and tablets provides guidance for future product specific standards.</t>
  </si>
  <si>
    <t>10.1016/j.wasman.2021.02.039</t>
  </si>
  <si>
    <t>Hydrometallurgical recycling of EV lithium-ion batteries: Effects of incineration on the leaching efficiency of metals using sulfuric acid</t>
  </si>
  <si>
    <t>The growing demand for lithium-ion batteries will result in an increasing flow of spent batteries, which must be recycled to prevent environmental and health problems, while helping to mitigate the raw materials dependence and risks of shortage and promoting a circular economy. Combining pyrometallurgical and hydrometallurgical recycling approaches has been the focus of recent studies, since it can bring many advantages. In this work, the effects of incineration on the leaching efficiency of metals from EV LIBs were evaluated. The thermal process was applied as a pre-treatment for the electrode material, aiming for carbothermic reduction of the valuable metals by the graphite contained in the waste. Leaching efficiencies above 70% were obtained for Li, Mn, Ni and Co after 60 min of leaching even when using 0.5 M sulfuric acid, which can be linked to the formation of more easily leachable compounds during the incineration process. When the incineration temperature was increased (600–700 °C), the intensity of graphite signals decreased and other oxides were identified, possibly due to the increase in oxidative conditions. Higher leaching efficiencies of Mn, Ni, Co, and Li were reached at lower temperatures of incineration (400–500 °C) and at higher leaching times, which could be related to the partial carbothermic reduction of the metals.</t>
  </si>
  <si>
    <t>10.1016/B978-0-443-13847-8.00012-9</t>
  </si>
  <si>
    <t xml:space="preserve">Chapter 12 Possible roadmap for the circular economy using technologies of segregation and recycling of electronic and polymeric wastes </t>
  </si>
  <si>
    <t xml:space="preserve">
               The electronic and plastic recycling process comprises the dissolution/reprecipitation methods and supercritical fluid extraction, which produce high-quality recovered products comparable with virgin materials. In the current scenario, despite several technological developments, e-waste plastic recycling is hindered mainly due to the presence of flame retardants. Emerging technologies such as microfactories are being studied for recycling e-waste plastics. Waste recycling processes pose significant challenges considering various technical aspects and relatively low-profit margins, especially in the case of a heterogeneous waste stream. An environmentally friendly and potentially profitable method for waste separation, recovery, and solvent extraction is the need of the hour. Policy-level interventions should include incentives for producers to design products that contain fewer toxic components and are easier to disassemble, reuse, and recycle. Enforcement mechanisms and deposit/refund schemes can be employed to encourage consumers to return electronic devices for collection and reuse/recycling.
            </t>
  </si>
  <si>
    <t>Advances in Energy from Waste</t>
  </si>
  <si>
    <t>10.1016/j.cej.2024.154503</t>
  </si>
  <si>
    <t>Separation and recycling of spent dry barrier in aluminum industry by vacuum aluminothermic reduction process</t>
  </si>
  <si>
    <t>After the failure of an aluminum battery, a large amount of aluminum cell spent pot lining (SPL) material is produced. The second cutting material of the SPL is mainly composed of spent dry barrier (SDB) material, which is a kind of hazardous solid waste. In the present study, a vacuum aluminothermic reduction process was used to separate and recycle the SDB. The feasibility of separation of each component in the SDB under vacuum and high-temperature conditions was evaluated through thermodynamic analysis. Separate reaction experiments of aluminum and each component in the SDB were carried out, and the reaction mechanism in the aluminothermic reduction process of the SDB was examined. The optimum process conditions of the vacuum aluminothermic reduction SDB process were studied. The results showed that the recovery of sodium and fluoride in the SDB reached 95.35% and 99.68%, respectively, using a reduction temperature of 1150°C, reduction time of 2 h, and aluminum powder content of 10 wt%. The main phases in the slag after reduction were SiO2 and Al2O3, and sodium and fluorine concentrations were below 0.1 and 0.05 wt%, respectively, which could be returned to use as raw materials for the dry barrier of aluminum cells or refractory materials. This method can realize the separation, recovery, and reuse of SDB, maximize the value-added utilization of the resource without producing waste such as slag, water, or gas, and achieve cleaner production.</t>
  </si>
  <si>
    <t>10.1016/j.isci.2024.110669</t>
  </si>
  <si>
    <t>Aluminum saving and CO2 emission reduction from waste recycling of China’s rooftop photovoltaics under carbon neutrality strategy</t>
  </si>
  <si>
    <t>Rooftop photovoltaics (RPVs) are crucial for decarbonizing the power sector and achieving carbon neutrality, with expected future capacity increases. The growth of RPVs necessitates substantial aluminum (Al) resources, contributing significantly to carbon dioxide (CO2) emissions from Al production. Given China’s bauxite shortage, recycling Al from waste RPV panels presents an effective solution to enhance resource security and mitigate CO2 emissions. We developed a framework to project waste RPV quantities and assess the recycling potential of Al and its impact on CO2 emissions from 2020 to 2060. Our findings indicate potential waste flows of 95–221 million tonnes (Mt) and recycled Al ranging from 5 to 28 Mt, with a primary Al supply gap of 25–43 Mt. Recycling could reduce CO2 emissions by 35–207 Mt over the period. This research underscores the importance of Al resource security and sustainable RPV industry development in China’s pursuit of carbon neutrality.</t>
  </si>
  <si>
    <t>18 October 2024</t>
  </si>
  <si>
    <t>10.1016/j.ijhydene.2024.03.023</t>
  </si>
  <si>
    <t>Identification of the environmental hotspots of a recycling process - Case study of a Pt PEMFC catalyst closed-loop recycling system evaluated via life cycle assessment methodology</t>
  </si>
  <si>
    <t>Proton-exchange membrane fuel cell (PEMFC) technology using green H2 as a fuel to produce decarbonized electricity is considered as a promising substitute for fossil fuels. However, its development is impeded by the use of critical raw materials, such as platinum which catalyzes the hydrogen oxidation and oxygen reduction reactions. In this paper, a novel closed-loop system for the re-manufacturing of platinum-based catalyst electrode from recycled material is developed. Three different recycling alternatives are compared using the life cycle assessment (LCA) methodology. The most promising one, which combines the extraction step with an innovative synthesis of recycled Pt/C catalyst, leads to the manufacturing of an electrochemically active Pt/C catalyst with a high recovery efficiency of 96 %. Sensitivity analyses display that the recycling processes significantly relieve the environmental burdens associated with platinum mining and that their efficiencies directly relate to a decrease in environmental impacts.</t>
  </si>
  <si>
    <t>18 April 2024</t>
  </si>
  <si>
    <t>10.1016/j.seta.2024.103881</t>
  </si>
  <si>
    <t>Employing spatio-temporal analysis and multi-period location to optimize waste photovoltaic recycling network</t>
  </si>
  <si>
    <t>China has reached the cumulative installed capacity of 471 GW for photovoltaic (PV) power generation by mid-2023, a development anticipated to result in a significant accumulation of waste PV modules. Analysis about spatio-temporal features of waste PV modules is a crucial step toward the development of efficient recycling network and the maximization of collection rate. We first employ the GM(1,1) model and the Weibull distribution to forecast that the quantity of scrap in China until 2040 will reach 700 GW. The study further estimates spatial distribution of wastes using hotspot analysis. Based on spatio-temporal distribution, this study extends the multi-period dynamic location model (MPDLM) for the recycling network of waste PV modules by incorporating the Triple Bottom Line (TBL) approach to minimize economic-environmental-social comprehensive cost and robust optimization for recycling demand uncertainty. A test conducted in the context of East China validates the effectiveness of the model, and the minimum cost 4.67354 × 107 CNY of dynamic location demonstrates the potential for practical value and cost savings about 80 % of multi-period compared with single-period model. This study can serve as a reference for relevant departments in formulating policies, as well as for recycling enterprises in making informed investment decisions.</t>
  </si>
  <si>
    <t>10.1016/j.resconrec.2017.08.019</t>
  </si>
  <si>
    <t>An overview of recycling and treatment of spent LiFePO4 batteries in China</t>
  </si>
  <si>
    <t>The number of spent LiFePO4 batteries has increased with the rapid development of the electric vehicle industry in China. Recycling of spent LiFePO4 batteries is important not only for the treatment of waste but also for the recovery of useful resources. However, the treatment of spent LiFePO4 batteries is challenging because LiFePO4 batteries do not contain any precious metals, treatment is complex using traditional recycling process, and the number of spent batteries recovered from the public has been very small recently. Therefore, it is necessary to summarize the existing problems and propose a proper recycling route for spent LiFePO4 batteries. In this paper, the current status of spent LiFePO4 batteries recycling in China is introduced, and the environmental benefits of recycling are analyzed. The state of the art in preprocessing of End-of-Life LiFePO4 batteries and the final batteries recovery is discussed in detail. Based on the review, optimizing the recycling mode, increasing the precious metals recovery efficiency, and decreasing the chemical reagents consumption by effective materials liberation and separation are proposed as potential improvement strategies to make the recycling chain more environmentally friendly.</t>
  </si>
  <si>
    <t>December 2017</t>
  </si>
  <si>
    <t>10.1016/j.mattod.2020.09.001</t>
  </si>
  <si>
    <t>Energy and environmental aspects in recycling lithium-ion batteries: Concept of Battery Identity Global Passport</t>
  </si>
  <si>
    <t>The emergence and dominance of lithium-ion batteries in expanding markets such as consumer electronics, electric vehicles, and renewable energy storage are driving enormous interests and investments in the battery sector. The explosively growing demand is generating a huge number of spent lithium-ion batteries, thereby urging the development of cost-effective and environmentally sustainable recycling technologies to manage end-of-life batteries. Currently, the recycling of end-of-life batteries is still in its infancy, with many fundamental and technological hurdles to overcome. Here, the authors provide an overview of the current state of battery recycling by outlining and evaluating the incentives, key issues, and recycling strategies. The authors highlight a direct recycling strategy through discussion of its benefits, processes, and challenges. Perspectives on the future energy and environmental science of this important field is also discussed with respect to a new concept introduced as the Battery Identity Global Passport (BIGP).</t>
  </si>
  <si>
    <t>December 2020</t>
  </si>
  <si>
    <t>10.1016/j.nanoen.2024.109599</t>
  </si>
  <si>
    <t>Versatile and recyclable double-network PVA/cellulose hydrogels for strain sensors and triboelectric nanogenerators under harsh conditions</t>
  </si>
  <si>
    <t>Versatile and recyclable conductive hydrogels with long-term environmental adaptability and mechanical stability have attracted tremendous attention in wearable smart electronics. Here, double-network (DN) polyvinyl alcohol (PVA)/cellulose hydrogels were constructed after introducing a conductive rigid cellulose/Zn2+/Ca2+ network into a soft PVA/borax network. The resultant hydrogels possessed good mechanical and self-adhesive properties, along with transparency, recyclability, and remarkable resistance to freezing. They showed 30-day non-drying properties due to the presence of hygroscopic salts through a dynamic moisture adsorption and desorption process. Dehydrated hydrogels can return to their original states via self-regeneration under high relative humidity. Hydrogel-based strain sensors retained good sensitivity and a wide sensing range during the wide working temperature ranging from −40 °C to 50 °C and after recycling. Additionally, conductive hydrogels were integrated into triboelectric nanogenerators (TENGs) functioning as energy harvesters for powering electronics. TENGs retained stable electrical outputs even under harsh conditions and after recycling. Hydrogels were also assembled into flexible self-powered biomechanical sensors and tactile sensors. Thermally reversible interactions in composite hydrogels enabled their good recyclability, thereby reducing economic costs and environmental impacts caused by e-wastes. This work demonstrates the great potential of versatile and recyclable hydrogels with good environmental and mechanical stability in wearable smart electronics under harsh conditions.</t>
  </si>
  <si>
    <t>10.1016/j.resconrec.2024.107537</t>
  </si>
  <si>
    <t>Closed-loop recycling of polypropylene: A case study on mechanical recycling of separately collected yogurt cups in Austria</t>
  </si>
  <si>
    <t>Yogurt cups with their recognizable design are made from plastics that are approved for food contact. The materials used have an interesting property profile. Therefore, these products represent a promising waste fraction for plastics recycling. In this study, yogurt cups were pre-sorted by consumers and further hand-sorted. A 2:1 ratio of polypropylene (PP) cups to polystyrene cups was found. In terms of decorations, cups with printing inks dominated. Two thirds of the PP cups were produced by thermoforming and one third by injection molding. Compositional analysis of the recycled PP showed no significant contamination other than residual dyes. Material characterization exhibited that both processing and application-oriented properties can compete with virgin material. To demonstrate a closed-loop, the recycled PP was used to produce thermoformed cups with exceptional properties. This study shows the positive effect of closed-loop recycling and points out potential waste fractions that can be used in the future.</t>
  </si>
  <si>
    <t>10.1016/j.wasman.2021.03.029</t>
  </si>
  <si>
    <t>Biotreatment for the spent lithium-ion battery in a three-module integrated microbial-fuel-cell recycling system</t>
  </si>
  <si>
    <t>A bio-electrochemically (BE) recycling platform was assembled to recover Li and Co from the cathodic materials of spent LIBs in one integrated system. The BE platform consists of three microbial-fuel-cell (MFC) subsystems, including MFC-A, MFC-B, and MFC-C. Co and Li were smoothly recovered from the cathodic materials in the assembled platform. The initial pH and the loading ratios of LiCoO2 both significantly influenced the leaching efficiencies of Li and Co in MFC-A. Approximately 45% Li and 93% Co were simultaneously released through the reduction of LiCoO2 at the initial pH of 1 and the loading ratios of LiCoO2 of 0.2 g/L. The (NH4)2C2O4-modified granular activated carbons (GAC) with a thickness of 1.5 cm was favorably stacked adjacent to the cathode of the MFC-B system. About 98% of removal efficiency ( RE Co1 ) and 96% of recovery efficiency ( RE Co2 ) of Co were achieved in MFC-B under optimum conditions. The dosing concentration of Li+ lower than 2 mg/L and the (NH4)2CO3 of 0.01–0.02 M were conducive to enhancing the recovery of Li from raffinate and guaranteed the higher power output and coulombic efficiencies in MFC-C. The continuous release of CO2 caused by exoelectrogenic microorganisms on the biofilm facilitated the precipitation of Li2CO3.</t>
  </si>
  <si>
    <t>1 May 2021</t>
  </si>
  <si>
    <t>10.1016/j.solmat.2024.112804</t>
  </si>
  <si>
    <t>The research progress on recycling and resource utilization of waste crystalline silicon photovoltaic modules</t>
  </si>
  <si>
    <t>The exponential growth in global photovoltaic installations has led to a continuous increase in photovoltaic (PV) waste. This review article focuses on the recycling of waste crystalline silicon PV modules. In terms of recycling management policies, it points out that China's management of waste PV modules started relatively late and lacks clear categorization. Despite the establishment of relevant standards and extended producer responsibility (EPR) systems, there is still a need for improvement in the recycling system. The review delves into recycling technologies such as pyrolysis, chemical treatment, and mechanical crushing for waste PV modules. It particularly emphasizes the high-pressure crushing recycling process, highlighting its effective dissociation and crushing based on environmental friendliness. Comparative environmental impact analysis shows that pyrolysis technology has the least environmental impact, followed by mechanical treatment, while chemical treatment, incineration, and landfilling have relatively larger environmental impacts. Therefore, the review advocates for pyrolysis treatment as the mainstream technology for the recycling of waste PV modules. Finally, the article discusses the challenges faced by PV module recycling in China and proposes recommendations for the formulation of reasonable subsidy policies and dynamic adjustment of standards. In conclusion, this review provides in-depth research and comprehensive analysis of the recycling and resource utilization of waste crystalline silicon photovoltaic modules, offering important references and guidance for future development.</t>
  </si>
  <si>
    <t>10.1016/j.grets.2024.100135</t>
  </si>
  <si>
    <t>Application of a simple organic acid as a green alternative for the recovery of cathode metals from lithium-ion battery cathode materials</t>
  </si>
  <si>
    <t>Industrialization, technology, and population growth have on one hand resulted in the rapid rise for energy demand and on the other hand led to the pursuit for alternative carbon neutral energy sources to satisfy demand, address climate change and promote sustainable development. The transition to renewable energy sources has resulted in the rapid rise in energy storage options with battery technologies at the forefront. Lithium-ion batteries (LIBs) have emerged as a leading battery energy storage option. The rise in LIB technology demand has resulted in a proportional increase in the demand for the various materials used in their manufacture. Primary sources of several of the LIB component materials largely consist of mining activities, however, recycling has emerged as a promising secondary material source. In this work, we evaluate the application of a green, organic acid treatment approach utilizing propionic acid in the recovery of key metals from LIB cathode materials. The study delved into exploring the application of both commercially sourced virgin LIB cathode powder (VCP) and recovered spent LIB cathode powder (SCP) and investigating the system leaching characteristics. The highest metal recoveries were obtained on leaching the SCP, with metal recoveries determined as 92.9%, 87.4%, 92.7% and 94.0% for Co, Li, Mn and Ni respectively. The difference in the recoveries on leaching metals from the VCP and SCP was under 5% for each metal. Further, the leaching model was determined as chemical reaction-controlled on using the SCP, and the activation energies were evaluated as 60.37 kJ/mol, 53.38 kJ/mol, 63.98 kJ/mol and 60.20 kJ/mol for Co, Li, Mn and Ni respectively, agreeing with the deduced chemical reaction-controlled leaching mechanism. By application of a simple organic acid, propionic acid, for organic acid leaching operations we contribute to the diversification of the lixiviant options for LIB waste treatment.</t>
  </si>
  <si>
    <t>January 2025</t>
  </si>
  <si>
    <t>Green Technologies and Sustainability</t>
  </si>
  <si>
    <t>10.1016/B978-0-323-95486-0.00048-X</t>
  </si>
  <si>
    <t xml:space="preserve">Challenges in Polymer Recycling </t>
  </si>
  <si>
    <t xml:space="preserve">
               Polymer recycling is essential for waste management and resource preservation since it turns plastic waste into valuable new materials. However, expanding its application faces many challenges, such as inefficient sorting, limited market demand, high recycling costs, and the complex chemical nature of some polymers leading to inferior recycled products. This chapter critically examines these obstacles while reviewing current recycling methods, market dynamics, and the recyclability issues of certain polymers. It emphasizes the need for ongoing research to improve recycling techniques, thereby promoting a sustainable resource-efficient future and circular economy.
            </t>
  </si>
  <si>
    <t>Reference Module in Materials Science and Materials Engineering</t>
  </si>
  <si>
    <t>10.1016/j.susmat.2024.e01047</t>
  </si>
  <si>
    <t>Streamlined process with a sustainable approach for photovoltaic module recycling</t>
  </si>
  <si>
    <t>The development of energy generation without greenhouse gas emissions is necessary due to climate change, there are different technologies to replace fossil fuels, including the photovoltaic (PV) modules. However, up to 8 million tons of waste PV modules are estimated by 2030 and 78 million tons by 2050. Therefore, developing recycling processes for PV modules is crucial for the recovery and reuse of their components. This investigation presents a simplified recycling process, encompassing characterization as well as dismantling, comminution, and sieving separation stages. During the dismantling phase, 100% of metallic aluminum was separated. Subsequently, the PV structure was reduced to particles smaller than 6.35 mm and strategically classified into fractions. A polymeric fraction (&gt;4.00 mm) containing 33.71% polymers was obtained. The 0.5 mm to 2.00 mm fraction mainly comprised glass (76.85%), and also concentrated 99.37% of Cu. However, it still contained 64.04% polymers. Metals such as Ag were concentrated at 94.12% in fine fractions (&lt;0.25 mm). Additionally, this fraction was also enriched with crystalline silicon.</t>
  </si>
  <si>
    <t>10.1016/j.desal.2024.117826</t>
  </si>
  <si>
    <t>Review of recent progress on lithium recovery and recycling from primary and secondary sources with membrane-based technologies</t>
  </si>
  <si>
    <t>Lithium is one of the strategic chemical elements that is of significant interest to the world industry. Growing demand is forcing researchers to look for new effective ways to extract it, both from traditional sources (brines, minerals, spent lithium-ion batteries (LIBs), etc.) and reserves. The review mainly presents information on the effectiveness of commercial filtration and ion-exchange membranes that are of interest for lithium recovery, based on tests using as feed solutions of complex mixtures, natural solutions, leachate solutions of rocks, as well as spent LIBs. A comparison is made of the methods of selective electrodialysis with monovalent-ion-permselective membranes, electrodialysis with conventional ion-exchange membranes and bipolar electrodialysis, nanofiltration, capacitive deionization and membrane capacitive deionization, electrolysis and electrobaromembrane separation, and some others. In contrast to other review articles in this field, the efficiency of lithium extraction, recovery and recycling by different methods is compared by assessing the same parameters: competing ions fluxes through the membrane and selective ion separation coefficient. It has been shown that membrane methods can provide high selectivity and performance for the extraction of lithium, both from solutions with multivalent cations (as Ca2+ and Mg2+; Co2+, Ni2+ and Mn2+) and from solutions containing monovalent cations (Na+ and K+).</t>
  </si>
  <si>
    <t>10.1016/j.jwpe.2023.104505</t>
  </si>
  <si>
    <t>A sulfide self-driven fuel cell for H2O2 electrosynthesis and sulfur recycling</t>
  </si>
  <si>
    <t>An energy-free method is developed to produce H2O2 directly from air and sulfur from sulfide-contained wastewater simultaneously. The sulfide self-driven fuel cell can recycle chemical energy into electric energy and sulfide contaminants to sulfur. The H2O2 electrosynthesis strategy is no need for external energy or fuels, which is driven by the electrical energy from sulfide pollutants oxidation. The fuel cell exhibits excellent battery performances, e.g. the highest open cell voltage of 1.29 V and a running current of &gt;100 mA cm−2 at 0 V. The initial current efficiency for H2O2 is 97.94 ± 1.85 %. For wastewater and air tests, the fuel cell can produce 24.75 ± 0.35 mmol L−1 H2O2 solution within 10 h, with an average productivity of 0.37 ± 0.03 mmol cm−2 h−1. It not only can recover the resource and energy from pollutants but also reduce the production energy consumption. The excellent two-electron route oxidation performances of sulfide are proven using in-situ electrochemical technology. This attempt can shed light on H2O2 electrosynthesis and the recycling of sulfide-contained wastewater.</t>
  </si>
  <si>
    <t>10.1016/j.watres.2023.120300</t>
  </si>
  <si>
    <t>A dual-cycle regeneration to recover high-value and high-purity FePO4 from real wastewater for Li-battery application</t>
  </si>
  <si>
    <t>The recovery of high-purity and high-value FePO4 raw materials from wastewater has great prospects in LiFePO4 battery industry due to the huge demand for new energy vehicle. However, the conventional in-situ FePO4 precipitation, as well as ex-situ PO4 3− adsorption-alkali regeneration, was incapable of efficiently obtaining high-purity products. To solve these problems, a dual-cycle regeneration method of Fe-NH2-polyacrylonitrile (PAN) adsorbent and H2SO4 desorbing solution was proposed to ex-situ FePO4 recovery from wastewater for Li-battery application. Benefitted from coordination interaction and electrostatic attraction, the maximum PO4 3− adsorption capacity of Fe-NH2-PAN reached 73.1 ± 0.4 mg/g. The average PO4 3− removal rate of continuous flow devices were 88.5% and 91.3% when treating low-P-concentration (0.22 mg/L) municipal wastewater (MW) and high-P-concentration (48.9 mg/L) slaughterhouse wastewater (SW) respectively. Furthermore, high-purity FePO4 analyzed by XRD spectra was achieved from the desorption solution at pH ∼1.6, resulting in the ultrahigh P recovery efficiencies of 91.4 ± 3.2%−96.3 ± 2.5% for SW and 82.7 ± 3.5% for MW. Besides, the LiFePO4/C electrodes made of recycled FePO4 exhibited a better discharge capacity (37.3 − 55.8 mAh/g) than that of commercial FePO4 agent (32.2 − 35.1 mAh/g) from 80 to 132 cycles, which showed the promising feasibility of recovering FePO4 from wastewater for Li-battery application.</t>
  </si>
  <si>
    <t>10.1016/B978-0-443-15738-7.00046-5</t>
  </si>
  <si>
    <t xml:space="preserve">Polymer-Based Materials: Focus on Sustainability and Recycled Materials for 3D Printing Application </t>
  </si>
  <si>
    <t xml:space="preserve">
               Recently, driven by the need to decrease the negative influence of synthetic polymers on the ecosystem, there has been a significant increase in the production of bioplastics. Because they are derived from natural sources or biomass monomers, bio-based polymers have the potential to replace traditional petroleum-based polymers. Furthermore, in line with the principles of recycling and waste reduction, bio-based polymers can be produced from waste materials. These endeavors are in line with the strategic objectives of today׳s green economies, which are part of a circular economy approach. This chapter provides an overview of the most common bio-based polymers used in various fields of research and industry. A special focus on recycled materials used in 3D printing applications has been proposed.
            </t>
  </si>
  <si>
    <t>10.1016/j.jechem.2024.03.053</t>
  </si>
  <si>
    <t>A comprehensive review on the resynthesis of ternary cathode active materials from the leachate of Li-ion batteries</t>
  </si>
  <si>
    <t>This review highlights the importance of recovering valuable metals from spent Li-ion battery (LIB) cathodes through the resynthesis of cathode active materials (CAMs). The resynthesis process of CAMs, a promising recycling method that directly produces CAM precursors from LIB leachate, is explored. This process encompasses six key steps, including pretreatment, leaching, purification, adjustment of metal concentrations, precursor synthesis, and sintering. The review also investigates the potential introduction of impurity elements during CAM resynthesis and provides tolerance levels for these impurities based on thorough reference analysis. Additionally, it addresses challenges related to the commercialization of the resynthesis process. Notably, this review represents the first comprehensive assessment of CAM resynthesis, including the systematic evaluation of 12 impurity elements (Fe, Li, Al, Cu, C, P, F, Na, Cl, S, Mg, and Zn). Overall, this comprehensive review is poised to support the commercial development of resynthesized CAMs by offering valuable guidelines for managing impurities and streamlining the purification process.</t>
  </si>
  <si>
    <t>10.1016/j.jechem.2021.04.047</t>
  </si>
  <si>
    <t>Concurrent recycling chemistry for cathode/anode in spent graphite/LiFePO4 batteries: Designing a unique cation/anion-co-workable dual-ion battery</t>
  </si>
  <si>
    <t>With the increasing popularity of new energy electric vehicles, the demand for lithium-ion batteries (LIBs) has been growing rapidly, which will produce a large number of spent LIBs. Therefore, recycling of spent LIBs has become an urgent task to be solved, otherwise it will inevitably lead to serious environmental pollution. Herein, a unique recycling strategy is proposed to achieve the concurrent reuse of cathode and anode in the spent graphite/LiFePO4 batteries. Along with such recycling process, a unique cathode composed of recycled LFP/graphite (RLFPG) with cation/anion-co-storage ability is designed for new-type dual-ion battery (DIB). As a result, the recycle-derived DIB of Li/RLFPG is established with good electrochemical performance, such as an initial discharge capacity of 117.4 mA h g−1 at 25 mA g−1 and 78% capacity retention after 1000 cycles at 100 mA g−1. The working mechanism of Li/RLFPG DIB is also revealed via in situ X-ray diffraction and electrode kinetics studies. This work not only presents a far-reaching significance for large-scale recycling of spent LIBs in the future, but also proposed a sustainable and economical method to design new-type secondary batteries as recycling of spent LIBs.</t>
  </si>
  <si>
    <t>January 2022</t>
  </si>
  <si>
    <t>10.1016/j.nxener.2023.100005</t>
  </si>
  <si>
    <t>Direct recycling of Lithium ion battery, what's next?</t>
  </si>
  <si>
    <t>10.1016/j.jece.2022.109014</t>
  </si>
  <si>
    <t>Green recycling of spent Li-ion batteries by deep eutectic solvents (DESs): Leaching mechanism and effect of ternary DES</t>
  </si>
  <si>
    <t>Spent Li-ion batteries (LIBs) contain large amounts of hazardous metals (Co, Ni, Li, and Mn) that cause environmental pollution and health risks. In this study, one ternary (choline chloride (ChCl):Urea: ethylene glycol (EG)) and two binary (ChCl: Urea and ChCl: EG) nontoxic deep eutectic solvents (DESs) were developed as environmentally friendly, cost-effective, and safe approaches for recycling of spent LIBs. FT-IR Analysis of DESs solvents showed that the ternary DES spectrum overlaps the spectra of ChCl:Urea and ChCl: EG. Therefore, the EG structure is stable in ChCl:Urea: EG. The leaching results indicated that temperature directly affects the extraction of valuable metals in the presence of all DESs. Among the three DES types, the ternary DES exhibits optimal extraction performance (Li:97%, Co:41%, Ni:40%, and Mn:34%). In addition, kinetic modeling was used to study the reaction mechanisms. The results showed that the mixed control model by shrinking core model (diffusion control and chemical reaction control) was the best model fitted to all data (coefficient of determination (R2) &gt; 0.90). According to the Arrhenius equation, the activation energies for all valuable metals in the presence of all DESs are between 13 and 42 KJ/mol, reflecting a mixed control reaction.</t>
  </si>
  <si>
    <t>10.1016/j.seppur.2022.121692</t>
  </si>
  <si>
    <t>An efficient method to recycle and reuse meta-aramid from used dust filter bags</t>
  </si>
  <si>
    <t>The annual replacement of a large number of used dust filter bags generated as industrial waste has seriously polluted the environment and caused waste of resources. The meta-aramid filter media is a typical representative of them. In this work, a complete and efficient process for the recovery and reuse of meta-aramid filter bag was proposed, which mainly included three stages, i.e., pretreatment, dissolution recovery and reuse. Firstly, the feasibility of recycling the pretreated used meta-aramid filter media was demonstrated by FT-IR, XRD and SEM characterization. Then the optimum dissolution method was selected for the recovery of used filter materials. The effects of dissolving temperature, type and concentration of solubilizer on dissolution time, solubility and dissolution products were systematically investigated. 110 °C, 4 wt% LiCl as solubilizer and DMAc as solvent were selected as the preferred conditions. The method was successfully used to achieve 100% dissolution recovery of used meta-aramid material with a concentration of 25 wt%, and the whole recovery process was environmentally friendly. Moreover, the recovered meta-aramid solution was used to prepare meta-aramid films by phase inversion method. The performance tests and characterization confirmed that the obtained films had good thermal stability, mechanical properties, flame retardancy and insulation properties. The whole recycling process not only alleviated the threat of waste filter bags to the environment, but also achieved high quality reuse of meta-aramid filter material and had great application prospects.</t>
  </si>
  <si>
    <t>10.1016/j.resconrec.2024.107623</t>
  </si>
  <si>
    <t>Stochastic optimization of value recovery network for Li-ion batteries in the United States under price and return volume uncertainties</t>
  </si>
  <si>
    <t>Recycling waste LIBs can be a promising option to tackle the increasing demand of Li-ion batteries (LIBs) in the United States due to the electric vehicle boom and transition towards clean energy. However, the recycling infrastructure is in its infancy in the United States, and there are inherent uncertainties in the collection volume of waste LIBs and the recovered material value that may hinder the path toward sustainable operations. The goal of this study is to maximize the recycling profit of a reverse logistics supply chain network developed considering uncertainties in feedstock volume and sales price as well as other economic challenges unique to the US market. In this study, a two-stage stochastic model is proposed to facilitate strategic decision-making. Additionally, this study quantifies the impact of uncertainties on recycling operations and government policies adopted to promote large-scale recycling of waste LIB materials in the US.</t>
  </si>
  <si>
    <t>10.1016/j.jenvman.2020.111426</t>
  </si>
  <si>
    <t>Recycling of LiCoO2 cathode material from spent lithium ion batteries by ultrasonic enhanced leaching and one-step regeneration</t>
  </si>
  <si>
    <t>A novel process for recycling of spent LiCoO2 cathode materials has been developed. The novel process comprises an ultrasonic enhanced leaching and one-step regeneration of LiCoO2 materials with spray drying method. The ultrasonic is novelly applied for effectively improving leaching process of spent LiCoO2 materials in the system of DL-malic acid and H2O2. The leaching efficiencies of 98.13% for Li and 98.86% for Co were presented under the optimal condition of 1.5 mol/L DL-malic acid with 3 vol% H2O2, the solid/liquid ratio of 4 g/L, ultrasonic power of 95 W, temperature of 80 °C and leaching time of 25 min. Based on kinetic analysis, the ultrasonic enhanced leaching process is mainly controlled by the diffusion control model. Meanwhile, the product of Co(C4O5O5)2 formed on particles surface of spent LiCoO2 materials during ultrasonic enhanced leaching process, which is provided from reaction mechanism analysis of scanning electron microscopy (SEM), Fourier transform infrared spectroscopy (FT-IR) and X-ray photoelectron spectroscopy (XPS). Finally, the regenerated LiCoO2 materials are regenerated in one step by spray drying from leaching solution, which present good electrochemical performance.</t>
  </si>
  <si>
    <t>1 January 2021</t>
  </si>
  <si>
    <t>10.1016/j.est.2024.113148</t>
  </si>
  <si>
    <t>Recyclable NaCl template assisted preparation of N/O co-doped porous carbon for zinc-ion hybrid capacitor</t>
  </si>
  <si>
    <t>The traditional strong alkaline activation method for preparing porous carbon faces with complex preparation processes, equipment corrosion, excessive disordered microporous structures, and environmental pollution. Hence, a green, facile and sustainable method is proposed for synthesizing N/O co-doped porous carbon derived from polyacrylamide gel with the assistance of recyclable sodium chloride (NaCl) template. NaCl template is dissolved in gel with water and can give full play to the template effect after recrystallization. Due to a suitable specific surface area (499.8 m2 g−1) and massive N (11.38 at. %) and O (8.71 at. %) functional groups, the optimized NPC-5 electrode possesses a high specific capacitance of 283.3 F g−1 at 0.5 A g−1, superior rate characteristics and excellent cycle stability in 6 M KOH aqueous electrolyte. In addition, the constructed NPC-5//NPC-5 symmetric supercapacitor shows a high energy density of 34.0 Wh kg−1 in 1 M ZnSO4 aqueous electrolyte. More importantly, the assembled Zn//ZnSO4//NPC-5 hybrid capacitor shows a high capacity of 115.44 mAh g−1 and an energy density of 85.3 Wh kg−1.</t>
  </si>
  <si>
    <t>10.1016/j.wasman.2020.03.015</t>
  </si>
  <si>
    <t>Current status and perspectives on recycling of end-of-life battery of electric vehicle in Korea (Republic of)</t>
  </si>
  <si>
    <t>The trend of the market of electric vehicles (EVs) in Korea is increasing because of reduction in heavy fine dust and economic benefit for purchasing EVs. With increasing number of EVs, the recycling of end-of-life battery of EVs is important to recover valuable metals such as Li and Co etc. and to control hazardous substances such as Pb, Cd and Cu. The current status on recycling policy and recycling technology of end-of-life battery of EV was explained in several countries including China, Europe, and Korea. It is necessary to immediately prepare the regulation on the storage, transportation and recycling of end-of-life battery of EV in Korea because of the safety management of end-of-life battery of EV. The new recycling scheme for the management of end-of-life batteries of EV by EPR system is proposed to secure recycling and stability because primary battery in internal combustion engine (ICE) vehicles is managed by the EPR system in Korea. For recycling of end-of-life battery of EVs, the technologies and the recycling level in Korea were compared with other countries. To develop the technical guidelines for the recycling of end-of-life battery of EV, it is proposed to set up an international committee on the recycling of end-of-life battery of EV as a new initiative in the Basel Convention.</t>
  </si>
  <si>
    <t>1 April 2020</t>
  </si>
  <si>
    <t>10.1016/j.cjche.2021.09.020</t>
  </si>
  <si>
    <t>A novel strategy of lithium recycling from spent lithium-ion batteries using imidazolium ionic liquid</t>
  </si>
  <si>
    <t>In light of the increasing demand for environmental protection and energy conservation, the recovery of highly valuable metals, such as Li, Co, and Ni, from spent lithium-ion batteries (LIBs) has attracted widespread attention. Most conventional recycling strategies, however, suffer from a lack of lithium recycling, although they display high efficiency in the recovery of Co and Ni. In this work, we report an efficient extraction process of lithium from the spent LIBs by using a functional imidazolium ionic liquid. The extraction efficiency can be reached to 92.5% after a three-stage extraction, while the extraction efficiency of Ni-Co-Mn is less than 4.0%. The new process shows a high selectivity of lithium ion. FTIR spectroscopy and ultraviolet are utilized to characterize the variations in the functional groups during extraction to reveal that the possible extraction mechanism is cation exchange. The results of this work provide an effective and sustainable strategy of lithium recycling from spent LIBs.</t>
  </si>
  <si>
    <t>10.1016/j.heliyon.2023.e15107</t>
  </si>
  <si>
    <t>Review on recycling energy resources and sustainability</t>
  </si>
  <si>
    <t>Shifting the production and disposal of renewable energy as well as energy storage systems toward recycling is vital for the future of society and the environment. The materials that make up the systems have an adverse effect on the environment. If no changes are made, the CO2 emissions will continue to increase while also impacting vital resources such as contaminating water sources and wildlife, manifesting in rising sea levels, and air pollution. The development of renewable energy storage systems (RESS) based on recycling utility and energy storage have been an important step in making renewable energy more readily available and more reliable. The emergence of RESS has revolutionized the way energy is obtained and stored for future uses. RESS such as those based on recycling utility and energy storage, provide a reliable and efficient means to harvest, store and provide energy from renewable sources on a large scale. The potential to reduce our dependence on fossil fuels, increase energy security, and help protect the environment makes RESS an important tool in the fight against climate change. As the technology evolves, such systems will continue to play a vital role in the green energy revolution, providing access to a reliable, efficient, and cost-effective power source. This paper provides an overview of the current research on recycling utility based renewable energy storage systems, including their components, power sources, benefits, and challenges. Finally, it assesses potential methods to overcome the challenges and improve the efficiency and reliability of the recycling utility based renewable energy storage systems.</t>
  </si>
  <si>
    <t>10.1016/j.matpr.2021.03.645</t>
  </si>
  <si>
    <t>Application of various processes to recycle lithium-ion batteries (LIBs): A brief review</t>
  </si>
  <si>
    <t>The growing concern for portable devices and electric vehicles has led to an enormous rise in the demand for lithium-ion batteries. After the end of life, these LIBs act both as a secondary source for the recovery of valuable metals and simultaneously possess a threat to the environment. So they need to be recycled properly to gain economic benefits. This article focuses on several methods used for the recycling of valuable metals. It describes the structures, components, and state-of-the-art on spent LIBs. This article has summarized different recycling methods, their physiochemistry, and their applications to regenerate valued metals like cobalt, nickel, lithium, etc. The advantages and the problems linked with these technologies have also been put forward.</t>
  </si>
  <si>
    <t>10.1016/j.cej.2022.140540</t>
  </si>
  <si>
    <t>Recyclable molten-salt-assisted synthesis of N-doped porous carbon nanosheets from coal tar pitch for high performance sodium batteries</t>
  </si>
  <si>
    <t>N-doped porous carbon nanosheets (NPCS) are fabricated by a facile recyclable molten salt strategy with low-cost coal tar pitch as precursor. The obtained NPCS is featured with a continuous conductive network with a high nitrogen content of 5.22 at.%, facilitating the migration of electrons and ions in the process of sodium ion insertion/de-insertion. Benefiting from its appropriate structure and chemical composition, NPCS exhibits a high reversible capacity of 313.6 mAh g-1 at 0.1 A g-1 in sodium-ion half cells and excellent rate capability of 131.5 mAh g-1 at large current of 10 A g-1. Meanwhile, the full cell assembled by Na3V2(PO4)3 cathode and NPCS anode can deliver a high capacity of 220.1 mAh g-1 at 0.1 A g-1, and its capacity only attenuates 0.003 % in each cycle after 1000 times at 1.0 A g-1. The cleanness and massive utilization of coal tar pitch via eco-friendliness approach will promote the development of high-performance electrodes in the field of sodium ion electrochemical storage technology.</t>
  </si>
  <si>
    <t>10.1016/j.jclepro.2024.141665</t>
  </si>
  <si>
    <t>Recycling potential and development strategies of high-tech metals for low-carbon energy technologies</t>
  </si>
  <si>
    <t>Low-carbon technology has become the focus of addressing global climate challenges but is facing the supply restriction of critical high-tech metals. Recycling has become a powerful measure to solve this issue. In the paper, a comprehensive recycling potential index (RPI) is constructed to evaluate the recycling potential of high-tech metals for low-carbon energy technologies in China from 2020 to 2050, and development strategies are proposed based on the evaluation results. The results indicate that the future trends of recycling potential show four evolution modes – either reaching or rapidly rising to a high level, increasing to the middle and middle-high level, unsteadily staying at the low and middle-low level, or remaining at a low and continuously decreasing level. According to the evolution trend, different strategies, including key development, reserves, digestion, and transfer, should be adopted in different stages. Co, Li, Dy, Nd, Tb, and Eu should be the focus of technology, funds and policy from both the government and enterprises due to their high recycling potential in the long term. Moreover, measures should be taken to encourage recycling and mitigate the supply risk of high-tech metals for low-carbon energy technologies, including tracking the development of low-carbon energy technologies, adjusting the list of critical high-tech metals, promoting recycling technology, and exploring substitute resources.</t>
  </si>
  <si>
    <t>10.1016/j.jece.2022.108454</t>
  </si>
  <si>
    <t>An innovative synergistic recycling route of spent lead paste and lead grid based on sodium nitrate reuse</t>
  </si>
  <si>
    <t>Hydrometallurgical route has been widely studied for its clean and controllability in recovering waste lead-acid battery. However, the current challenges are to reduce chemicals consumption and enhance the economic benefit. Therefore, we presented a sustainable approach for preparing lead oxide from the spent lead grid and lead paste based on sodium nitrate reusing. Results showed that the process indirectly and mildly completed the atomic economic reaction between lead and lead dioxide by sodium nitrate, dramatically reducing the reagents consumption. The reaction rate of the process was depended on the interfacial chemical reaction between lead grid and sodium nitrate. Through controlling the thermodynamic conditions, 99.53% of zero-valent lead (lead grid) was transformed into the layered orthogonal β-lead oxide with merely 0.0494% impurities, and 99.79% of tetravalent lead (lead dioxide in the lead paste) was converted into divalent lead (lead sulfate) in sulfuric acid solution. Afterwards, the lead sulfate was desulfurated followed by thermal decomposition, generating the rod-shaped tetragonal α-lead oxide with only 0.0233% impurities. Moreover, the products β-lead oxide and α-lead oxide used in batteries as anode materials showed excellent electrochemical performance with 482 and 518 charge/discharge cycles, respectively. Additionally, the pilot experiments proved the technological and economic feasibility of the process with a profit of $667.81/ton lead oxide. These results provide an economical and eco-friendly method for synergistically recycling waste lead grid and lead paste.</t>
  </si>
  <si>
    <t>10.1016/B978-0-323-91134-4.00009-1</t>
  </si>
  <si>
    <t xml:space="preserve">Chapter 14 Recycling battery anode materials </t>
  </si>
  <si>
    <t xml:space="preserve">
               The rapid development of lithium-ion batteries (LIBs) urges us to hold the same attitude toward the recycling of spent batteries as we have for research on further performance improvements. Anode materials, the subject of this chapter, are a less important target of spent battery recycling than cathode materials, which consist of valuable metals. Improper disposal of waste anode materials can cause environmental contamination and waste renewable resources. Properly dealing with these materials reduces global resource consumption, thus conferring environmental, economic, and social benefits. Among the diverse strategies, regenerating new value-added materials from waste anode materials during the recovery process is quite attractive. This chapter systematically introduces the technologies for recycling waste anode materials. Recycling challenges, such as structural repair, impurities removal, and material regeneration, are clarified by introducing various recycling methods. Furthermore, this chapter provides a detailed overview of current challenges and perspectives for future industrial recovery that can guide and promote further development in spent LIB recycling.
            </t>
  </si>
  <si>
    <t>10.1016/j.jenvman.2022.116490</t>
  </si>
  <si>
    <t>Synthesis of zero-valent iron supported with graphite and plastic based carbon from recycling spent lithium ion batteries and its reaction mechanism with 4-chlorophenol in water</t>
  </si>
  <si>
    <t>Graphite and plastic recycled from spent lithium ion batteries were used to synthesize zero-valent iron/graphite (ZVI/G), zero-valent iron/plastic-based carbon (ZVI/P), and zero-valent iron/graphite and plastic-based carbon (ZVI/GP) with iron oxide through carbothermic reduction. The aim of preparing these catalysts is to improve the performance of ZVI in the removal of 4-chlorophenol (4-CP) in water through heterogeneous Fenton reactions. The structural and textural properties of materials were characterized by X-ray diffraction, scanning electron microscopy, transmission electron microscopy, N2 adsorption/desorption, Fourier transform infrared spectroscopy, and X-ray photoelectron spectroscopy. The synthesis procedure successfully disperses ZVI particles on the synthesized materials. The combination of graphite and plastic-based carbon in ZVI/GP resulted in the best 4-CP removal performance. The degradation data fitted pseudo-first-order kinetic well. The Increase in the ZVI/GP dosage and the hydrogen peroxide concentration enhanced the 4-CP removal due to the increase in the amount of Fe2+ ions and reactive sites. Acidic pH increased the 4-CP removal percentage due to the high H+ concentration. The increase in the temperature favored the •OH formation and facilitated the 4-CP removal. The reaction energy of ZVI/GP reaches 53.54 kJ mol−1, which is competitive among the iron catalysts reported in literatures, and showing the 4-CP removal is reaction-controlled process. This study shows a promising way of recycling graphite and plastic in spent LIBs to prepare ZVI materials for wastewater treatment with the advantages of improved conductivity by graphite and added functional groups by plastic based carbon.</t>
  </si>
  <si>
    <t>10.1016/j.cej.2021.131637</t>
  </si>
  <si>
    <t>Pursuing green and efficient process towards recycling of different metals from spent lithium-ion batteries through Ferro-chemistry</t>
  </si>
  <si>
    <t>Sustainable recycling of different value-added metals from spent lithium-ion batteries (LIBs) can expect significant environmental and economic benefits for the fulfillment of resources utilization. During the separation and recovery of different metals, excessive chemical consumption caused by prolonged processes may eventually spoil the environmentally soundness recycling of spent LIBs. Here, Ferro-chemistry was innovatively proposed towards the recycling of different metals based on transformation of iron morphology from different types of spent LIBs (LiCoO2 and LiFePO4). It can be concluded from the thermodynamic results that redox reaction will take place in dilute sulfuric acid medium without addition of reductant/oxidant, indicating that Fe(II) in LFP can be used as reductant for the direct leaching of LiCoO2. Leaching results indicate that 99.9% Li, Fe, P and 92.4% Co can be dissolved and existed as Fe3+, Li+, PO4 3− and Co2+ under the optimized conditions, with a decline of over 80% acid consumption. The leaching kinetics of different metals and reaction mechanism suggest that Fe(II) will be promptly liberated to lixivium and then slowly oxidized into Fe(III) with the existence of Co(III), resulting in a synergetic leaching of Co and Fe. Then, Fe(III) can be precipitated as FePO4 at pH of 2.5, which can remove PO4 3− with the direct generation of LiFePO4 precursors. This above ferro-chemistry strategy can effectively reduce the consumption of chemicals with reduced environmental footprint.</t>
  </si>
  <si>
    <t>10.1016/j.jhazmat.2021.127910</t>
  </si>
  <si>
    <t>Sustainably recycling spent lithium-ion batteries to prepare magnetically separable cobalt ferrite for catalytic degradation of bisphenol A via peroxymonosulfate activation</t>
  </si>
  <si>
    <t>A selective separation-recovery process based on tuning organic acid was proposed to the resource recycling of spent lithium-ion batteries (LIBs) for the first time. The low-cost preparation of CoFe2O4, reuse of waste acid and recovery of Li can be realized in this process, simultaneously. Li and Co in spent LIBs can be leached efficiently using citric acid as a leaching agent, and separated effectively from leaching solution by tuning oxalic acid content. The results from the characterizations of the prepared CoFe2O4 (CoFe2O4-LIBs) show that it possesses higher ratio of Co(II)/Co(III) and Fe(II)/Fe(III), larger surface specific area and more number of acid sites in comparison with pure CoFe2O4. Besides, CoFe2O4-LIBs was used to activate peroxymonosulfate (PMS) for the degradation of bisphenol A (BPA). Interestingly, its degradation performance is superior to that of pure CoFe2O4 and the related Co-based catalysts. The excellent degradation performance can be maintained in presence of inorganic ions (e.g., C l − , HC O 3 − , H 2 P O 4 − and N O 3 − ) with high concentration or humic acid. Moreover, surface-bound S O 4 ∙ − is considered as the main reactive species for the degradation of BPA. More importantly, CoFe2O4-LIBs can be readily recycled by using an external magnet and own superior ability of regeneration.</t>
  </si>
  <si>
    <t>5 April 2022</t>
  </si>
  <si>
    <t>10.1016/j.resconrec.2017.10.029</t>
  </si>
  <si>
    <t>Evaluation of using pre-lithiated graphite from recycled Li-ion batteries for new LiB anodes</t>
  </si>
  <si>
    <t>This work demonstrates an experimental methodology for reusing anode material from end of life commercial lithium ion batteries (LiB) in order to create new LiB anodes. End-of-life LiB cells were safely opened and assessed as a source of anode material. Anode material extracted from LiB cells through a basic mechanical separation was cycled stably with minimal processing. The LiB cells produced with recovered anode material showed equivalent cycling capacity and lower first cycle capacity loss than similarly produced virgin graphite anodes, regardless of recycled material source or morphology, as shown by SEM imaging. The effects of some graphite pre-lithiation were seen, mainly in a lowered initial voltage of the cells before the first cycle. A methodology for scaling-up this laboratory process for industrial recycling is discussed.</t>
  </si>
  <si>
    <t>February 2018</t>
  </si>
  <si>
    <t>10.1016/j.resconrec.2022.106669</t>
  </si>
  <si>
    <t>Recycling phosphorus from waste in China: Recycling methods and their environmental and resource consequences</t>
  </si>
  <si>
    <t>Recycling phosphorus (P) from waste is an effective way to alleviate resource and environmental pollution due to excessive phosphate consumption. In order to better understand the feedback of P cycle to waste recycling methods, a P waste feedback model was built and was then used to predict P waste generation, recycling, loss and phosphate consumption in China under several P management scenarios. Three recycling methods, ‘waste as fertilizer’, ‘waste as feed’ and ‘waste as industrial material’, were analyzed for each scenario. The results show that people choosing a more balanced diet will largely increase P loss and phosphate consumption. The integration of all P sustainable measures can offset these increase and P loss and phosphate consumption will be 50% and 62% lower than 2015, respectively. ‘Waste as fertilizer’ decreases per capita phosphate consumption from 10 kg P y −1 to 2.6 kg P y −1, and ‘waste as feed’ decreases per capita P loss from 6.2 kg P y −1 to 2.2 kg P y −1. ‘Waste as material’ method is less effective among the three methods. Integrated measure with ‘waste as fertilizer’ method minimizes the pressure of P reserve depletion, but the economically recoverable reserve would still be depleted around 2053.</t>
  </si>
  <si>
    <t>10.1016/j.resconrec.2024.107772</t>
  </si>
  <si>
    <t>From spent lithium-ion batteries to functional materials: A review</t>
  </si>
  <si>
    <t>The recycling and utilization of lithium-ion batteries (LIBs) is very important. Direct conversion of spent LIBs into functional materials is a new trend. This review systematically reviews the development of spent LIBs in the circular economy. In addition, summarizes the methods for synthesizing functional materials, including Li supplementation of electrode, graphene preparation from graphite, preparation of supercapacitors, and so on. Evaluate the ecological and economic benefits of directly producing functional materials from spent LIBs. The evaluation results show that this approach can effectively improve economic and environmental benefits, and reduce harmful substance emissions. Also, outlines the challenges of recycling spent LIBs, including lack of relevant policies, lack of unified manufacturing standards, and the addition of harmful substances in the production process. Finally, the trend of direct recycling and utilization of spent LIBs in the future is proposed, which requires promoting unified manufacturing standards through policies and regulations, encouraging the use of environmentally friendly materials, and building a closed-loop system of policy support, technological innovation, and resource recycling. This article offering guidance and a reference for the circular development of LIBs.</t>
  </si>
  <si>
    <t>10.1016/j.resconrec.2021.105528</t>
  </si>
  <si>
    <t>Impact of policy instruments on lead-acid battery recycling: A system dynamics approach</t>
  </si>
  <si>
    <t>The insufficiency of primary lead sources to satisfy the demand makes the recycling of used batteries necessary. This study quantitatively assesses the impact of different policy instruments on reducing lead pollution from lead-acid battery (LAB) recycling. We develop a system dynamics model to analyze the dynamics of LAB recycling considering remanufactures and recyclers spanning formal and informal sectors in the Indian context. We model the competition between the formal and informal sectors in both recycling and remanufacturing settings in the lead recovery process. We test our model with the data from the Indian automobile LAB recycling and investigate the impact of policy decisions on the performance of the automobile LAB recycling. This study explores three policies in anticipation of improving the efficiency of the recycling process—(i) reduce tax on regulated recyclers, (ii) offer subsidy to regulated recyclers, and (iii) offer subsidy to formal battery remanufactures. Our results show that the first two policies help the business shift from informal to formal sector which results in lowering the lead pollution. We observe that providing subsidy on formal battery can reduce the amount of lead excretion; however, a very high subsidy can lead to the shutting down of both regulated and unregulated recycling sectors.</t>
  </si>
  <si>
    <t>June 2021</t>
  </si>
  <si>
    <t>10.1016/j.wasman.2024.05.010</t>
  </si>
  <si>
    <t>Ferrioxalate photolysis-assisted green recovery of valuable resources from spent lithium iron phosphate batteries</t>
  </si>
  <si>
    <t>Recovering valuable resources from spent cathodes while minimizing secondary waste generation is emerging as an important objective for the future recycling of spent lithium-ion batteries, including lithium iron phosphate (LFP) batteries. This study proposes the use of oxalic acid leaching followed by ferrioxalate photolysis to separate and recover cathode active material elements from spent LFP batteries. The cathode active material can be rapidly dissolved at room temperature using appropriate quantities of oxalic acid and hydrogen peroxide, as determined through thermodynamic calculations. The dissolved ferrioxalate complex ion (Fe(C2O4)3 3−) is selectively precipitated through subsequent photolysis at room temperature. Depending on the initial concentration, the decomposition ratio can exceed 95 % within 1–4 h. Molecular mechanism analysis reveals that the decomposition of the Fe(C2O4)3 3− complex ion into water-insoluble FeC2O4·2H2O results in the precipitation of iron and the separation of metal elements. Lithium can be recovered as dihydrogen phosphates through filtration and water evaporation. No additional precipitant is needed and no other side products are generated during the process. Oxalic acid leaching followed by photolysis offers an environmentally friendly and efficient method for metal recovery from spent LFP cathodes. The photochemical process is a promising approach for reducing secondary waste generation in battery recycling.</t>
  </si>
  <si>
    <t>10.1016/j.surfin.2024.104086</t>
  </si>
  <si>
    <t>Insight into recycling spent power ternary cathode materials: Towards preparation of Mn-based catalyst for efficient toluene removal</t>
  </si>
  <si>
    <t>Both the resource utilization of spent power ternary lithium-ion batteries (LIBs) and degradation of volatile organic compounds (VOCs) by thermal catalytic oxidation are environmental concerns. In this study, a novel perspective is presented: the Mn-based composite metal oxide catalysts were synthesized via impregnation of spent ternary cathode materials for the thermocatalytic oxidative degradation of toluene gas. The results demonstrated that the optimal conditions for catalyst synthesis were a 2% Mn loading, a Co/Mn molar ratio of 0.4, and calcination at 500 ℃ for 6 h. The effectiveness of catalysts is determined by two inherent factors: the specific surface area and the presence of active sites on the surface. The degradation of toluene remained stable across various reaction environments, with the predominant degradation mechanism being Marks-Van-Kreven (MVK) model. The toluene undergoes oxygenation on the catalyst in this pathway, resulting in the formation of H2O, CO2, and intermediates containing benzene rings; and simultaneously, the catalyst is regenerated. The present study offers a valuable reference for the resource utilization of spent ternary LIBs and advances the development of catalysts for efficient degradation of VOCs.</t>
  </si>
  <si>
    <t>10.1016/j.jclepro.2024.140775</t>
  </si>
  <si>
    <t>Priority recovering of lithium from spent lithium-ion battery cathode powder by pyrolysis reduction of Bidens pilosa</t>
  </si>
  <si>
    <t>In this paper, the invasive plant Bidens pilosa was used as a carbon material to roast and reduce the cathode powder of spent ternary lithium-ion batteries (LiNixCoyMn1-x-yO2), to alleviate lithium resource scarcity and the problems of large spent of batteries which is harmful to the environment. The transition metals in the cathode powder were reduced to Ni, Co, and MnO, respectively, and the Li element in the cathode powder was reacted to generate Li2CO3. The experiment explored the reduction effect of high valent metals in spent lithium-ion batteries at different roasting temperatures and biomass ratios, and the impact of different time on the leaching of Li element. Results showed that the optimal experimental conditions of reduction roasting were as follows: temperature 700 °C, biomass ratio 20%. The leaching efficiency of Li obtained under optimal roasting conditions through leaching was 94.15%. TG-DSC/MS, XRD, XPS, SEM, and other instruments characterized the experimental results. This method not only efficiently converts Bidens pilosa into a carbon-reducing agent and solves the problem of plant invasion, but also promotes the decomposition of spent cathode powder, reduces high valence metals to single metals and low valence oxides, and generates Li2CO3 through reaction, which can selectively extract lithium element and reduce the amount of reagent added and the use of reducing agent in the subsequent leaching process.</t>
  </si>
  <si>
    <t>10.1016/j.jclepro.2022.131317</t>
  </si>
  <si>
    <t>Impact of recycling effect in comparative life cycle assessment for materials selection - A case study of light-weighting vehicles</t>
  </si>
  <si>
    <t>Selection of recycling approaches is one of the remaining issues in the life cycle assessment (LCA) and a critical factor for materials selection based on the LCA. While several recycling approaches and allocation methods have been proposed, the impact of the recycling effect determined by different allocation methods on materials selection has yet to be addressed. In this study, we demonstrate the impact of the recycling effect on materials selection in the LCA. First, the appropriateness of the avoided burden approach for the purpose of materials selection is addressed and practical equations for the three typical allocation methods in the avoided burden approach are proposed, for waste mining, end-of-life recycling, and 50-50 methods. Next, a material flow analysis is used to justify the recycling parameters associated with each allocation method. Finally, an LCA case study on different materials used for the light-weighting vehicle is conducted to show the impact of recycling effect on materials selection. According to the results of the life cycle greenhouse gas emissions, for the battery electric vehicles manufactured with intensive use of different materials, the preferred material is different depending on the waste mining and end-of-life recycling methods selected. Due to the different greenhouse gas emissions during the use phase, the recycling effect in the life cycle of battery electric vehicles is more substantial than that of internal combustion engine vehicles. The results of this study clearly indicate that attention should be given to the recycling effect when an LCA study is conducted for materials selection, especially when considering the products associated with a heavy environmental burden in the production phase. Future work on the development of a concrete selection methodology for different allocation methods is necessary. In addition, a high-resolution material flow analysis would be useful to obtain values of the part-specific recycled content of the designated product to ensure transparency and fairness when quantifying the recycling effect.</t>
  </si>
  <si>
    <t>10.1016/j.apmt.2023.101789</t>
  </si>
  <si>
    <t>Scalable micropatterned epoxy vitrimer films by thermo-triggered bond exchange for repairable and recyclable triboelectric nanogenerators</t>
  </si>
  <si>
    <t>Triboelectric nanogenerators are believed to be a promising solution to energy crisis by mechanical-to-electrical energy conversion through the contact electrification between constituent tribo-materials. However, most of the current tribo-materials are difficult to be repaired if damaged, and recycled for their reuse or disposal, limiting the development for reusable and sustainable energy-harvesting devices. Therefore, we explore the development of durable, repairable and recyclable triboelectric nanogenerators based on an epoxy-derived vitrimer (EV) with thermo-reversible cross-linked networks. Rather than polymerizing the EVs by adding thermoplastic components, they are generated by a solvent-free, quasi-thermoforming and scalable process. Thanks to the flowability of cross-linked networks realized by thermo-triggered hydroxyl/ester bond-exchange reactions, surface-micropatterned EV film based tribo-materials are successfully fabricated by a thermal micro-imprinting process, showing 3D shape-adaptive thermoforming ability. The EV films exhibit excellent flexibility and ductility with the smaller elastic hysteresis under external deformations, whose molecular origin is revealed to be the achievable macromolecular segment relaxation and energy dissipation of networks. The favorable mechanical robustness and recoverability endow the EV-based nanogenerators (EV-TENG) with significantly durable electricity-generating performances under repeated compressions (≥10,000 cycles) and larger mechanical loads. More importantly, by taking the triboelectric signal as a probe for network evolution, repairability and recyclability of EV-TENGs are further evaluated quantitively. Interestingly, the introduction of EVs makes the device self-repairable simply by heating treatment with a higher healing efficiency of 98%. Moreover, the device could be recycled by both physical and chemical approaches, without losing the original triboelectric performance and structural integrity. Our results demonstrate the potential applications of vitrimers derived from industrial raw materials in developing repairable, recyclable and scalable energy-harvesting electronics with prolonged lifetimes and environmental sustainability.</t>
  </si>
  <si>
    <t>Applied Materials Today</t>
  </si>
  <si>
    <t>10.1016/j.clwas.2022.100022</t>
  </si>
  <si>
    <t>Electronic waste in Brazil: Generation, collection, recycling and the covid pandemic</t>
  </si>
  <si>
    <t>Brazil is one of the main producers of e-waste in the world, but its waste management system does not encourage a circular economy. The country lacks reliable data on important metrics such as rates of collection and recycling and the destination of resources. There has been a slow regulatory progress, but it is not possible to measure its effectiveness without the aforementioned data. We obtained primary data to bridge this information gap by mapping and interviewing e-waste recyclers in Brazil. The mapping identified 140 recyclers, of which 82 were confirmed. Their geographical distribution closely matches the demographics. The COVID-19 pandemic did not have a severe impact on the country’s e-waste recycling chain. We have been able to estimate that Brazil recycles about 1.6 kt of e-waste per month (77 kt per year), based on the amount of waste processed, which is only 3.6 % of the total e-waste generated. There is an uneven size distribution among e-waste recyclers; most (51.4 %) are small facilities processing ≤ 10 t per month. Large facilities (processing ≥100 t per month) are in the minority (11.4 %), yet they are responsible for processing 70.5 %. These large facilities have the most advanced and automated processes, while the small facilities rely mainly on manual tools to dismantle the incoming e-waste. Despite observing an increase in more advanced processes, there has also been an increase in the number of facilities that export material (mainly to the USA and Europe). Therefore, Brazil is still unable to recover valuable end-materials from the recycling chain (e.g., gold, silver, rare earth elements), but seems to be supplying a more valuable product to international buyers who will, in turn, recover these end-materials.</t>
  </si>
  <si>
    <t>Cleaner Waste Systems</t>
  </si>
  <si>
    <t>10.1016/j.jpowsour.2023.233954</t>
  </si>
  <si>
    <t>Sequential separation of battery electrode materials and metal foils in aqueous media</t>
  </si>
  <si>
    <t>To recycle high-value lithium-ion battery components, it is imperative to efficiently separate electrode materials from current collector foils and to separate cathodes from anodes. This study investigates the delamination behaviors of cathodes and anodes from their respective current collectors in aqueous media. Whereas anode films can easily detach from copper foils in water, the delamination of cathode films does not exhibit the same behavior in water; instead, the cation exchange reaction results in lithium leaching and aluminum corrosion in the presence of water. A buffer solution with surfactant additives has been designed to prevent aluminum corrosion and to improve solution wetting behavior, thereby facilitating cathode delamination. The delamination difference enables the sequential recovery of electrode materials and metal foils at different separation stages, simplifying the traditionally intricate processes within a one-pot recovery system. The recovered materials retain their crystal structure and morphology, and there are no signs of aluminum corrosion or residues on the metal foils. The sequential separation technique achieves nearly 100% separation efficiency for electrode materials from metal foils and over 98% separation efficiency for cathode and anode materials.</t>
  </si>
  <si>
    <t>10.1016/j.susmat.2020.e00157</t>
  </si>
  <si>
    <t>Recycling of mixed discarded lithium-ion batteries via microwave processing route</t>
  </si>
  <si>
    <t>The ever increasing demand, the short life span of lithium-ion battery (LIBs), the presence of critical metals, and environmental considerations make recycling inevitable. A short duration, cost-effective recycling process for discarded mixed cathode material, and microwave reduction of cathode materials using recovered graphite are investigated. In this work, cathode materials of discarded LIBs are treated in the microwave for recovery of metallic values. Cathode and anode sheets of spent batteries were pulverized, sieved separately, and the active cathode material was reduced in the microwave at different times, graphite dosage, and microwave power. The microwave response of cathode material and reductants (graphite and charcoal) is investigated. A comparative analysis of microwave reduction of pure (LiCoO2) and mixed (LiCoO2, LiNi0.5Mn1.5O4, LiMn2O4) cathode materials was carried out using both graphite and activated charcoal. The final product comprises Co: 71.6%, Mn: 8.5%, Ni: 6.3%, O: 13.6% with saturation magnetization of 91 emu/g, lithium extraction: 82% and process yield of 32%. The indigenous microwave carbothermal reduction based process is found to be successful, considering product quality and cost considerations.</t>
  </si>
  <si>
    <t>September 2020</t>
  </si>
  <si>
    <t>10.1016/B978-0-323-91134-4.00017-0</t>
  </si>
  <si>
    <t xml:space="preserve">Chapter 15 Recycling battery cathode materials </t>
  </si>
  <si>
    <t xml:space="preserve">
               Lithium-ion batteries (LIBs) consist of cathode materials, anode materials, electrolytes, and other parts. The components and their compositions are complex, so LIB recycling also requires separate processing to effectively recycle lithium, nickel, cobalt, manganese, and other valuable metal elements. Note that improperly handing spent cathode materials can have severe impacts on the environment and human health. With the rising price of valuable metal elements, further improvements have been made in the recovery and reuse of spent cathode materials, which has great significance for sustainable LIB development. Pyrometallurgy is currently the most common cathode recycling method, but it has poor compatibility between layered structures and phosphate-based batteries. Therefore, more effective approaches are being developed to compensate for the current shortcomings and achieve highly efficient lithium recovery. Meanwhile, hydrometallurgy mainly leaches valuable metals from spent cathodes using various acids, exhibiting low reagent costs that have led to widespread use in spent cathode recycling. Other recent developments in recycling methods have provided good options for disposing of spent cathode materials. This chapter gives special attention to the critical reaction mechanisms of various recycling methods and summarizes their corresponding features, accompanied by state-of-the-art process strategies and recovery efficiencies. An overview of current challenges and a perspective for future cathode recovery are provided to guide and promote the development of next-generation battery recycling.
            </t>
  </si>
  <si>
    <t>10.1016/j.cofs.2023.101111</t>
  </si>
  <si>
    <t>Bio-recycling of spent coffee grounds: Recent advances and potential applications</t>
  </si>
  <si>
    <t>Coffee (Coffea) is one of the largest-selling beverages in the world, creating a large amount of waste. The spent coffee grounds (SCG) contain numerous organic compounds (fatty acids, amino acids, polysaccharides and polyphenols) and minerals with extremely high economic value for recycling and thus have the potential to be used in the pharmaceutical and cosmetic industries. Several studies have indicated various products that can be valorised from SCG, including biofuel, biopolymers, food components (such as bioactives, i.e. antioxidants), food additives, animal feed and construction materials. This review briefly summarises the composition of SCG, mainly focusing on bio-reusing products and standard recycling methods available today, with trends for future applications and potential directions.</t>
  </si>
  <si>
    <t>Current Opinion in Food Science</t>
  </si>
  <si>
    <t>10.1016/j.wasman.2017.03.018</t>
  </si>
  <si>
    <t>Lithium recycling and cathode material regeneration from acid leach liquor of spent lithium-ion battery via facile co-extraction and co-precipitation processes</t>
  </si>
  <si>
    <t>A novel process for extracting transition metals, recovering lithium and regenerating cathode materials based on facile co-extraction and co-precipitation processes has been developed. 100% manganese, 99% cobalt and 85% nickel are co-extracted and separated from lithium by D2EHPA in kerosene. Then, Li is recovered from the raffinate as Li2CO3 with the purity of 99.2% by precipitation method. Finally, organic load phase is stripped with 0.5M H2SO4, and the cathode material LiNi1/3Co1/3Mn1/3O2 is directly regenerated from stripping liquor without separating metal individually by co-precipitation method. The regenerative cathode material LiNi1/3Co1/3Mn1/3O2 is miro spherical morphology without any impurities, which can meet with LiNi1/3Co1/3Mn1/3O2 production standard of China and exhibits good electrochemical performance. Moreover, a waste battery management model is introduced to guarantee the material supply for spent battery recycling.</t>
  </si>
  <si>
    <t>June 2017</t>
  </si>
  <si>
    <t>10.1016/j.wasman.2019.09.044</t>
  </si>
  <si>
    <t>Stepwise recycling of valuable metals from Ni-rich cathode material of spent lithium-ion batteries</t>
  </si>
  <si>
    <t>A novel and efficient approach for stepwise recycling of valuable metals from Ni-rich cathode material is developed. First, the spent cathode materials are leached by H2SO4 + H2O2 solution. The leaching efficiencies of lithium, nickel, manganese and cobalt reach almost 100%, 100%, 94% and 100%, respectively, under the conditions of 2 M sulfuric acid, 0.97 M hydrogen peroxide, 10 ml·g−1 liquid-solid ratio, 30 min and 80 °C. Then, manganese and cobalt are co-extracted from the leaching liquor with PC88A, while almost 99% nickel and 100% lithium remain in the raffinate followed by being separated from each other by solvent extraction with neodecanoic acid (Versatic 10). The results show that 98% manganese and over 90% cobalt are co-extracted at pH = 5, 30 vol% PC88A and volume ratio of oil to water (O:A) = 2:1, while 100% nickel is separated from lithium under the optimum extraction conditions of initial pH = 4, O:A = 1:3 and 30 vol% Versatic 10. Finally, cobalt and manganese in the strip liquor of co-extraction are separated by selective precipitation method. Over 90% manganese is separated from cobalt under the conditions of pH = 0.5, 0.076 M KMnO4, 80 °C and 60 min.</t>
  </si>
  <si>
    <t>1 February 2020</t>
  </si>
  <si>
    <t>10.1016/j.jece.2024.113539</t>
  </si>
  <si>
    <t>High value-added conversion and functional recycling of waste polyethylene terephthalate (PET) plastics: A comprehensive review</t>
  </si>
  <si>
    <t>In conjunction with the extensive production and widespread utilization of polyethylene terephthalate (PET) plastics, the issue of environmental pollution resulting from PET product disposal has gained increasing prominence. Consequently, researchers have been focusing on the development of cost-effective, sustainable, environmentally friendly, and efficient methodologies for recycling waste PET plastics and converting them into value-added products. PET, being a polymer with a high carbon content, serves as an exemplary carbon source for various carbon materials, encompassing porous carbon materials and carbon dots. Hence, it is imperative to design and develop carbon materials with solid functionality and wide-ranging applications utilizing waste PET. Additionally, PET can be depolymerized to produce terephthalic acid (TPA), which finds extensive application as an organic ligand for synthesizing metal-organic frameworks materials (MOFs). Consequently, low-cost waste PET is regarded as an optimal precursor for the large-scale preparation of MOFs. Converting waste PET into MOFs presents a novel strategy for chemical recycling. This review presents the recent advancements in functional upcycling and high value-added conversion of waste PET plastics, such as carbon materials, MOFs, aerogel and hydrogel. It comprehensively outlines the preparation methods for diverse categories of porous carbon materials and MOFs, emphasizing their applications in adsorption, energy storage, and catalysis, while also proposing future research directions pertaining to waste PET plastics.</t>
  </si>
  <si>
    <t>10.1016/j.electacta.2020.136856</t>
  </si>
  <si>
    <t>From spent graphite to recycle graphite anode for high-performance lithium ion batteries and sodium ion batteries</t>
  </si>
  <si>
    <t>Nowadays, recycling cathode materials form spent lithium ion batteries (LIBs) has attracted widespread attentions in order to recover highly-valuable metal elements. However, recycling graphite materials is usually discarded because of the low added value and rigorous separation steps. In this study, we investigate the possibility of reusing spent graphite as anode material for LIBs and SIBs after reconstruction process. Benefiting form the structural reconstruction process, which can enhance the interlayer force and reduce the interlayer lattice distance of graphite, lead to the reconstructed graphite with improved and stable layered structure. When used as anode materials for LIBs, the reconstructed graphite exhibits outstanding electrochemical performance. As a result, the reconstructed graphite can deliver high capacity of 427.9 mAh g−1 after 200 cycles at 0.5 C, and also display a outstanding rate capability (a capacity of 114.9 mAh g−1 is achieved at 3 C). Furthermore, the acid-treated graphite can be directly used as anode material for SIBs, which exhibit high reversible capacity of 127 mAh g−1 at 50 mA g−1, and also exhibits excellent long cycle life (a reversible capacity of 106.8 mAh g−1 is achieved after 500 cycles at 2000 mA g−1 with high capacity retention of 90.98%).</t>
  </si>
  <si>
    <t>1 October 2020</t>
  </si>
  <si>
    <t>10.1016/j.matpr.2019.12.168</t>
  </si>
  <si>
    <t>Current trends and future perspectives in the recycling of spent lead acid batteries in India</t>
  </si>
  <si>
    <t>Lead is used in construction, military applications, and in various alloys but mainly in producing Lead Acid Batteries (LABs). The emerging automobile sector, electric vehicle industries, solar power systems and telecommunication industries require more and more lead acid battery due to their excessive growth. Therefore, lead acid batteries are in ever increasing demand in various sectors and in return its scrap also increasing day by day. One of the best qualities of lead acid batteries is that these are almost completely recyclable and the lead metal can also be extracted out in largest percentage in recovery. Out of total lead usage 80% of lead is used in LABs. Maximum 100% lead can be recycled and recovered from the lead acid battery. The benefits of using secondary i.e. recycled lead are less CO2 emission (up to 99%) and another is employment to approx 6–7 lakh people (In India) in recycling industry. This stature can further be increased if supported by strong legislation. The problems in India in recycling sector are that lack of formal planned recycling industry in India. The industry is not considered as a respected one and lack of particular zones for recycling. Various new techniques like pyrometllurgy, hydrometallurgy and green technologies can be used for recycling in India apart from the traditional ones. Most of them are accomplished but need to be explored more.</t>
  </si>
  <si>
    <t>2020</t>
  </si>
  <si>
    <t>10.1016/j.desal.2023.116561</t>
  </si>
  <si>
    <t>Ultra-selective chelating membranes for recycling of cobalt from lithium-ion spent battery effluents by electrodialysis</t>
  </si>
  <si>
    <t>The recovery of valuable resources from spent effluents is critical to ensure sustainable growth and reduce commodity shortages at global levels. Spent batteries are largely untapped resources containing multiple high-value metal ions that may be harnest and resued indefinitely to develop a circular battery economy. Challenges however lay with the cost of purification and recovery strategies and the limited selectivity of existing processes. This work presents the development of selective cation exchange membranes suitable for the selective recovery of cobalt from mixtures of lithium, cobalt, and nickel from spent battery effluents. Efficient cation exchange membranes were generated by modifying poly(vinyl chloride) films with ethylene diamine followed by grafting of 5-chloro-8-hydroxyquinoline (5C8Q) chelating agents and two synthesis routes were compared including surface and bulk grafting and the membrane separation properties were benchmarked against CIMS Neosepta. Besides being stable across a pH range between 2 and 8, relevant to spent battery lixiviat, the surface grafted membranes exhibited the lowest energy of sorption in comparison to bulk membranes, which was ten times lower than that of the commercial CIMS Neosepta reference membranes. The transfer of ions from model single salt solutions across the surface grafted membranes allowed for over 60 % of cobalt recovery within 1 h, while nickel and lithium were transferred only up to 18 % and 0.2 %, respectively. In addition, the electrodialysis-based separation of multi-component solutions remained very cost-effective with cobalt ion removal amounts up to 58 %, leading to Co/Li separation factors as high as 247. This novel chelating agent strategy opens avenues for the development of highly efficient and selective membrane materials, which are able to operate in extreme pH environments and supporting ultra-selective ionic transfer.</t>
  </si>
  <si>
    <t>10.1016/j.cej.2024.156079</t>
  </si>
  <si>
    <t>Recyclable VOCs-free eutectic adhesive based on hydrogen bond fusion strategy with robust adhesion, flame retardancy, transparency, high durability, and low-temperature resistance</t>
  </si>
  <si>
    <t>Although emerging supramolecular adhesives have addressed the challenge of traditional adhesives in terms of de-bonding through non-covalent interactions, they still face issues such as high synthetic difficulty, elevated costs, and inadequate adhesion strength, particularly under low temperatures. Additionally, achieving robust adhesion to low-energy hydrophobic surfaces remains a persistent challenge. This paper proposes a novel hydrogen bond fusion strategy to address these challenges, presenting the synthesis of a new HCX eutectogel, containing intramolecular fused hydrogen bonds and intermolecular hydrogen bonds. This approach enables the attainment of high-strength adhesion on both hydrophilic (up to 10.61 MPa) and hydrophobic (up to 4.87 MPa) substrates. Notably, the HCX eutectogel stands out for its ability to maintain stable adhesion performance at low temperatures (−80 °C &amp; liquid nitrogen) and its extraordinary flame retardancy and recyclability. These findings contribute novel insights into the development of high-performance adhesives with multifunctionality, promising advancements in diverse applications.</t>
  </si>
  <si>
    <t>10.1016/B978-0-323-91134-4.00005-4</t>
  </si>
  <si>
    <t xml:space="preserve">Chapter 11 Biohydrometallurgical recycling approaches for returning valuable metals to the battery production cycle </t>
  </si>
  <si>
    <t xml:space="preserve">
               Batteries, especially lithium-ion batteries, have a growing market and are distributed worldwide. Therefore, waste management is a primary challenge when their lives end. Battery recovery and reuse produce economic profits and protect the environment. Presently, industries tend to use green methods such as bioleaching for their more economical labor and energy requirements, favorable capital investment, reduced risk, higher operating levels, limited industrial requirements, and mild reaction conditions. The ultimate goal of recycling spent battery materials is their regeneration into new materials. Scientists have focused primarily on the recovery, separation, and purification (e.g., solvent extraction and chemical precipitation) of valuable metals from leachate. The topics discussed in this chapter are biohydrometallurgical techniques for recovering valuable metals from spent batteries, the resynthesis methods for these metals, and their return to battery production industries.
            </t>
  </si>
  <si>
    <t>10.1016/j.resconrec.2024.107778</t>
  </si>
  <si>
    <t>Acetone as an agent for PVDF recovery and delamination of lithium-ion battery electrodes</t>
  </si>
  <si>
    <t>An acetone-based process to recover polyvinylidene fluoride (PVDF) from Li-ion battery electrodes has been developed. The PVDF binder was first dissolved away using acetone and the electrode material was subsequently subject to stirring in acetone for delamination from the current collector. The electrode became separated into electrode materials, PVDF binder, and current collector. The solubility of PVDF in acetone was measured as a function of temperature and was found to increase with temperature, reaching a maximum value at around 150 °C. The dissolution rate of PVDF both in its pure state and in electrodes was measured against temperature. The former was much faster than the latter. The diffusion of PVDF out of the electrodes was modelled mathematically for predicting the time for material recovery. The research demonstrates the potential of establishing a direct recycling process by enabling the recovery of PVDF, electrode materials and current collectors from Li-ion batteries.</t>
  </si>
  <si>
    <t>10.1016/j.progpolymsci.2023.101764</t>
  </si>
  <si>
    <t>Recyclable/degradable materials via the insertion of labile/cleavable bonds using a comonomer approach</t>
  </si>
  <si>
    <t>Polymers have many advantages such as low weight, low cost, and, importantly, stability under thermal, chemical, and mechanical stress. This stability, on the other hand, leads to criticism for causing environmental pollution on a macro-scale and via long-lasting microscopic plastic fragments (microplastics). Since it is very difficult but also very expensive to design brand-new materials that could both have the desired properties (mechanical, thermal, solvent resistance, etc.) and that are in the same time either recyclable and/or biodegradable, transforming already known materials to make them biodegradable/recyclable is more interesting. This approach relies on the introduction of labile/cleavable bonds onto the polymer backbone. The degradation could thus occur from these weak bonds leading to oligomers that could be easily recyclable and/or bioassimilable. This approach is currently applied to all polymerization techniques and led to interesting alternatives to numerous polymers ranging from polyolefins (polyethylene, polypropylene, …), polyethylene oxide, polyesters, polyamides, vinyl polymers, thermosets, etc. This review thus aimed at giving a comprehensive overview of the chemistries/monomers that could be used for the different polymerization processes but also described the alternatives to common polymers whatever the polymerization process. An emphasis will be put on the degradation/biodegradation/recycling properties of the new materials.</t>
  </si>
  <si>
    <t>Progress in Polymer Science</t>
  </si>
  <si>
    <t>10.1016/j.ces.2023.119080</t>
  </si>
  <si>
    <t>Circular economy conceptualization for lithium-ion batteries- material procurement and disposal process</t>
  </si>
  <si>
    <t>The market for lithium-ion batteries (LIBs) has grown so well in the past few years or decades that the disposal or wastage of the lithium-ion battery has been increasing day by day. The primary goal of the proposed work is to provide a systematic evaluation of “state-of-art” study on the lithium-ion battery industries towards circularity. A circular economy treats all materials as a resource which minimizes extra consumption, waste of resources and production waste while maximizing durability, reliability, and value. Recycling is one of the most efficient techniques to recover materials from used LIB and recirculate them throughout the vital supply chain. In the present study, the various recycling strategies for used LIBs are examined and classified according to current waste treatment technology schemes.</t>
  </si>
  <si>
    <t>5 November 2023</t>
  </si>
  <si>
    <t>10.1016/j.ensm.2022.11.043</t>
  </si>
  <si>
    <t>Cost-effective recycling of spent LiMn2O4 cathode via a chemical lithiation strategy</t>
  </si>
  <si>
    <t>The global lithium-ion battery recycling market is witnessing rapid growth considering the limited mineral resources and environmental sustainability. However, the conventional destructive recycling technology, mainly referred as pyrometallurgy and hydrometallurgy, cannot show obvious advantages in the recovering of low-value cathode (i.e. LiMn2O4, abbreviated as LMO), either judged from the perspective of environment or economy. Herein, we develop a facile and cost-effective chemical lithiation strategy to direct regenerate spent LMO cathode, and further investigate the efficacy of our technology for industrial-scale applications. Pyrene-Li compound, a highly reductive reagent capable of donating both e − and Li+, is adopted as the chemical lithiation agent to heal the Li deficiency in the degraded LMO cathode. Both the Li-deficient LMO model compounds prepared from acid delithiation method and the real degraded LMO harvested from commercial cells can be restored as original with comparable long-term stability as the pristine LMO cathode and even superior rate capability. Life-cycle analysis demonstrates that our approach is superior to conventional metallurgies because of its high economic profitability (2.78 $/kg cell) and minimal environmental impact (527 g GHG /kg cell), thus providing a brand new perspective for the recycling of low-value cathodes.</t>
  </si>
  <si>
    <t>10.1016/j.envpol.2024.124259</t>
  </si>
  <si>
    <t>Informal E -waste recycling in nine cities of Pakistan reveals significant impacts on local air and soil quality and associated health risks</t>
  </si>
  <si>
    <t>The global increase in electronic waste (e-waste) has led to a rise in informal recycling, emitting hazardous heavy metals (HMs) that threaten human health and ecosystems. This study presents the first comprehensive assessment of HM levels in dry deposition and soils at proximity of forty (40) informal e-waste recycling sites across Pakistan, between September 2020 to December 2021. Findings reveal that Zn (1410), Pb (410) and Mn (231) exhibited the higher mean deposition fluxes (μg/m2.day), derived from air samples, particularly in Karachi. Similarly, soils showed higher mean concentrations (μg/g dw) of Mn (477), Cu (514) and Pb (172) in Faisalabad, Lahore, and Karachi, respectively. HMs concentrations were found higher in winter or autumn and lower in summer. In addition, HM levels were significantly (p = 0.05) higher at recycling sites compared to background sites year-round, highlighting the e-waste recycling operations as the major source of their emissions. The Igeo index indicated moderate to extremely contaminated levels of Cu, Pb, Cd, and Ni in Karachi, Lahore and Gujranwala. Ingestion was found as a leading human exposure route, followed by dermal and inhalation exposure, with Pb posing the greatest health risk. The Cumulative Incremental Lifetime Cancer Risk (ILCR) model suggested moderate to low cancer risks for workers. Strategic interventions recommend mitigating health and environmental risks, prioritizing human health and ecosystem integrity in Pakistan's e-waste management.</t>
  </si>
  <si>
    <t>Environmental Pollution</t>
  </si>
  <si>
    <t>10.1016/j.jclepro.2021.129784</t>
  </si>
  <si>
    <t>An integrated decision making approach for the selection of battery recycling plant location under sustainable environment</t>
  </si>
  <si>
    <t>Growing economic crisis and strict government policies and regulations regarding the environment have forced the battery industries to practice the recycling process for both economic and environmental benefits. Moreover the consideration of sustainability issues makes the recycling process more significant, successful implementation of recycling activity in the battery industry requires several strategic decisions. Among these decisions, a complex decision faced by the management is to identify the suitable location for the establishment of a formal Battery Recycling Plant (BRP). In this research work, a three-stage hybrid methodology with the combination of ISM (Interpretive Structural Modeling), fuzzy AHP (Analytic Hierarchy Process), and fuzzy COPRAS (Complex Proportional Assessment of Alternatives) methods was proposed to select the best sustainable location from the available options for BRP in India. In this study, a total of eight experts were selected from both academia and industry. Initially in this paper, 4 main sustainable criteria and 20 sustainable sub-criteria were considered from the literature review and field visits along with experts’ opinions for evaluation of alternatives. This work contains three stages. In the first stage, the ISM method was used to filter 18 important sustainable sub-criteria from the primary list of 20 sub-criteria, based on its higher driving power. Then, fuzzy AHP was applied in the second stage to compute the criteria weights. In the last stage, the fuzzy COPRAS was used to rank and choose the best sustainable location for BRP. The findings emphasize that the Environmental protection level, Distance from residential areas, Distance from water source, Capital investment, Government policies, Social acceptance, Availability of scrap batteries, and Availability of utilities were the most significant criteria in the sustainability dimension. Thus, the present work helps the management in the selection of an appropriate sustainable location for BRP.</t>
  </si>
  <si>
    <t>1 January 2022</t>
  </si>
  <si>
    <t>10.1016/j.heliyon.2019.e01866</t>
  </si>
  <si>
    <t>Lithium battery reusing and recycling: A circular economy insight</t>
  </si>
  <si>
    <t>Driven by the rapid uptake of battery electric vehicles, Li-ion power batteries are increasingly reused in stationary energy storage systems, and eventually recycled to recover all the valued components. Offering an updated global perspective, this study provides a circular economy insight on lithium-ion battery reuse and recycling.</t>
  </si>
  <si>
    <t>June 2019</t>
  </si>
  <si>
    <t>10.1016/j.apsusc.2021.152326</t>
  </si>
  <si>
    <t>Green recycling of spent electrode of binder-free Cu supported Ag nanowires in gas sensor field: Attempt of turning waste into treasure for the rechargeable battery</t>
  </si>
  <si>
    <t>With the development of energy saving and new energy technology, the growing need of rechargeable batteries presents a serious waste-recycling challenge. The recycling issues should be focused on to prevent environmental pollution and huge waste of resources. In this work Cu-supported Ag nanowires (Cu/Ag_NWs) as binder-free electrode are developed for rechargeable aqueous silver-zinc batteries. With the Ag loading of 3.54 mg cm−2, the Cu/Ag_NWs electrode achieves areal capacity of 1.42 mAh cm−2 at a high current density of 10 mA cm−2. After more than 18,000 times galvanostatic charge–discharge (GCD) test, the spent electrode of Cu/Ag_NWs with 20% original capacity transformed into nanosheet structure. Followed facile ultrasonic, cleaning and annealing treatment for the spent Cu/Ag_NWs electrode, the collected CuO/Ag2O nanosheets (CuO/Ag2O_NSs) are used for gas sensors. The sensor based on the CuO/Ag2O_NSs exhibits high response of 27.69 and fast response/recovery speed (0.9/5.2 s) upon 100 ppm benzyl alcohol gas at 300 °C. This work explores an efficient way in turning waste into treasure for the rechargeable battery in gas sensing application.</t>
  </si>
  <si>
    <t>Applied Surface Science</t>
  </si>
  <si>
    <t>10.1016/j.resconrec.2024.107786</t>
  </si>
  <si>
    <t>Disassembly technologies of end-of-life automotive battery packs as the cornerstone for a circular battery value chain: A process-oriented analysis</t>
  </si>
  <si>
    <t>Battery-powered electromobility is essential for achieving the climate goals set out in the Paris Climate Agreement. Using recycled materials is important not only because of the high carbon footprint of virgin materials, but also because of supply chain dependencies. In the automotive traction battery recycling process, the disassembly step is crucial for reusing components and recovering recyclates with high purity. Therefore, this paper will comprehensively analyze the different disassembly technologies for end-of-life electric vehicle batteries on the basis of a systematic literature review. The analysis will address non-destructive, semi-destructive and destructive disassembly technologies as well as supporting technologies such as artificial intelligence and vision systems. In addition, the advantages and challenges of the different technological approaches and the disassembly process itself will be discussed. Ultimately, implications for policy makers and industry players will be highlighted to facilitate the entire value chain of automotive traction battery recycling with robust disassembly technologies.</t>
  </si>
  <si>
    <t>10.1016/j.seppur.2023.123156</t>
  </si>
  <si>
    <t>Recycling lead from waste lead-acid batteries by the combination of low temperature alkaline and bath smelting</t>
  </si>
  <si>
    <t>Recycling lead from waste lead-acid batteries has substantial significance in environmental protection and economic growth. Bearing the merits of easy operation and large capacity, pyrometallurgy methods are mostly used for the regeneration of waste lead-acid battery (LABs). However, these processes are generally operated at the temperature higher than 1300 °C. To shorten the energy consumption, a novel pyrometallurgy process which consisted of low temperature alkaline and bath smelting was proposed in this work. The reduction of lead and smelting of slag system are the key factors determine the energy consumption. Thermodynamic calculation suggested that the addition of Na2CO3 can make the reduction of PbSO4 spontaneously at the temperature higher than 288 °C (PbSO4 → PbCO3 → PbO → Pb), while direct reduction of PbSO4 necessitated the temperature higher than 1499 °C (PbSO4 → PbO → Pb). To achieve the efficient reduction of PbSO4, the molar ratios of C/PbSO4 and Na2CO3/PbSO4 should be higher than 0.5 and 1.0, respectively. Meanwhile, a new smelting system (i.e., FeO-SiO2-CaO-Na2O) was established in the presence of Na2CO3. Phases with low melting temperatures, such as NaFe2O3, Na2FeSiO4, Na2Ca2Si2O7, Na14Fe6O16 and Na0.5FeO2, were formed. The melting temperature of Fe-Si-Ca-Na system was lowered to 1050 °C at the mass dosage of Na2CO3 at 30%. Recovery of lead under various reduction conditions were systematically evaluated. Under optimum operational conditions, i.e., the dosages of C and Na2CO3 at 10% and m(actual)/m(theory) ratio of 1.3 (all in mass), smelting temperature of 1050 °C, and smelting time of 75 min, respectively, the lead recovery efficiency reached &gt;98.0%. Moreover, this method has been successfully applied for the industrial recovery of lead at the scale of 200, 000 tons annually since 2019. Taken together, this method is robust for recovery of lead from the waste LABs and is helpful for building the resource-conserving society.</t>
  </si>
  <si>
    <t>1 April 2023</t>
  </si>
  <si>
    <t>10.1016/j.jpowsour.2023.234027</t>
  </si>
  <si>
    <t>Direct reuse of graphite and lithium nickel manganese cobalt oxide (NMC) recovered from ultrafast-laser ablation debris in Li-ion battery electrodes</t>
  </si>
  <si>
    <t>We demonstrate that debris collected from the ultrafast-laser ablation of graphite anodes can be directly reused in a lithium-ion battery with little to no negative effects on electrochemical performance. Further, we show that while post-ablation NMC (LiNi0.33Mn0.33Co0.33O 2 ) cathode debris will require additional processing before being incorporated into an electrode, its critical materials (nickel, manganese, and cobalt) are not lost during ablation and can be recovered for recycling. Pre- and post-ablation materials are characterized with a suite of diagnostics, including SEM, TEM, X-ray CT, EDS, and XRD, to study changes in material morphology, composition and crystal structure. Graphite exhibited little to no morphological or compositional changes and a slight annealing of its crystal structure. NMC underwent profound morphological and crystallographic changes, but retained its elemental composition. Finally, post-ablation materials were re-manufactured into electrodes and cycled vs lithium metal. Graphite showed equal or better capacity and Coulombic efficiency compared to pre-ablation electrodes, while the post-ablation NMC exhibited severely reduced electrochemical performance. We discuss the outlook for application of this work to advanced manufacturing lines that produce next-generation, laser-patterned electrodes.</t>
  </si>
  <si>
    <t>10.1016/j.jece.2024.113248</t>
  </si>
  <si>
    <t>Hydrometallurgical recovery of metals from spent lithium-ion batteries with ionic liquids and deep eutectic solvents</t>
  </si>
  <si>
    <t>The widespread adoption of lithium-ion batteries (LIBs) in modern electric vehicles has successfully addressed the issues of limited oil and gas resources, as well as environmental degradation. This development is crucial for achieving “carbon neutrality” and reduce “carbon peaking”. Proper disposal of used LIBs is vital for effective resource management and avoiding pollution and potential hazards associated with toxic substances. Moreover, a significant weight fraction of LIBs is constituted by so-called critical raw materials (CRMs), presenting a high supply risk and price variability. Over the past few years, considerable progress has been made in developing processes for the safe treatment and material recovery from spent LIBs, besides the recovery of CRMs. Among them, hydrometallurgical recycling of LIBs components employing affordable and eco-friendly ionic liquids (ILs) and deep eutectic solvents (DESs) has gained significant attention for their potentially superior selectivity, low energy consumption, and environmental impact. Such liquids present various advantages over traditional organic solvents employed in liquid separations in terms of volatility, safety, chemical and thermal stability, recyclability, and selectivity. This review provides an overview of the most recent advances in the application of ILs and DESs to recover CRMs from LIBs.</t>
  </si>
  <si>
    <t>10.1016/j.jpowsour.2023.234024</t>
  </si>
  <si>
    <t>Recovery of valuable metals from spent lithium-ion batteries through an ecofriendly catalytic approach</t>
  </si>
  <si>
    <t>The rapid growth of lithium-ion batteries (LIBs) used in electric vehicles is amplifying the importance of recycling valuable materials from spent batteries. Current recycling technologies utilize extractive metallurgical processes to recover metals, particularly from cathode materials. However, pyrometallurgy requires high temperatures for smelting, while hydrometallurgy relies on toxic chemical reagents for leaching. Here, we present a catalytic strategy designed to overcome the energy and environmental challenges associated with metallurgical processes. The extraction reaction is conducted using an HxRuO2 catalyst in the presence of HNO3, H2, and CO2. Extraction is achieved through the selective hydrogenation of nitrate to ammonia, followed by the carbonation of leached metal species. The catalytic process successfully achieves nearly complete recovery of Co and Li as carbonates from LiCoO2. Furthermore, we demonstrate the versatility of this catalytic approach in recovering metals from various cathode materials, including spent LIBs. This newly developed one-pot method offers a promising industrial process for recycling valuable metals from spent batteries in an atom-efficient and environmentally friendly manner, without generating waste.</t>
  </si>
  <si>
    <t>10.1016/j.hydromet.2021.105694</t>
  </si>
  <si>
    <t>Lithium and cobalt recovery for lithium-ion battery recycle using an improved oxalate process with hydrogen peroxide</t>
  </si>
  <si>
    <t>Lithium cobalt oxide (LiCoO2) is the first and most commercially successful form of layered transition metal oxide cathode used in lithium-ion batteries (LIBs). Recycling LiCoO2 cathodes is critical for stabilizing the Li and Co economy. In this work, a kinetic investigation of a closed-loop oxalate-based process for recovery and separation of Li and Co from LiCoO2 has been developed. Metal extraction from LiCoO2 is a non-catalytic solid-liquid reaction with both solid and aqueous products. To understand the kinetics and identify the rate-limiting mechanism, a combined shrinking core model (cSCM) was used for LiCoO2 digestions. LiCoO2 in the presence of aqueous oxalic acid (H2C2O4) at the optimum concentration of 0.46 M and 100 °C results in efficient extraction and separation of Li and Co. Diffusion of H2C2O4 into LiCoO2 occurs through a product layer of cobalt oxalate dihydrate (CoC2O4·2H2O) that forms on the surface and this process was identified as rate-limiting. The CoC2O4·2H2O was precipitated in a micro-rod morphology when 0.46 M hydrogen peroxide (H2O2) was added along with 0.23 M H2C2O4, and the reaction was carried out at a temperature of 55–75 °C. In this case, the chemical reaction at the LiCoO2 surface was identified as the rate-limiting step. Addition of H2O2 resulted in a 33% reduction in the overall activation energy, a 50% reduction in energy consumption, and a 13% reduction in the cost of reagents. This work signifies the importance of a cost-effective, environmentally-friendly, and energy-efficient process for recovering critical metals such as Li and Co from spent LIB cathodes.</t>
  </si>
  <si>
    <t>August 2021</t>
  </si>
  <si>
    <t>10.1016/j.matchemphys.2022.126466</t>
  </si>
  <si>
    <t>Recycling lithium and cobalt from LIBs using microwave-assisted deep eutectic solvent leaching technology at low-temperature</t>
  </si>
  <si>
    <t>With the rapid development of electric vehicles and the large-scale energy storage market in recent decades, recovering valuable metals from spent LIBs has become challenging. Here, we proposed a reliable microwave-assisted deep eutectic solvents (DES) hydrometallurgy leaching method for leaching Li and Co from LiCoO2, which achieved efficient recovery at low temperatures with a low viscosity. The Li and Co extraction efficiency were close to 100% under the optimal leaching conditions of the temperature of 70 °C, leaching time of 10 min, the liquid-solid ratio of 5:0.1 g/g, and water content 10 wt% in choline chloride-formic acid DES. Furthermore, the Co could be recycled as Co3O4 by adding saturated sodium carbonate solution through the precipitation-calcination process. The addition of water can effectively reduce the viscosity of this DES and promote its flow properties. The study contains positive implications for the industrial application of eutectic solvents in the recycling of lithium-ion batteries.</t>
  </si>
  <si>
    <t>10.1016/B978-0-323-91134-4.00013-3</t>
  </si>
  <si>
    <t xml:space="preserve">Chapter 10 Application of hydrometallurgy in spent lithium-ion battery recycling </t>
  </si>
  <si>
    <t xml:space="preserve">
               Hydrometallurgical methods can recover valuable metals from untargeted spent lithium-ion batteries (LIBs) to implement resource circulation with low energy consumption and a significant leaching effect. The hydrometallurgical technology for recycling spent LIBs generally includes stepwise regeneration of single-element chemical products (Li2CO3, CoSO4, NiSO4, etc.) and electrode materials. Recycling a single highly pure chemical product can efficiently enhance the metal recovery effect, but it involves a cumbersome recovery process and minimal economic benefit. The method can effectively regenerate electrode materials from spent LIBs to achieve high economic efficiency and satisfy battery energy-storage requirements. Regenerating cathode materials from spent LIBs via hydrometallurgical recycling includes leaching, material synthesis (coprecipitation, sol-gel, and hydrothermal), and sintering treatment. Leaching plays a critical role in hydrometallurgical recycling processes. According to the different mechanisms, leaching can be categorized as acidic or alkaline. Inorganic acids are widely used owing to their highly efficient and rapid leaching processes. However, inorganic acids exhibit a weak selectivity for valuable metals, leading to simultaneous leaching of metallic impurities (Fe, Al, Cu, etc.) into the leaching solution, which increases the complexity of subsequent purification and impurity removal processes. Organic acids can enable the separation of impurities through selective complexation with valuable metals to alleviate defects. However, the market prices of organic acids typically limit their large-scale application. Recently, alkaline leaching has attracted attention for its ammonia selectivity and retrievability characteristics. According to the Eh–pH diagram, NH3 and valuable metals (VM=Co and Ni) can form [VM(NH3) n]2+, while impurities (such as Al and Fe) form precipitates in the leaching residue, leading to selective separation.
            </t>
  </si>
  <si>
    <t>10.1016/j.rser.2015.12.363</t>
  </si>
  <si>
    <t>Processes and technologies for the recycling and recovery of spent lithium-ion batteries</t>
  </si>
  <si>
    <t>LiBs pose a very specific threat, given that they contain a high percentage of dangerous heavy metals. From the 4000t of used lithium-ion batteries collected in 2005, 1100t of heavy metals and more than 200t of toxic electrolytes were generated. This is why a lot of attention has been paid to the development of the technology necessary to recover and recycle LiBs in order not only to protect the environment but also to conserve resources. The recovery of major spent cell components is beneficial both in terms of environmental protection and also for the provision of raw materials. The authors of this article carried out a state of the art on the technologies used in the recycling and regeneration of industrial lithium-ion batteries. The main objective of such technologies is to enable the recycling of valuable elements present in the batteries, such as cobalt, nickel and copper, in a way which is both profitable and environmentally friendly. All the technologies used in the manufacture of lithium-ion batteries are constantly changing makes subsequent changes to the research into recycling and recovery technologies necessary. This does not mean merely finding ways to recover the precious metals, but also to recover other materials which may harm the environment, in order to dispose of them appropriately. The discussion of this research clearly reflects that: • There are very few studies on the recovery of metals such as graphite, the electrolyte in spent LIBs, and it is our belief that more research is needed in this area. • The research into the application of microorganisms in the used lithium batteries is few and far between. • It is important to find ways to recover the precious metals and to recover other materials which may harm the environment, in order to dispose of them appropriately.</t>
  </si>
  <si>
    <t>July 2016</t>
  </si>
  <si>
    <t>10.1016/j.nanoen.2024.109288</t>
  </si>
  <si>
    <t>Recyclable high-performance triboelectric nanogenerator enabled by dynamic covalently crosslinked polymers</t>
  </si>
  <si>
    <t>Triboelectric nanogenerators (TENGs), being at the forefront of energy harvesting technologies, possess the ability to convert ambient energy sources into electrical power. However, the low energy density and non-recyclability of the tribolayers severely hinder its further application. To address this crucial issue, we propose an innovative approach by incorporating imine linkages into fluorine-containing polymers, creating a high-performance TENG with recyclability. The integration of imine linkages not only enhances the electrical output of TENG devices but also ensures their long-term sustainability as an energy solution. Notably, TENG devices utilizing this recyclable material demonstrate remarkable contact electrification performance, achieving a short-circuit current of up to 29.5 μA and an output voltage of up to 964 V. Furthermore, the efficient degradation and re-generation of the recyclable material facilitate a remarkable recovery of over 80% in the output of the refabricated TENG. To improve the energy utilization efficiency of the TENG, a power management circuit (PMC) based on a DC-DC buck converter is integrated to regulate the TENG without requiring an additional power supply. These findings offer crucial insights for advancing high-performance, recyclable TENG devices, which play a pivotal role in the development of sustainable energy harvesting technologies.</t>
  </si>
  <si>
    <t>10.1016/j.envpol.2023.123081</t>
  </si>
  <si>
    <t>Driving sustainable circular economy in electronics: A comprehensive review on environmental life cycle assessment of e-waste recycling</t>
  </si>
  <si>
    <t>E-waste, encompassing discarded materials from outdated electronic equipment, often ends up intermixed with municipal solid waste, leading to improper disposal through burial and incineration. This improper handling releases hazardous substances into water, soil, and air, posing significant risks to ecosystems and human health, ultimately entering the food chain and water supply. Formal e-waste recycling, guided by circular economy models and zero-discharge principles, offers potential solutions to this critical challenge. However, implementing a circular economy for e-waste management due to chemical and energy consumption may cause environmental impacts. Consequently, advanced sustainability assessment tools, such as Life Cycle Assessment (LCA), have been applied to investigate e-waste management strategies. While LCA is a standardized methodology, researchers have employed various routes for environmental assessment of different e-waste management methods. However, to the authors’ knowledge, there lacks a comprehensive study focusing on LCA studies to discern the opportunities and limitations of this method in formal e-waste management strategies. Hence, this review aims to survey the existing literature on the LCA of e-waste management under a circular economy, shedding light on the current state of research, identifying research gaps, and proposing future research directions. It first explains various methods of managing e-waste in the circular economy. This review then evaluates and scrutinizes the LCA approach in implementing the circular bioeconomy for e-waste management. Finally, it proposes frameworks and procedures to enhance the applicability of the LCA method to future e-waste management research. The literature on the LCA of e-waste management reveals a wide variation in implementing LCA in formal e-waste management, resulting in diverse results and findings in this field. This paper underscores that LCA can pinpoint the environmental hotspots for various pathways of formal e-waste recycling, particularly focusing on metals. It can help address these concerns and achieve greater sustainability in e-waste recycling, especially in pyrometallurgical and hydrometallurgical pathways. The recovery of high-value metals is more environmentally justified compared to other metals. However, biometallurgical pathways remain limited in terms of environmental studies. Despite the potential for recycling e-waste into plastic or glass, there is a dearth of robust background in LCA studies within this sector. This review concludes that LCA can offer valuable insights for decision-making and policy processes on e-waste management, promoting environmentally sound e-waste recycling practices. However, the accuracy of LCA results in e-waste recycling, owing to data requirements, subjectivity, impact category weighting, and other factors, remains debatable, emphasizing the need for more uncertainty analysis in this field.</t>
  </si>
  <si>
    <t>10.1016/j.susmat.2020.e00152</t>
  </si>
  <si>
    <t>A direct recycling case study from a lithium-ion battery recall</t>
  </si>
  <si>
    <t>Direct recycling of lithium-ion is a promising method for manufacturing sustainability. It is more efficient than classical methods because it recovers the functional cathode particle without decomposition into substituent elements or dissolution and precipitation of the whole particle. This case study of cathode-healing™ applied to a battery recall demonstrates an industrial model for recycling of lithium-ion, be it consumer electronic or electric vehicle (EV) batteries. The comprehensive process includes extraction of electrolyte with carbon dioxide, industrial shredding, electrode harvesting, froth flotation, cathode-healing™ and finally, building new cells with recycled cathode and anode. The final products demonstrated useful capability in the first full cells made from direct recycled cathodes and anodes from an industrial source. The lessons learned on recycling the prototypical chemistry are preliminarily applied to EV relevant chemistries.</t>
  </si>
  <si>
    <t>10.1016/j.gee.2022.11.003</t>
  </si>
  <si>
    <t>An efficient recycling strategy to eliminate the residual “impurities” while heal the damaged structure of spent graphite anodes</t>
  </si>
  <si>
    <t>The recycling of graphite from spent lithium-ion batteries (LIBs) is overlooked due to its relatively low added value and the lack of efficient recovering methods. To reuse the spent graphite anodes, we need to eliminate their useless components (mainly the degraded solid electrolyte interphase, SEI) and reconstruct their damaged structure. Herein, a facile and efficient strategy is proposed to recycle the spent graphite on the basis of the careful investigation of the composition of the cycled graphite anodes and the rational design of the regeneration processes. The regenerated graphite, which is revitalized by calcination treatment and acid leaching, delivers superb rate performance and a high specific capacity of 370 mAh g−1 (∼99% of its theoretical capacity) after 100 cycles at 0.1 C, superior to the commercial graphite anodes. The improved electrochemical performance could be attributed to unchoked Li+ transport channels and enhanced charge transfer reaction due to the effective destruction of the degraded SEI and the full recovery of the damaged structure of the spent graphite. This work clarifies that the electrochemical performance of the regenerated graphite could be deteriorated by even a trace amount of the residual “impurity” and provides a facile method for the efficient regeneration of graphite anodes.</t>
  </si>
  <si>
    <t>10.1016/j.enconman.2024.118877</t>
  </si>
  <si>
    <t>Carbon and oxygen recycling strategies in CO2-to-sustainable synthetic fuel production: Recycling route, techno-economics and carbon intensity</t>
  </si>
  <si>
    <t>Anthropogenic carbon utilization and recycling into fuel using renewably sourced or nuclear energy and water is a potentially valuable strategy for replacing fossil fuels. The high-level elemental balance of the CO2-to-Fuel system involves oxygen rejection, with CO2 and H2O reduction dependent on crucial process steps that determine performance metrics such as energy efficiency, element utilization, economics, and carbon footprint. This study elaborates on carbon and oxygen recycling strategies for producing sustainable synthetic hydrocarbon fuels. It covers electrolysis routes, internal recycling pathways, and additional processes to increase synfuel yield. An element balance was derived for four process schemes with systematic recycling route variations, facilitating a comparison of elemental efficiencies: (1) carbon utilization (80.7–90.6 %), (2) hydrogen efficiency (4.8–30.8 %), and (3) oxygen gas rejection rate (56.8–63.1 %). A process flow diagram was proposed to discuss techno-economics through the existing route via the Fischer-Tropsch process. The energy intensity ranged from 118.5 to 177.4 GJ per tonne of synfuel, and the energy conversion efficiency varied from 0.24 to 0.36. We further evaluated the carbon intensity, considering the primary energy efficiency to show the different energy supply scenarios, including (i) 100 % fossil-based (506–1416 kgCO2eq/GJFuel), (ii) grid power with fossil fuel (246–687 kgCO2eq/GJFuel), (iii) hybridization of renewable sources (biomass and wind power) (42–78 kgCO2eq/GJFuel), and (iv) nuclear energy (7–18 kgCO2eq/GJFuel). This work considers the interplay between oxygen rejection, syngas conversion, and combustion, undertaking a novel analysis to bridge the high-level elemental analysis with detailed metrics calculations.</t>
  </si>
  <si>
    <t>Energy Conversion and Management</t>
  </si>
  <si>
    <t>10.1016/j.eist.2024.100882</t>
  </si>
  <si>
    <t>Institutional voids and business model convergence in the recycling industry</t>
  </si>
  <si>
    <t>Considering that recycling is seldom economically viable, this study analyzes how recycling organizations perceive institutional voids and adapt their business models to propel a transition from waste crisis to establishing waste management services. The analysis is embedded in the sustainability transitions literature and is approached from an institutional void and business model lens. Qualitative research was conducted with 23 organizations in the recycling industry of Lebanon. The main findings revealed that public voids mainly cause constraints with few exceptions of opportunities, whereas some market voids are perceived as constraints at times and opportunities at others, and coping with these voids leads to a convergence of business models. This study contributes to business model adaptation by examining its role in the transition process and to sustainability transitions research by focusing on how niche-level actors introduce waste management services that are otherwise the regime's responsibility.</t>
  </si>
  <si>
    <t>Environmental Innovation and Societal Transitions</t>
  </si>
  <si>
    <t>10.1016/j.jpowsour.2020.229159</t>
  </si>
  <si>
    <t>Mechanistic insights into the lattice reconfiguration of the anode graphite recycled from spent high-power lithium-ion batteries</t>
  </si>
  <si>
    <t>The mechanism underlying the anode graphite's regeneration from the spent lithium-ion batteries is investigated by a semi-in situ X-ray diffraction study combined with electron microscopy and Raman spectroscopy. The impacts of thermal treatment temperatures, durations, and atmospheres (including N2, Ar, and He) on the crystal lattice restoration are thoroughly examined to obtain the optimized conditions that impart significant crystal lattice restoration. The N2 atmosphere can activate the carbon through the reaction of oxygen-containing functionalities with the lithium nitride generated by the reaction between N2 and the metallic Li precipitated on the anode surface, resulting in the best graphitization effect under the N2 atmosphere in comparison with the Ar and He. Among all of the investigated calcination temperatures and durations, 3000 °C combined with 6 h is evidenced to be the optimal one for removing the internal stress and achieving the highest degree of graphitization. The regenerated graphite exhibits superior electrochemical properties, with an initial charging capacity of 352.5 mAh·g−1 and capacity retention of 97.3% after 1000 cycles. A pilot-scale test also verifies the effectiveness of the recycling and regeneration method, and the obtained product releases a capacity of 351.9 mAh·g−1 and capacity retention of 87.88% after 1600 cycles.</t>
  </si>
  <si>
    <t>10.1016/j.jece.2022.109160</t>
  </si>
  <si>
    <t>Rare metals recycling from spent NCM cathode materials and simultaneous dehydrofluorination of polyvinylidene fluoride (PVDF) in subcritical water</t>
  </si>
  <si>
    <t>Several studies have examined the recovery of lithium (Li), nickel (Ni), cobalt (Co), and manganese (Mn) from used lithium-ion batteries (LIBs). However, the environmentally friendly and cost-effective leaching and efficient separation of rare metals from the active cathode material of LIBs remains a challenge. In this study, we present a novel route for the extraction of high-value metals from the NCM cathode material of spent LIBs using subcritical water-containing polyvinylidene fluoride (PVDF). The experimental parameters such as reaction temperature, time, liquid–solid and mass ratios, were carefully investigated. The raw cathode material and the solid residues before and after leaching were characterized using ICP-OES, XRD, FT-IR and SEM-EDS analyses. Results showed that the maximum extraction efficiencies of Li, Ni, Co, and Mn of (98.69, 98.24, 97.52, and 99.04) %, respectively, were achieved under the optimized conditions of 350 °C, 2 h, 1:3 mass ratio, and 60:1 mL/g liquid–solid ratio. Meanwhile, the experimental results of leaching kinetics revealed that the reaction in the system was controlled by the surface chemical reaction model with the linear fitting degree of (R2 = 0.97–0.99) and the calculated activation energies of 63.72 kJ/mol (for Li), 73.55 kJ/mol (for Ni), 74.99 kJ/mol (for Co), and 71.88 kJ/mol (for Mn). The overall findings of this research concluded that the PVDF-assisted subcritical water extraction process is a beneficial and a promising alternative to other existing methods.</t>
  </si>
  <si>
    <t>10.1016/j.recm.2024.01.003</t>
  </si>
  <si>
    <t>A review of cathode and electrolyte recovery from spent lithium-ion batteries: Recent technologies, processes and policies</t>
  </si>
  <si>
    <t>Recently, lithium-ion batteries (LIBs), due to their superior performance, have been vastly applied in electronic, auto, and other industries, resulting in the generation of an increasing amount of spent LIBs. What's worse, LIBs contained potentially toxic substances, including heavy metals, toxic and flammable electrolyte containing LiBF4, LiClO4, and LiPF6. Conventional disposal of spent LIBs via landfill or incineration exerts tremendous pressure on the environment. It was necessary to adopt efficient, low-cost, and environmentally friendly approaches to valorizing spent LIBs, which could not only alleviate the shortage of rare resources by recycling valuable elements such as Cu, Li, Mn, Ni, Co, and Al, but also eliminate the pollution of harmful components in batteries and realize the recycling and sustainable industry related to consumer electronics and electric vehicles (EVs). Given this, this paper summarized the recycling technologies of spent LIBs, including pyrometallurgy (melting reduction and roasting methods) and hydrometallurgy (leaching, precipitation, extraction, ion-exchange, electrochemical, sol-gel methods), and electrolyte recycling (organic solvent extraction and supercritical extraction methods). Pyrometallurgy technologies had relatively decent metal recovery rates but were associated with high energy consumption and atmospheric emission issues. Hydrometallurgical technologies were more environmentally friendly and efficient in recovering spent LIBs, although disposing of the wastewater generated from the process remained a challenge. In addition, the different industrial processes and various countries’ related policies of recycling spent LIBs were investigated. In the end, the outlooks and future directions of recycling spent LIBs were proposed.</t>
  </si>
  <si>
    <t>Resources Chemicals and Materials</t>
  </si>
  <si>
    <t>10.1016/B978-0-323-91134-4.00002-9</t>
  </si>
  <si>
    <t xml:space="preserve">Chapter 9 Pyrometallurgy-based applications in spent lithium-ion battery recycling </t>
  </si>
  <si>
    <t xml:space="preserve">
               Pyrometallurgy is a traditional smelting process that is presently applied to recycle spent lithium-ion batteries (LIBs). Pyrometallurgy refers to heat treatment of spent LIBs through physical and chemical conversion. Pyrometallurgy is widely used to recycle valuable metals, such as Ni and Cd, from spent LIBs to separate and recover the target metals. In a typical pyrometallurgical process, lithium is retained in the slag, which renders further handling challenging. The carbothermic reduction method has received attention as a thermometallurgical method to recover lithium and other valuable metals. In this process, the mixed spent LIBs can be converted to metal oxide, pure metal, or lithium carbonate. Specifically, lithium carbonate is leached by water; the graphite in the leached slag burns and leaves metal oxides as the final residue. In subsequent steps, pure metals, graphite, and lithium carbonate are separated through wet magnetic separation. However, the pyrometallurgy method is energy intensive and complicated. Therefore, pyrometallurgical technologies must be enhanced to reduce energy consumption and relax the requirements associated with processing equipment. In addition, pyrometallurgy cannot be effectively applied in the case of lithium iron phosphate batteries. Therefore, many scholars have examined combinations of pyrometallurgical and hydrometallurgical technique to not only increase the recovery efficiency of valuable metals from spent LIBs but also considerably reduce energy consumption in the recovery process.
            </t>
  </si>
  <si>
    <t>10.1016/j.susmat.2024.e01054</t>
  </si>
  <si>
    <t>MoS2 nanosheets wrapped magnetic foamed recycled glass (NMG) for efficient photo-Fenton degradation of tetracycline: Sustainable mindset of “treating waste with waste”</t>
  </si>
  <si>
    <t>Every year, tens of millions of tons of waste glass are buried on-site, causing serious resource waste and challenging environmental problems. Therefore, dealing with the problem of waste glass is a technical challenge with important economic significance. We used waste glass as a precursor to obtain foam recycled glass and then used a simple impregnation method to obtain magnetic foamed recycled glass (MG) and MoS2 nanosheets wrapped magnetic foamed recycled glass (NMG). Subsequently, we established an excellent NMG/H2O2 system for the efficient degradation of tetracycline (TC) under low-power light sources. The NMG/H2O2 system has a 92.2% removal rate of TC, accompanied by the apparent reaction kinetic constant is 0.01865 min−1. Meanwhile, the degradation mechanism of ·OH and 1O2 as the main active species was determined. Finally, the theoretical reaction sites of TC in the NMG/H2O2 system were obtained through density functional theory (DFT) calculation. The theoretical reaction sites were consistent with the reaction sites in the possible degradation pathways we obtained through the degradation fragment. In our work, we approach environmental issues with a “treating waste with waste” mindset, which combines economic and environmental considerations and may become the mainstream mindset in future environmental treatment.</t>
  </si>
  <si>
    <t>10.1016/j.cej.2021.132667</t>
  </si>
  <si>
    <t>Efficient and cost-effective hybrid composite materials based on thermoplastic polymer and recycled graphite</t>
  </si>
  <si>
    <t>Recycling of anode materials from lithium-ion batteries (LIBs) has been given less attention due to the abundance of graphite in the nature, the main material used in LIB anode layers, and its favorable cost. When concerns about environment and shortage of graphite resources become the main objective, then recycling of anode materials can play a significant role in this case. In this work, the graphite anode powder was recycled from LIBs in a very simple procedure including sequence steps of separation, dispersion and heat treatment. The reclaimed anode graphite powder was dispersed in ethanol then centrifuged five times, followed by a heat treatment process at 800 °C for 6 h under continuous nitrogen flow. Recycled graphite was directly used to synthesize hybrid composites by extrusion process. This type of graphite/polymer composites has the potential to be used as conductive polymer composites (CPCs). These composites have versatile functionalities that allow them to be used in several applications such as interference shielding and electrostatic dissipation. The structure, morphology, mechanical properties and electrical conductivity of the hybrid composites were analyzed by XRD, Raman spectroscopy, electron microscope, universal testing machine (UTM) and two probe method. Results showed that mechanical properties of the polymer were significantly improved with the increasing content of the recycled graphite. Morphology also indicated that the recycled graphite was homogeneously distributed in the polymer matrix compared to commercial graphite. Interesting results were observed in mechanical properties when the tensile strength and elongation percentage were compared between composites made from commercial graphite and recycled graphite. Recycled graphite based hybrid composite shows higher elongation and tensile strength compared to commercial graphite based hybrid composite. Conductivity of HDPE-recyl-GR-5% hybrid composite showed 3.81 × 10−8 S/cm, which is 10 orders of magnitude higher than that of HDPE polymer (1.17 × 10−18 S/cm) (insulator level, &lt; 10–12 S/cm).</t>
  </si>
  <si>
    <t>10.1016/j.clwas.2022.100050</t>
  </si>
  <si>
    <t>Development of a life cycle based process for cobalt recovering from cell batteries</t>
  </si>
  <si>
    <t>Considering the great challenge of managing waste from electrical and electronic equipment (WEEE), it is essential the creation of new recycling processes to allow efficiently the extraction of resources from this waste. Brazilians discarded about 114 million cell phones per year, and it represents an annual average amount of 456 tonnes of discarded cobalt that are in the Lithium-ion batteries (LIBs) of these cell phones. This value is higher than Brazil's production of cobalt in 2016 (400 tonnes), which was the last year that the country produced refined cobalt. The environmental impact from the implementation of mining processes is one of the biggest challenges to make these processes viable. However, recycling processes also have environmental impacts, whether through consumptions of energy, water, and other inputs. In this research the environmental impacts of five different developed and tested processes (scenarios) were developed and tested in one of the laboratories of the Federal University of Rio de Janeiro (COPPE/SAGE - Laboratory of Sustainable Production) to recover cobalt from cell phones Lithium-ion batteries (LIBs). The obtained results on the environmental impacts were compared with a reference scenario, related to obtaining of virgin cobalt from nature. This comparison was made using a methodology based on LCA (ISO 14040) to contrast environmental impacts. Overall, all five cobalt recycling routes developed in the laboratory had better environmental performance than the baseline scenario, however, the scenario considering the use of sodium sulphide as precipitating agent presented the best performance in most of the analysed environmental impact categories, obtaining reduction percentages of 43%, 90%, 96%, 98% and 72% for the Climate Change (GWP 100), Terrestrial Acidification (TA), Metal Depletion (MD), Water Depletion (WD) impact categories) and Fossil Depletion (FD) respectively.</t>
  </si>
  <si>
    <t>10.1016/j.fuel.2022.126939</t>
  </si>
  <si>
    <t>Recycling and reuse performance of cobalt catalyst for coal hydrogasification</t>
  </si>
  <si>
    <t>Hydrogasification (C + H2 → CH4) is a crucial reaction for obtaining CH4 from coal or biomass. However, the reaction is sluggish in the absence of a suitable catalyst. Cobalt is more catalytically active than iron, nickel, and alkali metals, but is expensive. To improve the process economy, catalyst recycling was investigated with a focus on cobalt and calcium (Co–Ca) catalyzed coal hydrogasification. The results revealed that Co existed as metallic state in the gasified residue, and it was strongly associated with Ca compounds. Co–Ca as nitrate and acetate exhibited significantly higher activity than that of chloride and sulfate. Nitrate acid (HNO3) can effectively leach Co and Ca from the residue, as the leaching efficiencies of Co and Ca exceeded 99.7 % and 98.0 %, respectively. Additionally, seventeen mineral impurity elements were extracted from the residue. With repeated recycling, the majority of impurities accumulated in the recovered catalyst and exhibited distinct effects on its activity. Al impurity demonstrated its ability to significantly lower the Co–Ca activity, whereas Fe, K, Na, Mg, P, and S could not. Because impurities inhibited Co reducibility, the catalytic performance of recovered Co–Ca decreased with each recycling. Inspired by the results, the proposed HNO3 leaching procedure was optimized using two-step precipitations for impurities removal, and a high activity of recovered catalyst was achieved. This study provides some insights into the recovery, deactivation, and regeneration of cobalt catalyst employed for coal or biomass hydrogasification.</t>
  </si>
  <si>
    <t>10.1016/j.jclepro.2024.142120</t>
  </si>
  <si>
    <t>A circular economy with tax policy: Using collection channels and returns to mitigate distortions in steel production and recycling</t>
  </si>
  <si>
    <t>The purpose of this research is to show how taxation of intermediate items produced from virgin and recycled materials negatively impacts closed-loop supply chain (CLSC) results (labor, capital, returns, outputs, prices, profits, and dead-weight-loss). It offers remedies to alleviate tax inefficiencies. After formulating upstream and downstream production functions and recycling process, a Stackelberg game framework is analytically solved and data from steel industry and automobile stimulus program in the US are used to obtain numerical results. The results show that an optimum collection channel along with endogenous consumer return behavior can improve outcomes and reduce inefficiencies stemming from output taxation. The principal policy implication is that American, Chinese, Canadian, and German governments’ tax incentive programs applied to items produced from recyclables are a sound strategy in the way of spurring their circular economies, improving environmental sustainability, and reducing economic loss.</t>
  </si>
  <si>
    <t>10.1016/j.jece.2024.113611</t>
  </si>
  <si>
    <t>Hydrogen bonding-based deep eutectic solvents for choline chloride/sulfamide and its application in the recycling of precious metals</t>
  </si>
  <si>
    <t>The depletion of natural resources for precious metals is occurring as the economy expands, and conventional recovery techniques often involve the use of hazardous reagents. We have successfully developed a novel deep eutectic solvent, choline chloride/sulfamide, which exhibits exceptional efficiency in forming a highly effective deep eutectic dissolution reagent with dibromohydantoin for the efficient recovery of precious metals. The acidity provided by sulfamide and the oxygen negative ions generated by choline chloride jointly initiate an attack on the N-Br bond in dibromohydantoin. Bromine radicals and Br2 together promote the oxidation of precious metals. The Cl- and Br- ions form complexes to generate AuCl2Br2 -, which effectively stabilizes the Au3+ species in solution. Under optimal reaction conditions, Au0 can be completely dissolved within 25 minutes. The average rate of gold dissolution in this DES dissolution reagent was 10,235.9 mg Au/(h·mol DBD), which is more than 200 times the average rate of gold dissolution in conventional cyanide. Moreover, DES dissolution reagent allows for recycling of the precious metal up to 6 times with dissolution rates consistently above 95 %. By adding it into an oxalic acid solution, the gold complex can be reduced to Au0 to achieve recycling of precious metals.</t>
  </si>
  <si>
    <t>10.1016/j.isci.2020.101081</t>
  </si>
  <si>
    <t>Water-Based Electrode Manufacturing and Direct Recycling of Lithium-Ion Battery Electrodes—A Green and Sustainable Manufacturing System</t>
  </si>
  <si>
    <t>It is critical to develop a low-cost and environmentally friendly system to manufacture and recycle lithium-ion batteries (LIBs) as the demand on LIBs keeps increasing dramatically. Conventional LIB cathodes are manufactured using N-methyl-2-pyrrolidone as the solvent, which is expensive, highly toxic, flammable, and energy intensive to produce and recover. Ideally, a close-loop industrial supply chain should be built, in which the batteries are manufactured, market harvested, and recycled with minimal external toxic solvent through the whole system. This work demonstrates a green and more sustainable manufacturing method for LIBs where no hazardous organic solvent is used during electrode manufacturing and recycling. The electrodes fabricated via water-based processing demonstrate comparable rate performance and cycle life to the ones from conventional solvent-based processing. Utilization of a water-soluble binder enables recovering the cathode compound from spent electrodes using water, which is successfully regenerated to deliver comparable electrochemical performance to the pristine one.</t>
  </si>
  <si>
    <t>22 May 2020</t>
  </si>
  <si>
    <t>10.1016/j.scitotenv.2024.170154</t>
  </si>
  <si>
    <t>Sustainable technologies for the recycling and upcycling of precious metals from e-waste</t>
  </si>
  <si>
    <t>E-waste is the fastest growing solid waste in the world. Each year, over 50 million tonnes of e-waste are produced, with its rate increasing by 3-5 % annually. Currently, only 17 % of e-waste is properly recycled, leaving the majority managed unsustainably, thereby causing detrimental environmental and economic effects. Cleaner e-waste management technologies are essential to address this urgent and rapidly expanding issue. Precious metals within e-waste significantly contribute to recycling revenues. In this paper, we review state-of-the-art technologies for sustainable recycling and upcycling of these metals from e-waste, including cleaner extractive metallurgy, solution purification technologies, and direct synthesis of green nanomaterials. We also discuss the potential impacts and constraints of these technologies and provide recommendations for improving and implementing both existing and prospective technologies.</t>
  </si>
  <si>
    <t>10.1016/j.jpowsour.2014.03.126</t>
  </si>
  <si>
    <t>A closed loop process for recycling spent lithium ion batteries</t>
  </si>
  <si>
    <t>As lithium ion (Li-ion) batteries continue to increase their market share, recycling Li-ion batteries will become mandatory due to limited resources. We have previously demonstrated a new low temperature methodology to separate and synthesize cathode materials from mixed cathode materials. In this study we take used Li-ion batteries from a recycling source and recover active cathode materials, copper, steel, etc. To accomplish this the batteries are shredded and processed to separate the steel, copper and cathode materials; the cathode materials are then leached into solution; the concentrations of nickel, manganese and cobalt ions are adjusted so Ni x Mn y Co z (OH)2 is precipitated. The precipitated product can then be reacted with lithium carbonate to form LiNi x Mn y Co z O2. The results show that the developed recycling process is practical with high recovery efficiencies (∼90%), and 1 ton of Li-ion batteries has the potential to generate $5013 profit margin based on materials balance.</t>
  </si>
  <si>
    <t>15 September 2014</t>
  </si>
  <si>
    <t>10.1016/j.hazadv.2023.100344</t>
  </si>
  <si>
    <t>A novel giniite route to separate impure Fe/Al for recovering Li from spent lithium-ion battery</t>
  </si>
  <si>
    <t>Spent Li–ion batteries are valuable to be disassembled as metals, plastics, and Li-rich black powder. Unlike metals and plastics, Li-rich black powder contains abundant impurities of Fe/Al/P, and its recycling is challenging to date. Herein, a facile hydrothermal route was developed to recycle the black powder as giniite spheres and griceite cubes. Results showed that the black powder comprised 28.2% Fe, 3.1% Al, 4.8% Li, and 19.7% P and was dissolved by diluted azotic acid to produce an Fe/Al/Li/P-rich leachate. Fe/Al/Li removal was achieved by 99.7%, 96.3%, and 23.2% by adjusting the leachate to pH 3. By contrast, with hydrothermal treatment, 99.3% Fe and 51% Al were removed as giniite spheres with diameters of 4–8 μm, while the loss of Li was less than 1%. With the addition of glucose, the Fe/Al removal efficiencies were further increased to 99.9% and 98.8%, and the loss of Li was only 1.9%. With the hydrothermal treatment, Fe/Al reacted with phosphate to form giniite spheres, in which free H+ was generated and accumulated in the leachate to steadily retard Fe/Al removal. However, in the presence of glucose, it reacted with nitrate to consume the generated H+ and then continued Fe/Al removal, which resulted in the low concentrations of the remaining Fe/Al in the leachate. After Fe/Al removal, the rest of the Li was easily precipitated as cubic griceite. Thus, this method is a promising strategy to effectively recycle Li from spent Li batteries.</t>
  </si>
  <si>
    <t>10.1016/j.procir.2016.03.100</t>
  </si>
  <si>
    <t>The Environmental Impacts of Recycling Portable Lithium-Ion Batteries</t>
  </si>
  <si>
    <t>Waste from electronic and electrical equipment (WEEE) is one of the fastest growing waste streams, with its volume expected to increase by a third from 2013 to 2017. Lithium-ion batteries are the most common battery type used in portable electronic devices and their use is expected to double from 2013-14 to 2019-20. The recycling of lithium-ion batteries reduces energy consumption, reduces greenhouse gas emissions, and results in considerable natural resource savings when compared to landfill. However, it is unclear which recycling processes have the least impact on the environment. This paper will investigate the different processes that are currently used for recycling portable lithium-ion batteries, such as hydrometallurgy, pyrometallurgy, and combinations of processes. Surveys are carried out to understand the materials recovered from each process, and are obtained from several recycling companies around the world. A comparative life cycle assessment will be performed for two different recycling processes (hydrometallurgy and pyrometallurgy), in order to understand the associated environmental impacts. This study shows that the largest contributors to the environmental impacts are electricity generation, incineration of plastics, and landfilling of residue. In terms of environmental effects, it is suggested that the most beneficial processes are those that utilise low temperatures, and are capable of recovering plastic.</t>
  </si>
  <si>
    <t>2016</t>
  </si>
  <si>
    <t>10.1016/j.jhazmat.2024.134419</t>
  </si>
  <si>
    <t>Emerging contaminants as unintentional substances in paper and board: A case of unexpected pharmaceuticals detection in the paper recycling chain</t>
  </si>
  <si>
    <t>The contamination of paper products by various chemicals has been reported on a global level, but to date, no published research has investigated pharmaceutical contamination of paper-based products. In this study, pharmaceutical analysis was conducted on 42 samples collected from various points of the recycled paper value chain in Cape Town, South Africa, which included the various grades that may be included in the manufacturing of recycled paperboard. The analysis was achieved by ultrasonic-assisted extraction of paper samples before detection by UHPLC-Q Orbitrap. Quantification limits ranged from 1.15 pg/g for ketoprofen to 46.07 pg/g for methocarbamol. Pharmaceuticals identified in newspaper samples were dexamethasone, ketoprofen, and 17β-estradiol. The latter was also detected in paper shopping bags (up to 697.49 ng/g), infant bathtub packaging (280.62 ng/g), battery packaging (137.43 ng/g), and an egg carton (170.47 ng/g). Carbamazepine was also prominent with its concentration reaching 13.02 ng/g in a vegetable box. Suspect screening tentatively identified 14 additional pharmaceuticals in paper samples, with minocycline, prazepam, and anabolic steroids appearing more prominently. This pioneering study indicated that unintentional pharmaceutical exposure had expanded beyond environmental media to consumer products.</t>
  </si>
  <si>
    <t>5 July 2024</t>
  </si>
  <si>
    <t>10.1016/j.greeac.2023.100085</t>
  </si>
  <si>
    <t>Recycling of e-waste materials for controlling the environmental and human heath degradation in India</t>
  </si>
  <si>
    <t>Electronic waste or electrical waste (e-waste) is comparatively a new accumulation to the more-increasing harmful waste stream. The developing countries are faced with huge challenges related to the invention and organization of electronic waste that are either inside produced or imported illegitimately. The six critical aspects of e-waste, i.e., generation, management, nature of e-waste components, progressive use of e-waste management, control, and training, are studied in this research work. Only 20% of worldwide electronics waste is reusable. India position 177 in the 180 countries and is between the base 5 countries on the Environmental Performance Index 2018. Since 2018, India produces higher than 2 million tonnes of electronics waste yearly, and moreover imports massive quantity of electronics waste from other countries. Waste Management in India represented that computer parts account for approximately 70% of electronics waste, followed by telecommunication phones (12%), electrical instruments (8%), and health checkup apparatus (7%) with residual from domestic electronics waste. The electronics waste contains Pb, Cd, Hg, Au, Cu and several toxic heavy metals those are harmful to human health and animals. India's electronics waste is reusable in the casual segment and in a simple mode. This study results represents that the awareness level of e-waste generation and its processing practices those are most required in India. But the extended producer responsibility concept is becoming influential. The main object of this review paper is to create effective awareness in various levels (of society) to reduce the adverse impact on the environment and health arising out the polluting technologies used in recycling e-waste in unorganized sector.</t>
  </si>
  <si>
    <t>Green Analytical Chemistry</t>
  </si>
  <si>
    <t>10.1016/j.jhazmat.2020.124332</t>
  </si>
  <si>
    <t>Recent advances in pretreating technology for recycling valuable metals from spent lithium-ion batteries</t>
  </si>
  <si>
    <t>In recent years, the amount of spent lithium-ion batteries (LIBs) increase sharply due to the promotion of new energy vehicles and the limited service life. Recycling of spent LIBs has attracted much attention because of the serious environmental pollution and high economic value. Although some established techniques have been presented in spent LIBs recycling process, but most of them focus on cathode material recycling due to its high economic value. Therefore, preparation of high purity cathode material by a proper pretreating technology is an important procedure. In this paper, the technologies used in the pretreating process of spent LIBs are summarized systematically from three main points of discharging procedure, liberation, and separation. The collaborative application of multi-technologies is the key to realize efficient pretreating process, which can lay the foundation for the subsequent metallurgical process. In addition, an alternative pretreating flowchart of spent LIBs is proposed based on the multi-process collaboration. Pretreating procedures in this process are mainly based on the physical property difference, and they include “Discharging-Shredding-Crushing-Sieving-Separation”.</t>
  </si>
  <si>
    <t>15 March 2021</t>
  </si>
  <si>
    <t>10.1016/j.jclepro.2018.11.271</t>
  </si>
  <si>
    <t>A through-life evaluation of end-of-life rolling stocks considering asset recycling, energy recovering, and financial benefit</t>
  </si>
  <si>
    <t>According to a large number of end-of-life rolling stocks were left over landfill, appropriate waste management should start by properly understanding the components of rolling stocks to determine their remaining potential. This paper evaluates efficient and feasible approaches to recovering and recycling wasted rolling stocks. The emphasis is placed on three broad train types, consisting of freight train, passenger train, and High-Speed Rail (HSR). In this article, all compositions of the three types of rolling stock are studied, with the results of the recyclability and recoverability rates being used to inform their productive treatment at the end-of-life. The distinctive point of this research is an analysis of compositions, materials, and the percentage of value adopted from the end-of-life rolling stocks. With respect to find out the recyclability (Rcyc) and recoverability (Rcov) rates on end-of-life rolling stock, the equations are adopted from ISO 22,628:2002 document to estimate the feasibility and suitability of each component on the rolling stock for taking advantage from unused parts. By comparing the Rcyc and Rcov rates among three types of rolling stock at the end-of-life stage, the highest value of Rcyc showed at 92.8% from freight train where the highest value of Rcov represented at 12.5% from HSR. It was found that those rates relate to the main components on rolling stock, which contained diversely characteristic to be reusable, recyclable or recoverable materials. Finally, the two key recommendations for further design on rolling stocks are provided regarding the proper selection of materials and the method to enhance efficiency of recycling and recovering process.</t>
  </si>
  <si>
    <t>1 March 2019</t>
  </si>
  <si>
    <t>10.1016/j.matlet.2021.129875</t>
  </si>
  <si>
    <t>Facile synthesis of boron-doped graphene-silicon conductive network composite from recycling silicon for Lithium-ion batteries anodes materials</t>
  </si>
  <si>
    <t>Recently, waste silicon extracted from photovoltaic industry is an eco-friendly and recycling source for anode materials. In this study, one-pot synthesis of boron-doped graphene silicon (BG-3) is synthesized by graphene, boron acid and silicon via high energy ball milling and calcination. Furthermore, various strategies including doping elements and compositing with buffer matrix have been explored to not only overcome the poor electrical conductivity but also prevent pulverization during cycling. Boron-doped graphene silicon (BG-3) shows enhanced stability (70% retention after 80 cycles at 500 mA g−1) because of doping effect and carbon matrix. Moreover, boron doped graphene silicon/graphite composite (BG-3@G) demonstrates a high capacity of 850mAh g−1 and favorable cycle retention of 76.5% after 180 cycles at 225 mA g−1. This electrochemical performance result indicates that boron-doped in silicon and graphene is an effective solution for enhancing the cycle life time.</t>
  </si>
  <si>
    <t>1 August 2021</t>
  </si>
  <si>
    <t>Materials Letters</t>
  </si>
  <si>
    <t>10.1016/j.jpowsour.2014.01.078</t>
  </si>
  <si>
    <t>Cathode refunctionalization as a lithium ion battery recycling alternative</t>
  </si>
  <si>
    <t>An approach to battery end-of-life (EOL) management is developed involving cathode refunctionalization, which enables remanufacturing of the cathode from EOL materials to regain the electrochemical performance. To date, the optimal end-of-life management of cathode materials is based on economic value and environmental impact which can influence the methods and stage of recycling. Traditional recycling methods can recover high value metal elements (e.g. Li, Co, Ni), but still require synthesis of new cathode from a mix of virgin and recovered materials. Lithium iron phosphate (LiFePO4) has been selected for study as a representative cathode material due to recent mass adoption and limited economic recycling drivers due to the low inherent cost of iron. Refunctionalization of EOL LiFePO4 cathode was demonstrated through electrochemical and chemical lithiation methods where the re-lithiated LiFePO4 regained the original capacity of 150–155 mAh g−1. The environmental impact of the new recycling technique was determined by comparing the embodied energy of cathode material originating from virgin, recycled, and refunctionalized materials. The results demonstrate that the LiFePO4 refunctionalization process, through chemical lithiation, decreases the embodied energy by 50% compared to cathode production from virgin materials.</t>
  </si>
  <si>
    <t>15 June 2014</t>
  </si>
  <si>
    <t>10.1016/j.cec.2023.100025</t>
  </si>
  <si>
    <t>Upgrading waste electrical and electronic equipment recycling through extended producer responsibility: A case study</t>
  </si>
  <si>
    <t>The implementation of extended producer responsibility (EPR) promotes upgrading and standardization of the recycling of waste electrical and electronic equipment (WEEE) in China, reducing the risk of environmental pollution. This paper discusses China's WEEE management via EPR and identifies the four phases and their features of the development of WEEE recycling since the fund subsidy scheme was implemented in 2012. Using GEM Co., Ltd. as an example, this paper explains how the recycling company closed the loop on WEEE recycling, improved the added value of dismantling WEEE through technological innovation, recycled high-quality secondary materials, established a whole waste plastics traceability system, and explored the non-fund subsidies for recycling WEEE. It is suggested that the government take new measures to eliminate outdated enterprises and promote a WEEE disposal industry in the direction of company groups. China might also vigorously advocate for new technologies and equipment to reduce labor costs and enhance the added value of dismantled products. Such efforts would encourage all enterprises to actively participate in EPR, strengthen their ability and willingness to recycle WEEE and reuse recycled materials, and build a closed-loop green supply chain for electrical and electronic products.</t>
  </si>
  <si>
    <t>10.1016/j.joule.2023.01.004</t>
  </si>
  <si>
    <t>Microbial recycling of lithium-ion batteries: Challenges and outlook</t>
  </si>
  <si>
    <t>Joseph Jegan Roy started his research career at the National Institute of Interdisciplinary Science and Technology (CSIR–NIIST) in Trivandrum, India, and received his PhD from the University of Kerala, India. Currently, he is a senior researcher in the SCARCE program at the Energy Research Institute @ NTU (ERI@N), Nanyang Technological University (NTU), Singapore. His current research centers on recycling spent lithium-ion batteries through biological, direct recycling techniques and waste-for-waste strategies. In addition, he is exploring the possibility of reutilizing recovered materials in novel applications of new electrochemical energy storage. Norazean Zaiden is a graduate of the Singapore Centre for Environmental Life Sciences Engineering (SCELSE, NTU, Singapore). Her interest in applied microbiology leads to biofilm matrix development for bioremediation and resource recovery applications through synthetic biology. In addition, she continues her journey in SCELSE as a research fellow under an industry collaboration studying anti-biofouling agents' effects on biofilms. Minh Phuong Do is a research fellow (materials science) with years-long experience in lithium/sodium ion batteries at Energy Research Institute at NTU, Singapore. She received her PhD from NTU in 2020, specializing in electrochemistry. Phuong uses this expertise in developing and optimizing a safe and stable battery system. Her current research focus is on the green closed-loop hydrometallurgical process for recycling spent lithium-ion batteries using biomass and regeneration of high-quality battery materials. Bin Cao is an associate professor in the School of Civil and Environmental Engineering and a principal investigator at the Singapore Centre for Environmental Life Sciences Engineering, NTU, Singapore. He received his PhD from the National University of Singapore and later worked as a postdoctoral research associate at Washington State University and Pacific Northwest National Laboratory. His research interest centers on biofilm-mediated microbial processes, with the goals of understanding environmental biofilm processes and applying the knowledge and insights to harness the power of beneficial biofilms and combat detrimental biofilms. Madhavi Srinivasan is a professor and executive director of the Energy Research Institute @ NTU (ERI@N) and NTU Sustainability office. Her research focuses on synthesis, fabrication, and application of nanoscale materials/architectures in improving the performance of electrochemical energy storage devices such as advanced lithium-ion batteries, supercapacitors, sodium ion batteries, multivalent aqueous Zn/Al batteries and recycling of e-waste. She is the co-director of SCARCE (Singapore-CEA alliance for research in circular economy), a joint lab, in collaboration with French Alternative energies and atomic energy commission (CEA, France), focusing on recycling of e-waste.</t>
  </si>
  <si>
    <t>10.1016/j.jclepro.2022.131351</t>
  </si>
  <si>
    <t>Application of mechanochemical technology for removal/solidification pollutant and preparation/recycling energy storage materials</t>
  </si>
  <si>
    <t>Mechanochemistry (MC) is a green, sustainable and easy scaling-up production modification technology, which has the advantages of short modification time, high reaction activity and no corrosion problems. MC shows great potential in pollutant control (removal/degradation of pollutants, solidification of heavy metals) and energy storage application (recovery of valuable metals, manufacture of nano energy storage materials). However. The application of MC in the above aspects haven't paid much attention and discussed insufficient. As a non/less-solvent technology, MC produces unique physicochemical properties during the synthesis process, directly modify or constrain materials. Meanwhile, MC recovers high value-added substances from spent energy storage equipment to realize waste recycling, which is in line with sustainable development goals. This paper reviews the application of MC for capture trace elements (TEs) and volatile organic compounds (VOCs) by fly ash (FA), degradation of dioxins (PCDD/Fs) and solidification of heavy metals in FA, preparation of nano energy storage materials and recovery of valuable metals from spent energy storage devices based on the latest findings. This work highlights the potential applications of MC in the fields of environmental governance and energy storage, and provides insights into sustainable development goals. The current key bottlenecks and further research challenges are proposed.</t>
  </si>
  <si>
    <t>10 May 2022</t>
  </si>
  <si>
    <t>10.1016/j.jpowsour.2024.234417</t>
  </si>
  <si>
    <t>Efficient recovery of Al foil and regeneration of cathode materials from spent lithium-ion batteries with methanol-citric acid</t>
  </si>
  <si>
    <t>Efficient separation of cathode materials from current collectors is an important step to simplify the recycling process of spent lithium-ion batteries (LIBs). However, traditional methods have the shortcomings of incomplete separation, release of toxic substances and high cost. Here, the methanol-citric acid solvent (MeOH-CA), prepared from green and low-cost reagents methanol (MeOH) and citric acid (CA), can separate above 99.5 wt% of spent nickel-manganese-cobalt (NCM) cathode materials in 15 min with negligible metal loss at an ultralow temperature of 45 °C. The separated NCM has high purity and no structure changes, and the recovered Al foil is intact and non-corrosive. The mechanism analysis indicates that the reaction between MeOH-CA and Al foil and the inactivation of PVDF by the abundant hydrogen bonds in the MeOH-CA solvent cause the separation. Meanwhile, the formation of AlF3 passivation layer and the ester film on the surface of Al foil prevent further corrosion of Al foil. Through hydrothermal treatment combined with a short thermal annealing, the regenerated NCM delivers a reversible capacity of 151 mAh g−1 at 1C and 117 mAh g−1 after 100 cycles. The facile separation strategy provides a sustainable and economic solution for the recovery of spent LIBs.</t>
  </si>
  <si>
    <t>30 May 2024</t>
  </si>
  <si>
    <t>10.1016/j.solener.2024.112532</t>
  </si>
  <si>
    <t>Insights for China from EU management of recycling end-of-life photovoltaic modules</t>
  </si>
  <si>
    <t>With the vigorous advancement of photovoltaic (PV) technology, the management of waste PV modules has emerged as a pivotal concern in the realms of environmental preservation and resource recovery. This study employs the European Union (EU) and China as case studies to conduct a comparative analysis of their respective policies and practices regarding the management of used PV modules. The EU has taken the lead in instituting the extended producer responsibility (EPR) framework, effectively realizing the sustainable recycling and utilization of discarded PV resources. In contrast, China's management of waste PV modules continues to confront several challenges. In response, this study puts forth recommendations for government, manufacturers, recyclers, and consumers. The government is advised to institute regulations for the effective management of waste photovoltaic modules, set clear collection targets, and broaden the scope of producer responsibility. Photovoltaic manufacturers are encouraged to establish internal recycling objectives and collaborative channels, while recyclers should cooperate with manufacturers to achieve efficient recycling and reuse. Consumers are urged to ensure proper disposal, heighten environmental awareness, and lend support to government initiatives. These suggestions are devised with the intention of guiding the enhancement of China's waste PV modules management, concurrently achieving the twin objectives of environmental conservation and resource utilization.</t>
  </si>
  <si>
    <t>10.1016/B978-0-323-91134-4.00003-0</t>
  </si>
  <si>
    <t xml:space="preserve">Chapter 21 Effects of imperfect separation of recycled cathode active materials on remanufactured lithium-ion battery performance </t>
  </si>
  <si>
    <t xml:space="preserve">
               The direct regeneration of the cathode active materials of spent lithium-ion batteries (LIBs) has attracted attention in recent years due to its potential economic and environmental advantages over other LIB recycling methods. So far, all studies related to directly regenerating cathode active materials and remanufacturing new LIBs have focused on single pure cathode active materials, such as LiFePO4, LiMn2O4, LiNi0.33Co0.33Mn0.33O2, LiNi0.8Co0.15Al0.05O2, or LiCoO2. LIBs with different chemistries are usually recycled together in recycling facilities regardless of the type, without sorting. In practice, ideal separation cannot be achieved in the recycling process, and traces of several other cathode active materials are typically seen in the obtained cathode active materials of recycling facilities. The question is what the battery performance will be if it is made with an obtained cathode active material that contains traces of other cathode active materials. This chapter tried to answer this question through modeling and computer simulation.
            </t>
  </si>
  <si>
    <t>10.1016/j.mineng.2021.107204</t>
  </si>
  <si>
    <t>Development of a novel solvent extraction process using citric acid for lithium-ion battery recycling</t>
  </si>
  <si>
    <t>Recycling has become an important part of the lithium-ion battery (LIB) life cycle due to the growing demand for energy storage in applications like electric vehicles. Recycling spent LIBs provides a secondary source for strategically scarce metals, like lithium and cobalt, and reduces the environmental impact of toxic LIB waste. Citric acid has been proven to be an effective lixiviant that complexes with the LIB metals. Leaching spent laptop batteries with 1.5 M citric acid and 2 vol% H2O2 at 95 °C, 20 g/L for 20 min achieved 93% Al, 90% Co, 96% Li, 94% Mn, and 94% Ni dissolution. The strong chelating property of citric acid affects the separation of the metals, requiring a unique extraction. The first extraction uses 12 vol% D2EHPA at a pH of 2.5 and O/A ratio of 2 to separate 99.9% Mn and 80% of the residual Al from the citrate leach solution in three counter-current stages. The second extraction then separates 94% Li in three counter-current stages using 23 vol% D2EHPA, O/A ratio 4, and pH 5.5. Both the manganese loaded organic and the lithium loaded organic were succesfully stripped using 1.5 M citric acid as stripping agent.</t>
  </si>
  <si>
    <t>10.1016/j.jenvman.2024.122012</t>
  </si>
  <si>
    <t>Enhanced bioleaching of spent Li-ion batteries using A. ferrooxidans by application of external magnetic field</t>
  </si>
  <si>
    <t>Recycling spent batteries is increasingly important for the sustainable use of Li-ion batteries (LIBs) and for countering the supply uncertainty of critical raw minerals (Li, Co, and Ni). Bioleaching, which uses microorganisms to extract valuable metals, is both economical and environmentally safe compared to other recycling methods, but its practical application is impaired by slow kinetics. Accelerating the process is a key for bioleaching spent LIBs on an industrial scale. Acidithiobacillus ferrooxidans (A. ferrooxidans), which thrives in extremely low pH conditions, has long been explored for bioleaching of spent LIBs. Metabolism of A. ferrooxidans involves the oxidation of magnetic Fe2+ and produces intracellular magnetic nanoparticles. The possibility of accelerating the leaching kinetics of A. ferrooxidans by the application of an external magnetic field is explored in this work. A weak static magnetic field is applied during the bioleaching of spent LIBs to recover Li, Ni, and Co using A. ferrooxidans. It is determined that 3 mT is the optimal field strength which allows the leaching efficiency of Li to reach 100% after only 2 days of leaching at a pulp density of 3 w/v % while without the external magnetic field, the leaching efficiency is limited to 57% even after 4 days. The leaching efficiency of Ni and Co also increases by nearly three-fold to &gt;80% after 4 days of leaching. The proposed magnetic field-assisted bioleaching of spent LIBs using A. ferrooxidans substantially improves the leaching kinetics and thus the cost-effectiveness of the bioleaching process with minimal environmental impact, hence enabling environment-friendly recycling of raw materials that are increasingly becoming scarce. The positive effect of an external magnetic field on the metabolism of A. ferrooxidans demonstrated in this work provide a new set of tools to engineer the bioleaching process and the possibility for genetic modification of acidophile bacteria, especially targeted for magnetic enhancement.</t>
  </si>
  <si>
    <t>10.1016/j.clscn.2023.100130</t>
  </si>
  <si>
    <t>Global warming potential of lithium-ion battery cell production: Determining influential primary and secondary raw material supply routes</t>
  </si>
  <si>
    <t>This study assesses the global warming potential (GWP) impacts of lithium-ion battery (LIB) recycling and subsequent cell production from primary and secondary raw materials. Furthermore, the study proposes multiple allocation strategies for the GWP impacts of LIB recycling, which range from 18 to 22 kg CO2 equivalent per kilowatt-hour NMC111 and NMC811 battery packs to determine the environmental burdens of secondary raw materials. The results demonstrate that using secondary raw materials could ideally reduce NMC111 and NMC811 cell production GWP by 30 %. In practice, GWP impact reductions will vary depending on factors, such as the contributions of primary production and recycling to battery raw material supply, and the market share of the different technologies employed within both primary production and recycling. Based on estimates for the availability of recycled raw materials to the European battery value chain, the sensitivity analysis methods identified NMC hydroxide, nickel sulfate, and battery-grade graphite as the most influential recycled raw materials on NMC111 cell production GWP. These materials received importance scores of 59%, 8%, and 6% respectively. Primary supply routes for cobalt sulfate received the highest importance score, followed by the primary supply routes of lithium carbonate and nickel sulfate. For NMC811 cells, nickel sulfate (34%), NMC hydroxide (27%) and graphite (8%) were identified as the most influential recycled raw materials, with the primary supply routes of nickel sulfate, lithium hydroxide and battery-grade graphite being the most influential.</t>
  </si>
  <si>
    <t>Cleaner Logistics and Supply Chain</t>
  </si>
  <si>
    <t>10.1016/j.susmat.2019.e00113</t>
  </si>
  <si>
    <t>Cathode healing methods for recycling of lithium-ion batteries</t>
  </si>
  <si>
    <t>The electric vehicle and energy storage industries will generate over one-million tons per annum of lithium-ion for recycling in the next decade. There are significant technology gaps in the recovery of lithium-ion battery materials that threaten the sustainability of these industries. Cathode healing is introduced here as a new approach to produce low cost (i.e. &lt; $10/kg), recycled, battery grade electrode material. The soft-chemical treatment non-destructively recycles cathodes. Two examples are shown in this work: LiNi0.5Co0.2Mn0.3O2 and LiNi0.6Co 0.2Mn0.2O2 (NCM 523 and NCM 622). The cathodes were harvested from end-of-life cells and further processed with cathode-healing methods to reproduce recycled electrodes with performance equivalent to the original manufactured baseline material. The so-called healed cathodes were built into 2Ah test cells and compared side-by-side with the baseline. Healed NCM 523 performed like the baseline, recording over 2,100 charge-discharge cycles to reach 80% of original capacity. The cathode healing process was modified to fully recover end-of-life NCM 622. Powder X-ray diffraction and X-ray photoelectron spectroscopy data support the lithium capacity measurements with structural models. These analyses show that cathode healing reverses cation mixing by oxidizing nickel to reproduce well-ordered, high-capacity material. These examples show the technical feasibility and low-cost opportunity for cathode healing to enable sustainability in the electric vehicle and energy storage industries.</t>
  </si>
  <si>
    <t>December 2019</t>
  </si>
  <si>
    <t>10.1016/B978-0-323-91134-4.00012-1</t>
  </si>
  <si>
    <t xml:space="preserve">Chapter 5 Innovative strategies for recycling used batteries for brighter future </t>
  </si>
  <si>
    <t xml:space="preserve">
               Lithium-ion batteries (LIBs) have garnered immense attention due to their high energy density and versatility. Investment in the research and development of these batteries has enabled continuous improvement in LIB performance and led to diversification in battery shapes and sizes. Consequently, these innovations have allowed LIBs to be utilized in various applications, such as wireless portable electronic devices and electric vehicles. Considering the growing demand for LIBs, the potential risks of producing these batteries at a large scale have been raised, including the accumulation of used batteries in the near future. If these spent batteries are not addressed and treated properly, they can pollute the environment and impose dangers to public health since the battery contains toxic materials. Furthermore, without appropriate processes in place, the valuable recoverable and reusable materials of batteries may be wasted. Overall, innovative strategies are needed to solve these problems for a brighter future. This chapter describes these strategies in detail by dividing them into physical and chemical strategies.
            </t>
  </si>
  <si>
    <t>10.1016/j.mineng.2012.12.005</t>
  </si>
  <si>
    <t>Adaptation of minerals processing operations for lithium-ion (LiBs) and nickel metal hydride (NiMH) batteries recycling: Critical review</t>
  </si>
  <si>
    <t>Production of LiBs and NiMH batteries is expected to increase rapidly due to the soaring price of oil and gas which increases interest in renewable energy as well as the introduction of hybrid vehicles (HVs), and electric vehicles (EVs) which used secondary batteries as an effective energy storage device. Development of an efficient recycling scheme to recover the valuable parts and safely dispose the harmful one at batteries end life is a necessity. The challenge, however, is how to recover all the valuable metals without sacrificing the economics of recycling process. Several LiBs and NiMH batteries recycling processes have been developed in recent years. A review of these processes and their development timeline was presented in this paper. It was found that the major drawback of these recycling processes is the losses of some of batteries valuable parts since these recycling processes are not originally developed for this type of batteries. Also, some of these processes are expensive and designed for specific types of batteries which ignore contamination of recycling stream with impurities and other type of batteries. Using minerals processing operations such as grinding, sieving, magnetic, electrostatic, and gravity separations to liberate batteries electrodal materials and concentrate valuable metals is critical step in any recycling process. This may be due to the simplicity, efficiency, flexibility, and high throughput of these separation processes. The literature showed that applying these processes reduces the volume of LiBs and NiMH scrap, liberates their valuables, reduces the need for leachate purification in hydrometallurgical process, and facilitates the decomposing of battery’s electrolyte. Based on these results a flowsheet to recycle mixed stream LiBs, and NiMH battery scrap was proposed.</t>
  </si>
  <si>
    <t>May 2013</t>
  </si>
  <si>
    <t>10.1016/j.jclepro.2023.138503</t>
  </si>
  <si>
    <t>Recyclable waste in Brazilian municipalities: A spatial-temporal analysis before and after the national policy on solid waste</t>
  </si>
  <si>
    <t>In 2010, the Brazilian authorities approved the National Policy on Solid Waste (NPSW) with the aim of promoting the recycling and reuse of solid waste. However, assessing the distribution and progress of recyclable material recovery following the implementation of this key government policy remains a challenging task. Therefore, this study employs a spatial-temporal analysis to investigate the impact of the NPSW on the recovery of recyclable waste in Brazil. We employed spatial statistical techniques such as Getis-Ord Gi* and Global Moran's I. The results revealed significant and heterogeneous clustering of recycled materials among municipalities, both before and after the implementation of the NPSW. The analysis demonstrated that recycled waste tended to cluster in more developed and urbanized areas, while a considerable number of cold spots were observed in less developed regions or densely populated areas, indicating low recycling rates. These findings raise environmental concerns for policymakers and emphasize the need for interventions to enhance recycling efforts. The study highlights the urgency of improving municipal solid waste management and raising awareness among local communities about the economic and environmental benefits of recycling, particularly in areas characterized by unsanitary living conditions, poverty, and low-income disparities. Therefore, it is recommended to tailor the legal framework to local realities, considering the vast and socioeconomically diverse landscape of Brazil.</t>
  </si>
  <si>
    <t>10.1016/j.susmat.2018.e00087</t>
  </si>
  <si>
    <t>The case for recycling: Overview and challenges in the material supply chain for automotive li-ion batteries</t>
  </si>
  <si>
    <t>Lithium ion batteries (LIB) continue to gain market share in response to the increasing demand for electric vehicles, consumer electronics, and energy storage. The increased demand for LIB has highlighted potential problems in the supply chain of raw materials needed for their manufacture. Some critical metals used in LIB, namely lithium, cobalt, and graphite are scarce, are not currently mined in large quantities, or are mined in only a few countries whose trade policies could limit availability and impact prices. The environmental and social impacts of mining these materials have also drawn attention as production ramps up to meet the increased demand. Closed-loop systems with recycling at the end-of-life provide a pathway to lower environmental impacts and a source of high value materials that can be used in producing new batteries. Because environmental regulations concerning end-of-life batteries are not fully developed or implemented, most of these batteries currently end up in the landfills, with a very small number of spent batteries sent to the existing recycling facilities. However, with proactive regulations, an increasing supply of spent batteries, and innovations in recycling technologies, end-of-life batteries could supply a significant fraction of the materials needed for manufacturing of new LIB. This paper reviews the current state of the LIB manufacturing supply chain, addresses some issues associated with battery end-of-life, and sheds light on the importance of LIB recycling from the environmental and value chain perspectives. We also discuss the expected benefits of recycling on the global LIB supply chain.</t>
  </si>
  <si>
    <t>April 2019</t>
  </si>
  <si>
    <t>10.1016/j.jpowsour.2024.235533</t>
  </si>
  <si>
    <t>Ambient-temperature aqueous electrochemical route for direct Re-functionalization of spent LFP cathodes of lithium-ion batteries</t>
  </si>
  <si>
    <t>Relithiation is a critical step in the direct recycling process, which is the most promising method for spent LiFeIIPO4 (LFP) batteries recycling. It involves the reduction of FeIIIPO4 (FP) in a Li-ion-rich environment and is generally performed by high-temperature sintering or hydrothermal methods. This study proposes an ambient temperature electrochemical relithiation method in an aqueous solution. It follows a preliminary delithiation step described in our previous publications. The results confirmed that FP can be efficiently relithiated in either Li2SO4 or LiHCO3 electrolyte. The reaction follows mostly a Cottrellian behavior, determined from potentiostatic experiments, indicating that diffusion in solution is a critical mechanism. Application of this electrochemical relithiation process to FP originating from spent LFP resulted in a 96 % relithiation yield at a current efficiency of 91 %. The overall recycling process successfully re-functionalized deeply damaged spent LFP by recovering up to 99 % of the LFP's original discharge capacity, achieving up to 153 mAh g−1 at C/12. Meanwhile, the initial discharge capacity of the re-functionalized LFP at 1C attained 119 mAh g−1, which interestingly increased upon cycling, reaching 131 mAh g−1 after 225 cycles. This increase could be associated with electrochemical activation promoted by cycling-induced LFP crystal annealing and/or by electrochemical milling.</t>
  </si>
  <si>
    <t>10.1016/j.wasman.2019.01.008</t>
  </si>
  <si>
    <t>A process for combination of recycling lithium and regenerating graphite from spent lithium-ion battery</t>
  </si>
  <si>
    <t>Recycling lithium and graphite from spent lithium-ion battery plays a significant role in mitigation of lithium resources shortage, comprehensive utilization of spent anode graphite and environmental protection. In this study, spent graphite was firstly collected by a two-stage calcination. Secondly, under the optimal conditions of 1.5 M HCI, 60 min and solid-liquid ratio (S/L) of 100 g·L−1, the collected graphite suffers simple acid leaching to make almost 100% lithium, copper and aluminum in it into leach liquor. Thirdly, 99.9% aluminum and 99.9% copper were removed from leach liquor by adjusting pH first to 7 and then to 9, and thenthe lithium was recovered by adding sodium carbonate in leach liquor to form lithium carbonate with high purity (&gt;99%). The regenerated graphite is found to have high initial specific capacity at the rate of 37.2 mA·g−1 (591 mAh·g−1), 74.4 mA·g−1 (510 mAh·g−1) and 186 mA·g−1 (335 mAh·g−1), and with the high retention ratio of 97.9% after 100 cycles, it also displays excellent cycle performance at high rate of 372 mA·g−1. By this process, copper and lithium can be recovered and graphite can be regenerated, serving as a sustainable approach for the comprehensive utilization of anode material from spent lithium-ion battery.</t>
  </si>
  <si>
    <t>15 February 2019</t>
  </si>
  <si>
    <t>10.1016/j.ijrmhm.2023.106249</t>
  </si>
  <si>
    <t>Trends and perspectives in the use of organic acids for critical metal recycling from hard-metal scraps</t>
  </si>
  <si>
    <t>Hard-metal sector, strategic for the industrial economies, is suffering from the reduced availability and price volatility of its main feedstock: critical W and Co. In 2021, a 73.5 kt W and 9.2 kt Co demand for hard-metal production (65% and 5.3% of global demand, respectively), was recorded. Hard-metal scrap recycling is hence desirable for both environmental and economic reasons. A significant recovery of W and Co from manufacturing by-products and scraps is already good practice in the hard-metal industry (42% for W and 22% for Co). However, there is still a lot to do to meet the technical-economic-environmental sustainability in materials and energy enhancement for pursuing a green economy model. Indeed, Chemical Modification and Direct Recycling, which are the most widely employed industrial approaches, typically involve energy and/or harsh chemicals-intensive treatments which require expensive equipment and skilled workers. In the last decade, research efforts have been spent on implementing alternative materials reclamation processes from hard-metal scraps based on the use of bio-based organic acids with the view to increase the rate and quality of the recycled materials exploiting their peculiar metal complexing action as well as to preserve natural resources and prevent the disposal of potentially toxic/polluting substances. Despite the preliminary stage of the research, organic acids were demonstrated to be powerful but gentle agents for the selective leaching of cobalt from WC-Co-based materials as well as promising agents for WO3 dissolution. Indeed, thanks to their acid and complexing properties, they can stabilize metals in their oxidized form giving soluble products and preventing passivation phenomena. Furthermore, organic acids can be obtained by renewable biomass transformation, limiting the request for high-impact industrial chemicals. Hence they points out key features making them promising for the design of eco-friendly recovery processes. In this context, the different industrial approaches to the recovery and recycling of Hard-metal wastes, with specific reference to the role of bio-derived organic acids in hydro- and solvo-metallurgical processes, will be critically reviewed with the view of opening a discussion on the perspectives of their use in designing circular economy models in HM manufacturing as economically, technically and environmentally sustainable as possible.</t>
  </si>
  <si>
    <t>International Journal of Refractory Metals and Hard Materials</t>
  </si>
  <si>
    <t>10.1016/j.jclepro.2020.124144</t>
  </si>
  <si>
    <t>Microwave processing of spent coin cells for recycling of metallic values</t>
  </si>
  <si>
    <t>Lithium metal batteries are essential energy storage primary batteries in portable electronics. It is necessary to develop an effective recycling method for spent batteries containing valuable Lithium, Manganese, and Carbon values considering resource conservation and environmental concerns. In this study, spent Lithium metal batteries are manually dismantled, followed by Lithium dissolution in distilled water/iso-butyl alcohol mixture, and physical separation of steel and active cathode material. Microwave processing of cathode material comprising MnO2 and Carbon is attempted in pursuit of a short and effective recycling process. Dielectric properties of cathode materials were measured, and good microwave response of cathode material was observed at 900 W, 2.45 GHz. The reduction of MnO2 to MnO and Mn3O4 was attained because of Carbon present in the active cathode material. It was found that Manganese extraction was significantly increased from 9 to 94% on application of microwave treatment, and Lithium carbonate was recovered using water leaching. Microwave-assisted reduction of cathode material followed by citric acid leaching is proposed for the recycling of discarded coin cells. Mass balance and detailed cost calculations revealed that the process is economical, providing a positive net cash flow of 677.76 INR/kg spent coin cell.</t>
  </si>
  <si>
    <t>20 January 2021</t>
  </si>
  <si>
    <t>10.1016/j.compositesa.2023.107749</t>
  </si>
  <si>
    <t>Improving mechanical and life cycle environmental performances of recycled CFRP automotive component by fibre architecture preservation</t>
  </si>
  <si>
    <t>Recycled carbon fibre reinforced polymer (rCFRP) is attracting interest for automotive applications but has reduced mechanical properties due to a loss of intact fibre architecture. This study investigates the effects of fibre architecture preservation during recycling of carbon fibres on the mechanical and life cycle environmental performances of rCFRP applied to a vehicle roof panel. Results show that rCFRPs with preserved unidirectional and woven fibre architectures have average flexural properties at least 4 times higher than those of current rCFRP with unpreserved fibre architecture. A hypothetical rCFRP roof panel with preserved plain woven rCF reduces the life cycle greenhouse gas emissions by 11% and 23% compared to the current rCFRP, respectively, when used in gasoline vehicle and battery electric vehicle. This paper demonstrates that the recycling approach with fibre architecture preservation offers great opportunities to improve the mechanical and environmental performances of rCFRP for use in the automotive industry.</t>
  </si>
  <si>
    <t>Composites Part A: Applied Science and Manufacturing</t>
  </si>
  <si>
    <t>10.1016/j.nxsust.2024.100061</t>
  </si>
  <si>
    <t>The electrochemical comparisons of reduced graphene oxide synthesized from pristine and recovered graphite from spent Li-ion batteries</t>
  </si>
  <si>
    <t>Two reduced graphene oxides (rGO) were synthesized using two carbon sources, namely pristine graphite (rGO-PG), and recovered graphite (rGO-RG) (graphite recovered from spent Li-ion batteries) by modified hummers method and followed by the chemical reduction method to compare their supercapacitive performances. Their supercapacitance is found to be highly competitive and comparable with each other, except for their rate capabilities. The rate capability of rGO-RG is found to be inferior compared to rGO-PG. The supercapacitive behavior of both rGO’s was evaluated using five different aqueous electrolytes. The specific capacitance, specific energy, specific power, and columbic efficiencies exhibited by rGO-RG and rGO-PG were superior in the presence of 1 M H2SO4 and are 36 F g 1, 7.1 Wh kg 1, 0.88 kW kg 1 and 96.55 %; and 40 F g 1, 7.9 Wh kg 1, 0.66 kW kg 1 and 97.36 %, respectively. Both the rGOs exhibited no deterioration in their performance up to 10,000 continuous charge and discharge cycles at a current density of 10 A g 1; rather, they exhibited enhancement in their performances with an increase in charge and discharge cycles. The enhancement exhibited by rGO-RG is superior to that of rGO-PG, which is 844 % (272 F g 1) higher than its initial performance (29 F g 1).</t>
  </si>
  <si>
    <t>10.1016/B978-0-323-91934-0.00014-4</t>
  </si>
  <si>
    <t xml:space="preserve">27 Recyclability and recycling technologies for lithium–sulfur batteries </t>
  </si>
  <si>
    <t xml:space="preserve">
               Lithium–sulfur (Li–S) batteries are the newest energy-storage technologies and are expected to have large-scale applications because of their high energy capacity. Therefore, a growing waste stream of this material is expected in the future. The available recycling technologies are not yet designed to treat spent Li–S batteries; however, they can be adjusted to cope with them. This chapter reviews the recyclable materials in the structure of Li–S batteries, including elements, carbon materials, organics, and plastics. The available recycling technologies are discussed regarding their applicability for spent Li–S treatment. The available literature for spent Li–S battery recycling is demonstrated, novel technologies and future trends in battery recycling are reviewed, and the chapter ends with some concluding thoughts and perspectives on the future of Li-S battery recycling.
            </t>
  </si>
  <si>
    <t>Lithium-Sulfur Batteries</t>
  </si>
  <si>
    <t>10.1016/j.nxsust.2023.100017</t>
  </si>
  <si>
    <t>Performance scrutiny of spent lithium-ion batteries cathode material as a catalyst for oxidation of benzyl alcohol</t>
  </si>
  <si>
    <t>The widespread use of Li-ion batteries (LIBs) in energy storage devices has resulted in the generation of additional waste which contains valuable metal ions and these metal ions are well known for their catalytic activities. The recovered black mass of cathode material was exposed to pretreatment with final calcination for 2 h at 800 0C. After the calcination, the material was subjected to structural characterization (XRD, FE-SEM, EDAX, and XPS). In the present work, we have used spent LIBs cathode material as a catalyst for the oxidation reaction of benzyl alcohol to benzoic acid. The catalytic activity of this recovered cathode material was found to be highly efficient showing 100% conversion of benzyl alcohol with &gt;99% selectivity of benzoic acid with lower catalyst loading of even 2%.</t>
  </si>
  <si>
    <t>10.1016/j.wasman.2024.03.032</t>
  </si>
  <si>
    <t>A study on recovery strategies of graphite from mixed lithium-ion battery chemistries using froth flotation</t>
  </si>
  <si>
    <t>The growing electric vehicle industry has increased the demand for raw materials used in lithium-ion batteries (LIBs), raising concerns about material availability. Froth flotation has gained attention as a LIB recycling method, allowing the recovery of low value materials while preserving the chemical integrity of electrode materials. Furthermore, as new battery chemistries such as lithium titanate (LTO) are introduced into the market, strategies to treat mixed battery streams are needed. In this work, laboratory-scale flotation separation experiments were conducted on two model black mass samples: i) a mixture containing a single cathode (i.e., NMC811) and two anode species (i.e., LTO and graphite), simulating a mixed feedstock prior to hydrometallurgical treatment; and ii) a graphite-TiO2 mixture to reflect the expected products after leaching. The results indicate that graphite can be recovered with &gt; 98 % grade from NMC811-LTO-graphite mixtures. Additionally, it was found that flotation kinetics are dependent on the electrode particle species present in the suspension. In contrast, the flotation of graphite from TiO2 resulted in a low grade product (&lt;96 %) attributed to the significant entrainment of ultrafine TiO2 particles. These results suggest that flotation of graphite should be preferably carried out before hydrometallurgical treatment of black mass.</t>
  </si>
  <si>
    <t>10.1016/j.jhazmat.2021.125575</t>
  </si>
  <si>
    <t>Recycling of NCM cathode material from spent lithium-ion batteries via polyvinyl chloride and chlorinated polyvinyl chloride in subcritical water: A comparative study</t>
  </si>
  <si>
    <t>To date, numerous studies have explored recycling of lithium, nickel, cobalt, and manganese (NCM) from spent lithium-ion batteries (LIBs). Nevertheless, the leaching and efficient separation of the precious metals from NCM active cathode material via an environmentally benign and economical process is still challenging. Therefore, in this research, we present a novel and energy an efficient route through which to leach valuable metals, for example, lithium (Li), nickel (Ni), cobalt (Co), and manganese (Mn) from the NCM cathode material of the waste LIBs using water-containing waste chlorinated polyvinyl chloride (CPVC) or polyvinyl chloride (PVC) in a batch reactor. Parameters such as temperature, time, liquid-solid, and mass ratios on the extraction efficiencies of Li, Ni, Co, and Mn were carefully examined. The outcomes show that CPVC performed better than PVC for the extraction of valuable metals from NCM material, and this was attributed to its high Cl contents. The maximum extraction efficiencies of Li, Ni, Co, and Mn (99.15%, 98.10%, 99.30%, and 100%, respectively) were achieved under optimized reaction conditions: a temperature of 290 °C, reaction time of 1 h, a liquid-solid ratio 60:1 mL/g and solid to solid mass ratio of 1:3. The apparent activation energies (Ea) for Li, Ni, Co, and Mn were computed to be (24.42, 28.85, 29.67, and 28.79) kJ/mol. The results obtained in this work, indicated that it may contribute to efforts aiming to reduce industrial chemical consumption and increase sustainability in waste management technique.</t>
  </si>
  <si>
    <t>10.1016/j.jechem.2020.05.008</t>
  </si>
  <si>
    <t>Recent progress on the recycling technology of Li-ion batteries</t>
  </si>
  <si>
    <t>Lithium-ion batteries (LIBs) have been widely applied in portable electronic devices and electric vehicles. With the booming of the respective markets, a huge quantity of spent LIBs that typically use either LiFePO4 or LiNi x Co y Mn z O2 cathode materials will be produced in the very near future, imposing significant pressure for the development of suitable disposal/recycling technologies, in terms of both environmental protection and resource reclaiming. In this review, we firstly do a comprehensive summary of the-state-of-art technologies to recycle LiNi x Co y Mn z O2 and LiFePO4-based LIBs, in the aspects of pretreatment, hydrometallurgical recycling, and direct regeneration of the cathode materials. This closed-loop strategy for cycling cathode materials has been regarded as an ideal approach considering its economic benefit and environmental friendliness. Afterward, as for the exhausted anode materials, we focus on the utilization of exhausted anode materials to obtain other functional materials, such as graphene. Finally, the existing challenges in recycling the LiFePO4 and LiNi x Co y Mn z O2 cathodes and graphite anodes for industrial-scale application are discussed in detail; and the possible strategies for these issues are proposed. We expect this review can provide a roadmap towards better technologies for recycling LIBs, shed light on the future development of novel battery recycling technologies to promote the environmental benignity and economic viability of the battery industry and pave way for the large-scale application of LIBs in industrial fields in the near future.</t>
  </si>
  <si>
    <t>10.1016/j.jpowsour.2019.227630</t>
  </si>
  <si>
    <t>Role of impurity copper in Li-ion battery recycling to LiCoO2 cathode materials</t>
  </si>
  <si>
    <t>Copper is a dominating impurity in Co-rich Li(Co,Ni,Mn)O2 battery waste fractions and may exist in similar quantities (e.g. 6 wt%) as Li, Ni and Mn. This paper investigates the behavior of copper from waste batteries up to recycled active materials and the findings highlight that copper contamination is not necessarily detrimental for the active materials in trace amounts, but can rather increase the discharge capacity at high rates. Firstly, industrially crushed battery waste was treated hydrometallurgically to produce Li2CO3 and CoSO4·2H2O precipitates for re-use, before being calcined to prepare fresh LiCoO2 materials. Results suggest that during the hydrometallurgical recycling process, Cu is likely to co-extract along the Co; in the current work both high and low Cu-contaminated CoSO4·2H2O precipitates were obtained and in the former case, formation of CuO as a secondary phase occurred upon calcination. The presence of Cu contamination induced up to ca. 35 mAh/g decrease in the specific capacity, compared to pure LiCoO2. However, a low level of Cu inclusion was found to be advantageous at high discharge rates (4.0C and 5.0C) resulting in a doubling of the capacity (110–120 mAh/g) when compared with pure LiCoO2 (40–60 mAh/g).</t>
  </si>
  <si>
    <t>29 February 2020</t>
  </si>
  <si>
    <t>10.1016/j.cplett.2022.139530</t>
  </si>
  <si>
    <t>Utilizing waste Zn-Mn batteries in combination with waste SCR catalyst to construct a magnetically recoverable and highly photocatalytic materials</t>
  </si>
  <si>
    <t>The ZMF@S10 composite that was synthesized by using spent Zn-Mn batteries and abandon SCR catalyst as the starting materials for magnetic photocatalysts with high photocatalytic activity is successfully prepared in this study. The results showed that the core TiO2 crystal structure will transform from anatase to rutile, which was then covered in the ZMF. The efficient photocatalytic performance of the composites under visible light is due to the inhibition of the recombination rate of photogenerated dots and holes on the surface of ZMF by the presence of rutile TiO2. Besides, all composites show good stability, regeneration performance, and easy recycling.</t>
  </si>
  <si>
    <t>Chemical Physics Letters</t>
  </si>
  <si>
    <t>10.1016/j.jclepro.2023.137868</t>
  </si>
  <si>
    <t>Incorporation of desulfurization wastewater to achieve ultra-low energy consumption in electrochemical lead recycling</t>
  </si>
  <si>
    <t>Cleaner and more cost-effective battery recycling techniques are still in demand for improving battery's sustainability. Herein, a novel electrochemical spent lead-acid battery recycling approach with ultra-low energy consumption is proposed in this work, which is achieved via coprocessing with desulfurization wastewater. Desulfurization wastewater (containing sulfite ion, SO3 2−) is used as reducing agent for lead paste leaching process and electrolyte for the subsequent solid-state electrolysis process respectively, while the wastewater can be effectively treated. Morphology and crystal structure characterizations indicate the lead paste leached by simulated desulfurization wastewater is mainly composed of lead suboxide (Pb2O). Electrochemical analyses reveal that charge demand for cathodic electro-reducing desulfurization wastewater leached lead paste into metallic lead is significantly lower than original lead paste. Furthermore, sulfite ion is oxidated on anode during the solid-state electrolysis process, thereby decreasing the anodic potential compared to the traditional oxygen evolution reaction. Thus, the introduction of desulfurization wastewater significantly reduces the overall energy consumption of the solid-state electrolysis by influencing both of the anodic and cathodic processes. The energy consumption to recycle a ton of lead is 169.8–230.5 kWh under optimized operation conditions, which is only 21.2–51.8% of the traditional electrochemical lead recycling process, while 1.6–1.8 m3 desulfurization wastewater with 50,000 mg L−1 chemical oxygen demand can be treated. Therefore, the co-processing of spent lead-acid battery and desulfurization wastewater is proven to be a win-win waste disposal strategy.</t>
  </si>
  <si>
    <t>20 August 2023</t>
  </si>
  <si>
    <t>10.1016/j.scitotenv.2021.150820</t>
  </si>
  <si>
    <t>Photocatalytic materials immobilized on recycled supports and their role in the degradation of water contaminants: A timely review</t>
  </si>
  <si>
    <t>Global concern about environmental pollution has increased in recent times due to the cumulative harmful impact on the human health occasioned by the diverse toxic substances released into the environment. Water reduced availability for human consumption and its pollution have been paid so much attention due to their relevance in agricultural and industrial activities. In this context, the advanced oxidation processes for removing contaminants from water, more specifically photocatalytic processes, have displayed their usefulness due to features such as easy application, low-cost, harmless effects and sustainable decontamination efficiency. This timely review is centered on worldwide studies, where efforts aimed at employing recycled materials as supports for purification applications such as the removal of different contaminants (dyes, pharmaceutical contaminants, and heavy metals) dissolved in aqueous environments have been reported. Materials like polyethylene terephthalic (PET), polystyrene (PS), disposal textile fabrics, newspapers, aluminum soda cans, rubber, waste electronic and electric components and used batteries have been employed either as supports for immobilizing catalysts or as photocatalysts. The present work offers a discussion of the ways through which photocatalytic composites have been immobilized or produced, employed characterization techniques, removal efficiencies achieved during photocatalytic degradation and possible degradation mechanism of pollutants; not only the highlights of all these studies are discussed, but also paths for future research works that could help improve the reported results are suggested. These new practical tools stand as novel sustainable strategies for the removal of emerging contaminants reusing waste flexible materials.</t>
  </si>
  <si>
    <t>10 February 2022</t>
  </si>
  <si>
    <t>10.1016/j.jenvman.2024.122371</t>
  </si>
  <si>
    <t>Preparation of 97% pure nickel-cobalt alloy from waste Ni-MH batteries by using waste glass as a fluxing agent</t>
  </si>
  <si>
    <t>With the e-waste growing rapidly all over the globe due to growing demand of electronics, smartphones, etc., coming up with an efficient and sustainable recycling process is the need of the hour. The present work reports a novel and sustainable process of manufacturing Ni alloy by bringing together three major waste streams such as waste Ni-MH batteries, e-waste plastics, and waste glass. The chosen temperature (1550 °C) favours the reduction of nickel-oxide by e-waste plastic as the reductant and sends rare earth elements present in the waste Ni-MH battery as oxide mixture to the slag phase. Waste glass powder used in this process functions as the fluxing agent, hence not requiring any additional flux. The reduction mechanism is gas-based, controlled mainly by hydrogen and carbon monoxide gases released as a result of decomposition of e-waste plastic as reaction commenced from cold zone (∼300 °C) to hot zone (1550 °C) in the horizontal tubular furnace. Formation of nickel alloy and enrichment of slag with mixture of rare earth oxides were confirmed by XRD, SEM-EDS, and Rietveld refining analysis performed on the XRD spectra of slag phase. ICP-OES (Inductively coupled plasma optical emission spectroscopy) and LIBS (laser induced breakdown spectrometer KT-100S) confirmed the high metal content in the alloy, thereby emphasizing the purity (∼98%) which is close to the composition of nickel super alloy. A maximum of 61% by weight REO enrichment was achieved in the slag phase, having La2O3:44.6%, Pr2O3:14.8%, and Nd2O3: 1.6% under optimised experimental conditions (1550 °C, 15 min, and 20% waste glass powder). This scientific investigation evinces a promising route for efficient utilisation of waste streams emanating from e-waste, thereby devising a sustainable recycling technique and protecting the environment, too.</t>
  </si>
  <si>
    <t>10.1016/j.ensm.2021.11.005</t>
  </si>
  <si>
    <t>Precise separation of spent lithium-ion cells in water without discharging for recycling</t>
  </si>
  <si>
    <t>New methods for recycling lithium-ion batteries (LIBs) are needed because traditional recycling methods are based on battery pulverization, which requires pre-treatment of tedious and non-eco-friendly discharging and results in low efficiency and high waste generation in post-treatment. Separating the components of recycled LIB cells followed by reuse or conversion of individual components could minimize material cross-contamination while avoiding excessive consumption of energy and chemicals. However, disposing of charged LIB cells is hazardous due to the high reactivity of lithiated graphite towards cathode materials and air, and the toxicity and flammability of the electrolytes. Here we demonstrate that the disassembly of charged jellyroll LIB cells in water with a single main step reveals no emissions from the cells and near perfect recycling efficiencies that exceed the targets of the US Department of Energy and Batteries Europe. The precise non-destructive mechanical method separates the components from jellyroll cell in water, avoiding both uncontrollable reactions from the anode and burning of the electrolyte, while allowing only a limited fraction of the anode lithium to react with water. Recycling in this way allows the recovery of materials with a value of ∼7.14 $ kg−1 cell, which is higher than that of physical separation (∼5.40 $ kg−1 cell) and much greater than the overall revenue achieved using element extraction methods (&lt;1.00 $ kg−1 cell). The precise separation method could thus facilitate the establishment of a circular economy within the LIB industry and build a strong bridge between academia and the battery recycling industry.</t>
  </si>
  <si>
    <t>10.1016/j.wasman.2021.11.011</t>
  </si>
  <si>
    <t>Analysis of a more sustainable method for recycling waste lead batteries: Surface renewal promotes desulfurization agent regeneration</t>
  </si>
  <si>
    <t>The traditional sodium desulfurization process for waste lead-acid batteries is beneficial to the environment; however, it is limited by poor economic viability as the cost of desulfurizer is much higher than the value of desulfurization by-products. This study proposes a new closed-loop pre-desulfurization process for lead paste, which consumes only lime as the indirect desulfurizer, produces sodium sulfate as a by-product, and regenerates sodium hydroxide as the direct desulfurizer. The concentration of prepared sodium hydroxide reached 2.57 mol/L when the reaction was conducted at room temperature for 2.0 h, with a sodium oxalate: calcium oxide molar ratio of 1:1.3, a CaO: water mass ratio of 1:6, and magnetic stirring at 600 rpm. Cost estimation and economic analyses were also conducted. The cost of lead paste generated by this new pre-desulfurization process was 37.62 dollars/ton lower than traditional high-temperature smelting, and 44.42 dollars/ton lower than direct sodium pre-desulfurization. Thus, this process provides a practical and feasible clean recycling method for waste lead-acid batteries with significant environmental and economic benefits.</t>
  </si>
  <si>
    <t>10.1016/j.conbuildmat.2023.131435</t>
  </si>
  <si>
    <t>A comprehensive review on the fatigue resistance of recycled asphalt materials: Influential factors, correlations and improvements</t>
  </si>
  <si>
    <t>Cracking, mainly referring to fatigue damage, is one of the primary distress modes of asphalt pavement. The inquiry into the fatigue resistance of asphalt binders and mixtures are summarized in this paper, along with the affecting factors, the fatigue resistance correlations between binders and mixtures, and improved measurement. The influencing factors of fatigue performance for recycled asphalt pavement are divided into intrinsic, such as Reclaimed Asphalt Pavement (RAP) content, types of asphalt binder, and aggregate gradation, and external, such as rejuvenator, mixed additives, and temperature. The different fatigue evaluation methods and indices of binder and mixtures significantly affect the fatigue resistance correlations between binders and mixtures. The various binder properties and fatigue test conditions in binders and mixtures can cause a remarkable change in the fatigue performance correlations. Furthermore, adding softer virgin asphalt, rejuvenator, warm mixing agent, and optimizing the gradation of recycled mixtures are utilized to meet the fatigue behavior requirement in the engineering practice. From the perspective of the fatigue behavior of asphalt materials, this work provides light on the design of materials for environmentally friendly and long-life pavement, and recommends areas for future investigation that are pertinent to fatigue resistance of recycled asphalt pavement.</t>
  </si>
  <si>
    <t>27 June 2023</t>
  </si>
  <si>
    <t>10.1016/B978-0-443-29969-8.00009-4</t>
  </si>
  <si>
    <t xml:space="preserve">Chapter Three Resource materials and recycling technologies </t>
  </si>
  <si>
    <t xml:space="preserve">
               Effective recycling requires sophisticated knowledge about the components present in the end-of-life products stream, which cannot be achieved with mixed recycling in broad categories. Not only material resources but also technological resources steming from innovation contribute to achieving the closed system human society.
            </t>
  </si>
  <si>
    <t>Climate Change and Circular Economics</t>
  </si>
  <si>
    <t>10.1016/j.jpowsour.2019.226853</t>
  </si>
  <si>
    <t>Review on clean recovery of discarded/spent lead-acid battery and trends of recycled products</t>
  </si>
  <si>
    <t>Emissions of lead particulates, sulfur oxides and their potential environmental risks are received great attention in traditional pyrometallurgical process for recycling spent lead-acid battery. In recent years, environmentally-friendly processes operating at near ambient temperatures show a good prospect for the recovery of spent lead-acid batteries, including electrowinning, organic acid leaching-calcination, and alkaline leaching-crystallization processes. The recovered products such as leady oxide (mixture of PbO and metallic Pb) and pure lead oxide from hydrometallurgical processes could be directly re-utilized as active materials in manufacturing of new batteries. A hydrometallurgical recovery route can eliminate the smelting procedure for lead ingot production and the following steps of Ball-milling or Barton liquid lead atomizing for leady oxide production in conventional lead mass flow from spent lead-acid battery to new lead-acid battery. Two technological challenges in hydrometallurgical recovery process for spent lead-acid battery are recognized as: removal of impurity elements (such as Fe and Ba) and loop reuse for reducing dosage of leaching reagents. Bibliometric analysis of recovery of spent lead-acid battery based on recent publications from 1987 to 2018 shows that the organic acid leaching-calcination process is the most frequently published technology in hydrometallurgical processes, meanwhile leady oxide and lead oxide are the most recovered products.</t>
  </si>
  <si>
    <t>1 October 2019</t>
  </si>
  <si>
    <t>10.1016/B978-0-323-91134-4.00022-4</t>
  </si>
  <si>
    <t xml:space="preserve">Chapter 3 
            Nanotechnology and recycling, remanufacturing, and reusing battery
          </t>
  </si>
  <si>
    <t xml:space="preserve">
               This chapter overviews nanotechnology in battery recycling, remanufacturing, and reuse. First, the relevance of nanostructured materials in the composition of batteries will be discussed. This is followed by a discussion about the environmental problems caused by improper management of nanostructured battery waste (irregular disposal, contamination, etc.). In doing so, existing methods for recycling the nanostructured materials found in batteries will be explained—such as hydrometallurgy, thermal processing, nanohydrometallurgy, and oxidative polymerization. Finally, the present work is important for contextualizing and identifying the environmental and economic benefits that can accrue from recycling, remanufacturing, and reusing batteries through the interdisciplinarity of nanotechnology.
            </t>
  </si>
  <si>
    <t>10.1016/j.resconrec.2013.11.009</t>
  </si>
  <si>
    <t>Economies of scale for future lithium-ion battery recycling infrastructure</t>
  </si>
  <si>
    <t>While lithium-ion battery (LIB) technology has improved substantially to achieve better performance in a wide variety of applications, this technological progress has led to a diverse mix of batteries in use that ultimately require waste management. Development of a robust end-of-life battery infrastructure requires a better understanding of how to maximize the economic opportunity of battery recycling while mitigating the uncertainties associated with a highly variable waste stream. This paper develops and applies an optimization model to analyze the profitability of recycling facilities given current estimates of LIB technologies, commodity market prices of materials expected to be recovered, and material composition for three common battery types (differentiated on the basis of cathode chemistry). Sensitivity analysis shows that the profitability is highly dependent on the expected mix of cathode chemistries in the waste stream and the resultant variability in material mass and value. The potential values of waste streams comprised of different cathode chemistry types show a variability ranging from $860 per ton 1 1 The word “ton” in this paper indicates metric ton (1000kg). for LiMn2O4 cathode batteries to $8900 per ton for LiCoO2 cathode batteries. In addition, these initial results and a policy case study can also help to promote end-of-life management and relative policymaking for spent LIBs.</t>
  </si>
  <si>
    <t>February 2014</t>
  </si>
  <si>
    <t>10.1016/j.joule.2019.09.014</t>
  </si>
  <si>
    <t>Recycling End-of-Life Electric Vehicle Lithium-Ion Batteries</t>
  </si>
  <si>
    <t>Lithium-ion batteries (LIBs) play a significant role in our highly electrified world and will continue to lead technology innovations. Millions of vehicles are equipped with or directly powered by LIBs, mitigating environmental pollution and reducing energy use. This rapidly increasing use of LIBs in vehicles will introduce a large quantity of spent LIBs within an 8–10-year span. Proper handling of end-of-life (EOL) vehicle LIBs is required, and multiple options should be considered. This paper demonstrates that the necessity for EOL recycling is underpinned by leveraging fluctuating material costs, uneven distribution and production, and the transport situation. From a life-cycle perspective, remanufacturing and repurposing extend the life of LIBs, and industrial demonstrations indicate that this is feasible. Recycling is the ultimate option for handling EOL LIBs, and recent advancements both in research and industry regarding pyrometallurgical, hydrometallurgical, and direct recycling are summarized. Currently, none of the current battery recycling technologies is ideal, and challenges must be overcome. This article is anticipated as a starting point for a more sophisticated study of recycling, and it suggests potential improvements in the process through mutual efforts from academia, industry, and governments.</t>
  </si>
  <si>
    <t>20 November 2019</t>
  </si>
  <si>
    <t>10.1016/j.jhazmat.2019.121633</t>
  </si>
  <si>
    <t>Selectively peeling of spent LiFePO4 cathode by destruction of crystal structure and binder matrix for efficient recycling of spent battery materials</t>
  </si>
  <si>
    <t>Impurity Fe could severely damage the performance of resynthesized cathode material, and therefore, LiFePO4 cathode should be removed from the mixed spent LIBs for materials recycling. In this research, a non-hydrometallurgy method has been developed to separate LiFePO4 by selectively peeling-off the LiFePO4 cathode material and the peeling-off process was well explained by theoretical modeling. The peeling-off efficiency of LiFePO4 was approximate 100 % and that of LiMn2O4/LiCoO2/Li(Ni, Co, Al)O2/Li(Ni, Mn, Co)O2 was only 0.08 %. That is, the separating selectivity was 1250. Mechanism study revealed that the peeling-off was achieved through selective destruction of the LiFePO4 crystal and the matrix of polyvinylidene fluoride (PVDF) binder. Particularly, the crystal structure of LiFePO4 was firstly destructed by sulfide, thus LiFePO4 particles were detached from the matrix of PVDF binder. Then, the PVDF binder without LiFePO4 particles filling were more susceptible to be brittlely peeled off by the micro-explosion force of hydrogen from the reaction of Al foil with water due to the weakened mechanical strength. The process is suitable for recycling varied types of spent LIBs, having a strong potential for industrial application.</t>
  </si>
  <si>
    <t>15 March 2020</t>
  </si>
  <si>
    <t>10.1016/B978-0-323-95486-0.00082-X</t>
  </si>
  <si>
    <t xml:space="preserve">Recyclability of Carbon Nanomaterials-Based Conductive Polymer Composites </t>
  </si>
  <si>
    <t xml:space="preserve">
               Electrically conductive polymer composites (CPC) have a broad range of commercial applications including electronic packaging, capacitors, conductive adhesives and paints, membrane fuel cells, actuators, etc. CPC typically consist of an insulating polymer matrix and an electrically conductive filler which forms a continuous conductive network due to the percolation mechanism. Carbon-based nanomaterials, such as carbon black, carbon nanotubes, fullerenes as well as graphene and its derivatives, have been extensively studied as one of the most interesting classes of conductive fillers for CPCs, due to their unique geometries and combinations of functional attributes such as mechanical, thermal, optical and barrier properties.
               With respect of the current green politics trends and the global transition toward a circular economy, an extensive research effort is dedicated to investigating the recyclability of plastics and related (nano)composites in order to make recommendations for best recycling and recovery practices for these materials. In this context, the recyclability of carbon nanomaterials-based CPC, as a growing class of polymer nanocomposites, seems to be a matter of a particular interest.
            </t>
  </si>
  <si>
    <t>10.1016/j.cej.2023.147995</t>
  </si>
  <si>
    <t>Eco-designed recycled newspaper for energy harvesting and pressure sensor applications</t>
  </si>
  <si>
    <t>This study focuses on developing multifunctional electronic paper (e-paper) using a low-cost recycling method to minimize the usage of critical raw materials. The e-paper is designed for various smart applications, such as mechano-responsive energy harvesters and pressure sensors. The emphasis is on adopting an eco-friendly approach by utilizing cellulose extracted from used newspapers, which would otherwise have been discarded. The formulated e-paper contains 100 % recycled cellulose fibers, unlike the more commonly used recycled paper, which contains around 70 % of recycled cellulose and 30 % of new pulp. The recycled paper (RP) was functionalized using polyaniline (PANi), resulting in a conductive e-paper, capable of generating electric current through a charge transfer mechanism at the PANi-Cellulose/electrode interface layer. The resulting devices demonstrate satisfactory energy production, with output voltage ranging from 16.8 to 20.25 V, output current ranging from 0.9 µA to 1.75 µA, and power density ranging from 0.18 to 0.35 Wm−2. The mechanical impulses generated by the device can successfully light up several LEDs in series. Additionally, the e-paper was investigated as a flexible, paper-based pressure sensor. The fabricated device exhibited excellent sensitivity, fast response time, and a wide detection range from 25 Pa to 12.25 kPa. The sensitivity of the pressure sensors achieved 4.21 kPa−1 within a low range of 0–1 kPa and approximately 0.008 kPa-1for a broader pressure range (2 – 12.25 kPa). Additionally, the durability of the pressure sensing devices has undergone rigorous testing, surpassing 2000 cyclic tests.</t>
  </si>
  <si>
    <t>10.1016/j.jpowsour.2018.02.019</t>
  </si>
  <si>
    <t>Lead paste recycling based on conversion into battery grade oxides. Electrochemical tests and industrial production of new batteries</t>
  </si>
  <si>
    <t>We present the preparation and characterization of pure lead monoxide obtained through recycling of the lead paste recovered from exhausted lead acid batteries. The recycling is based on a hydrometallurgical procedure reported in a STC Patent, that includes simple chemical operations (desulphurisation, leaching, precipitation, filtration) and a final thermal conversion. Materials obtained by treatment at 600 °C consist predominantly of β-PbO. The electrochemical behaviour of Positive Active Mass (PAM) prepared from different materials (or mixtures) is then investigated and compared. An optimized oxide material, obtained by prolonged (8 h) thermal treatment at 600 °C, consists of pure β-PbO and appears suitable for preparation of battery elements, alone or in mixture with a small fraction (10%–30%) of traditional industrial leady oxide. The resulting battery performances are similar to those obtained from pure leady oxide. In comparison with traditional recycling processes, the proposed method guarantees lower energy consumption, limited environmental impact and reduced operating risk for industry workers.</t>
  </si>
  <si>
    <t>31 March 2018</t>
  </si>
  <si>
    <t>10.1016/j.jallcom.2020.156234</t>
  </si>
  <si>
    <t>Direct recovery of LiCoO2 from the recycled lithium-ion batteries via structure restoration</t>
  </si>
  <si>
    <t>The efficient reutilization of electrode materials in waste lithium-ion batteries (LIBs) is an urgent and tough problem that grows along with the rapid increase in the use of LIBs in various areas, including portable electronic products, electric vehicles and backup power supplies. Herein, we propose a promising way to recover the LiCoO2 positive electrode material from the recycled LIBs via structure restoration. The collected spent LiCoO2 powder is mixed with lithium salts and sintered to form a sophisticated layered structure. When Li2CO3 is added as the lithium source and the mole ratio of lithium to cobalt is controlled at 1.00 in the mixture, a layered structure of regenerated LiCoO2 could be preferably obtained at a calcination temperature of 800 °C. To improve the electrochemical performance of the regenerated LiCoO2, nanosized Al2O3 particles are coated on the surface of the regenerated LiCoO2. The Al2O3-coated and regenerated LiCoO2 demonstrates comparable properties to those of commercial LiCoO2 materials. The regeneration of spent LiCoO2 via structure restoration, which is demonstrated in the present study, provides an effective way to reuse cobalt metal directly without traditional leaching and re-synthesis procedures, which reduces energy consumption and contributes to the environmental protection.</t>
  </si>
  <si>
    <t>10 December 2020</t>
  </si>
  <si>
    <t>10.1016/j.cogsc.2022.100695</t>
  </si>
  <si>
    <t>Recent advances and challenges in recycling and reusing biomedical materials</t>
  </si>
  <si>
    <t>Medical waste has increased in the past 3 years as a result of the coronavirus disease 2019 (COVID-19) pandemic. This condition is expected to exacerbate due to the growing healthcare markets and aging population, posing health threats to the public via environmental footprints. To alleviate these impacts, there is an urgent need for medical waste management. This article highlights the drawbacks of current disposal methods and the potential of medical waste reuse and recycling, emphasizing the processes, materials, and chemistry involved in each practice. Further discussion is provided on the chemical and mechanical recycling of plastics as the dominating material in biomedical applications, and possible strategies and challenges in recycling and reusing biomedical materials are explored in this review.</t>
  </si>
  <si>
    <t>10.1016/j.solener.2023.112136</t>
  </si>
  <si>
    <t>Can the deposit-return scheme promote recycling of waste PV modules in China? Analysis of an evolutionary game</t>
  </si>
  <si>
    <t>China's PV module scrapping tide will arrive in 2025, but the recycling market has not been regulated, and the recycling rate and reuse rate of waste PV modules are low. From the perspective of self-interest, photovoltaic power stations tend to abandon and illegally dump waste PV modules in informal channels that do not meet environmental protection standards. This seriously hinders the recycling of scrapped photovoltaic modules. In order to restrict the photovoltaic power plant recycling behavior and improve the recovery rate, this paper explores the application of recovery deposit-return system(DRS) in the recovery of s waste PV modules, constructs an evolutionary game model between PV power stations and government, and simulates it with actual data. The results are as follows: (1) DRS is effective when the deposit amount is higher than a certain condition. It can not only restrict the behavior of PV power plant from the angle of interests, but also enhance the government's credibility and bring economic benefits. (2) The present value of the deposit amount returned shall not be higher than the present value of the deposit amount originally collected, otherwise it shall become invalid. In addition, this paper calculates the minimum value of the recycling deposit, analyzes the factors affecting the recycling choice of power stations, and puts forward policy suggestions.</t>
  </si>
  <si>
    <t>10.1016/j.molliq.2024.126030</t>
  </si>
  <si>
    <t>Enhancing flotation efficiency: Optimizing galena and chalcopyrite separation through high-temperature pre-oxidation with recycled sulfuric acid</t>
  </si>
  <si>
    <t>Galena and chalcopyrite pose challenges in their separation owing to their similar surface chemistry. The flotation separation of galena and chalcopyrite significantly depends on the use of depressants. However, conventional depressants are often associated with several drawbacks, such as toxicity and inefficiency. Hence, exploring efficient and environmentally friendly techniques to separate galena and chalcopyrite is vital. This study investigated the use of sulfuric acid as a surface oxidant for the pre-oxidation treatment of galena and chalcopyrite at high temperatures. This approach facilitated acid recycling and eliminated the need for multiple flotation chemicals. The floatability of galena and chalcopyrite was investigated through micro-flotation. The results revealed that at a pre-oxidation temperature of 100℃, galena exhibited a recovery rate of only 9.98 %, while chalcopyrite maintained a recovery rate of 96 % across the temperature range. The selective depressant mechanism of sulfuric acid in the flotation separation of galena and chalcopyrite was investigated through scanning electron microscopy, zeta potential measurements, X-ray photoelectron spectroscopy, thermodynamic calculations, and electrochemical analyses. The results indicated that the high temperature facilitated the dissolution of the sulfide layer on the galena surface. Consequently, S2− ions underwent oxidization into SO4 2− to form a stable oxide film on the galena surface through interaction with Pb2+. Conversely, the high-temperature pre-oxidation had a minimal effect on the surface of chalcopyrite, indicating selective oxidation benefits. Findings from the pre-oxidation floatation separation test of galena–chalcopyrite mixtures revealed the efficient and thorough separation of the two minerals under high-temperature pre-oxidation conditions. The lead concentrate obtained from the floatation process exhibited a Pb grade of 79.38 % and a recovery rate of 97.17 %, while the Cu concentrate featured a Cu grade of 32.14 % and a recovery rate of 97.06 %. Additionally, the sulfuric acid solution was recycled. Overall, this study provides a sustainable and cost-effective approach for the green separation of copper–lead sulfide ores.</t>
  </si>
  <si>
    <t>Journal of Molecular Liquids</t>
  </si>
  <si>
    <t>10.1016/j.jenvman.2021.114395</t>
  </si>
  <si>
    <t>Synergistic effect of ultrasonication and sulfate radical on recovering cobalt and lithium from the spent lithium-ion battery</t>
  </si>
  <si>
    <t>Ultrasonication has been mechanically applied widely in the recycling of spent lithium-ion (SLI) batteries while its influence on chemical pathways has barely been reported. In this study, ultrasonication and sulfate radicals were used in a coupling system to obtain efficient recoveries of Co and Li from SLI batteries. The synergistic effect of ultrasonication and sulfate radicals on recycling was quantitatively analysed by significance analysis and surface responses in a central composite design. The employment of persulfate significantly affected the whole recycling process during the sonication. Factors including acoustic time, operating powers, and temperature all had a significant effect on the recoveries of Co and Li. The maximum recovery efficiencies of Co and Li of 97.33% and 99.25%, respectively, and the minimum loss rate of Al of 4.13% were simultaneously obtained by the fitting predictor. The optimal combination of factors for the sonication system included an acoustic time (min) of 5.5, an operating power (W) of 168, a temperature (°C) of 86, and a ratio of cathode foil to S-solution (mg/mL) of 1:60. A moiety of cathode active material was directly separated from the aluminium collector by sulfate radical-related reactions. Co and Li cations dissolved from LiCoO2 by carbon dioxide radicals were reprecipitated by excess oxalate. The research demonstrated the positively synergistic influence caused by ultrasonication and sulfate radicals on achieving efficient recoveries of Co and Li from SLI batteries, explicitly expanding the technical choices for the recycling procedure.</t>
  </si>
  <si>
    <t>10.1016/j.cjche.2022.10.008</t>
  </si>
  <si>
    <t>Efficient heavy metal recycling and water reuse from industrial wastewater using new reusable and inexpensive polyphenylene sulfide derivatives</t>
  </si>
  <si>
    <t>Heavy metal (HM) pollution is a serious environment problem. Recovering HM from industrial wastewater by efficient adsorbents is a sustainable method due to recycling HM and acquiring reusable water. However, popular efficient adsorbents are usually expensive or non-reusable. In this paper, methods of efficient HM recycling and water reuse from industrial wastewater were developed using efficient adsorbents, new polyphenylene sulfide derivatives, which are recyclable and stable in an acidic, alkaline or oxidative aqueous solution. Moreover, they can efficiently and quickly adsorb HM ions. The maximum adsorption capacities of these adsorbents for HM ions are at the range from 51.3–184.2 mg·g−1. The adsorption equilibrium times of them for HM ions are at the range from 10 to 80 min. Therefore, this paper suggests sustainable methods of HM recovery and water reuse from industrial wastewater.</t>
  </si>
  <si>
    <t>10.1016/j.cej.2023.147382</t>
  </si>
  <si>
    <t>Composite polymeric film for stretchable, self-healing, recyclable EMI shielding and Joule heating</t>
  </si>
  <si>
    <t>Although the electromagnetic interference (EMI) shielding materials have attracted much attention in recent years, it is still a big challenge to develop EMI materials with stretchable, self-healing and recyclable property, realizing reliable usage and avoiding electronic waste. In this paper, we have developed a multifunctional elastomeric adhesive called MFEA, which comprises polydimethylsiloxane, dimethylacetohydrazide/4,4-methylene bis(phenyl isocyanate), and catechol. MFEA exhibits outstanding mechanical performance(3.75 MPa), strong adhesion(1 MPa), self-healing capabilities(91 %), and recyclability. By leveraging its adhesive properties, we can combine MFEA with silver nanowires. The composite MFEA/AgNWs film not only exhibits outstanding performance, including stretchability, self-healing, adhesion, and recyclability, but can also be used to manufacture EMI shielding films with an shielding strength of up to 53.6 dB. Additionally, the composite film exhibits Joule heating behavior, rapidly heating to over 50 ℃ under a 1.5 V and maintaining stability for an extended duration. Moreover, MFEA can be used to adhere to other commercial EMI shielding films to achieve desired functionalities using conventional methods. This approach provides a universal, convenient, and rapid strategy for preparing flexible electronic materials with various functionalities.</t>
  </si>
  <si>
    <t>10.1016/j.cep.2021.108310</t>
  </si>
  <si>
    <t>Centrifugation based separation of lithium iron phosphate (LFP) and carbon black for lithium-ion battery recycling</t>
  </si>
  <si>
    <t>Semi-continuous centrifugation is suggested as promising method to separate battery active materials from aqueous multi-component agglomerate dispersions. This is of special interest for direct recycling of active materials from decommissioned lithium-ion batteries. The separation of lithium iron phosphate (LFP) from carbon black C65 could be achieved with separation efficiencies of 90–100 % for LFP and 40–90 % for C65. The working parameters of the centrifuge, namely volumetric flow rate and rotational speed, were varied within a design of experiments study to find an optimum at 65 mL min−1 and 20,000 rpm, where at least 97 % of the LFP is separated in the centrifuge, while as much C65 as possible is pushed into the centrate. Furthermore, the separation mechanism was discussed by analyzing particle size distributions and the sediment build-up. High rotational speeds and low volumetric flow rates lead to significant radial and axial gradients in terms of carbon content in the sediment. LFP that was extracted from the sediment after centrifugation at the optimum conditions exhibited 98 % of the initial specific capacity.</t>
  </si>
  <si>
    <t>Chemical Engineering and Processing - Process Intensification</t>
  </si>
  <si>
    <t>10.1016/j.procir.2019.01.003</t>
  </si>
  <si>
    <t>The Life Cycle of Energy Consumption and Greenhouse Gas Emissions from Critical Minerals Recycling: Case of Lithium-ion Batteries</t>
  </si>
  <si>
    <t>Sometimes the applications of lithium-ion batteries (LIBs) are labeled as “zero emissions”. However, the emissions generated in the procurement and production stage of supply chain is not considered. Battery production is one of the main contributors to emitting greenhouse gas (GHG) emissions through electric vehicle (EV) manufacturing. In this case, recycling of LIBs is recommended to reduce energy consumption and mitigate GHG emissions as well as result in considerable natural resource saving compared to landfill. Also, accelerating production of LIBs in the line of clean-energy technologies has led to a sharply increasing criticality of minerals such as lithium (Li), cobalt (Co) and manganese (Mn). The spent LIBs could consider the secondary source of these minerals. The environmental sustainable way of recovering critical minerals from this waste is very important. Therefore, the primary aim of this paper is to answer the question if recycling of LIBs to recover the mentioned critical minerals is an environmentally sustainable option. To address this question, two aspects are analyzed: energy consumption and GHG emissions. These aspects were analyzed through a dynamic simulation model based on the principles of the system dynamics methodology. We provide an environmental analysis of recycling of critical minerals from spent LIBs including LMO, lithium manganese oxide; LCO, lithium cobalt oxide; LFP, lithium iron phosphate; NMC, lithium nickel manganese cobalt oxide; and LiNCA, Lithium nickel cobalt aluminum oxide. The results show that recycling of LIBs helps to prevent the shortage of critical minerals from a mass flow perspective. However, from an environmental perspective, the current technology is not recommended to recover lithium from LIBs which leads 38-45% more consumption of energy and 16-20% higher air emissions than its primary production.</t>
  </si>
  <si>
    <t>2019</t>
  </si>
  <si>
    <t>10.1016/j.procir.2015.02.039</t>
  </si>
  <si>
    <t>Opportunities to Improve Recycling of Automotive Lithium Ion Batteries</t>
  </si>
  <si>
    <t>A high recovery of lithium from recycled lithium ion batteries (LIBs) is essential to ensure the growth and sustainability of the electrical vehicle market. Without recycling, lithium demand is predicted to outstrip supply in 2023. Current industrial processes are focused on recovering cobalt and other valuable metals because, given lithium's current low price, it is economically unfavorable to recover it. As part of our efforts to create a process where the recovery of lithium is economically viable we have analyzed the current industrial processes. We have determined that, when applied to recycling automotive LIBs, they are needlessly energy intensive and complicated. In these processes whole LIBs are incinerated, cryogenically cooled, or shredded under an inert atmosphere in order to make their cells safe to open. Instead of such extreme measures, LIBs can be disassembled by automated processes, which recovers valuable electronics for reuse, their cells can be discharged, which recovers residual energy, and then can be opened safely in air.</t>
  </si>
  <si>
    <t>2015</t>
  </si>
  <si>
    <t>10.1016/j.synthmet.2024.117654</t>
  </si>
  <si>
    <t>Role of the MnCoGe alloys to enhance the capacitance of flexible supercapacitors made with electrodes of recycled aluminum and carbon nanotubes</t>
  </si>
  <si>
    <t>Flexible and sustainable supercapacitors (SCs) were fabricated with carbon nanotubes (CNTs) as the anode and recycled aluminium as the cathode (obtained from soda cans). Devices made with the configuration of CNT//Al had maximum energy-densities/capacitances of 97.8 Wh kg−1/313.5 F g−1. Later, MnCoGe (MCG) alloy powders doped with boron (MCG:B) or gallium (MCG:Ga) were incorporated into the SC electrodes and the energy-density/capacitance was enhanced up to 269.5 Wh kg−1/862.3 F g−1. This outstanding increment of the electrochemical performance was caused by the formation of multiple redox centers on the SC electrodes (oxygen vacancies, Mn3+/Mn4+, Co2+/Co3+, and Ge4+/Ge2+/Ge0) as confirmed by XPS and Raman spectroscopies. The SCs made with MCG alloys were immersed in acid (pH=3)/basic (pH=11) aqueous media and electrochemically tested. Surprisingly, the capacitance retention was reduced a maximum of 0.6%, demonstrating their capacity to operate underwater. The tests of bending and charging/discharging cycles demonstrated that the SCs made with the MCG:B powder were the most stable because their capacitance retention was above 95%. In contrast, SCs made with the MCG:Ga alloy had capacitance retentions below 93% after the same tests. Overall, we demonstrated that efficient/flexible/waterproof SCs can be made with low-cost aluminium, which of interest for wearable electronics.</t>
  </si>
  <si>
    <t>Synthetic Metals</t>
  </si>
  <si>
    <t>10.1016/j.jenvman.2024.121706</t>
  </si>
  <si>
    <t>Ultrasound-assisted efficient and convenient method of extracting valuable metals (Ni, Co, and Cd) from waste Ni–Cd batteries using DL-malic acid</t>
  </si>
  <si>
    <t>Recycling waste Ni–Cd batteries has received much attention recently because of the serious environmental pollution they cause and to avoid the dissipation of valuable metals. Despite significant research, it is still difficult to efficiently recycle valuable and hazardous metals from waste Ni–Cd batteries in an economical and environmentally friendly manner. This study employed a novel process utilizing ultrasound-assisted leaching to recover Ni, Cd, and Co from waste nickel-cadmium (Ni–Cd) batteries. Organic DL-malic acid served as the leaching agent and H2O2 was employed as an oxidizing agent. The effects of various factors on the recovery efficiency of Ni, Cd, and Co, such as leaching temperature, time, DL-malic acid concentration, pulp density, H2O2 concentration, and ultrasound frequency, were also examined. To predict the chemical compounds present before and after the recycling experiments, the solid residues from the metal extraction were analyzed using XRD, XPS, FE-SEM, and EDS element mapping. Concurrently, ICP-OES was utilized to determine the metal content in the leachate. Under optimized conditions of 90 °C, 90 min, 2M DL-malic acid, 160 mL/g pulp density, and 20% ultrasound frequency, over 83% of Ni, 94% of Cd, and 98% of Co were effectively leached from the waste Ni–Cd battery powder. The leaching kinetics of Ni, Cd, and Co followed the surface chemical reaction control model. The activation energies (Ea) for Ni, Cd, and Co leaching were 21.34, 20.47, and 18.38 kJ/mol, respectively. The findings suggest that ultrasound-assisted leaching is an efficient, cost-effective, environmentally friendly, and sustainable alternative for extracting precious and hazardous metals from waste Ni–Cd batteries. Additionally, it reduces industrial chemical usage and enhances waste management sustainability.</t>
  </si>
  <si>
    <t>10.1016/j.jclepro.2024.140798</t>
  </si>
  <si>
    <t>Sustainable regeneration of high-performance cathode materials from spent lithium-ion batteries through magnetic separation and coprecipitation</t>
  </si>
  <si>
    <t>Extensive research and application of recycling methods for spent lithium-ion batteries (LIBs) have been undertaken in recent years with great success. However, the separation of valuable metals from the lixivium of spent LIBs, which contains Al, Cu, Ni, Co, Mn, and Li, is complicated, burdensome, and unsustainable. Therefore, there is a need to establish a more sustainable and energy-efficient method for recycling spent LIBs. The study introduced an innovative methodology for replacing the impurity ion removal process in the lixivium with magnetic separation pretreatment. Then, the co-precipitation method was used to directly resynthesize LiNi0.5Co0.2Mn0.3O2 (LNCM523) with recovered metals as raw materials. The results demonstrate that, with a magnetic field intensity of 3000 Oe and feed particle size of −0.074 mm, the magnetic separation concentrates the following grades: Ni-26.34%, Co-14.26%, Mn-28.30%, Al-0.23%, and Cu-0.41%. The corresponding recovery rates were also determined as follows: Ni-92.57%, Co-94.16%, Mn-85.68%, Al-1.62%, and Cu-2.14%. The total impurities (Al, Cu, and Fe) in the lixivium obtained by magnetic separation concentrate under conventional acid leaching conditions were below 0.05 wt%, while the contents of Ni, Co, and Mn were measured at 13.08 g/L, 7.10 g/L, and 14.06 g/L, respectively. Spherical LNCM523 was successfully regenerated from the lixivium through co-precipitation and sintering. The LNCM523 demonstrated exceptional electrochemical performance, exhibiting a notable initial discharge capacity of 173.9 mAh/g at 0.2 C and remarkable cycling stability with 91.9% retention over 100 cycles at 0.5 C. In comparison to the conventional approach, this method circumvented the intricate procedure of separating metal ions, thereby realizing the resource regeneration of cathode materials and enabling a closed-circuit recycling process. These advancements contributed to fostering sustainable low-carbon development of the spent LIBs.</t>
  </si>
  <si>
    <t>20 January 2024</t>
  </si>
  <si>
    <t>10.1016/j.jhazmat.2021.126032</t>
  </si>
  <si>
    <t>Reaction mechanism of antibiotic bacteria residues as a green reductant for highly efficient recycling of spent lithium-ion batteries</t>
  </si>
  <si>
    <t>In this study, antibiotic bacteria residues (ABRs) is proposed as a novel green reducing agent and it is found that the reducing agent can realize the efficient recovery of the valuable metals in spent cathode powder (SCP), reduce the environmental pollution and realize the high-value utilization of the biomass waste. The leaching efficiency of Ni, Co, Mn and Li can reach 99.57%, 98.50%, 98.99% and 99.90% respectively under the optimal conditions of 3 mol L−1 H2SO4, mass ratio of ABRs to SCP of 0.8:1, liquid/solid ratio of 30:1 mL g−1, the temperature of 363 K and time of 2.5 h. Leaching kinetics results shows that the reaction process is controlled by the chemical reaction with apparent activation energy exceeding than 40 kJ/mol. More importantly, the detailed ABRs leaching mechanism is proposed that the metabolite of CaC2O4 and reducing sugar in ABRs provide a synergistic reduction effect on the recovery of valuable metals. Furthermore, acid leaching residue can be regenerated to obtain lithium-ion anode materials with excellent electrochemical properties. The entire process is a sustainable green recycling strategy by using waste ABRs waste to treat spent lithium-ion batteries (LIBs), recovering valuable metals efficiently and minimizing environmental pollution.</t>
  </si>
  <si>
    <t>5 September 2021</t>
  </si>
  <si>
    <t>10.1016/j.jece.2021.106777</t>
  </si>
  <si>
    <t>Recycling of electrode materials from spent lithium-ion battery by pyrolysis-assisted flotation</t>
  </si>
  <si>
    <t>In this study, the flotation technology is used for the separation and purification of cathode and anode material after removing organics by pyrolysis. Effects of surface microscopic properties on the flotation efficiency of spent electrode materials are investigated, and on this basis, surface analysis combined with flotation foundation tests are conducted to reveal pyrolysis-assisted surface modification mechanism. Residual electrolyte and organic binders decrease the difference in wettability of cathode and anode material, and hinder the interaction between electrode particles and collecting agent. Organics and their pyrolysis products can be adequately removed at the optimum pyrolysis temperature of 550 °C. After pyrolysis, the change of Zeta potential and surface free energy demonstrates that hydrophilic components of cathode material increase while the hydrophobic components of the anode material increase. The induction time of cathode material rises from 190 ms to 650 ms while the induction time of the anode material decrease from 145 ms to 37 ms. Collector adsorption capacity of anode material is obviously improved and anode material is easy to incorporate with bubbles and will be collected in the froth product. After one stage flotation, the recovery rate of cathode material is 83.75% with a high grade of 94.72%.</t>
  </si>
  <si>
    <t>10.1016/j.ceramint.2023.08.149</t>
  </si>
  <si>
    <t>Facile recyclable process of high-quality single layer graphene oxide via waste graphite anode scrap</t>
  </si>
  <si>
    <t>Here we report a facile reusable method for graphene oxide (GO) from the oxidation of waste graphite anode scrap (WGAS), which was synthesized by Couette–Taylor flow reactor. The toroidal motion of fluids generated by the mechanical and structural specificity of the reactor increased the intercalation rate and oxidation efficiency of the WGAS, resulting in high production yield (95 ± 1%) of GO within 90 min reaction time. In addition, the as-synthesized GO nanosheets were extensively characterized using a variety of techniques, which allowed the identification of two-dimensional monolayers (∼1.3 nm) and successfully functionalized high-quality graphene oxides. Our approach of the high-efficiency oxidation and exfoliation of recycled GO with WGAS may find potential application in numerous industrial fields, such as catalysis and electrodes in energy conversion and storage systems, and conductive materials in electronic devices.</t>
  </si>
  <si>
    <t>10.1016/j.hydromet.2020.105430</t>
  </si>
  <si>
    <t>Resynthesizing of lithium cobalt oxide from spent lithium-ion batteries using an environmentally benign and economically viable recycling process</t>
  </si>
  <si>
    <t>An environmentally benign and economically viable recycling process for spent lithium-ion batteries was developed. Seven acid recycling processes from strong and weak acid groups were compared using the parameters like product purity, overall process efficiency, environmental and economical indices. Using these indices, the recycling processes were compared using filter-based technique and validated with maximum area coverage methods. The experimental data for these indices were found out by various characterization techniques like SEM, XRD, FTIR, ICP-OES and life cycle assessment approach along with extraction efficiencies of the processes. Oxalic acid-based recycling process was found to be the most environmentally benign and economically viable process among the chosen recycling processes. Lithium cobalt oxide was resynthesized using the material extracted from spent lithium-ion batteries using oxalic acid-based recycling process. We obtain a purity of 90.13% of lithium cobalt oxide, thereby making it feasible for battery fabrication.</t>
  </si>
  <si>
    <t>10.1016/j.scitotenv.2024.175459</t>
  </si>
  <si>
    <t>A review of new technologies for lithium-ion battery treatment</t>
  </si>
  <si>
    <t>Lithium-ion batteries (LIBs) are widely used in various aspects of human life and production due to their safety, convenience, and low cost, especially in the field of electric vehicles (EVs). Currently, the number of LIBs worldwide is growing exponentially, which also leads to an increase in discarded LIBs. Spent lithium-ion batteries (S-LIBs) contain valuable metals and environmentally hazardous chemicals, necessitating proper resource recovery and harmless treatment of these S-LIBs. Therefore, research on S-LIBs recycling is beneficial for sustainable EVs development. This paper aims to critically review the research progress in the field of S-LIBs recycling, focusing on the recycling technology of cathode materials. First, the article introduces the composition, classification, and working principle of LIB. It then discusses the evaluation and monitoring of batteries that can no longer be used, so that they can be repurposed or dismantled for disposal. Subsequently, introduces that batteries that can no longer be used should undergo evaluation and monitoring for repurposing or dismantling. Emphasize the treatment of cathode materials, including two traditional recycling methods hydrometallurgy and pyrometallurgy as well as five new direct regeneration technologies and the application of cathode materials in non-battery fields. This work is expected to systematically demonstrate the treatment of S-LIBs and is of great significance for the sustainable EVs development of the LIB industry.</t>
  </si>
  <si>
    <t>10.1016/j.procir.2024.01.093</t>
  </si>
  <si>
    <t>Common challenges for circular manufacturing industries in recycling</t>
  </si>
  <si>
    <t>Over the past two decades, the concept of the circular economy has undergone significant development. Notably, research efforts have been centered on key elements essential for the shift towards circularity, specifically the Value Retention Options (ROs), aimed at optimizing resource retention throughout product life cycles. Given the diverse application fields, these ROs have been conceptualized in various ways. Recycling is considered one of the key ROs impacting the end-of-life of products to reduce landfills. An analysis is presented focusing on recycling activities to highlight key challenges encountered by manufacturing industries and their transition towards circularity. Examples of application fields involved are used to support the analysis. The considered research helps bridge the gap between research priorities and industrial requirements, as it highlights the shared challenges confronted by application fields engaged in the longest loops of a circular economy.</t>
  </si>
  <si>
    <t>10.1016/j.cogsc.2023.100862</t>
  </si>
  <si>
    <t>Recycling of solar PV panels in Bangladesh along with South and South East Asia</t>
  </si>
  <si>
    <t>The Sustainable Development Goal (SDG) 7 of the United Nations, averring clean and affordable energy, urges the world to adapt to renewable energy technologies; a major such technology is solar photovoltaic (PV) panels. Presently, the increasing trend of solar panel establishments and potential waste production at the end-of-life have exacerbated the electronic waste (e-waste) situation necessitating the need to recycle these e-wastes for, ‘cleaning of this cleaner energy’. This study draws on the recycling status of solar PV panels in countries such as Bangladesh as well as South and Southeast Asian countries. The study revealed that recycling trends in these countries are in their nascent stages. Especially since the established solar panels have not reached a recyclable phase yet considering the 20–25-years life span of the panels. However, it is only a matter of time before the overburden of such wastes may bore on these countries (as waste generated globally is estimated to be 78 million tons by 2050). As a result, we implore upon the necessity of policymaking, properly defining these wastes, employing proper establishments and groups to recycle the waste, and subsequently adhering to a circular economy model in the solar panel establishments for environmental safeguard.</t>
  </si>
  <si>
    <t>10.1016/j.strueco.2024.02.006</t>
  </si>
  <si>
    <t>Promoting the circular economy in the EU: How can the recycling of e-waste be increased?</t>
  </si>
  <si>
    <t>Moving from a linear to a circular economy is crucial to reduce environmental pressure. This transition is particularly relevant in the Electrical and Electronic Equipment (EEE) industry, given that EEE has one of the fastest-growing waste streams. Recycling is one solution for dealing with the growing amounts of this e-waste. Therefore, this paper analyses the drivers and barriers to e-waste recycling, taking into account the role of economic, social, institutional, and behavioural factors. Yearly data from 2010 to 2018 for 20 European Union countries were analysed employing an Arellano-Bond Generalised Method of Moments. The main findings were that, while environmental taxes and education boost the rate of e-recycling, economic growth and R&amp;D appear to reduce it, and certain age groups are less likely to recycle e-waste. Recycling policies should prioritize education, environmental taxes, and addressing reluctance among the young and elderly to recycle.</t>
  </si>
  <si>
    <t>Structural Change and Economic Dynamics</t>
  </si>
  <si>
    <t>10.1016/j.wasman.2016.09.027</t>
  </si>
  <si>
    <t>Enhanced recycling network for spent e-bicycle batteries: A case study in Xuzhou, China</t>
  </si>
  <si>
    <t>Electric bicycles (e-bicycles) are a primary means of commuting in China because of their light weight, speed, and low maintenance costs. Owing to short service life and environmental pollution hazards, recycling and reuse of e-bicycle batteries has always been a focus of industry and academia. As a typical case of both production and use of large electric bicycles, 113 major sellers, 378 corporate and individual buyers, 147 large e-bicycle repair centers, and 1317 e-bicycle owners in Xuzhou City were investigated in order to understand the sales, use, recycling, and disposal of spent e-bicycle batteries. The findings show that the existing distempered recycling system is the main limitation of spent battery recovery, and the actual recovery rate of spent batteries is lower than the estimated output (QW) for the years 2011–2014. Electric bicycle sellers play a fundamental role in the collection of spent batteries in Xuzhou, accounting for 42.3±8.3% of all batteries recovered. The widespread use of lithium batteries in recent years has resulted in a reduction in spent battery recycling because of lower battery prices. Furthermore, consumer preferences are another important factor affecting the actual recovery rate according to survey results evaluated using canonical correspondence analysis. In this paper, we suggest that a reverse logistics network system for spent battery recycling should be established in the future; in addition, enhancing producer responsibility, increasing publicity, raising of public awareness, developing green public transport, and reducing dependence on e-bicycles also should be pursued. This study seeks to provide guidance for planning construction and management policies for an effective spent battery recycling system in China and other developing countries.</t>
  </si>
  <si>
    <t>February 2017</t>
  </si>
  <si>
    <t>10.1016/j.jclepro.2015.08.026</t>
  </si>
  <si>
    <t>Recycling of lithium-ion batteries: a novel method to separate coating and foil of electrodes</t>
  </si>
  <si>
    <t>Lithium-ion batteries will play a crucial role in the development of mobile consumer devices, stationary energy storage systems, and electric mobility. The growth in these fields will bring about a surge in the lithium-ion battery market. This leads experts to agree that more effective recycling processes are needed in conjunction with the recycling of lithium. This calls for an entirely revolutionary recycling process which we here have attempted to develop. Our approach uses thermal decomposition of the polyvinylidene fluoride binder to lessen the cohesion of coated active material particles and weaken the adhesion between coating and foil. Then, an air-jet-separator is able to detach the coating powder from the current collector foils while stressing remaining particulate agglomerates. This separation process named ANVIIL (Adhesion Neutralization via Incineration and Impact Liberation) was tested on a laboratory scale with electrode rejects. We compared this to the widely used mechanical recycling process that utilizes a cutting mill to separate the current collector and coating. Intermediates and products were characterized using thermogravimetric analysis, tape adhesion tests, atomic absorption spectroscopy, particle size analysis, and gravimetric sieve analysis. We found that 97.1% w/w of the electrode coating can be regained with aluminum impurities of only 0.1% w/w, 30 times purer than the comparative process. This demonstrates a more effective recycling process than is currently available that also enables the recapture of lithium from the electrode coating.</t>
  </si>
  <si>
    <t>1 December 2015</t>
  </si>
  <si>
    <t>10.1016/j.wasman.2023.02.034</t>
  </si>
  <si>
    <t>Recover value metals from spent lithium-ion batteries via a combination of in-situ reduction pretreatment and facile acid leaching</t>
  </si>
  <si>
    <t>The pretreatment of cathode material before leaching is crucial in the spent lithium-ion battery hydro-metallurgical recycling. Here research demonstrates that in-situ reduction pretreatment could dramatically improve the leaching efficiencies for valuable metals from cathodes. Specifically, calcination under 600 °C without oxygen using alkali treated cathode can induce in-situ reduction and collapse of oxygen framework, which is ascribed to the carbon inherently contained in the sample and promote the following efficient leaching without external reductants. The leaching efficiencies of Li, Mn, Co and Ni can remarkably reach 100%, 98.13%, 97.27% and 97.37% respectively. Characterization methods, such as XRD, XPS and SEM-EDS, were employed and revealed that during in-situ reduction, high valence metals such as Ni3+, Co3+, Mn4+ can be effectively reduced to lower valence states, conducive to subsequent leaching reactions. Moreover, leaching processes of Ni, Co and Mn fit well with the film diffusion control model, and the reaction barrier is in accordance with the order of Ni, Co and Mn. In comparison, it is observed that Li was leached with higher efficiency regardless of the various pretreatments. Lastly, an integral recovery process has been proposed and economic assessment demonstrates that in-situ reduction pretreatment increases the benefit with a negligible cost increase.</t>
  </si>
  <si>
    <t>10.1016/j.susmat.2020.e00197</t>
  </si>
  <si>
    <t>A review of physical processes used in the safe recycling of lithium ion batteries</t>
  </si>
  <si>
    <t>A review of separating methods used in domestic and electric vehicle lithium ion battery recycling is presented, focusing on physical processes which are commonly utilized prior to further chemical processing and purification steps. The four processes of stabilization, disassembly, separation and binder negation are reviewed and the strengths and weaknesses in current research identified. The main limitation with current recycling methods is the comminution step, which mixes, sometimes intimately, the materials from different cell components. This mixed waste stream requires further physical separation, and produces cross contamination in the different material streams. Effective separation of battery components, which produces enhanced purity of waste streams is essential to providing a cost-effective recycling process for direct or “closed loop” recycling. Improvements in the separation process are possible if the materials are separated prior to comminution, to prevent contamination of the different materials streams. In addition to purity of waste streams, one area mostly neglected in the literature is the health and safety implications and hazards associated with the chemicals contained within the cells. Little information is known about the chemical reactions which may occur during the physical separation processes and this has been identified as an area which needs substantially more investigation.</t>
  </si>
  <si>
    <t>10.1016/j.resconrec.2018.04.025</t>
  </si>
  <si>
    <t>Metallurgical and mechanical methods for recycling of lithium-ion battery pack for electric vehicles</t>
  </si>
  <si>
    <t>Due to enormous growth of production of electric vehicles, it is estimated by the year 2020 about 250,000 tons of battery must be disposed or recycled. The technology to recycle this much amount of batteries in a single year does not exist., neither does the methods for recycling are standardized because of different configurations of battery packs. A challenge strictly poses on how to deal with lithium ion batteries, which are embedded in hundreds or more in a battery pack. Furthermore, the recovery of materials from the battery in the pack is essential to ensure the growth and sustainability of the electric vehicle market. It is desirable to establish a framework that is semi-automated/automated for ensuring faster disassembly of battery pack, identification and detection of residual energy of batteries in packs and recovery of materials from batteries. This review paper summarizes the two main basic aspects of recycling battery packs: mechanical procedure and chemical recycling (metallurgical). The work summarizes the existing recycling technology in these two aspects and identifies important research problems in the process of recycling of pack such as (i) automatic and intelligent recovery system, (ii) efficiency and safety disassemble of battery pack (iii) Adjustment of Chaos in recycling market (iv) Recovery processes for slag, electrolyte and anode, (v) Application in industrial scale, and (vi) development of recycling methods for new batteries having components with different properties. This paper also proposes a framework to push the recycling process from conception to practicality, both on government incentive polices and effective recycling technology.</t>
  </si>
  <si>
    <t>September 2018</t>
  </si>
  <si>
    <t>10.1016/j.resconrec.2021.105884</t>
  </si>
  <si>
    <t>Estimation of recoverable resources used in lithium-ion batteries from portable electronic devices in Japan</t>
  </si>
  <si>
    <t>Lithium-ion batteries (LIBs) are commonly used in portable electronic devices and are becoming increasingly popular worldwide in recent years. As LIBs are composed of several metals, secondary material recovery is vital in promoting sustainable resource use, but a statistical database on the amount and material information of LIBs consumed in Japan is not available. To develop a globally harmonized strategy for LIB recycling, this study estimates the recoverable resources used in LIBs from portable electronic devices in Japan. An analysis of LIB samples and estimated consumption amounts reveals that cobalt has been the most utilized resource of obsolete LIBs, but its usage has gradually decreased in recent years. Instead, nickel usage has increased in both obsolete and in-use LIBs, corresponding to the trend changes of cathode materials. Moreover, the amounts of copper, lithium, manganese, and fluorine steadily increased with the increase in LIB usage. Our results also illustrate the effectiveness of environmental labels in collecting LIBs and separating them into cobalt-rich or nickel-rich groups. We applied a vacuum heat treatment to the LIBs and found that this pretreatment is effective in inactivating LIBs. This study evaluates the LIB waste collection rate in Japan and discuss the challenges behind it. As the demand for sustainable resource use from discarded LIBs will increase in the future, this study will contribute to the development of strategies to continuously improve LIB recycling and resource recovery.</t>
  </si>
  <si>
    <t>10.1016/j.jclepro.2019.119665</t>
  </si>
  <si>
    <t>A novel and efficient ammonia leaching method for recycling waste lithium ion batteries</t>
  </si>
  <si>
    <t>Effective recycling waste lithium-ion batteries (LIBs) are of great economic and environmental benefits. This study proposes a novel and efficient ammonia leaching method for recovering Co and Li from waste LIBs. This method yields a Co and Li leaching rate of 91.16% and 97.57%, respectively, under the optimal conditions (NH3·H2O 120 g/L, NH4HCO3 75 g/L, n (Na2SO3): n (Co) = 2:1, 353 K, 240 min). Leaching kinetics also show that the speed-limiting step in this process is the interfacial chemical reaction, and the activation energy of Co and Li is 58.45 kJ mol−1 and 50.05 kJ mol−1, respectively. Moreover, scanning electron microscopy (SEM), energy dispersion spectrum (EDS), and x-ray diffraction (XRD) results indicate that the morphology of waste LIB powder are irregular granular and lamellar. Under the optimal condition, however, the leaching residues are scattered particles at a smaller size and the as formed MnCO3 particles are smooth with a uniform cubic structure. Besides, MnCO3 and graphite in the leaching residues can be separated and recovered. After that MnCO3 was further calcined to Mn3O4, a precursor for the production of new LIBs. Hence, a new and effective way for spent LIBs circular recycling is put forward, providing another choice for spent LIBs recycling industry.</t>
  </si>
  <si>
    <t>10.1016/j.jpowsour.2020.229163</t>
  </si>
  <si>
    <t>An innovative approach to recover anode from spent lithium-ion battery</t>
  </si>
  <si>
    <t>With the environmental pollution and shortage of resources, the recycling and reusing of spent lithium-ion batteries become crucial. However, the complexity of recycling methods, associated with high cost, makes their recovery difficult. Herein, an effective and clean process to recycle anode materials from lithium-ion batteries and reuse graphite is proposed in this work. The graphite and copper foil of the anode are separated by electrolysis method, and the effects of parameters (voltages, inter-electrode distance, and electrolyte concentration) on the electrolysis process are investigated. The copper foil can be directly reused without further treatment, Cu2+ and Li+ in the electrolyte can be recovered by precipitation method. The purity of recovered graphite is about 95%, and the graphite can be reused to prepare the anode materials for lithium-ion batteries that exhibit excellent cycling stability and rate capability. The first discharge and charge specific capacities at a rate of 0.1 C are 427.81 mA h g−1 and 350.47 mA h g−1, respectively. The coulombic efficiency after the second cycle is observed to be about 98%.</t>
  </si>
  <si>
    <t>31 January 2021</t>
  </si>
  <si>
    <t>10.1016/j.eti.2021.101836</t>
  </si>
  <si>
    <t>Influence of independent variables on recovering electrode material from Lithium-ion batteries via attrition scrubbing</t>
  </si>
  <si>
    <t>Lithium-ion Batteries (LIBs) have mostly replaced other types of batteries in numerous portable devices and electric vehicles due to their numerous advantages. With the continuous increase in the production of those batteries, the number of spent LIBs that have to be disposed of increases as well. Today, many recycling techniques are used for the spent LIBs, and a key problem is the liberation of metals from non-metals. This paper presents the liberation of electrode materials via attrition scrubbing, i.e. the separation of Al and Cu foil from graphite and LiCoO 2 particles, during which we have determined the influence of three independent variables — solid content, impeller speed and attrition time. To this purpose, the tests were carried out according to a central composite design. It showed that in the sample preparation phase, during comminution, 10% of graphite and LiCoO 2 particles separated by sieving (grain size – 0.1 mm) were recovered. The attrition scrubbing was carried out on the grain size of 8/0.1 mm. Results showed that, depending on the testing conditions, it was possible to recover from 49.52 to 82.30 % of graphite and LiCoO 2 particles. All three tested variables showed a significant influence on the attrition scrubbing process, while the impeller speed proved to have the strongest influence. Regarding the interaction of variables, the interaction of the attrition time and the solid content had the strongest influence, while other interactions were significantly less influential.</t>
  </si>
  <si>
    <t>Environmental Technology &amp; Innovation</t>
  </si>
  <si>
    <t>10.1016/j.jece.2022.107312</t>
  </si>
  <si>
    <t>Separation, purification, regeneration and utilization of graphite recovered from spent lithium-ion batteries - A review</t>
  </si>
  <si>
    <t>Vast consumption of lithium-ion batteries (LIBs) will produce a significant amount of spent graphite (SG). As a result, recovery and recycling of SG from spent LIBs becomes necessary and potentially cost-effective. If a good degree of crystallinity and the layered structure in SG are preserved, recycling of SG can represent an important secondary source of graphite. More importantly, the recovered SG may find its potential use as an active anode component to assemble a new LIB, provided that SG preserves a crystalline layered structure with the addition of a solid electrolyte interface layer, a slightly increased interlayer distance, and defects. Strategies for effective recovery of SG need to be developed due largely to a rapid increase in using LIBs in electric vehicles, large energy storage platforms and consumer electronics. In this review, we first discuss the separation and purification processes and technologies by highlighting their benefits and drawbacks, along with a few novel potential methods proposed. We will then elaborate new considerations into regeneration and future utilizations of recovered SG. Lastly, we offer our perspectives to highlight the environmental and economic benefits of graphite recycling.</t>
  </si>
  <si>
    <t>April 2022</t>
  </si>
  <si>
    <t>10.1016/B978-0-323-91134-4.00014-5</t>
  </si>
  <si>
    <t xml:space="preserve">Chapter 6 Battery recycling for sustainable future: recent progress, challenges, and perspectives </t>
  </si>
  <si>
    <t xml:space="preserve">
               This chapter addresses the main aspects of sustainable recycling of batteries by remanufacturing them for high-performance electronic devices, energy distribution, and electric vehicles. The evolution of electronics and how they became more relevant and intrinsically related to virtually every sector is discussed first. The second session provides an overview of the global market for battery materials and the main aspects of a profitable recycling process. The third session of this chapter emphasizes the main strategies used to recycle batteries components, i.e., cathodes, anodes, electrolytes, and binders which are mostly pyrometallurgical and hydrometallurgical. Also, the advantages and disadvantages of each process in recycling technologies are discussed to provide a better understanding of these processes and provide guidelines for successfully using these technologies for large-scale production in a sustainable way.
            </t>
  </si>
  <si>
    <t>10.1016/j.seppur.2024.129558</t>
  </si>
  <si>
    <t>Two targets, one strike: Efficient recovery of lithium and simultaneous removal of impurities from spent LFP batteries via ferric ions assisted air oxidation method</t>
  </si>
  <si>
    <t>Recycling of spent lithium-ion batteries (LIBs) has become urgently imperative to address global environmental issues and achieve sustainable development of new energy industries. Prioritizing lithium and aluminum leaching is an ideal path for recovering lithium efficiently from spent LFP and preparing high-purity battery-grade FePO4. Here, a novel ferric ions-assisted air oxidation method was proposed for the simultaneous leaching of Li and Al. Fe3+ was ingeniously introduced playing two roles: acting as a catalyst for air oxidation and leaching aluminum. 98.8% Li and 95.2% Al are selectively leached under optimal conditions. The thermodynamic analysis indicated that the displacement reaction between Al and Fe3+ dominates the leaching of Al. Furthermore, Cl− can promote the leaching of Al by forming a stable complex [AlCl4]− with Al3+. The reaction course and mechanism were clarified by various characterizations, which indicate that the successful selective leaching of lithium does not destroy the original structure of LFP and the presence of carbon coatings. A cycling process was proposed for enriching the Li+ concentration and reusing Fe3+, and then Li2CO3 with a purity of 99wt.% was successfully prepared. This method demonstrates excellent economic efficiency and environmental friendliness, thus providing a sustainable and low-carbon recycling route for the spent LFP industry.</t>
  </si>
  <si>
    <t>10.1016/j.scitotenv.2020.143478</t>
  </si>
  <si>
    <t>Sustainable recycling of LiCoO2 cathode scrap on the basis of successive peroxymonosulfate activation and recovery of valuable metals</t>
  </si>
  <si>
    <t>Increasing demand and waste of lithium-ion batteries (LIBs) has adversely affected resources and the environment. Multistage utilization of spent LIBs is essential to their sustainable development. Here, we propose a simple recycling method of LiCoO2 cathode scrap, based on the first use of the cathode scrap as a catalyst to degrade organic pollutants via peroxymonosulfate activation, and subsequent recovery of valuable metals from the used catalyst. Compared with pristine LiCoO2, the LiCoO2 cathode scrap exhibits excellent catalytic performance due to the active sites generated, such as the vacancy generation and electronic structure modulation by the degradation of LiCoO2 during the continuous lithiation and delithiation processes. The removal efficiency of cathode scrap to the o-phenylphenol exceeds 98% within 60 min, and the degradation efficiency is still above 95% after the 10th use because its unique sandwich and porous structure ensure the stability and recyclability. After multiple catalytic reactions, due to the generation of crack, the separation of the sandwich structure, and further degradation of active materials, the leaching efficiency of transition metals from the cathode scrap in deep eutectic solvent is promoted. 86% of lithium and 95% of cobalt are leached from the used catalyst respectively. This study provides a promising strategy for the sustainable development of LIBs and promotes the utilization of spent LIBs in multiaspect.</t>
  </si>
  <si>
    <t>10 March 2021</t>
  </si>
  <si>
    <t>10.1016/j.ensm.2024.103636</t>
  </si>
  <si>
    <t>Upcycling degraded layered oxide cathodes from spent lithium-ion batteries toward emerging materials: A review</t>
  </si>
  <si>
    <t>The increasing volume of spent lithium-ion batteries (LIBs) induces severe environmental pollution besides a waste of resources, therefore underscoring an ever-pressing need for effective recycling protocols. Layered oxide cathode materials, which are the most important and valuable component in these spent LIBs, should be prioritized for proper treatment. Currently, the conventional hydrometallurgical and pyrometallurgical recycling methodologies are being supplanted by the non-destructive direct regeneration approaches, which can minimize both waste production and energy consumption. Moreover, the technology of upcycling, which is committed to transform the degraded layered oxide cathodes into emerging functional materials, is burgeoning as another dimension to this paradigm shift. This paper briefly summarizes the degradation mechanisms of layered oxide materials during their cycling and the current treatments of these degraded materials; particularly, the main content focuses on the recent breakthroughs in upcycling strategies for these degraded materials. Looking to the future, the upcycling technology may lead to a final solution for eco-friendly, close-looped, and sustainable utilization of degraded battery materials.</t>
  </si>
  <si>
    <t>10.1016/j.coelec.2022.101186</t>
  </si>
  <si>
    <t>Multi-source recovered graphite and its use in electrodes for energy storage</t>
  </si>
  <si>
    <t>This review summarises the latest improvements in the recovery of graphite to be used in electrochemical energy storage (EES) devices, without limiting to lithium-ion batteries as the only source and final destination of graphite. The work is focused on the characteristics of graphite recycled by different processes and its effect on the electrochemical behaviour of the application. An analysis of the advantages and disadvantages of each method was carried out considering factors related to the environment, cost, and usefulness of the recovered material. Finally, some challenges and our perspectives are outlined.</t>
  </si>
  <si>
    <t>10.1016/j.jclepro.2020.124152</t>
  </si>
  <si>
    <t>Development of recycling strategy for large stacked systems: Experimental and machine learning approach to form reuse battery packs for secondary applications</t>
  </si>
  <si>
    <t>Secondary battery utilization is one of the most promising strategies to solve the problem of battery recycling in the future. The objective of this research is to provide practical solutions for the screening and regrouping of retired lithium batteries. Firstly, a systematic clustering method is proposed. The method is mainly divided into three stages: (1) Fast screening technology of voltage and internal resistance (2) Retired battery status of health (SOH) detection (3) Retired battery clustering method based on self-organizing maps (SOM) neural network. Secondly, a validation experiment was performed. This experiment covers the collection, disassembly of retired battery packs, retired batteries SOH detection, classification, and reassembly of new reuse battery packs. Results show that our proposed screening scheme can quickly identify the initial state of retired batteries and provide a solid basis for further decision-making. After battery test and intelligent SOM screening, the inconsistency of capacity and internal resistance of retired battery pack has been reduced. In addition, the experimental results show that the capacity and potential cycle numbers of reuse pack manufactured by SOM clustering are 25% and 50% more than those of reuse pack manufactured by randomly selected retired batteries. Thus, it proves that the proposed screening method was efficient for retired battery second use. Moreover, the original consistency of retired battery pack has significant impacts on batteries reuse. Thus, the reuse strategies should consider applying for spent battery packs which already has maintained some level of reasonable consistency.</t>
  </si>
  <si>
    <t>1 December 2020</t>
  </si>
  <si>
    <t>10.1016/j.jclepro.2023.136252</t>
  </si>
  <si>
    <t>Towards neodymium recycling: Analysis of the availability and recyclability of European waste flows</t>
  </si>
  <si>
    <t>The world is facing a growing neodymium demand, creating the need for developing a recycling system to handle future waste flows. Recycling technologies are emerging, but the recycling system around them can only be established with knowledge about available end-of-life (EoL) products. Therefore, this study quantified neodymium waste in European countries using material flow analysis, and assessed the recyclability of major EoL products. For 2019, we find a waste flow of 7.7 kt Nd, consisting mostly of NdFeB magnets. HDDs represent a large current waste flow, while the demand for magnets in industrial applications is increasing. In the future, electric vehicle motors and wind turbines likely provide a source of neodymium with good recyclability. Consequently, there will be different product groups that determine the future waste volumes. To manage the changing waste flows, a neodymium recycling system should be developed with the product properties of future waste flows in mind. Meanwhile, the recyclability of products can be improved by addressing bottlenecks in the recycling chain.</t>
  </si>
  <si>
    <t>10.1016/j.jcis.2020.11.105</t>
  </si>
  <si>
    <t>A surface-engineering-assisted method to synthesize recycled silicon-based anodes with a uniform carbon shell-protective layer for lithium-ion batteries</t>
  </si>
  <si>
    <t>Yolk-shell silicon/carbon composite encapsulated by uniform carbon shell (Si@C) are becoming an effective method to mitigate volume-related issues of Si-based anodes and maintain an excellent performance for lithium-ion batteries (LIBs). However, a uniform carbon shell in Si@C is difficult to guarantee. Herein, a facile surface-engineering-assisted strategy is described to prepare Si@C composite with low-cost modified recycled waste silicon powders (RWSi) as core coated by a uniform carbon shell-protective layer derived from the pyrolysis of poly (methyl methacrylate) (PMMA) as carbon source (m-RWSi@PMMA-C). In this process, surface-engineering is performed with silane coupling agent kh550 to functionalize the RWSi particles via a silanization reaction, guaranteeing a uniform PMMA coating which will be transformed into carbon shell-protective layer after carbonization. The m-RWSi@PMMA-C electrode delivers an optimal discharge capacity of 1083 mAhg−1 at 200 mAg−1 after 200 cycles with an initial capacity of 3176.2 mAhg−1 and a high initial Coulombic efficiency (ICE) of 75.6%. Based on these results, the recycled silicon-based anode with a uniform carbon shell-protective layer displays great application potential and it also brings a new perspective on silicon-based anodes via surface-engineering method for LIBs.</t>
  </si>
  <si>
    <t>10.1016/j.jclepro.2020.123083</t>
  </si>
  <si>
    <t>Recycling technologies of nickel–metal hydride batteries: An LCA based analysis</t>
  </si>
  <si>
    <t>Transport, and particularly private mobility, is one of the main causes of polluting emissions. In order to reduce this problem, electric mobility has been strongly developed in recent years, also thanks to incentive policies implemented by many Countries. Even if electric vehicles represent an important step towards decarbonization, they still present some environmental criticalities related to the production and end of life of batteries, since its diffusion grows hand in hand with that of electric vehicles. In this scenario the present research represents the first life cycle assessment (LCA) for nickel–metal hydride (NiMH) batteries, which considers production and recycling processes. The analysis was carried out by comparing the impacts deriving from the production of batteries with those associated with recycling technologies, taking into consideration different recycling percentages. The results show the benefits deriving from end-of-life recycling of batteries for the preservation of natural resources and human toxicity.</t>
  </si>
  <si>
    <t>10 November 2020</t>
  </si>
  <si>
    <t>10.1016/j.jhazmat.2023.132566</t>
  </si>
  <si>
    <t>Towards environmentally sustainable management: A review on the generation, degradation, and recycling of polypropylene face mask waste</t>
  </si>
  <si>
    <t>There has been a considerable increase in the use of face masks in the past years. Managing face mask waste has become a global concern, as the current waste management system is insufficient to deal with such a large quantity of solid waste. The drastic increase in quantity, along with the material's inability to degrade plastic components such as polypropylene, has led to a large accumulation of plastic waste, causing a series of environmental and ecological challenges. In addition, the growing use also imposes pressure on waste management methods such as landfill and incineration, raising concerns about high energy consumption, low value-added utilization, and the release of additional pollutants during the process. This article initially reviews the impact of mask-related plastic waste generation and degradation behavior in the natural environment. It then provides an overview of various recently developed methods for recycling face mask plastic waste. The article also offers forward-looking strategies and recommendations on face mask plastic waste management. The review aims to provide guidance on harnessing the complexities of mask waste and other medical plastic pollution issues, as well as improving the current waste management system’s deficiencies and inefficiencies in tackling the growing plastic waste problem.</t>
  </si>
  <si>
    <t>10.1016/j.jece.2022.108915</t>
  </si>
  <si>
    <t>Fluorescent lamps: A review on environmental concerns and current recycling perspectives highlighting Hg and rare earth elements</t>
  </si>
  <si>
    <t>The presence of Hg and the high consumption of fluorescent lamps (FL) have increased environmental concerns. However, other toxic and potentially toxic elements, like rare earth elements (REE), are neglected in FL. The problems FL cause are currently less in focus since they are being replaced with light emitter diodes (LED). However, replacement is lagging mainly in developing countries, which are usually more affected by electronic wastes. Therefore, it can take many years for FL to be completely phased-out and no longer be a matter of environmental concern. It is essential to keep the FL issue under our attention, considering current consumption and disposal scenarios and the lamps' composition, as demonstrated through life cycle assessment (LCA) works. This revision summarizes the information available in the literature, focusing on 2010–2020, on the current scenario of FL regarding its replacement, LCA, contamination risks, disposal, and recycling, highlighting the areas that still require attention. The Hg in lamps can reach the order of mg per lamp. However, Cd, As, Pb, and other potentially toxic metals are also found in FL. In fact, REE have high concentrations in FL, representing more than 23 % of the phosphor, and these emergent contaminants are unregulated and have poorly understood environmental effects. Recycling of FL is often low or even inexistent among countries. However, authors have proposed efficient methods for recovering metals (&gt;90 % efficiency) and using end-of-life FL in manufacturing new materials. This might be a silver lining to the critical contamination problem arising from FL.</t>
  </si>
  <si>
    <t>10.1016/j.isci.2024.109615</t>
  </si>
  <si>
    <t>Machine learning-assisted novel recyclable flexible triboelectric nanogenerators for intelligent motion</t>
  </si>
  <si>
    <t>In the smart era, big data analysis based on sensor units is important in intelligent motion. In this study, a dance sports and injury monitoring system (DIMS) based on a recyclable flexible triboelectric nanogenerator (RF-TENG) sensor module, a data processing hardware module, and an upper computer intelligent analysis module are developed to promote intelligent motion. The resultant RF-TENG exhibits an ultra-fast response time of 17 ms, coupled with robust stability demonstrated over 4200 operational cycles, with 6% variation in output voltage. The DIMS enables immersive training by providing visual feedback on sports status and interacting with virtual games. Combined with machine learning (K-nearest neighbor), good classification results are achieved for ground-jumping techniques. In addition, it shows some potential in sports injury prediction (i.e., ankle sprains, knee hyperextension). Overall, the sensing system designed in this study has broad prospects for future applications in intelligent motion and healthcare.</t>
  </si>
  <si>
    <t>19 April 2024</t>
  </si>
  <si>
    <t>10.1016/j.applthermaleng.2024.123511</t>
  </si>
  <si>
    <t>Implications of renewable energy sources in metallurgy: Utilization of concentrated solar energy in recycling metallurgical wastes</t>
  </si>
  <si>
    <t>Solar energy, when it is concentrated, can reach temperatures as high as 3000 °C and generate heat without producing pollutants such as carbon dioxide or other harmful agents. Additionally, solar energy is virtually free and can be utilized in remote areas not connected to the electrical grid. However, slags, a by-product of metallurgical industries, are not commonly used due to the cost of processing them. This manuscript proposes studying the use of concentrated solar energy to extract metals from four types of slags: basic oxygen furnace (BOF) slag, copper slag, silicomanganese slag, and ferromanganese slag, each containing important metals. Experimental work at the Odeillo solar furnace suggests that iron oxides in the BOF slag transform into magnetic phases, while copper slag experiences changes in fayalite (that partially transforms into magnetite) and copper oxides and sulfides (that also convert into metallic copper nodules). The ferromanganese and silicomanganese slags become more refractory, making the extraction of manganese more challenging. Overall, the study suggests that at least part of the metals might be collected in a usable form.</t>
  </si>
  <si>
    <t>Applied Thermal Engineering</t>
  </si>
  <si>
    <t>10.1016/B978-0-443-23775-1.00002-3</t>
  </si>
  <si>
    <t xml:space="preserve">Chapter 17 Hazardous and nonhazardous waste management at ship breaking yards: A way toward a sustainable and green ship recycling </t>
  </si>
  <si>
    <t xml:space="preserve">
               Shipping is the backbone of international trade as over 90%–95% of goods all over the world are transported via sea route. A ship's operational life typically ranges between 20 and 25years. The stringent environmental regulations and demand for technologically advanced energy-efficient ships reduce the operational life of ships. A ship is made up of, on average, 90% steel, 0.5%–1% nonferrous, 4%–5% equipment, 0.5%–1% furniture and fixtures, and 0.05%–1% of wastes (hazardous and nonhazardous). Though 1% of wastes look modest, if you compare it with a 40,000-ton weight ship, it will be 400 tons of waste per ship, and India alone recycles over 200 ships every year. Waste management thus becomes paramount when it comes to ship recycling. The wastes constitute garbage, plastic, oily slags, broken ceramic, glass, oily rags, oily sand, asbestos, asbestos-containing materials, heavy metals (including paint chips, lead, and chromium-VI), molten slag, persistent organic pollutants (including polychlorinated biphenyls), batteries, glass wool, paints, chemicals, and solvents. This chapter highlights the issues, circular economy potential, and effective management of wastes generated from ship recycling. The study highlights the gaps in waste management and how to bridge the same.
            </t>
  </si>
  <si>
    <t>Solid Waste Management for Resource-Efficient Systems</t>
  </si>
  <si>
    <t>10.1016/j.ijbiomac.2024.130633</t>
  </si>
  <si>
    <t>Green, recyclable and high latent heat form-stable phase change composites supported by cellulose nanofibers for thermal energy management</t>
  </si>
  <si>
    <t>Efficiently addressing the challenge of leakage is crucial in the advancement of solid-liquid phase change thermal storage composite materials; however, numerous existing preparation methods often entail complexity and high energy consumption. Herein, a straightforward blending approach was adopted to fabricate stable phase change nanocomposites capitalizing on the interaction between TEMPO-oxidized cellulose nanofibers (TOCNF) and polyethylene glycol (PEG) molecules. By adjusting the ratio of TOCNF to PEG and the molecular weights of PEG, TOCNF/PEG phase change composites (TPCC) with customizable phase transition temperature (40.3–59.1 °C) and high phase transition latent heat (126.3–172.1 J/g) were obtained. The TPCC of high-loaded PEG (80–95 wt%) ensured a leakage rate of less than 1.7 wt% after 100 heating-cooling cycles. Moreover, TPCC exhibits excellent optical properties with a transmittance of over 90 % at room temperature and up to 96 % after heating. The thermal response analysis of TPCC demonstrates exceptional thermal-induced flexibility and good thermal stability, as well as recyclability and reshaping ability. This study may inspire others to design bio-based phase change composites with potential applications in thermal energy storage and management of smart-energy buildings, photothermal response devices, and waste heat-generating electronics.</t>
  </si>
  <si>
    <t>International Journal of Biological Macromolecules</t>
  </si>
  <si>
    <t>10.1016/j.mineng.2021.107321</t>
  </si>
  <si>
    <t>Chlorination roasting of the cathode material contained in spent lithium-ion batteries to recover lithium, manganese, nickel and cobalt</t>
  </si>
  <si>
    <t>Chlorination roasting was examined as an alternative method to recover lithium, manganese, nickel and cobalt as chlorides from the cathode material of spent lithium-ion batteries. The roastings were performed using chlorine as chlorinating agent. The effect of temperature and reaction time on the recovery of the metals was investigated performing non-isothermal and isothermal roasting assays. The non-isothermal roasting was studied from room temperature to 900 °C and the isothermal roastings were studied at temperature of 400 to 900 °C and reaction periods from 0 to 90 min. The experimental results showed that metals start to react with chlorine at different temperatures: lithium at 400 °C; manganese and nickel at 500 °C and cobalt at 600 °C. The extraction yield of all metals increased markedly with the increase in temperature. The roasting of the cathode material with chlorine at 900 °C for 90 min produced an extraction yield of 100% for all metals.</t>
  </si>
  <si>
    <t>10.1016/j.wasman.2024.03.014</t>
  </si>
  <si>
    <t>Resource recovery and regeneration strategies for spent lithium-ion batteries: Toward sustainable high-value cathode materials</t>
  </si>
  <si>
    <t>Traditional cathode recycling methods have become outdated amid growing concerns for high-value output and environmental friendliness in spent Li-ion battery (LIB) recycling. Our study presents a closed-loop approach that involves selective sulfurization roasting, water leaching, and regeneration, efficiently transforming spent ternary Li batteries (i.e., NCM) into high-performance cathode materials. By combining experimental investigations with density functional theory (DFT) calculations, we elucidate the mechanisms within the NCM-C-S roasting system, providing a theoretical foundation for selective sulfidation. Utilizing in situ X-ray diffraction techniques and a series of consecutive experiments, the study meticulously tracks the evolution of regenerating cathode materials that use transition metal sulfides as their primary raw materials. The Li-rich regenerated NCM exhibits exceptional electrochemical performance, including long-term cycling, high-rate capabilities, reversibility, and stability. The closed-loop approach highlights the sustainability and environmental friendliness of this recycling process, with potential applications in other cathode materials, such as LiCoO2 and LiMn2O4. Compared with traditional methods, this short process approach avoids the complexity of leaching, solvent extraction, and reverse extraction, significantly increasing metal utilization and Li recovery rates while reducing pollution and resource waste.</t>
  </si>
  <si>
    <t>10.1016/j.dajour.2023.100216</t>
  </si>
  <si>
    <t>A decision support tool for e-waste recycling operations using the hen-and-chicks bio-inspired optimization metaheuristic</t>
  </si>
  <si>
    <t>E-waste from end-of-life electrical and electronic devices is one of the fastest growing waste streams from households and businesses. E-waste recycling yields environmental sustainability and economic benefits. Due to continuous changes in e-waste types and compositions, recycling businesses face challenges to optimize their operational configuration to achieve better economic and environmental performance. To help e-waste recyclers mitigate this problem, we have developed a modular decision support tool called the Comprehensive Manufacturing Assessment Tool (CMAT) that can simulate both e-waste recycling operations and economics. This tool can give valuable insights regarding the profitability of the entire operation and different e-waste types. In addition, a new bio-inspired metaheuristic optimization algorithm, hen-and-chicks optimization (HACO), was developed to assign manpower to different workstations to maximize operational efficiencies. According to the results of our case study, laptops, desktops, and computer peripherals are the three electronic waste products that produce the most profit. Our examination of the sensitivity of material prices shows that the price of steel has the most significant influence on total profit, because it is the most widely used material in the majority of electronic devices. We have released the decision support tool as open-source software under a general public license. It could be customized for other recycling industries beyond e-waste to achieve business sustainability by making their operations more efficient.</t>
  </si>
  <si>
    <t>Decision Analytics Journal</t>
  </si>
  <si>
    <t>10.1016/j.apmt.2024.102461</t>
  </si>
  <si>
    <t>Upcycling Spent Graphite from Li-ion Batteries into Cu/Expanded Graphite Composites as high-performance electromagnetic wave absorbers.</t>
  </si>
  <si>
    <t>With the widespread adoption of lithium-ion batteries and modern electronic components in both daily life and industrial production, there is a growing focus on the high-value recycling of spent lithium-ion batteries and the development of absorbents with high electromagnetic wave absorption capabilities. Efficiently regenerating recycling graphite from spent batteries through low-cost methods and utilizing it to prepare high-performance electromagnetic wave absorbing materials holds significant importance in addressing both the utilization of waste graphite and electromagnetic pollution issues simultaneously. This work presents a method to transform spent graphite into expanded graphite with a three-dimensional conductive structure using an enhanced Hummer's treatment and thermal reduction process. Subsequently, Cu/EG composite materials were efficiently prepared through straightforward mechanical ball milling and calcination. The unique honeycomb-like porous structure of expanded graphite facilitates the reflection and scattering of electromagnetic waves, electron transfer, and defect polarization. Additionally, the incorporation of copper nanoparticles improves the conduction loss and enhances interface polarization, allowing for precise tuning of the composite material's absorption performance. The results demonstrate that Cu/EG composite materials exhibit excellent electromagnetic wave absorption performance. The Cu/EG(1:3) sample exhibits effective absorption in the C, X, and Ku bands, achieving a minimum reflection loss (RLmin) of -54 dB and a maximum effective absorption bandwidth (EABmax) of 5.28 GHz. This performance is attained with a thickness of just 2.2 mm and a filler content of only 15 wt.%.</t>
  </si>
  <si>
    <t>10.1016/j.jmrt.2023.07.171</t>
  </si>
  <si>
    <t>A review of 3D printing of the recycled carbon fiber reinforced polymer composites: Processing, potential, and perspectives</t>
  </si>
  <si>
    <t>The rapid increase in the application of carbon fiber-reinforced polymer composites in the fabrication and development of modern industrial products is attributed to their lightweight nature, excellent mechanical properties, and corrosion resistance, among other factors. Additive manufacturing of recycled carbon fiber (rCF), which has garnered significant attention in recent years owing to the massive potential waste obtained from carbon fiber-reinforced polymer composites (CFRPC) and the manufacturing of rCF after the surface treatment produced the parts with excellent properties comparable to virgin carbon fiber (vCF). Additive manufacturing of rCF obtained after recycling has received much interest over the past few years because of the massive potential waste of the carbon fiber and the excellent properties after the surface treatment of the rCF. This research examines additive manufacturing of the rCF, surface treatment for enhancing the properties of the printed specimens, the potential waste of the carbon fiber obtained from the different sectors, and applications of reclaimed carbon fiber composites in manufacturing various products. Specifically, the mechanical characteristics of the printed specimens using rCF and the different percentages of the rCF reinforcement in the other polymer's matrix composites are discussed. This work demonstrates that an additive manufacturing-based recycling approach can recycle carbon fiber-reinforced polymer composites (rCFRPC) waste and create high-performance engineering parts with complicated geometries that are both cost-effective and environmentally acceptable. This review also defines the significant challenges and outlook for future developments in manufacturing of rCFRPC.</t>
  </si>
  <si>
    <t>September–October 2023</t>
  </si>
  <si>
    <t>Journal of Materials Research and Technology</t>
  </si>
  <si>
    <t>10.1016/j.molliq.2024.124468</t>
  </si>
  <si>
    <t>Anions mediated electron-rich metalloporphyrin ionic framework as recyclable catalyst for conversion of urea into cyclic carbonates</t>
  </si>
  <si>
    <t>As CO2 typical derivative, urea has the potential to be uniquely economical and green raw materials in generating cyclic carbonates via alcoholysis. Nonetheless, the existing processes for obtaining cyclic carbonates from urea alcoholysis reaction pose considerable challenges in achieving efficient catalyst recycling. Functional organic heterogeneous compounds are emerging materials for catalysis and enhanced reusability due to their large number of coordination sites, but they still fall short of effectively modulating the charge distribution of metal ions. Herein, drawing inspiration from the capacity of ionic liquids (ILs) to effectively control the distribution and transfer of spatial charges within materials, metalloporphyrin ionic framework catalysts were developed by combining metal ions and ILs for the transformation of urea into cyclic carbonates. This heterogeneous catalyst, featuring an adjustable structure and stable metal coordination sites on its surface, exhibits remarkable stability, resulting in a 2.7-fold reduction in catalyst dosage compared to other reported supported catalysts. Based on detailed experiments and DFT calculations, this tunable performance can be mainly explained by the effect of porphyrin zinc (II) and IL anions via molecular engineering. These atom-economical transformations provide a direct and selective access to valuable compounds from cheap and available urea using an efficient organic heterogeneous catalyst.</t>
  </si>
  <si>
    <t>10.1016/j.cej.2022.135495</t>
  </si>
  <si>
    <t>Tuning structural and electronic properties of recycled vanadium oxides via doping trace impurity for sustainable energy storage</t>
  </si>
  <si>
    <t>To meet the urgent requirement of sustainable energy storage technologies, it is essential to incorporate efficient waste management into designing energy storage materials. Herein, we report an environmentally responsible pathway to utilize the recycled V2O5 from V-Cr slag leaching solution. Because of the fact that trace Cr are existed in the recycled V2O5 from initial leaching solution. Therefore, the Cr-doped V2O5 with different content of Cr was successfully synthesized and the effect of Cr on the structure and electronic characteristics of V2O5 was systematically investigated. The date arising from spectral analyses informs us that the trace Cr doping can result in an expansion of the V2O5 lattice, and lead to the decreasing of the work function values, so aiding in enhancing the electrochemical performance. Owing to the trace Cr doped into V2O5 lattice, the recycled V2O5 shows a high specific capacity of 405.5 mAh g−1 and excellent cycling stability over 2000 cycles. A detailed electrochemical reaction mechanism of Cr-doped V2O5 cathode is investigated through a series of in-depth analyses. Different from conventional recycled strategy, we use the impurity element Cr, which is very difficult to separate from V, and realize the enhancement of the electrochemical performance of the recycled V2O5. Moreover, the practicability of recycled V2O5 is exemplified by fabricating a flexible, quasi-solid-state zinc batteries, and the cell operates well upon deformation. This work provides a new strategy for recycling wasted materials into high value materials for sustainable battery systems.</t>
  </si>
  <si>
    <t>10.1016/j.procir.2024.01.017</t>
  </si>
  <si>
    <t>Sustainability implications of establishing a circular European supply chain of battery materials</t>
  </si>
  <si>
    <t>The increasing number of electric vehicles worldwide leads to strategic challenges in designing battery supply chains. More sites for raw material extraction, battery production, and recycling will be needed to fulfill the future battery demand and the legislative goals regarding recycling rates, recycled content, CO2-limits, and social standards from the European Union for sustainable batteries. Battery manufacturers must also design their supply chains cost-efficiently to compete with non-European battery manufacturers. The environmental and socio-economic impacts of supply chains depend significantly on the supply chain design, which is expected to change in the upcoming years. Therefore, this study aims to investigate battery supply chains in the status quo and 2035 regarding all three sustainability dimensions using the life cycle sustainability assessment (LCSA). The status quo is modelled based on current market shares and without circular supply chains. For 2035, circularity is added with secondary materials in the production and more European-centered supply chains by moving the cell production and the recycling fully to Europe. The results provide insights into the design of sustainable battery supply chains. They highlight that moving a big part of the supply chains to Europe has a more significant influence on the environmental, social, and economic impacts than the circularity of materials. However, the results depend on the current supply chain design and future developments of products and processes as well as the electricity mix.</t>
  </si>
  <si>
    <t>10.1016/j.jpowsour.2024.234155</t>
  </si>
  <si>
    <t>Feasible route for the regeneration of cathode materials from spent lithium-ion batteries via reduction leaching and in-site precipitation</t>
  </si>
  <si>
    <t>With the goal of carbon neutrality, increasing end-of-life spent lithium-ion batteries (LIBs) is inevitable owing to the rapidly growing number of electric vehicles worldwide, which brings management and environmental problems. Nevertheless, the scarcity of valuable metals used in LIBs and the potential value of recycling them have attracted increased interest in recovering spent LIBs. The traditional methods for recycling spent LIBs, pyrometallurgy, and hydrometallurgy cause energy waste and environmental problems. Herein, green reagents, ascorbic acid, is introduced to reduce the amount of strong acid and help in-site precipitate the ternary precursor in this novel process for the recovery of spent LiNi0.5Co0.2Mn0.3O2 (NCM523). A reduction reaction caused by ascorbic acid occurs on the surface of the material, determining the chemical reaction that controls the leaching process and enhances leaching efficiency. The ternary precursor is formed in-site by oxidative precipitation in the leaching solution, which exists ascorbic acid. The regenerated NCM523 shows a high discharge capacity (158.5 mAh g−1 at 0.1C), and the capacity retention rate is 83.7% after 100 cycles. This ascorbic acid coordinated leaching in the sulfuric acid system following in-site precipitation is an environmentally friendly treatment for spent LIBs, which has the potential to be applied in the industry.</t>
  </si>
  <si>
    <t>10.1016/j.cej.2023.146844</t>
  </si>
  <si>
    <t>Wearable and recyclable epinephrine biosensors based on molecular imprinting polymer modified organic electrochemical transistors</t>
  </si>
  <si>
    <t>Tracking fluctuations of epinephrine level is essential for doctors or patients to evaluate the body’s condition, but traditional epinephrine detection completely relies on the laboratory instrument. Herein, a wearable and recyclable epinephrine sensor based on the organic electrochemical transistor (OECT) has been developed for rapid, simple, and continuous detection. The molecular imprinting polymer (MIP) is modified on the gate electrode which can recognize the epinephrine molecules, and the voltage drop caused by redox of epinephrine will generate sensing signal. For epinephrine molecules, the boronate affinity binding in MIP and oxidation on electrodes make the sensor have great recyclability. The detection limit of this sensor is 10 pM, which is suitable for humoral metabolites. The sensor can be used for detection at least 20 cycles and recovered by the simple positive voltage cleaning, which is economical for wearable device. The flexible sensors units based on the polydimethylsiloxane (PDMS) are constructed with a matching portable circuit system connecting to the computer and mobile phone APPs. The whole wearable sensor puts up a user-friendly detection method with good recyclability, stability, selectivity and low detection limit for doctors or patients.</t>
  </si>
  <si>
    <t>10.1016/j.seppur.2022.121782</t>
  </si>
  <si>
    <t>A green process to recover valuable metals from the spent ternary lithium-ion batteries</t>
  </si>
  <si>
    <t>The traditional inorganic acid leaching method for recycling spent ternary lithium-ion batteries (NCM) materials presents serious environmental pollution and unsafe problems. In this study, a green leaching process for recovering valuable metals from the spent NCM materials using dl-malic acid as the leaching agent and glucose as the reductant is developed, and systematicalsly investigates the leaching kinetics and interface reaction. The results suggest that the leaching efficiencies of Ni, Co, Mn, and Li reach 90.14 %, 90.58 %, 98.66 %, and 98.53 %, respectively, under the optimal conditions of 1 mol/L dl-malic acid, 0.5 g/g glucose, 90℃ leaching temperature, and 25 g/L pulp density for 120 min. The apparent activation energies for leaching of Ni, Co, Mn, and Li are determined as 55.45, 76.08, 39.42, and 42.09 kJ/mol, respectively, indicating that the surface chemical reaction is the rate-controlling step during this leaching process. This process can be an environmentally friendly alternative method to recover valuable metals from spent NCM.</t>
  </si>
  <si>
    <t>10.1016/j.jechem.2024.07.001</t>
  </si>
  <si>
    <t>Selective lithium recovery and regeneration of ternary cathode from spent lithium-ion batteries: Mixed HCl-H2SO4 leaching-spray pyrolysis approach</t>
  </si>
  <si>
    <t>The recycling of spent lithium-ion batteries (LIBs) is crucial for environmental protection and resource sustainability. However, the economic recovery of spent LIBs remains challenging due to low Li recovery efficiency and the need for multiple separation operations. Here, we propose a process involving mixed HCl-H2SO4 leaching-spray pyrolysis for recycling spent ternary LIBs, achieving both selective Li recovery and the preparation of a ternary oxide precursor. Specifically, the process transforms spent ternary cathode (LiNi x Co y Mn z O2, NCM) powder into Li2SO4 solution and ternary oxide, which can be directly used for synthesizing battery-grade Li2CO3 and NCM cathode, respectively. Notably, SO4 2− selectively precipitates with Li+ to form thermostable Li2SO4 during the spray pyrolysis, which substantially improves the Li recovery efficiency by inhibiting Li evaporation and intercalation. Besides, SO2 emissions are avoided by controlling the molar ratio of Li+/SO4 2− (≥2:1). The mechanism of the preferential formation of Li2SO4 is interpreted from its reverse solubility variation with temperature. During the recycling of spent NCM811, 92% of Li is selectively recovered, and the regenerated NCM811 exhibits excellent cycling stability with a capacity retention of 81.7% after 300 cycles at 1 C. This work offers a simple and robust process for the recycling of spent NCM cathodes.</t>
  </si>
  <si>
    <t>10.1016/j.ensm.2022.08.017</t>
  </si>
  <si>
    <t>Direct recycling of shorted solid-state electrolytes enabled by targeted recovery</t>
  </si>
  <si>
    <t>Solid-state batteries (SSBs) present an opportunity for simultaneously offering high energy density and safety. Yet sustainable developments of SSBs have been hindered due to the dendrite-induced short-circuit of solid-state electrolytes (SSEs) and the lack of recycling routes. Here we provide a targeted recovery strategy to directly recycle shorted garnet-type Li6.5La3Zr1.5Ta0.5O12 SSEs based on a detailed investigation of Li dendrites. We find that garnet grains can in-situ react with dendritic Li and its derivate by a one-step annealing at 900°C, which enables a rapid recovery of shorted garnets. Moreover, electrochemical properties of garnets can be well restored even after multiple short-circuits, significantly extending their lifespans. Economic and environmental analysis shows the superiorities of targeted recovery strategy in thrifting fabrication time, energy consumptions and production costs. Such a simple yet efficient recovery strategy would advance sustainable developments of solid-state batteries.</t>
  </si>
  <si>
    <t>10.1016/j.mtener.2020.100418</t>
  </si>
  <si>
    <t>Recycling of lead from lead acid battery to form composite material as an anode for low temperature solid oxide fuel cell</t>
  </si>
  <si>
    <t>The recycling of waste material has been considered an attractive source for energy production. It is much better to reuse waste batteries than dumping them into landfills. Some advantages that recycling offers include the reduction of pollution load and conservation of natural resources. In the current studies, waste lead acid batteries were used for the production of composite materials i.e.,Pb0.1Cu0.4Zn0.5O3-δ, Pb0.2Cu0.3Zn0.5O3-δ and Pb0.3Cu0.2Zn0.5O3-δ. Recycling of lead acid battery was a difficult job to develop the cost-effective anode material for low temperature solid oxide fuel cell. The structural and morphological properties were examined by XRD and SEM. Thermal stability was analyzed by TGA. The nature of metal oxide bonding in ceramic composites was investigated by FTIR spectra. Electrochemical investigations were carried out using DC four probes and fuel cell testing unit. Average crystalline size was found to be in the range 45–69 nm. SEM images show the porosity of material which is favorable for the diffusion of gases. Maximum conductivities 5.1S/cm, 4.2S/cm and 2.54S/cm have been achieved for Pb0.3Cu0.2Zn0.5O3-δ, Pb0.2Cu0.3Zn0.5O3-δ and Pb0.1Cu0.4Zn0.5O3-δ, respectively. Maximum power density (755 mW/cm2) and high OCV 1.06 V has been obtained using hydrogen as a fuel at 600 °C. Lower activation energy (0.35ev) confirms that Pb0.3Cu0.2Zn0.5O3-δ is the best candidate for electrochemical conversion of hydrogen fuel into useful electricity.</t>
  </si>
  <si>
    <t>10.1016/j.fuproc.2023.107909</t>
  </si>
  <si>
    <t>High value-added regeneration of anode materials from retired lithium-ion batteries: Structural design and synthesis process</t>
  </si>
  <si>
    <t>Recovery of anode materials from retired lithium-ion batteries attracted widespread attention because of the environmental and resource factors. Silicon carbon composites are expected to replace graphite due to the high specific capacity, stable voltage platform and abundant reserves of silicon. Herein, we have successfully synthesized spherical silicon/recovered-graphite composite (SSRC) with different silicon content (5%∼20%) via a spray pyrolysis technology. For comparison, we fabricated 10% Si flaky silicon/recovered-graphite composite. The morphological and compositional analysis show Si nanoparticles can be uniformly distributed on the framework, thus the volumetric expansion of Si can be effectively relieved. The electrochemical properties indicate spherical material with 10% Si exhibits an outstanding cycling performance of 91.6% at 1.0C over 200 cycles, surpassing that of flaky material (88.7%). Additionally, NMP and ethanol can be collected separately for recycling. Overall, this work proposed an efficient and environmentally friendly approach for recovering anode materials and enabling their value-added utilization.</t>
  </si>
  <si>
    <t>Fuel Processing Technology</t>
  </si>
  <si>
    <t>10.1016/j.jhazmat.2020.123988</t>
  </si>
  <si>
    <t>Characterization of Fe-based sediments received from chemical pre-treatment of hydrometallurgical waste leachate from the recycling of alkaline batteries</t>
  </si>
  <si>
    <t>The waste leachate from the hydrometallurgical recycling of spent batteries contains a significant amount of undesirable iron that needs to be precipitated before the recovery of target metals. The produced Fe-sediments are usually disposed of or stored at the treatment site as waste and are often poorly managed. This work estimates the environmental stability and application potential of Fe-sediments produced from highly acidic hydrometallurgical leachate during the recycling of spent alkaline batteries. After pH neutralization of the leachate by Na2CO3, a primary Fe-sediment (PFS), mainly composed of highly unstable metal (i.e., Fe, Zn, and Mn) sulfates, was obtained. The subsequent rinsing of this unstable PFS sediment led to the production of a secondary Fe-sediment (SFS), which was composed of an amorphous-phased ferric iron sulfate hydrate – Fe16O16(SO4)3(OH)10·10H2O. The results of single extraction using chemical reagents and biological dissolution by iron-transforming bacteria confirmed that despite most of the ions in PFS were dissolvable, the processed SFS was environmentally safe. The sorption efficiency of SFS towards Pb(II) and As(V) (up to ~ 99% and 94%, respectively, with an initial concentration of 100 mg/L) was found to be promising, suggesting the high potential for economical reuse of SFS.</t>
  </si>
  <si>
    <t>5 February 2021</t>
  </si>
  <si>
    <t>10.1016/B978-0-323-91134-4.00001-7</t>
  </si>
  <si>
    <t xml:space="preserve">Chapter 7 Bio-inspired nanotechnology for easy-to-recycle lithium-ion batteries </t>
  </si>
  <si>
    <t xml:space="preserve">
               The recycling of spent lithium-ion batteries has the potential to significantly benefit our society economically and environmentally as well as preserve raw materials. Although diverse process chains have been applied or are under development to recycle batteries, a common, critical issue for battery recycling is separating the metallic current collector from the composite film of the electrode. This chapter comprehensively reviews bio-inspired nanotechnology to design near-surface architecture on the interface between the current collector and the composite electrode film, including applying structural adhesives to develop easy-to-recycle lithium-ion batteries. As revealed in this chapter, the fundamental understanding of the interfacial adhesion and delamination mechanisms provides a scientific footing for the realization of next-generation easy-to-recycle electronics.
            </t>
  </si>
  <si>
    <t>10.1016/j.nexus.2021.100003</t>
  </si>
  <si>
    <t>Activities of informal recycling sector in North-Central, Nigeria</t>
  </si>
  <si>
    <t>This study examines the activities of the informal recycling sector in Abuja, Nigeria. This is no formal recycling programme in Abuja. Scavengers carry out waste segregation and identification for recyclable materials. The questionnaires were administered to one thousand, five hundred (1500) scavengers and scrap dealers (stakeholders) to obtain socioeconomic and demographic characteristics. The questionnaires contain age distribution, gender, marital status, education level, working hours, number of stakeholders, citizenship, experience on the job, materials recovered, quantities of recyclables, and income. The majority of the scavengers are between the ages of 21 and 40 years, and they work between 10–12 h. The scavengers are predominantly male. The scavengers sort out recyclables 19.76 kg/c/d. The estimated quantity of recyclables generated in Abuja is 133,688 kg per day (133.688 tons per day). A waste picker earns between N1000 ($2.8) and N1500 ($4.2) per day; itinerant dealers earn between N1500 ($2.8) and N2000 ($5.6) per day, and scrap dealers earn between N10, 000 ($27.77) and N15, 000 ($41.67) per day in Abuja. The activities of stakeholders contribute to the recovery and sorting of secondary waste recyclables. The study highlighted the challenges of scavengers.</t>
  </si>
  <si>
    <t>Energy Nexus</t>
  </si>
  <si>
    <t>10.1016/j.sciaf.2024.e02375</t>
  </si>
  <si>
    <t>Energy saving potential in steam systems: A techno-economic analysis of a recycling pulp and paper mill industry in Morocco</t>
  </si>
  <si>
    <t>The industrial sector represents nearly 40 % of global energy consumption, with steam systems accounting for 30 % of energy use in manufacturing. As the need for cleaner processes intensifies within African and global energy transitions, adopting energy efficiency practices becomes imperative. Governments are focusing on reducing energy losses in fossil fuel-dominated manufacturing industries, which are major producers of greenhouse gas emissions. Despite their significant energy consumption, industrial heat processes are often overlooked in efforts to reduce costs and emissions. To address this, the study examines thermal energy processes and identifies energy-saving opportunities within steam systems through a techno-economic analysis of a recycling pulp and paper mill in Morocco. This is the first study focusing specifically on steam systems within a particular industry in the country. The research uses a system approach covering steam generation, distribution, end-use, and recovery. The current system is benchmarked through a rating questionnaire, and proposed energy-saving actions include leak repair, pipe insulation, blowdown management, and improved boiler combustion efficiency. An economic study evaluates the cost-effectiveness of these opportunities. Findings reveal a 6 % reduction in thermal energy consumption, annual savings of $417 899 and nearly 482 TJ, a 6 % decrease in GHG emissions (2158.5 tons of CO2 per year), and water savings of approximately 5300 m³ per year (13 %). The total investment of $8750 has negligible payback periods. Despite diverse industrial activities, this work is useful for other industries since the fundamental components of the steam system are widely shared. Moreover, it supports the African Union's Agenda 2063 and United Nations Sustainable Development Goals by providing practical insights and recommendations for enhancing industrial energy efficiency.</t>
  </si>
  <si>
    <t>Scientific African</t>
  </si>
  <si>
    <t>10.1016/j.est.2023.108223</t>
  </si>
  <si>
    <t>Fabrication of unibody multifunctional energy storage composites from recycled carbon fiber - an atmospheric activation process</t>
  </si>
  <si>
    <t>Carbon fiber (CF) composites can have a severe environmental impact because they are difficult to recycle. In this study, we report an economical way to recycle carbon fiber and fabricate it into energy storage devices for higher reuse value. These devices based on recycled carbon fibers (RCFs) demonstrate performance similar to virgin CF-based ones (7.87 &amp; 10.17 mF/g, respectively). We have developed and used an atmospheric sintering method to activate CFs for fabricating a unibody multifunctional energy storage composite (UBMESC). This approach, not bound by the conventional furnace-activation limitation, can activate any area of a material in the air with three-dimensional motion control. The best activation is achieved at 700 °C for 80 mins (C80), yielding the largest specific surface area of 68.39 m2/g and the largest specific capacitance of 7.47 F/g for a single carbon fiber. When a UBMESC is fabricated, epoxy resin slightly enters the polyvinylidene fluoride gel polymer electrolyte after encapsulation, which reduces the specific capacitance from 1.44 to 0.95 F/g. We have also tested the UBMESC synchronously with four-point bending and electrochemical measurements, and its electrochemical performance was superior when embedded in the tensile side.</t>
  </si>
  <si>
    <t>10.1016/j.wasman.2020.01.014</t>
  </si>
  <si>
    <t>Valorization of waste NiMH battery through recovery of critical rare earth metal: A simple recycling process for the circular economy</t>
  </si>
  <si>
    <t>The process flowsheet consists of three main circuits, i.e., metal extraction by acid leaching, critical rare earth metal (REM) recovery from leach liquor and pure Co/Ni recovery by solvent extraction. Quantitative metal extraction using 1 M H2SO4, pulp density of 25 g/L at 90 °C from waste NiMH battery was achieved. From leach liquor using 10 M NaOH, at pH 1.8, more than 99% REM was precipitated out and isolated through calcination at 600 °C. Undesired metals like Mn, Al, Zn, and Fe were scrubbed out from the leach liquor using 0. 7 M D2EPHA at the equilibrium pH of 2.30. From the scrubbed raffinate Co and Ni was separated using 0.5 M Cyanex 272 at pH 4.70 through solvent extraction. At pH 4.70 Co was completely extracted from solution leaving Ni in solution, which can be recovered completely. From Co loaded Cyanex 272, the Co was stripped by 1 M H2SO4 and regenerated Cyanex 272 can be reused and close the loop. Similarly, the undesired metal loaded D2EPHA can be regenerated and reused and close the loop. As the process is close-loop process recovers critical REMs, Co, and Ni, the valorization process efficiently addresses the circular economy and recycling challenges associated with waste NiMH battery.</t>
  </si>
  <si>
    <t>1 March 2020</t>
  </si>
  <si>
    <t>10.1016/j.wasman.2019.12.002</t>
  </si>
  <si>
    <t>Recycling of cathode material from spent lithium ion batteries using an ultrasound-assisted DL-malic acid leaching system</t>
  </si>
  <si>
    <t>Herein, a novel process involving ultrasound-assisted leaching developed for recovering Ni, Li, Co, and Mn from spent lithium-ion batteries (LIBs) is reported. Carbonate coprecipitation was utilized to regenerate LiNi0.6Co0.2Mn0.2O2 from the leachate. Spent cathode materials were leached in DL-malic acid and hydrogen peroxide (H2O2). The leaching efficiency was investigated by determining the contents of metal elements such as Li, Ni, Co, and Mn in the leachate using atomic absorption spectrometry (AAS). The filter residue and the spent cathode materials were examined using Fourier transform infrared (FTIR) and scanning electronic microscopy. The leaching efficiencies were 97.8% for Ni, 97.6% for Co, 97.3% for Mn, and 98% for Li under the optimized conditions (90 W ultrasound power, 1.0 mol/L DL-malic acid, 5 g/L pulp density, 80 °C, 4 vol% H2O2, and 30 min). The leaching kinetics of the cathode in DL-malic acid are in accordance with the log rate law model. The electrochemical analysis indicates that the LiNi0.6Co0.2Mn0.2O2 regenerated at pH 8.5 has good electrochemical performance. The specific capacity of the first discharge at 0.1 C is 168.32 mA h g−1 at 1 C after 50 cycles with a capacity retention of 85.0%. A novel closed-loop process to recycle spent cathode materials was developed, and it has potential value for practical application and for contributing to resource recycling and environmental protection.</t>
  </si>
  <si>
    <t>15 February 2020</t>
  </si>
  <si>
    <t>10.1016/j.seppur.2024.127707</t>
  </si>
  <si>
    <t>Sustainable recovery of cobalt and lithium from lithium-ion battery cathode material by combining sulfate leachates and aqueous biphasic systems based on tetrabutylphosphonium-ionic liquids</t>
  </si>
  <si>
    <t>The consistent expansion of the lithium-ion battery (LIB) market, coupled with their relatively brief lifespan, necessitates the development of efficient and sustainable LIB recycling strategies. Recycling is crucial not only for the recovery of critical metals like Co(II) and Li(I) from the cathode material as a secondary resource but also from an environmental perspective. This study explores the use of a series of aqueous biphasic systems (ABS) with synthesized tetrabutylphosphonium ionic liquids (ILs) and ammonium sulfate as extraction platforms for metals from LIB cathode. Firstly, liquid–liquid equilibrium phase diagrams for each ABS were established, and partitioning experiments were conducted to assess the Co(II), Ni(II), Mn(II), and Li(I) recovery efficiencies. We observed distinct partitioning behaviors for the metals, with tetrabutylphosphonium diethylenetriaminepentaacetate, [TBP][DTPA], showing recovery efficiencies exceeding 98% for Co(II), Ni(II), and Mn(II). At the same time, Li(I) was predominantly retained in the aqueous salt-rich phase. By fine-tuning ABS operational parameters such as pH, temperature, system composition, and phase ratio, we identified optimal conditions for extracting metals from the cathode material of lithium-cobalt-oxide (LCO) batteries using sulfate lixiviate. Introducing [TBP][DTPA] after the leaching process induced ABS, achieving remarkable recovery efficiency over 95% for Co(II) in the IL-rich phase, with all Li(I) remaining in the lower phase. Cobalt was subsequently extracted using oxalic acid to precipitate as Co-oxalate from concentrate, while Li(I) was isolated from the aqueous phase using ammonium carbonate. After the “cleaning” of the IL-rich phase, the [TBP][DTPA] was recovered and reused in four consecutive cycles, with small detected losses on the recovery efficiency of Co(II) and Li(I). Therefore, our innovative strategy combines sulfate-based lixiviants with IL-ABS technology, thereby enhancing selectivity and sustainability within one of the most efficient lixiviant systems widely employed in the industry. This technological advancement presents a promising pathway for the recycling of spent batteries, offering substantial environmental advantages within the well-established and extensively utilized realm of metal recovery technology in the industry.</t>
  </si>
  <si>
    <t>10.1016/B978-044452745-5.00405-6</t>
  </si>
  <si>
    <t xml:space="preserve">RECYCLING | Lithium and Nickel–Metal Hydride Batteries </t>
  </si>
  <si>
    <t xml:space="preserve">
               Rechargeable batteries used in consumer and hybrid electric vehicle applications rely on lithium-ion and nickel–metal hydride chemistries (so-called ‘advanced batteries’). In its current state, the advanced battery industry does not typically manufacture batteries utilizing recycled material. Pyrometallurgy and hydrometallurgy are the basis of today’s technology for end-of-life battery decommissioning and materials reclamation; these processes essentially burn, melt, or dissolve advanced materials to recover metals for high-strength alloys, and other cobalt market segments. Diversification of the battery chemistry market may decrease the recoverable value of metals in recycling processes utilized today. Soft-chemical- or green-chemical-based processing is available, which allows for recovery of advanced materials useful in the manufacture of battery materials. The establishment of recycled material specifications is identified as a way to improve the use of recycled material by the advanced battery manufacturing market.
            </t>
  </si>
  <si>
    <t>2009</t>
  </si>
  <si>
    <t>10.1016/j.wasman.2017.05.013</t>
  </si>
  <si>
    <t>Recycling of spent lithium-ion battery with polyvinyl chloride by mechanochemical process</t>
  </si>
  <si>
    <t>In the present study, cathode materials (C/LiCoO2) of spent lithium-ion batteries (LIBs) and waste polyvinyl chloride (PVC) were co-processed via an innovative mechanochemical method, i.e. LiCoO2/PVC/Fe was co-grinded followed by water-leaching. This procedure generated recoverable LiCl from Li by the dechlorination of PVC and also generated magnetic CoFe4O6 from Co. The effects of different additives (e.g. alkali metals, non-metal oxides, and zero-valent metals) on (i) the conversion rates of Li and Co and (ii) the dechlorination rate of PVC were investigated, and the reaction mechanisms were explored. It was found that the chlorine atoms in PVC were mechanochemically transformed into chloride ions that bound to the Li in LiCoO2 to form LiCl. This resulted in reorganization of the Co and Fe crystals to form the magnetic material CoFe4O6. This study provides a more environmentally-friendly, economical, and straightforward approach for the recycling of spent LIBs and waste PVC compared to traditional processes.</t>
  </si>
  <si>
    <t>September 2017</t>
  </si>
  <si>
    <t>10.1016/j.clema.2023.100207</t>
  </si>
  <si>
    <t>Developments in 3D printing of carbon fiber reinforced polymer containing recycled plastic waste: A review</t>
  </si>
  <si>
    <t>3D printing process has gained significant attention because of its ability to manufacture complicated geometries. The process also has a lot of potential for reducing plastic waste. In recent years, the use of carbon fiber has become increasingly popular as a reinforcement material for 3D-printed objects. The combination of plastic waste and carbon fiber has the potential to create high-strength and lightweight structures for various applications. This presented paper reviews the advancements in 3D printing using plastic waste, focusing specifically on fused deposition modeling (FDM) and selective laser sintering (SLS) printing methods for carbon fiber composites. The study highlights the important role of materials in the 3D printing process, especially regarding the difficulties in producing non-recyclable plastics. The study highlights composite materials and processes and the industries that utilize these technologies. One of the key aspects of the article is the exploration of the impact of 3D printing on the environment through the recycling of plastic waste. This study shall be helpful for the demonstration of turning 3D printing plastic waste into durable, functional objects while minimizing its environmental impact.</t>
  </si>
  <si>
    <t>10.1016/j.wasman.2016.09.034</t>
  </si>
  <si>
    <t>End-of-Life in the railway sector: Analysis of recyclability and recoverability for different vehicle case studies</t>
  </si>
  <si>
    <t>The railway system represents one of the most resource-efficient answer to our ever-growing demand for transport service and the development trends for the following years forecast a substantial increase in this sector. Considering the European Union, rolling stock realizes a significant share of both goods and passengers carriage while it is responsible for a derisory quota of environmental impact and energy consumption involved by transportation. Contrary to the low environmental impact, the amount of End-of-Life (EoL) waste generated by rolling stocks in relation to the number of vehicles is notable, much greater than in the case of road vehicles. As railway vehicles are constituted by many heterogeneous components, the EoL rolling stock is a precious source of materials, whose recycling brings measurable economic benefits and needs to be appropriately debated. The paper presents calculation of recoverability/recyclability rate for different typologies of vehicles representative of railway transport; calculation is performed on the basis of primary data and according to the recyclability and recoverability calculation method issued by UNIFE in the context of Product Category Rules (PCR). The typologies of railway vehicles taken into account are electric metro, diesel commuter train and high-speed electric train. The analysis envisages also to replicate the calculation in case innovative materials and manufacturing technologies are adopted in the construction of car-body structure. Results show that recyclability/recoverability rates are abundantly over the quota of 90% for each one of the three trains, these latter being made in major part of metals that benefit from very efficient recovery processes. The adoption of innovative materials and manufacturing technologies for car-body structure involves a scarce reduction of recyclability and recoverability rates (about 2% and 0.2% respectively) due to the introduction of components and materials characterized by critical dismantlability and low efficiency recovery processes; recoverability results less affected by lightweighting because post-shredding thermal recovery treatments are roughly independent with respect to dismantlability. A sensitivity analysis based on different dismantling scenarios reveals that the effectiveness of dismantling has a moderate influence on recyclability/recoverability rate (the variation does not exceed 3%). The low variability of recyclability/recoverability rate can be explained by the following reasons: predominance of metals in trains material composition, efficiency of metals separation processes close to 100%, post-shredding recycling processes of metals characterized by recovery factors equal to the ones of post-dismantling recycling processes.</t>
  </si>
  <si>
    <t>10.1016/j.jclepro.2024.140797</t>
  </si>
  <si>
    <t>Pricing, greening, and recycling decisions of capital-constrained closed-loop supply chain with government subsidies under financing strategies</t>
  </si>
  <si>
    <t>Background Due to the growing awareness of environmental protection and their economic benefits, there has been rapid development in the closed-loop supply chain (CLSC) in recent years, with a general occurrence of CLSCs led by collectors. Motivation Even with government support such as subsidies, the operation of CLSC still requires immense investment, such as purchasing recycling equipment. Nevertheless, the unprecedented economic recession during the post-pandemic era has heightened the risk of insufficient funding for CLSC. This highlights the importance of understanding the complexities involved in CLSC financing strategies, as they are crucial for ensuring the sustainability and resilience of CLSC in the face of challenges. Methods To investigate the equilibrium decisions and financing strategy selection of CLSCs, we developed and analyzed a series of three-stage Stackelberg models, considering practical scenarios involving capital constraints, environmentally friendly green activities, government subsidies for End-of-Life (EOL) recycling, as well as introducing common trade credit financing and bank financing for generality. Conclusion The findings demonstrate: (1) Under trade credit financing, it is always beneficial for the collector granting credit. Interest income can motivate the collector to recover more EOL products. (2) In addition to financing interest rates, government subsidies and remanufacturing cost savings can affect the financing strategy selection of the capital-constrained manufacturer. Our study provides guidance for managers in selecting optimal financing strategies under specific conditions. (3) The total profit of CLSC under trade credit financing is always higher and we propose a revenue-sharing contract to realize the win-win status with the optimal profit of CLSC. (4) Furthermore, our results underscore the importance of government recycling subsidies, remanufacturing cost savings, and the positive impact achieved by reducing recycling difficulties and enhancing customer awareness of green consumption.</t>
  </si>
  <si>
    <t>10.1016/j.cec.2023.100028</t>
  </si>
  <si>
    <t>A global perspective on e-waste recycling</t>
  </si>
  <si>
    <t>Electronic waste (e-waste) is one of the relatively fast-growing solid waste streams, with an annual growth rate of 3%–5%. Although international policies have been formulated to better limit the global transboundary movement of hazardous waste, the existence of illegal trade and “informal” recycling has exacerbated the global recycling of e-waste. At present, residents in many low-income areas are still illegally and unscientifically disposing of e-waste to profit from it. The toxic and harmful substances produced affect the global ecological environment through the geochemical cycle. In this review, we provide a systematic overview of the status quo of e-waste recycling globally. E-waste is placed into a framework, grouped by product type, quantity, composition, environmental health risk, and global impact. Management measures, legislative policies, current disposal, and transboundary movement are summarized at international, regional, and national levels, illustrating the status and challenges of e-waste collection and disposal. Techniques such as physical dismantling, component recycling, metal extraction, and re-utilization of non-metallic materials are described, which can have long-term impact on the ecosystem. We advocate that the global sustainable recycling of e-waste be supported by regional cooperation, legislative management, technology development, and eco-friendly design. This study provides a global solution for the recycling of e-waste.</t>
  </si>
  <si>
    <t>10.1016/j.jhazmat.2020.122840</t>
  </si>
  <si>
    <t>Lithium recovery from effluent of spent lithium battery recycling process using solvent extraction</t>
  </si>
  <si>
    <t>A novel process of lithium recovery from effluent of spent lithium batteries recycling by solvent extraction was proposed. The β-diketone extraction system used in the experiment was composed of benzoyltrifluoroacetone (HBTA), trioctylphosphine oxide (TOPO) and kerosene. The effective parameters such as solution pH value, saponification degree, initial lithium concentration and phase ratio were evaluated by experiments. More than 90% of lithium could be extracted by saponified organic phase through three-stage countercurrent extraction. The loaded organic phase was first eluted by dilute HCl solution to remove nontarget sodium, and then stripped by 6 mol/L HCl at a large phase ratio to obtain lithium-rich solution with 4.322 mol/L lithium. The lithium-rich solution from the process could be used to prepare lithium carbonate or lithium chloride. The stripped organic phase can be recycled and no crud or emulsification was observed during the process. The extraction mechanism of HBTA-TOPO was investigated via FT-IR spectroscopy, and the results indicated the two extractants showed strong synergistic effect. The thermodynamic study revealed lithium extraction is an exothermic process, which meant lower temperature promotes extraction of lithium. This work provided a novel approach to recover lithium from effluent of spent lithium battery recycling.</t>
  </si>
  <si>
    <t>5 November 2020</t>
  </si>
  <si>
    <t>10.1016/j.jece.2024.112596</t>
  </si>
  <si>
    <t>Chemical isolation of rare earth elements (as pure rare earth oxides) from Nd-Fe-B magnets and Ni-MH batteries</t>
  </si>
  <si>
    <t>Rare earth elements (REEs) are increasingly in demand for their usage in electric vehicles, permanent magnets, and rechargeable batteries. However, the limited supply of REEs and the significant environmental impact associated with their extraction and concentration have prompted countries to explore recycling options for REE-bearing waste. Despite this, the lack of an efficient recycling method remains a challenge. This study proposes a chemical-based approach towards the recovery of rare earth oxides (REOs), which facilitates a clean separation of REOs with purities exceeding 99.1 wt% and 97.1, along with recovery rates more than 99.3 wt% and 97.1, respectively, from permanent Nd-Fe-B magnets and Ni-MH batteries. Initially, REEs (La, Ce, Nd, Pr, Dy, and Sm) were thermally isolated from Ni- and Fe-based metallic alloys, while still containing impurities. The impurities were subsequently removed via an oxalate chemical separation. Thermodynamics of REE oxalate formation indicated that the precipitation of pure REE oxalates occurs only at pH≈0.0. As the pH increases, impurities such as Ni are introduced into the REO products. The abundance of C2O4 2- decreases the selective separation, whereas HC2O4 - recovers REEs from the leachate at pH≈0.0. The proposed pH range, as indicated by the speciation plots, not only restricts the trace of contamination but also maximizes the efficiency of the process. XPS analysis of the chemically isolated REOs indicated no sign of major impurities. The pure REOs recovered in this study can be used as a high-purity precursor for other applications. Overall, this chemical-based approach offers a promising method for recycling REEs, contributing towards meeting the increasing demand for these critical elements.</t>
  </si>
  <si>
    <t>10.1016/j.jclepro.2023.140068</t>
  </si>
  <si>
    <t>A review of glass recycling policies in Stockholm, Hong Kong SAR and Shanghai from a circular economy perspective</t>
  </si>
  <si>
    <t>This study provides a critical review of the current challenges faced in recycling glass packaging based on the principles of Circular Economy, and discusses opportunities to increase the waste glass recycling rate in Stockholm, Hong Kong Special Administration Region (SAR) and Shanghai. Several criteria were adopted from the definition of circular economy: i) whether there are any educational programs in place that teach and inform the populace and industries about loop-closing activities and their connectivity, ii) whether there are any profit-generating businesses supporting activities, such as recycling and reusing of salvaged waste glass, iii) whether there are any grassroots measures, such as waste glass sorting, that facilitate loop-closing profit-generating businesses, iv) whether there are policies in place to support loop-closing activities, and v) whether there are policies that cater to organizations (that are involved in loop-closing) at the micro-, meso- and macro-levels. All three cities approached their macro-level strategies differently. While Shanghai and Stockholm have specific circular economy-related legislation, Hong Kong uses its Waste Reduction Framework Plan to approve Promotion of Recycling and Proper Disposal (Product Container) Ordinance 2016. All three cities have policies that translate macro-level policies from the national or provincial level to the meso-level to influence industrial network and practices. For example, Shanghai uses its “Integration of Two Networks’ concept in policymaking to integrate waste management and waste treatment systems in the local industry. Finally, the three cities collectively provide a rich array of micro-level circular economy strategies that involves different stakeholders. Although the three case cities are facing different challenged with different economic, cultural and institutional perspectives, lessons distilled from Stockholm, Hong Kong and Shanghai regarding circular economy-related education programs, loop-closing activities involving commercial sectors and grassroots civic sectors, and policies supporting loop-closing business and infrastructure provide other cities a rich source of information that may be relevant to others in the global effort to increase recycling rate of waste glass.</t>
  </si>
  <si>
    <t>10.1016/j.jhazmat.2020.122740</t>
  </si>
  <si>
    <t>Microwave Pyrolysis of Macadamia Shells for Efficiently Recycling Lithium from Spent Lithium-ion Batteries</t>
  </si>
  <si>
    <t>To reduce harm to the environment and human health and improve economic benefits, the large number of spent lithium-ion batteries that have been produced in recent years need to be reasonably recycled. The purpose of this article is to study a new method, microwave pyrolysis of the shells of macadamia nuts, for efficient recycling of lithium from spent lithium-ion batteries. XRD, SEM, and TGA analyses were used to observe the phase change during roasting. With the help of microwave heating and biomass pyrolysis, the decomposition temperature of Li(Ni1/3Co1/3Mn1/3)O2 was reduced to 300 °C. Carbonated water-soluble Li2CO3 was formed under the action of biochar. Accordingly, the effects of pyrolysis temperature (Pte), biomass dose (bio%), reduction roasting temperature (Rte) and reduction roasting time (Rti) on the leaching rate of lithium were studied, and the results indicated that 93.4% lithium could be leached under the following optimum conditions: bio% = 24, Pte = 500 °C, Rte = 750 °C, and Rti = 25 min. A lattice collapse model and coupling reaction theory explained the benefit of biomass pyrolysis on the decomposition of Li(Ni1/3Co1/3Mn1/3)O2. Finally, we designed a complete process for recycling the cathode powder of spent lithium-ion batteries. This study can guide industrial production to recover lithium-ion batteries in the future.</t>
  </si>
  <si>
    <t>5 September 2020</t>
  </si>
  <si>
    <t>10.1016/B978-0-323-91134-4.00020-0</t>
  </si>
  <si>
    <t xml:space="preserve">Chapter 2 Available technologies for remanufacturing, repurposing, and recycling lithium-ion batteries: an introduction </t>
  </si>
  <si>
    <t xml:space="preserve">
               Lithium-ion batteries that power electric vehicles (EVs) are discarded when their charging capacity drops to 70%–80% of its original level. For the sustainable integration of battery-operated EVs in the transportation sector, reclaiming any remaining economic value in end-of-life batteries is essential. Recycling coupled with reusing and remanufacturing can bring down the up-front cost of lithium-ion batteries (LIBs). Research suggests that reused and remanufactured batteries will be 30%–70% cheaper by 2025 and account for 26GWh of energy storage globally. To ensure a sustainable EV ecosystem, all three, i.e., reusing, remanufacturing, and recycling, must be performed in a closed loop. The economic value created depends on the cost-effective technologies available to reuse, remanufacture, and recycle LIBs. Most technologies for recycling end-of-life EV batteries can be broadly classified as hydrometallurgical, pyrometallurgical, and electrochemical processes, and these require existing knowledge about recycling. On the other hand, proprietary technologies like comprehensive battery testing supported by machine learning algorithms are being developed for reusing and remanufacturing. This has opened new avenues, particularly for remanufacturing end-of-life batteries for EVs and reusing them for stationary applications. Reusing and remanufacturing end-of-life EV batteries adds value to the overall EV ecosystem, but recycling is critical for the sustainable deployment of EV batteries. The large-scale integrated reuse, recycling, and remanufacturing technology within a country depends on resource availability, i.e., the technology, economics, and availability of end-of-life EV batteries. This chapter explores the economic, technological, and environmental perspectives of various technologies for reusing, remanufacturing, and recycling LIBs. Finally, the chapter concludes with the limitations of existing technologies and the road ahead.
            </t>
  </si>
  <si>
    <t>10.1016/j.est.2024.113832</t>
  </si>
  <si>
    <t>Study on the selective recovery of metals from lithium iron phosphate cathode materials based on hydrothermal oxidation</t>
  </si>
  <si>
    <t>More and more lithium iron phosphate (LiFePO4, LFP) batteries are discarded, and it is of great significance to develop a green and efficient recycling method for spent LiFePO4 cathode. In this paper, the lithium element was selectively extracted from LiFePO4 powder by hydrothermal oxidation leaching of ammonium sulfate, and the effective separation of lithium and iron was realized. 97.7 % of Li can be leached, while the leaching rates of Fe and P remain 1.26 % and 16.15 %, respectively, at 250 °C, 10 min of leaching time, 1 mol/L of ammonium sulfate concentration, 80 g/L of solid-to-liquid ratio, and 4 vol% hydrogen peroxide. The LiFePO4 powder and the leaching residue were characterized, and the transformation mechanism of the hydrothermal leaching process was investigated. When the hydrogen peroxide content is 4 vol%, the main hydrothermal leaching residue is (NH4)Fe2(PO4)2(OH)·2H2O. Lithium in the leachate can be effectively recovered as a high-purity Li2CO3 product, and the hydrothermal leaching residue can also be calcined to prepare FePO4. The recovered Li2CO3 and FePO4 can be used as raw materials for producing lithium iron phosphate. The process route is short and efficient with almost no wastewater and solid waste, which provides a new method for the recovery of waste LFP batteries.</t>
  </si>
  <si>
    <t>10.1016/j.jhazmat.2017.05.024</t>
  </si>
  <si>
    <t>Recycling metals from lithium ion battery by mechanical separation and vacuum metallurgy</t>
  </si>
  <si>
    <t>The large-batch application of lithium ion batteries leads to the mass production of spent batteries. So the enhancement of disposal ability of spent lithium ion batteries is becoming very urgent. This study proposes an integrated process to handle bulk spent lithium manganese (LiMn2O4) batteries to in situ recycle high value-added products without any additives. By mechanical separation, the mixed electrode materials mainly including binder, graphite and LiMn2O4 are firstly obtained from spent batteries. Then, the reaction characteristics for the oxygen-free roasting of mixed electrode materials are analyzed. And the results show that mixed electrode materials can be in situ converted into manganese oxide (MnO) and lithium carbonate (Li2CO3) at 1073K for 45min. In this process, the binder is evaporated and decomposed into gaseous products which can be collected to avoid disposal cost. Finally, 91.30% of Li resource as Li2CO3 is leached from roasted powders by water and then high value-added Li2CO3 crystals are further gained by evaporating the filter liquid. The filter residues are burned in air to remove the graphite and the final residues as manganous-manganic oxide (Mn3O4) is obtained.</t>
  </si>
  <si>
    <t>15 September 2017</t>
  </si>
  <si>
    <t>10.1016/B978-0-323-85514-3.00015-4</t>
  </si>
  <si>
    <t xml:space="preserve">Chapter 38 Recycling, law, and the circular economy </t>
  </si>
  <si>
    <t xml:space="preserve">
               Recycling is not the main issue of legal sources like international conventions, regional legal instruments like EU regulations or directives, or national law. Instead, recycling is traditionally addressed in waste law. During previous decades, waste law has gradually moved its focus from protecting the environment against harmful dumping and disposal practices via promoting recycling to fostering a circular economy in which materials and other sources are efficiently used and material loops are as much closed as possible. The main body of the legal framework for recycling is regional or national. This is why in this contribution EU law is taken as a case study. Legal instruments discussed are, among others, collection, reuse and recycling targets, circular design requirements, standardization and labeling, extended producer responsibility, and taxes and other financial obligations. It is also discussed whether the broad definition of “waste” hampers recycling and the transition to a more circular economy and how the qualification of “waste” can be limited without creating additional environmental risks.
            </t>
  </si>
  <si>
    <t>10.1016/j.ijbiomac.2023.126954</t>
  </si>
  <si>
    <t>Tough, recyclable and biocompatible carrageenan-modified polyvinyl alcohol ionic hydrogel with physical cross-linked for multimodal sensing</t>
  </si>
  <si>
    <t>Biocompatibility hydrogel conductors are considered as sustainable bio-electronic materials for the application of wearable sensors and implantable devices. However, they mostly face the limitations of mismatched mechanical properties with skin tissue and the difficulty of recycling. In this regard, here, a biocompatible, tough, reusable sensor based on physical crosslinked polyvinyl alcohol (PVA) ionic hydrogel modified with ι-carrageenan (ι-CG) helical network was reported. Through simulating the ion transport and network structure of biological systems, the ionic hydrogels with skin-like mechanical features exhibit large tensile strain of 640 %, robust fracture strength of 800 kPa, soft modulus and high fatigue resistance. Meanwhile, the ionic hydrogel-based sensors possess a high response to strain/pressure over a wide range and could be utilized for multimodal sensing of human activity signals. Benefit from biosafety and temperature reversibility of ι-CG and PVA endow hydrogels with not only biocompatibility, but also meaningfully recyclability. The as-prepared hydrogels could be freely reconstructed into new flexible electronics and safely integrated with the human skin. It could be anticipated that the physically cross-linked ionic hydrogel conductor could expand the options for next-generation bio-based sensors.</t>
  </si>
  <si>
    <t>31 December 2023</t>
  </si>
  <si>
    <t>10.1016/B978-0-323-91134-4.00006-6</t>
  </si>
  <si>
    <t xml:space="preserve">Chapter 4 Promising technologies under development for recycling, remanufacturing, and reusing batteries: an introduction </t>
  </si>
  <si>
    <t xml:space="preserve">
               Increased battery consumption has created a focus on reducing greenhouse gas emissions, which has put pressure on mining activity. This has resulted in a search for alternative raw materials for manufacturing batteries. This chapter is devoted to an overview of new and promising technologies for recycling, reusing, and remanufacturing batteries. First, the main batteries used worldwide are presented, such as alkaline, NiMH, and Li-ion. Second, the current practices adopted in light of the current technology are described. Finally, theoretical and practical promising technologies such as ionic liquid, supercritical fluids, nanohydrometallurgy, and deep-eutectic solvents are presented. The techniques and processes herein contextualize recycling, reusing, and remanufacturing in view of the circular economy and sustainable development goals.
            </t>
  </si>
  <si>
    <t>10.1016/j.inoche.2023.111638</t>
  </si>
  <si>
    <t>High-efficiency recyclable reduced graphene oxide-tin oxide nanocomposite catalyst for esterification</t>
  </si>
  <si>
    <t>Graphene oxide (GO) possesses 2D nanostructures and was synthesized indigenously via the enhanced Hummer method. It is well-accepted that the redox approach is a distinctive technique to fabricate GO on an expanded scale. Here, reduced graphene oxide-tin oxide (SnO2-rGO) nanocomposite material was produced for application as an efficient heterogeneous solid acid catalyst esterification reaction. Fourier transform infrared analysis was carried out to validate the incidence of oxygen functional groups in GO and SnO2-rGO nanocomposite. The Raman spectra of GO and SnO2-rGO nanocomposite have been simulated to get stable structure and functional groups. To get surface morphological and structural features, powder X-ray diffraction, scanning electron microscope-energy dispersive X-ray spectra, transmission electron microscope and high resolution-TEM analysis, and thermogravimetric analysis were delineated during this experimental study. It is seen that the catalyst has high efficiency for esterification reaction. The maximum efficiency (96% yield) was obtained when a 1:3 (acetic acid to benzyl alcohol) molar ratio, catalyst (25 mg), temperature (60 0C), and time (4 h) were maintained. The SnO2-rGO nanocomposite was recycled several times with a minimal loss of its efficiency.</t>
  </si>
  <si>
    <t>Inorganic Chemistry Communications</t>
  </si>
  <si>
    <t>10.1016/B978-0-323-91134-4.00023-6</t>
  </si>
  <si>
    <t xml:space="preserve">Chapter 22 Mechanical and physical processes of battery recycling </t>
  </si>
  <si>
    <t xml:space="preserve">
               The rising production of lithium-ion batteries (LIBs) due to the introduction of stationary and portable energy-storage devices as well as electric mobility in particular demands an efficient and sustainable waste management scheme. In principle, the material transformation from end-of-life (EOL) LIBs to secondary (raw) materials follows the recycling chain for wastes. Therein, processing aims to break up the bonds between the individual components and materials of the battery to enrich them into defined concentrates for subsequent metallurgical refining. In general, mechanical processes are more energy-efficient and economically affordable than thermal, chemical, and metallurgical ones. Consequently, a combination of several crushing, size classifying, and sorting steps are commonly used to prepare concentrates for further treatment. This chapter presents the principles of mechanical liberation and physical separation processes for EOL LIB processing. Combinations of specific processes categorized by their feed materials are proposed and discussed, outlining possible material fractions and further potential for research and development. LIB recycling with a mechanical processing unit is shown to achieve high recycling efficiencies that enable the fulfill the upcoming and updated European legal framework regarding LIB disposal.
            </t>
  </si>
  <si>
    <t>10.1016/j.jhazmat.2019.121603</t>
  </si>
  <si>
    <t>An original recycling method for Li-ion batteries through large scale production of Metal Organic Frameworks</t>
  </si>
  <si>
    <t>A concept is proposed for the recycling of Li-ion batteries with an open-loop method that allows to reduce the volume of wastes and simultaneously to produce valuable materials in large amounts (Metal-Organic Frameworks, MOFs). After dissolution of Nickel, Manganese, Cobalt (NMC) batteries in acidic solution (HCl, HNO3 or H2SO4/H2O2), addition of organic moieties and a heat treatment, different MOFs are obtained. Solutions after precipitation are analyzed by inductively coupled plasma and materials are characterized by powder X-Ray diffraction, N2 adsorption, thermogravimetric analysis and Scanning electron microscope. With the use of Benzene-Tri-Carboxylic Acid as ligand, it has been possible to form selectively a MOF, based on Al metallic nodes, called MIL-96 in the literature, and known for its interesting properties in gas storage applications. The supernatant is then used again to precipitate other metals as MOFs after addition of a second batch of ligands. These two other MOFs are based on Cu (known as HKUST-1 in the literature) or Ni-Mn (with a new crystalline structure) depending of conditions. This method shows promising results at the lab scale (15 g of wastes can be converted in 10 g of MOFs), and opens interesting perspectives for the scaled-up production of MOFs.</t>
  </si>
  <si>
    <t>5 March 2020</t>
  </si>
  <si>
    <t>10.1016/j.cej.2024.153190</t>
  </si>
  <si>
    <t>Efficient gaseous mercury removal by nano-amorphous red selenium and recycling design of HgSe nanoparticles</t>
  </si>
  <si>
    <t>Mercury, is a highly toxic chemical that poses serious hazards to both humans and the environment to be controlled. In this paper, Different Se forms have great varying performance of gaseous mercury(Hg0) removal. Nano-amorphous red selenium(ar-Se) has an excellent adsorption effect on Hg0 successfully synthesized by one step oxidation reduction. The factors to ar-Se such as flue gas components, temperature, gas flow rate, and pH affecting mercury removal effect were investigated. The results showed that the ar-Se achieved high utilization (&gt;74.9 %) and mercury affinity (&gt;97 %) at room temperature. Mercury removal rate was almost unaffected by gas components at room temperature, and it kept a stable mercury adsorption in long-time gaseous mercury recovery experiments, which responded to the high electron activity on its surface. Long-range periodic structures with no regular atomic arrangement decide ar-Se in an active state having high specific surface area, surface activity, good dispersion. The HgSe nanoparticles(NPs) was formed by the adsorption of gaseous mercury onto ar-Se. For further recycling of mercury, a recovery route for HgSe has been proposed and oxygen was found having a strong influence on the production of HgSe.</t>
  </si>
  <si>
    <t>10.1016/j.ijpe.2023.108959</t>
  </si>
  <si>
    <t>Firms’ cooperation on recycling investments in a three-echelon reverse supply chain</t>
  </si>
  <si>
    <t>Design-for-recycling and recycling technology choices are significant to improve the environmental and economic benefits of recycling systems. Consider a three-echelon reverse supply chain consisting of one collector, one producer, and one recycler, wherein the collector collects used products from consumers, and the producer and recycler invest in design-for-recycling and recycling technology, respectively. Using stylized game-theoretic methods, we investigate firms’ cooperation behavior regarding recycling investment. With non-cooperative mode as the benchmark, we discuss four cooperative modes: Collector–Producer cooperation mode (Mode CP), Collector–Recycler cooperation mode (Mode CR), Producer–Recycler cooperation mode (Mode PR), and Integrated mode (Mode I). We find that cooperation improves the optimal design-for-recycling level, recycling technology level, and collection quantities, and cooperation always benefits the chain and the collector but may be detrimental to the producer or recycler. We also analyze cooperation mode preferences from the perspective of the chain and each firm and find that Mode I is always optimal for the chain and the collector; Modes CR, PR, or I can be the producer’s favorable mode, depending on the recycler’s recycling investment efficiency; Modes CP, PR, or I can be the recycler’s best mode, contingent on the producer’s recycling investment efficiency. Additionally, counter-intuitive results are found that under cooperative modes the profit of the producer or recycler may decline with the enhancement of their recycling investment efficiency, rather than always increasing as it does under the non-cooperative mode. Finally, we extend our model and uncover that the main derived conclusion remains true.</t>
  </si>
  <si>
    <t>International Journal of Production Economics</t>
  </si>
  <si>
    <t>10.1016/j.resconrec.2023.107027</t>
  </si>
  <si>
    <t>Life cycle analysis of the economic costs and environmental benefits of photovoltaic module waste recycling in China</t>
  </si>
  <si>
    <t>China will face great challenges related to PV waste in the coming decades. Mechanical recycling (MR), chemical recycling (CR), and thermal recycling (TR) are widely regarded as future technologies for PV recycling; however, knowledge about their costs and benefits remains unexplored in China. In this study, the costs and benefits of these technologies are comprehensively assessed and compared using a life cycle assessment (LCA). The results showed that MR, CR, and TR had the smallest amounts of life-cycle energy use (−28,949 MJ/ton), industrial water use (−65,069 kg/ton), and global warming potential (−5525 kg CO2 eq/ton), respectively. To date, cost-benefit analyses have demonstrated PV recycling was expensive. Overall, all three PV-recycling technologies show superior environmental and economic performance compared with landfilling. Scenario analysis showed that improvements in technology, expansion of the recycling scale, reducing transport distances, and subsidization are all effective measures for enhancing the total benefits of PV waste recycling.</t>
  </si>
  <si>
    <t>10.1016/j.jenvman.2020.110500</t>
  </si>
  <si>
    <t>Lithium-ion batteries towards circular economy: A literature review of opportunities and issues of recycling treatments</t>
  </si>
  <si>
    <t>Nowadays, Lithium-ion batteries are widely used in advanced technological devices and Electric and Hybrid Vehicles, due to their high energy density for weight, reduced memory effect and significant number of supported charging/discharging cycles. As a consequence, the production and the use of Lithium-ion batteries will continuously increase in the near future, focusing the global attention on their End-of-Life management. Unfortunately, wasted Lithium-ion batteries treatments are still under development, far from the optimization of recycling processes and technologies, and currently recycling represents the only alternative for the social, economic and environmental sustainability of this market, able to minimize toxicity of End-of-Life products, to create a monetary gain and to lead to the independence from foreign resources or critical materials. This paper analyses the current alternatives for the recycling of Lithium-ion batteries, specifically focusing on available procedures for batteries securing and discharging, mechanical pre-treatments and materials recovery processes (i.e. pyro- and hydrometallurgical), and it highlights the pros and cons of treatments in terms of energy consumption, recovery efficiency and safety issues. Target metals (e.g. Cobalt, Nickel and Lithium) are listed and prioritized, and the economic advantage deriving by the material recovery is outlined. An in-depth literature review was conducted, analysing the existing industrial processes, to show the on-going technological solutions proposed by research projects and industrial developments, comparing best results and open issues and criticalities.</t>
  </si>
  <si>
    <t>15 June 2020</t>
  </si>
  <si>
    <t>10.1016/j.promfg.2019.04.033</t>
  </si>
  <si>
    <t>Economics and Challenges of Li-Ion Battery Recycling from End-of-Life Vehicles</t>
  </si>
  <si>
    <t>This study sheds light on current and future recycling methods for spent Li-ion batteries from retired vehicles. The demands of Li-ion batteries for automotive applications and power electronics are expected to increase significantly in the next 15-20 years. Recycling cathode materials from end-of-life batteries provides a sustainable source of materials, and offers an economic alternative for some of the high value elements such as cobalt and nickel. Insights and directions for future R&amp;D will be presented in this paper based on the results of the supply chain and techno-economic analyses made for end-of-life li-ion batteries.</t>
  </si>
  <si>
    <t>Procedia Manufacturing</t>
  </si>
  <si>
    <t>10.1016/j.seppur.2023.126144</t>
  </si>
  <si>
    <t>Green regeneration and high-value utilization technology of the electrolyte from spent lithium-ion batteries</t>
  </si>
  <si>
    <t>With the rapid growth of demand and production capacity for lithium-ion batteries (LIBs), there has been a significant and cumulative increase in the number of spent LIBs, which possess dual attributes of high risk and resource value. However, current research on their recycling and utilization primarily focuses on the cathode and anode materials, neglecting the electrolyte. This article proposes a method for recycling the spent electrolyte as a commercial electrolyte which consists of extracting it as a whole, removing impurities, and adding necessary components, such as organic solvent extraction, vacuum distillation, water leaching, molecular sieve purification, and component supplements. The results show that this method can not only remove organic phosphates that affect the electrolyte performance but also avoid the toxic gases generated by the hydrolysis of LiPF6, subsequently recovering it in the form of LiF, CaF2, Ca3(PO4)2. Furthermore, it enables the purification of organic solvents within the spent electrolyte for reuse and the preparation of a regenerated electrolyte that meets commercial requirements. The regenerated electrolyte exhibits a high ionic conductivity of 2.2 S·cm−1 at 293.15 K and an apparent activation energy of 4.73 kJ/mol, closely resembling that of a commercial electrolyte with the same composition. This research represents a significant breakthrough in electrolyte recycling, enabling the reuse of the electrolyte from spent LIBs and offering guidance for achieving a complete closed-loop recycling of LIBs.</t>
  </si>
  <si>
    <t>10.1016/j.mattod.2020.11.024</t>
  </si>
  <si>
    <t>Recycling and recovery of perovskite solar cells</t>
  </si>
  <si>
    <t>Over the past decade, lead halide perovskite materials have emerged as a promising candidate for third-generation solar cells and have progressed extremely rapidly. The tunable band gap, strong absorption, high power conversion efficiency, and low cost of perovskite solar cells makes them highly competitive compared to current commercialized silicon-based and thin film-based photovoltaic technologies. However, commercial products unavoidably result in large amounts of waste and end-of-life devices which can cause serious environmental impacts. To address this issue, recycle and recovery technologies of perovskite solar cells should be researched and developed proactively. In this review, the development of perovskite solar cells and their necessary materials are first introduced. Subsequently, the potential environmental impacts of perovskite solar cells are discussed, including their stability and lifetime, use of critical materials (i.e., indium, tin, and lead), and toxicity. Accordingly, the present recycle and recovery technologies are reviewed, providing information and recommendations of key strategies for recycling and recovering. Finally, future works and strategies for recycling and recovering perovskite solar cells are proposed.</t>
  </si>
  <si>
    <t>10.1016/j.jpowsour.2019.226828</t>
  </si>
  <si>
    <t>Recycling LiCoO2 with methanesulfonic acid for regeneration of lithium-ion battery electrode materials</t>
  </si>
  <si>
    <t>With the massive consumption of lithium-ion batteries in portable consumer electronics and electric vehicles, proper disposal of spent batteries is of paramount importance for sustainable development. In this study, biodegradable organic methanesulfonic acid (MSA) is investigated for the first time to leach valuable metals from waste LiCoO2 powders for battery material regeneration. Under the optimal conditions, leaching efficiencies of lithium and cobalt are achieved at nearly ∼100% and ∼100%, respectively. Comparison experiment indicates that MSA can achieve better leaching performance than previously reported organic acids (e.g. citric acid, malonic acid, succinic acid, oxalic acid) under the same conditions. Besides, strong leaching capability of MSA at high solid-to-liquid ratios (e.g. 81.2 g L−1 and 163 g L−1) is confirmed with satisfactory leaching efficiencies (ca. 92.4%–100%). Feasibility test of MSA utilization for proper treatment of spent batteries is demonstrated at the optimized conditions. Importantly, regeneration study suggests that the as-obtained leachate can be employed to synthesize Co3O4 anode and LiCoO2 cathode materials with micro/nanostructures. Excellent cycling performance and rate capability of the regenerated electrode materials are demonstrated in the repeated charge-discharge cycles. Overall, the proposed recycling strategy is of great significance for rational resource utilization of spent lithium-ion batteries.</t>
  </si>
  <si>
    <t>10.1016/j.ensm.2024.103250</t>
  </si>
  <si>
    <t>The Le Chatelier's principle enables closed loop regenerating ternary cathode materials for spent lithium-ion batteries</t>
  </si>
  <si>
    <t>The surging number of spent lithium-ion batteries (LIBs) has created great challenges to the ecological environment and lithium resources, and how to achieve high-value recycling of spent LIBs is an effective route to address the current challenges. In this paper, based on Le Chatelier's principle, we propose a strategy for efficient and green closed-loop recycling and utilization of spent NCM523 without alkali solution using Le Chatelier's principle. Citric acid as leaching agent, and oxalic acid with larger pKa as precipitant is susceptible to release H + in the carboxylic acid group and combine with citrate ion after adding to the leaching solution. The compound decomposition reaction occurs in the system to obtain oxalic acid precursor and citric acid simultaneously, realising the closed-loop utilisation of leaching solution recycling. The regeneration of LiNi0.5Mn0.3Co0.2O2 (NCM523) was successfully achieved by combining the salt solution precipitation and roasting processes, resulting in a leaching rate of more than 99 % for Li, Ni, Co and Mn. The restored NCM523 exhibits uniform particle size distribution and intact laminar structure, as well as good cycling stability and rate performance as cathode materials for LIBs. The strategy is more atom economy efficiency and enviro-friendly than traditional pyrometallurgical and hydrometallurgical recycling technologies, which enables green and efficient closed-loop recycling of spent LIBs. This work provides an efficient and economic solution for the recovery and regeneration of spent lithium-ion battery cathode materials.</t>
  </si>
  <si>
    <t>10.1016/j.resconrec.2022.106165</t>
  </si>
  <si>
    <t>Recycling schemes and supporting policies modeling for photovoltaic modules considering heterogeneous risks</t>
  </si>
  <si>
    <t>Photovoltaic (PV) power generation systems are expected to play an indispensable role in the future power supply towards the carbon-neutrality target in China. However, without appropriate practices and systems being set up for recycling, recovering, and reusing, tremendous waste materials would occupy land space and pollute environment, posing threats to human health. Effective management of End-of-Life (EoL) PV modules serves a critical part for sustainable development of solar PV power. Here, we developed a complex network model considering incomplete and imperfect information to simulate its scheme and policies for PV module recycling. Three types of recycling modes and three policy scenarios were simulated and analyzed, and sensitivity analyses of risk levels, PV manufacturing and recycling costs are conducted for the robustness test. Based on the current status of recycling technology, the policy of mandatory recycling will impose additional costs and negatively impact the PV system adoption, while the subsidy policies can partially offset such negative impacts. Subsidies targeted at either recycled capacity of PV modules or electricity generated from PV power during its life time show similar effects. In addition, the subsidy policies also bring benefits in enhancing the robustness of the whole PV market. The fluctuation caused by unsystematic risks including project relocation, uncertainties in land contracts, PV module replacement, etc., will also be smoothed.</t>
  </si>
  <si>
    <t>10.1016/j.resourpol.2018.11.015</t>
  </si>
  <si>
    <t>Perspective of availability and sustainable recycling prospects of metals in rechargeable batteries – A resource overview</t>
  </si>
  <si>
    <t>The growing need for strategic and rare earth elements (REE) led to an enormous interest in the development of new technologies for the recycling and recovery of these metals from secondary resources especially batteries. The primary reserves, production scenario and possible secondary resources of cobalt, lead, lithium, manganese, nickel, REE, and zinc, with respect of metal content, quantity, the source of generation is discussed. The purpose of this review is to depict the status of the recycling technologies for the extraction of metals inherent in primary and secondary batteries from secondary resources like process wastes, catalysts, effluents, metal and alloy scrap, e-wastes, mine tailings, and metallurgical slags and spent batteries, depicting a summary of those under-utilized wastes. Also, the problems and the prospect of the studies of their recycling technologies especially focused on the hydrometallurgical and pyrometallurgical processes have been put forward. The future avenues in spent battery recycling are also discussed with respect to the directions of research needed for their sustainable utilization and environmental management.</t>
  </si>
  <si>
    <t>March 2019</t>
  </si>
  <si>
    <t>10.1016/j.resconrec.2016.01.013</t>
  </si>
  <si>
    <t>Evaluation of the end-of-life performance of a hybrid scooter with the application of recyclability and recoverability assessment methods</t>
  </si>
  <si>
    <t>The waste treatment related to the End-of-Life phase of durable goods such as electric and electronic equipment and road vehicles is increasingly regulated both from a European and a worldwide point of view. Regarding the transport sector, most L-class vehicles (mopeds, motorcycles, tricycles, quadricycles as defined in Regulation 168/2013/EU) are not fully subjected to the Directive 2000/53/EC, which is the reference for other light vehicle categories. The recent introduction of novel archetypes and innovative powertrains for L-vehicles suggests that such products represent an actual alternative to full conventional vehicles for urban mobility; however, only limited data are available regarding their Recyclability and Recoverability. In order to cover such gap, a comprehensive view of L-class vehicle characteristics from End-of-Life perspective is proposed. The objectives of the study are the definition and the critical analysis of the context in which L-class vehicles are supposed to be treated, the identification of End-of-Life assessment methodologies and the application on a case study. Two different methodologies are compared; both come from other transport sectors. The methodologies differ in terms of performance assessment of recycling and recovery processes. The treatment of the vehicle has been reproduced in controlled condition to obtain a detailed inventory of parts. Furthermore, four different hypotheses regarding the accuracy of the treatment have been formulated. The data have been used to estimate vehicle Recyclability and Recoverability rates under the proposed scenarios. The results demonstrate the compliance of Recyclability and Recoverability rates according to the most demanding regulation adopted for automotive products, even if such characteristics are not type approval requirements. The comparison between the two assessment methods shows that satisfactory Recyclability and Recoverability values can be achieved also considering technological limitations, at the cost of increased dismantling effort. The variability of results on the basis of external conditions is calculated, estimating four cases from “worst” to “best” option. The discrepancies between the results of the two assessments methods and the relation to realistic limitations are discussed. Using the first assessment method – ISO 22628 – it is calculated that the dismantling of the bodywork is sufficient to achieve a 85% recyclability result, and higher values are obtained in case of favorable scenario; Recoverability is also assessed to be above 95%. Using a method taking into account technological limitations – UNIFE assessment, adapted from railway sector – lower values are calculated, the reduction being from 1% to 3% for Recyclability and from 3% to 15% for Recoverability, depending on the boundary conditions considered. Further research should be done to improve the assessment methods and to estimate the effective waste production arising from vehicle treatment, thus identifying physical and technological limits in relation to the product and to the context under study. For the sector of L-class vehicles, the study should be extended to a range of products, validating data through on-field trials.</t>
  </si>
  <si>
    <t>March–April 2016</t>
  </si>
  <si>
    <t>10.1016/j.jallcom.2023.171517</t>
  </si>
  <si>
    <t>A reusable deep eutectic solvent for the regeneration of Li and Co metals from spent lithium-ion batteries</t>
  </si>
  <si>
    <t>The prosperity of the lithium-ion battery industry has raised deep concerns about spent batteries. Recently, much attention has been focused on the development and advancement of lithium battery recycling. Deep eutectic solvents are efficient, environmentally friendly, and economical leaching solvents with great potential for the recovery of cathode materials from spent lithium-ion batteries. However, to date, deep eutectic solvents have been considered a disposable agent for lithium-ion battery recycling, resulting in organic waste after a single recycling. Here, we demonstrate a reusable deep eutectic solvent based on maleic acid (MA) and ethylene glycol (EG), designed to recycle LiCoO2 cathode materials from spent lithium-ion batteries. With a high loading capacity (59 g/L), the leaching efficiencies of Co and Li by MA:EG are 98.3 % and 98.4 % respectively. MA:EG can be refreshed by adding oxalic acid as a precipitant. Even after 4 cycles, the leaching efficiency of Co is still 90 % and the average recovery efficiency of Co products is over 96.5 %. Lithium is present in a high concentration and is also recovered in the form of oxalate. This work provides a novel and environmentally friendly recycling route that can economically and efficiently recover the valuable metals Li and Co from spent lithium-ion batteries.</t>
  </si>
  <si>
    <t>5 December 2023</t>
  </si>
  <si>
    <t>10.1016/j.ces.2023.119664</t>
  </si>
  <si>
    <t>Functionalization of recycled polymer and 3D printing into porous structures for selective recovery of copper from copper tailings</t>
  </si>
  <si>
    <t>Selective copper recovery from copper tailings reduces environmental pollution caused by mining activities and provides a valuable source of copper. Furthermore, polymer waste accumulation and handling small functional materials like resins remains challenging. In this study, a 3D-printed adsorbent for selective copper recovery from copper tailings was designed by functionalizing recycled polymer with a chelating resin and 3D-printing using selective laser sintering technique. The 3D-printed adsorbent was characterized, and its adsorption performance examined under varying conditions. The adsorption kinetics and adsorption isotherm fitted well to the pseudo-second-order kinetics and Langmuir isotherm models, suggesting chemical and monolayer adsorption processes. FTIR indicated coordination as the possible adsorption mechanism. Thermodynamics revealed an endothermic process. The 3D-printed adsorbent demonstrated an excellent Cu(II) adsorption, high selectivity towards Cu(II), and reusability. This work offers a promising 3D-printed adsorbent for selective Cu(II) recovery, while also addressing polymer waste and particle handling issues.</t>
  </si>
  <si>
    <t>10.1016/j.chemosphere.2019.125291</t>
  </si>
  <si>
    <t>Environmental impact of spent lithium ion batteries and green recycling perspectives by organic acids – A review</t>
  </si>
  <si>
    <t>The huge usage of rechargeable batteries in electronics has added to a recurrent problem worldwide in generating tonnage of spent lithium-ion batteries (LIBs). The inadequacy of the resources of the depleting critical metals has also been described in vogue. The environmental assessment of the life cycle of the LIBs has been elucidated vis-a-vis the effects of raw material supply, transportation, and recycling. Based on the available work for recycling technologies, this review also attempts to elicit the various methods practiced in discharging/dismantling, classification, and separation of components followed by metal recovery. The authors have reviewed the major developments in the area of recycling of cathode material by using various acids for extraction of metals from spent LIBs, compared the merits and demerits of acids used and presented a comprehensive outlook to the processes formulated vis-à-vis imperative need for using green techniques. The necessity for benign recycling methods is stressed upon to alleviate the need for high temperature and oxidative acid leaching conditions. The various green lixiviants (organic acids) attempted to extract metals from spent LIBs have been discussed in detail with respect to the mechanism, efficacies as well as the various factors (selectivity, cost, etc.) that govern the use of organic acids in battery recycling. It was ascertained that the GHG emissions to extract Co using organic acids stand 1/8 of that using an inorganic acid leaching process. Efforts need to be envisaged in separating the leached metals from these lixiviants ensuring economics and environmental benefits.</t>
  </si>
  <si>
    <t>March 2020</t>
  </si>
  <si>
    <t>10.1016/j.jhazmat.2019.121487</t>
  </si>
  <si>
    <t>Microwave-absorbing properties of cathode material during reduction roasting for spent lithium-ion battery recycling</t>
  </si>
  <si>
    <t>As a hazardous material to the environment and human health, spent lithium-ion batteries need to be recycled in a reasonable way. To explore the effect of microwave heating on spent lithium-ion batteries (LIBs) recycling, the microwave-absorbing properties of a spent cathode powder (LiNixCoyMnzO2) were studied by measuring its dielectric properties from 25–900 °C at 2450 MHz under different conditions (temperature, carbon dose and apparent density). X-ray diffraction and thermogravimetric analysis (TGA) were used to study decomposition and reduction reactions in the heating process. The results indicated that the cathode material has good microwave-absorbing properties over the entire temperature range (25–900 °C), especially when mixed with carbon. As the reduction reactions proceed, the dielectric properties of the material increase rapidly from 600 °C, which means that microwave heating can promote a carbothermal reduction reaction. The effect of the carbon dose on the dielectric properties indicates that the carbothermal reduction reaction can fully occur when the carbon dose reaches 18%. Furthermore, the best microwave-absorbing performance can be achieved when the apparent density of the material is 1.41 g/cm3. These studies have established a basis for research towards the direct recovery of lithium from LIBs by microwave reduction roasting.</t>
  </si>
  <si>
    <t>10.1016/j.resconrec.2022.106277</t>
  </si>
  <si>
    <t>Assessing the impacts of feedstock and process control on pyrolysis outputs for tyre recycling</t>
  </si>
  <si>
    <t>Tyres are a problematic waste stream which are associated with low recycling rates; most are dumped or incinerated, offering poor value return from this material-rich and energy intensive waste. Pyrolysis offers the potential for ~30% of a tyre to be directly recyclable as ‘recovered carbon black’ (RCb), potentiating tyre-to-tyre recycling. However, most attempts to exploit the process have failed to produce consistent, high quality RCb on a commercially viable scale. Current consensus implies that RCb quality can only be improved by expensive post-processing, such as demineralisation using chemical solvents. Here it is shown that the quality (ash and volatile matter content) and consistency of RCb can be improved significantly by careful application of feedstock and process control during pyrolysis. This was achieved via the analysis of peer reviewed data from 31 waste tyres and yields from 161 runs in 37 pyrolysis reactors. A statistical bootstrapping regime showed that by selective exclusion of high ash tyres, and mixing the remainder thoroughly, RCb ash content could be reduced from 49% (upper 99% CI) to 14%. By utilising a unique reactor classification, it was found that fixed beds performed inconsistently, whilst rotary kilns and conical spouted beds produced high quality RCb and a high oil yield, even at lower pyrolysis temperatures. Due to their higher throughput, this work therefore suggests that application of rotary kilns with feedstock control are the best mechanisms to produce consistent high-quality products from pyrolysis, increasing the recyclability of automotive tyres.</t>
  </si>
  <si>
    <t>10.1016/j.vacuum.2020.109181</t>
  </si>
  <si>
    <t>Recycling LiNi0.5Co0.2Mn0.3O2 material from spent lithium-ion batteries by oxalate co-precipitation</t>
  </si>
  <si>
    <t>A novel and closed-loop regeneration process for LiNi0.5Co0.2Mn0.3O2 material of spent Li-ion batteries is proposed to achieve valuable metal conservation and natural friendliness. The cathode material was regenerated using mixed acid leaching, oxalate co-precipitation and solid-phase reaction. The optimal conditions for the preparation of precursor are reaction temperature of 50 °C, pH of 1.98, the molar ratio of H2C2O4 to Me2+ of 1.20 and aging time of 24 h. The optimal calcination temperature, calcination time and lithium metal ratio (Li/(Ni + Co + Mn)) are 850 °C, 12 h and 1.05, respectively. Using characterization and analysis of SEM, XRD, TG-DSC and ICP-AES, it was proved that Ni0.5Co0.2Mn0.3C2O4·2H2O precursor, (Ni0.5Co0.2Mn0.3)3O4 intermediate and the regenerative LiNi0.5Co0.2Mn0.3O2 have spherical regularity and uniform particle size under the optimal conditions. The regenerated LiNi0.5Co0.2Mn0.3O2 explicit an initial discharge capacity of 149.528 mAh/g at 0.2 C. At 1 C, the discharge capacity is 135.351 mAh/g, and the capacity retention ratio is 85.45% after 100 cycles. This recycling process does not need complicated metal separation and has the superiorities of briefness operation and low processing costs. The regenerative cathode materials could be applied in next-generation LIBs.</t>
  </si>
  <si>
    <t>Vacuum</t>
  </si>
  <si>
    <t>10.1016/j.wasman.2023.04.022</t>
  </si>
  <si>
    <t>Novel PbO@C composite material directly derived from spent lead-acid batteries by one-step spray pyrolysis process</t>
  </si>
  <si>
    <t>A one-step spray pyrolysis process is investigated for the first time in the field of spent lead-acid batteries (LABs) recycling. The spent lead paste that derived from spent LAB is desulfurized and then leached to generate the lead acetate (Pb(Ac)2) solution, which is then sprayed directly into a tube furnace to prepare the lead oxide (PbO) product by pyrolysis. The low-impurity lead oxide product (9 mg/kg Fe and 1 mg/kg Ba) is obtained under the optimized conditions (the temperature of 700 °C, the pumping rate of 50 L/h, and the spray rate of 0.5 mL/min). The major crystalline phases of the synthesized products are identified to be α-PbO and β-PbO. In the spray pyrolysis process, Pb(Ac)2 droplets are sequentially transformed into various intermediate products: H2O(g)@Pb(Ac)2 solution, Pb(Ac)2 crystals@PbO, and the final PbO@C product. Owning its carbon skeleton structure, the recovered PbO@C product (carbon content of 0.14%) shows better performance than the commercial ball-milled lead oxide powder in battery tests, with higher initial capacity and better cycling stability. This study could provide a strategy for the short-route recovery of spent LABs.</t>
  </si>
  <si>
    <t>10.1016/j.cej.2023.144263</t>
  </si>
  <si>
    <t>Dynamic sustainable polyamide elastomer toward ultratough and fully recyclable self-healing ionic conductors</t>
  </si>
  <si>
    <t>The development of flexible ionic conductors with extreme elasticity, high ionic conductivity, desirable self-healing capacity and recyclability is a pressing need while challenging because the regulating of these performances is generally mutually exclusive. Herein, we report a dynamic double-crosslinking bio-based ionic conductive elastomer (DBICE), designed via the introduction of reversible covalent Diels-Alder motifs into a furan-functionalized biobased polyamide matrix, which realizes an ultratough, outstanding mechanical versatility (170.1 MJ m−3 toughness and 1342% elongation), unique self-healability (∼100% within 6 h), and capability to completely recycle and facilely reprocess. The specifically tailored ether-rich segments in the polyamide backbones with long-range ordering and selectively entrapped lithium-ion (Li+) provided high-efficient ion transport pathways, gaining remarkable room-temperature ionic conductivity of 1.66 × 10–3 S m−1. The resultant DBICE is assembled into a proof-of-concept flexible ionotronic sensor, exhibiting reliable resistivity sensing quality with high sensitivity and robust mechanosensation capability, and excellent recovery for the polymeric matrices and electronic components. This work provides a new molecular design principle for the sustainable development of advanced ionic conductors holding a great promise in wearable electronics or all-solid-state batteries.</t>
  </si>
  <si>
    <t>10.1016/j.jelechem.2022.116287</t>
  </si>
  <si>
    <t>A green strategy towards fabricating FePO4-graphene oxide for high-performance cathode of lithium/sodium-ion batteries recovered from spent batteries</t>
  </si>
  <si>
    <t>Owing to the growing concern about the resource shortage and environmental pollution caused by the vast usage of lithium-ion batteries, the recycle of spent lithium-ion power batteries in electric vehicles becomes urgent. Herein, we report a one-pot method to recover FePO4 from spent LiFePO4 cathode powder through advanced oxidation, which is further successfully used as cathode materials of lithium/sodium-ion batteries (LIBs/SIBs) for the first time. With this facile method, the electrochemical performance can be further improved by simply optimizing FePO4 with graphene oxide coating. The optimized FePO4-graphene oxide (FePO4-GO) exhibits enhanced electrochemical performances of 145 mAh g−1 at 0.5 C for LIBs and 75 mAh g−1 at 0.1 C for SIBs, as well as high capacity retention (144 mAh g−1 at 1 C after 300 cycles for LIBs; 61 mAh g−1 at 1 C after 300 cycles for SIBs). We expect that our current work will provide a facile and green strategy to recover LiFePO4 material from spent batteries.</t>
  </si>
  <si>
    <t>10.1016/j.wasman.2019.12.007</t>
  </si>
  <si>
    <t>Recycling of lead from spent lead-acid battery by vacuum reduction-separation of Pb-Sb alloy coupling technology</t>
  </si>
  <si>
    <t>Until today, there are still many problems that must be solved through innovative research to make the recycling of spent lead-acid batteries and the separation of Pb-Sb alloy more environmentally friendly and energy-saving. In this paper, a novel method for regenerating lead paste, by vacuum reduction reaction coupling with separation of Pb-Sb alloy, was developed. In this process, antimony from Pb-Sb alloy is used to reduce desulfurized lead paste into lead under vacuum, while it is oxidized into volatile Sb2O3 as by-product. The results showed that direct recovery ratio of Pb from desulfurized lead paste reached 99.29% and Sb-content in Pb-Sb alloy decreased from 46% to 0.98% under following conditions: the mass ratio of desulfurized lead paste to Pb-Sb alloy of 1.50, residual gas pressure of 30 Pa, reduction temperature of 810 °C for 50 min. By this method, not only the lead paste can be recovered with high atom economy, but also the Pb-Sb alloy can be separated efficiently at zero cost and without “three wastes” generation. Therefore, this method is very useful for the recycling of spent lead-acid battery and the separation of Pb-Sb alloy.</t>
  </si>
  <si>
    <t>10.1016/j.jclepro.2019.117612</t>
  </si>
  <si>
    <t>An environmentally friendly closed loop process to recycle raw materials from spent alkaline batteries</t>
  </si>
  <si>
    <t>This study proposes a nearly-zero waste and simple hydrometallurgical process for efficiently recycling the main metal components (manganese-Mn and zinc-Zn) from spent alkaline batteries waste with a high grade of purity. The process is based on the novel combination of a single microwave-assisted reductive acid leaching step followed by a single solvent extraction (SE) step for simultaneous extraction and purification of both metals, respectively. An optional ion exchange (IE) step to improve the purity of the Mn solution may be included, if desired. When compared with conventional leaching methods, microwave-assisted leaching decreased substantially the reaction time whilst maintaining high leaching performance for both metals. Subsequently, a single SE step, using Cyanex 302, resulted in a high pure aqueous Mn solution and a high concentrated and pure Zn solution after its complete stripping from the organic phase. Additional purification of the Mn solution by IE, using a bispicolylamine resin, resulted in a highly pure Mn solution. In conclusion, this work demonstrates a novel and optimized process for recycling almost all metal content from spent alkaline batteries into proper secondary raw materials for production of new batteries.</t>
  </si>
  <si>
    <t>1 November 2019</t>
  </si>
  <si>
    <t>10.1016/j.memsci.2023.122370</t>
  </si>
  <si>
    <t>Recycling of perfluorosulfonic acid-based membranes and their Re-application in PEM fuel cells</t>
  </si>
  <si>
    <t>Polymer electrolyte membrane fuel cells (PEMFC) are lagging in commercialization due to the high cost of noble metal catalysts (e.g., Pt) and perfluorosulfonic acid-based (PFSA) membranes. Recycling and reusing these components at the end of life (EoL) could increase the viability and decrease the environmental impact of PEMFCs. In this work, we demonstrate an environmentally friendly method for reprocessing PFSA membranes based on a hydrothermal treatment using only water as a reactant, which is essential for upscaling to an industrial application. In addition, we focused on the recycling process itself and the membrane's recovery as a water-based dispersion, but also investigated the structural, chemical, and mechanical properties and the electrochemical performance of the membranes after being re-cast from the water-based dispersion (denoted as reprocessed membranes). We investigated two different ionomers, a short-side chain (SSC) ionomer with an equivalent weight of 800 (3M-800EW) and a long-side chain (LSC) ionomer with an equivalent weight of 1000 (3M-1000EW), both obtained from 3 M. Both membrane types could be dispersed in water and reprocessed by hydrothermal treatment. No changes in the chemical structure of the ionomers were observed by subsequent IR, Raman, and NMR spectroscopy. However, thermal and mechanical analyses of the reprocessed membranes showed a deterioration of their mechanical properties. The hydrothermal step increased both the water uptake and retention behavior. We attribute this to the expansion of the water channels observed in the SAXS analysis. Full cell tests under standard (80 °C) and harsher (120 °C &amp; 130 °C) operation conditions demonstrated electrochemical performance for the reprocessed 800EW membranes.</t>
  </si>
  <si>
    <t>Journal of Membrane Science</t>
  </si>
  <si>
    <t>10.1016/j.ceja.2022.100324</t>
  </si>
  <si>
    <t>Sustainable use of recycled soot (carbon black) for the cleaner production of value-added products: A compendium</t>
  </si>
  <si>
    <t>Over the past few decades, the consumption of hydrocarbon fuel has increased drastically due to its versatile applications. Consequently, the emissions and accumulation of unburnt carbon material (soot) in the environment have also increased alarmingly due to the partial combustion of hydrocarbons. Proper collection and recycling of soot have become a serious global concern. In the present review, consideration has been paid to the sustainable use of recycled soot (carbon black), focusing on their process chemistry, process parameters, and methodologies. From the intensive literature search, it was observed that recycled soot material has a great potential to use in various fields. The recycled soot can be used as received or by following suitable treatment techniques, for various possible applications, such as in the preparation of composite materials, rubber, energy storage devices, adsorbents, paints, inks, etc. From the literature, it is found that the incorporation of soot in composites and rubber, enhanced the physico-chemical, mechanical, and thermal properties of the products. The recycled soot offered an efficient conductive material (electrode material) for the production of lithium-ion batteries after suitable treatment. The soot offered high-performance solar evaporation devices. It also offered efficient adsorbent materials for the treatment of air and water to remove various pollutants. Low-cost and value-added inks are also prepared with recycled soot.</t>
  </si>
  <si>
    <t>15 August 2022</t>
  </si>
  <si>
    <t>10.1016/j.est.2019.101111</t>
  </si>
  <si>
    <t>Development tendency and future response about the recycling methods of spent lithium-ion batteries based on bibliometrics analysis</t>
  </si>
  <si>
    <t>With the rapid development of electric vehicles and portable electronics, lithium-ion batteries (LIBs) are increasingly widely used in our daily life. At the same time, how to deal with the spent LIBs has been a hot study topic as well. 383 relevant articles were obtained in Web of Science Core Collection and a bibliometrics analysis about the recycling of spent LIBs was conducted by Excel, BibExcel and Pajek. According to the analytical results, the research of LIBs recycling has been growing fast and relevant achievements will continue to increase in the future. China is the most active country in this field. Central South University and Beijing Institute of Technology in China is the most productive single and collaborative institution, respectively. Journal of Power Sources has published the most articles compared with other journals. On the basis of the statistical data hydrometallurgical process with acid leaching and valuable metals has been the main recycling method and object of study. Other routes and components also received attention and have potential to be developed and recycled in the future. Before the complete recycling system is established, there would stillbe much detailed work in many respects to be accomplished to tackle the coming wave of spent LIBs in the near future. This article has performed a quantitative analysis of the development tendency about the recycling methods of spent lithium-ion batteries and will provide experienced reference for intended researchers interested in this field.</t>
  </si>
  <si>
    <t>February 2020</t>
  </si>
  <si>
    <t>10.1016/j.jclepro.2021.129950</t>
  </si>
  <si>
    <t>Energy analysis and life cycle assessment of a thermal energy storage unit involving conventional or recycled storage materials and devoted to industrial waste heat valorisation</t>
  </si>
  <si>
    <t>Any system intending to improve the environmental performances of a process should be assessed by a Life Cycle Assessment. This work draws up the environmental profile of the heat provided by a storage system recovering industrial waste heat at high temperature (500 °C) through 5 selected indicators: Cumulative Energy Demand, Global Warming Potential, abiotic depletion potential, particle matter and freshwater eutrophication. The calculated indicators were compared to those of the fossil fuel substituted by the recovered heat, that is to say natural gas, and proved to be reduced. Then, the environmental payback times were calculated; and an energetic profitability evaluation by the Energy Returned on Investment expanded on the profile. Besides, the influence of operating conditions variations was investigated through a parametric study. An optimal number of cycles to provide the same amount of energy may be defined, as a compromise between the abiotic resource depletion potential reduction with smaller tanks performing more cycles and the energy returned on investment deteriorated with the operational energy consumption increased due to higher pressure drop with smaller tank diameter. The most rewarding environmental performances concerned the Cumulative Energy Demand, Global Warming Potential indicators of the provided heat, about 1.2 kgCO2-eq and 65 MJ-eq per kWh (payback time lower than 3 months), and the Energy Returned on Investment that doubled compared to natural gas, e.g. reached a value of 55. The positive effect of using recycled storage materials on the resource depletion indicator were enlightened, notably when the operating conditions strayed from the reference case.</t>
  </si>
  <si>
    <t>10.1016/j.chemosphere.2024.141461</t>
  </si>
  <si>
    <t>A closed-loop process for spent washing solution from multi-metal contaminated soil: EDTA reclamation and recycling</t>
  </si>
  <si>
    <t>The proper disposal of spent soil washing solution is a great challenge to ethylenediamine tetraacetate (EDTA)-base soil washing technologies, particularly when the solution contains multi-metals. In this paper, we proposed an environmentally friendly disposal of multi-metal spent washing solution, in which the multi-metals were concentrated as hazardous precipitates for further safe disposal, and EDTA was reclaimed and recycled to further wash contaminated soil together with the cleansed process water. The results showed that Cr3+ was poorly removed by sole heavy-metal-capturing agent (HMCA) chelation because of the high solubility of HMCA-Cr, which also yielded a low percentage of EDTA reclamation in the multi-metal spent washing solution. We established a closed-loop process for the disposal of multi-metal spent washing solution by combining coagulation-flocculation-sedimentation and HMCA chelation. The novel recycling process was able to remove 99.67% Cu, 99.62% Pb, 92.48% Cd, 88.19% Sb, 84.38% As, and 82.39% Cr as precipitates from the real spent washing solution, and up to 95.64% of EDTA was reclaimed in the cleansed process water. On the average, the overall efficiency of the reclaimed EDTA solution could reach 65% of the fresh EDTA solution in extracting various HMs from contaminated soil. The recycling method provides an efficient and promising alternative for spent soil washing solution with both EDTA and process water reusage in a closed-loop process.</t>
  </si>
  <si>
    <t>10.1016/j.resconrec.2023.106900</t>
  </si>
  <si>
    <t>Assessing critical materials demand in global energy transition scenarios based on the Dynamic Extraction and Recycling Input-Output framework (DYNERIO)</t>
  </si>
  <si>
    <t>The energy transition process calls for striving interventions towards low-carbon technologies. While their deployment is expected to drive down greenhouse gases emissions, it is expected to bring along intense critical materials exploitation. This article presents a quantitative framework to assess the impact of energy transition pathways in terms of raw materials extraction, coupling Input-Output models with energy modelling methodologies, defined as Dynamic Extraction and Recycling Input-Output framework (DYNERIO). The framework is analytically formalized and tested through a conceptual two-regions example based on EXIOBASE dataset. DYNERIO is composed by three modules: an environmentally-extended Multi-Regional Input-Output model assesses the demand of energy carriers based on exogenously defined final demand of commodities in future scenarios; an energy optimization model quantifies the time-evolution of the technology capacity stocks needed to satisfy such demand; finally, a third module quantifies the amount of materials demanded, recycled and extracted by each region to manufacture the capacity requirements.</t>
  </si>
  <si>
    <t>10.1016/j.spc.2023.12.022</t>
  </si>
  <si>
    <t>A model for the effective design of customized recycling programs through audience segmentation and modularity approaches</t>
  </si>
  <si>
    <t>One-size-fits-all approaches to encouraging household recycling behavior remain ineffective in densely populated urban areas due to their failure to address the heterogeneity in household needs/motivations for recycling. In contrast, extensive service customization escalates costs, requiring finding ways to use available resources effectively. We aim to develop a model to resolve this dilemma based on empirical research on 526 households sampled from a densely populated district of İzmir, Turkey. We applied a model-based recursive partitioning method to identify recycling behavior segments with their critical determinant factors. We then conducted a focus group study to investigate strategies for exploiting commonalities and considering differences across segments regarding their determinant factors. The decision tree analysis revealed the existence of 12 segments differentiated by the determinant factors of task knowledge, perceived convenience, moral norms, social norms, how to dispose of waste, and marital status. The focus group study suggested a range of informative, operational, and social intervention methods that address these factors in pairs or individually. Drawing on these findings, we develop a model that guides the design of recycling programs in which customized intervention methods can influence multiple segments simultaneously. Our empirical analysis shows that the methods elevating ‘perceived convenience’ and ‘task knowledge’ even slightly above the moderate level would increase the likelihood of recycling for more than half of households. Our model further suggests customized intervention methods which consider the segments' sizes, their current recycling likelihoods, and the potential improvements in these. This study contributes mainly by developing a model for designing customized recycling programs that maximize household contributions with the available budget/resources. Public managers can use our model to design effective recycling programs considering budget limitations.</t>
  </si>
  <si>
    <t>10.1016/j.jenvman.2022.115740</t>
  </si>
  <si>
    <t>A sustainable closed-loop method of selective oxidation leaching and regeneration for lithium iron phosphate cathode materials from spent batteries</t>
  </si>
  <si>
    <t>A sustainable closed-loop method for recovering waste lithium iron phosphate batteries is developed in this paper. Li+ was selectively leached from cathode materials in a system of NaHSO4 and H2O2. Under the optimal conditions of leaching temperature of 65 °C, 1.1 times molar quantity NaHSO4, 2 vol% H2O2, solid-liquid ratio of 100 g/L and leaching time of 15 min, the leaching efficiency of Li can reach 99.84%, while Fe is only 0.048%. Meanwhile, XRD, FTIR, XPS and TEM analysis were carried out to explore the conversion mechanism in the oxidation leaching process of the original raw and leaching products. Li+ in the filtrate was precipitated with Na2CO3 and converted into Li2CO3. The precipitated salty wastewater can be converted into leaching agent for recycling by adding a certain amount of sulfuric acid. The recycled products are used to synthesize LiFePO4 materials, and regenerated LiFePO4 materials show good electrochemical properties. The discharge capacity displays 141.3 mAhg−1 at 1C, with the capacity retention rate of 99.4% after 200 cycles. This study provides a sustainable closed-loop process for recycling and reuse of waste LiFePO4 batteries, which promotes resource conservation and environmental protection.</t>
  </si>
  <si>
    <t>10.1016/j.seppur.2024.126327</t>
  </si>
  <si>
    <t>Direct flotation separation of active materials from the black mass of lithium nickel cobalt manganese oxides-type spent lithium-ion batteries</t>
  </si>
  <si>
    <t>Batteries based on lithium nickel cobalt manganese oxides (NCM), which have not been extensively studied, were considered for this study. A black mass (BM) derived from a diverse mix of NCM-type batteries was pyrolyzed at three different temperatures before flotation. The optimum pyrolysis temperature was determined via X-ray spectrometry, contact angle measurements, thermogravimetry, X-ray diffraction, and X-ray photoelectron spectroscopy as 400 °C at which the active materials in the BM were successfully liberated without generating new phases on the material surfaces. This is crucial for recovering materials from the BM using flotation and their potential subsequent application in battery manufacturing, which requires high-purity materials. After optimal pretreatment, the flotation of the treated BM was conducted to separate active materials. At the laboratory scale, the optimal conditions were an impeller speed of 1600 rpm, a collector dosage of 150 g/t, a frother dosage of 150 g/t, and a pulp density of 20 g/L. Furthermore, the initial anode and cathode grades of 84 % and 92 % were further enhanced to 97 % and 95 %, respectively, by employing additional cleaning and scavenging stages. Therefore, this study offers a promising method for recovering high-purity active materials from the BM through systematic pyrolysis pretreatment and subsequent flotation.</t>
  </si>
  <si>
    <t>10.1016/j.seppur.2023.123478</t>
  </si>
  <si>
    <t>Simultaneous peeling of precious metals in cathode and anode of spent ternary batteries using electrolysis</t>
  </si>
  <si>
    <t>Recycling spent lithium-ion batteries (LIBs) is of great significance for both environmental protection and resource recycling. However, there are only a few studies on the simultaneous peeling and recycling of battery anode and cathode. Thus, this work proposed a new process for peeling cathode and anode in spent LIBs to solve this problem. The cathode and anode of the spent LIBs were used to form an electrolytic cell to simultaneously realize the peeling of the electrode materials and current collectors and a large amount of Li+ leaching. The leaching rate of Li+ reached 96.19 % under optimal conditions. In addition, the Li+ in the electrolyte can be directly heated and concentrated to be recovered in the form of Li2CO3. Furthermore, the peeling of cathode materials was caused by the gas shock and defluorination of polyvinylidene fluoride (PVDF). For the Li-free materials, the chemical separation and precipitation method was used to separate and recover Ni, Co, and Mn. In conclusion, this experiment carried out an environmentally friendly electrolysis recycling technique to realize the selective pre-recovery of Li+, the separation of electrode materials with current collectors, and the high purity recovery of current collectors. A new peeling mechanism for the electrolysis recycling technique was also explored. Therefore, this study was expected to provide a useful reference for the electrolysis recycling technique.</t>
  </si>
  <si>
    <t>10.1016/B978-0-323-91934-0.00006-5</t>
  </si>
  <si>
    <t xml:space="preserve">28 Recyclability, circular economy, and environmental aspects of lithium–sulfur batteries </t>
  </si>
  <si>
    <t xml:space="preserve">
               The chapter focuses on the economical use and reuse of battery materials. The core of the chapter is devoted to battery materials and the full cycle from battery research through production, with discussions about starting materials, production effects, and the fate of materials after their utilization. The effects of harmful substances on the environment and the health of animals and humans are also reviewed. Finally, alternative materials for individual battery parts are suggested.
            </t>
  </si>
  <si>
    <t>10.1016/j.rcradv.2023.200166</t>
  </si>
  <si>
    <t>The future availability of zinc: Potential contributions from recycling and necessary ones from mining</t>
  </si>
  <si>
    <t>Society's increasing demand for metals led to the discussion as to whether scarcity of raw materials could lead to supply shortages and to which extend circularity can prevent resource depletion. This study investigates the need for and availability of secondary and primary zinc resources under moderate demand growth. A dynamic MFA model simulates future potentials of 9–14 Mt/a zinc recycling and the necessity of 17–22 Mt/a zinc mining in 2050. The MFA model estimates a cumulative required mine production of 500–560 Mt between 2020 and 2050, which equals less than 1% of the extractable global zinc resources estimated within a geological analysis. With continuous exploration contributing to new discoveries, primary zinc is sufficiently physically available. In contrast, recycling is limited to the amounts of post-consumer waste generation. Recycling capacities need to be extended, collection systems optimized and processing efficiencies increased worldwide to realize the full extent of modelled potentials.</t>
  </si>
  <si>
    <t>Resources, Conservation &amp; Recycling Advances</t>
  </si>
  <si>
    <t>10.1016/j.jenvman.2023.119247</t>
  </si>
  <si>
    <t>Assessing environmental profiles: An analysis of water consumption and waste recycling habits</t>
  </si>
  <si>
    <t>Individual pro-environmental attitudes and behaviors are determinant for long-term sustainability. We assessed profiles of an exclusive sample of 1351 households in the municipality of Gijón, Spain, in terms of their water consumption and recycling patterns using Latent Class Analysis (LCA). This methodology allows for households to be classified into groups without imposing any ad hoc criteria and provides information on the determinants of belonging to each group. The database includes the water consumption, self-reported environmental attitudes, and socioeconomic characteristics of the households. The results showed four significant household groups, where smaller families located in urban areas containing at least one homemaker and equipped with water efficient devices are more likely to present the best pro-environmental attitudes and behaviors related to water use and recycling habits. Furthermore, we found that providing better information in terms of water billing and the environmental impact of human behavior also fosters environmentally friendly habits.</t>
  </si>
  <si>
    <t>10.1016/j.jhazmat.2020.123068</t>
  </si>
  <si>
    <t>Recycling of cathode from spent lithium iron phosphate batteries</t>
  </si>
  <si>
    <t>We demonstrate the concept of fabricating new lithium ion batteries from recycled spent 18650 lithium ion batteries (LIB). LiFePO4 cathode was extracted from these spent LIB using combined approach of pre-treatment, mechanical treatment and hydrometallurgical process wherein weak organic acids, such as methyl sulfonic acid (MSA) and p-toluene sulfonic acid (TSA), were employed for the first time for leaching at room temperature of metal ions instead of conventional strong acids. High leaching efficiencies (95%) were obtained for extraction of Li and Fe using these acids from black mass. Reuse of these extracted metal ions is also demonstrated by precipitating them and synthesizing LiFePO4 cathode. Structural characterization showed the formation of single-phase LiFePO4 and electrochemical evaluation of this cathode in a LiFePO4/Li half-cell exhibited a capacity of 93 mA h/g and 80 mA h/g at 0.2C and 1C rate respectively with good cycle stability.</t>
  </si>
  <si>
    <t>15 November 2020</t>
  </si>
  <si>
    <t>10.1016/j.susmat.2018.e00068</t>
  </si>
  <si>
    <t>Lithium-ion battery recycling processes: Research towards a sustainable course</t>
  </si>
  <si>
    <t>There is a need to develop technology to enable a resource-efficient and economically feasible recycling system for lithium-ion batteries and thus assure the future supply of the component materials. Lithium-ion batteries are complex products, and designs and materials are still evolving, which makes planning for future recovery more challenging. Several processes for recycling are proposed or operating, and each has advantages and disadvantages. This paper compares these processes on technical and economic bases, elucidating differences in benefits as a function of cathode composition. Since none of the existing processes is ideal, research areas are suggested that could enable development of improved recycling methods. The most promising research areas are separation technologies.</t>
  </si>
  <si>
    <t>10.1016/j.rser.2021.111090</t>
  </si>
  <si>
    <t>A review of the current progress in recycling technologies for gallium and rare earth elements from light-emitting diodes</t>
  </si>
  <si>
    <t>End-of-life light-emitting diodes are electronic waste containing valuable and critical metals such as rare earth elements (REE) and gallium. These metals face the risk of supply disruption with increasing demand and the difficulty of their extraction and separation through mineral and metallurgical processing. Hence, this study aims to provide a descriptive insight into recovery techniques of light-emitting diodes (LED) waste using examples from other e-waste such as fluorescent lamps, liquid crystal displays, and LED production dust. An investigation was conducted following scoping searches, and a gap in research on LED recycling technologies was found. It was noticed that the possible technologies to recover gallium and REE from LED are physical processes, pyrolysis, bioleaching, and acid leaching, followed by purification processes such as solvent extraction and precipitation. The advantages and disadvantages of each method for industrial application were addressed in terms of efficiency in recovery of gallium and REE, selectivity, and energy consumption. Based on this analysis, hydrometallurgical processing has been identified as the most suitable method to recover gallium and REE from LEDs due to its high efficiency in recovering metals from low-grade secondary raw material. Despite the energy consumption, a first pyrometallurgical step is recommended for gallium recovery. Furthermore, the selection of recovery processes must be consistent with the light-emitting products due to differences in LEDs composition. Overall, the future perspective for LED recycling is to exploit the economic potential of this e-waste, aiming at a circular economy that enables the conservation of natural resources.</t>
  </si>
  <si>
    <t>10.1016/j.jclepro.2019.04.004</t>
  </si>
  <si>
    <t>Partition studies on cobalt and recycling of valuable metals from waste Li-ion batteries via solvent extraction and chemical precipitation</t>
  </si>
  <si>
    <t>Present work addresses Co(II) extraction from chloride medium using toluene diluted Cyphos IL 102 as an innovative extractant for the recovery of cobalt. Effect of various parameters has been examined. Co(II) is transferred into the organic phase as [P66614 +]2[CoCl4 2−] which can be efficiently stripped by 0.05 mol L−1 HCl. Loading capacity and recyclability have been assessed. Temperature effect confirmed that the extraction of Co(II) is endothermic in nature. Studies were further extended to recover cobalt, manganese and lithium from waste Li-ion batteries containing 2.915 g L−1, 0.576 g L−1, 3.370 g L−1, 0.407 g L−1, 0.014 g L−1, 0.033 g L−1, 0.019 g L−1 of cobalt, lithium, manganese, nickel, aluminium, iron and copper, respectively. The influence of the concentration of Cyphos IL 102 to extract cobalt from leach liquor has been investigated. The McCabe-Thiele plot suggested two theoretical stages of counter current extraction at A/O 1/1 with Cyphos IL 102 (0.2 mol L−1) for the quantitative extraction of Co(II) with negligible extraction of nickel and lithium. A stripping efficiency of around 99.9% for Co(II) was obtained using 0.05 mol L−1 HCl in a single stage at O/A 1/1. Cobalt is recovered as cobalt oxide from the loaded organic phase. Manganese and lithium were also recovered from leach liquor as MnO2 and Li2CO3 using the precipitation method. All the recovered products were identified using XRD, EDX as well as FE-SEM techniques.</t>
  </si>
  <si>
    <t>10 July 2019</t>
  </si>
  <si>
    <t>10.1016/j.jhazmat.2020.123929</t>
  </si>
  <si>
    <t>Recycling of a spent alkaline battery as a catalyst for the total oxidation of hydrocarbons</t>
  </si>
  <si>
    <t>A spent alkaline battery-based (SB) catalyst was prepared from the black mass of a spent alkaline battery to determine the potential of recycling spent alkaline batteries as catalysts for the total oxidation of hydrocarbons. Five different acids (H2SO4, HNO3, C2H2O4, HCl, and H3PO4) were used to examine the effect of acid treatment on catalytic activity during catalyst preparation. Hexane, benzene, toluene, and o-xylene (HBTX) were adopted as the VOCs for experiments. The properties of the prepared catalysts were studied using ICP/OES, BET, XRD, ATR/FTIR, TGA, SEM, and H2-TPR analyses. The results showed that acid treatment significantly influenced the activity of the SB (400) catalyst, with the type of acid also found to greatly influence the activity of the catalyst. The order of activity according to the type of acid was H2SO4 &gt; HNO3 &gt; C2H2O4 &gt; HCl &gt; H3PO4 &gt; none. Good performance of an acid-treated SB catalyst was associated with high concentrations of manganese and iron and a large BET surface area. In addition, the sequence in which the TPR peaks appeared at low temperatures according to each acid treatment was consistent with that of catalyst activity.</t>
  </si>
  <si>
    <t>10.1016/j.solmat.2022.111691</t>
  </si>
  <si>
    <t>High-yield recycling and recovery of copper, indium, and gallium from waste copper indium gallium selenide thin-film solar panels</t>
  </si>
  <si>
    <t>A separation process for Cu, In, Ga, and Se (CIGS)-based thin-film solar panels is proposed in this study. Initially, the separation process, by peeling off the panels in a layer-by-layer manner, was achieved by utilizing the different thermal strains of materials inside the CIGS solar panels. Subsequently, the recovery process was performed by annealing the CIGS layers for the removal of Se, and then leaching was performed with nitric acid, followed by the individual extraction of valuable metals. The pH values, concentrations of extractant, stripping agents, organic-aqueous ratios, and reaction time were investigated in detail to optimize the separation conditions for Cu, In, and Ga. First, In was extracted using di-(2-ethylhexyl) phosphoric acid into the organic phase, while Cu and Ga remained in the aqueous phase, by controlling the extraction conditions. After the extraction of In, Ga was extracted using the same extraction agent under different conditions, and nearly pure Cu remained in the residual aqueous solution. Ammonium hydroxide was added to three solutions to form metal hydroxide precipitates. Under the optimal conditions, a recovery rate of &gt;90% could be achieved for In, Ga, and Cu. Furthermore, all as-formed hydroxides were recycled and converted into metal oxides with a purity of &gt;99% by calcination. These findings can provide a pathway for the effective recycling and recovery of Cu, In, and Ga from waste CIGS thin-film solar panels.</t>
  </si>
  <si>
    <t>1 July 2022</t>
  </si>
  <si>
    <t>10.1016/j.jpowsour.2024.235186</t>
  </si>
  <si>
    <t>Multiple heteroatom-doped cobalt sulfoselenide@C yolk-shell microsphere as excellent anode materials for sodium-ion batteries and their conversion reaction mechanism with sodium ions</t>
  </si>
  <si>
    <t>To address the sluggish reaction kinetics commonly associated with the transition metal chalcogenide anodes in their interaction with alkali metal ions, introducing heterostructures into these materials is proposed as a novel approach. Herein, we introduce a fabrication method for yolk-shell structured microsphere comprising heteroatom-doped cobalt sulfoselenide nanocrystals using a recycled solution. The prepared material demonstrates a composition of sulfur-doped cobalt selenide, forming hetero-anion metal compounds. A detailed study of the reaction mechanism in cobalt sulfoselenide reveals the formation of Na2S/Na2Se heterointerfaces during the conversion reaction, which facilitate a rapid diffusion of Na-ions. Furthermore, heteroatom doping in the cobalt sulfoselenide nanocrystals, induced by cobalt recycling process, leads to the lattice expansion, further enhancing the Na-ion diffusion kinetics. Additionally, through an infiltration of pitch solution and a simple heat-treatment, pitch-derived carbon is coated on the cobalt sulfoselenide nanocrystals. This carbon layer can effectively accommodate the volumetric stress during repeated cycling, enhancing the stability. Consequently, carbon-coated heteroatom-doped cobalt sulfoselenide yolk-shell microsphere anode exhibits stable cycling stability (560 mA h g−1 for 100 cycles at 0.2 A g−1) as well as great rate capability (140 mA h g−1 at 15 A g−1) for sodium-ion batteries (SIBs).</t>
  </si>
  <si>
    <t>30 October 2024</t>
  </si>
  <si>
    <t>10.1016/j.mineng.2020.106650</t>
  </si>
  <si>
    <t>Recycling of discarded coin cells for recovery of metal values</t>
  </si>
  <si>
    <t>Lithium-metal primary batteries, widely used in portable electronics, contain lithium, manganese, and carbon, which can be recycled to conserve resources and prevent environmental damage. This study investigates the thermal response of active material under ambient conditions and its effects on manganese dissolution in organic acid. Thus, spent lithium metal batteries were manually dismantled, the lithium they contain was dissolved in a mixture of distilled water and isobutyl alcohol, and the steel and active cathode material were mechanically separated. The thermal exposure of active material comprising MnO2 and C resulted in carbothermal reduction with products Mn3O4 and MnO. The composition of product at optimum condition (800 °C, 30 min) comprises 60 wt% Mn, 21.5 wt% O, and 18.5 wt% C in the form of MnO, Mn3O4, and C. Manganese extraction increased significantly on thermal treatment, yielding 81% at optimum condition. Therefore, thermal treatment for the indigenous reduction of MnO2, followed by leaching in an organic acid, is proposed for lithium and manganese value recovery from spent coin cells. The activation energy for thermal dissociation of active material has been identified as 20.96 kJ/ mol, and mass balance for the process followed has also been investigated.</t>
  </si>
  <si>
    <t>10.1016/j.jpowsour.2018.07.116</t>
  </si>
  <si>
    <t>Recycling of lithium-ion batteries: Recent advances and perspectives</t>
  </si>
  <si>
    <t>With the ever-growing need for lithium-ion batteries, particularly from the electric transportation industry, a large amount of lithium-ion batteries is bound to retire in the near future, thereby leading to serious disposal problems and detrimental impacts on environment and energy conservation. Currently, commercial lithium-ion batteries are composed of transition metal oxides or phosphates, aluminum, copper, graphite, organic electrolytes with harmful lithium salts, polymer separators, and plastic or metallic cases. The lack of proper disposal of spent lithium-ion batteries probably results in grave consequences, such as environmental pollution and waste of resources. Thus, recycling of spent lithium-ion batteries starts to receive attentions in recent years. However, owing to the pursuit of lithium-ion batteries with higher energy density, higher safety and more affordable price, the materials used in lithium-ion batteries are of a wide diversity and ever-evolving, consequently bringing difficulties to the recycling of spent lithium-ion batteries. To address this issue, both technological innovations and the participation of governments are required. This article provides a review of recent advances in recycling technologies of spent lithium-ion batteries, including the development of recycling processes, the products obtained from recycling, and the effects of recycling on environmental burdens. In addition, the remaining challenges and future perspectives are also highlighted.</t>
  </si>
  <si>
    <t>30 September 2018</t>
  </si>
  <si>
    <t>10.1016/j.jallcom.2020.157703</t>
  </si>
  <si>
    <t>Recycled silicon-based anodes with three-dimensional hierarchical porous carbon framework synthesized by a self-assembly CaCO3 template method for lithium ion battery</t>
  </si>
  <si>
    <t>Silicon/carbon composite anodes with void space are widely touted as a promising candidate for lithium-ion batteries (LIBs), providing a good volume change tolerance to maintain the integrity of the electrodes. However, the void space is usually created by complicated and environmentally-unfriendly methods with corrosive HF. Herein, a 3D hierarchical porous carbon framework supported silicon-based composite with void space (Si@Voids@PC) is synthesized by diluted HCl-assisted etching a self-assembly CaCO3 template method coupled with pyrolysis of citric acid as the carbon source. The Si@Voids@PC electrode exhibits reversible capacity retention of 1527 mAhg−1 at 200 mAg−1 after 200 cycles with an initial discharge specific capacity of 3060.6 mAhg−1 and an initial Coulomb efficiency of 74.4%, which is superior to most of that in the reported literatures. This unique structure can not only provide more pathways for lithium ion diffusion and electron transfer but also maintain the integrity of the electrodes. Besides, the effect of lithiation behavior on the solid electrolyte interphase (SEI)-related problems is observed and discussed. This work might provide a facile and green method to synthesize silicon-based anodes with excellent electrochemical performance, and it also can be applied to the design of other materials with porous architecture.</t>
  </si>
  <si>
    <t>25 March 2021</t>
  </si>
  <si>
    <t>10.1016/j.jenvman.2023.117887</t>
  </si>
  <si>
    <t>Comparative life cycle analysis of critical materials recovery from spent Li-ion batteries</t>
  </si>
  <si>
    <t>The development of new generations of electric vehicles is expected to drive the growth of lithium-ion batteries in the global market. Life Cycle Assessment (LCA) method was utilized in this study to evaluate the environmental impacts of various hydrometallurgical processes in critical materials recovery from lithium-ion battery (LIB) cathode powder. The main objective of this work was to fill the knowledge gap regarding the environmental sustainability of various processes in LIB recycling and to generate a comprehensive comparison of the environmental burdens caused by numerous hydrometallurgical methods. According to this investigation, leaching with acetic acid, formic acid, maleic acid, and DL-malic acid demonstrates lower environmental impacts compared to lactic acid, ascorbic acid, succinic acid, citric acid, trichloroacetic acid, and tartaric acid. Among inorganic acids, nitric acid and hydrochloric acid show higher environmental impacts compared to sulfuric acid. Furthermore, the results of this study indicate that leaching with some organic acids such as citric, succinic, ascorbic, trichloroacetic, and tartaric acids leads to higher negative environmental impacts in most environmental categories compared to inorganic acids like sulfuric and hydrochloric acid. Therefore, not all organic acids utilized in the leaching of critical and strategic materials from cathode powder can enhance environmental sustainability in the recycling process. The results of the solvent extraction study as a downstream process of leaching show that sodium hydroxide, organic reagents, and kerosene have the highest environmental impact among all inputs in this process. Generally, solvent extraction has a greater environmental impact compared to the leaching process.</t>
  </si>
  <si>
    <t>10.1016/j.nanoso.2024.101231</t>
  </si>
  <si>
    <t>Materials, nanomaterials, nanocomposites, and methods used for the treatment and removal of hazardous pollutants from wastewater: Treatment technologies for water recycling and sustainability</t>
  </si>
  <si>
    <t>Clean water is becoming a scarce resource due to industrialization and urbanization, which have led to numerous contaminants being discharged into water sources. Pollution is mostly caused by organic and inorganic pollutants, oil, heavy metals, and bioorganisms in concentrations that are exceedingly toxic to the ecosystem. This is bound to increase wastewater, making water treatment a critical aspect of environmental conservation and sustainability. The water industry has to find dependable, affordable materials and methods to ensure sufficient supplies of fresh water. The available methods include physical, chemical, biological, and thermo-catalytic treatment techniques. Some of these methods require several natural and synthetic materials, including nanomaterials, to enhance the water treatment. The principles of chemistry and green synthesis of materials provide a clean platform to design these materials using cost-effective precursors, being nonhazardous and having considerable potential for large-scale manufacturing procedures. Besides carbon nanostructures and polymers, materials can be produced from natural and waste resources using green or semi-green procedures. Green nanomaterials with a large surface area and numerous active sites are highly suitable for the adsorption of contaminants. Semiconductors can use sunlight to catalyze advanced oxidation processes and are particularly good at eliminating recalcitrant water pollutants. This review offers a critical evaluation of the advanced treatment technologies, nanomaterials, and nanocomposites for use in water treatment of contaminated wastewater and industrial water reuse. The review will benefit scientists and users/decision makers’ in industrial sectors interested in water technology.</t>
  </si>
  <si>
    <t>Nano-Structures &amp; Nano-Objects</t>
  </si>
  <si>
    <t>10.1016/B978-0-443-22069-2.00023-1</t>
  </si>
  <si>
    <t>Chapter 15 Sustainable recovery of rare earth elements by recycling of E-waste for a circular economy perspectives and recent advances</t>
  </si>
  <si>
    <t xml:space="preserve">
               The rare earth elements (REEs) are a group of 15 elements from La to Lu, plus Y and Sc with unique properties that make these elements indispensable for a wide variety of emerging green technologies. Mining of these elements is heavily concentrated only in a few countries with potential restriction of exports making the primary supplies of these industrially important elements vulnerable to short and long-term disruptions. Hence, alternative approaches such as recycling e-waste for an uninterrupted supply of these valuable metals are assuming a lot of importance currently. Recycling of REEs is a rapidly growing industry that can partly meet the growing demand for these metals and achieve a sustainable circular economy. Huge quantities of REEs in addition to a few other metals such as Co, Ni, Li, graphite, Ge, Te, Pt, and Pd are required for tackling the current climate crisis and achieving the necessary transition to carbon-neutral technologies to run the whole world in the coming 30 years. This review aims to provide an in-depth understanding of different e-waste recycling and recovery methods such as (i) pyrometallurgical methods, (ii) hydrometallurgical methods, (iii) electrochemical methods, and (iv) bioleaching methods along with recent developments in these areas. In addition, up-to-date methods and processes adopted for the extraction of REE from e-waste materials with examples of REE recoveries of some e-waste items like NdFeB magnets are also presented. Some of the critical issues such as the related progress in multinational companies, environmental issues, and the importance of effective governmental regulations are also highlighted. The recycling activity can supplement the supply chain and also contribute to reducing the environmental stress due to the opening of new REE mines. Several studies are going on to develop more cost-effective and eco-friendly recovery methods. Current challenges including the hazardous nature of the e-waste materials, inadequate recycling technologies including dismantling, separation, and collection systems, relatively smaller amounts of REE in a majority of the e-waste, and lack of effective governmental policies are discussed and suggestions for the improvement of the present situation also presented. Controlled recycling of e-waste materials and the use of artificial intelligence (AI) for the extraction of REE using eco-friendly methods for the recovery of REE in achieving a circular economy will provide significant benefits.
            </t>
  </si>
  <si>
    <t>Environmental Materials and Waste</t>
  </si>
  <si>
    <t>10.1016/j.susmat.2024.e01027</t>
  </si>
  <si>
    <t>In-Sn alloy extraction through novel process for recycling of spent ITO targets</t>
  </si>
  <si>
    <t>The feasibility of utilizing spent indium tin oxide (s-ITO) as an inert anode for the recovery of s-ITO targets through the electro-deoxidation was investigated, which concurrently achieved the avoidance of molten salt pollution caused by graphite anodes and maximized the utilization of resources by using the same material as the anode and cathode. Various techniques including anodic polarization and Tafel polarization were employed to evaluate the corrosion resistance and electrochemical stability of s-ITO. XRD and XPS are used to analyze the phase and valence state of the anodic materials and products, respectively. The practicability of replacing graphite anodes with s-ITO anodes was discussed in detail under identical electrolytic conditions. When using s-ITO as the anode, the carbon content and oxygen content in the electrolytic product are 31 ppm and 57 ppm, respectively, which are lower than those of graphite as the anode. Moreover, based on the results of above investigations, a cathode and anode collaborative electrolytic device was devised to maximize the utilization of resources and recovery of high-value products. The findings indicate that s-ITO has good corrosion resistance when used as an inert anode.</t>
  </si>
  <si>
    <t>10.1016/B978-044452745-5.00401-9</t>
  </si>
  <si>
    <t xml:space="preserve">RECYCLING | Nickel–Metal Hydride Batteries </t>
  </si>
  <si>
    <t xml:space="preserve">
               Nickel–metal hydride (Ni–MH) batteries have a high metal content, mainly nickel associated with the positive electrode and also with the negative–hydrogen storage electrode. In addition, most commercial Ni–MH batteries have several rare earth elements (REE) such as lanthanum, as part of the negative electrode, and contain a significant amount of cobalt. Current recycling strategies simply use the battery material (including steel casing) in stainless-steel manufacture, which does not use either the cobalt or REE. As yet, there has been no commercial activity that recovers individual metals or groups of metals from the used batteries. There have been developments made in the use of pyrometallurgical and mineral processing techniques to recover the batteries’ metal content. Several proposed routes to recover individual metals using hydrometallurgical processing have been devised and tested. Most of these processes are fairly complex and inherently expensive. It would seem that Ni–MH battery recycling should focus on recovering particular groups of metals and using these within existing processing, such as steel making. In this way, an economic and viable strategy may be developed to ensure that batteries are not simply discarded and/or sent to landfill.
            </t>
  </si>
  <si>
    <t>10.1016/j.eti.2020.100732</t>
  </si>
  <si>
    <t>Li-Ni-Co-Mn oxides powders recycled from spent lithium-ion batteries for OER electrodes in CO2 reduction</t>
  </si>
  <si>
    <t>This research reports the effects of factors such as metal ratio, thermal treatment temperature, time and atmosphere in a previously developed path that recycled spent lithium-ion batteries for OER catalysts. With regards to the uncontrollable metal-ratio in recycled material, for the first time, the metal ratio of the Li-Ni-Co-Mn oxides’ influence on their electrochemical performance is studied. In thermal treatment, the atmosphere is newly evaluated as a determining factor, while factors like temperature and time are also further compared. The mechanism of the lattice change resulted from the reductive decomposition reaction of Li x CoO2(x ≠ 1) ( α -NaFeO2-type), generating Co3O4(spinel) is introduced. Finally, the recycled material is innovatively applied to CO2 electrolysis as anode OER catalyst with high current efficiency (97%) towards CO production under a total current density of 32 mA cm−2 at 2.25 V, with an energy efficiency of 63%, which shows a promising future in the industry use.</t>
  </si>
  <si>
    <t>May 2020</t>
  </si>
  <si>
    <t>10.1016/j.jclepro.2019.01.178</t>
  </si>
  <si>
    <t>Lithium battery recycling in Australia: defining the status and identifying opportunities for the development of a new industry</t>
  </si>
  <si>
    <t>The Australian recycling landscape for lithium-ion batteries is in transition. Previously, disposal to landfill and export of wastes for processing were the primary recycling pathways, with little or no emphasis on local and onshore processing of these wastes. However, there are now significant policy and regulation, economic, social, technical and environmental drivers for the development of an onshore processing industry for lithium-ion battery wastes. This study aimed to define the current and future landscapes of the lithium-ion battery (LIB) recycling industry in Australia. A desktop review supplemented with key stakeholder interviews to identify the critical industrial and strategic drivers as well as challenges and constraints for the development of the industry. When considering the projected growth in consumption and demand for portable equipment and electronic vehicles, the potential economic gains for LIB materials, the lack of infrastructure and capacity to process these wastes and developing policy and regulation regarding their management, Australia is in the perfect position to drive technology development and innovation to support this newly developing industry. Research associated with economic modelling, materials tracking and clear regulations associated with waste disposal and product stewardship are required to support Australia's transition to recycling of LIB and other batteries onshore.</t>
  </si>
  <si>
    <t>1 April 2019</t>
  </si>
  <si>
    <t>10.1016/j.isci.2022.104830</t>
  </si>
  <si>
    <t>A systematic analysis of the costs and environmental impacts of critical materials recovery from hybrid electric vehicle batteries in the U.S.</t>
  </si>
  <si>
    <t>Critical materials such as rare earth underpin technologies needed for a decarbonized global economy. Recycling can mitigate the supply risks created by the increasing demand and net import dependence, and enable a circular economy for critical materials. In this study, we analyze the feasibility and life-cycle impacts of recovering critical materials from spent nickel metal hydride batteries from hybrid electric vehicles in the U.S., accounting for stocks, battery scrappage, and end-of-life reverse logistics, given uncertain future availability scenarios. Our results show that the total collection and recycling costs depend strongly on future battery availability, with marginal costs exceeding marginal revenues when the availability of spent batteries declines. We quantify the potential of recycling to reduce primary imports, as well as the accompanying climate change and resource impacts. We explore the underlying reverse logistics infrastructure required for battery recycling and evaluate strategies for reducing associated capital investment risk.</t>
  </si>
  <si>
    <t>16 September 2022</t>
  </si>
  <si>
    <t>10.1016/B978-0-12-803581-8.10764-7</t>
  </si>
  <si>
    <t xml:space="preserve">Recycling of Lithium From Li-ion Batteries </t>
  </si>
  <si>
    <t xml:space="preserve">
               Battery recycling is one of the important fields in terms of providing second life to the energy materials through recycling and reuse them for future applications. Lithium ion batteries (LIBs) are used mainly in almost all the portable electronic devices such as mobile phones, camera, laptops and electric vehicles etc. It is important to have green recycling process for effectively utilizing the full potential of the spent LIBs. This will also reduce disposal of the dangerous heavy metals and toxic chemicals in the environment. There are many recycling processes developed by researchers while keeping in mind the importance of economic and environmental benefits. As a result, many novel and ecofriendly business models are developed based on the recycling processes. However, enormous efforts are required to reach the zero-by-product concept and efficient recycling. In this article, we mainly focus on the process development, economic/environmental benefits and future requirement towards recycling of LIBs. Spent LIBs are classified under the category of a new kind of waste, different from other sections of solid waste. Mainly the advantage of recycling spent LIBs is to eradicate the potential environment impacts and to promote the sustainable development of the LIB industry and process upgrade at industrial level through valuable metal recycling of resources.
            </t>
  </si>
  <si>
    <t>Encyclopedia of Renewable and Sustainable Materials</t>
  </si>
  <si>
    <t>10.1016/j.jpowsour.2024.234731</t>
  </si>
  <si>
    <t>Efficient recovery and regeneration method of spent LiNi0.5Co0.2Mn0.3O2 cathode materials based on novel deep eutectic solvent design</t>
  </si>
  <si>
    <t>Due to the increasing number of spent lithium batteries (LIBs), it is imperative to recycle spent LIBs to reduce environmental pollution and raw material consumption. Here, we present a novel deep eutectic solvent (DES) composed of guanidine hydrochloride with formic acid for spent LIBs the recycling to achieve rapid and efficient leaching of cathode materials from spent LIBs and synthesis of high-quality cathode material precursors in the DES leach solution. The multifaceted characterisation of the DES leach solution has revealed the mechanisms of the novel DES leached cathode materials. Under the optimal leaching conditions, the leaching rates of Li, Ni, Co, and Mn have been explored to be 99.79 %, 98.86 %, 99.51 %, and 96.12 %, respectively. More importantly, the DES leach solution addition of oxalic acid solution can be used to synthesise the precursor and to produce LiNi0.5Co0.2Mn0.3O2 with the recovered Li2CO3. Electrochemical test shows that the initial discharge specific capacity of regenerated LiNi0.5Co0.2Mn0.3O2 has 162.72 mAh g−1, which is as good as that of commercial LiNi0.5Co0.2Mn0.3O2. The entire study accomplishes the regeneration of DES, and highly efficient recovery and regeneration of cathode materials from spent LIBs. This research provides a valuable alternate treatment for various DES leach cathode materials and an efficient new method for recycling spent LIBs cathode materials.</t>
  </si>
  <si>
    <t>10.1016/j.erss.2020.101581</t>
  </si>
  <si>
    <t>Beyond the EVent horizon: Battery waste, recycling, and sustainability in the United Kingdom electric vehicle transition</t>
  </si>
  <si>
    <t>Industrial advances and academic enquiry into the transition towards electrified mobility has been arguably preoccupied with the earlier phases of technological development, while less consideration has been given to the end-of-life phase. One example of this is the current technical and economic difficulties surrounding Battery Electric Vehicle (BEV) recycling; and specifically, their high voltage lithium-ion batteries. In this study of the automotive sector, we adopt a longer-term perspective to better understand the overall transition towards “zero-emissions” road transport by empirically and theoretically contributing to the strategic management of lithium-ion powered, vehicle electrification. Through the careful exploration of BEV end-of-life, this paper forecasts a dynamic end-of-life stockpile of lithium-ion batteries, using the UK as a case study. By establishing the ‘dynamic stockpile’ as the central problématique, this paper then describes various technical challenges, business model implications and policy debates around reuse, recycling and disposal that countries will have to contend with as first generation BEVs begin to enter technological obsolescence. While innovation and technological progress are desirable, industry, governments and society must remain aware – and prepared – for the significant economic and environmental costs and opportunities associated with not only the diffusion, but also the waste generated by new technologies.</t>
  </si>
  <si>
    <t>Energy Research &amp; Social Science</t>
  </si>
  <si>
    <t>10.1016/B978-0-323-95879-0.50265-4</t>
  </si>
  <si>
    <t xml:space="preserve">Application of CAPE Tools into Prospective Life Cycle Assessment: A Case Study in Recycling Systems Design of Lithium-Ion Battery </t>
  </si>
  <si>
    <t xml:space="preserve">
                     In this study, we are tackling systems design with assessments for emerging technologies. Because of the data limitation on the systems and processes adopting emerging technologies, computer-aided process engineering (CAPE) tools such as process design heuristics, process simulation, optimization, parametric analysis for characterizing sensitivity and alternative generation, and decision making with uncertainties have huge potential to compensate such data limitation and jump up to the deep technology assessments with quantified results. In this paper, we examine the applicability of CAPE tools for systems design and assessment adopting emerging technologies with a case study of recycling systems design of Lithium-ion battery (LiB).
               </t>
  </si>
  <si>
    <t>10.1016/j.cogsc.2024.100881</t>
  </si>
  <si>
    <t>Recent progress in pyrometallurgy for the recovery of spent lithium-ion batteries: A review of state-of-the-art developments</t>
  </si>
  <si>
    <t>Pyrometallurgy is a well-known method for the efficient recovery of valuable metals from spent lithium-ion batteries (LIBs). This work provides an overview of the key aspects and recent advancements in pyrometallurgical processes for LIBs recycling. The newly developed pyrometallurgical processes have the potential to be energy-efficient, especially when utilizing microwave technologies. Despite encountering certain challenges and limitations, the prospects for recovering LIBs through pyrometallurgy appear promising, especially considering the anticipated rise in the number of spent LIBs for recycling.</t>
  </si>
  <si>
    <t>10.1016/j.wasman.2023.04.026</t>
  </si>
  <si>
    <t>Occupational health and safety, metal exposures and multi-exposures health risk in Canadian electronic waste recycling facilities</t>
  </si>
  <si>
    <t>Electronic waste recycling (e-recycling) involves manual operations that expose workers to toxic metals. We aim to describe occupational health and safety practices and workers’ exposures to metals in the Canadian formal e-recycling industry, and to estimate the health risk associated with multiple exposures. This cross-sectional study documented practices through observations and questionnaires, and assessed metal exposures using personal air samples and biomarkers. Health risks were estimated relative to recognised occupational exposure guidelines, and using an additive approach for consideration of multiple exposures. Six e-recycling and one commercial recycling facilities were investigated, and the metal exposures of 99 workers (23 women) were measured. In most facilities, dust control was inadequate and personal protective equipment was improperly worn. In e-recycling, lead was detected in all air samples and in most blood samples, up to 48 µg/m3 and 136 µg/l, respectively. Other quantified metals included beryllium, mercury, arsenic, barium, cadmium, chrome, cobalt, copper, indium, manganese, nickel and yttrium. When handling cathode ray tube screens, workers were 4.9 times and 8.5 times more likely to be exposed to lead and yttrium, respectively, than workers who were not assigned to a specific type of electronics. Overall, exposures were largely associated with facility size and airborne dust concentration. The additive hazard indices for airborne exposures raised concerns for kidney disorders, for peripheral and central nervous systems, and for the male reproductive system. Minimizing airborne dust through collective control methods and adequately using personal protection should reduce metal exposures and associated health risks in this growing industry.</t>
  </si>
  <si>
    <t>10.1016/j.solmat.2023.112524</t>
  </si>
  <si>
    <t>Growth and analysis of polycrystalline silicon ingots using recycled silicon from waste solar module</t>
  </si>
  <si>
    <t>The proliferated growth of the Photovoltaic industry (PV) will eventually lead to unprecedented volumes of silicon-based solar waste. Failing to manage high volumes of waste, can lead to a huge amount of silicon metal loss and is also highly conducive to posing an environmental hazard. Therefore, efficient recovery and re-utilization after proper purification of the PV-waste-based silicon are highly obligatory for the sustainable development of the PV industry. Herein, we report the growth of small-size silicon ingots (φ = 0.5 inch, 1.0 inch) produced from recovered silicon from the waste crystalline silicon (c-Si) solar module through the Spark Plasma Sintering (SPS) technique. The silicon feedstock was prepared, after the extraction of silicon cells from the used panel and chemically etching contacts, ARC (anti-reflection coating), from the cells in order to recover the silicon wafer. The silicon wafer pieces were pulverized to produce very fine powder and subsequently processed at a different set of temperature-pressure for the study of density variation. The highest density (2.33 gm/cm3) equal to the theoretical density of silicon was obtained for sample grown at temperature 1200 °C and pressure 60 MPa. The purity of the obtained ingots was found to be greater than 3 N and therefore, can find use in different industries.</t>
  </si>
  <si>
    <t>10.1016/j.mineng.2023.108369</t>
  </si>
  <si>
    <t>Recovery of LiCl and Co3O4 from the cathode material contained in spent lithium-ion batteries using chlorination roasting with MgCl2·6H2O</t>
  </si>
  <si>
    <t>Highly demanded lithium and cobalt are considered critical metals because their reserves in the earth’s crust are relatively low in abundance, and they are found in a few countries. Thus, the extraction of these metals from spent lithium-ion batteries (LIBs) has gained much attention since they are present in relatively high concentrations in the cathode of the battery. Chlorination roasting is an attractive technique of metal extraction because of its salient features: short reaction times and moderate reaction temperatures, selectivity to the extraction of certain metals and in many cases implies the use of low-cost chlorinating reactants. However, there are few studies concerning the recycling of metals through chlorination roasting. This research paper evaluates the chlorination roasting using MgCl2·6H2O as chlorinating reactant followed by water-leaching to recycle lithium and cobalt from the cathode material of spent LIBs. First, a non-isothermal chlorination test between 20 and 900 °C was performed to evaluate how temperature affects the chlorination of the metals and the presence of impurities. Then, isothermal chlorination tests at 420, 440 and 470 °C for times between 60 and 350 min were performed to evaluate the effect of time on the purity of the product. It was found that the chlorination treatment is selective to lithium. HCl(g) generated during the decomposition of MgCl2·6H2O reacts with lithium to produce LiCl. Cobalt is extracted as Co3O4, as it is another product of the chlorination reaction. The product of LiCl impurified with Mg(OH)Cl, formed during the extraction process, was purified by a heat treatment in air at 570 °C for 60 min followed by water-leaching. This treatment also generates MgO as a by-product. The optimum conditions of the extractive process were the followings: 440 °C and 210 min. The extraction yields of lithium and cobalt were 83.29% and 89.66%, respectively. The recycling process proposed here proved to be efficient. Moreover, the magnesium chloride generated as waste from the lithium extraction process from brines could be applied in the process from a circular economy point of view.</t>
  </si>
  <si>
    <t>10.1016/j.resconrec.2020.105232</t>
  </si>
  <si>
    <t>Evaluating economic opportunities for product recycling via the Sherwood principle and machine learning</t>
  </si>
  <si>
    <t>In a circular economy, recovering materials from end of life (EoL) products without an appropriate estimation of the cost and revenue may result in unnecessary economic loss. Although research has been carried out on the economic analysis of value recovery from EoL products, few quantitative approaches have examined generalized revenue-cost models. To fill this gap, this study proposes an empirical model to identify economic feasibility of product recycling by integrating machine learning and the Sherwood principle. A boundary that differentiates profitable and non-profitable EoL products for material recycling is quantified and visualized. It is envisioned that the proposed method can be adopted in other circular economy domains for better decision-making.</t>
  </si>
  <si>
    <t>10.1016/j.wasman.2018.05.030</t>
  </si>
  <si>
    <t>Effective and environmentally friendly recycling process designed for LiCoO2 cathode powders of spent Li-ion batteries using mixture of mild organic acids</t>
  </si>
  <si>
    <t>An effective and environmentally friendly recycling process designed for LiCoO2 cathode powders of spent Li-ion batteries using mixture of mild organic acids, citric acid (CA), tartaric acid (TA) and ascorbic acid (AA), to recover the metals. Almost complete dissolution of Li and nearly 90% dissolution of Co occurred in at 80 °C for 6 h. The reducing agent, ascorbic acid (AA), converts the dissolved Co(III) to Co(II) thereby selective recovery of Co as Co(II)-oxalate is possible. The formation of Co(III)–and Co(II) complex is evident from the UV–Vis spectra of the dissolved solution as a function of dissolution time. Thus, the reductive-complexing dissolution mechanism is proposed here. These mild organic acids are environmentally benign unlike the mineral acids.</t>
  </si>
  <si>
    <t>August 2018</t>
  </si>
  <si>
    <t>10.1016/j.wasman.2020.05.049</t>
  </si>
  <si>
    <t>A critical updated review of the hydrometallurgical routes for recycling zinc and manganese from spent zinc-based batteries</t>
  </si>
  <si>
    <t>This review paper aims to present and analyse data from the most recent literature (between 2007 and 2019) published on the topic of manganese (Mn) and zinc (Zn) recovery from zinc-based spent batteries through hydrometallurgical methods. In a first attempt, a detailed comparative assessment of the metals leaching performance (as well as the experimental variables that influence its performance) reported in the various studies with strong acid or bases, potentially supplemented by complexing or reducing agents, as well as the reactions involved, are reviewed and discussed. All data point out that the use of a reductant is needed to fully solubilize Mn from spent batteries during the leaching process. Comparison of the data seem to indicate that most reductants have similar performance and, therefore, the choice of a reductant should be focused on low cost or even waste materials. In a second attempt, the separative processes mostly described in the literature to recover Mn and Zn from leachates are reviewed emphasizing the strengths and weaknesses of each technique. Solvent extraction is the most widely tested process for this aim. A thorough comparison of existing data indicates that, in general, neutral extractants have higher potential for selective separation of Zn and Mn. Furthermore, although chemical precipitation is a simple process, low pure final metal hydroxide products are expected to be achieved when alkaline precipitation is implemented comparatively to the Mn oxidative precipitation where Mn can be recovered selectively as a solid of manganese (IV) oxide.</t>
  </si>
  <si>
    <t>15 July 2020</t>
  </si>
  <si>
    <t>10.1016/j.jclepro.2022.130386</t>
  </si>
  <si>
    <t>Typology of municipal solid waste recycling value chains: A global perspective</t>
  </si>
  <si>
    <t>Municipal solid waste (MSW) management that seeks to recover wasted resources and return them to the system as secondary commodities (hence, it promotes circularity in resource recovery systems) is a process instigated by recycling value chains. Recycling value chains are termed as the chain of processes (i.e., value chain activities and performance) and structures (formal/informal networks of stakeholders) created and shaped by the relations of stakeholders operating across the value chain, aimed at connecting production with the management of recyclable waste resources. At present, recycling processes and structures are not well depicted in the global literature due to the heterogeneity of terms used across countries and disciplines, and the lack of holistic insight into the way recycling chains operate. This critical review aims to disentangle the diverse terminology used to describe recycling value chains globally and provides an overview of the current state-of-the-art of MSW recyclable waste materials management in developed and developing economies emphasising their potential in promoting circularity. The study proposes a typology for describing the management of recyclable waste materials across the globe, and highlights that each of the three types of recycling value chains developed is a highly complex, context-specific system, deeply constructed on long-term political, organisational, and institutional aspects. While this typology can be a simplistic way of depicting the type of recycling value chain that is most prevalent in different countries around the globe, it can reveal how different forms of governance affect coordination in recycling networks and, by extent, their recycling performance. Therefore, this study can help researchers and decision-makers understand how recycling value chain systems operate at large and explore different ways to improve resource recovery from waste that match the needs of each area.</t>
  </si>
  <si>
    <t>10.1016/j.susmat.2021.e00382</t>
  </si>
  <si>
    <t>Recent trends in recycling and reusing techniques of different plastic polymers and their composite materials</t>
  </si>
  <si>
    <t>The rising environmental concerns caused by the excess use of synthetic materials have diverted the world’s attention towards sustainable materials along with a circular economy approach using recycling routes. Nowadays, composite materials have been enormously utilized in different industrial sectors, thus, causing serious accumulation of plastic waste in the environment. The end-of-life (EOL) treatments for plastic composites are imperative as these materials cannot be easily disposed of. The recycling methodologies adopted for polymer composites have two major advantages. Firstly, recycling techniques control plastic composite waste consumption. Secondly, the energy required in the recycling of plastic composite materials is quite low, compared to conventional manufacturing techniques. In this review, we highlight some recent recycling and reusing techniques adopted for plastics and their composite materials. Among all the reported recycling techniques for polymer composites, thermal recycling is best suited for the recycling of carbon fibers (CFs) and glass fibers (GFs). Through thermal recycling, the properties of recycled materials can meet the properties of virgin materials and energy is significantly lower than chemical recycling. However, mechanical recycling requires very low energy for the recycling of composites as compared to the other recycling process. It was concluded that the composite materials consumption in different industries would only be justified when recycling and reusing of composites should be given equal consideration. Additionally, the recycling of polymer composites will boost the circular economy.</t>
  </si>
  <si>
    <t>10.1016/j.resconrec.2020.104809</t>
  </si>
  <si>
    <t>Fundamental thermokinetic study of a sustainable lithium-ion battery pyrometallurgical recycling process</t>
  </si>
  <si>
    <t>With increased global consumption of Lithium-ion batteries (LIBs), a sustainable recycling process is necessary to reduce wastes and retrieve highly-valued elements. But to achieve an optimized sustainable recycling process, a fundamental understanding of the thermokinetic reactions during pyrometallurgical LIB recycling is essential. In this work, the thermodynamics and kinetics of high-temperature reactions for LIBs during pyrometallurgical recycling are studied using a thermo-gravimetric analyzer (TGA) equipped with a gas mass spectrometer. Cylindrical composite pellets comprised of cathode and anode active materials were heated from room temperature (RT) to 1500 °C at a constant heating rate of 20 °C/min. By comparing the measurements of the mass loss and simultaneous gas evolution, the anticipated theoretical thermodynamic reactions are confirmed and determined, which is fundamental to the development of a sustainable pyrometallurgical process to recover valuable metals in LIBs. Isothermal reductions from 850 to 1000 °C indicated reactions to be temperature sensitive and mass transfer to be comparatively fast. Using various kinetics models, the uniform internal reduction mechanism was found to be dominant.</t>
  </si>
  <si>
    <t>July 2020</t>
  </si>
  <si>
    <t>10.1016/j.cej.2022.135886</t>
  </si>
  <si>
    <t>Sustainable route for Nd recycling from waste electronic components featured with unique element-specific sorting enabling simplified hydrometallurgy</t>
  </si>
  <si>
    <t>Neodymium being an expensive strategic metal indispensable for our society, the key issue is to secure its supply and make its usage sustainable. However, with less than 1% of it currently being recycled, we are far from achieving this. Although some work is underway to recycle electrical engines’ large Nd-based magnet alloys, little attention has been given to recycling small Nd-containing ceramic-based components, despite their 12% share of the Nd market. Herein, we demonstrate an economically viable Nd recycling process from such components found in electronic wastes. We tackled the issue of high Nd dilution in complex e-wastes through the upstream deployment of simultaneous disassembly, machine vision and multi-energy X-ray transmission sorting (first-of-its-kind), followed by precise beneficiation in virtue of the difference in magnetism, density and fracture toughness. The resulting concentrates are mainly dielectric ceramics (BaO-Nd2O3-TiO2), containing 38.3 wt% of Nd. Although ceramics are refractory in general, Nd can be simply leached in concentrated HNO3 from these dielectrics with high selectivity under optimized conditions. Subsequently, Nd can be recovered by oxalate precipitation while 60% of HNO3 can be regenerated. To elaborate on the mechanism of the leaching, the related kinetics, thermodynamics and bonding nature were investigated through theoretical computations. The overall Nd recovery efficiency reaches 91.1% ending up with commercial-grade Nd2O3 (&gt; 99.6%). More importantly, the recycling route is estimated profitable within four years based on conservative margins. This work provides a promising strategy to recover rarely recycled strategic metals towards a closed-loop design.</t>
  </si>
  <si>
    <t>10.1016/B978-0-323-96022-9.00215-2</t>
  </si>
  <si>
    <t xml:space="preserve">Applications – Transportation Applications | Vehicle Batteries - End of Life </t>
  </si>
  <si>
    <t xml:space="preserve">
               Batteries reaching around 70–80% of their actual state of Health (SOH) are considered as End of life (EoL) batteries. These batteries are a real challenge to deal with as either they need to be reused (second life) or recycled. As there is no one-size-fits-all answer, it is found that both solutions are viable by taking into consideration points such as EoL battery condition, second-life application, energy requirement in the application, technological advancement, and availability of infrastructure of the region. The suggested optimal solution is to extend the life of EoL batteries with the second use and then recycle them.
            </t>
  </si>
  <si>
    <t>10.1016/B978-0-323-96022-9.00139-0</t>
  </si>
  <si>
    <t xml:space="preserve">Energy, Environment, and Resources | Circular Economy </t>
  </si>
  <si>
    <t xml:space="preserve">
               This chapter focuses on the end-of-life stages of lithium-ion batteries (LIBs) in the sense of the circular economy. Sustainable value cycles include reuse, pre-treatment, and metallurgical recycling processes. The pre-conditions that affect the market launch and supply of second-life applications, such as the cost-ratio of second-life to first-life LIBs, selling price, the state-of-safety, the battery history, or the remaining service life, are described in detail. In addition, this chapter provides an overview of state-of-the-art recycling routes, including mechanical or thermal pre-treatment, combined with metallurgical processes to recover critical raw materials. Approaches for direct recycling on a pilot scale are also described.
            </t>
  </si>
  <si>
    <t>10.1016/j.jechem.2021.12.052</t>
  </si>
  <si>
    <t>From trash to treasure: Chemical recycling and upcycling of commodity plastic waste to fuels, high-valued chemicals and advanced materials</t>
  </si>
  <si>
    <t>Of all the existing materials, plastics are no doubt among the most versatile ones. However, the extreme increases in plastic production as well as the difficulty of the material for degradation have led to a huge number of plastic wastes. Their recycling rate after disposal is less than 10%, resulting in a series of serious environmental and ecological problems as well as a significant waste of resources. Current recycling methods generally suffer from large energy consumption, the low utilization rate of recycled products with low added value, and produce other waste during the process. Here, we summarized recently-developed chemical recycling ways on commodity plastics, especially new catalytic paths in production of fuels, high-valued chemicals and advanced materials from a single virgin or a mixture of plastic waste, which have emerged as promising ways to valorize waste plastics more economically and environmentally friendly. The new catalyst design criteria as well as innovative catalytic paths and technologies for plastic upcycling are highlighted. Beyond energy recovery by incineration, these approaches demonstrate how waste plastics can be a viable feedstock for energy use with the generation of clean H2, high-quality liquid fuels and materials for energy storage, and help inspiring more catalytic process on plastic upcycling to overcome the economical hurdle and building a circular plastic economy.</t>
  </si>
  <si>
    <t>10.1016/j.chemosphere.2021.131739</t>
  </si>
  <si>
    <t>Analytical and reclamation technologies for identification and recycling of precious materials from waste computer and mobile phones</t>
  </si>
  <si>
    <t>Waste electrical and electronic equipment (WEEE) is one of the world's fastest-growing class of waste. WEEE contain a large amount of precious materials that have aroused the interest to develop new recycling technologies. Hence, effective recycling strategies are extremely necessary to promote the proper handling of these materials as well as for environmentally sound recovery of secondary raw resource. This paper reviews important existing methods and emerging technologies in WEEE management, with special emphasis in characterization, extraction and reclamation of precious materials from waste computer and mobile phones. Traditional pyrometallurgical and hydrometallurgical technologies still play a central role in the recovery of metals. More recently, emerging greener recycling technologies using microorganisms (i.e. biometallurgical), plasma arc fusion method and pretreatments (i.e. ultrasound and mechanochemical technologies) combined with other recycling methods (e.g. hydrometallurgical), and using less toxic solvents such as ionic liquids (ILs) and deep eutectic solvents (DESs) have also been attempted to recycle metals from computer and mobile phone scrap. The role of analytical method development, especially using spectroanalytical methods for chemical inspection and e-waste sorting process at industrial applications is also discussed. This confirmed that most direct sampling techniques such as laser-induced breakdown spectroscopy (LIBS) and X-ray fluorescence (XFR) have several advantages over traditional sorting methods including rapid analytical response, without use of chemical reagents or waste generation, and greater reclamation of precious and critical materials in the WEEE stream.</t>
  </si>
  <si>
    <t>10.1016/j.gee.2016.11.010</t>
  </si>
  <si>
    <t>A closed-loop process for recycling LiNixCoyMn(1−x−y)O2 from mixed cathode materials of lithium-ion batteries</t>
  </si>
  <si>
    <t>With the rapid development of consumer electronics and electric vehicles (EV), a large number of spent lithium-ion batteries (LIBs) have been generated worldwide. Thus, effective recycling technologies to recapture a significant amount of valuable metals contained in spent LIBs are highly desirable to prevent the environmental pollution and resource depletion. In this work, a novel recycling technology to regenerate a LiNi1/3Co1/3Mn1/3O2 cathode material from spent LIBs with different cathode chemistries has been developed. By dismantling, crushing, leaching and impurity removing, the LiNi1/3Co1/3Mn1/3O2 (selected as an example of LiNi x Co y Mn(1−x−y)O2) powder can be directly prepared from the purified leaching solution via co-precipitation followed by solid-state synthesis. For comparison purposes, a fresh-synthesized sample with the same composition has also been prepared using the commercial raw materials via the same method. X-ray diffraction (XRD), scanning electron microscopy (SEM) and electrochemical measurements have been carried out to characterize these samples. The electrochemical test result suggests that the re-synthesized sample delivers cycle performance and low rate capability which are comparable to those of the fresh-synthesized sample. This novel recycling technique can be of great value to the regeneration of a pure and marketable LiNi x Co y Mn(1−x−y)O2 cathode material with low secondary pollution.</t>
  </si>
  <si>
    <t>January 2017</t>
  </si>
  <si>
    <t>10.1016/j.susmat.2020.e00202</t>
  </si>
  <si>
    <t>Sustainable recycling of cathode scraps via Cyrene-based separation</t>
  </si>
  <si>
    <t>Separation of cathode materials from the current collector remains a challenging task for the recycling of both spent lithium-ion batteries and cathode scraps. Dissolving the organic binder polyvinylidene difluoride (PVDF) with an organic solvent to recover both cathode materials and Al foils is an efficient and promising method. However, the use of toxic solvents limits their practical application in recycling large amounts of cathode scraps generated during the manufacturing process. Cyrene, a bioderived green solvent, is proposed here for a solvent-based separation process. This study investigated a closed-loop recovery process to reclaim cathode materials, Al foils, and PVDF binder from cathode scraps. Additionally, the reuse of the Cyrene solvent led to a circular recycling process. The Cyrene-based separation process embraces a sustainable electrode recovery and reuse platform and paves the way for battery recycling.</t>
  </si>
  <si>
    <t>10.1016/j.resconrec.2018.11.024</t>
  </si>
  <si>
    <t>Recovering the “new twin”: Analysis of secondary neodymium sources and recycling potentials in Europe</t>
  </si>
  <si>
    <t>Sustainable management strategies for securing long–term supply of rare earth elements is priority for Europe due to a complex and interlinked production chain and its dependence on Chinese export. Among rare earth elements, neodymium captured most attention due to its essential role in a wide spectrum of applications including green–energy technologies such as wind turbines and electric vehicles. Being complementary to primary production, end–of–life recycling would diversify neodymium supply, relieve the Chinese dominance on primary production and contrast the balance problem. However, neodymium recycling at end–of–life is not yet in place. In this work, we developed a dynamic material flow model to investigate neodymium stocks and flows in the EU–28 to 2016. The analysis enabled a detailed investigation of secondary sources of neodymium, which set essential boundary conditions for material recovery and recycling. We found that roughly up to 50% of the annual neodymium demand in the EU–28 could be met by domestic secondary supply, if latent recycling potentials were turned into actual capacity. Significant energy savings and GHG emissions cut could be also attained. However, product design, end–of–life collection, and scrap price issues are primary obstacles to neodymium recovery. Thus, unless going beyong those limits, establishing and maintaining a sustainable recycling chain for neodymium in the EU–28 will remain problematic.</t>
  </si>
  <si>
    <t>10.1016/j.jclepro.2022.135274</t>
  </si>
  <si>
    <t>Sustainable bioleaching of lithium-ion batteries for critical materials recovery</t>
  </si>
  <si>
    <t>The demand for lithium-ion batteries (LIBs) has increased substantially over the last few decades due to their longer lifetime, greater resistance to self-discharge, and higher output voltage compared to other battery types. With the global trend of electrifying vehicle fleets, the number of LIBs reaching their end-of-life (EOL) is expected to grow substantially in the next decade. These EOL LIBs represent a significant secondary source of materials (e.g., Li, Co, Ni, Mn) that can be recovered and reused in LIBs or other products. In this study, we developed a bioleaching process that could recover critical materials from EOL LIBs in an economical and environmentally sustainable manner under industrially relevant conditions. Black mass, i.e., cathode-containing powder, prepared from EOL LIBs was leached using a biolixiviant produced from corn stover by Gluconobacter oxydans bacteria. Iron(II) was used as a reducing agent to promote metal dissolution. Techno-economic analysis (TEA) estimated a potential average profit margin of 21% for processing 10,000 t of black mass per year, which represents approximately 30% of the available black mass in the US in 2020. Life cycle assessment (LCA) demonstrated that bioleaching of spent LIBs could be more environmentally sustainable than alternative hydrometallurgical recovery methods such as hydrochloric acid leaching (16–19 kg vs. 43–91 kg CO2 equivalent global warming potential per kg of recovered cobalt). The TEA results are highly dependent on the cost of black mass production, which varies by EOL LIB collection and transportation costs. Emerging technologies for deactivating used LIBs for fire safety at collection centers will allow the transport of EOL LIBs as non-hazardous materials, lower the cost of preparing black mass and thereby increase economic prospects for EOL LIBs recycling using this approach.</t>
  </si>
  <si>
    <t>10.1016/j.wasman.2023.04.045</t>
  </si>
  <si>
    <t>Ultra-fast recovery of cathode materials from spent LiFePO4 lithium-ion batteries by novel electromagnetic separation technology</t>
  </si>
  <si>
    <t>The separation of electrode materials from current collectors plays a significant role in determining the leaching efficiency of different metals from spent lithium-ion batteries (LIBs). In the presented research, a highly efficient, environmentally sustainable, and cost-effective cathode materials separation strategy was proposed for spent LiFePO4 batteries. Based on the difference in the thermal expansion coefficient of the binder and aluminum foil, the electromagnetic induction system was examined to harvest cathode materials for the first time, which could provide a high heating rate to erase the mechanical interlocking force between Al foil and coated material, and breaking the chemical bond or Van der Waals forces of the binder. The process avoids the usage of any chemicals such as acids and alkalis, thus eliminating the emission of wastewater. Our system shows ultra-fast separation (3 min) and achieves high-purity of recovered electrode materials and Al foils (99.6% and 99.2%). Furthermore, the morphology and crystalline structure of delaminated electrode materials remain almost the same compared with the pristine materials, which provides a previously unexplored technology to realize sustainable spent battery recycling.</t>
  </si>
  <si>
    <t>10.1016/j.cej.2023.144746</t>
  </si>
  <si>
    <t>Recyclable, tough, bioinspired metal-coordination epoxy thermoset capable of intelligent temperature detection</t>
  </si>
  <si>
    <t>Traditional epoxy thermosets are of technological significance for composite materials and smart device. But unsatisfactory degradability and extensibility limit its further development. For the thermosetting polymer, most properties can be achieved by engineering the cross-linked points and molecular chain structure. Inspired by the mussel, the epoxy network containing abundant imidazole-metal coordination bonds was constructed via designing a hardener similar to histidine. Those sacrificial coordination crosslinks provided high-efficiency access to energy dissipation, improving material’s stiffness and extensibility simultaneously. Optimal tensile toughness and impact strength were up to 15.92 MJ/m3 and 15.17 KJ/m2, which were about 4.7 and 1.8 folds of Neat EP. Notedly, such epoxy thermosets with reversible coordination motifs and flexible molecular chain were capable of thermal-driven shape memorizing and programming repeatedly. Based on this special feature, the intelligent temperature warning sensor was designed successfully, which embodied good sensitivity and demonstrated rapid detection response time within ∼1s. Meanwhile, the pH-susceptive motifs (imine bonds and coordination bonds) allowed the epoxy networks to be decomposed quickly, so as to realize the efficiently recycling of high-value Au particles. This work provided a flexible and practical platform for the exploration of multifunction and intellectualization of conventional thermosetting materials.</t>
  </si>
  <si>
    <t>10.1016/j.jece.2023.110557</t>
  </si>
  <si>
    <t>Recycling of lithium and fluoride from LiF wastewater from LiF synthesis industry by solvent extraction</t>
  </si>
  <si>
    <t>The LiF synthesis industry produces a large amount of wastewater that contains ∼0.36 g/L lithium and ∼1.10 g/L fluorine. The traditional treatment solidified fluoride by excessive CaO, resulting in waste of lithium resources and generation of CaF2-CaO solid waste. To recover the Li and F from the LiF wastewater, a two-section solvent extraction process using acidic solvent and mixed solvent as organic solvent was designed and the extraction mechanism were systematically investigated. The result showed that Li extraction was extracted by a cation exchange mechanism with D2EHPA (di-2-ethyl hexyl phosphoric acid), 99.72% Li recovery and battery-grade LiCl solution (3.40 g/L) were achieved by mixed the LiF aqueous with the saponified D2EHPA at 25 ℃ for 6 mins with 4.60 equilibrium pH. After then, F was recovered by mixed neutral solvent system, which coordination binding with HF molecule. The ultimately residue contains ∼1 mg/L Li and &lt; 6 mg/L F. Besides, high-purity LiF products (LiF&gt;99.95%) was generated by stripping with LiOH, F recovery is 99.45%. 2-stage extraction process realizes lithium and fluoride recovery with short process, no pollution and great prospect of industrialization.</t>
  </si>
  <si>
    <t>10.1016/B978-0-323-91134-4.00011-X</t>
  </si>
  <si>
    <t xml:space="preserve">Chapter 18 Regeneration technologies for electrode nanomaterials of recycled batteries </t>
  </si>
  <si>
    <t xml:space="preserve">
               Proper spent lithium-ion battery (LIB) disposal benefits resource recycling and pollution elimination. The full separation of electrode nanomaterials, including isolation of electrode nanomaterials from the current collector (copper/aluminum foils) and liberation among electrode particles, is a pivotal precondition for improving the recovery efficiency of electrode materials. This chapter summarizes the current technologies used to separate electrode nanomaterials derived from spent LIBs. Generally, the recycling processes of spent LIBs involve three steps: pretreatment to gather electrode nanomaterials (Step 1), separation of the metal elements from electrode materials (Step 2), and recovery of separated metal elements (Step 3). In brief, the aim of separation technologies used in nanomaterial pretreatment for spent LIBs is to gather electrode nanomaterials—these technologies can be summarized as follows: (1) Heat treatment pyrolyzes the organic binder coating on the surface of cathode material at high temperature, aiming to achieve the liberation of electrode nanomaterials from electrode sheets. (2) Solvent soaking uses NaOH, trifluoroacetic acid, and N-methylpyrrolidone to dissolve organic binders, leading to the separation of electrode materials from electrode sheets. The liberation process can be accelerated by applying modified technologies (ultrasonic, microwave) to the dissolution process. (3) Mechanical treatment adopts mechanical force to achieve rapid enrichment of electrode nanomaterials in spent batteries. Specifically, mechanical crushing and flotation are proposed for the efficient pretreatment of spent LIBs. This chapter focuses on the key topic of regeneration technologies for electrode nanomaterials; the advantages and disadvantages of related advanced technologies are summarized and discussed in detail.
            </t>
  </si>
  <si>
    <t>10.1016/j.wasman.2020.10.044</t>
  </si>
  <si>
    <t>Anode carbonaceous material recovered from spent lithium-ion batteries in electric vehicles for environmental application</t>
  </si>
  <si>
    <t>Recycling opportunities for graphitic carbon from lithium-ion battery (LIB) anodes have been neglected owing to the relative low value of application. In this study, the potential methods for removing toxic metals (lead, barium, and cadmium) and organic compounds (2,4-dinitrotoluene [DNT], 2,4,6-trinitrotoluene [TNT], hexahydro-1,3,5-trinitro-1,3,5-triazine [RDX], and 2,4-dichlorophenol [DCP]) with anode carbonaceous material (ACM) obtained from the anodes of spent LIBs were evaluated. The sorption ability of ACM for lead is higher (the maximal sorption capacity is 43.5 mg/g) than for barium and cadmium. Similarly, the maximal sorption capacity of ACM for DCP is 6.5 mg/g, which is higher than those for TNT and DNT (2.6 and 2.3 mg/L, respectively). As a catalyst, ACM significantly enhances oxidation by persulfate with zero-valent iron and reduction by dithiothreitol (DTT) and hydrogen sulfides for nitro compounds. In addition, the graphitic properties enhance the redox reactions. The results suggest that ACM from spent LIBs may be an effective sorbent and catalyst in redox processes for the remediation of contaminated water and soil.</t>
  </si>
  <si>
    <t>1 February 2021</t>
  </si>
  <si>
    <t>10.1016/j.jhazmat.2020.122372</t>
  </si>
  <si>
    <t>Incineration of EV Lithium-ion batteries as a pretreatment for recycling – Determination of the potential formation of hazardous by-products and effects on metal compounds</t>
  </si>
  <si>
    <t>In several industrial Lithium-ion batteries recycling processes, a thermal treatment with oxidative atmosphere is used to separate the battery components and to remove the organic components. This method is often combined with hydrometallurgical processes with the aim to increase the metal recovery rate or to improve the efficiency of the existing processes. Despite such efforts, the effects of a thermal treatment in an oxidative atmosphere on the microstructure and composition on cathode and anode materials has not been explored. In this manuscript, spent batteries which cathode active material has the composition Li(NixMnyCoz)Oz, i.e. NMC-LiBs, were subjected to thermal treatment at 400˚, 500˚, 600˚, and 700 °C for 30, 60, and 90 min. The microstructure and the composition were studied using XRD and ICP-OES. Thermodynamic calculations were performed to forecast the trend of the carbothermic reduction of active materials. It was observed the formation of gas and organic oil by-products from the decomposition of the polypropylene separator and the polyvinylidene fluoride binder. The identification of the composition of these by-products has great importance since they have a corrosive and toxic behavior. It was observed the fluorine behavior during the thermal treatment and its presence in the oil by-products.</t>
  </si>
  <si>
    <t>5 July 2020</t>
  </si>
  <si>
    <t>10.1016/j.ssi.2018.06.008</t>
  </si>
  <si>
    <t>Carbon powder material obtained from an innovative high pressure water jet recycling process of tires used as anode in alkali ion (Li, Na) batteries</t>
  </si>
  <si>
    <t>During the last years, with the development of the battery technology, besides Li-ion batteries, Na-ion batteries have been extensively studied as well. However, some disadvantages and issues, such as the impossibility to use the graphite as anode material, are still to be overcome. At the same time, environmental problems push researchers to develop practical and convenient ways to perform useful materials recycling. In this context, the present work evaluates an innovative high pressure water jet recycling process of tires to produce a carbon material to be used as anode in alkali ion (Li, Na) batteries. Prior to be used, the carbon was washed with a solution of sulfuric acid and then pyrolysed. This obtained material was characterized by using SEM and EDX analysis, while a preliminary electrochemical characterization has been performed by charge/discharge cycles in galvanostatic mode at C/10 rate. A comparison between Li and Na intercalation has been carried out. For Li-ion batteries capacities of about 290 mAh g−1 have been obtained, while for Na-ion batteries a capacity of 140 mAh g−1 has been achieved.</t>
  </si>
  <si>
    <t>15 October 2018</t>
  </si>
  <si>
    <t>Solid State Ionics</t>
  </si>
  <si>
    <t>10.1016/j.memori.2023.100093</t>
  </si>
  <si>
    <t>Recycling folded cascode two-stage CMOS amplifier</t>
  </si>
  <si>
    <t>In this work, we propose a highly efficient two-stage CMOS amplifier that is based on an improved recycling folded cascode design. The circuit was simulated using TSMC 0.18 μm and HSPICE circuit simulator at a voltage of 1.8 V. The first stage of the circuit utilizes a supper recycling folded cascode design, while the second stage employs a simple cascode amplifier. Additionally, we have utilized a small 1 pF Miller capacitor to stabilize the amplifier response. Based on simulation results, the proposed amplifier demonstrates a DC gain of 110 dB, GBW of 15 MHz, and power consumption of 359 μW. Finally, we conducted Monte Carlo simulations to verify the robustness of the proposed circuit against the process, temperature, supply voltage, and device dimension mismatch variations.</t>
  </si>
  <si>
    <t>Memories - Materials, Devices, Circuits and Systems</t>
  </si>
  <si>
    <t>10.1016/j.wasman.2017.04.010</t>
  </si>
  <si>
    <t>Recycled tetrahedron-like CuCl from waste Cu scraps for lithium ion battery anode</t>
  </si>
  <si>
    <t>The wide applications of metal Cu inevitably resulted in a large quantity of waste Cu materials. In order to recover the useful Cu under the mild conditions and reduce the environmental emission, waste Cu scraps were recycled in the form of CuCl powders with high economic value added (EVA) via the facile hydrothermal route. The recycled CuCl powders were characterized in terms of scanning electron microscopy (SEM), energy dispersive X-ray spectroscopy (EDX) and X-ray diffraction (XRD). The results suggested that the recycled CuCl powders consisted of many regular tetrahedron-like micro-particles. Furthermore, in order to reduce the cost of lithium ion battery (LIB) anode and build the connection of waste Cu scraps and LIB, the recycled CuCl powders were evaluated as the anode active material of LIB. As expected, the reversible discharge capacity was about 171.8mAh/g at 2.0C even after 50 cycles, implying the satisfactory cycle stability. Clearly, the satisfactory results may open a new avenue to develop the circular economy and the sustainable energy industry, which would be very important in terms of both the resource recovery and the environmental protection.</t>
  </si>
  <si>
    <t>July 2017</t>
  </si>
  <si>
    <t>10.1016/j.jelechem.2022.116761</t>
  </si>
  <si>
    <t>Electrochemical performance of LiNi1/3Co1/3Mn1/3O2 cathode recovered from pyrolysis residue of waste Li-ion batteries</t>
  </si>
  <si>
    <t>A methodology for time-effective, automatic, and safe extraction of cathode active materials from waste lithium-ion battery (LIB) stacks without complex mechanical disassembly and using electrically and chemically harmless processes can be beneficial for the sustainable fabrication of LIB. Herein, we present a feasibility study on the recovery of ternary Li transition metal oxide (LTMO) cathode active materials from the residue of a waste automotive LIB stack using pyrolysis at 800 °C without exposure to air. Sequential processes from pyrolysis, residue grinding, classification (sieving), wet magnetic separation, acid leaching, hydroxide precipitation, and desalination to drying were used to prepare the precursor of the cathode active material. The precursor was mixed with Li2CO3 and sintered in air at 800 °C, which yielded LiNi1/3Co1/3Mn1/3O2 (NCM) with metallic impurities of Al, Cu, and Fe at a total of 4 mass% as well as excess Li and residual F. The electrochemical performance of waste LIB-derived LiNi1/3Co1/3Mn1/3O2 (W-NCM) cathode active materials was evaluated in half-cell and full-cell configurations and compared with that of a commercial LIB cathode active material of LiNi0.5Co0.2Mn0.3O2 (NCM) used in automobile applications. The Li-ion extraction/insertion specific capacity of W-NCM in the half-cell was 120 mAh/g at 15 mA g−1, which was 70.4 % that of NCM. The specific capacity of W-NCM in a full-cell using a graphite anode at 0.1 C was 85 mAh/g, which was 69.1 % that of NCM. However, W-NCM in the full-cell exhibited much higher capacity retention (91.2 %) after 1000 charge–discharge cycles at 2 C, while the capacity retention of NCM was 34.0 %. The excellent cycling performance of W-NCM was attributed to the co-existence of metallic impurities. The proposed cathode recovery method may be further explored for applications in large-scale and automatic recycling of waste LIBs.</t>
  </si>
  <si>
    <t>10.1016/j.est.2023.110159</t>
  </si>
  <si>
    <t>Regeneration of waste Zn-MnO2 batteries: Value-added transformation to regenerate essential materials for sustainable battery manufacturing</t>
  </si>
  <si>
    <t>Zn-MnO2 batteries have a 3–5 year shelf life and make up 75 % of portable batteries. Disposing of spent batteries is a global issue and demand for MnO2 cathode material is growing 9.6 % annually, causing increased resource use and potential toxic metal leaching risk. Eco-efficient practices are needed to reduce environmental impact through recycling and reusing end-of-life products. Herein, electrolytic manganese dioxide (EMD) of spent Zn-MnO2 batteries was recycled using a thermochemical process where the structure of EMD was upgraded resulting in improving its electrochemical performance. The applicability of the recycled EMD as cathode into a new battery was explored by examining the discharge behaviour of the Zn-MnO2 cell made in KOH electrolyte and the results were compared with the performance of an original battery/EMD. In the recycled EMD cell, γ-MnO2 transformed to Zn2Mn7O8.H2O upon discharge (with a capacity of 213 mAh.g−1) and no Mn3O4 was observed, whereas in the original EMD, discharge resulted in the formation of mainly ZnMn5O4 and Mn3O4 (with a capacity of 175 mAh.g−1). The reversibility of the intercalation of cations into the structure of γ-MnO2 and their rechargeability was further examined via charge-discharge cycles using LiOH electrolyte where the recycled EMD exhibited enhanced behaviour. This indicates that in the recycled EMD, ZnMnO2 was able to revert to the original γ-MnO2, whereas in the original EMD, the formed Mn3O4 seemed to be irreversible resulting in the poor rechargeability behaviour of such batteries. Conclusively, the proposed method is a more efficient solution for reducing environmental impacts in value-added manufacturing due to its fewer steps compared to conventional techniques.</t>
  </si>
  <si>
    <t>10.1016/j.conbuildmat.2023.130896</t>
  </si>
  <si>
    <t>Gamma and neutron shielding properties of lead-borosilicate shielded glass; novel technique of solid waste recycling</t>
  </si>
  <si>
    <t>In this study, a novel technique was developed to produce borosilicate glass samples with varying concentrations of PbO based on 90% of solid waste. The PbO was obtained through leaching-calcination methods from spent lead-acid batteries (LABs), while the glass matrix was composed of waste glass obtained from vehicles. The glass samples were produced using the formula (90 − x) R_10B2O3 − xPbO (with x = 0, 10, 20, 30, 40, and 50 mol%). This approach not only provides a sustainable method for waste recycling but also offers a potential alternative to traditional manufacturing processes of shielded glass. For all samples, UV–VIS absorption spectra were employed to get the energy band gaps (Eg ) using Tauc's model, where Eg declines from 3.8 to 2.7 eV. The density was measured to examine shielding properties against gamma and neutron radiation. The density increased from 2.47 to 5.29 cm3/g by increasing the molar ratio of PbO from 0 to 50 mol%. The newly developed program Phy-X/PSD were used to calculate different parameters, half value layer (HVL), mass attenuation coefficient (MAC), effective atomic number (Zeff), fast neutron removal cross-section ( Σ R ) and mean free path (MFP). A home-made setup was created to test the MAC of the obtained glass samples using a gamma-ray source at 662 keV. The experimentally obtained results are in good agreement with Phy-X/PSD results at the same energy. These successes make the refurbished glass samples a strong contender when compared to other industrial concretes and shielding glasses.</t>
  </si>
  <si>
    <t>24 April 2023</t>
  </si>
  <si>
    <t>10.1016/j.resconrec.2021.105586</t>
  </si>
  <si>
    <t>Simulation-based life cycle assessment for hydrometallurgical recycling of mixed LIB and NiMH waste</t>
  </si>
  <si>
    <t>The sustainable and competitive recovery of materials from spent batteries is becoming an urgent issue due to the increasing popularity of hybrid and fully electric vehicles. In this present study, flowsheet simulation was combined with life cycle assessment to investigate the environmental impacts of a conceptual, experimentally proven hydrometallurgical battery recycling process, where nickel metal hydride (NiMH) battery waste is used as reductant for lithium-ion battery (LIB) waste, synergistically improving the extraction of valuable metals from both waste types. Various options for sodium circulation in the precipitation of rare earths were considered in different scenarios. The results showed that the main benefit of the process was the reduced consumption of leaching chemicals. Of the investigated sodium management scenarios, crystallization of sodium sulfate was found to be the most environmentally feasible option, allowing the use of Na as a precipitation chemical for rare earth recovery. Significant potential reductions in climate change, acidification, freshwater eutrophication, and human toxicity were also achievable when compared to the life cycle impacts of the primary production of battery metals, mainly due to the high environmental footprint of primary nickel and cobalt sulfate production. Although further improvements to the process were found to be possible, the future availability of waste NiMH batteries may limit the application of the described process concept on an industrial scale.</t>
  </si>
  <si>
    <t>10.1016/j.cogsc.2020.01.005</t>
  </si>
  <si>
    <t>Pyrometallurgical recycling of Li-ion, Ni–Cd and Ni–MH batteries: A minireview</t>
  </si>
  <si>
    <t>This brief article review discusses the available pyrometallurgical methods for recycling of rechargeable batteries including Li-ion, Ni–Cd and Ni–MH batteries. Owing to the exponentially growing interest for using portable electronic devices and vehicles, rechargeable batteries have attracted significant attention in recent years, resulting in an increasing demand for critical metals such as Li, Co, Ni, rare earth elements. Because most of the published review articles have been investigated the hydrometallurgical methods, in this minireview, the current status of battery recycling, pretreatment, and especially pyrometallurgical methods of recycling of the rechargeable batteries are summarized.</t>
  </si>
  <si>
    <t>August 2020</t>
  </si>
  <si>
    <t>10.1016/j.renene.2023.05.137</t>
  </si>
  <si>
    <t>Barriers analysis to Chinese waste photovoltaic module recycling under the background of "double carbon"</t>
  </si>
  <si>
    <t>With the advent of large-scale photovoltaic module decommissioning, China's photovoltaic recycling industry is confronted with numerous challenges. This paper examines the barriers to the recycling of waste photovoltaic modules. First, 11 Barriers affecting the recycling of waste photovoltaic modules were identified through sorting; second, the Decision-making Trial and Evaluation Laboratory (DEMATEL) and Interpretative Structural Modeling (ISM) method was improved by incorporating the Hesitant Fuzzy Linguistic Term Set (HFLTS) and the time factor, and an obstacle analysis framework based on this method was built; finally, the interaction relationship between the obstacles to recycling was investigated. According to the study's findings, the difficulty to do recycling operations in batches for an extended period of time, costly initial investment, lack of incentives and small market size are the major constraints affecting the recycling of waste PV modules. After 10 years, the impact of costly initial investment and small market size will diminish, while the impact of inadequate infrastructure will increase. To eliminate critical impediments and encourage the healthy development of the photovoltaic recycling industry, the government should carry out work in four areas: recycling standards, incentive policies, technology research and development, and demonstration site construction.</t>
  </si>
  <si>
    <t>10.1016/j.wasman.2014.05.023</t>
  </si>
  <si>
    <t>A novel process for recycling and resynthesizing LiNi1/3Co1/3Mn1/3O2 from the cathode scraps intended for lithium-ion batteries</t>
  </si>
  <si>
    <t>To solve the recycling challenge for aqueous binder based lithium-ion batteries (LIBs), a novel process for recycling and resynthesizing LiNi1/3Co1/3Mn1/3O2 from the cathode scraps generated during manufacturing process is proposed in this study. Trifluoroacetic acid (TFA) is employed to separate the cathode material from the aluminum foil. The effects of TFA concentration, liquid/solid (L/S) ratio, reaction temperature and time on the separation efficiencies of the cathode material and aluminum foil are investigated systematically. The cathode material can be separated completely under the optimal experimental condition of 15vol.% TFA solution, L/S ratio of 8.0mLg− 1, reacting at 40°C for 180min along with appropriate agitation. LiNi1/3Co1/3Mn1/3O2 is successfully resynthesized from the separated cathode material by solid state reaction method. Several kinds of characterizations are performed to verify the typical properties of the resynthesized LiNi1/3Co1/3Mn1/3O2 powder. Electrochemical tests show that the initial charge and discharge capacities of the resynthesized LiNi1/3Co1/3Mn1/3O2 are 201mAhg− 1 and 155.4mAhg−1 (2.8–4.5V, 0.1C), respectively. The discharge capacity remains at 129mAhg−1 even after 30 cycles with a capacity retention ratio of 83.01%.</t>
  </si>
  <si>
    <t>September 2014</t>
  </si>
  <si>
    <t>10.1016/j.resconrec.2023.106866</t>
  </si>
  <si>
    <t>Application and recycling of tantalum from waste electric and electronic equipment–A review</t>
  </si>
  <si>
    <t>The critical metal tantalum is of high importance to our society. It is widely applied in telecommunication infrastructure, consumer electronics, vehicles, medical equipment, etc. The sustainable supply of tantalum, however, is at risk, due to rising demand, limited potential for substitution and an uncertain mine production associated with social and environmental implications. Recycling can mitigate economic and environmental risks, but, despite numerous research efforts, recycling of tantalum from waste electric and electronic equipment (WEEE) is not realised at an industrial scale. This paper exhaustively reviews scientific literature related to tantalum and critically discusses tantalum recycling approaches. A process to recycle tantalum must convert real waste streams into a recycling product that can be utilised in existing refining or production processes. Losing valuable metals in the process jeopardises their economic and ecological feasibility. Considering these prerequisites and conclusions derived from a critical discussion of recycling approaches, we propose a holistic process for the recycling of tantalum that comprises all necessary steps to produce high-grade tantalum products from WEEE and that is integrated into existing recycling structures. With our paper, we hope to make a valuable contribution towards the realisation of tantalum recycling at an industrial scale.</t>
  </si>
  <si>
    <t>10.1016/j.cej.2024.153199</t>
  </si>
  <si>
    <t>Closed-loop resynthesis of LiNiCoAlO2 cathode active materials from the industrial leachate of spent li-ion batteries</t>
  </si>
  <si>
    <t>The burgeoning electric vehicle market is significantly leading to a substantial increase in spent lithium-ion batteries (LIBs), emphasizing the need for efficient recycling to address raw material supply challenges. The resynthesis of cathode active materials, one of emerging efficient LIB recycling methods, refers to the synthesis of precursors from the leachate of spent LIBs without the separation of each element. While the resynthesis of LiNixCoyMnzO2 (NCM) from the Mn-rich industrial leachate of spent LIBs becomes popular nowadays, there is no practical approach for the resynthesis of LiNixCoyAlzO2 (NCA) from the industrial leachate. For the resynthesis of NCA, an additional purification step of solvent extraction with di(2-ethylhexyl) phosphoric acid for Mn removal is necessary. NCA is resynthesized from the Mn-removed leachate, after adjusting the Ni:Co ratio of precursors and sintering with Li and Al sources. While the initial discharge capacity of resynthesized NCA is slightly reduced to the electrochemically inactive impurities of Mg and Mn, its rate capability and cyclability are improved compared to pristine NCA from virgin materials. The effects of major impurities of Mg and Mn on the crystal structure and electrochemical properties of resynthesized NCA are further elucidated. Whereas the controlled Mg/Mn doping positively impacts both rate capability and cyclability, excessive Mn leads to degraded cyclability. Overall, our study expands the scope of resynthesis process of cathode active materials from spent LIBs, highlighting the intricate role of impurities and their impact on LIB performance.</t>
  </si>
  <si>
    <t>10.1016/j.wasman.2020.07.008</t>
  </si>
  <si>
    <t>Recycling of spent lithium-ion batteries: Selective ammonia leaching of valuable metals and simultaneous synthesis of high-purity manganese carbonate</t>
  </si>
  <si>
    <t>Recycling of spent lithium-ion batteries (LIBs) has drawn considerable attention in recent years, as an economic solution to the resource shortage. Selective ammonia leaching is recognized as an economical and environment-friendly method, yet it is difficult to separate and reuse the valuable metals from the leachate. In this study, we proposed an NH3–(NH4)2CO3-Na2SO3 leaching system to selectively recover the valuable metals from commercial LiNi x Co y Mn1− x − y O2 (NCM) and spent NCM. For single-stage leaching, 79.1% of the lithium, 86.4% of the cobalt, and 85.3% of the nickel were selectively leached under optimal conditions, and a mere 1.45% of the manganese was dissolved in the solution. The leaching process in the NH3–(NH4)2CO3-Na2SO3 system was consistent with the surface chemical reaction control model. For multistage leaching, almost all metals (98.4% of the lithium, 99.4% of the cobalt, 97.3% of the nickel) could be leached and a high-purity (&gt;99%) MnCO3 product was simultaneously obtained. The introduction of CO3 2− not only led to the production of MnCO3 with wide application prospects, but also greatly reduced the consumption of the reducing agent. This study is thus beneficial for recycling of the valuable metals and synthesis of the MnCO3 product from the spent LIBs.</t>
  </si>
  <si>
    <t>1 August 2020</t>
  </si>
  <si>
    <t>10.1016/j.chemosphere.2023.138089</t>
  </si>
  <si>
    <t>Review of polymer technologies for improving the recycling and upcycling efficiency of plastic waste</t>
  </si>
  <si>
    <t>Human society has become increasingly reliant on plastic because it allows for convenient and sanitary living. However, recycling rates are currently low, which means that the majority of plastic waste ends up in landfills or the ocean. Increasing recycling and upcycling rates is a critical strategy for addressing the issues caused by plastic pollution, but there are several technical limitations to overcome. This article reviews advancements in polymer technology that aim to improve the efficiency of recycling and upcycling plastic waste. In food packaging, natural polymers with excellent gas barrier properties and self-cleaning abilities have been introduced as environmentally friendly alternatives to existing materials and to reduce food-derived contamination. Upcycling and valorization approaches have emerged to transform plastic waste into high-value-added products. Recent advancements in the development of recyclable high-performance plastics include the design of super engineering thermoplastics and engineering chemical bonds of thermosets to make them recyclable and biodegradable. Further research is needed to develop more cost-effective and scalable technologies to address the plastic pollution problem through sustainable recycling and upcycling.</t>
  </si>
  <si>
    <t>10.1016/j.seppur.2024.126573</t>
  </si>
  <si>
    <t>Application of ion-exchange fibers towards the chromatographic separation of valuable metals of Ni, Co, Ce, La and Nd from spent nickel-metal hydride batteries</t>
  </si>
  <si>
    <t>Recycling valuable metals from spent nickel-metal hydride (NiMH) batteries has significant environmental and economic benefits. This study aimed to separate and recover nickel (Ni), cobalt (Co), cerium (Ce), lanthanum (La), and neodymium (Nd) from waste NiMH batteries using ion-exchange fibers as the adsorbent material in an adsorption chromatography process. Static adsorption experiments showed the metal adsorption processes followed the Langmuir model, indicating mono layer coverage, and quasi-second order kinetics, suggesting chemisorption. In the chromatographic separation study, optimal conditions of pH 2, 1/10 diluted feed solution, fully packed column, 3 mL/min flow rate, and 0.2 mol/L acid elution enabled effective separation of the five metals. According to distribution coefficients, the metals were preferentially adsorbed in the order: Nd3+ &gt; La3+ &gt; Ce3+ &gt; Co2+ &gt; Ni2+. Transition metals Ni2+ and Co2+ were first separated from rare earths Ce3+, La3+ and Nd3+. Subsequently, good separation among the rare earth elements was achieved. After ten adsorption-desorption cycles, the fibers maintained excellent stability with only 9.2 % capacity loss. The results demonstrate the adsorption chromatography method can efficiently recover mixed metals from waste NiMH batteries individually for full value utilization.</t>
  </si>
  <si>
    <t>10.1016/j.scitotenv.2023.166791</t>
  </si>
  <si>
    <t>A comparative study on metal pollution from surface dust of informal and formal e-waste recycling sectors in national capital region of New Delhi and associated risk assessment</t>
  </si>
  <si>
    <t>Electrical and electronic waste (e-waste) is considered as resource and secondary source of metals, and is being recycled for recovery of precious and base metals. But the processes of recycling and the waste generated during e-waste recycling in informal and formal sectors contribute toxic metals in to the environment. This work aimed to compare the environmental and health impacts of informal and formal e-waste recycling facilities at New Delhi and Bhiwadi Industrial area in India, respectively. Here, concentrations of Ba, Cd, Co, Cr, Cu, Fe, Mn, Ni, Pb, Sn, V, Zn, and Ag, and As in surface dust collected from informal and formal recycling sectors and their associated pollution, human health and ecological risk are presented. Metal concentrations were higher than the background levels in both sectors. Contamination factor (Cf), contamination degree (Cdeg), pollution load index (PLI), geo-accumulation index (Igeo) and enrichment factor (EnF) of metals indicated severe pollution levels in both sectors. However, contamination in informal sector was comparatively higher than the formal sector. Sampling sites in both sectors had very high ecological risk. Storage, dismantling/shredding and recycling techniques were contributors of metals in surface dust in formal sector whereas fumes deposition, re-suspension, and dried by-products during acid bath treatments were additional sources in informal sector. Metal pollution depends on metal(s), e-waste type(s) and recycling sector(s). Total non-carcinogenic health risk due to metals was 6.5E+00 and 6.0E+01 and 6.2E+00 and 5.5E+01 in adult and children in informal and formal sectors, respectively. Total carcinogenic risk was 3.3E-03 and 7.2E-03 in informal and formal sectors, respectively. Ingestion was major pathways of metals followed by dermal and inhalation and children were more prone to risk compared to adults. Formal sectors too cause metal pollution but to lesser degree compared to informal. More effective pollution control measures are required in formal sector to control environmental pollution.</t>
  </si>
  <si>
    <t>10.1016/j.coelec.2019.04.010</t>
  </si>
  <si>
    <t>Electrochemical methods for sustainable recovery of lithium from natural brines and battery recycling</t>
  </si>
  <si>
    <t>This short review covers the recent developments in electrochemical methods for the extraction of lithium from natural brines, seawater, and battery recycling electrolytes by ion-pumping mixing entropy cells and electrodialysis. Lithium extraction by ion pumping takes advantage of the selective intercalation in lithium battery cathode materials and the concentration difference between the lithium source and the recovery electrolyte. Electrodialysis has attracted much interest in particular for large Mg/Li ratios in some natural brines.</t>
  </si>
  <si>
    <t>10.1016/j.procir.2024.02.026</t>
  </si>
  <si>
    <t>Connecting Producers and Recyclers: A Digital Product Passport Concept and Implementation Suitable for End-of-Life Management</t>
  </si>
  <si>
    <t>To facilitate the shift from a Linear to a Circular Economy, it is essential to alter the manner in which we manufacture, use, and dispose of products. Interoperable information exchange among various stakeholders throughout the product lifecycle is crucial if we wish to encourage reuse, repair, remanufacturing, refurbishing, or recycling. The Digital Product Passport (DPP) is a concept for capturing product information. This paper presents an end-to-end process for sharing product-related information along the product lifecycle explicitly designed to cater to the needs of all stakeholders, including end-of-life actors. This process is based on a DPP concept and implementation called the Digital Lifecycle Passport and a multi-stakeholder platform. Technically, it relies on the Asset Administration Shell (AAS), which enables information to be shared in a structured way. We demonstrate how this process can improve waste sorting and how it can be used for life cycle assessment (LCA). LCA results are captured in an interoperable way based on DIN SPEC 91474, which will facilitate automatic documentation for regulatory purposes in the future. Our approach is a forerunner in the sense that it uses the DPP and the AAS for end-of-life management.</t>
  </si>
  <si>
    <t>10.1016/j.wasman.2018.08.027</t>
  </si>
  <si>
    <t>A sustainable process for metal recycling from spent lithium-ion batteries using ammonium chloride</t>
  </si>
  <si>
    <t>In this paper, a sustainable process to recover valuable metals from spent lithium ion batteries (LIBs) in sulfuric acid using ammonium chloride as reductant was proposed and studied. Being easily reused, ammonium chloride is found to be efficient and posing minor environmental impacts during the overall process. By investigating the effects of a wide range of parameters, e.g., H2SO4 concentration, NH4Cl concentration, temperature, leaching time, and solid-to-liquid mass ratio, the leaching behaviour of Li, Ni, Co, and Mn was systematically investigated. And the leaching mechanism and kinetics were determined by mineralogically characterization of residues at various reaction times and by fitting using different kinetic models. With this research, it is possible to provide a win-win solution to improve the recycling effectiveness of spent LIBs by using waste salt that is easily reused as the reductant.</t>
  </si>
  <si>
    <t>10.1016/j.ijheh.2023.114192</t>
  </si>
  <si>
    <t>Informal E-waste recycling practices and environmental pollution in Africa: What is the way forward?</t>
  </si>
  <si>
    <t>Globally, e-waste is the fastest growing and most valuable waste-stream. While countries worldwide are increasingly acknowledging the e-waste problem and introducing policies and regulations that deal with e-waste, large quantities of e-waste still go undocumented. Much of these global e-wastes are accumulating in open-dumpsites and landfills in African-countries where they are recycled informally resulting in significant environmental and public-health concerns. Although, there is a plethora of studies on e-waste management and disposal, only a few-studies have focused on African-countries who are major recipients of e-waste. Moreover, despite the attempts to mitigate the problem of e-waste in African-countries, e-waste has remained a major-concern and there are currently very limited workable solutions. This study examines informal e-waste recycling, environmental pollution and the extent of environmental and health impacts in major countries of concern including Ghana, Nigeria, Egypt, Kenya and South Africa. The global e-waste Waste Atlas Report, 2020 identified these countries as major recipients of e-waste. To achieve the aims of this research, previous studies from 2005 to 2022 are collected from various databases and analyzed. Accordingly, this study focuses on environmental pollution and public-health impacts resulting from e-waste dumping and informal recycling practices, illegal transboundary shipment of e-waste to the selected countries, and the interventions of governments and international organizations in reducing the impact of e-waste pollution and informal recycling practices in Africa. Based on the outcomes of this study, practical approaches on the way-forward are recommended. The findings of this study contribute to a growing-body of research on informal e-waste recycling practices in Africa to document that individuals working within e-waste sites and residents in nearby communities are exposed to a number of toxic-substances, some at potentially concerning levels.</t>
  </si>
  <si>
    <t>International Journal of Hygiene and Environmental Health</t>
  </si>
  <si>
    <t>10.1016/j.spc.2021.07.025</t>
  </si>
  <si>
    <t>A review of LED lamp recycling process from the 10 R strategy perspective</t>
  </si>
  <si>
    <t>Recycling LED lamp technology requires a change from the traditional bulk material-based recovery process. Unlike preceding lighting technology, LED lamps cannot be recycled to meet the regulatory minimum recycling rate of 80% due to multi-materials, including small quantity precious metals, which reduce the sorting efficiency. Therefore, it is crucial to understand how the challenges have been approached in the scientific literature in this context. The review article investigates the circular solutions to the challenges that the end of life LED lamp management is facing. This review applies PRISMA systematic literature review to locate the relevant studies and investigate whether the proposed processes can increase the recycling rate, using the circular economy strategy as a theoretical framework. Several recycling processes have been proposed in the academic literature. However, the techniques have not been evaluated against the circular economy strategies to identify current gaps and possible ways. This review attempts to fill this gap by assessing the current approaches against the 10 R strategies (refuse, rethink, reconsider, reuse, repair, refurbish, remanufacture, repurpose, recycle and recover). The study suggests that recycling is the dominant strategy, but the higher R strategies such as reuse, repair, and remanufacture have also been discussed as potential life extension strategies. The study concludes by proposing an integrated treatment approach that focuses on higher R's (reuse, repair, refurbish, remanufacture and repurpose) instead of focusing on lower R's (e.g., recycling).</t>
  </si>
  <si>
    <t>10.1016/j.electacta.2019.135323</t>
  </si>
  <si>
    <t>Recycling and crystal regeneration of commercial used LiFePO4 cathode materials</t>
  </si>
  <si>
    <t>Currently extensive attentions on recycling application from scrapped LiFePO4 power batteries of electric vehicles is attracted to the researchers. Owing to its stable olivine crystal structure and expensive preparation process relative to other cathode materials, the re-synthesis of LiFePO4 from spent batteries becomes an economical and convenient way. Herein, we combine the mechanical separation and high-temperature pyrolysis to regenerate the performance of used LiFePO4 cathode materials from retired electric vehicles. Spent LiFePO4 cathode material is first successfully regenerated through Li/Fe/P elements compensation and structure reshaping via heat treatment method. The results show that when the content of Li/Fe/P elements in the used LiFePO4 material is restored to the initial conditions, the surface and particle sizes of the material are recovered to smooth and small, respectively. From the crystal structure, the crystal distortion of the used LiFePO4 material is also repaired, indicating by the restored interplanar spacing of the (111) plane and the improved crystallinity. With the successful repair of microstructures and components, the electrochemical performance of the repaired LiFePO4 is reverted, such as long cycle and rate performance, when compared with the used LiFePO4.</t>
  </si>
  <si>
    <t>10 January 2020</t>
  </si>
  <si>
    <t>10.1016/j.jclepro.2019.119095</t>
  </si>
  <si>
    <t>Integrating offline logistics and online system to recycle e-bicycle battery in China</t>
  </si>
  <si>
    <t>E-bicycles are powered by batteries including lithium-ion, lead–acid, and others. The reuse of waste batteries shows promise for grid-scale storage. The New National Standard for e-bicycles is to be introduced in China, that might result in the country becoming the largest source of battery waste in the world. If the waste batteries are not recycled appropriately, it will cause significant heavy metal pollution, which will in turn, pose a serious threat to the ecological environment and human health. This paper discusses the current status of recycling of e-bicycle batteries in China and reviews the current recycling approaches. We developed a waste e-bicycle battery recycling system based on “Internet+” to solve the dilemma of recycling end-of-life batteries; this system has three subsystems: offline reverse logistics recovery system, online network recycling system, and traceability management system. In particular, the participation of consumers and government, reward-penalty mechanism, “Internet +” development, and other strategies are considered to improve recycling systems throughout life cycle of the products. The proposed recycling system can increase the waste battery recycling rate by 2.59% under the reward-penalty mechanism, and reduce carbon dioxide emissions by 58%, which is conducive to promoting sustainable development.</t>
  </si>
  <si>
    <t>20 February 2020</t>
  </si>
  <si>
    <t>10.1016/B978-0-323-85514-3.00024-5</t>
  </si>
  <si>
    <t xml:space="preserve">Chapter 36 Geopolitics of resources and recycling </t>
  </si>
  <si>
    <t xml:space="preserve">
               In recent years there has been growing concern around the supply and reserves of critical materials for economies around the world, especially for those materials for which the global supply is dominated by a limited number of suppliers. Critical materials are those materials for which supply disruptions may damage the economy of a country. The increasing economic importance of metals and minerals, both in the current economy as well as for important transitions in our economy (digitalization, energy, and climate), has led to a resurgence in raw materials-related geopolitics. Today, many critical materials have relatively low recycling rates. Recycling can play a key role in securing the future availability of these materials and lessening the potential impacts of supply disruptions.
            </t>
  </si>
  <si>
    <t>10.1016/j.wasman.2022.09.026</t>
  </si>
  <si>
    <t>NaOH-assisted low-temperature roasting to recover spent LiFePO4 batteries</t>
  </si>
  <si>
    <t>Decreasing the operating temperature of pyrometallurgical methods for recycling spent lithium-ion batteries (LIBs) is key to reducing energy consumption and cost. Herein, a NaOH-assisted low-temperature roasting approach is proposed to recover spent LiFePO4. During roasting, NaOH acts as an oxidizing agent to oxidize Fe (II) to Fe3O4 at 150°C, thus collapsing its stable olivine structure while PO4 3- capturing Li+ and Na+ to form Li2NaPO4 and LiNa5(PO4)2. The obtained Fe3O4 is then separated, and the resulting Li salt can be further recovered as Li3PO4 with a Li recovery efficiency of 96.7 % and a purity of 99.9 %. Economic and environmental analysis based on the EverBatt model shows that this low-temperature strategy reduces energy consumption and greenhouse gas (GHG) emissions, thus increasing the potential profit. Overall, NaOH-assisted low-temperature roasting is a prospective strategy that broadens the application of NaOH as an oxidant and opens up a new avenue for decreasing the temperature of recovering spent LiFePO4 by pyrometallurgy.</t>
  </si>
  <si>
    <t>10.1016/j.chempr.2021.09.013</t>
  </si>
  <si>
    <t>Li-ion battery recycling challenges</t>
  </si>
  <si>
    <t>Lithium-ion battery (LIB) recycling is critical given the continued electrification of vehicles and mass generation of spent LIBs. However, industrial-level recycling is hampered by a variety of factors that make large-scale recycling difficult while maintaining economic viability. Here, we address these challenges and provide guidance toward solutions and future work.</t>
  </si>
  <si>
    <t>11 November 2021</t>
  </si>
  <si>
    <t>Chem</t>
  </si>
  <si>
    <t>10.1016/j.resconrec.2020.105019</t>
  </si>
  <si>
    <t>Ultrasonic renovation mechanism of spent LCO batteries: A mild condition for cathode materials recycling</t>
  </si>
  <si>
    <t>Recycling of spent lithium-ion batteries was an important step for the utilization of waste electric and electronic equipment. Commonly studies mainly focused on metal extraction while bringing the waste of chemical reagents, secondary pollution, and energy consumption. The reasons for the failure of lithium-ion batteries were the pore blocking by organics and the structural collapse in LiCoO2 crystal. Ultrasonic hydrothermal renovation was a promising method to directly renovate spent LiCoO2 crystal structure and remove the organics. It combined the advantages of ultrasonic and hydrothermal technologies which were high-efficiency and clean production. Ultrasonic cavitation generated by high-powered ultrasonic in liquid phase was a process with bubble formation and implosion. Under the effect of ultrasonic cavitation and advanced oxidation synergistically, the blocked channels and layer structure were effectively rebuilt, the organics were removed and the crystal structure of LiCoO2 was renovated. This experimental result showed that the optimal renovation condition was at the ultrasonic power of 1050 W, the reaction temperature of 90 ℃, the reaction time of 6 h, 1 mL of H2O2, and 0.5 MPa of Ar gas content. The renovated LiCoO2 exhibited good electrochemical properties, the first charge and discharge capacity of 132.1mAh•g − 1 and 131.0mAh•g − 1, and the first cycle efficiency arrived at 99.16%. Additionally, an environmentally friendly and efficient route for the recycling of spent lithium-ion batteries was developed.</t>
  </si>
  <si>
    <t>10.1016/j.wasman.2020.01.035</t>
  </si>
  <si>
    <t>De-agglomeration of cathode composites for direct recycling of Li-ion batteries</t>
  </si>
  <si>
    <t>Direct recycling of Li-ion batteries (LIBs) reclaims electrode materials using physical separation followed by materials’ rejuvenation processes. The cathode composites in LIBs contain both carbon black and PVDF binders in its chemistry. For the rejuvenation process to work, an ability to remove these impurities is desirable. In the present work, de-agglomeration of individual components from the cathode composites has been carried out using a mechanical process that is developed for preserving functional integrity of the cathode active materials. It has been shown that the size of the cathode composites is effectively reduced upon a de-agglomeration process due to a liberation of PVDF binders from the cathode composites. The de-agglomeration performance has been evaluated by separating mixed materials by the degree in surface hydrophobicity using the froth flotation method. The performance improves with end-of-life (EOL) LIBs compared to new LIBs, benefiting from a degradation of PVDF binders after charging-discharging cycles. X-ray photoelectron spectra suggests that the de-agglomeration is done by breaking intermolecular bond between PVDF and cathode active materials as well as covalent bond within PVDF binders. The present work demonstrates a non-chemical method for liberating individual components from cathode composites for the direct recycling of LIBs.</t>
  </si>
  <si>
    <t>10.1016/j.jcis.2022.06.112</t>
  </si>
  <si>
    <t>Recycling of waste power lithium-ion batteries to prepare nickel/cobalt/manganese-containing catalysts with inter-valence cobalt/manganese synergistic effect for peroxymonosulfate activation</t>
  </si>
  <si>
    <t>Developing a high-efficiency peroxymonosulfate (PMS) activator is of great significance for the elimination and mineralization of organic contaminants. Herein, a catalyst (LiNi0.5Co0.2Mn0.3O2, NCM) was constructed using the cathode scrap of spent lithium-ion battery (LIB) for activation of PMS to remove Rhodamine B (RhB). The excellent catalytic capacity of NCM-650 was observed, as RhB was completely removed after 25 min. The NCM-650/PMS process could function effectively over a broad pH scope with favorable reusability and adaptability. The non-radical channels (singlet oxygen and mediated charge transfer) played a dominant role in the removal of RhB. Several reactive radical species (sulfate radicals, hydroxyl radicals and superoxide radicals) also facilitated the degradation of RhB, where the Co2+ and Mn4+ on the surface served as active sites to activate PMS. The synergistic effect of inter-valence cobalt and manganese in the catalyst was the predominant medium during the whole reaction process. According to the intermediates identified by High performance liquid chromatograph-mass spectrometry (HPLC-MS) and the analysis of density function theory (DFT) calculations, N-de-ethylation, chromophore cleavage, ring opening, and mineralization were regarded as the primary decomposition pathways. This research provided a novel perspective on the potential application of waste LIBs for the effective activation of PMS.</t>
  </si>
  <si>
    <t>10.1016/j.resconrec.2017.08.018</t>
  </si>
  <si>
    <t>Recycling portable alkaline/ZnC batteries for a circular economy: An assessment of natural resource consumption from a life cycle and criticality perspective</t>
  </si>
  <si>
    <t>It has been recognized that a proper and sustainable management strategy might help prevent the risks of leaching from waste portable batteries (WPBs), which are an important waste stream, and aid the conservation of raw materials. Unlike existing studies on WPB management, which focus mainly on emissions, this case study uses a resource-oriented approach to thoroughly analyze the performance of a WPB collection and recycling scheme. This study focused on the WPB take-back and recycling system managed by Bebat in Belgium. Life cycle assessment was conducted using three different existing life cycle impact assessment (LCIA) methods representing three different perspectives: Cumulative Exergy Extracted from the Natural Environment; Abiotic Depletion Potential (ADP), split into impact categories called ADPelements and ADPfossilfuels; and damage to Resource Cost. A new LCIA method, the criticality-based impact assessment method, has also been introduced to cover the socioeconomic aspects of natural resource consumption. The performance of the mixed waste (i.e., batteries, flashlights) collection and sorting system was assessed from 2011 to 2013. This analysis showed that in 2012, the use of collection receptacles made of plastic bags with 30% recycled content, instead of non-recycled paper or cardboard with 30% recycled content, was one of the main reasons for the low impact of the whole system from all assessment perspectives. The performance of entire take-back and recycling system for alkaline and zinc-carbon (ZnC) batteries, the two most popular portable batteries, was subsequently analyzed and benchmarked against two incineration scenarios: with and without bottom ash recovery. The comparisons of the four LCIA methods show differing results. The most prominent result is that the ADPelements score of the recycling scenario is 7–9 times lower than that of the incineration scenario, mainly due to metals (i.e., iron and zinc) savings via recycling. The recycling system requires 17–52% less material criticality, but extracts 13–18% more exergy from the natural environment and has a higher ADPfossilfuels score (about 14–16%) than the incineration system. These comparisons indicate that although the alkaline/ZnC battery management system run by Bebat does not reduce consumption of all resources, especially fossil fuels and land, it is beneficial in terms of minerals and metals savings. To further improve the efficiency and environmental performance of the collection system, different measures were implemented. A sensitivity analysis was performed to evaluate the impacts of those measures on the mixed waste collection and sorting system and the alkaline/ZnC battery take-back and recycling system. The results suggested that a combination of different measures, especially reducing the number of receptacles used and enhancing their environmental performance, can considerably reduce the resource footprint.</t>
  </si>
  <si>
    <t>10.1016/j.hazadv.2023.100397</t>
  </si>
  <si>
    <t>Bio-metallurgical recovery of lithium, cobalt, and nickel from spent NMC lithium ion batteries: A comparative analysis of organic acid systems</t>
  </si>
  <si>
    <t>With the increasing demand for lithium-ion batteries, key elements like lithium, graphite, cobalt, and nickel face heightened demand and classification as critical by the European Commission. This study investigates a bio-metallurgical approach for recovering these elements from NMC/C electrode material. The method leverages Aspergillus niger's acid production capacity. Lab experiments involved leaching pyrolyzed black mass using diverse multi-acid systems, including citric, DL-malic, gluconic, and oxalic acid. Parameters such as temperature, leaching time, solid-to-liquid ratio, and molasses as a reductant were varied. Nickel and cobalt recovery rates were modest, with highest rates (13% for Ni, 25.8% for Co) in DL-malic and gluconic acid-rich setups. Maximum lithium recovery (87.9%) occurred in a citric-rich medium. Analysis revealed organo-metallic components in solid residues and formed precipitates, implying oxalic acid's role in inhibiting recovery. Therefore, optimization of acid generation is crucial for effective bio-metallurgical recovery. In summary, this study highlights the potential of Aspergillus niger-mediated bio-metallurgical processes with organic acid mixtures for sustainable recovery of critical elements from spent lithium-ion batteries. The findings contribute crucial insights into optimizing leaching parameters and underscore the significance of bioleaching in addressing the demand for key battery materials. This work has important implications for advancing eco-friendly e-waste recycling practices and aligns with the principles of resource conservation and circular economy in the energy storage sector.</t>
  </si>
  <si>
    <t>10.1016/j.seppur.2019.115741</t>
  </si>
  <si>
    <t>Mass produced NaA zeolite membranes for pervaporative recycling of spent N-Methyl-2-Pyrrolidone in the manufacturing process for lithium-ion battery</t>
  </si>
  <si>
    <t>N-methyl pyrrolidone (NMP) is a colorless and odorless liquid that has been heavily used in the manufacturing process of lithium ion batteries. The development of efficient technology for the on-site recycling of NMP is extremely significant in the lithium ion battery manufacturing plant. The pervaporation dehydration by mass produced NaA zeolite membranes followed by vacuum flash vaporization has proven to be an effective and economic way for recovering spent NMP in this paper. The pilot-scale pervaporation plant containing 225 tubular NaA zeolite membranes with a total membrane area of ca. 7.3 m2 was established for dehydration of actual industrial recovered NMP solution from a lithium battery production line. All technical indicators of the retentate (NMP ≥ 99.9%, H2O ≤ 105 ppm, color 10 Hz, refractive index 1.4694) have fully met the requirements of electronic-grade NMP for lithium-ion battery industry. Owing to the excellent molecular sieving effect of NaA zeolite membrane at extremely low water concentration, the NMP recovery yield was far better than the reported values in literature. These results suggested that the mass produced NaA zeolite membranes showed technical feasibility for the recycling of NMP in the lithium ion battery manufacturing process.</t>
  </si>
  <si>
    <t>1 December 2019</t>
  </si>
  <si>
    <t>10.1016/j.jhazmat.2021.127957</t>
  </si>
  <si>
    <t>Tunnel manganese oxides prepared using recovered LiMn2O4 from spent lithium-ion batteries: Co adsorption behavior and mechanism</t>
  </si>
  <si>
    <t>The purpose of this study was to investigate Cobalt (Co) removal from wastewater using synthesized manganese oxides from the recovered LiMn2O4. An efficient ultrasonication leaching method was utilized to recycle LiMn2O4 from spent lithium-ion batteries (LIBs). The recovered LiMn2O4 was used to synthesize tunnel λ-MnO2, γ-MnO2 and β-MnO2 by acid leaching and hydrothermal methods. Meanwhile, Li+ in the supernatant was recycled by the precipitation of Li3PO4. Subsequently, for the synthesized tunnel MnO2, various characterizations and sodium hydroxide titration in NaNO3 solution were performed. The effect of sorption studies presented the uptake of Co increased with the pH increasing from pH ~1 to pH ~8 and the isothermal sorption at pH ~6 showed that γ-MnO2 possessed the highest uptake amount 0.44 meq/g, and the highest distribution coefficient 2.5 × 105 mL/g. Moreover, γ-MnO2 was found without Mn3+/Mn2+ leached during the sorption process. The ion exchange-surface complexation model was adopted to study the titration, effect of pH and isotherm sorption on the ion exchange reaction mechanism of Co adsorption. Overall, this work provides an economically feasible and environmentally friendly method to recycle the spent LIBs and the γ-MnO2 synthesized from the recovered LiMn2O4 was proved to be promising adsorbents for Co removal.</t>
  </si>
  <si>
    <t>10.1016/j.jclepro.2023.136702</t>
  </si>
  <si>
    <t>The recycling potential of unregulated waste electrical and electronic equipment in China: Generation, economic value, and cost-benefit analysis</t>
  </si>
  <si>
    <t>Despite the recent expansion in the list of regulated waste electrical and electronic equipment (WEEE) (from 5 to 14), significant amounts of valuable-resource components can be recycled from the WEEE uncovered by the existing regulations. This study estimated the quantities of valuable-resource components that could be recycled from 11 categories of unregulated WEEE generated in China between 2010 and 2030 using the material flow analysis and Weibull distribution-based lifespan model. The generation of these unregulated WEEE is expected to grow at an average annual rate of 9%, increasing from 2.17 million tons in 2010 to 12.1 million tons in 2030. As a result, the total economic value from the valuable-resource components from these 11 categories of unregulated WEEE is expected to decrease first from 102 billion USD in 2010 to 68.5 billion USD in 2019; subsequently, it is expected to gradually increase to 203 billion USD by 2030. Household baking apparatuses and household electric fans are expected to contribute to 55−68% of the total weights of unregulated WEEE, while electronics are expected to be the most significant source of economic value (92.7−98.7%). In addition, recycling electronics is also expected to be preferred from the point of recycling profits. These results can help close the knowledge gap on the economic potential of recycling the unregulated WEEE and guide the development of future policies on recycling WEEE.</t>
  </si>
  <si>
    <t>20 May 2023</t>
  </si>
  <si>
    <t>10.1016/j.jechem.2019.03.022</t>
  </si>
  <si>
    <t>Closed-loop hydrometallurgical treatment of end-of-life lithium ion batteries: Towards zero-waste process and metal recycling in advanced batteries</t>
  </si>
  <si>
    <t>This work presents an enhanced hydrometallurgical process for recycling lithium ion batteries. First, end-of-life batteries were processed in a physical pre-treatment plant to obtain a representative electrode material. The resulting leachate was purified forth by iron-precipitation, liquid–liquid extractions, and an innovative Li–Na separation, in order to obtain valuable products. These products include high-grade graphite, cobalt oxide (Co3O4, purity 83%), cobalt oxalate (CoC2O4, purity 96%), nickel oxide (NiO, purity 89%), and lithium carbonate (Li2CO3, purity 99.8%). The recovery rate was quantitative for graphite, between 80% and 85% for cobalt depending on the nature of the recovery method, 90% for nickel, and 72% for lithium. Secondary streams were also valorized to obtain sodium sulfate (Na2SO4, purity 96%), and MnCoFe2O4 magnetic nano-sorbents according to the zero-waste concept. In order to close the loop, recycled Co3O4 and NiO were used as conversion-type anode materials for advanced lithium ion batteries showing promising performances.</t>
  </si>
  <si>
    <t>August 2019</t>
  </si>
  <si>
    <t>10.1016/j.jeurceramsoc.2024.06.002</t>
  </si>
  <si>
    <t>Laser-induced breakdown spectroscopy for the identification of mineral phases and lithium distribution in refractories used for cobalt metal recovery from spent lithium-ion batteries</t>
  </si>
  <si>
    <t>Herein, laser-induced breakdown spectroscopy (LIBS) is proposed as an effective strategy for selecting appropriate refractories for recovering valuable metals from spent lithium-ion batteries by determining lithium distributions and identifying mineral phases in refractories. The lithium distributions were obtained by measuring lithium emission line intensities at 610.4 nm under 1000-Pa argon in alumina (Al2O3) and magnesia (MgO) crucibles as refractory models used for recovering cobalt from a model lithium-ion battery containing LiCoO2 and graphite by heating crucibles at 1500 °C in argon atmosphere. The lithium distribution showed the presence of LiAlO2 and unreacted LiCoO2 on the Al2O3 crucible, which was protected from undergoing further damage by LiAlO2. The lithium distribution in the MgO crucible indicated that lithium diffused into the MgO crucible, inducing cracking. Therefore, the experiments with LIBS identified the Al2O3-based refractory as suitable for recovering valuable metals from spent lithium-ion batteries, thus providing an effective strategy for selecting appropriate refractories.</t>
  </si>
  <si>
    <t>Journal of the European Ceramic Society</t>
  </si>
  <si>
    <t>10.1016/j.wasman.2023.05.034</t>
  </si>
  <si>
    <t>Lithium recovery and solvent reuse from electrolyte of spent lithium-ion battery</t>
  </si>
  <si>
    <t>Great progresses have been made in recovering valuable metals or regenerating materials from spent lithium-ion batteries (LIBs), but how to treat the spent electrolyte and recover its valuable components economically are still a bottleneck. In this study, the volatile organic solvents (dimethyl carbonate (DMC) and diethyl carbonate (DEC)) in spent electrolyte were recycled through vacuum distillation based on thermodynamic analysis and reused for LIBs. The recovery efficiencies of DMC and DEC reach almost 100% and 79.40%, respectively, under the distillation temperature of 130 °C for 120 min. The prepared electrolyte by recovered DMC and DEC shows high discharge capacity and good cycle performance (discharge capacity retention is over 99% after 400 cycles at 1C) by Li/graphite battery. Moreover, lithium left in non-volatile components (ethylene carbonate (EC)) was recovered as lithium carbonate (purity is 92.45%) with a recovery efficiency of 86.93%. The proposed process sheds light on the comprehensive recycling of electrolyte from spent LIBs.</t>
  </si>
  <si>
    <t>10.1016/j.jclepro.2019.119535</t>
  </si>
  <si>
    <t>Fabrication of polyethylene separator for lead-acid batteries from waste and recycled silica and investigation of its performance</t>
  </si>
  <si>
    <t>Reclaimed silica from spent lead-acid battery separator was exploited by pyrolysis process to avoid further extraction of raw materials and energy-consuming methods and was mixed with ultra-high molecular weight polyethylene as a matrix to fabricate a workable separator to be used in a simulated procedure in a lead-acid battery. On the other hand, fresh silica was catered and undergone similar production design to examine our product. As results showed, recycled silica after acid washing to deplete lead impurities and reaching 95.7% purity, had finer particles which contributed to some exciting functions of the separator. This microporous separator with appropriate silica dispersion, ideal porosity, and wettability, as the main features, 57.8% and 79.5° respectively, demonstrated itself as a promising alternative. It was observed that silica does not change the melting point of the separator while increasing the crystallinity because of remained oil. The same effect on thermal properties of the separator was observed for the fresh and recycled silica particles. Also, the comparable tensile strength was observed for the fresh and recycled silica separators, 9.45 and 8.21 MPa, respectively. Moreover, the similar ionic conductivity and MacMullin number, 0.6 mS/cm and ∼8, were obtained for the separator composed of 30 wt % of the recycled silica. Based on different results, the reusing of silica trapped in waste separators was a rational and practical idea from many aspects, especially for producing the polyethylene battery separator.</t>
  </si>
  <si>
    <t>20 March 2020</t>
  </si>
  <si>
    <t>10.1016/j.clce.2024.100122</t>
  </si>
  <si>
    <t>How sustainability can get a competitive advantage: State of the art for stationary battery storage systems</t>
  </si>
  <si>
    <t>Stationary battery storage systems are becoming a critical energy infrastructure around the world. Therefore, responsible handling of battery materials is a fundamental precondition to avoid future social, environmental, and political conflicts. Global battery regulations support sustainable batteries to drive new business models on reuse, remanufacturing and recycling. With strict environmental market entry barriers, the EU will set minimum sustainability standards with the new EU-Battery Directive. The US Inflation Reduction Act provides financial incentives for a scale-up of the domestic battery industry. A hotspot analysis for the residential storage system VARTA.wall shows that a combination of reuse and recycling strategies can reduce the climate change impact by up to 45% and mineral resource use by up to 50% compared to initial battery designs. However, specific sustainability criteria and manufacturer-independent standards need to be set up by politics and industry organizations to bring the necessary technical and logistic infrastructure to the market. The challenge is to set up sustainability criteria strict enough to ensure responsible material handling but still allow cost-effective, practical solutions as well as affordable battery standards. Therefore, our analysis shows the limits of current and the need for future regulations to shift market incentives to sustainable batteries and their infrastructure.</t>
  </si>
  <si>
    <t>Cleaner Chemical Engineering</t>
  </si>
  <si>
    <t>10.1016/j.jhazmat.2024.135304</t>
  </si>
  <si>
    <t>Revealing the delithiation process of spent LiMn2O4 and LiNi0.6Co0.2Mn0.2O2 batteries during the biomass-assisted gasthermal and carbothermal reduction</t>
  </si>
  <si>
    <t>The utilization of biomass-assisted pyrolysis in the recycling of spent lithium-ion batteries has emerged as a promising and reliable process. This article furnishes theoretical underpinnings and analytical insights into this method, showcasing sawdust pyrolysis reduction as an efficient means to recycle spent LiMn2O4 and LiNi0.6Co0.2Mn0.2O2 batteries. Through advanced thermogravimetry-gas chromatography-mass spectrometry analysis complemented by traditional thermodynamic demonstration, the synergistic effects of biomass pyrolysis reduction are elucidated, with minor autodecomposition and major carbothermal and gasthermal reduction pathways identified. The controlled manipulation of transition metals has demonstrated the capability to modulate surface pyrolysis gas catalytic reactions and facilitate the preparation of composite materials with diverse morphologies. Optimization of process conditions has culminated in recovery efficiency exceeding 99.0 % for LiMn2O4 and 99.5 % for LiNi0.6Co0.2Mn0.2O2. Economic and environmental analyses underscore the advantages of biomass reduction and recycling for these two types of spent LIBs: low energy consumption, environmental compatibility, and high economic viability.</t>
  </si>
  <si>
    <t>10.1016/j.jiec.2023.09.020</t>
  </si>
  <si>
    <t>Integral recycling of epoxy based end-of-life fibre reinforced waste towards H2 rich gas generation</t>
  </si>
  <si>
    <t>Composite recycling based on pyrolysis is usually only focused on the recovery of fibres without plastic matrix valorisation. This work presents the application of the authors’ patented process towards H2 rich gas generation to two end-of-life epoxy based composite waste and the results are compared to only-pyrolysis experiments. Main results show: (1) gas yield increase in detriment of the collected liquid phase, (2) H2 generation close to 50 vol.%, and (3) close to 90 vol.% jointly with CO and CH4. Although halogens in halide form need to be eliminated from gases, the patented process has potential to enhance pyrolysis based recycling plants’ profitability.</t>
  </si>
  <si>
    <t>25 January 2024</t>
  </si>
  <si>
    <t>10.1016/j.hydromet.2019.01.003</t>
  </si>
  <si>
    <t>Characterization, modeling, and optimization of a single-step process for leaching metallic ions from LiNi1/3Co1/3Mn1/3O2 cathodes for the recycling of spent lithium-ion batteries</t>
  </si>
  <si>
    <t>This work is focused on modeling and optimization of a single-step process for simultaneous leaching of Li, Ni, Co, and Mn from LiNi1/3Co1/3Mn1/3O2 cathodes for the recycling of spent lithium-ion batteries (LIBs). The response surface methodology based on a central composite face-centered design was used to comprehend the effect of the process parameters on the leaching efficiency of metallic ions. Characterization by X-ray diffraction and scanning electron microscopy confirmed the leaching process of spent cathode material was effective. The operating parameters investigated include H2SO4 concentration, H2O2 concentration, and the solid-to-liquid ratio. The leaching efficiency of Li was highly dependent on these independent parameters, while interactions between process parameters were found to significantly affect the leaching efficiencies of Ni, Co, and Mn. 80.2%, 91.5%, 93.2% and 90.3% of the Li, Ni, Co, and Mn, respectively, can be simultaneously recovered from the spent cathode materials considering the economics under optimal conditions. The optimal process could provide an alternative way for the recovery of metals from spent LIBs in industry for considering recycling cost and economic profitability.</t>
  </si>
  <si>
    <t>May 2019</t>
  </si>
  <si>
    <t>10.1016/j.ceramint.2024.06.088</t>
  </si>
  <si>
    <t>Exploring titanium niobium oxides recovered from columbotantalite mineral as lithium-ion batteries electrodes</t>
  </si>
  <si>
    <t>Titanium niobium oxides (TNO) are chemically recovered from a mineral composed of cassiterite, columbotantalite, rutile and wollastonite. The process involves a series of steps, including pyrometallurgical processes, leaching, and liquid-liquid extraction. It takes advantage of the naturally occurring Ti in the extracted mineral, avoiding the separation of Ti and Nb to directly obtain the valuable Ti–Nb–O compounds. Two compositions can be obtained (Ti2Nb10O29 or TiNb2O7, named TNO-cal and TNO-black, respectively) depending on the thermal treatment after the chemical separation from the original mineral. These compounds have been characterized to describe their composition, morphology and crystallographic properties. The recovered material, without any further purification or functionalization, has been studied as anodes in Lithium-ion batteries (LIBs). Different electrochemical behavior has been observed for voltage ranges of 1–3 V and 0.01–3 V, being the second range which gives best results. In the 1–3V range, TNO-black exhibits a reversible capacity of up to 101.4 mA h g−1 at 1C and maintains 97 % capacity retention after 200 cycles, this is mainly due to Li + insertion/de-insertion processes. Additionally, when expanding the voltage range down to 0.01V, TNO-black displays a specific capacity of approximately 139.1 mA h g−1 after 200 cycles at 1C, whereas TNO-cal reaches a specific capacity of 169 mA h g−1. Extended cycling experiments at a 1C rate for both electrodes reveal that after 200 cycles samples deliver efficiencies relative to the maximum discharge capacity values of 83.4 % (TNO-cal) and 64.4 % (TNO-black), with mean coulombic efficiencies of 97.5 %. These results demonstrate that the recovered materials can effectively function as anodes for LIBs, offering promising application potential, despite the presence of residual silica from the mining process.</t>
  </si>
  <si>
    <t>10.1016/j.jece.2024.112037</t>
  </si>
  <si>
    <t>Improved recovery of cathode materials and enhanced lithium selective extraction from spent LiNi0.5Co0.2Mn0.3O2 batteries via CaCl2-assisted microwave roasting</t>
  </si>
  <si>
    <t>Effective separation of cathode materials (CMs) from Al foils is critical for recycling spent lithium-ion batteries (LIBs). This study proposed a CaCl2-assisted microwave roasting technology for facile exfoliation of cathode materials and selective recovery of lithium. The specific action mechanism was studied by experiments and thermodynamic calculations. Under the action of microwave, CaCl2 accelerated decomposition into chlorine-containing gas and rapidly diffused in cracks caused by thermal stress to ensure the separation of Al foil and active material layer. The decomposition product of CaCl2 acts as an adsorbent to capture HF released by polyvinylidene difluoride (PVDF), inhibiting the fluorination reaction with electrode materials. The water vapor generated from the CaCl2 and CMs promotes the diffusion of Li+ out of the crystal lattice and then reacts with H2O and HCl to form water-soluble LiCl. Finally, 93.4 wt% CMs can be detached from Al foils, and 91.5% Li in the cathode powders could be extracted by subsequent water-leaching under optimal experimental conditions. These results show that this technology can provide both economic and environmental benefits, and have important guiding for the development of green and sustainable ways to efficiently recycle spent LIBs.</t>
  </si>
  <si>
    <t>10.1016/j.solmat.2022.111976</t>
  </si>
  <si>
    <t>A review of end-of-life crystalline silicon solar photovoltaic panel recycling technology</t>
  </si>
  <si>
    <t>With the goal of Net-Zero emissions, photovoltaic (PV) technology is rapidly developing and the global installation is increasing exponentially. Meanwhile, the world is coping with a surge in the number of end-of-life (EOL) solar PV panels, of which crystalline silicon (c-Si) PV panels are the main type. Recycling EOL solar PV panels for reuse is an effective way to improve economic returns and more researchers focus on studies on solar PV panels recycling. Most recent recycling technology studies stay at the experimental stage, and problems of high cost, low recycling value, and secondary pollution are usually ignored. In this review, to establish an efficient, economic, and environmentally friendly recycling technology system, we systematically summarized the EOL c-Si PV panel module recycling technologies and condition parameters in three sections: module disassembly, module delamination, and material recycling and reuse. We discussed current technology strengths and weaknesses and research development directions in each section. This review aimed to provide a technical reference for the upcoming recycling surge of EOL PV modules all over the world.</t>
  </si>
  <si>
    <t>10.1016/j.seppur.2024.127069</t>
  </si>
  <si>
    <t>A facile route for the efficient leaching, recovery, and regeneration of lithium and iron from waste lithium iron phosphate cathode materials</t>
  </si>
  <si>
    <t>The recycling of lithium iron phosphate power batteries that have exploded in retirement is urgent, but the focus and difficulty of the recycling is the effective recovery of lithium and iron elements in the cathode active material. In this study, the cathode sheets and other components of the lithium-ion batteries were obtained by pretreatment, and the cathode active material and the Al foil of the collector were recovered by stirring with dilute alkali solution (optimized conditions of alkali solution concentration 0.075 mol L-1, liquid–solid ratio 20 mL g−1, and stirring time 40 min). The H2SO4-H2O2 system was used to leach used lithium iron phosphate cathode powder, the leaching process conditions were optimized and the leaching mechanism was revealed. The leaching rates of Li and Fe elements reached 98.79 % and 94.97 %, respectively, at a H2SO4 concentration of 2.5 mol L-1, a H2O2 dosage of 6 mL, a liquid–solid ratio of 25 mL g−1, a leaching temperature of 60 °C and a leaching time of 60 min. The pH value was precisely adjusted in the chemical precipitation method to recover lithium and iron elements from cathode active material. The recovered products FePO4 and Li2CO3 were used as the precursors for the regeneration of LiFePO4 cathode material. The electrochemical performance of LiFePO4/C materials regenerated at 700 °C from the raw material with a lithium to iron molar ratio of 1.03:1 was relatively good, with a first discharge specific capacity of 160.1 mAh g-1 at 0.1 C, and a charge/discharge efficiency of 96.70 % for the first cycle. The good electrochemical performance was still maintained at a higher rate, with a capacity retention of 99.7 % after 100 cycles at 1 C.</t>
  </si>
  <si>
    <t>21 August 2024</t>
  </si>
  <si>
    <t>10.1016/j.wasman.2019.01.012</t>
  </si>
  <si>
    <t>A green and effective room-temperature recycling process of LiFePO4 cathode materials for lithium-ion batteries</t>
  </si>
  <si>
    <t>Nowadays LiFePO4 cathode develops rapidly for its advantages of long life span, low cost and non-toxicity, especially in electrical vehicle markets. Because of its stable olivine structure, LiFePO4 is difficult to be recycled by the conventional hydrometallurgical processes as for LiCoO2 or LiNixCoyMnzO2. Pyrometallurgical processes consume much energy and release toxic gases. Herein, an effective room-temperature process based on the mechanochemical treatment is proposed to extract metals from LiFePO4. Spent LiFePO4 is co-grinded with low-cost citric acid agent in a ball mill. After grinding, the mixture is dissolved in deionized water and filtrated. With addition of H2O2, the extraction efficiency of Li reaches as high as 99.35%. Conversely, Fe is hardly extracted with a low extraction efficiency of only 3.86%, indicating a selective recovery of valuable Li element. In addition, when H2O is used instead of H2O2, the mechanochemical reaction changes and the extraction efficiencies of Li and Fe at optimal conditions reach 97.82% and 95.62%, respectively. The Fe impurity is removed as Fe(OH)3 precipitation by adding NaOH, and Li is recycled as Li2CO3 after reaction with saturated Na2CO3 at 95 °C. This simple and easily-operated process has little negative impact on the environment and has great potential in industrial applications.</t>
  </si>
  <si>
    <t>10.1016/j.envpol.2023.122331</t>
  </si>
  <si>
    <t>Simultaneous recycling of waste solar panels and treatment of persistent organic compounds via supercritical water technology</t>
  </si>
  <si>
    <t>The study addresses the application of the supercritical water technology in the simultaneous recycling of obsolete solar panels and treatment of persistent organic compounds. The obsolete solar panels samples were characterized by TEM-EDS, SEM, TG-DTA, XRD, WDXRF, MP-AES and elemental analysis. Initially, the optimized parameters for the degradation of solid organic polymers present in residual solar panels via oxidation in supercritical water were defined by an experimental design. Under optimized conditions, 550 °C, reaction time of 60 min, volumetric flow rate of 10 mL min−1 and hydrogen peroxide as oxidant agent, real laboratory liquid wastewater was used as feed solution to achieve 99.6% of polymers degradation. After the reaction, the solid product free of organic matter was recovered and characterized. On average, a metal recovery efficiency of 76% was observed. Metals such as aluminum, magnesium, copper, and silver, that make up most of the metallic fraction, were identified. Only H2, N2 and CO2 were observed in the gaseous fraction. Then, initial data on the treatment of the liquid decomposition by-products, generated during ScW processing, were reported. A total organic carbon reduction of 99.9% was achieved after the subsequential treatment via supercritical water oxidation using the same experimental apparatus. Finally, insights on the scale-up, energy integration and implementation costs of a ScW solid processing industrial unit were presented using the Aspen Plus V9 software.</t>
  </si>
  <si>
    <t>10.1016/j.jclepro.2018.11.226</t>
  </si>
  <si>
    <t>Maximization of extraction of Cadmium and Zinc during recycling of spent battery mix: An application of combined genetic programming and simulated annealing approach</t>
  </si>
  <si>
    <t>There are a number of government directives and regulations as well as many public schemes on the recycling of batteries, in spite of this; the quantity of batteries that are actually recycled is still very low. Current production capacity cannot meet projected demand of Lithium-ion batteries. To counter this, the reclamation and repurposing of metals like cadmium, Lithium and Zinc from used or spent batteries is the only viable scheme. This is both environmentally friendly and economically feasible. An alternative is the selective chemical leaching in the presence of Sulfuric acid and Sodium metabisulfite. In this paper, the effect of these chemicals as well as the solid-to-liquid ratio and time of retention is comprehensively studied. Experiments are designed for the recovery of Zinc and cadmium from the spend Lithium-ion batteries mix. To maximize the recovery of Zinc and cadmium, the combined genetic programming and simulated annealing approach is proposed. Genetic programming is used for the formulation of functional relationship between recovered metals Zinc and cadmium and the inputs (Solid/Liquid ratio, concentration of Sulfuric acid, mass of Sodium metabisulfite and retention time). The optimal input conditions determined using the simulated annealing algorithm includes Solid/Liquid ratio of 11.7%, 0.86 M Sulfuric acid, 0.56 g/g of Sodium metabisulfite and 45 min of retention time. Three dimensions surface analysis reveals that a lower value of Solid/Liquid ratio favours a better yield. The optimal conditions are validated using experiments. This confirms the efficacy of simulated annealing aided genetic programming techniques as well as the optimal conditions of the metal extraction.</t>
  </si>
  <si>
    <t>1 May 2019</t>
  </si>
  <si>
    <t>10.1016/j.apenergy.2020.115328</t>
  </si>
  <si>
    <t>Optimal design of electric vehicle battery recycling network – From the perspective of electric vehicle manufacturers</t>
  </si>
  <si>
    <t>Driven by the global campaign against climate change, the market of electric vehicles has boomed across the world in recent years. Since Lithium-Ion batteries are commonly used to power electric vehicles, a huge amount of batteries will soon reach their end-of-life; how to recycle them to reduce environmental pollution and promoting the sustainable development of the electric vehicle market has become an urgent challenge today. Implementation of the secondary reuse of used electric vehicle batteries is a valuable recycling strategy. However, there is a lack of research investigating electric vehicle batteries recycling network design at the enterprise level, which impedes the sustainable development of electric vehicles. Driven by this, this paper developed a model considering carbon emission for simulating the recycling of electric vehicle batteries. The proposed model takes into account three potential battery handling strategies (recycling, remanufacturing, and disposal) to processing used vehicle battery cells of different quality levels at different centers. A real case study from a Chinese electric vehicle manufacturer is presented, wherein a 5.7% decrease in total cost and a 21.8% reduction in CO2 emission can be achieved. Moreover, the results of the scenario analysis show that transportation costs, carbon tax, and the number of used batteries, which can change both the configuration of the network, have been identified as three major factors affecting the optimal design of recycling networks. In addition, developing more economical recycling technology for electric vehicle manufacturers to further reduce the total cost of the recycling process is the main direction. In all, this research will provide foreign researchers with a perspective on Chinese companies in terms of electric vehicle battery recycling at the enterprise level, and promote economically and environmentally sustainable development in the electric vehicle battery industry.</t>
  </si>
  <si>
    <t>10.1016/j.resconrec.2024.107833</t>
  </si>
  <si>
    <t>Comparing the circularity and life cycle environmental performance of batteries for electric vehicles</t>
  </si>
  <si>
    <t>Batteries account for a significant share of the life cycle impact of electric vehicles (EV). Nonetheless, the circularity and environmental performance of EV batteries remains underexplored in the literature. This paper compares the circularity (Circularity Index and Product Circularity Indicator) and environmental performance (Global Warming Potential (GWP) and Abiotic Depletion Potential of minerals (ADPm)) of lithium nickel manganese cobalt (NMC) and lithium iron phosphate (LFP) batteries subjected to pyrometallurgy and hydrometallurgy recycling. Lifetime extension, improved energy efficiency, and material recovery ratios were also calculated to identify the optimal battery design. The findings show that NMC batteries are 6–25% more circular and environmentally sustainable (&lt;4–6% GWP and &lt;13–16% ADPm) than LFP batteries, primarily due to better material recovery ratios. Moreover, the longer lifetime of LFP does not sufficiently offset resource and environmental impacts. Finally, the study discusses the results to support circular and environmental innovation in EV battery design.</t>
  </si>
  <si>
    <t>10.1016/j.jclepro.2023.136151</t>
  </si>
  <si>
    <t>Tuning of vanadium valence for value-added recycling and utilization of vanadium from spent Selective Catalytic Reduction Catalysts</t>
  </si>
  <si>
    <t>Spent hazardous selective catalytic reduction (SCR) catalysts are both wastes and secondary resources. The harmless disposal and value-added utilization are necessary. In this paper, we propose a green route to sustainable reutilize vanadium from hazardous wastes as vanadium dioxide (VO2) cathodes for aqueous zinc ion batteries. The valence tuning from V5+, V4+, and V3+ in spent catalysts to V4+ in leaching solution has been realized by reduction acid leaching to ensure the complete recycle. The leaching rate of vanadium is 93.6%, and the vanadium content in the slag phase is less than 0.04%. Most V and few Fe and Al are extracted by P204 in organic phase, then diluted sulfuric acid is used for stepwise stripping from mixed V, Fe, and Al solution. Then high-purity (99.9%) vanadyl sulfate (VOSO4) solution is obtained after extraction and purification, which is used for the preparation of VO2 materials The assembled batteries by prepared VO2 exhibited a discharge capacity of 204.6 mA h g−1 at the first five cycles, and 172.5 mA h g−1 after 100 cycles at 0.1 A g−1. The capacity retention rate is 84.31% after 100 cycles. The mechanism and environmental analysis of greenhouse gas emission of reduction acid leaching are discussed, which reduces carbon emissions by 89.50% compared with routine acid leaching. Moreover, the phase transformation, metal element flow as well as species evolution are described for the deep understanding of valence tuning at molecular level. This paper presents a prospective approach for the short-cut and value-added utilization recovery of vanadium from hazardous wastes.</t>
  </si>
  <si>
    <t>10.1016/j.hydromet.2017.10.004</t>
  </si>
  <si>
    <t>A study of the application of Donnan dialysis to the recycling of lithium ion batteries</t>
  </si>
  <si>
    <t>A Donnan Dialysis based process utilizing cation exchange membranes to separate and recover lithium, nickel, cobalt, and manganese during hydrometallurgical recycling of lithium ion battery cathodes is proposed. Compared to conventional processes, the process has the potential to achieve higher lithium recoveries and to recycle lixiviant. The present work introduces the process, develops mathematical equations to describe it, presents experimentally found cation mass transfer coefficients through cation exchange membranes, and uses the experimental data and equations to predict theoretical kinetics and recoveries achievable by the process. The simulation predicts that in two days, utilizing 5000dm2 of CMS C-1805 Neosepta monovalent CEM and 2000dm2 of CMX C-1586 Neosepta polyvalent CEM, the proposed process is capable of processing 1000L of leachate containing 285mol of lithium, 95mol each of cobalt, nickel, and manganese. 94.1% of the lithium can be recovered as high purity lithium carbonate and 99.4% of the transition metals as mixed sulphates ready for solvent extraction. At a minimum 422.6mol of pure sulphuric acid and 268mol of potassium bicarbonate are needed.</t>
  </si>
  <si>
    <t>January 2018</t>
  </si>
  <si>
    <t>10.1016/j.heliyon.2024.e37447</t>
  </si>
  <si>
    <t>Improvement of Li and Mn bioleaching from spent lithium-ion batteries, using step-wise addition of biogenic sulfuric acid by Acidithiobacillus thiooxidans</t>
  </si>
  <si>
    <t>Conventional spent lithium-ion battery (LIB) recycling procedures, which employ powerful acids and reducing agents, pose environmental risks. This work describes a unique and environmentally acceptable bioleaching method for Li and Mn recovery utilizing Acidithiobacillus thiooxidans, a sulfur-oxidizing bacteria that may produce sulfuric acid biologically. The novel feature of this strategy is the step-by-step addition of biogenic sulfuric acid, which differs significantly from conventional methods that use chemical reagents. We expected that gradually introducing biogenic sulfuric acid produced by A. thiooxidans would improve metal leaching at high pulp density. To investigate this, LIBs were disassembled and bioleached with or without a step-wise addition of the biogenic sulfuric acid approach. The impact on leaching efficiency, time, and ultimate product quality was assessed. Direct bioleaching yielded modest Li (43 %) and Mn (15 %) recoveries. However, bioleaching greatly increased metal recovery with the step-wise addition of biogenic acid. Li and Mn leaching efficiency were 93 % and 53 %, respectively, at a high pulp density of 60 g/L, while leaching time was reduced from 16 to 8 days. Following bioleaching, Mn(OH)2 and Li2CO3 were successfully precipitated from the leachate at more than 90 % purity. This study shows that gradually adding biogenic sulfuric acid can efficiently recover Li and Mn from waste LIBs. This approach has several environmental and economic advantages over conventional methods. The step-wise addition optimizes the leaching environment, increasing metal recovery rates while reducing the development of hazardous byproducts. This approach is environmentally friendly because it decreases greenhouse gas emissions and chemical waste. Economically, this technology offers potential cost savings through less chemical usage, shorter processing times, and lower energy needs, making it a more sustainable and cost-effective option for LIB recycling. This study shows that the step-wise addition of biogenic sulfuric acid may efficiently recover Li and Mn from wasted LIBs. This method provides a sustainable alternative to traditional procedures by limiting environmental impact while reducing process time and energy consumption.</t>
  </si>
  <si>
    <t>30 September 2024</t>
  </si>
  <si>
    <t>10.1016/j.jclepro.2017.05.181</t>
  </si>
  <si>
    <t>An investigation of the current status of recycling spent lithium-ion batteries from consumer electronics in China</t>
  </si>
  <si>
    <t>Ever-increasing demand and production of lithium-ion batteries result in disposal problems. There is little known information about recycling lithium-ion batteries from consumer electronics in China, despite China is the largest lithium-ion battery manufacturer and consumer. To address this gap, this paper aims at investigating the current status of recycling spent lithium-ion batteries from consumer electronics in China, and to provide recommendations for improving spent lithium-ion battery recycling rate. Generation, collection and recycling of spent lithium-ion batteries were investigated using a combined methodology consists of online surveys, field investigations and estimations. The survey shows that although respondents have expressed their willingness towards recycling, most of them did not know where to send their spent lithium-ion batteries. Field investigations were carried out to trace the material flow of spent lithium-ion batteries in current waste electric and electronic equipment collection systems. It was found that the spent lithium-ion batteries are not included in current collection systems, as only few recycling practitioners are collecting spent lithium-ion batteries. Inadequate supply was found to have a significant impact on current recycling industry. Combining official statistics, survey results and actual throughput of the recycling plants, it was roughly estimated that less than 10% of lithium-ion batteries used in consumer electronics are currently recycled, while others always end up in idle or landfill. This study provides essential information on status quo of recycling lithium-ion batteries from consumer electronics in China including consumers' behaviours, recycling practices and estimated recycling rate. Further, policy implications were proposed with the purpose of promoting recycling rates of spent LIBs from CEs.</t>
  </si>
  <si>
    <t>10 September 2017</t>
  </si>
  <si>
    <t>10.1016/j.wasman.2015.10.026</t>
  </si>
  <si>
    <t>Targeting high value metals in lithium-ion battery recycling via shredding and size-based separation</t>
  </si>
  <si>
    <t>Development of lithium-ion battery recycling systems is a current focus of much research; however, significant research remains to optimize the process. One key area not studied is the utilization of mechanical pre-recycling steps to improve overall yield. This work proposes a pre-recycling process, including mechanical shredding and size-based sorting steps, with the goal of potential future scale-up to the industrial level. This pre-recycling process aims to achieve material segregation with a focus on the metallic portion and provide clear targets for subsequent recycling processes. The results show that contained metallic materials can be segregated into different size fractions at different levels. For example, for lithium cobalt oxide batteries, cobalt content has been improved from 35% by weight in the metallic portion before this pre-recycling process to 82% in the ultrafine (&lt;0.5mm) fraction and to 68% in the fine (0.5–1mm) fraction, and been excluded in the larger pieces (&gt;6mm). However, size fractions across multiple battery chemistries showed significant variability in material concentration. This finding indicates that sorting by cathode before pre-treatment could reduce the uncertainty of input materials and therefore improve the purity of output streams. Thus, battery labeling systems may be an important step towards implementation of any pre-recycling process.</t>
  </si>
  <si>
    <t>May 2016</t>
  </si>
  <si>
    <t>10.1016/j.biortech.2021.125476</t>
  </si>
  <si>
    <t>Recycling spent ternary lithium-ion batteries for modification of dolomite used in catalytic biomass pyrolysis – A preliminary study by thermogravimetric and pyrolysis-gas chromatography/mass spectrometry analysis</t>
  </si>
  <si>
    <t>This paper proposed a novel method for modification of dolomite (Do) using the leaching solution derived from the spent ternary LIBs. During catalytic pyrolysis of biomass, the modified Do showed a good performance on both reducing the activation energy and upgrading the volatile products. The apparent activation energy was decreased from 201 to 180 kJ/mol for the cellulose pyrolysis, and it was decreased from 80 to 75 kJ/mol for the lignin pyrolysis. The cellulose pyrolysis with the modified Do could significantly promote the conversion of anhydrosugars into small-molecule components (e.g., ketones). Meanwhile, the Do modified by transition-metal (e.g., Mn, Co, Ni) oxides had a high catalytic activity in cracking phenols (main tar precursors) to hydrocarbons (e.g., aromatics) during the lignin pyrolysis. The modified Do inhibited the production of phenols (from 50% to 5.8%) and enhanced the production of hydrocarbons (from 0.6% to 30.3%).</t>
  </si>
  <si>
    <t>Bioresource Technology</t>
  </si>
  <si>
    <t>10.1016/j.jece.2023.110060</t>
  </si>
  <si>
    <t>Sodium sulfite roasting for preferential lithium extraction from cathode material of spent lithium-ion batteries</t>
  </si>
  <si>
    <t>Spent lithium-ion batteries can be recycled to effectively re-utilize them. This can be conducive to secondary resource utilization as well as environmental protection. Here, it is suggested to roast the spent cathode materials with sodium sulfite to extract lithium more effectively. Under the ideal circumstances of a roasting temperature of 750 °C, the molar ratio of Na2SO3 to spent cathode material of 3.0, and a roasting period of 2 h, the leaching efficiency of Li reaches 94.06%. During the sodium sulfite roasting process, the spent LiNi0.6Co0.2Mn0.2O2 materials were transformed into LiNa(SO4), LiMnO2, NiO, LiMn2O4, Co9S8, and Ni, Co, and Mn. The LiNi0.6Co0.2Mn0.2O2 materials that were produced using the recovered Li2CO3 exhibit good electrochemical performance. The closed-loop process based on Sodium sulfite roasting is expected to be applied in the recycling industry of spent lithium-ion batteries.</t>
  </si>
  <si>
    <t>10.1016/j.jclepro.2020.123477</t>
  </si>
  <si>
    <t>A corona-electrostatic technology for zinc and brass recovery from the coarse fraction of the recycling process of spent alkaline and zinc–carbon batteries</t>
  </si>
  <si>
    <t>The recycling of spent alkaline and zinc-carbon batteries aims to minimize the waste, to avoid environmental pollution, and to provide valuable secondary raw materials. The paper presents the development of a new technology, based on corona-electrostatic separation, for the recovery of zinc and brass granules from the coarse fraction obtained in the recycling process of alkaline and zinc-carbon batteries. A free-fall electrostatic separator was equipped with an extended needle-type corona electrode, to strongly charge by ion bombardment all the components of the granular mixture. The difference in density between metallic granules (zinc and brass) and other non-metallic components leads to different trajectories and makes possible their collection as separated fractions. The recovery rate and purity of the metallic fraction - as high as 99% and 92% respectively, was obtained with a 52% recovery rate the non-metallic fraction. A new electrode configuration was employed to improve the granule collection efficiency, leading to a significant increase in both the recovery rate of non-metallic fraction, and the purity of the metallic fraction - 97.6% and 99.2% respectively. The experimental results show that the proposed corona-electrostatic technology allows the recovery of about 390 kg of zinc and brass with over 99% purity from 1,000 kg of granular mixture, with an energy consumption of about 48 kWh. The corona-electrostatic technology represents a competitive alternative for the recovery of zinc and brass granules from spent alkaline and zinc-carbon batteries.</t>
  </si>
  <si>
    <t>10.1016/j.resconrec.2022.106757</t>
  </si>
  <si>
    <t>The need for design-for-recycling of paper-based printed electronics – a prospective comparison with printed circuit boards</t>
  </si>
  <si>
    <t>The present study compares conventional printed circuit boards (having glass-fibre and epoxy substrates and etched copper circuits) with paper-based printed electronics (offering flexible, bio-based, and biodegradable substrates with circuit design printed using silver-based inks) and assesses the relevance of e-waste recycling to the latter's sustainability. Therefore, a comparative life cycle assessment between these two options has been undertaken and the global warming impacts were calculated. The impact assessment results underscore that printed electronics offer a consistent sustainability advantage over printed circuit boards only through recycling of silver in the former at the end-of-life. Hence, design-for-recycling and recycling as e-waste are crucial to the sustainability of the current generation of printed electronics. Other foreseen waste treatment options for paper-based printed electronics, such as composting, and paper recycling, are likely to limit the sustainability advantage of printed electronics to circuits with small conductive areas.</t>
  </si>
  <si>
    <t>10.1016/j.indcrop.2023.117084</t>
  </si>
  <si>
    <t>Fabrication of recyclable high-barrier water- and oil-proof paper by sodium alginate/cellulose nanofiber/ethyl cellulose/ polyvinyl butyral</t>
  </si>
  <si>
    <t>Paper-based packaging materials have seen explosive growth in recent years as consumers become more aware of the environmental and health hazards created by traditional food packaging materials. Even yet, there is a significant opportunity for improvement in the production of fluorine-free, water- and oil-proof, recyclable food packaging papers made from ecologically friendly polymers. In this study, we used sodium alginate (SA), cellulose nanofibers (CNF), ethyl cellulose (EC), and polyvinyl butyral (PVB) to create coatings that are impervious to water and oil. The paper was first impregnated with CaCl2 solution before SA and CNF were evenly mixed and applied to the paper. Ca2+ ion cross-linking strengthened the connection between the SA/CNF coating and the paper, which increased its oil-proof properties. The hydrogen bonding force in EC/PVB solution enhanced the water-proof performance and mechanical qualities of the paper. Finally, the water- and oil-proof paper showed excellent water repellency (Cobb value: 1.1 g/m2), oil repellency (kit rating: 12/12), low air permeability (0.2 µm/Pa·s), and stronger mechanical properties (4.21 kN/m). There is a great need for this fluorine-free, biodegradable, and recyclable paper-based material in the food packaging market due to its excellent barrier qualities.</t>
  </si>
  <si>
    <t>Industrial Crops and Products</t>
  </si>
  <si>
    <t>10.1016/j.jhazmat.2016.03.062</t>
  </si>
  <si>
    <t>Recycling of spent lithium-ion battery cathode materials by ammoniacal leaching</t>
  </si>
  <si>
    <t>As the production and consumption of lithium ion batteries (LIBs) increase, the recycling of spent LIBs appears inevitable from an environmental, economic and health viewpoint. The leaching behavior of Ni, Mn, Co, Al and Cu from treated cathode active materials, which are separated from a commercial LIB pack in hybrid electric vehicles, is investigated with ammoniacal leaching agents based on ammonia, ammonium carbonate and ammonium sulfite. Ammonium sulfite as a reductant is necessary to enhance leaching kinetics particularly in the ammoniacal leaching of Ni and Co. Ammonium carbonate can act as a pH buffer so that the pH of leaching solution changes little during leaching. Co and Cu can be fully leached out whereas Mn and Al are hardly leached and Ni shows a moderate leaching efficiency. It is confirmed that the cathode active materials are a composite of LiMn2O4, LiCoxMnyNizO2, Al2O3 and C while the leach residue is composed of LiNixMnyCozO2, LiMn2O4, Al2O3, MnCO3 and Mn oxides. Co recovery via the ammoniacal leaching is believed to gain a competitive edge on convenitonal acid leaching both by reducing the sodium hydroxide expense for increasing the pH of leaching solution and by removing the separation steps of Mn and Al.</t>
  </si>
  <si>
    <t>5 August 2016</t>
  </si>
  <si>
    <t>10.1016/j.wasman.2015.08.026</t>
  </si>
  <si>
    <t>Development of non-enzymatic glucose sensor using recycled cobalt from cell phone Li-ion batteries</t>
  </si>
  <si>
    <t>This article aims to present an alternative to recycling of spent Li-ion batteries applied to electrochemical sensor manufacturing. The cobalt, from cathode of Li-ion batteries, was recovered by electrodeposition onto AISI 430 stainless steel substrate and applied as glucose sensor. The composition of cathode utilized was obtained by AAS measures and corresponds to LiNi0,40Co0,60O2. Despite this composition, in the cobalt electrodeposition onto AISI 430 stainless steel the Ni is less of 1.7% (w/w) due the anomalous electrodeposition. The sensitivity of cobalt electrode for glucose detection is 70.2μA/mmolcm2 and the linear range is 1–10mmol/L. This result shows that the Co electrodeposited onto AISI 430 stainless steel is a promissory and low-cost non-enzymatic glucose sensor.</t>
  </si>
  <si>
    <t>December 2015</t>
  </si>
  <si>
    <t>10.1016/j.matlet.2024.136779</t>
  </si>
  <si>
    <t>Cyclic redox strategy for sustainable recovery of lithium ions from spent lithium iron phosphate batteries</t>
  </si>
  <si>
    <t>The growth of spent lithium-ion batteries requires a green recycling method. This paper presents an innovative hydrometallurgical approach in light of redox flow batteries, which employed Fe3+/Fe2+ as regenerative redox mediator to selectively extract Li+ from LiFePO4. In contrast to the conventional method in which the oxidizer is disposable, the present scheme allows for the recycling of the oxidizer, which demonstrates the advantages of environmentally friendly, low cost and higher extraction rate, offering a novel approach to recycling spent batteries.</t>
  </si>
  <si>
    <t>10.1016/j.molliq.2022.120170</t>
  </si>
  <si>
    <t>Utilization of titanium nanocomposites as prospective materials for recycling of vanadium (V) from waste solutions</t>
  </si>
  <si>
    <t>Vanadium (V) is widely used, especially in nuclear reactors, and recycling vanadium from waste has become a high priority. In this study, three titanium nanocomposites, polyacryl/TiO2 (PAA/TiO2), polyacryl-16, 16-dimethylheptadecan-1-amine/TiO2 (PAA-PJMT/TiO2) and polyacryl-ethylenediamine-tetraacetic acid/TiO2 (PAA-EDTA/TiO2), were synthesized by free radical polymerization in order to extract vanadium (V) from waste solution through cross linking into polymeric matrix. FTIR, SEM, TEM, EDX, particle size distribution, and porosity measurements are used to characterize the synthesized titanium nanocomposites. Several factors, such as pH, contact time, metal ion concentration, sorbent dose, and temperature, were studied in order to optimize V (V) sorption onto the synthesized titanium nanocomposites. After 60 min, the monolayer sorption capacities of VO2+ on PAA/TiO2, PAA-PJMT/TiO2 and PAA-EDTA/TiO2 at pH = 4 and 298 K are 120.3, 201.2 and 231.5 mg g−1, respectively. The kinetic mechanism of the reaction was discovered to be pseudo 2nd order, as well as VO2+ sorption is an endothermic and spontaneous process. Polymer degradation occurs in the prepared nanocomposites at 1 M H2SO4, and vanadium can be recovered with 96.5, 98.6, and 98.8% efficiencies for PAA/TiO2, PAA-PJMT/TiO2 and PAA-EDTA/TiO2, respectively, in the presence of the dissolved Ti(IV). The pH is increased to pH = 7 in order to precipitate Ti(IV) ions and separate it from recovered vanadium cations.</t>
  </si>
  <si>
    <t>10.1016/j.jenvman.2022.115133</t>
  </si>
  <si>
    <t>Novel study on catalytic pyrolysis of chitin biomass using waste cathode material recovered from spent Li-ion battery</t>
  </si>
  <si>
    <t>Waste cathode (BC) from spent lithium-ion battery (LIB) was preliminarily studied for the catalytic pyrolysis of chitin biomass using thermogravimetric and pyrolysis-gas chromatography/mass spectrometry analysis. Compared with the dry-mixing method (BC1), the wet-impregnation method (BC2) significantly increased the decomposition rate of chitin pyrolysis and decreased the apparent activation energy from 85 kJ/mol to 76 kJ/mol. BC2 had a superior catalytic effect on the conversion of heavy components into light fractions. In particular, the selectivities for acetamides and acetonitrile were improved. Furthermore, BC2 enhanced the cleavage of glucosidic, C–O, and C–C bonds, thereby improving the thermolysis of chitin to acetamido acetaldehyde. The production of acetamides, acetonitriles, and other light components (e.g., ketones) was further enhanced via deoxygenation and hydrogenation reactions. Additionally, the selectivity of N-heterocycles (pyridine and pyrrole) and their derivatives (tar-N surrogates) decreased, indicating that tar was significantly reduced during the catalytic pyrolysis and gasification of chitin biomass.</t>
  </si>
  <si>
    <t>10.1016/j.seppur.2023.124143</t>
  </si>
  <si>
    <t>Complete and selective recovery of lithium from EV lithium-ion batteries: Modeling and optimization using oxalic acid as a leaching agent</t>
  </si>
  <si>
    <t>The necessity of a feasible process for the recycling of lithium-ion batteries is nowadays evident due to the significant demand for raw materials for battery production, but also due to legislative requirements to achieve certain recycling efficiency with sufficient quality of the products. Special conditions to achieve high lithium recovery and its use in new batteries represent a challenge for a commercial hydrometallurgical approach. In this work, an early selective recovery of lithium using oxalic acid as a leaching agent is investigated. The different solubility of transition metals oxalates in comparison to lithium oxalate was the main driving force to achieve selective separation in the leaching step. Nickel, cobalt, and manganese oxalates are insoluble and remained in the solid residue, while lithium oxalate was dissolved in the solution. Using a design of experiments to optimize the operation, optimal parameters were identified as 60 °C, 60 min, 0.6 M oxalic acid, resulting in 98.8% leaching yield for lithium, while less than 0.5 % of cobalt and nickel, and 1.5% of manganese were leached. This can significantly improve the lithium recovery in the current recycling processes. Moreover, aluminum was completely dissolved, which is a phenomenon not reported previously. It would constitute an advantage to the subsequent recycling operations.</t>
  </si>
  <si>
    <t>10.1016/j.chemosphere.2023.140449</t>
  </si>
  <si>
    <t>Organophosphate ester (OPE) exposure among waste recycling and administrative workers in Denmark using silicone wristbands</t>
  </si>
  <si>
    <t>In a recent estimate, 96 million tons of hazardous waste were produced in the European Union, most of which were handled among the member states. Organophosphate esters (OPEs) are applied as flame retardants and plasticizers and are present in many products, e.g., electronics, which end up in the hazardous waste stream upon disposal. Given the growing body of information suggesting potential adverse health effects of OPEs, waste recycling workers who handle hazardous waste could potentially be at risk of elevated exposure to these chemicals. Using silicone wristbands, we evaluated OPE exposure among waste recycling workers who handled hazardous waste and compared their exposure to that of administrative workers from the same waste companies. Wristbands were extracted and analyzed for six OPEs, which were all detected in &gt;75% of wristbands. Overall, the sum of tris(2-chloroisopropyl) phosphate (∑TCIPP) isomers was the most abundant OPE across all wristbands collected within the study. In general, the sum of tri(methyl phenyl) phosphate isomers (∑TMPP) was elevated for all waste workers (10β = 7.9), whereas tri-n-butyl phosphate (TnBP), tris(1,3-dichloroisopropyl) phosphate (TDCIPP), and ∑TMPP were 3–12 times higher among those specifically handling electronic and hazardous waste compared to the administrative workers (p &lt; 0.05). Repeated wristband measurements from the same worker had fair to good consistency in OPE concentrations (intraclass correlation coefficients = 0.54–0.77), except for the two most volatile chlorinated OPEs. Taken together, our results suggest that waste recycling workers who handle electronic and hazardous waste have significantly elevated exposure to OPEs, and efforts to reduce these exposures should be considered.</t>
  </si>
  <si>
    <t>10.1016/j.jpowsour.2012.04.016</t>
  </si>
  <si>
    <t>Simultaneous recycling of nickel metal hydride, lithium ion and primary lithium batteries: Accomplishment of European Guidelines by optimizing mechanical pre-treatment and solvent extraction operations</t>
  </si>
  <si>
    <t>In this paper the recycling of nickel metal hydride (NiMH), lithium ion (Li-ion) and primary lithium batteries was examined. Three mechanical routes of treatment were developed for each type recovering mainly three fractions: ferrous metals, non-ferrous metals and electrodic powders. The above mentioned types of spent batteries were also treated together by a unique mechanical route, obtaining in this way a powder enriched in cobalt, nickel and manganese which can be further extractable by chemical leaching. Experimental tests of solvent extraction were performed on synthetic leach liquors simulating a feed mixture of spent devices with weight composition 40% NiMH, 40% primary lithium, and 20% Li-ion (as determined by manual sorting of 3 tons of end of life batteries collected in Northern Italy). Under these conditions nickel and cobalt can be easily separated by using Cyanex 272 (stoichiometric ratio Cyanex/Co = 4, pH 5–6), but in presence of manganese Cyanex 272 loses its selectivity towards cobalt. Thus manganese must be preliminarily removed by using D2EHPA (stoichiometric ratio D2EHPA/Mn = 2, pH 4). Mechanical treatments and hydrometallurgical section to recover metals from electrodic powder are unavoidable operations in order to recover at least 50% of batteries as weight according to European Guideline 2006/66/EC.</t>
  </si>
  <si>
    <t>15 August 2012</t>
  </si>
  <si>
    <t>10.1016/S1872-5805(24)60843-7</t>
  </si>
  <si>
    <t>Electrochemical methods for the removal of impurities from thegraphite anode in spent ternary lithium-ion batteries</t>
  </si>
  <si>
    <t>The use of lithium-ion batteries (LIBs) is becoming increasingly widespread, and a large number are reaching their end of life. The recycling and re-use of spent LIBs has attracted great attention. Because of the unchanged layer structure of the graphite anode in these batteries, their recycling does not require high-temperature graphitization, and only focuses on the removal of internal impurities. We used electrochemical treatment for the deep removal of internal metal impurities after the heat treatment, ultrasonic separation, and acid leaching of spent graphite. By comparing and analyzing the graphite in different recovery stages, it was found that the presence of organic impurities seriously affects the electrochemical performance. The presence of trace inorganic impurities such as Cu and Fe has little effect on the initial discharge specific capacity, but reduces the cycling stability of graphite. The content of the main metal impurities in the final recycled graphite was less than 20 mg/kg. The discharge specific capacity reached358.7 mAh/g at 0.1 C, and the capacity remained at 95.85% after 150 cycles. Compared with the reported methods for recycling spent graphite, this method can efficiently remove impurities in the graphite, solve the current problems of high acid and alkali consumption, incomplete impurity removal and high energy consumption. The recycled graphite anode has a good electrochemical performance. Our work provides a new recycling and regeneration path for spent LIB graphite anodes.</t>
  </si>
  <si>
    <t>10.1016/j.jece.2024.113521</t>
  </si>
  <si>
    <t>Recovery of valuable metal elements from spent lithium-ion battery via a low temperature ammonium persulfate roasting approach</t>
  </si>
  <si>
    <t>A low-cost and eco-friendly recycling method is crucial for recovering valuable elements from end-of-life lithium-ion batteries (LIBs), which plays a vital role in addressing resource scarcity and reducing the environmental impact. This study aims to develop a low-temperature pyro-metallurgical combined process to recycle spent LiNi0.5Co0.2Mn0.3O2 (NCM523). Unlike traditional pyrometallurgy methods that generate liquid alloys and slags at temperatures exceeding 1000 °C, the (NH4)2S2O8 roasting approach operates at 350 °C and converts NCM523 to water-soluble sulfates, exhibiting remarkable leaching efficiencies of Li, Ni, Co, and Mn, with values of 99.43 %, 99.87 %, 98.88 %, and 99.19 %, respectively. Systematic studies were conducted to investigate the influence of roasting temperature, (NH4)2S2O8-to-NCM mass ratio, and roasting time on the sulfation process. Furthermore, the mechanism of sulfation reaction was identified by combining experiments with thermodynamic calculation. At temperatures above 160 °C, (NH4)2S2O8 decomposes into (NH4)2S2O7, which reacts with NCM. Lithium in a layered structure forms Li2SO4, while transition elements form MnSO4, Li2Co (SO4)2, and NiSO4. At around 350 °C, (NH4)2S2O8 further decomposes into NH4HSO4, releasing SO2 and NH3. SO2 reacts with remaining NCM or unsulfated transition metal oxides, converting them into MnSO4, Li2Co (SO4)2, and NiSO4. Above 800 °C, the metal sulfates decompose into stable oxides. This study presents a low-temperature sulfation method that effectively disintegrates the crystal structure of lithium metal oxides without the need for acids or reducing agents.</t>
  </si>
  <si>
    <t>10.1016/j.jclepro.2018.08.133</t>
  </si>
  <si>
    <t>Application of Falcon centrifuge in the recycling of electrode materials from spent lithium ion batteries</t>
  </si>
  <si>
    <t>Spent lithium-ion batteries contain metals, LiCoO2, graphite and other substances that can cause environmental pollution in the case of random disposal. Thus recycling of spent lithium-ion batteries is important. In this study, components in spent lithium-ion batteries are fully dissociated by crushing and screening in the first step. LiCoO2 and graphite particles are enriched in −0.25 mm products. Density and particle size of LiCoO2 particles are larger than those of graphite based on the analysis of physical property. Subsequently, the separation effect is obtained by adjusting the rotating speed and water counter pressure of Falcon centrifuge as well as particle size. Composition of sorted products and optimal sorting conditions are determined by calculation of roasting test and scanning electron microscope. Optimum conditions are as follows: water counter pressure at 0.025 MPa, rotation frequency at 50.00 Hz. Best grade and recovery efficiency of LiCoO2 are 84.87% and 83.14%, respectively. The result also indicates when the particle size ranges between 0.045 mm and 0.09 mm, the sorting performance reaches the best effect.</t>
  </si>
  <si>
    <t>20 November 2018</t>
  </si>
  <si>
    <t>10.1016/j.hydromet.2020.105448</t>
  </si>
  <si>
    <t>Lanthanum enriched TiO2-ZrO2 hybrid material with tailored physicochemical properties dedicated to separation of lithium and cobalt(II) raising from the hydrometallurgical stage of the recycling process of lithium-ion batteries</t>
  </si>
  <si>
    <t>The paper presents the conceptual separation process of lithium and cobalt(II) ions from aqueous solution using lanthanum enriched TiO2-ZrO2 hybrid material. The material was synthesized via modified sol-gel method and thoroughly characterized with respect to porous structure, morphology, chemical composition, nature of characteristic functional groups, crystallinity and electrokinetic behaviour. Furthermore, sorptive properties of the obtained hybrid material were indicated towards recovery of lithium and cobalt(II) ions. The influence of such parameters as sorption time, temperature, adsorbate concentration, adsorbent dose and solution pH, on the efficiency of the performed adsorption process was determined. Experimental data collected have shown a high selectivity of the synthesized hybrid material relative to cobalt(II) ions in the presence of lithium ions.</t>
  </si>
  <si>
    <t>10.1016/j.jece.2021.106830</t>
  </si>
  <si>
    <t>A comprehensive hydrometallurgical recycling approach for the environmental impact mitigation of EoL solar cells</t>
  </si>
  <si>
    <t>With the rapid increase of the installed capacity of crystalline silicon photovoltaic (PV) modules, the number of used modules that reach their End of Life (EoL) is accumulating dramatically and it is expected to pose significant environmental hazards. To solve this upcoming issue, this research investigated a comprehensive hydrometallurgical recycling process for crystalline silicon (C-Si) solar cells with regard to the problems of low element separation efficiency, inadequate component recovery rate, and deficient environmental considerations in the current recycling processes. Appropriate hydrometallurgical recovery processes were designed to recover valuable elements and entrap hazardous material lead (Pb) while properly treating wastewater from the recycling process. Nitric acid (HNO3) is an effective choice for elemental leaching from the waste, with 98.12% and 99.57% simultaneous leaching rates of silver (Ag) and aluminum (Al), respectively. The overall recovery rate of Ag was 96.13% using the hydrochloric acid (HCl) precipitation-ammonia solubilization-hydrazine process route. The purity of Ag after reduction was 99.8%. The silicon nitride (SiNx) and silicon phosphide (Si3P4) layers on the surface of the silicon wafer can be completely etched and removed by low-concentration HCl, and the product obtained is pure silicon. Most importantly, heavy metal elements such as Pb were captured to prevent potential damage to the environment and human health.</t>
  </si>
  <si>
    <t>10.1016/j.seppur.2024.129726</t>
  </si>
  <si>
    <t>Selective recovery of lithium from used lithium-ion batteries spent via grain boundary reconstruction reaction</t>
  </si>
  <si>
    <t>The demand for lithium resources on the market has increased significantly as a result of the emergence and advancement of the new energy industry. However, improper handling leads to the generation of large amounts of hazardous waste, including spent lithium batteries. The recovery of lithium from these batteries has dual importance in protecting the environment and effectively recycling secondary resources. Herein, a green process for selective extraction of lithium from discarded lithium batteries was proposed. Sodium thiosulfate mixed with waste lithium battery powder was calcined at 600 °C for 90 min, when the molar ratio of sodium thiosulfate to lithium in the raw material was 0.5, and over 99 % lithium can be selectively preferentially extracted. During the roasting process, lithium in the raw materials was converted into water-soluble LiNaSO4, and transition metal oxides after calcination existed as water-insoluble oxides or sulfides, and the goal of preferential lithium extraction can be achieved by simple immersion in water. Lithium-containing leachate was purified by cerium carbonate and NaOH. After removing a small amount of Ni, Co, Mn, Al, Ca, and F impurities, the prepared lithium carbonate had a purity greater than 99.50 %, which met the standard of battery-grade lithium carbonate. This study introduces an approach to the selective extraction of lithium from lithium-containing solid waste, which effectively simplifies the recycling separation procedure and provides support for resource utilization of lithium-containing solid waste.</t>
  </si>
  <si>
    <t>1 April 2025</t>
  </si>
  <si>
    <t>10.1016/j.cej.2022.139258</t>
  </si>
  <si>
    <t>Selective lithium extraction and regeneration of LiCoO2 cathode materials from the spent lithium-ion battery</t>
  </si>
  <si>
    <t>Due to the mounting pressure to mitigate environmental pollution and guarantee the sustainability of the battery metals, the recycling of spent lithium-ion batteries (LIBs) has become a crucial issue in recent years. Numerous studies have focused on utilizing high temperatures or strong acid/alkali to reduce the spent active cathode material to a low valence state, which exacerbates recycling and post-treatment costs. Herein, a low-temperature roasting process followed by a water leaching strategy is developed to recycle and regenerate LiCoO2 cathode material from spent LiCoO2 batteries. The spent LiCoO2 is roasted with glucose (C6H12O6) as a reagent to attain reduction of the cathode material into water-soluble Li salt (Li2O and Li2CO3) and water-insoluble (Co and CoO). The proposed method utilizes moderate roasting temperature and water as the only leaching reagent, which effectively reduces energy and chemical consumption. Li and Co recovery rates are 97 % and 99 %, respectively, under the optimal conditions of 1 h roasting at 550 °C followed by 30 min water leaching using a solid–liquid ratio of 50 g/L. The recovered Li-rich solution and Co-rich residue can be easily converted to Li2CO3 and Co3O4, respectively, which are the precursors for regenerating the LiCoO2 cathode material. The regenerated LiCoO2 exhibits superior cycling stability with 87 % capacity retention after 800 cycles at 4.4 V. This developed closed-loop recycling process has lower recycling costs, is eco-friendly and efficient, and thus could potentially promote the sustainable long-run development of the LIBs industry.</t>
  </si>
  <si>
    <t>10.1016/j.jiec.2024.04.021</t>
  </si>
  <si>
    <t>Overdischarge process of lithium-ion batteries for the recovery of low-damaged cathodes</t>
  </si>
  <si>
    <t>An overdischarge process as a step of battery recycling was investigated using a spent battery. The procedure aims to obtain clean materials while ensuring safety during the disassembly of battery cells. Two overdischarge methods were compared. One method (Method A) overdischarged the DOD to 120 %, reaching −0.431 V. The other method (Method B) was to overdischarged the DOD to 0 V and then maintain the voltage for a day. The cleanness and the structure of the cathodes were analyzed by photographs, SEM, BET, ICP, XPS, and XRD. Sample 1 (S1), overdischarged by the Method A, was contaminated by Cu. In contrast, Sample 2 (S2), overdischarged by the Method B, was contaminant-free. A relatively ordered structure was also confirmed. Method B was implemented using 10-cells connected in series. As soon as the module began to discharge, the voltage of all cells was simultaneously reduced. While the module voltage was held at 0 V, the maximum and minimum cell voltages were 0.064 and 0.033 V, respectively, indicating cell balancing was maintained. Therefore, Method B provides a simple overdischarge process for a battery module or pack without a high-specification discharger.</t>
  </si>
  <si>
    <t>25 October 2024</t>
  </si>
  <si>
    <t>10.1016/B978-0-443-15660-1.00021-6</t>
  </si>
  <si>
    <t xml:space="preserve">Chapter 22 Chemical recycling of plastic waste for sustainable development </t>
  </si>
  <si>
    <t xml:space="preserve">
               The production and consumption of plastics have soared to an alarming situation globally. Plastic waste management through landfilling and incineration cause many environmental issues and land squandering. For marine plastic pollution, marine animals (seabirds, whales, fish, turtles) may mistake plastic waste for prey. Thus, they then die due to the starvation as their stomachs become filled with plastic. The traditional plastic waste treatments focus on the high-energy input, but are not ecofriendly. The emergence of nanocatalyzed chemical upcycling of plastic waste approaches, aiming to convert wastes to value-added chemicals. The ecological, economic, and societal issues demand immediate action for the constructive pathway of waste management. Therefore, a large amount of plastic waste is out there for recycling. Mechanical recycling is mainly used as recycling technology for plastic waste, which is limited due to degradation and pretreatment processes. On the other hand, from the stance of sustainability, chemical recycling is an alternative to overcome issues related to mechanical recycling. This recycling technology allows plastics to be reproduced from their waste with similar properties to pristine materials. Several precious chemicals can be produced through this technique with a variety of applications as raw materials, fuels, and a replacement of petrochemical feedstocks. This chapter mainly focuses on chemical recycling technologies for varied kind of plastic waste.
            </t>
  </si>
  <si>
    <t>Nanotechnology to Monitor, Remedy, and Prevent Pollution</t>
  </si>
  <si>
    <t>10.1016/j.cej.2023.147894</t>
  </si>
  <si>
    <t>Recyclable liquid metal – Graphene supercapacitor</t>
  </si>
  <si>
    <t>Because of their high electrical conductivity, fluidic deformability, self-healing properties, and the possibility of recycling, Ga-based liquid metal alloys like eutectic gallium indium (EGaIn) have tremendous potential as electrodes for stretchable energy storage devices. However, EGaIn droplets could never be used as electrodes in thin-film supercapacitors (SCs) at the desired micro/nano scale, because they rapidly coalesce into bulk EGaIn when contacting acidic/alkaline electrolytes. Here, we show that coating EGaIn droplets with only 0.08 wt% of reduced graphene oxide (GO) nanosheets tremendously improves their chemical stability. We fabricated binder-free GO-coated EGaIn nanocomposite electrodes that show excellent stability in a strong alkaline electrolyte. We demonstrated a symmetric soft-matter pseudo-SC with areal capacitances of 1200mF/cm2@0.3 mA/cm2 and 220mF/cm2@1mA/cm2, which is &gt; 10 × compared to previous SCs based on bulk EGaIn. This SC retains 98.4 % of the initial capacitance after 4000 electrochemical cycles and exhibits comparable self-discharge rates to state-of-the-art flexible pseudo-SCs. Surprisingly, applying mechanical strain results in improved areal capacitance. We demonstrate rapid, laser-based fabrication of a wirelessly chargeable elastic film with an integrated energy harvesting antenna and energy-storage SC that can be used in wearable biomonitoring patches, and e-textiles. Finally, we demonstrate the recovery of the metals from the disposed of SCs through an electrowinning technique.</t>
  </si>
  <si>
    <t>10.1016/j.wasman.2024.05.011</t>
  </si>
  <si>
    <t>Sustainable reprocessing of lithium iron phosphate batteries: A recovery approach using liquid-phase method at reduced temperature</t>
  </si>
  <si>
    <t>Lithium iron phosphate batteries, known for their durability, safety, and cost-efficiency, have become essential in new energy applications. However, their widespread use has highlighted the urgency of battery recycling. Inadequate management could lead to resource waste and environmental harm. Traditional recycling methods, like hydrometallurgy and pyrometallurgy, are complex and energy-intensive, resulting in high costs. To address these challenges, this study introduces a novel low-temperature liquid-phase method for regenerating lithium iron phosphate positive electrode materials. By using N2H4·H2O as a reducing agent, missing Li+ ions are replenished, and anti-site defects are reduced through annealing. This process restores nearly all missing Li+ ions at 80 °C/6h. After high-temperature sintering at 700 °C/2h, the regenerated LiFePO4 matches commercial LiFePO4 in terms of anti-site defects and exhibits excellent performance with a 97 % capacity retention rate after 100 cycles at 1C. Compared to high-temperature techniques, this low-temperature liquid-phase method is simpler, safer, and more energy-efficient, offering a blueprint for reclaiming discarded LiFePO4 and similar materials.</t>
  </si>
  <si>
    <t>10.1016/j.jenvman.2024.120818</t>
  </si>
  <si>
    <t>Mixed crushing and competitive leaching of all electrode material components and metal collector fluid in the spent lithium battery</t>
  </si>
  <si>
    <t>Hydrometallurgy is a primary method for recovering cathode electrode materials from spent lithium-ion batteries (LIBs). Most of the current research materials are pure cathode electrode materials obtained through manual disassembly. However, the spent LIBs are typically broken as a whole during the actual industrial recycling which makes the electrode materials combined with the collector fluid. Therefore, the competitive leaching between metal collector fluid and electrode material was examined. The pyrolysis characteristics of the electrode materials were analyzed to determine the pyrolysis temperature. The electrode sheet was pyrolyzed and then crushed for competitive leaching. The effect of pyrolysis was analyzed by XPS. The competitive leaching behavior was studied based on leaching agent concentration, leaching time and leaching temperature. The composition and morphology of the residue were determined to prove the competitive leaching results by XRD-SEM. TG results showed that 500 °C was the suitable pyrolysis temperature. XPS analysis demonstrated that pyrolysis can completely remove PVDF. Li and Co were preferentially leached during the competitive leaching while the leaching rates were 90.10% and 93.40% with 50 min leaching at 70 °C. The Al and Cu had weak competitive leachability and the leaching rate was 29.10% and 0.00%. XRD-SEM analysis showed that Li and Co can be fully leached with residual Al and Cu remaining. The results showed that the mixed leaching of electrode materials is feasible based on its excellent selective leaching properties.</t>
  </si>
  <si>
    <t>10.1016/j.jclepro.2019.117997</t>
  </si>
  <si>
    <t>Recycling of micron-sized Si powder waste from diamond wire cutting and its application in Li-ion battery anodes</t>
  </si>
  <si>
    <t>Approximately 40 wt%–60 wt% of the micron-sized Si powders in the form of slurry is wasted because the surface of powders is polluted during diamond wire cutting in the photovoltaic industry. This study proposes a series of chemical treatments for recycling Si powder waste by removing impurity layers on the surface of Si powders, and applying the recycled Si powders to the anode material of Li-ion battery. The results demonstrate the effective removal of the outermost Si oxide and organic fouling layers on the surface of Si powders through treatments. The concentration of organic impurities decreased from 1420 ppmw to 800 ppmw. The concentration of metal impurities also decreased from 100.36 ppmw to 32.75 ppmw after the purification. The best electrical performance of Si/C composites obtained using recycled Si powders reached 426.1 mAh·g−1 after 450 cycles, a clear improvement compared with that of Si/C composites without chemical treatments. Recycling micron-sized Si powder waste provides an inexpensive feedstock for Si-based Li-ion battery anodes from the perspective of cost and environmental sustainability.</t>
  </si>
  <si>
    <t>10.1016/j.jcis.2023.03.021</t>
  </si>
  <si>
    <t>Sustainable regeneration of high-performance LiCoO2 from completely failed lithium-ion batteries</t>
  </si>
  <si>
    <t>Utilising the solid-state synthesis method is an easy and effective way to recycle spent lithium-ion batteries. However, verifying its direct repair effects on completely exhausting cathode materials is necessary. In this work, the optimal conditions for direct repair of completely failed cathode materials by solid-state synthesis are explored. The discharge capacity of spent LiCoO2 cathode material is recovered from 21.7 mAh g−1 to 138.9 mAh g−1 under the optimal regeneration conditions of 850 °C and n(Li)/n(Co) ratio of 1:1. The regenerated materials show excellent electrochemical performance, even greater than the commercial LiCoO2. In addition, based on the whole closed-loop recycling process, the economic and environmental effects of various recycling techniques and raw materials used in the battery production process are assessed, confirming the superior economic and environmental feasibility of direct regeneration method.</t>
  </si>
  <si>
    <t>10.1016/j.jhazmat.2021.127389</t>
  </si>
  <si>
    <t>Review of resource and recycling of silicon powder from diamond-wire sawing silicon waste</t>
  </si>
  <si>
    <t>The installed capacity of solar photovoltaic power generation has grown rapidly in the last decades. With the rapid development of the photovoltaic industry, the demand for Si wafers, which are integral to solar cells, has grown dramatically. In the manufacture of Si wafers, the traditional loose abrasive sawing method (LAS) has gradually been replaced by the diamond-wire sawing method (DWS). However, during the diamond-wire wafer sawing process, approximately 35%−40% of the crystalline Si becomes diamond-wire sawing silicon waste (DSSW). Therefore, DSSW represents a resource worth recycling due to its low levels of impurities and high silicon content. Furthermore, recycling prevents DSSW from becoming environmental pollution and eliminates disposal costs. This review provides an overview of the recycling and reutilization of DSSW based on an extensive literature survey. In view of the rapid increase in DSSW production and current purification bottleneck of &lt; 5 N, in-situ utilizations may be more feasible, such as the preparation of silicon containing alloys and functional ceramic materials, which not only frees from the complex purification process, but has a huge demand. Finally, based on the review, future prospects are proposed, aiming to identify research directions with significant potential in the resource utilization of DSSW and other silicon wastes.</t>
  </si>
  <si>
    <t>10.1016/j.jclepro.2019.04.304</t>
  </si>
  <si>
    <t>Recycling of spent lithium-ion batteries in view of lithium recovery: A critical review</t>
  </si>
  <si>
    <t>Due to the rapid expanding of plug-in hybrid electric vehicles (PHEVs), hybrid electric vehicles (HEVs) and electric vehicles (EVs), the projectfed demand for lithium-ion batteries (LIBs) is huge and might result in supply risks for natural lithium-containing reserves. After the service life, spent LIBs continuously accumulate in the market, and they are excellent secondary resources for lithium recovery. To alleviate resource shortage and to decrease potential environmental pollution caused by improper solid waste disposal, recycling of spent LIBs is motivated world widely in recent years. Previous studies have usually focused on the recovery of cobalt and nickel, which create high economic benefit. Recovery of lithium, however, has not been highlighted. In this article, state-of-the-art on spent LIBs recycling is discussed with emphasis on lithium recovery. In addition to understanding underlying mechanisms and physiochemistry features of various recycling methods, the possibility for industrial realization of each method is also evaluated. The complex processing steps limit the industrial implementation of hydrometallurgy-dominant methods, which usually reclaim lithium in the last step, resulting in a poor recovery efficiency of lithium. The pyrometallurgy-dominant approach is readily to scale up but lithium is lost in the slag phase. Therefore, the mild recycling (cleaner production) methods are recommended for future study since they take advantages of traditional pyrometallurgy and hydrometallurgy, and could decrease treatment temperature as well as acid/alkaline usage.</t>
  </si>
  <si>
    <t>10 August 2019</t>
  </si>
  <si>
    <t>10.1016/j.coelec.2019.04.023</t>
  </si>
  <si>
    <t>Developments in electrochemical processes for recycling lead–acid batteries</t>
  </si>
  <si>
    <t>The lead–acid battery recycling industry is very well established, but the conventional pyrometallurgical processes are far from environmentally benign. Hence, recent developments of lead–acid battery recycling technologies have focused on low-temperature (electro)hydrometallurgical processes, the subject of this review, covering modified electrolytes, improved reaction engineering, better reactor design and control of operating conditions.</t>
  </si>
  <si>
    <t>10.1016/j.seppur.2024.128007</t>
  </si>
  <si>
    <t>LaCoO3@Fe3O4 as peroxymonosulfate activator derived from spent lithium battery cathode materials for degradation of sulfamethoxazole in water</t>
  </si>
  <si>
    <t>To reduce the various hazards of SMX to aquatic ecosystems, in this study, magnetically separable LaCoO3@Fe3O4 catalysts for the degradation of sulfamethoxazole (SMX) in water by activated peroxymonosulfate (PMS) were successfully prepared by using cobalt oxalate recovered from spent batteries using sol–gel, hydrothermal, and high-temperature calcination methods. The main factors influencing the reaction and the effect of coexisting ions on the degradation efficiency of SMX were investigated. The results showed that under optimal conditions ([SMX] = 30 mg, [LaCoO3@Fe3O4] = 10 mg/L, [PMS] = 30 mg/L, pH (initial) = 7.02), the LaCoO3@Fe3O4/PMS system degraded SMX up to 93 % in 15 min. The degradation of SMX in the LaCoO3@Fe3O4/PMS system was shown to be achieved by a combination of radical (SO4•-/•OH/•O2 –) and non-radical (1O2) pathways by quenching experiments and electron paramagnetic resonance spectroscopy (EPR) analysis. Then, three possible degradation pathways were proposed using LC-MS, and Ecological Constitutive Relationship (ECOSAR) analysis showed that the toxicity of the intermediate products was all lower than that of SMX, indicating that the system is feasible for SMX degradation. This study provides a new idea for activating PMS for the degradation of antibiotics in water by preparing catalysts using precious metals from recycled batteries.</t>
  </si>
  <si>
    <t>18 December 2024</t>
  </si>
  <si>
    <t>10.1016/j.cej.2024.156114</t>
  </si>
  <si>
    <t>Synergistic ternary deep eutectic solvents: An archetype for sustainable and eco-conscious Li and Co recovery from spent batteries</t>
  </si>
  <si>
    <t>The development of sustainable materials for energy is a critical challenge in the pursuit of a circular economy. This study presents an innovative approach for recycling lithium-ion batteries (LIBs) using a novel, sustainable deep eutectic solvent (DES) composed of glycine, ascorbic acid, and water. This natural, chloride-free ternary DES leverages the biocompatible and eco-friendly properties of its constituents, achieving exceptional leaching efficiency of 99.1 % for lithium and 97.9 % for cobalt under optimized conditions. A multifaceted methodology integrating advanced factorial design, kinetic modeling, and machine learning was employed to refine the process parameters and enhance leaching efficiency. The extraction kinetics were predominantly governed by endothermic surface reactions, characterized by activation energies of 81.5 kJ/mol for Co and 110.9 kJ/mol for Li. An ensemble neural network model accurately predicted the extraction with an R2 &gt; 0.95, demonstrating the robustness of the computational approach. The DES exhibited excellent recyclability over five cycles, thereby emphasizing its potential for practical industrial applications in the field of sustainable materials management. This approach facilitated the selective recovery of high-purity lithium oxalate and cobalt oxalate, underscoring the efficiency and environmental benefits of the process. DFT calculations provided insights into the extraction mechanism, revealing the crucial role of hydrogen bonding and synergistic effects of the DES components. This pioneering study not only advances LIB recycling but also establishes a comprehensive, quantitatively validated framework, paving the way for future innovations in sustainable materials management and supporting global efforts towards a circular economy in energy storage.</t>
  </si>
  <si>
    <t>10.1016/j.jclepro.2015.05.081</t>
  </si>
  <si>
    <t>Consumer behavior and perspectives concerning spent household battery collection and recycling in China: a case study</t>
  </si>
  <si>
    <t>Currently, the majority of spent batteries are not recycled but become part of the household waste in many countries, especially in China which is the largest producer and consumer of batteries. This is due to many reasons, including the lack of governmental policies to encourage and facilitate battery return and recycling. In that context this research was designed to investigate the attitudes and behaviors of Chinese consumers with regard to collection and recycling of spent batteries. The survey results were based upon the analyses of 1874 valid questionnaires. The key reason for the failure of return of spent batteries for recycling was the lack of conveniently located spent battery collection sites. Low awareness of battery management policies revealed that the residents did not have adequate information. The consumers were convinced that government is responsible for and should play a vital role in the proper management of spent batteries. The respondents favored using curbside recycling bins for depositing their spent batteries. The questionnaire results revealed that residents would pay a deposit to be 15.6% and 13.6% of the sale price of a battery respectively for deposit refund system and subsidy for spent battery collection and recycling respectively. In conclusion, policies on spent battery collection and recycling should be developed and implemented in China. The respondents provided the following insights for ways to dramatically increase spent battery collection and recycling by underscoring that governments: a. Are responsible for developing the policies, strategies to encourage all residents to return their spent batteries; b. Are responsible for ensuring that conveniently located collection facilities are widely available for citizen deposits of spent batteries; c. Should provide expanded information and education about risk reduction benefits of proper spent battery collection and recycling; d. Should support research on the production of new battery recycling technologies.</t>
  </si>
  <si>
    <t>16 November 2015</t>
  </si>
  <si>
    <t>10.1016/j.inoche.2024.112371</t>
  </si>
  <si>
    <t>A novel Cu(II) nanoparticles anchored on cyanuric chloride-attached magnetic nanocatalyst: A highly stable, recyclable and efficient nanocatalyst for the synthesis of chromene derivatives</t>
  </si>
  <si>
    <t>As a novel core-shell magnetic nanocatalyst, a copper nanocatalyst, Cu(II)-Schiff base-TCT-APTES@SiO2@Fe3O4 was successfully synthesized through the reaction of the cyanuric chloride grafted onto the core-shell magnetic nanocatalyst with Schiff base complex and finally treated with Cu(NO3)2·3H2O. The noteworthy point is that the novel Schiff base separated by employing hydrazine with 2-pyridinecarboxaldehyde was synthesized and purified by a simple washing and identified by FT-IR, 1H NMR and 13C NMR spectrums. The catalyst was studied relying on various techniques and spectroscopic procedures including FT-IR, SEM, TEM, XPS, XRD, VSM, BET, TGA, and ICP analyses. The TEM images indicated that the catalyst was synthesized with an average size of 37–47 nm and a spherical shape. BET analysis showed that our catalyst has been synthesized with mesoporous structure and high surface area (52.55 m2/g). Moreover, the XPS results clearly demonstrated the peak at 937.2 eV and 949.2 eV that was related to the presence of Cu(II) in structure of catalyst. Then, copper nanocatalyst was successfully tested for the one-pot three component reaction of chromene derivatives of various aldehydes, phenols (2-hydroxynaphthalene-1,4-dione, resorcinol and β-naphthol) and malononitrile in ethanol under reflux conditions. All products were obtained in excellent yields for a diverse range of aromatic aldehydes. TON and TOF numbers for the compound 4j with the highest yield were found to be 192 and 581.8 h−1, respectively. Further, the copper catalyst can be reused by external magnetic field over seven times with a negligible loss in activity, showing 0.08% leaching of Cu after 7 times recycling. Also, Density Functional Theory (DFT) calculations were carried out to investigate the electrostatic potential (ESP), natural bond orbital (NBO), images of HOMO and LUMO orbitals and drawing the reaction mechanism using total energy of reactant and product.</t>
  </si>
  <si>
    <t>10.1016/j.scitotenv.2022.158798</t>
  </si>
  <si>
    <t>Current recycling strategies and high-value utilization of waste cotton</t>
  </si>
  <si>
    <t>The rapid development of the textile industry and improvement of people's living standards have led to the production of cotton textile and simultaneously increased the production of textile wastes. Cotton is one of the most common textile materials, and the waste cotton accounts for 24% of the total textile waste. To effectively manage the waste, recycling and reusing waste cotton are common practices to reduce global waste production. This paper summarizes the characteristics of waste cotton and high-value products derived from waste cotton (e.g., yarns, composite reinforcements, regenerated cellulose fibers, cellulose nanocrystals, adsorptive materials, flexible electronic devices, and biofuels) via mechanical, chemical, and biological recycling methods. The advantages and disadvantages of making high-value products from waste cotton are summarized and discussed. New technologies and products for recycling waste cotton are proposed, providing a guideline and direction for merchants and researchers. This review paper can shed light on converting textile wastes other than cotton (e.g., bast, silk, wool, and synthetic fibers) into value-added products.</t>
  </si>
  <si>
    <t>10.1016/B978-0-443-13607-8.00017-1</t>
  </si>
  <si>
    <t xml:space="preserve">Chapter Eighteen Involvement of the informal plastic recycler in reducing carbon emission: A review </t>
  </si>
  <si>
    <t xml:space="preserve">
               The amount of plastic use is arduous to control, especially in developing countries. Plastic is usually utilized as bags, bottles, and tableware, and almost all household utensils are made of plastic. Unconsciously, the use of plastic produces waste called plastic waste. Plastic waste is effortful to manage, so it can pollute water, interrupt living things, and increase carbon emissions from open burning activities. Involvement in sorting plastic waste is a crucial factor in efforts to manage plastic waste. If the sorting of plastic waste can be improved in quantity and quality, the potential for environmental pollution can be reduced and ultimately reduce carbon emissions. Segregation of plastic waste is formally carried out by government agencies related to the environment. In addition, the informal sector can sort plastic waste, such as scavengers, waste pickers, and informal recyclers. In this article, we will look at the potential involvement of the informal plastic waste recycler sector in reducing carbon emissions and look for obstacles faced by the informal plastic waste recycler sector in helping to reduce carbon emissions. Based on the results, it is known that informal plastic waste recycler activities have the potential to reduce carbon emissions, especially in collecting and sorting activities. If informal activities are optimized, they can save 32.9 million tons of CO2eq emissions from new plastic production activities. At least three strategies to reduce carbon emissions involving the informal recycler sector are establishing a circular economy through plastic chains, regulation and legislation, and horizontal and vertical integration among stakeholders.
            </t>
  </si>
  <si>
    <t>Decarbonization Strategies and Drivers to Achieve Carbon Neutrality for Sustainability</t>
  </si>
  <si>
    <t>10.1016/j.coelec.2024.101488</t>
  </si>
  <si>
    <t>Sustainable catalysts from battery waste: Extraction and catalytic potentials of delithiated cathodes in energy and environmental applications</t>
  </si>
  <si>
    <t>This review focuses on the extraction of lithium-ions (Li+) from the cathode of spent lithium-ion batteries (SLIB) and application of the delithiated cathode in catalytic reactions. Li+ has been extracted from SLIB through electrochemical and chemical leaching methods. Despite challenges for extraction of Li+, delithiated cathode materials demonstrate substantial catalytic efficiency in water electrolysis, dye photodegradation, and photoelectrochemical applications. This enhanced catalytic performance is attributable to the favorable catalytic properties of the transition metal oxide components and numerous catalytically active defects and oxygen vacancies formed by delithiation. The findings underscore the potential of recycling SLIBs into valuable catalysts for environmental and energy-related applications, emphasizing the transformation of waste into resource through efficient material reutilization.</t>
  </si>
  <si>
    <t>10.1016/B978-0-323-96022-9.00254-1</t>
  </si>
  <si>
    <t xml:space="preserve">Energy, Environment, and Resources | EU - Battery Regulation </t>
  </si>
  <si>
    <t xml:space="preserve">
               The new Regulation of batteries and waste batteries is an important milestone toward positioning Europe as a global leader in the energy transition. This chapter gives an overview of the most important European regulatory framework that evidence the relevance of this new regulation, analyzing the technical and environmental requirements included in it, and explaining such important topics as carbon footprint, recycling targets and traceability requirements. It offers insights into how the Regulation of batteries and waste batteries reshapes the battery industry, understanding its global impact for stakeholders along the value chain.
            </t>
  </si>
  <si>
    <t>10.1016/j.heliyon.2023.e15135</t>
  </si>
  <si>
    <t>SnO2 nanoparticles: A recyclable and heterogeneous catalyst for Pechmann condensation of coumarins and Knoevenagel condensation–Michael addition of biscoumarins</t>
  </si>
  <si>
    <t>Recyclable SnO2 nanoparticles catalyze the Pechmann condensation between phenolic alcohols and β-ketoesters at room temperature in ethanol leading to coumarins. Also, in another study the synthesis of biscoumarins catalyzed by SnO2 nanoparticles in the reaction between 4-hydroxycoumarin and aldehydes under same condition reactions. The corresponding coumarins and biscoumarins were produced efficiently with facility and excellent yields (93–98%). These approaches display the advantages of benign reaction conditions, non-chromatographic purification procedure, appropriate functional group tolerance and valuable process.</t>
  </si>
  <si>
    <t>10.1016/j.jece.2022.108711</t>
  </si>
  <si>
    <t>An efficient recovery process of valuable metals from spent lithium-ion batteries in acidic medium assisted with waste areca powder</t>
  </si>
  <si>
    <t>With the deepening of attention to environmental pollution and waste of resources, the recycling of spent lithium-ion batteries (LIBs) has attracted more and more attention. In this research, a hydrometallurgical process assisted with waste areca powder (WAP) as the reductant has been proposed for the recovery of valuable metals from spent LiNixCoyMnzO2 (NCM) cathode. About 99.9 % of Ni, Co, Mn, and Li can be leached under the optimal experimental conditions of 3 mol/L H2SO4, 1:1 dosage of WAP/NCM, liquid /solid ratio of 20 mL/g and 363 K for 120 min. Reaction kinetics shows the apparent activation energy Ea of all studied elements is greater than 40 kJ/mol, suggesting that the leaching procedure is controlled by chemical reactions. To further implement to the concept of protecting the environment and saving resources, the toxicity of the waste residue obtained from the experiment was investigated, and the residue was carbonized and roasted to obtain anode material with good recycling and rate performance. This work provides an efficient, low-cost, and green process to recover the valuable components of spent cathode powder, and realizes the recycling of leaching residue, which has a great application prospect.</t>
  </si>
  <si>
    <t>10.1016/j.esci.2021.11.001</t>
  </si>
  <si>
    <t>Advanced cathode for dual-ion batteries: Waste-to-wealth reuse of spent graphite from lithium-ion batteries</t>
  </si>
  <si>
    <t>The amount of spent lithium-ion batteries (LIBs) is constantly increasing as their popularity grows. It is important to develop a recycling method that cannot only convert large amounts of waste anode graphite into high value-added products but is also simple and environmentally friendly. In this work, spent graphite from an anode was transformed into a cathode for dual-ion batteries (DIBs) through a two-step treatment. This method enables the crystal structure and morphology of spent graphite to recover from the adverse effects of long cycling and be restored to a regular layered structure with appropriate layer spacing for anion intercalation. In addition, pyrolysis of the solid electrolyte interphase into an amorphous carbon layer prevents the electrode from degrading and improves its cycling performance. The recycled negative graphite has a high reversible capacity of 87 mAh g−1 at 200 ​mA ​g−1, and its rate performance when used as a cathode in DIBs is comparable to that of commercial graphite. This simple recycling idea turns spent anode graphite into a cathode material with attractive potential and superior electrochemical performance, genuinely achieving sustainable energy use. It also provides a new method for recovering exhausted batteries.</t>
  </si>
  <si>
    <t>eScience</t>
  </si>
  <si>
    <t>10.1016/j.rineng.2024.102489</t>
  </si>
  <si>
    <t>Numerical life cycle assessment of lithium ion battery, Li-NMC type, integrated with PV system</t>
  </si>
  <si>
    <t>This paper examines the environmental impacts of Li-NMC batteries throughout their life cycle using life cycle assessment with OpenLCA software V1.11.0 and data from the Ecoinvent database and manufacturers. Results show that the most significant environmental impact occurs during battery mining and production phase (76.93 %), followed by battery use phase (17.13 %), and battery pyrometallurgical recycling (2.32 %). The battery mining and production phase is also the most energy-intensive (67.76 %), followed by battery pyrometallurgical recycling (23.27 %) and hydrometallurgical processes (8.023 %). The battery carbon footprint is calculated at 189.357 kg CO2-eq/kWh, with manufacturing and mining phases dominating energy consumption (67.76 %). The battery estimated cost payback period is approximately 5.7 years when the calculations were done using the banks' tariff and about 9 years when the hotel's tariff was applied, while for household usage, the cost payback period was estimated to be 17.5 years.</t>
  </si>
  <si>
    <t>10.1016/B978-0-12-822461-8.00014-0</t>
  </si>
  <si>
    <t xml:space="preserve">13 Recycling and reusing of aircraft </t>
  </si>
  <si>
    <t xml:space="preserve">
               Aircraft recycling has become a new challenge since around 12,000 aircrafts that are in service will be retiring in the next 20years. Recently, the end-of-service life for aging aircrafts and related parts has become a vital subject in recycling industries worldwide. Therefore, reclaiming retired aircrafts in an environmentally friendly way and at the same time retaining some of the value becomes an obvious need. The aviation industry is looking at two parallel goals: (1) a comprehensive recycling process to deal with current aircrafts and (2) a detailed and holistic design to deal with the retired aircrafts. Recycling aircrafts in an environmentally friendly way and using aircraft components in various applications will reduce natural resources depletion and the number of landfills. Compared to the production of virgin materials, recycling aircraft will reduce air, water, and soil contaminations, as well as reduce huge energy usage and thus save energy. Recycling mainly produces valuable metals and alloys with a high percentage of aluminum and other alloys. Therefore, identification of cost-effective recycling of aircraft components containing precious metals and alloys is the main feature of recycling. This chapter outlines the steps taken toward the initiation of recycling establishments to recover an entire aircraft structure and most of the aircraft parts. Both the major aircraft manufacturers (Boeing Co. and Airbus) have individually joined technology firms, demolition companies, and other facilities to solve the challenge to completely recycle an aircraft and all the materials that are used in the composition of an aircraft.
            </t>
  </si>
  <si>
    <t>Recycling and Reusing of Engineering Materials</t>
  </si>
  <si>
    <t>10.1016/B978-0-444-63700-0.00020-9</t>
  </si>
  <si>
    <t xml:space="preserve">20 Recycling concepts for lead–acid batteries </t>
  </si>
  <si>
    <t xml:space="preserve">
               Lead from recycled lead–acid batteries has become the primary source of lead worldwide. Battery manufacturing accounts for greater than 85% of lead consumption in the world and recycling rate of lead–acid batteries in the USA is about 99%. Therefore, battery manufacturing and recycled lead form a closed loop. This is important because other, more diffused uses of lead such as lead-based pigments, chemicals, fuel additives, solders, (​cathode ray tube) CRT glasses, etc. have diminished over the last few decades. In this chapter, we will examine some of the processes and technologies used in advanced lead–acid battery recycling, and explain why recycled lead has become the material of choice for battery construction through the development of recovery and refining processes that exceed industry expectations.
            </t>
  </si>
  <si>
    <t>2017</t>
  </si>
  <si>
    <t>Lead-Acid Batteries for Future Automobiles</t>
  </si>
  <si>
    <t>10.1016/j.wasman.2024.05.039</t>
  </si>
  <si>
    <t>Influences of plasma treatment parameters on the hydrophobicity of cathode and anode materials from spent lithium-ion batteries</t>
  </si>
  <si>
    <t>The recycling of spent lithium-ion batteries (LIBs) can not only reduce the potential harm caused by solid waste piles to the local environment but also provide raw materials for manufacturing new batteries. Flotation is an alternative approach to achieve the selective separation of cathode and anode active materials from spent LIBs. However, the presence of organic binder on the surface of hydrophilic lithium transition-metal oxides results in losses of cathode materials in the froth phase. In this study, plasma treatment was utilized to remove organic layers from cathode and anode active materials. Firstly, the correlations between plasma treatment parameters (e.g., input power, air flowrate, and treatment time) were explored and the contact angles of cathode and anode active materials were investigated by the response surface methodology. Secondly, differences in the flotation recoveries of cathode and anode active materials were enhanced with plasma modification prior to flotation, which is consistent with the contact angle measurement. Finally, the plasma-modification mechanisms of hydrophobicity of cathode and anode active materials were discussed according to Fourier Transform infrared spectroscopy (FTIR) and X-ray photoelectron spectroscopy (XPS) analyses. The proposed method could be a promising tool to enhance the flotation separation efficiency of cathode and anode active materials for the recycling of spent LIBs.</t>
  </si>
  <si>
    <t>10.1016/j.apenergy.2024.123665</t>
  </si>
  <si>
    <t>Lifecycle battery carbon footprint analysis for battery sustainability with energy digitalization and artificial intelligence</t>
  </si>
  <si>
    <t>As an indispensable component and intermediate bridge, electrochemical battery as an indispensable component is essential for power supply reliability, stability, grid-friendly interaction, sustainability with e-transportation and building electrification. However, the lifecycle carbon intensity of electrochemical batteries is uncertain throughout lifecycle battery-related activities. In this study, a generic methodology is proposed to accurately quantify the lifecycle carbon intensity of electrochemical batteries. A cross-scale multi-stage analytic platform with inter-disciplinary and trans-disciplinary is formulated, involving battery materials (anode, cathode, electrolyte), charging/discharging behaviours, cascade battery utilization, recycling, and reproduction. A case study on a zero-energy district in subtropical Guangzhou indicates that lifetime EV battery carbon intensity is +556 kg CO2,eq/kWh for the scenario with pure fossil fuel-based grid reliance, while the minimum carbon intensity of EVs at −860 kg CO2,eq/kWh can be achieved for the solar-wind supported scenario. The grid mandatory EVs charging will slightly increase the battery carbon intensity to −617.2 kg CO2,eq/kWh, and the exclusion of embodied carbon on both solar PV and wind turbines will increase the battery carbon intensity to −583.8 kg CO2,eq/kWh. The proposed approach and formulated platform can enable synthetical and comprehensive analysis on battery sustainability, throughout integrated cross-disciplinary approaches for 2060 carbon neutrality in China.</t>
  </si>
  <si>
    <t>10.1016/j.jclepro.2023.138526</t>
  </si>
  <si>
    <t>Technoeconomic analysis of supercritical fluid extraction process for recycling rare earth elements from neodymium iron boron magnets and fluorescent lamp phosphors</t>
  </si>
  <si>
    <t>This study offers a comprehensive and rigorous analysis of the technoeconomics of supercritical fluid extraction (SCFE) technology as applied to the recovery of rare earth elements (REEs) from end-of-life neodymium iron boron magnets and fluorescent lamp phosphors. Drawing on an array of data sources including laboratory results, literature data, scaling models, scenario analysis, and sensitivity analysis, this study conducts a sound economic analysis of the SCFE process at an industrial scale. The study renders a detailed estimation of the costs and revenues associated with the process and identifies the primary factors that impact its profitability. The findings demonstrate that the SCFE of REEs from these feedstocks can be economically viable under certain circumstances, with the efficiency of extracting terbium, dysprosium, and neodymium and the price of their respective oxides emerging as key drivers of profitability. By providing valuable insights into the feasibility of the SCFE process for REEs recovery, this study informs future research and development activities in the field.</t>
  </si>
  <si>
    <t>10 October 2023</t>
  </si>
  <si>
    <t>10.1016/j.jclepro.2022.135831</t>
  </si>
  <si>
    <t>Synergetic carbothermic reduction and selective hydrochlorination of spent Li-ion batteries black mass towards enhanced metal recovery</t>
  </si>
  <si>
    <t>The vast amount of Lithium-ion batteries (LIBs) reaching their end-of-life calls for effective recycling processes, given the low recycling efficiency in the industry. This paper proposes an innovative sequential carbothermic reduction-selective hydrochlorination process to attain metallization of Ni-Co alloy, selective chlorination of Li, Mn, and Cu, and the formation of Al2O3 to address some of the recycling challenges. The proposed process paves the way for short-range effective separation of the high-value metals in the LIB black mass based on magnetism and water solubility differences. After hydrochlorination at 1000 °C for 30 min with the material bed measuring 9 mm in thickness, Li and Mn water recovery reached 97.28% and 98.13%, respectively. The Ni and Co recoveries into the magnetic fraction reached 93.03% and 91.37%, respectively. Up to 95.28% Al, including graphite, reported to the non-magnetic fraction. Prolonged hydrochlorination time increased the chlorination degree despite negatively affecting the Ni-Co alloy recovering efficiency. Conversely, an increase in the thickness of the material bed had a reverse effect. Step-wise precipitation of the water-soluble product produced high-purity Li2CO3 (≥99.5%) and Mn3O4. Compellingly, graphite with morphology and characteristic diffraction peaks and Raman bands similar to commercial graphite was regenerated by NaOH dissolution of the non-magnetic fraction. These findings demonstrate that a black mass with a complex composition (Li, Ni, Mn, Co, and Al) could be comprehensively recycled using synergetic carbothermic reduction and hydrochlorination. Besides the high recovery rates, the proposed process minimizes recycling process steps and chemical usage, which is of utmost industrial significance.</t>
  </si>
  <si>
    <t>10.1016/j.jiec.2023.12.024</t>
  </si>
  <si>
    <t>Spent-graphite anode from failed batteries: Regeneration and chemical prelithiation for sustainable fresh Li-ion batteries</t>
  </si>
  <si>
    <t>Recycling of spent lithium-ion batteries require substantial attention for a sustainable future. Increasing deployment of batteries leads to large volume of failed batteries few years later depending on life time of the batteries. Recycling of graphite from the failed batteries has been mostly ignored. Graphite requirement of 1800 kt by 2030 is projected, which is approximately 260 % increase compared to present consumption. Present work unveils a solution to the increasing demand of battery-grade graphite anodes by a sustainable process. The combined practice of regeneration and prelithiation of spent-graphite (SG) is a viable solution for industrial scale processing. Regeneration process includes two steps, washing with N-Methyl-2-pyrrolidone and thermal processing. Regenerated SG has been tested for half-cell that delivered a poor initial Coulombic efficiency (ICE) of about 65 % only, which could affect the full-cell performance. To improve ICE, a chemical prelithiation strategy leading to higher ICE with a mean value of 103.5 % has been achieved. Also, reversible capacity of about 410 mAh/g at a specific current of 100 mA/g, good cycling stability and rate capability has been demonstrated. Further, the prelithiated SG anode coupled with LiMn2O4 cathode delivered an initial energy density of 370 Wh/kg in a lab-scale cell demonstrating its potential.</t>
  </si>
  <si>
    <t>10.1016/j.scitotenv.2022.161024</t>
  </si>
  <si>
    <t>An assessment of higher-value recyclable wastes in Mexico City households using a novel waste collector citizen science approach</t>
  </si>
  <si>
    <t>The ability to accurately characterize and collect data on household waste generation and composition is essential for promoting recycling and developing city management plans. However, traditional data collection approaches in developing countries are hampered by jurisdictional and budgetary constraints. Here, we explore whether citizen science projects that collaborate with waste collectors can solve this problem and be a viable tool for addressing household waste generation across temporal and geographic boundaries. In this regard, this first study evaluated recyclable household waste generation by engaging waste collectors both door-to-door individuals and trucks as citizen scientists daily in an urbanized colony (5797 inhabitants and 1747 houses) in Mexico City between September and October 2022. To understand their distribution and consumption patterns on a regional basis, we stratified the colony's households into 2 distinct non-overlapping sub zones and one Wednesday market based on waste collectors' routine using a Geographical Information System. Results show that for seven weeks, household waste constitutes up to 12.19 t of recyclables, ranging from 99.5 to 480.8 kg/day, with 35 % cardboard, 23 % PET plastics, 21 % hard plastics, 17 % glass, and 4 % aluminum. The average amount of recyclable waste produced was 54 g/person/day, resulting in an annual recycling generation of 114 t. Statistical analysis revealed that recyclable waste generation varied by day and subzone. Furthermore, informal centers rather than municipal waste disposal facilities are in charge of the final disposition of the collected recyclables, suggesting that a substantial waste proportion may go unaccounted for in the local government's annual MSW report and calling for the implementation of formal recycling sectors. Overall, this study show how effective waste collector engagement in science can be and imply that the proposed citizen science approach is vital for future waste projects and the generation of transparent datasets in developing cities.</t>
  </si>
  <si>
    <t>10.1016/j.clet.2021.100272</t>
  </si>
  <si>
    <t>Recycling of fiber reinforced composites with a focus on thermoplastic composites</t>
  </si>
  <si>
    <t>With an increasing demand for composite materials in many fields, awareness concerning their waste management collection and treatment is rising. An overview of the composite recycling sector highlights the main challenges as well as the implementation of legal restrictions on waste disposal leading to the need to establish a good collection system and develop more sustainable waste treatment solutions. The following of the review presents existing techniques, among which we can cite mechanical, thermal and chemical processes, whose aim was mainly focused on the recovery of the reinforcement fraction as the first use was mainly dedicated to thermoset composites. With the emergence of thermoplastic composites, novel routes are under investigation to leverage the re-melting and re-moulding properties of the thermoplastic matrix while still preserving the thermomechanical properties of the fibers. Several research and projects currently explored are being presented here. Despite these intensive and on-going research, the recycling composite sector still suffers from an uncertainty in the whole waste treatment chain caused by several factors, which makes it difficult to invest in the recycling and the re-manufacturing of these materials. Research gaps as well as logistical obstacles were identified to put forward the intensive efforts needed for the sustainability of this sector.</t>
  </si>
  <si>
    <t>Cleaner Engineering and Technology</t>
  </si>
  <si>
    <t>10.1016/j.jpowsour.2019.227513</t>
  </si>
  <si>
    <t>Recycling silicon-based industrial waste as sustainable sources of Si/SiO2 composites for high-performance Li-ion battery anodes</t>
  </si>
  <si>
    <t>Silicon-based materials (e.g., silicon and quartz) are widely utilized resources for industrial production. Despite the massive amount of annual consumption worldwide, recycling of silicon-based industrial waste toward high-value applications remains unsuccessful. In this work, Si/SiO2 composites are derived from silicon keff loss slurry in solar industry and quartz sand waste, and used for Li-ion battery anodes. By inheriting the intrinsic advantage of Si and SiO2 (i.e., high capacity and cycling stability, respectively), the composites exhibit 992.8 mAh g−1 after 400 cycles at 0.5 A g−1 with hardly any capacity decay. A controllable prelithiation method is further applied to the Si/SiO2 composites to compensate the irreversible capacity loss in the first cycle, resulting in an improved initial coulombic efficiency up to &gt;90%. When paired with LiCoO2, the superior electrochemical performance of prelithiated Si/SiO2 composites enables a higher energy density (459.4 Wh kg−1) of the full cell than using commercial graphite anodes. This process demonstrates that silicon-based industrial waste can be cost-effective resources for high-performance Li-ion battery anodes through a simple, scalable and energy-efficient route.</t>
  </si>
  <si>
    <t>10.1016/j.jiec.2019.08.051</t>
  </si>
  <si>
    <t>Novel efficient and environmentally friendly recovering of high performance nano-LiMnPO4/C cathode powders from spent LiMn2O4 batteries</t>
  </si>
  <si>
    <t>In this study, a novel efficient and environmentally friendly recycling process is developed to recover spent LiMn2O4 powder as raw materials for high-performance LiMnPO4/C nanocomposites. The process comprises a mechanochemical liquid-phase activation of the precursor mixture followed by a single-step solid-state heat treatment. The results indicate that the recovered LiMnPO4/C nano-composite has a promising electrochemical performance with discharge capacities of 148.5, 136.1, and 116.5mAhg−1 at 0.05, 0.2, and 1C rate, respectively, in the voltage range of 2.5–4.5V. A perfect cyclic performance is also displayed with a capacity retention of 98% after 100 cycles at 1C rate.</t>
  </si>
  <si>
    <t>25 December 2019</t>
  </si>
  <si>
    <t>10.1016/j.jaecs.2022.100100</t>
  </si>
  <si>
    <t>Recyclable metal fuels as future zero-carbon energy carrier</t>
  </si>
  <si>
    <t>What if small metal particles were the future of energy? Combustion of these metal particles releases a large amount of energy and has the advantage of not emitting carbon dioxide. These particles, burning in air, produce metal oxides which can then be regenerated using solar energy. This cycle energy production / recycling can make it possible to store energy produced with renewable energy in a secure and sustainable way, so that it can be used where and when it is needed. The STELLAR project described in this paper, funded by the French research agency, allows a group of research and industrial partners to work on this original and promising concept. This work is part of a disruptive technology to solve the problem of global warming in the long term.</t>
  </si>
  <si>
    <t>Applications in Energy and Combustion Science</t>
  </si>
  <si>
    <t>10.1016/j.eiar.2024.107668</t>
  </si>
  <si>
    <t>The impact of lightweighting and battery technologies on the sustainability of electric vehicles: A comprehensive life cycle assessment</t>
  </si>
  <si>
    <t>We present a comprehensive analysis of the greenhouse gas (GHG) emissions of two battery electric vehicles (BEVs) using detailed teardown data and contrast them with those of four internal combustion engine vehicles (ICEVs). We used the teardown data to calculate the production and recycling phases as well as for the vehicle dynamics modeling and estimating the utilization phase GHGs. After validating the models and establishing a baseline, we analyzed the effect of new trends on their net carbon footprint. Specifically, we considered lightweighting, battery technology, and charging technologies and showed the tradeoff between longer-range BEVs and their sustainability as a green alternative to ICEVs. The GHGs were calculated based on a life cycle assessment, including the vehicles' production, utilization, and disposal/recycling life. The GHGs of the production phase were calculated using detailed vehicle teardown data rather than general assumptions about the vehicles' material composition. Similarly, the utilization phase GHGs were estimated by first creating accurate dynamic models of the vehicles and validating them against vehicle test data. Then, we analyzed the effect of charging type and electricity source on the sustainability of these technologies. These studies showed that the average (mixed) US electricity source accounts for about 50 % of GHGs, and changing charging from household to station or supercharging can save about 8 % of GHG emissions. Next, we studied the effect of battery technology and lightweighting on EVs' net GHGs. OEMs have exploited both of these options to reduce the car's weight and improve its electrical consumption during the utilization phase (driving). Our study showed that while the higher energy density of battery technologies like NMC and NCAs is attractive for reducing the vehicle's weight and increasing its range, the use of rare materials significantly increases GHG emissions during production. Similarly, we showed that lightweighting by substituting steel with aluminum alloys (such as giga-casting) adds more production GHGs that significantly offset the savings in electrical consumption achieved during the vehicle's lifetime. Therefore, this study proposes three pivotal considerations in the design and utilization of electric vehicles: battery material selection, trade-off analysis for vehicle lightweighting, and adoption of efficient charging methods and energy sources, all of which aim to reduce their overall global carbon footprint.</t>
  </si>
  <si>
    <t>10.1016/j.cej.2022.137563</t>
  </si>
  <si>
    <t>Si@SiO x /Ag composite anodes with high initial coulombic efficiency derive from recyclable silicon cutting waste</t>
  </si>
  <si>
    <t>The booming photovoltaic industry generates large amounts of micron-sized silicon cutting waste every year, which brings a significant challenge to both environmental protection and solar cells development. In this work, low-cost silicon cutting waste was used as raw material for silicon-based anodes Nano-spherical structure Si@SiO x with a smooth surface were first synthesized via DC thermal plasma, then were composited with nano-silver and obtained the spherical Si@SiO x /Ag nanocomposites anode. During charging and discharging, the unique spherical core–shell structure relieves the stress concentration in silicon and greatly improves its stability. With the addition of Ag, both the electrical conductivity of the composite and the mobility of lithium ions are greatly improved. The Si@SiO x /Ag nanocomposite anode has an outstanding initial coulombic efficiency of 89.9%, as well as a large initial discharge capacity of 2919 mAh/g at 500 mA/g. Even after 200 charge–discharge cycles, the reversible capacity is still over 1000 mAh/g. This study develops the feasibility of making high initial coulombic efficiency silicon anode materials for lithium-ion batteries from silicon cutting waste.</t>
  </si>
  <si>
    <t>1 November 2022</t>
  </si>
  <si>
    <t>10.1016/j.trechm.2021.04.007</t>
  </si>
  <si>
    <t xml:space="preserve">Emerging trends in sustainable battery chemistries </t>
  </si>
  <si>
    <t xml:space="preserve">
                  With the rapid growth in demand for lithium-ion batteries (LIBs) in our increasingly electrified economy, there is an urgent need for a sustainable supply chain enabled by efficient recycling of critical metals. While significant improvements in recycling technologies have been achieved, they still face challenges in the recovery of all of the LIB components. In this review, we discuss the importance of recovering critical materials and how battery designs can be improved to facilitate recyclability. Recycling-friendly designs of next-generation all-solid-state and sodium-ion batteries are also discussed, in an effort to ensure sustainability before commercialization. Emerging trends in renewable energy and its corresponding scale of battery storage needed are introduced, with new perspectives on alternative battery paradigms to address long-term critical metal sustainability.
               </t>
  </si>
  <si>
    <t>Trends in Chemistry</t>
  </si>
  <si>
    <t>10.1016/j.hydromet.2023.106223</t>
  </si>
  <si>
    <t>Molecular dynamic (MD) simulation and density function theory (DFT) calculation relevant to green leaching of metals from spent lithium-ion battery cathode materials using glucose-based deep eutectic solvent (DES)</t>
  </si>
  <si>
    <t>Deep eutectic solvents (DES), as environmentally-friendly solvents, have shown potential for recovering metals in the cathodes of spent lithium-ion batteries (LIBs). This study employed a glucose-based DES of choline chloride to recover cobalt, manganese, nickel, and lithium from LIB cathode materials, optimizing temperature and time parameters in the range of 60–110 °C and 2–24 h for leaching the cathode materials. The highest metal recoveries were observed between 60 and 110 °C, with 82.4% for Ni, 94.2% for Co, 97.6% for Ni, and 93.7% for Li after 24 h of leaching at 100 °C. The Co, Mn, Ni, and Li recoveries in the DES solution increased with time at 100 °C. UV–visible spectroscopy analysis investigated the leaching mechanisms for cathode metals, confirming that the spent LIBs leaching in DES (ChCl:G) is not completely associated with the reduction of cobalt. It appears that other metal ions, such as Li, Mn, and Ni, form complexes with chloride ions originating from the choline chloride agent. The results of the MD simulation show that hydrogen of the OH in choline chloride has a very strong attractive interaction with the Cl− ion. Also, H atoms of OH groups in glucose molecules interact considerably with the chloride ion of choline chloride. In addition, all H atoms of OH groups in glucose form hydrogen bonds with O5 of the glucose. All metal ions, including Co3+, Li+, Mn2+, and Ni2+, have very strong electrostatic interactions with the Cl− of the choline chloride molecule. The MD calculations show that metal ions are complexed with some oxygen atoms of the glucose molecule. Results show that the choline chloride molecule (via Cl− ion) and glucose molecule (via oxygen atoms) play a significant role in the leaching of metal ions from LIBs via electronegative atoms. Another finding is that the molecules of choline chloride and glucose have no selectivity towards the leaching of ions, which agrees with the experimental results, so all ions are almost 100% extracted.</t>
  </si>
  <si>
    <t>10.1016/j.procir.2022.02.189</t>
  </si>
  <si>
    <t>A CNN-Based Fast Picking Method for WEEE Recycling</t>
  </si>
  <si>
    <t>Recycling of Waste Electrical and Electronic Equipment (WEEE) is challenging due to the high variety in both the design and composition of the products in this waste stream. Therefore, targeted demanufacturing and appropriate material sorting processes are crucial, but remain often a manual and thus labor-intensive and costly activity. Despite first steps towards the automation of these sorting processes can be noticed, many of them are in material sorting, but very few in the sorting at product level. In this perspective, one of the key tasks is the automated classification, picking and manipulation of WEEE products. In the presented research, a closed-loop grasp planning method is proposed for the random picking of WEEE products. The presented grasping method combines a Convolutional Neural Network-based quality prediction and Closed-Loop control, named CNNB-CL, to find the optimized grasp region for unknown objects in a dense clutter. A large-scale dataset is generated for the CNN training, containing over 2.3 million synthetic grasps, and their corresponding grasp qualities evaluated by grasp simulations using 3D models. The proposed 7-layer light-weighted CNN quantitatively estimates the grasp quality of each grasp candidate. In addition, the CNNB-CL utilizes the feedback from a force-torque sensor to detect the optimized grasp and to adjust the grasp strategy. Various empirical experiments prove that the CNNB-CL method finds an optimized grasp for a WEEE clutter from 2,000 grasp candidates within 0.3 s and achieves an average success rate of 92% for different WEEE clutters. Furthermore, the average picking speed is as high as 1,400 mm/s for the random picking of small WEEE products (&lt; 300 g) with a FANUC Delta robot (M-2i A 3SL). The fast-picking ability of the presented method reveals its potential application for the (pre-) processing of WEEE.</t>
  </si>
  <si>
    <t>10.1016/j.tet.2023.133408</t>
  </si>
  <si>
    <t>A versatile and microporous Zn-based MOFs as a recyclable and sustainable heterogeneous catalyst for various organic transformations: A review (2015-present)</t>
  </si>
  <si>
    <t>The evolution of zinc-based metal-organic frameworks (MOFs) materials exhibits fascinating characteristics for precise chemical transformations. Among various MOFs, divalent metal like zinc-based MOFs catalyzed chemical transformations are introduced in this review article because of their nature-adaptability and excellent catalytic action. The fabrication of the Zn-MOFs catalyst is carried out by taking a metal source (for example zinc acetate) with an organic linker such as benzene-1,4-dicarboxylic acid, benzene-1,3,5-tricarboxylic acid, etc. that allow the design of highly controllable catalytic systems. The current review gives researchers to a broad evaluation of this rapidly evolving field of study and explains how extremely effective Zn-MOF-based catalysts can be produced by designing catalysts and modifying the synthetic routes. The purpose of the current review article is to give an overview of the advancements in the field of chemical synthesis through catalysis utilizing Zn-MOF-derived materials.</t>
  </si>
  <si>
    <t>30 May 2023</t>
  </si>
  <si>
    <t>Tetrahedron</t>
  </si>
  <si>
    <t>10.1016/j.est.2022.105590</t>
  </si>
  <si>
    <t>Foaming waste wine yeast mud into nitrogen doped porous carbon framework by recyclable activator for high specific energy supercapacitor</t>
  </si>
  <si>
    <t>Biomass-derived carbon materials have received extensive attention in the field of energy storage and conversion due to their renewability, environmental protection, and rich in heteroatoms. Herein, waste wine yeast mud-derived nitrogen doped porous carbon framework (WMCF) has been prepared via a one-step simultaneous activation, foaming and nitrogen doping strategy using the non-toxic and recyclable Na2CO3 as the activating agent. The fabricated WMCF has a large specific surface area (1274.3 m2 g−1), developed mesopores structure and high nitrogen doping content (7.2 wt%), which significantly improves the electrochemical performance. As an electrode material for supercapacitor, the typical WMCF-2 material exhibits high specific capacitance of 220 F g−1 at 0.5 A g−1 and excellent rate capability (80 % capacitance retention even the current density increases 40 times). Besides, symmetric supercapacitor based on WMCF-2 electrodes and ionic liquid (EMIMBF4) electrolyte exhibits a high energy density of 50.4 W h kg−1 at 500 W kg−1 operated in the voltage range of 4 V, and outstanding capacitance retention of 91 % after an ultra-long 10,0000 cycles. The green preparation of biomass-based porous carbon frameworks offers a promising strategy for realizing low-cost and high energy density supercapacitors.</t>
  </si>
  <si>
    <t>10.1016/j.fuel.2024.132488</t>
  </si>
  <si>
    <t>Purification of spent graphite and surface modification with amorphous carbons as anodes for high-performance lithium-ion batteries</t>
  </si>
  <si>
    <t>The recycling of spent lithium-ion batteries (LIBs) has become an increasingly prominent issue along with the widespread application of new energy vehicles, in which the recycling of spent graphite anode material present considerable practical value and research significance. In this work, the spent graphite was purified by pre-oxidation and acid leaching process to obtain purified graphite with industrial grade, and then surface-modified graphite was further synthesized via surface carbon-coating method by using phenol–formaldehyde resin and coal tar pitch as the carbon source, respectively. Surface-modified graphite displays the irregular core–shell structure with the graphite as the core and the amorphous carbons as shell materials. The residual metal and organic impurities on the surface of graphite removed effectively, resulting in the Li+ embedding/embedding channels being repaired, thus improving the efficient Li+ storage. The amorphous carbon layer coating the graphite surface repairs surface defects and safeguards the graphite structure, while also featuring a grid-like arrangement that enhances electron transport. Additionally, it possesses open nanopores that facilitate the efficient insertion and extraction of Li+ into and out of the graphite core. Benefit from the structure, the surface-modified graphite coated with coal tar pitch as anode for LIB delivers a superior reversible capacity (441 mAh·g−1 at current density of 50 mA·g−1) with the initial Coulomb efficiency of 81 %, an excellent cycle performance (462 mAh·g−1 at current density of 100 mA·g−1), and an outstanding cycling stability with a capacity retention of 95 % after 200 cycles at current density of 100 mA·g−1. This work provides an operative and feasible route for the purification of spent graphite, and develops a valuable outlet for the reuse of spent graphite in LIBs.</t>
  </si>
  <si>
    <t>10.1016/j.jcis.2024.03.169</t>
  </si>
  <si>
    <t>Cold-plasma activation converting conductive agent in spent Li-ion batteries to bifunctional oxygen reduction/evolution electrocatalyst for zinc-air batteries</t>
  </si>
  <si>
    <t>Considerable amount of high-value transition metals components can be recycled in spent ternary lithium-ion batteries. In this study, we utilized the conductive agent carbon black, obtained from the leaching waste resulting from the chemical recovery of spent lithium-nickel-manganese-cobalt (NCM) oxide cathode materials. This process allows us to create valuable bifunctional catalysts for the oxygen reduction reaction and oxygen evolution reaction (ORR/OER), facilitated by a facile cold plasma activation method, as a part of lithium batteries circular economy. The activated conductive agent (RCA-30) exhibited an ORR half-wave potential of 0.74 V (vs. RHE) in 0.1 mol/L KOH solution, and an OER overpotential of 360 mV at 10 mA cm- 2 in 1 mol/L KOH electrolyte, owing to nitrogen doping of carbon black and activation of surface metal oxides. The complete zinc-air batteries incorporating the activated catalysts at the cathode exhibited an open circuit potential of up to 1.48 V and sustained cycling for 100 h at a current density of 5 mA cm- 2. Additionally, the activated catalysts contributed to a power density of 92 mW cm- 2 and a full discharge capacity of 640 mAh/g.</t>
  </si>
  <si>
    <t>10.1016/j.resconrec.2022.106705</t>
  </si>
  <si>
    <t>Recycling of acetate and ammonium from digestate for single cell protein production by a hybrid electrochemical-membrane fermentation process</t>
  </si>
  <si>
    <t>Digestate is a potential substrate for yeast to produce single cell protein (SCP), but its complex matrix constrains applications. This study developed a hybrid electrochemical-membrane fermentation process to recover nutrients from synthetic digestate and produce yeast SCP. Electrodialysis (ED) was first employed to recover acetate and ammonium. More nutrients were recovered at a higher voltage but with lower current efficiency. At 2 V, 42.2% and 60.1% of acetate and ammonium were reclaimed, and further concentrated by 14- and 10-fold via a forward osmosis (FO) process. Due to the complexity of real digestate, the recovery efficiency of ED in practical applications should be further investigated. Saccharomyces cerevisiae fed on raw and concentrated recovery achieved similar SCP productions of 0.76–0.86 g/L, with amino acid concentrations above the FAO recommendation by 1.5–4.2-fold. The total production cost was estimated to be €20.4/kg-SCP by single ED, while the hybrid ED-FO process cost 40 times more.</t>
  </si>
  <si>
    <t>10.1016/j.seppur.2024.127734</t>
  </si>
  <si>
    <t>A perspective on molecular recognition technology for recovering critical metals from minerals and processing wastes</t>
  </si>
  <si>
    <t>With the transition to a low-carbon economy due to the rising global climate, advances in high technology and the proliferation of electronic devices, the demand for critical metals will continue to increase in the future. Since critical metals are characterized by low crustal content and difficult to isolate, the efficient recovery of critical metal elements from associated minerals and electronic device wastes has attracted much attention. Molecular recognition technology (MRT) is a process in which target ions achieve mutual binding under specific conditions through the synergistic action of forces such as hydrogen bonding, chelation, surface complexation and ion exchange, which has directed the design of various functionalized adsorbents for critical metals recovery nowadays. This review begins with describing the current status of recycling of several typical critical metals, including gallium, germanium, rhenium, indium, scandium. Then the mechanism and application of MRT in selective recovery of critical metals are discussed with the example of recovery of dilute metals. This article review reveals that: i) the processes involved in critical metal separation are increasingly recognized as more complex and diverse, posing greater challenges for their recovery; ii) selectively binds to target ions are based on the design of structures tailored to match the target molecules; iii) the development of highly selective adsorbent materials lies at the heart of adsorption separation technology, and the integration of MRT with adsorbents offers a promising approach to enhance adsorption performance effectively. Inspired by the application of MRT, suggestions are made for adsorbent design with selective recovery of critical metals.</t>
  </si>
  <si>
    <t>11 November 2024</t>
  </si>
  <si>
    <t>10.1016/j.xcrp.2021.100341</t>
  </si>
  <si>
    <t>Close-loop recycling of perovskite solar cells through dissolution-recrystallization of perovskite by butylamine</t>
  </si>
  <si>
    <t>Organic-inorganic lead halide perovskite solar cells (PSCs) have achieved impressive progress in both conversion efficiency and stability. However, the leakage risk of toxic lead in the fabrication and service of PSCs hinders their commercialization; hence, the management of lead is imperative. Here, we report a close-loop recycling strategy to collect the key materials involved in devices with butylamine (BA), even regenerating solar cells with recycled materials including perovskite absorbers and NiOx-coated ITO glass substrates. The regenerated devices show performance equivalent to that of fresh ones and nearly 18% PCE for the champions. The total recycling yield of lead is more than 98.9%. The recycling can be attributed to the unique interaction between lead halides and BA. Our strategy could move PSCs toward commercialization by effective close-loop recycling and refabrication of whole PSC devices.</t>
  </si>
  <si>
    <t>24 February 2021</t>
  </si>
  <si>
    <t>10.1016/j.carbon.2022.06.026</t>
  </si>
  <si>
    <t>Multifunctional recycled carbon fiber-Ti3C2Tx MXene paper with superior electromagnetic interference shielding and photo/electro-thermal conversion performances</t>
  </si>
  <si>
    <t>The electromagnetic wave irradiation has obstructed the precise operation of the high-tech electronic equipment and threatened the health of the bodies during the 5G era. It is critical to develop electromagnetic interference (EMI) shielding materials with remarkable shielding effectiveness along with lightweight and flexible properties, while the integrations of the heat management performances have been gradually indispensable, especially in wearable electronic device applications. Anchoring the Ti3C2Tx MXene nanosheets on the surfaces of the recycled carbon fibers (RCF) and assembling heterostructure can be regarded as effective strategies, while simultaneously solving the conductivity reduction and the corresponding performance degradation bottlenecks of the thermal-recycling carbon fiber. The construction of the RCF-MXene paper performs remarkable EMI shielding performance of 45.7 dB, while the specific SE/t can be improved to 7723.85 dB cm2 g- 1, along with impressive photothermal and electrothermal conversion abilities. After coating PDMS layers, the flexible RCF-MXene@PDMS film maintains stable EMI shielding performance when experiencing in-situ electrothermal conversion and after 10000-cycle mechanical deformation processes. Exhibiting multifunctionality by facile synthesis strategies, the RCF-MXene-based materials provide great potential as next-generation candidates in wearable electronic devices, together with promoting the advancement of the sustainable reuse of the carbon fibers resources.</t>
  </si>
  <si>
    <t>10.1016/j.seppur.2024.129574</t>
  </si>
  <si>
    <t>Direct regeneration and upcycling of cathode material from spent lithium ion batteries: Recent advances and perspectives</t>
  </si>
  <si>
    <t>The explosive growth of lithium-ion batteries (LIBs) in consumer electronics, electric vehicles, and energy storage sectors has led to a focus on spent LIBs, particularly the handling of cathode material, driven by ecological concerns, the deed for stable LIB supply chains, and economic benefits. Current approaches to recovering spent cathodes primarily rely on hydrometallurgical or pyrometallurgical methods, which reference traditional Li/Ni/Co/Mn metallurgy and extraction processes. These methods degrade materials to the atomic level, and are energy-intensive, highly complex, and cost-inefficient. Recently, non-destructive methods, such as direct regeneration and upcycling of spent cathode materials, have gained favor among researchers due to their simplicity, cost-effectiveness, and significant upgrade potential. These methods target failure mechanisms to repair spent cathode materials such as through relithiation and lattice restoration, thereby recovering or enhancing their electrochemical performance. This review summarizes the failure mechanisms of mainstream cathode materials, such as layered oxides and olivine materials like LiFePO4, and provides insights into the latest developments in direct regeneration and upcycling, offering new perspectives for researchers.</t>
  </si>
  <si>
    <t>10.1016/j.susmat.2023.e00575</t>
  </si>
  <si>
    <t>High separation efficiency of ternary cathode materials from spent lithium-ion batteries by ternary molten Li-salt method</t>
  </si>
  <si>
    <t>Recycling of spent lithium-ion batteries is an urgent task in view of the resource shortage and environmental concerns. Pretreatment as the first step in recycling of spent lithium-ion batteries has become urgent issue for efficient separation of spent cathode materials from aluminum foil. Herein, a facile ternary molten salts approach is presented for efficient separation of cathode material and aluminum foil synchronous implementation of regeneration of spent cathode material. The separation efficiency reaches 99.98% at molar ratio of LiNO3: LiOH·H2O: Li2CO3(LNOC) of 3:2:0.5 with mass ratio of spent cathode pieces to the ternary molten salts of 1:2 holding at 300 °C for 15 min. The regenerated materials show discharging capacity of 122.2 mAhg−1 at 1C with retention rate of 99.97% after 100 cycles. The ternary molten salts are also made available for separation of other spent cathode materials with achieving high separation efficiency.</t>
  </si>
  <si>
    <t>10.1016/B978-0-08-102158-3.00014-8</t>
  </si>
  <si>
    <t xml:space="preserve">Chapter 14 Recycling batteries </t>
  </si>
  <si>
    <t xml:space="preserve">
               Batteries are the power source for portable electrical and electronic devices, and hence the use and discharge of batteries is growing throughout the world along with such devices. Many directives have been elaborated, starting from the beginning of the 1990s, concerning the adequate destination of spent batteries in order to avoid metal contamination of soil and water resources. Spent batteries represent an important secondary source of metals that normally can be found at very high concentration levels, sometimes even higher than those found in natural ores. In addition, some metals are quite expensive, such as cobalt and nickel, and can be found in significant amounts in NiCd, NiMH, and Li-based batteries. Therefore, the recovery of metals from spent batteries is also convenient for economic reasons because large amounts of solid waste can be reused as secondary raw material. In this chapter, the recycling of batteries is discussed.
            </t>
  </si>
  <si>
    <t>Waste Electrical and Electronic Equipment (WEEE) Handbook</t>
  </si>
  <si>
    <t>10.1016/j.solmat.2023.112394</t>
  </si>
  <si>
    <t>Simplified silicon recovery from photovoltaic waste enables high performance, sustainable lithium-ion batteries</t>
  </si>
  <si>
    <t>Conventional recycling methods to separate pure silicon from photovoltaic cells rely on complete dissolution of metals like silver and aluminium and the recovery of insoluble silicon by employing multiple leaching reagents. A common approach that eschews hydrofluoric acid (HF) treatment is the double reagent approach which utilizes nitric acid (HNO3) and potassium hydroxide (KOH) to separate the metals from silicon cell. However, the double reagent approach is unable to remove the anti-reflective coating and use of KOH leads to formation of insoluble precipitates, in turn affecting the purity of recovered silicon. Herein, we report a single reagent approach for a streamlined process for recovery of high purity silicon with unmatched recovery yield. Phosphoric acid, (H3PO4) identified as a reagent for this approach, directly targets the anti-reflective coating and separates the Ag and Al present on the Si wafer surfaces. This approach led to an impressive recovery rate of 98.9% with a high purity of 99.2%, as determined by X-ray fluorescence and Inductively-coupled plasma optical emission spectroscopy. Such high-purity of recovered silicon enables upcycling into anodes for lithium-ion battery, with the battery performance comparable to as-purchased silicon. Such recovered silicon lithium-ion battery anodes demonstrated a high specific capacity of 1086.6 mAh g−1 (62.3% of its initial specific capacity), even after 500 cycles at a high charging rate of 1.0C while maintaining high coulombic efficiency (&gt;99%).</t>
  </si>
  <si>
    <t>10.1016/j.electacta.2015.12.114</t>
  </si>
  <si>
    <t>A novel process to recycle spent LiFePO4 for synthesizing LiFePO4/C hierarchical microflowers</t>
  </si>
  <si>
    <t>A novel process has been demonstrated to recycle LiFePO4 from spent lithium-ion batteries. The spent LiFePO4 cathode materials were leached by phosphoric acid (H3PO4) solution and followed by subsequent heat treatment to obtain FePO4·2H2O hierarchical microflowers. Furthermore, new LiFePO4/C sample was prepared via a carbothermal reduction process of calcining the obtained FePO4·2H2O precursor with Li2CO3 and glucose in N2 atmosphere. The re-synthesized LiFePO4/C sample inherits the hierarchical microflower structure of the FePO4·2H2O precursor, with a diameter of 1–2μm. Electrochemical test indicates that the re-synthesized LiFePO4/C shows excellent electrochemical performance as cathode material for lithium ion batteries. The discharge capacity can reach 159.3mAhg−1 at 0.1C rate and 86.3mAhg−1 even at 20C rate, respectively. After 500 cycles at 5C, they still can deliver a discharge capacity of 105mAhg−1 with a high capacity retention rate of 95.4%. Moreover, the lithium element was also recovered in the form of LiH2PO4 from the filtrate after collecting the FePO4·2H2O precipitate. This work provides a promising route for large scale recovery and reuse of spent LiFePO4 cathode materials of lithium-ion batteries.</t>
  </si>
  <si>
    <t>1 February 2016</t>
  </si>
  <si>
    <t>10.1016/j.mtsust.2023.100484</t>
  </si>
  <si>
    <t>A soluble and recyclable polymeric adsorbent of intrinsic microporosity for CO2 capture</t>
  </si>
  <si>
    <t>Excessive emission of greenhouse gases has caused global warming and been seriously damaging the ecological environment. Adsorption technology is one of the most powerful methods widely used for carbon capture. However, the currently available rigid porous adsorbents are all insoluble, the regeneration of which once blocked is a quandary. In this study, we synthesized a soluble polymeric adsorbent of intrinsic microporosity (AO-PIM-1) for carbon dioxide (CO2) capture. The adsorbent of AO-PIM-1, an amidoxime functionalized PIM-1, possesses a high-specific surface area of 503 m2/g and a strong affinity for CO2 with the heat of adsorption of 30.6 kJ/mol. It exhibits high CO2 adsorption capacity and CO2/N2 selectivity evidenced by computational calculations and experimental breakthrough experiments. More importantly, the microporous AO-PIM-1 is well soluble in common organic solvents like DMF, DMSO, and DMAc, but insoluble in methanol, which allows the regeneration, once being fouled, with a solvent dissolution-separation purification-nonsolvent-induced precipitation (DSP) method.</t>
  </si>
  <si>
    <t>10.1016/j.resconrec.2021.105913</t>
  </si>
  <si>
    <t>Thermodynamic criteria of alloying elements elimination during recycling end-of-life zinc-based products by remelting</t>
  </si>
  <si>
    <t>Elimination of alloying elements in the end-of-life (EoL) zinc-based products is essential for the resource efficiency of zinc recycling. Using a thermodynamic method, the elimination behavior of 34 alloying elements during the recycling of EoL zinc-based products by the remelting process was quantitively evaluated. The influence of all the thermodynamic parameters was considered and extensively discussed. It was found that the remelting process with treatment using chloride flux or oxide slag is efficient in alloying elements elimination. However, eliminate alloying elements, such as antimony, bismuth, cadmium, cobalt, copper, germanium, gold, indium, iron, lead, nickel, silver, and tin is difficult. These elements will contaminate the remelted zinc metal once mixed in the collected EoL products. Moreover, promoting the elimination of these alloying elements is difficult by adjusting the remelting conditions such as temperature, chlorine partial pressure, and flux composition. To increase the recycling efficiency of zinc, in addition to improving metallurgical refining technology, establishing an advanced recycling system to achieve a horizontal alloy-to-alloy recycling and changing the current trend of product design of excessive mixing is essential. The thermodynamic criteria of alloying elements elimination can provide basic information for these tasks.</t>
  </si>
  <si>
    <t>10.1016/j.wasman.2022.05.017</t>
  </si>
  <si>
    <t>Efficient recovery of valuable metals from cathode materials of spent LiCoO2 batteries via co-pyrolysis with cheap carbonaceous materials</t>
  </si>
  <si>
    <t>Recovery of valuable metals from spent Li-ion batteries has prominent economic and environmental benefits. In this study, a novel approach for recycling valuable metals from spent LiCoO2 batteries via co-pyrolysis with three different carbonaceous materials (waste polyethylene, biomass, and coal)) was proposed and evaluated. The thermodynamic analysis proved that carbonaceous materials (mainly carbon) were theoretically able to facilitate the decomposition process of LiCoO2. The promotion effect on LiCoO2 decomposition was in the following order: coal &gt; biomass &gt; polyethylene, and the decomposition temperature of LiCoO2 could significantly reduce by 400 °C via adding coal. The char produced from the carbonaceous materials, rather than the volatiles, played an important role in LiCoO2 decomposition and reduction. The pyrolysis products of LiCoO2 and coal mixture exhibited typical superparamagnetism and hysteresis behaviours, which benefitted the subsequent magnetic separation. The recovery rates of Co and Li were sensitive to the pyrolysis temperature and residence time, respectively. A high proportion of Co was in the form of CoO below 800 °C and had not been completely reduced, leading to the relatively lower recovery rates of Co below 800 °C. The optimal recovery rates of Co (96.8%) and Li (88.7%) were obtained at the pyrolysis temperature of 800 °C and the residence time of 10 min. The final recovery products were Co and Li2CO3 with rather high crystallinities and purities. Therefore, this study provided a novel approach for the efficient recycling of valuable metals from spent Li-ion batteries with high application prospects.</t>
  </si>
  <si>
    <t>10.1016/j.mtnano.2021.100162</t>
  </si>
  <si>
    <t>A nanosilver-actuated high-performance porous silicon anode from recycling of silicon waste</t>
  </si>
  <si>
    <t>The global need for improved fuels has promoted the development of the renewable photovoltaic industry. However, a significant amount of diamond wire saw silicon powder (DWSSP, ∼300,000 t/a) is produced during the process of solar cell manufacturing. Thus, there is a significant need for strategies to recycle and use DWSSP for increased sustainability and protection of the environment. Here, nanoporous silicon (PSi) composites materials derived from silicon cutting waste were used to fabricate lithium-ion anodes with high capacity and stable cycling performance. DWSSP was chemically crushed using nanocopper-assisted etching. Next, porous PSi/Ag composites were prepared by nanosilver-assisted etching, using dopamine as a source of organic for surface coating. Carbon-coated PSi/Ag nanocomposites (PSi/Ag/C) exhibited excellent cycling performance with a retained discharge capacity of 1092.9 mAh g−1 after 300 cycles at 1000 mA/g, with a capacity retention rate of 80%. These results indicate that PSi/Ag/C from DWSSP can be used to prepare functional lithium-ion battery anodes. This work describes the high-value utilization of an abundant waste material produced in the solar industry and provides an effective strategy to produce porous materials for energy storage.</t>
  </si>
  <si>
    <t>Materials Today Nano</t>
  </si>
  <si>
    <t>10.1016/j.oceram.2024.100639</t>
  </si>
  <si>
    <t>Controlling surface chemistry in cold sintering to advance battery materials</t>
  </si>
  <si>
    <t>Cold sintering is a recently introduced densification method that is of interest due to the lower energy used in the process, the ability to densify metastable materials, the ability to integrate materials to develop unique composites, and the ability to synthesis materials that can be more easily recycled. Collectively, these advantages make cold sintering a promising approach for processing of battery components, and co-sintering into all solid-state batteries. To obtain high electrochemical performance with cold sintering, detailed control of the surface chemistry of powders is needed, to avoid or minimize the impact of carbonate formation in grain boundaries, and to limit concentrations of secondary phases that are a result of incongruent dissolution processes. In this paper, we outline the importance of surface chemical reactions of powders in cold sintering, and the mitigating processes that can be adopted to control these reactions and obtain high performance and unique opportunities for Li and Na-oxide secondary batteries. We focus on a series of examples that demonstrate how the control of low temperature densification (cold sintering) can address the environmental sensitivity of many battery materials, and highlight the issues faced and open questions. These examples include cold sintering of air-sensitive solid electrolytes, re-processing of crushed solid electrolytes, surface passivation of air-sensitive active materials for processing in air, and fabrication of solid-solid macroscopic interfaces for solid-state batteries.</t>
  </si>
  <si>
    <t>Open Ceramics</t>
  </si>
  <si>
    <t>10.1016/j.resconrec.2021.105968</t>
  </si>
  <si>
    <t>Opportunities and challenges for solid waste reuse and recycling in emerging economies: A hybrid analysis</t>
  </si>
  <si>
    <t>This study enriches sustainable solid waste management knowledge by establishing a valid hierarchical model and critiques the causal interrelationship between waste reuse and recycling attributes. The challenges and opportunities for sustainable waste reuse and recycling are emphasized, and direction is provided for practices. Many developing and emerging countries have been attempting to address solid waste management problems and serious restrictions on material reuse and recycling activities. However, it is not well developed, and reuse and recycling efforts have not yet been well implemented due to weak economic and political institution levels. This study aims to propose a sustainable solid waste management model and address opportunities and challenges for waste reuse and recycling in a developing country. A hybrid approach is adopted using a systematic data-driven analysis comprising content analyses, system uncertainty and complexity, the fuzzy Delphi method, interpretive structural modeling, and the fuzzy decision-making trial and evaluation laboratory. The results show that 19 valid indicators are congregated into five aspects, in which circular resource management, societal requirements, and municipal sustainability are causative aspects with the capability to improve sustainable solid waste management as it regards waste reuse and recycling. The top prominent indicators helping to enhance practices are the circular economy, the informal sector, material flow analysis, policy restrictions, waste treatment technologies. The state-of-the-art literature is presented, and further opportunities and challenges are determined.</t>
  </si>
  <si>
    <t>10.1016/j.seppur.2024.128486</t>
  </si>
  <si>
    <t>Preferential lithium extraction and simultaneous ternary cathode precursor synthesis from spent lithium-Ion batteries using a spray pyrolysis-based process</t>
  </si>
  <si>
    <t>Spent LiNi x Co y Mn z O2 (NCM) recycling ensures the sustainable development of lithium-ion batteries (LIBs) industry by returning valuable metals back to the supply chain. However, traditional recovery techniques for extracting metals from spent NCM necessitate tedious separation and purification operations. Herein, a spray pyrolysis-based process has been proposed for spent NCM recycling, which achieves the preferential lithium (Li) extraction and ternary cathode precursor synthesis simultaneously. Specifically, after a process sequence ofchlorination roasting, spray pyrolysis, water leaching, spent NCM cathode powder is transformed into a LiCl solution and ternary oxide, which can be directly used for the synthesis of battery-grade Li2CO3 and NCM cathode, respectively. The pyrolysis behavior of different metal chloride solution is systematically examined and related thermodynamical mechanism is discussed. Besides, the residual Cl in the pyrolyzed powder is found to have a great influence on recovery efficiency and a corresponding Cl elimination method is proposed. Under the optimized conditions, &gt;88 % of Li can be preferentially leached out and the regenerated single-crystal NCM811 retains 80 % capacity after 300 stable cycles at 1C. This work offers a short and robust process for obtaining high-value-added products from spent NCM cathode.</t>
  </si>
  <si>
    <t>19 January 2025</t>
  </si>
  <si>
    <t>10.1016/j.scitotenv.2022.154812</t>
  </si>
  <si>
    <t>Progress in recycling and valorization of waste silk</t>
  </si>
  <si>
    <t>Due to the improvements in living standards and the “throw away” culture of mankind, large amount of waste textiles is constantly generated. In particular, silk is an abundant high-grade textile material with characteristics of wear comfort, high profit, and low supply with high demand, but it transforms into waste when discarded. This paper reviews the current progress of recycling and reuse of waste silk from the aspects of energy, yarn and fabric, reinforcement of composites, silk fibroin, biological tissue engineering, filtration of air and water, and electrode. The modification, optimization and application of regenerated silk fibroin extracted from waste silk are promising to industrialization and sustainable development. Making waste silk functional and intelligently wearable are two ways of recycling waste silk with low cost and high return value in the near future. The recovery and utilization of waste silk provide a paradigm for valorization of other fiber-based waste such as wool, cotton, bast and synthetic fibers.</t>
  </si>
  <si>
    <t>10.1016/j.proenv.2014.09.006</t>
  </si>
  <si>
    <t>A Novel Recycling Approach for Transforming Waste Printed Circuit Boards into a Material Resource</t>
  </si>
  <si>
    <t>The recovery of materials from urban waste has become progressively more important with wastes providing a variety of resources. This study focuses on the recycling of electronic printed circuit boards (PCBs) from mobile phones, computers, TVs, white goods, and micro-processors etc. that contain significant amounts of hazardous/toxic components along with a variety of metals, ceramics and polymers. Both formal and informal sectors are engaged worldwide in recycling such e-waste to recover precious and other metals (upto 40-70% of value). However poor recycling techniques, especially in developing countries, generate high levels of environmental pollution that affects both the ecosystems and the people living within or near the main recycling areas. Various e-waste recycling methods used in the informal sector include manual dismantling, open burning of PCBs, plastic chipping and melting, burning wires to recover copper, acid &amp; cyanide salt leaching, and inadequate metallurgical treatments. These activities release dust particles loaded with heavy metals and flame retardants into the atmosphere that may re-deposit near the emission site, or be transported over long distances depending on their size. Significant levels of environmental pollution are thus associated with recycling e-waste. This study presents an environmentally sustainable solution to e-waste management and reducing associated pollution during recycling. In this study, waste PCBs were heat treated in the temperature range 1150-1350oC for periods of up to 20minutes in an Argon atmosphere. Key metallic constituents namely Cu, Sn and Pb showed a tendency to segregate out in the form of copper rich and Sn rich metallic balls. Minor elements such as Al, Fe, Mg, Ni, Pd, Pt and Zn segregated along with metallic droplets. Such high temperatures led to the removal of hazardous lead and the recovery of highly concentrated copper alloys and precious metals. Pyrolysis of PCBs also generated a carbon rich residue containing traces of Sn and very low levels of copper. Various ceramic impurities present precipitated out as slag and did not interfere with metal recovery.</t>
  </si>
  <si>
    <t>Procedia Environmental Sciences</t>
  </si>
  <si>
    <t>10.1016/j.wasman.2024.02.023</t>
  </si>
  <si>
    <t>Efficient purification and high-quality regeneration of graphite from spent lithium-ion batteries by surfactant-assisted methanesulfonic acid</t>
  </si>
  <si>
    <t>With the vigorous development of the new energy industry, the use of lithium-ion batteries (LIBs) is growing exponentially, and the recycling of spent LIBs has gradually become a research hotspot. Currently, recycling both cathode and anode materials of LIBs is important to environmental protection and resource recycling. This research reportsa method ofefficient purification and high-quality regeneration of graphite from spent LIBs by surfactant-assisted methanesulfonic acid (MSA). Under the optimal conditions (0.006 mol/L sodium dodecyl sulfonate, 0.25 mol/L MSA, 10 vol% hydrogen peroxide, liquid–solid ratio of 30:1 mL/g, 60 °C, 1.5 h), the purity of the regenerated graphite was 99.7 %, and the recovery efficiency was 98.0 %. The regenerated graphite showed the characteristics of small interplanar spacing, high degree of graphitization, a small number of surface defects, and excellent pore structure, which was closer to commercial graphite. Furthermore, the regenerated graphite electrode exhibited superior rate performance and cycling stability with a high specific capacity of 397.03 mAh/g after 50 cycles at 0.1C and a charge–discharge efficiency of 99.33 %. The recovery of anode graphite beneficial for resource utilization, environmental protection, and cost control throughout the entire production chain.</t>
  </si>
  <si>
    <t>10.1016/j.reseneeco.2023.101356</t>
  </si>
  <si>
    <t>Energy transition under mineral constraints and recycling: A low-carbon supply peak</t>
  </si>
  <si>
    <t>What are the implications of primary mineral constraints for the energy transition? Low-carbon energy production uses green capital, which requires primary minerals. We build on the seminal framework for the transition from a dirty to a clean energy in Golosov et al. (2014) to incorporate the role played by primary minerals and their potential recycling. We characterize the optimal paths of the energy transition under various mineral constraint scenarios. Mineral constraints limit the development of green energy in the long run: Low-carbon energy production eventually reaches a plateau. We run our simulations using copper as the limiting mineral and we allow for its full recycling. Even in the limiting case of a 100% recycling rate, after five to six decades green energy production is 50% lower than in the scenario with unlimited primary copper, and after 30 decades, GDP is 3–8% lower. In extension scenarios, we confirm that a longer life duration of green capital delays copper extraction and the green energy peak, whereas reduced recycling caps moves the peak in green energy production forward.</t>
  </si>
  <si>
    <t>Resource and Energy Economics</t>
  </si>
  <si>
    <t>10.5004/dwt.2022.28800</t>
  </si>
  <si>
    <t>Synthesis of recyclable magnetic attapulgite for purifying oily wastewater</t>
  </si>
  <si>
    <t>Magnetically functionalized attapulgite (ATP) was synthesized by loading Fe3O4 onto ATP via co-precipitation method. The surface functional groups, thermal stability, microstructure, morphology, and magnetic properties of the samples were measured by Fourier-transform infrared spectroscopy, thermogravimetric analysis, X-ray diffraction, scanning electron microscope and vibrating magnetometer, respectively. The oil removal and recovery of magnetic ATP for oil-in-water emulsion was investigated. The results show that the magnetic ATP exhibits a saturation magnetization Ms of 1.5 emu/g, the coercivity Hc of 10 Oe and the residual magnetization Mr of 0.03 emu/g. In addition, the thermal stability and the dispersibility in oil-water emulsion of ATP is significantly improved by Fe3O4 modification. The adsorption capacity of ATP for emulsified oil slightly decreases from 8.14 to 7.16 mg/g after Fe3O4 modification, regardless of the effect of acid treatment or increment of loading amount. In particular, the modified ATP is easily recovered by an external magnetic field.</t>
  </si>
  <si>
    <t>10.1016/j.watres.2024.121205</t>
  </si>
  <si>
    <t>Coupling redox flow desalination with lithium recovery from spent lithium-ion batteries</t>
  </si>
  <si>
    <t>Electrochemical redox flow desalination is an emerging method to obtain freshwater; however, the costly requirement for continuously supplying and regenerating redox species limits their practical applications. Recycling of spent lithium-ion batteries is a growing challenge for their sustainable utilization. Existing battery recycling methods often involve massive secondary pollution. Here, we demonstrate a redox flow system to couple redox flow desalination with lithium recovery from spent lithium-ion batteries. The spontaneous reaction between a battery cathode material (LiFePO4) and ferricyanide enables the continuous regeneration of the redox species required for desalination. Several critical operating parameters are optimized, including current density, the concentrations of redox species, salt concentrations of brine, and the amounts of added LiFePO4. With the addition of 0.5920 g of spent LiFePO4 in five consecutive batches, the system can operate over 24 h, achieving 70.46 % lithium recovery in the form of LiCl aqueous solution at the concentration of 6.716 g·L−1. Simultaneously, the brine (25 mL, 10000 ppm NaCl) was desalinated to freshwater. Detailed cost analysis shows that this redox flow system could generate a revenue of ¥ 13.66 per kg of processed spent lithium-ion batteries with low energy consumption (0.77 MJ kg−1) and few greenhouse gas emissions indicating excellent economic and environmental benefits over existing lithium-ion battery recycling technologies, such as pyrometallurgical and hydrometallurgical methods. This work opens a new approach to holistically addressing water and energy challenges to achieve sustainable development.</t>
  </si>
  <si>
    <t>10.1016/j.mineng.2023.108082</t>
  </si>
  <si>
    <t>Evaluation of end-of-life zinc-air hearing aid batteries for zinc recovery</t>
  </si>
  <si>
    <t>Primary zinc-air batteries are extensively used in medical, military, and telecommunication applications. The structure of zinc-air batteries consists of a zinc anode (Zn/ZnO), an alkaline electrolyte, and a porous air cathode. The zinc contribution towards the total market value in the zinc-air battery is nearly 60.9%, higher than alkaline (40.7%) and zinc-carbon batteries (29.6%). Therefore, zinc-air batteries are an attractive secondary source for zinc recycling. It is estimated that nearly 8500 tonnes of ore should be mined and processed to meet the annual requirement of zinc-air cells globally. Reissuing new batteries in return for discarded batteries is recommended for streamlining the recycling process. The literature for recycling zinc (Zn/ZnO) from various industrial wastes and primary batteries is systematically reviewed in the context of zinc-air batteries. The zinc-air batteries consist of simpler, easy-to-process zinc phases (Zn/ZnO) without other impurities. A recycling flowsheet is proposed to recycle zinc values from end-of-life zinc-air batteries.</t>
  </si>
  <si>
    <t>10.1016/B978-0-12-820505-1.00008-0</t>
  </si>
  <si>
    <t xml:space="preserve">18 Recycling of materials containing inorganic and carbonaceous nanomaterials </t>
  </si>
  <si>
    <t xml:space="preserve">
               As to inorganic and carbonaceous nanomaterials considerable scope exists for a variety of recycling called resource cascading. Resource cascading aims at the maximum exploitation of quality and service time of natural resources. Extension of product use, product reuse, remanufacturing, and the reuse of materials are important elements in resource cascades. Options for resource cascading are available regarding nanomaterials applied in reactors, used as recoverable analyte, and for nanomaterials embedded in, or bound to the surface of, large-sized materials. Important research issues for nanomaterials applied in reactors are: recovery of nanomaterials in commercial processes, preventing aggregation of nanomaterials, kinetics of catalysts and adsorbents and preventing and reversing poisoning of catalysts and adsorbents. Options facilitating extended use and reuse of nanocomposites with large-sized materials include: preventing loss of nanomaterials, preventing poisoning of nanomaterials, preventing degradation of polymers and introducing self-healing properties. For the recycling of nanomaterials and nanocomposite materials a wide range of technologies has been investigated. Performance of thermoplastic polymeric nanocomposites often deteriorates on reprocessing. There is also scope for recycling of nanomaterials and sacrificed nanomaterials present in wastes. There can be good reasons for resource cascading of nanomaterials and recycling of wastes linked to functionality, resource savings and hazard minimization. Much work is still needed to extend our knowledge about options for resource cascading and the minimization of the environmental burden thereof, and to make resource cascading of nanomaterials fully operational.
            </t>
  </si>
  <si>
    <t>Health and Environmental Safety of Nanomaterials</t>
  </si>
  <si>
    <t>10.1016/j.cej.2024.148564</t>
  </si>
  <si>
    <t>Recovery and reuse of spent lithium-ion batteries as catalysts for low-temperature NH3-SCR</t>
  </si>
  <si>
    <t>The wide application of lithium-ion batteries (LIBs) for electric vehicles forebodes the decommissioning tide of spent LIBs. Therefore, recycling valuable element from spent LIBs are becoming urgent to minimize the impact on the environment and supply chain of battery manufacturers. In this work, we propose to extract valuable elements from the cathode materials of spent ternary lithium-ion batteries and synthesize NiCoMnOx catalysts for low-temperature NH3 selective catalyst reduction (NH3-SCR) reactions. The oxalic acid is used as a precipitant and reducing agent and prepared as NiCoMnOx catalyst by hydrothermal process and heat treatment. The as-prepared catalyst presents a porous fluffy foam structure with abundant oxygen defects, ensuring sufficient catalytic active sites. As a result, the NiCoMnOx catalyst exhibits optimal catalytic activity with over 90% NOx conversion in the temperature range of 110 ∼ 230 °C, which is wider than the temperature range of 155 ∼ 210 °C for the catalysts prepared from metal salts. Meanwhile, the NiCoMnOx catalyst also shows better catalytic stability and resistance to H2O and SO2. This work provides a promising strategy to recycle spent LIBs to low-temperature NH3-SCR catalysts.</t>
  </si>
  <si>
    <t>10.1016/j.seppur.2022.122797</t>
  </si>
  <si>
    <t>Extraction and recycling of fluoride-containing phase from spent bottom sedimentation of aluminum smelting cell by leaching in Al3+ solution media</t>
  </si>
  <si>
    <t>An extraction and recovery method is developed based on leaching in Al3+ solution media, neutralization for fluoride precipitation, and lithium recovery to solve the accumulation problem of spent bottom sedimentation in aluminum reduction cells. The maximum extraction efficiencies of Li, Na, K, Ca, and F were 96.6 %, 98.1 %, 95.3 %, 30.9 %, and 91.7 %, respectively, under the optimized leaching conditions initial Al3+ concentration 1.0 mol/L, liquid to solid ratio of 10:1, and leaching temperature 50 °C for 120 min. Upon analysis of the leaching residues and thermodynamics, the results demonstrated that the Al3+ solution could effectively dissolve fluoride in bottom sedimentation. After neutralization, the high recovery rate of F and acceptable purities of aluminum hydroxyfluoride hydrate product was obtained, which was used to produce aluminum fluoride. Lithium was recycled in the form of Li2CO3, which has a good purity. These results indicate that the process is a promising method for treating and utilizing spent bottom sedimentation in the aluminum reduction cell.</t>
  </si>
  <si>
    <t>10.1016/j.jpowsour.2017.12.006</t>
  </si>
  <si>
    <t>Economical recycling process for spent lithium-ion batteries and macro- and micro-scale mechanistic study</t>
  </si>
  <si>
    <t>An economical effective method is developed for recycling spent LiNi1/3Co1/3Mn1/3O2 cathodes, where more than 98% Li, Co, Ni and Mn can be leached out with different organic acids, and resynthesized to LiNi1/3Co1/3Mn1/3O2. The leaching mechanism is investigated at macro- and micro-scales. The particles undergo a loosening-breaking-shrinking change for two acids, while the FTIR and UV-vis spectra indicate different coordination reactions. The performance of LiNi1/3Co1/3Mn1/3O2 resynthesized from the leachate of the acetic acid leaching (NCM-Ac) and maleic acid leaching (NCM-Ma) are compared. The first discharge capacity of NCM-Ma and NCM-Ac at 0.2C are 151.6 and 115.0 mA h g−1, respectively. The much better performance of NCM-Ma than NCM-Ac results from the different coordination of the two acids in the sol-gel process, where the maleic acid can esterify to establish a stable network to chelate metal ions, while the weak chelation of acetic acid leads to the formation of impurities. The economics analysis including the cost of leaching acid and energy consumption shows that the price of organic acids and reducing agents, short leaching time, low temperature and high-valued products are the effective way to increase recycling and environmental benefits, which shows advantages in terms of resources cost and added value.</t>
  </si>
  <si>
    <t>15 February 2018</t>
  </si>
  <si>
    <t>10.1016/j.jclepro.2023.139838</t>
  </si>
  <si>
    <t>How the external environment affects the equilibrium decisions and profits of battery and EV manufacturers?</t>
  </si>
  <si>
    <t>With the rapid development of the electric vehicle (EV) industry, the problem has emerged of how to properly recycle and reuse retired EV batteries. The efficiency of battery disassembly is therefore the key factor affecting the battery’s potential for recovery. When a manufacturer considers efficiency of disassembly as an aspect of new EV battery design, it can save disassembly costs when the battery is retired, creating an incentive for used battery recycling and echelon utilization. This paper aims to promote the echelon utilization of used batteries and explore how the impact of external market environments influences decisions within the supply chain. This paper introduces a supply chain model including battery manufacturers who determine the level of battery disassembly design and EV manufacturers responsible for recycling waste batteries. Research findings indicate that when battery manufacturers consider disassembly design, both battery and EV manufacturers can enhance profitability while aligning with Extended Producer Responsibility (EPR) requirements. The proposed cost-sharing contract demonstrates that the profitability of both parties improves when the cost-sharing coefficient between them remains sufficiently low. To ensure the sustainable development of the EV industry, battery and EV manufacturers must bolster their cooperation. Additionally, they should foster a favorable market environment and actively support the establishment of more recycling enterprises. This approach will heighten consumer awareness of recycling incentives and necessitate certain subsidies for low-capacity battery trading. This study contributes valuable theoretical insights for battery manufacturers and supply chain decision-makers by analyzing the influence of external factors on the battery recycling supply chain.</t>
  </si>
  <si>
    <t>10.1016/B978-044452745-5.00402-0</t>
  </si>
  <si>
    <t xml:space="preserve">RECYCLING | Lead–Acid Batteries: Overview </t>
  </si>
  <si>
    <t xml:space="preserve">
               The lead–acid battery is one of the most recycled products throughout the world with a recycle rate in most countries exceeding 95%. Considering that the lead–acid battery dominates consumption of the element, around 80% of world lead output, it is not surprising to find that secondary lead sourced from batteries is the major contributor to the world's annual lead production of 8.4 million tons. The recycling of lead–acid batteries has been an established practice ever since the introduction of the battery in the late 1800s, although the smelting and remelting of lead has been known for over 2000 years. In fact, it would be rare to find a lead–acid battery today that does not contain some portion of secondary lead in its construction.
               The simplicity of collection schemes owing to the battery's size, weight, and value coupled with its relative ease of extraction, smelting, and refining ensures that there is a continuous flow of refined lead from secondary smelters to the end users to a point where 70% of the world's annual lead supply is derived from these smelters. This point is even more reflected in the importance of batteries in feeding the world's smelters, Battery scrap is now the most dominant feed and will continue to grow in the future as not only lead concentrates diminish but also battery scrap supply increases. One of the important drivers in this industry, but often overlooked, is that as dispersive use of the metal has decreased, the percentage of lead available for recycling has increased. Products such as tetraethyl lead and lead chemicals have all but disappeared and other uses, particularly the lead oxide market for cathode ray tube glass, have been decimated with the consumer moving to plasma and liquid crystal display screens.
               The recycle rate for the lead–acid battery far exceeds that of other battery types, particularity lithium- and nickel-based chemistries. Their complex nature of association with other elements and construction methods make these batteries quite difficult to recycle at a profit not only to the recycler, but in the whole collection chain. The inherent value of the lead–acid battery in all parts of its life cycle makes it a valuable and tradable product throughout the world. Without recycling, lead would become an expensive commodity and the threat from alternate battery systems would be much more significant.
            </t>
  </si>
  <si>
    <t>10.1016/j.resconrec.2017.02.003</t>
  </si>
  <si>
    <t>Battery pack recycling: Behaviour change interventions derived from an integrative theory of planned behaviour study</t>
  </si>
  <si>
    <t>Belgium has passed the 45% cap, mandated by the European Union, by achieving a collection rate of over 50% in 2012. Having such a collection rate, Belgium is amongst the frontrunners in battery recycling in Europe. However, despite the efforts, about 40% of used batteries are still not properly collected. Particularly troublesome according to the national producer responsibility organization are the battery packs. In this paper we therefore investigate the drivers and barriers to battery pack drop-off intention perceived by Belgian households using an integrative model based on the Theory of Planned Behaviour. An R2 of 0.64 was found, which according to the literature on partial least squares structural equation modelling signals a moderate yet very close to substantial coefficient of determination. We find that on average perceived behavioural control and moral norms have the largest influence on the intention to drop-off used battery packs as quickly as possible. Based on the insights gained, recommendations are made for both behaviour change interventions and future research.</t>
  </si>
  <si>
    <t>10.1016/j.seppur.2022.120732</t>
  </si>
  <si>
    <t>High-value recycling of photovoltaic silicon waste: Accelerated removal of impurity boron through Na3AlF6-enhanced slag refining</t>
  </si>
  <si>
    <t>Recycling of environmentally hazardous silicon powder waste (SPW) is conducive to achieving “carbon neutrality”. However, the high-cost and low-efficiency impurity removal limit the industrial recovery of SPW. Herein, a combination strategy of vacuum sintering and Na3AlF6-enhanced slag refining is demonstrated to upgrade the traditional recycling process. The cost-effective vacuum sintering can remove 89.44% of oxygen in silicon waste, indicating that the oxide layer of SPW is removed effectively. In the Na3AlF6-enhanced CaO–SiO2 slag, the optimal Na3AlF6 content and CaO/SiO2 mass ratio are set to 20 wt% and 1.6 based on thermodynamic simulation. Na3AlF6 reduces the liquidus temperature and increases the interfacial tension of the slag system. Moreover, in Na3AlF6-containing slag, the diffusion pathway of BO 3 3 - is dredged. As a result, the silicon-slag interface is adjusted from a half-spherical to a cylindrical surface, and the interface area has increased by 14.69%. The boron removal rate by Na3AlF6-strengthened slag refining is 40.92% faster than that of traditional slag. This work improves the removal efficiency of key impurity boron, reducing the cost of SPW recovery. Based on economic evaluation, this strategy offers a commercially available way to achieve the high-value recycling of silicon waste.</t>
  </si>
  <si>
    <t>10.1016/j.nanoen.2021.106619</t>
  </si>
  <si>
    <t>Cellulose melt processing assisted by small biomass molecule to fabricate recyclable ionogels for versatile stretchable triboelectric nanogenerators</t>
  </si>
  <si>
    <t>Ionogels are promising electrode materials of stretchable triboelectric nanogenerators (TENG). However, the development of ionogel materials that simultaneously meet the requirements of green start feedstock, simple fabrication, multifunction, and recyclable feature remains a challenging issue. Here, we try to address this by adopting novel melt-polymerization of hydroxypropyl cellulose (HPC) in molten α-lipoic acid (LA) liquid. This strategy is extremely simple, facile, based on biomass molecules, and offers a promising methodology to completely melt processing of cellulose materials. The HPC chains successfully forms the double-network structure with LA poly(disulfides) chains by multiple hydrogen bonding interactions. As result, the integrated merits of high transparency, high strength, fine stretchability, moderate conductivity, healability, ultraviolet resistance, thermal stability, strain-sensitivity, and full recyclability are realized in the obtained ionogels. Encouraging by these features, a versatile triboelectric nanogenerator (I-TENG) (3 cm × 3 cm) is fabricated using ionogels as functional electrodes. This nanogenerator can harvest biomechanical energies and convert them into electrical outputs of 80 V, 2 µA, 27 nC, and the max power density of 67.9 mW m−2 at a fixed frequency of 3 Hz, respectively. Beside transparent characteristic, this nanogenerator is able to maintain good energy harvesting performance after stretching, high temperature storage, long-term operation, mechanical damage, and even recycling. Notably, the I-TENG can not only work as green power supply to drive small electronics, but also as self-powered sensors to distinguish human motions and English letters.</t>
  </si>
  <si>
    <t>10.1016/B978-0-12-822461-8.00018-8</t>
  </si>
  <si>
    <t xml:space="preserve">3 Wet and dry recycling processes </t>
  </si>
  <si>
    <t xml:space="preserve">
               Recycling and reusing of engineering materials have been gaining much attention worldwide because of various benefits, including lesser environmental pollution (clean air, soil, and water sources), resource conservation (less demand for virgin raw materials), economic returns (value of recycled materials), and new job creation in the region. When considering these primary benefits, recycling and reusing are the proper alternative for several industries, such as energy, transportation, defense, manufacturing, oil and gas, packaging, and electronics if properly managed. There are several different methods for the recycling of engineering materials, such as scrap metals and alloys, composites, batteries, electronics, heavy metals, chemicals, and construction materials; however, some of those materials can be hazards to the environment and workers during the recycling processes at different stages. Furthermore, injury and accident rates in the recycling plants are very common compared to the other industries, so unsafe working conditions and exposure to hazardous substances need to be minimized by choosing the most appropriate wet and dry recycling processes. In this book chapter, we will evaluate the most applicable dry and wet recycling process and their advantages and disadvantages over other methods. Some of the dry recycling processes include hand sorting, dry screening, magnetic separation, electrostatic separation, optical and pneumatic separation, and shredding, while the wet recycling processes consist of wet screening, gravity separation, shaking table, spiral concentrator, heavy media separation, centrifugal separation, multi-gravity separation, froth flotation, hydrocyclone, biological separation, and acid leaching.
            </t>
  </si>
  <si>
    <t>10.1016/B978-0-323-91283-9.00013-4</t>
  </si>
  <si>
    <t xml:space="preserve">Chapter 13 Recent practices in mine tailings’ recycling and reuse </t>
  </si>
  <si>
    <t xml:space="preserve">
               The generated tailings in the mining sector are mostly disposed through conventional tailings management systems (e.g., storing in tailings dams). Due to the depletion of global ore deposits and new environmental rules, it is inevitable to consider new tailings management systems including recycling and reuse. It is believed that tailings can be considered as a source of raw material when revalorized within the framework of the circular economy. Recycling and reuse of mine tailings through innovative approaches are already practiced in diverse sectors including mining (e.g., cemented paste backfill), construction and building (e.g., ceramic, brick, geopolymer, and complementary cementitious materials), chemistry (e.g., drugs and coatings), energy (e.g., battery and communication), and environment (e.g., rehabilitation). Considering this, the following chapter reviews and discusses the potential usages of tailings through conventional and innovative recycling and reuse methods. The aim is to motivate scientists for considering mine tailings as a source for raw materials that can be utilized in different industrial applications while developing a cleaner environment and sustainable industry.
            </t>
  </si>
  <si>
    <t>Managing Mining and Minerals Processing Wastes</t>
  </si>
  <si>
    <t>10.1016/j.resconrec.2021.106027</t>
  </si>
  <si>
    <t>A comprehensive review on the recycling of discarded printed circuit boards for resource recovery</t>
  </si>
  <si>
    <t>Printed circuit boards (PCBs) are an essential and central component of electronic waste. The rapid depletion of natural resources, massive generation of end-of-life PCBs and inherently metal-loaded values inevitably call for recycling and recovery. This review critically discusses the systematic and sequential processes adopted for PCB metallic recoveries via physical, pyrometallurgical, hydrometallurgical, and combined technologies. Pre-treatments play a decisive and significant role in upgradation and efficient metal extraction. A novel combination of different pre-treatments and hybrid thermal-chemical routes are often reported for improved separation efficiency and performance. Selective recovery (using solvent extraction, precipitation, polymer inclusion membrane, adsorption, ion exchange) of high purity product from multi-elemental leach solution has recently gained interest and is reviewed. Current recycling techniques at a commercial scale are preferably based on pyrometallurgy (smelting-refining), where electronic waste is only a fraction of the total feed stream. Electronic components such as monolithic ceramic capacitors, tantalum capacitors, integrated circuits, and central processing units mounted on the PCBs are important due to precious metals' presence. The futuristic recycling perspective should treat base and precious metal-rich components separately with minimal environmental effect, end product usage, and maximum economic benefit. Sustainable processing routes for converting discarded PCBs into value-added products should also be attempted, as amplified in this review. An integrated, definite framework for full resource recovery from waste PCBs was proposed.</t>
  </si>
  <si>
    <t>10.1016/j.joule.2021.06.015</t>
  </si>
  <si>
    <t>Techno-economic, life-cycle, and socioeconomic impact analysis of enzymatic recycling of poly(ethylene terephthalate)</t>
  </si>
  <si>
    <t>Esterases have emerged as important biocatalysts for enzyme-based polyester recycling of poly(ethylene terephthalate) (PET) to terephthalic acid (TPA) and ethylene glycol (EG). Here, we present process modeling, techno-economic, life-cycle, and socioeconomic impact analyses for an enzymatic PET depolymerization-based recycling process, which we compare with virgin TPA manufacturing. We predict that enzymatically recycled TPA (rTPA) can be cost-competitive and highlight key areas to achieve this. In addition to favorable long-term socioeconomic benefits, rTPA can reduce total supply chain energy use by 69%–83% and greenhouse gas emissions by 17%–43% per kg of TPA. An economy-wide assessment for the US estimates that the TPA recycling process can reduce environmental impacts by up to 95% while generating up to 45% more socioeconomic benefits, also relative to virgin TPA production. Sensitivity analyses highlight impactful research opportunities to pursue toward realizing biological PET recycling and upcycling.</t>
  </si>
  <si>
    <t>15 September 2021</t>
  </si>
  <si>
    <t>10.1016/j.jmrt.2021.02.065</t>
  </si>
  <si>
    <t>A review on the metallurgical recycling of vanadium from slags: towards a sustainable vanadium production</t>
  </si>
  <si>
    <t>The critical applications of vanadium in metallurgical field and the growth in commercialization of vanadium redox flow batteries (VRFB) have led to the increased demand of vanadium. It is thus important to ensure the sustainability of vanadium production. Vanadium bearing slags, the solid byproducts in iron- and steel-making plants, are the principal source of vanadium production, accounting for more than 69% of total vanadium in terms ofthe raw material types. Academic researches and engineering investigations have been addressed to develop such metallurgical processes for treating the vanadium bearing slags. This article presents a comprehensive review on the metallurgical treatments of vanadium bearing slags. The composition and phase/mineralogical characterization of vanadium bearing slags from various sources are given. Literature review shows that the vanadium bearing slags have been traditionally treated through the roasting-assisted leaching with the recent efforts of integrating the state-of-the arts technologies in extractive metallurgy and developing direct leaching methodologies. Some promising methods are worth discussing and quite encouraging, and expected to be the future focuses of this area. Discussion also highlights the separation of vanadium from silica, phosphorus and chromium as the major interfering elements/metal in the leach solutions of vanadium slags. Recommendation is made for taking up future works in order to develop a sustainable metallurgical process for vanadium bearing slag.</t>
  </si>
  <si>
    <t>May–June 2021</t>
  </si>
  <si>
    <t>10.1016/j.est.2023.108779</t>
  </si>
  <si>
    <t>Residual energy extraction from near end-of-life lithium-ion batteries using a self-adaptive pulse discharge method</t>
  </si>
  <si>
    <t>A modified self-adaptive pulse discharge (SAPD) method is adopted by this study to examine the feasibility of extracting residual energy from near end-of-life non-reusable lithium-ion batteries before disassembled. The SAPD model is used to determine the optimal frequency and duty cycle in the process of energy recovery, so the highest pulse discharge current can be obtained. A prototype including an improved active cell-balancing circuit, a modified SAPD control circuit, and a supercapacitor module switching circuit is developed to extract a battery bank that consists of at least one and at most 12 cells in parallel to reduce the discharge current as well as prevent damaged circuit components. The results of testing Sanyo UR14500P batteries show that the energy recovered from six to 12 cells ranges from 2630 to 2955 joules, and the corresponding recovery efficiency is from 64.97 to 66.19 %. Besides, with a randomly selected eight-cell pack, the SAPD method yields higher recovery efficiency than the short circuit discharge and pulse discharge methods, and the recovery efficiency increases by 11.74 % and 9.39 %, respectively. Although the results presented are far from being satisfactory from the perspective of efficiency, this study serves as a starting point for reusing and recycling resources.</t>
  </si>
  <si>
    <t>10.1016/j.hydromet.2022.105826</t>
  </si>
  <si>
    <t>Recovery of nickel, cobalt and rare-earth elements from spent nickel–metal-hydride battery: Laboratory tests and pilot trials</t>
  </si>
  <si>
    <t>The recycling of nickel, cobalt and rare earths from spent nickel–metal-hydride batteries was investigated. Nickel and cobalt were recovered as a nickel–cobalt mixed sulfide, which can be used as an intermediate raw material in existing nickel refineries. Rare earths were recovered as double sulfates, which can be recycled into industrial materials. In the recovery of rare earths, yttrium, a heavy rare earth, could be precipitated and recovered by co-precipitation with a light rare-earth double sulfate, which was considered impossible by the double-sulfate precipitation method because of high solubility of yttrium double sulfate. On the other hand, the coprecipitation behavior of yttrium was found to be unstable at the pilot scale because the stirring force was weaker than that in the laboratory experiments. In this study, the optimum conditions for leaching, double-sulfate precipitation, and sulfide precipitation reactions were determined in a laboratory test and the good performance was demonstrated in a pilot test. Based on the results, the estimated metal yields were 87% nickel, 90% cobalt, 54% yttrium, 99% lanthanum and 99% cerium. The nickel and cobalt impurities in the double sulfate that were recovered by this process were 0.04% and 0.005%, respectively, and the rare-earth impurities in the nickel–cobalt mixed sulfide were low at 0.049% yttrium, 0.007% lanthanum and 0.003% cerium. This process combined with a precipitation method showed a high separation performance.</t>
  </si>
  <si>
    <t>10.1016/j.wasman.2017.09.032</t>
  </si>
  <si>
    <t>Hydrometallurgical recycling of lithium-ion batteries by reductive leaching with sodium metabisulphite</t>
  </si>
  <si>
    <t>The hydrometallurgical extraction of metals from spent lithium-ion batteries (LIBs) was investigated. LIBs were first dismantled and a fraction rich in the active material was obtained by physical separation, containing 95% of the initial electrode, 2% of the initial steel and 22% of plastic materials. Several reducers were tested to improve metals dissolution in the leaching step using sulphuric acid. Sodium metabisulphite led to the best results and was studied in more detail. The best concentration of Na2S2O5 was 0.1 M. The metals dissolution increased with acid concentration, however, concentrations higher than 1.25 M are unnecessary. Best results were reached using a stirring speed of 400 min−1. The metals leaching efficiency from the active material (Li, Mn, Ni, Co) increased with the temperature and was above 80% for temperatures higher than 60 °C. The dissolution of metals also rose with the increase in the liquid/solid ratio (L/S), however, extractions above 85% can be reached at L/S as lower as 4.5 L/kg, which is favourable for further purification and recovery operations. About 90% of metals extraction can be achieved after only 0.5 h of leaching. Sodium metabisulphite can be an alternative reducer to increase the leaching of Li, Mn, Co, and Ni from spent LIBs.</t>
  </si>
  <si>
    <t>10.1016/j.scp.2022.100605</t>
  </si>
  <si>
    <t>Exploring factors that affect public acceptance of establishing an urban environmental education and recycling center</t>
  </si>
  <si>
    <t>The reduction of waste amounts, mainly Municipal Solid Waste (MSW), has not been successful in many parts of Southern Europe, including Greece. Looking ahead, much more needs to be done and Circular Economy (CE) can address this challenge. Nowadays, emerged from the growing interest to boost ‘green’ growth in EU, CE and, by extension, waste management – an inherent element of CE – are issues that have become one of the EU's and Greece's main policy priorities. In accelerating the transition towards CE, the present study focuses on building environmental awareness. Upon the latter, the establishment of the first Environmental Education and Recycling Center in Greece is illustrated here as a best practice, in an attempt to explore the factors affecting acceptance to establish an additional center in Megara Municipality, close to Athens. Based on the above, a quantitative survey was carried out collecting questionnaires from 209 respondents. Although not completely representative of total population, the sample offers a good basis in order to study the factors that influence environmental awareness. Statistical analysis indicates how the establishment of an Environmental Education and Recycling Center in Megara depends on the (i) demographic profile data (age, monthly income, employment status), (ii) environmental consciousness, (iii) recycling habits and (iv) financial incentives. The empirical findings of this study also show that acceptance levels will increase with emphasis on the local development, by improving urban infrastructure and creating new jobs. Finally, according to the questioned sample, the old Megara Railway Station (OSE) is considered the appropriate area for the proposed Environmental Education and Recycling Center.</t>
  </si>
  <si>
    <t>10.1016/j.cej.2023.141276</t>
  </si>
  <si>
    <t>Fully biofriendly, biodegradable and recyclable hydrogels based on covalent-like hydrogen bond engineering towards multimodal transient electronics</t>
  </si>
  <si>
    <t>Biodegradable or recyclable transient electronics originated from natural polymers are considered as significant solution for electronic waste (e-waste) management, sustainable development, and emerging implantable devices. Yet, they are mostly struggling from mismatched mechanical features with human tissue and inferior environmental adaptability. In this work, based on the novel covalent-like hydrogen bond engineering, we developed a syrup-modified gelatin/Ag-hydrogel, which is entirely derived from natural or safe constituents and highly stretchable, yet fully biodegrades or recyclable. Meanwhile, strong covalent-like hydrogen bonds endow it with several favorable features of adhesion, rapid self-healing and antifreeze. A series of multi-modal application scenarios are further demonstrated to verify the adaptability of this platform that integrates various attributes. Overall, this work provides the feasibility of modified natural polymers to replace synthetic polymers, and provides a general toolbox for the construction of functional units for “green electronics” and the expansion of application models.</t>
  </si>
  <si>
    <t>10.1016/j.chemosphere.2017.05.036</t>
  </si>
  <si>
    <t>Synthesis, characterization and photocatalytic properties of nanostructured CoFe2O4 recycled from spent Li-ion batteries</t>
  </si>
  <si>
    <t>In this study, cobalt (Co) was recycled from spent lithium ion batteries (LIBs) and used to synthesize cobalt ferrite (CoFe2O4-LIBs), which was applied as a catalyst for heterogeneous photo Fenton reactions that discolored methylene blue (MB) dye. The co-precipitation method was used to synthesize CoFe2O4-LIBs and CoFe2O4-R nanoparticles with spinel structures using as raw materials of the LIB cathodes and commercial reagents. X-ray diffraction (XRD) identified the formation of spinel-type CoFe2O4, which formed clusters that could be seen under scanning electron microscopy (SEM) analysis and nanometric particles seen under transmission electron microscopy (TEM). Inductively Coupled Plasma Optical Emission Spectrometer (ICP OES) analysis was used to determine the concentrations of metals present in the ferrite, which reached 6.5% (w/w) of Co. The optimal conditions for discoloring the dye were evaluated using a factorial design. Using CoFe2O4 as a catalyst, the best conditions for catalytic reaction were pH 3, 30.0 mg of catalyst, and 8.0 mL of H2O2 73% (v/v). Discoloration efficiencies of 87.3% and 87.7% were obtained from CoFe2O4-R and CoFe2O4-LIBs, respectively. Therefore, CoFe2O4-LIBs proved to be an efficient catalyst for discoloring MB dye using heterogeneous photo-Fenton reactions. This work is of scientific, social, economic, and environmental interest. It investigates the process of synthesizing,characterizing CoFe2O4LIBs and the efficiency of degrading MB dye, subjects that have economic and environmental, and therefore, social interest. The work has scientific interest particularly because of the correlation between the structure of the recycled material and its catalytic properties.</t>
  </si>
  <si>
    <t>10.1016/j.wasman.2021.03.052</t>
  </si>
  <si>
    <t>Hydrometallurgical enhanced liberation and recovery of anode material from spent lithium-ion batteries</t>
  </si>
  <si>
    <t>The efficient recycling of spent anode material (SAM) from spent lithium-ion batteries (LIBs) is generally critical in terms of electronic waste recyclingas well as increasing resource shortage and environmental problems. This research reported a novel and green method to recycle lithium, copper foil, and graphite from SAM by water leaching treatment. The results indicated that 100% of graphite was exfoliated from the anode material and 92.82% leaching efficiency of lithium was obtained under the optimal conditions of 80 °C, 60 g/L, 300 rpm, and 60 min, respectively. This finding revealed that the SAM got a full liberation characteristic due to the removal of binder, which produced an ideal leaching lithium efficiency rivaling the acids’ performance. The mechanism of the liberation of SAM and lithium leaching is presented based on the analysis of results. The graphite was purified and recovered after water leaching treatment. Besides, lithium was recovered in the form of lithium carbonate (Li2CO3), and the copper foil was recovered in a sheet. This study endeavors to develop an economical and environmentally feasible plan to recycle graphite, copper, and lithium from SAM.</t>
  </si>
  <si>
    <t>10.1016/j.envres.2022.114462</t>
  </si>
  <si>
    <t>Stepwise recycling of Fe, Cu, Zn and Ni from real electroplating sludge via coupled acidic leaching and hydrothermal and extraction routes</t>
  </si>
  <si>
    <t>Fe/S-bearing erdite flocculant has been proven to be effective in the precipitation of heavy metals from real electroplating wastewater, with the only drawback being the huge production of sludge. This sludge was rich in Fe/S/Zn/Cu/Ni and refractory to be recycled due to the extractant pollution by free Fe and the dissolution of sulphide. Herein, a multistep separation method was developed to dissolve sulphide and separate Fe prior to Zn/Cu/Ni. Results showed that more than 92% sludge was dissolved as Fe/Zn/Cu/Ni-rich leachate after the sludge was leached by nitric acid, with the rest of the remaining undissolved elemental sulphurs. When the leachate was directly extracted by using commercially extractant Acorga M5640 and Di-(2-ethylhexyl) phosphoric acid (P204), Fe was complexed by the phosphate group of the extractant. The Fe was effectively removed prior to Zn/Cu/Ni to avoid the extractant pollution. The Fe removal efficiency was only 38.34% without sucrose, but it rose to 99.94% with the addition of 0.5 g sucrose. The added sucrose reacted with nitrate to consume H+, which showed a similar rate to the H+ release from Fe hydrolysis. Thereafter, the Fe hydrolysis was continued to remove, the Fe at a high level. The removed Fe was in the form of high-purified hematite nanorod with a diameter and length of 300–600 nm and 0.5–2.5 μm, respectively. After Fe removal, Cu/Zn/Ni was extracted by using Acorga M5640 and P204 to form three halite, including a mixture of copper sulphate hydrate and bonattite (96.8% CuSO4·H2O/CuSO4·3H2O), gunningite (97.5% ZnSO4·H2O) and dwornikite (97.9% NiSO4·H2O). The rest of the solution was neutralised by lime water to remove sulphate as gypsum (95.9% CaSO4) to meet the discharge standard of the electroplating industry. In summary, the recycling efficiency of Fe/Cu/Zn/Ni from the sludge reached 94.4%, 92.6%, 94.7% and 95.3%, which provided an alternative strategy to resource utilise Fe/S-bearing solid waste.</t>
  </si>
  <si>
    <t>10.1016/j.aiepr.2021.02.002</t>
  </si>
  <si>
    <t>Recycling of thermosetting composites for wind blade application</t>
  </si>
  <si>
    <t>It is well known that wind energy could represent a promising solution to the continuous increase of energy demand in the modern society. At the end of 2016 the European wind power amounted to 153.7 GW, distributed on 77,000 wind turbines and corresponding to the 10.4% of the electrical energy supplied. Considering the EU program to increase the renewable energy share to 27% by 2030, the key role of the wind energy in the next decade is clear. As the number of wind towers that will be dismantled in the next years will continuously increase, the development of sustainable practices to dispose of these plants at the end of their life is of utmost importance. Some parts of these turbines (tower, foundations, generator and gear box) are constituted by materials having elevated recycling rates, while the blades, that are nowadays made up of thermosetting fiber reinforced polymers, are very difficult to be recycled, because of the nature of the materials involved and their complex composition. Therefore, the aim of this review is to present the state of the art in composite wind blades recycling. In the first chapter, some general concepts about wind energy and composite wind blades are presented. The second section of the work is devoted to the analysis of the most important methods for recycling composite laminates. In the third chapter, a presentation of the recycling processes directly applied on waste composite blades is reported. Considering the actual difficulties in composite blades recycling, particular attention is devoted in the fourth chapter to innovative solutions to develop composite structures with improved recyclability, with some examples of modified thermosetting composites, innovative thermoplastic laminates and composites reinforced with natural fibers. The key aspects of composite wind blades recycling and the future perspectives are summarized in the last section.</t>
  </si>
  <si>
    <t>Advanced Industrial and Engineering Polymer Research</t>
  </si>
  <si>
    <t>10.1016/B978-0-12-816392-4.00018-9</t>
  </si>
  <si>
    <t xml:space="preserve">Chapter Eighteen Recycling of Batteries With Sulfur Cathodes </t>
  </si>
  <si>
    <t xml:space="preserve">
               Some methods for recycling of Li-S and Na-S batteries are discussed in this section.
            </t>
  </si>
  <si>
    <t>Next-Generation Batteries with Sulfur Cathodes</t>
  </si>
  <si>
    <t>10.1016/j.est.2024.112432</t>
  </si>
  <si>
    <t>Selective recovery of Li2CO3 from single or mixed cathode materials of LIBs using carbonation leaching technology with minor acid</t>
  </si>
  <si>
    <t>To address the excessive acid waste and the shortage technology in recycling mixed cathode materials from LIBs, a carbonation leaching technology with minor acid was proposed for selectively recovering Li2CO3. Initial thermodynamic analysis showed that an appropriate amount of acid facilitates the collapse of cathode material structures and the desorption of Li ions. A small amount of acid can significantly lower the leaching temperatures for various cathode materials, thus avoiding the co-dissolution of impurities and resource waste caused by excessive acid in the traditional acid leaching technology. By adding 0.05 M H2SO4 in the carbonation leaching process of LFP, the initial leaching temperature can be reduced from 160 °C to even 25 °C. The carbonation leaching method with minor acid is also applicable to mixed cathode materials containing varying ratios of NCM and LFP. Nearly 100 % of Li can be selectively leached from cathode materials, even with 30 % impurity content. Even without sorting, over 80 % of Li can be leached from various mixed cathode materials using the acidified leaching reagents. High-purity Li2CO3 can be directly obtained through a one-step concentration recovery process. The spontaneous oxidation-reduction mechanism in the mixed materials during the carbonation leaching process with minor acid was elucidated. The carbonation leaching technology with minor acid offers crucial technical support for the collaborative recovery of Li from mixed cathode materials in large-scale industrial applications.</t>
  </si>
  <si>
    <t>10.1016/j.resconrec.2024.107846</t>
  </si>
  <si>
    <t>Direct recovery of high-purity lithium via nanofiltration membranes from leaching solution of spent lithium batteries</t>
  </si>
  <si>
    <t>The recycling of spent ternary lithium batteries (T-LIBs) promises scarce strategic resource recovery, however, efficient and selective recovery of Li+ from T-LIBs leaching solution with complex components is still a considerable challenge. Herein, we present a polyamide nanofiltration membrane based on the positively charged nanoscale dispersion interlayer for the first application in recycling lithium from the leaching solution of spent T-LIBs. The electronegativity is weakened by positive charge within the interlayer, which enhance the effect of Donnan exclusion. The pos-TFNi membrane can effectively permeate Li+ while the interfering divalent ions are almost completely separated, achieving the high purity (separation factor ≥ 93.5) and high recovery rate (79.2%) of Li+ from leaching solution simultaneously, with a 6.2-fold improvement in the separation factor over the pristine TFC membrane, and outperformed the majority of the NF membranes. This work represents a reference for the recycling of the massive accumulation of spent T-LIBs worldwide.</t>
  </si>
  <si>
    <t>10.1016/j.seppur.2024.128652</t>
  </si>
  <si>
    <t>Efficient recovery of lithium from spent lithium-ion battery raffinate by Mn and Al-based adsorbents: pretreatment, adsorption mechanism, and performance comparison</t>
  </si>
  <si>
    <t>As a strong wave of retired lithium-ion battery approaches, lithium extraction from spent lithium-ion battery raffinate (SLR) becomes increasingly critical for environmental protection and for sustainable lithium supply. To understand the factors that affect maximum recovery of lithium from SLR, the organic and inorganic components of SLR were initially determined. The organic matter content (up to 760.5 mg/L) seriously impacted the recovery rate of lithium. Therefore, SLR was managed with a series of pretreatment techniques, including coagulation, biochar aerogel adsorption, and ultrafiltration, achieving more than 84.3% removal of organic substances. H1.33Mn1.67O4 and Li/Al layered double hydroxides adsorbents were then synthesized by solid state reaction method and hydrothermal method, respectively, granulated into spheres with a PVC skeleton, and applied to recycle lithium from pretreated SLR in a fixed bed adsorption column. The results indicated that both Mn and Al-based adsorbents exhibited rapid adsorption kinetics, reaching saturation within 2 h. The Mn-based adsorbent exhibited superior adsorption selectivity for Li+ and higher Li+/Na+ separation factor ( α Na Li ) compared to Al-based adsorbent, with partition coefficients and α Na Li values equal to 6.62 mL/g, 8.79 for the former material, and 4.92 mL/g, 8.17 for the latter. On the other hand, the Al-based adsorbent displayed better stability with negligible Al loss, while Mn loss from the related adsorbent was less than 0.2% in every adsorption–desorption cycle. Notably, both adsorbents demonstrated excellent reusability with their adsorption capacity maintained after twenty adsorption–desorption cycles.</t>
  </si>
  <si>
    <t>10.1016/j.jclepro.2017.06.225</t>
  </si>
  <si>
    <t>The greenhouse gas benefit of recycling waste electrical and electronic equipment above the legal minimum requirement: An Austrian LCA case study</t>
  </si>
  <si>
    <t>The increase in recycling targets is seen as an important contribution towards a circular economy as envisioned by the European Union. Waste Electrical and Electronic Equipment (WEEE) is highly complex and heterogeneous and one of the fastest growing waste streams in the EU. Its recycling typically consists of pre-treatment, recovery of secondary resources (materials and energy), and disposal. Legal recycling targets, stated by the European Commission, are exceeded by leading pre-treatment operators driven by economic needs. While recycling has been shown in the past to have greenhouse gas benefits, no study could be found that compares WEEE recycling at two different recycling rates using industry data. Therefore, this study investigates: (1) How much secondary material is recovered from WEEE at a certain recycling rate and (2) what is the associated greenhouse gas impact of the WEEE end-of-life system? The results of two end-of-life systems operating at different recycling rates are compared and analysed. A leading Austrian pre-treatment facility provided data and know-how for this case study. One system describes the current practice at the pre-treatment facility (recycling rate: 80.5%) and the other system operates at the same facility close to the legally required minimum target set by the European WEEE directive (62.5% for this specific input material). In terms of secondary material recovery, the study shows that a recycling rate of 80.5% enables recovery of just above halve of the input material, while for recycling close to the legal target the amount of recovered material is around 45%. The differences are due to less recycling of plastics, ferrous materials and copper. Regarding the greenhouse gas impact, recycling at a rate of 80.5%, the Austrian pre-treatment site proves to avoid at least 215 kg of CO2 equivalents per ton WEEE input compared to recycling WEEE at the same facility close to the legal minimum recycling target. In the authors’ view a mandatory recycling rate above 80% would be difficult to fulfil as, according to the pre-treatment facility operator, additional costs of better separation would outweigh any additional revenues from secondary material.</t>
  </si>
  <si>
    <t>15 October 2017</t>
  </si>
  <si>
    <t>10.1016/j.spc.2022.03.034</t>
  </si>
  <si>
    <t>Projection of end-of-life vehicle population and recyclable metal resources: Provincial-level gaps in China</t>
  </si>
  <si>
    <t>With the rapid development of China's automobile industry, the surge in the number of end-of-life vehicles (ELVs) has put great pressure on the environment. On the other hand, ELVs contain multiple recyclable metal resources and can be regarded as an important source of urban mining. In order to explore the potential of secondary resources supplies from urban mines in the automotive industry, considering different policy conditions, this study not only forecasts China's recyclable metal resources from 2021 to 2030 at the national level, but also introduces two indicators of area and population, focusing on the differences in provincial distribution. Combined with the characteristics of each province, the gap between future demand for vehicle scrap recycling and the current status of China's ELV management is analyzed. The results show that although the extension of vehicle service life in the future will effectively reduce the number of ELVs, there will be an obvious imbalance of ELV between provinces by 2030 due to the different development conditions of provinces. In the future, considering the insufficient landfills and high disposal costs in relatively developed areas, ELV recycling channels should be set up in multiple geographical locations within China, so that the pressure of controlling total domestic ELV recycling can be eased, as well as the governance of dismantling enterprises.</t>
  </si>
  <si>
    <t>10.1016/j.wasman.2020.05.017</t>
  </si>
  <si>
    <t>Economic and environmental feasibility of hydrometallurgical process for recycling waste mobile phones</t>
  </si>
  <si>
    <t>Waste mobile phones contain significant amounts of valuable metals and non-metallic materials. Consequently, the extraction of valuable materials from discarded phones, which is a more cost-effective method compared with primary mining, is an essential step for maximizing the recovery of secondary resources and minimizing e-waste pollution. We designed a green and efficient path for recovering valuable metals from waste mobile phones and explored its technical feasibility from both environmental and economic perspectives through life cycle assessment and revenue expenditure model. The results showed that the hydrometallurgical process had three characteristics of high recovery efficiency, significant environmental friendliness and economic feasibility. The recovery efficiencies of valuable metals were higher than 90%. Simultaneously, the return on investment was 29%, indicating that the recycling enterprises can achieve self-sufficiency. Thirdly, the environmental benefits were more significant compared to environmental damage released by hydrometallurgical process, representing a significant environmental friendliness. Within the overall recycling process, the core process made the greatest contribution to the environmental burden (45.38–65.68%), followed by manual disassembly process. A comparison of sub-processes in core process revealed that the mechanical crushing and sorting phase had the greatest environmental impacts that were primarily attributed to power consumption. Consequently, future research should focus on the development of energy-efficient pretreatment techniques and energy-saving equipment. The industrial practice of recycling waste mobile phones is still in its infancy in China. Future studies should also focus on the comparing different treatment processes, with the aim of providing technical support for the advancement of industry.</t>
  </si>
  <si>
    <t>10.1016/j.jece.2024.112148</t>
  </si>
  <si>
    <t>Firefighting wastewater from a tire recycling plant: Chemical characterization and simultaneous removal of multiple pollutants</t>
  </si>
  <si>
    <t>Large volumes of wastewater were produced after extinguishing the uncontrolled burning of used tires in one of the biggest tire recycling companies in the Baltics in 2019. Chemical analysis of the generated firefighting wastewater (FW) was performed, and significant FW contamination was identified. More than one hundred organic pollutants belonging to different classes were detected by HPLC, GC/FID, and GC/MS, including PAHs (14.2 μg/L) and VOCs (15.3 μg/L). ICP-OES revealed high levels of heavy metals, especially zinc and manganese, with 580 and 1213 μg/L Zn and Mn, respectively. Six commercial activated carbons (ACs) and polymer adsorbent MN 200 were tested for FW treatment in batch mode. According to the pollutants removal efficiency (RE), the Norit Row 0.8 Supra, the most appropriate adsorbent for the simultaneous removal of total heavy metal and organic pollutants from FW, has been selected. Removal of pollutants (PAHs, VOCs, total organic matter, and heavy metals) from real tire FW using AC in batch and fixed-bed columns has been investigated. It was found that AC reduced the concentration of organic pollutants in FW to 85% within 1 h in batch. Pb was the most adsorbed heavy metal, regardless of the mode of adsorbent operation. The time-dependent behavior of AC in the pollutant’s removal in the fixed-bed column was described using a mass transfer model. Retention of organic matter to the 50% breakthrough point took nearly three times longer than that of heavy metal ions. After pre-treatment with activated carbon, the FW can be directed to a municipal sewage treatment plant.</t>
  </si>
  <si>
    <t>10.1016/j.scitotenv.2018.08.298</t>
  </si>
  <si>
    <t>Exploring “Internet+Recycling”: Mass balance and life cycle assessment of a waste management system associated with a mobile application</t>
  </si>
  <si>
    <t>Individual users cannot readily access the collection channels is a persistent problem in municipal solid waste (MSW) management, resulting in low MSW collection rates. A new waste management model, “Internet+Recycling”, has come into being; this model enables individuals to arrange collection appointment through various online platforms, then the collectors pick up the waste on-site. It is believed that “Internet+Recycling” can be a solution to mitigate the collection barrier in MSW management, as it provides individuals a convenient access to formal waste management systems. However, whether this emerging MSW collection model would bring environmental benefits is yet unknown. We here quantitatively examine the mass balance and environmental performance of MSW recycling associated with the use of such a “Internet+Recycling” mobile application - Aibolv. All transactions occurred on the mobile application within a period of six monthare included, and all related activities are modeled using the methodology that combines material flow analysis (MFA) and life cycle assessment (LCA). According to the extant MSW management legislation in China, we classify the collected MSW into three categories, subsidized waste electric and electronic equipment (WEEE) like television and refrigerator – T1, unsubsidized WEEE like mobile phone – T2, and other recyclables like paper and fabric – T3. The MFA results show that plastics and common metals are the dominate secondary material streams, and glass, precious metals and battery metals are mainly recovered from WEEE. The LCA results indicate that the disposal of the T2 waste has the highest environmental savings, due to the recovery of precious metals. Increased remanufacturing rates impart negative impacts, while increments in the quantity of spent mobile phones could significantly improve overall environmental performance. Based on the acquired results, recommendations are provided for facilitating the future development of “Internet+Recycling”, and limitations of this work are identified as well.</t>
  </si>
  <si>
    <t>1 February 2019</t>
  </si>
  <si>
    <t>10.1016/j.jclepro.2023.139045</t>
  </si>
  <si>
    <t>Techno-economic analysis of lithium-ion battery price reduction considering carbon footprint based on life cycle assessment</t>
  </si>
  <si>
    <t>Lithium-ion batteries (LIBs) play a crucial role in driving energy transitions, particularly in electric vehicles (EVs) and energy storage systems. Forecasting LIB prices has received significant attention due to the tightening of raw material markets. Additionally, the implementation of carbon pricing policies has highlighted the need to incorporate the carbon footprint of LIBs in price evaluation. This study presents a comprehensive analysis of the carbon footprint, pricing trajectories, and forthcoming carbon pricing ramifications associated with LIBs. Firstly, the findings derived from the life-cycle carbon footprint assessment indicate that the global production volume-weighted average carbon footprint of EV battery packs spans 49.2–81.1 kgCO2eq/kWh, depending on the chosen end-of-life treatment. Strategic end-of-life selections, aligned with battery chemical composition, can diminish the carbon footprint by up to 46% relative to improper disposal methods. Notably, direct cathode recycling of NCA and NMC622 batteries exhibits superior environmental performance. Secondly, techno-economic analysis predicts that the mean price of EV battery packs with diverse chemical compositions will decline to $75.1/kWh by 2030, factoring in the compound annual growth rate of critical raw material prices over the past decade. LFP batteries emerge as the top economic performers. Lastly, the results reveal that monetizing a battery's carbon footprint may offset battery price reductions through learning effects. This underscores the imperative of effective recycling for curtailing the carbon footprint and ensuring the enduring economic and environmental competitiveness of LIBs.</t>
  </si>
  <si>
    <t>10.1016/j.resconrec.2018.09.003</t>
  </si>
  <si>
    <t>Electric vehicle recycling in China: Economic and environmental benefits</t>
  </si>
  <si>
    <t>With the rapid growth of electric vehicles in China, their benefits should be scientifically identified to support the industry development. Although the life cycle benefits of electric vehicles have been analyzed worldwide, the recycling phase has not been fully studied yet, especially in China. Actually, electric vehicle recycling is becoming more and more important because of the increasing demand of materials. Therefore, this study focuses on the economic and environmental benefits of electric vehicle recycling in China. Based on the technology adopted by leading enterprises, the gross income and reduction of energy consumption and greenhouse gas emissions are calculated to reveal the benefits. The life cycle economic and environmental impacts of recycling equipment are not included. The results indicate that the gross income per electric vehicle recycled is about 473.9 dollars, and the reductions of energy consumption and greenhouse gas emissions are about 25.6GJ and 4.1t CO2eq, respectively. Furthermore, the environmental benefits per technology cost are about 241.3 MJ/dollar and 36.3 kg CO2eq/dollar. The recycled metals are the major source of both economic and environmental benefits at present due to the huge amount, but the recycled cathode active materials will be more valuable with the development of traction batteries.</t>
  </si>
  <si>
    <t>January 2019</t>
  </si>
  <si>
    <t>10.1016/j.renene.2023.04.120</t>
  </si>
  <si>
    <t>An experimental investigation and process optimization of the oxidative liquefaction process as the recycling method of the end-of-life wind turbine blades</t>
  </si>
  <si>
    <t>The article contextualizes and expands upon research related to oxidative liquefaction of wind turbine blades for resin degradation and glass fiber recovery, presented at the 17th SDEWES conference series on Sustainable Development of Energy, Water and Environmental Systems 2022. The effect of five different parameters, including reaction temperature, residence time, pressure, waste-to-liquid ratio, and oxidant concentration, on resin degradation, has been studied in detail. Experiments were performed in the temperature range of 250 °C–350 °C with a residence time of 30–90 min, at a pressure of 20–40 bar, a waste-to-liquid ratio of 5–25%, and oxidant concentrations of 15–45% by weight. The maximum resin degradation yield achieved was in the range of 95–100% against the different combinations of tested parameters, and its minimum value was 43%, but detailed analysis revealed that the waste-to-liquid ratio is the key parameter affecting resin degradation yield. In addition, energy consumption is one of the important parameters determining the economic feasibility of the process, so a detailed optimization of the experimental plan based on maximum resin degradation and energy consumption has also been performed to identify the most suitable conditions that support the implication of the process at a larger scale.</t>
  </si>
  <si>
    <t>10.1016/j.cjche.2021.10.012</t>
  </si>
  <si>
    <t>Direct regeneration of LiNi0.5Co0.2Mn0.3O2 cathode material from spent lithium-ion batteries</t>
  </si>
  <si>
    <t>At present, metal ions from spent lithium-ion batteries are mostly recovered by the acid leaching procedure, which unavoidably introduces potential pollutants to the environment. Therefore, it is necessary to develop more direct and effective green recycling methods. In this research, a method for the direct regeneration of anode materials is reported, which includes the particles size reduction of recovered raw materials by jet milling and ball milling, followed by calcination at high temperature after lithium supplementation. The regenerated LiNi0.5Co0.2Mn0.3O2 single-crystal cathode material possessed a relatively ideal layered structure and a complete surface morphology when the lithium content was n(Ni + Co + Mn):n(Li) = 1:1.10 at a sintering temperature of 920 °C, and a sintering time of 12 h. The first discharge specific capacity was 154.87 mA·h·g−1 between 2.75 V and 4.2 V, with a capacity retention rate of 90% after 100 cycles.</t>
  </si>
  <si>
    <t>10.1016/j.compositesb.2020.108053</t>
  </si>
  <si>
    <t>Current status of carbon fibre and carbon fibre composites recycling</t>
  </si>
  <si>
    <t>The rapid rise in the applications of carbon fibre reinforced polymer matrix composites (CFRPs) is creating a waste recycling challenge. The use of high-performance thermoset polymers as the matrix makes the recovery of the fibres and the resins extremely difficult. Implementation of a circular economy that can eliminate waste and re-use resources warrants the use of efficient processes to recycle end-of-life CFRP components and manufacturing wastes. To this end, herein we present a critical review of the current technologies for recovering carbon fibres and/or the polymers and re-manufacturing CFRPs. New research opportunities in developing new biodegradable thermosets and thermoplastic matrices are also outlined together with more radical recycling strategies for the future.</t>
  </si>
  <si>
    <t>Composites Part B: Engineering</t>
  </si>
  <si>
    <t>10.1016/j.jallcom.2023.171429</t>
  </si>
  <si>
    <t>A novel acid-free leaching route of recovering Li2CO3 and FePO4 from spent LiFePO4 black powder</t>
  </si>
  <si>
    <t>With the rapid increase in the usage of lithium ion batteries, recovering Li2CO3 from LiFePO4 black powder has become an issue of public concern. Nowadays, the widely used acid leaching technology has some obvious disadvantages, such as complex recovery process, serious equipment corrosion and unavoidable secondary pollution. In this work, a novel acid-free leaching route of recovering Li2CO3 and FePO4 from LiFePO4 black powder is proposed. This novel route does not include inorganic or organic acid leaching, complex pH adjustment and wastewater treatment processes. After optimizing the technological conditions, Li2CO3 and FePO4 with high purity are recovered with high recovery rate of over 96%. Then, the recovered Li2CO3 and FePO4 are used as iron and lithium sources to regenerate LiFePO4 and the electrochemical performances are compared in detail. When the molar ratio of Li2CO3:FePO4:C6H12O6 (glucose) is 1.03:2:0.35, the regenerated LiFePO4 (R-LFP-0.35) cathode displays the optimal electrochemical performance with the discharge capacity of 163.9 mAh g−1 at 0.1 C, 120 mAh g−1 at 4 C and excellent capacity retention ratio of 98.0% after 100 cycles at 0.2 C. This work provides a new green and environmentally friendly strategy for the recycling of LiFePO4 black powder.</t>
  </si>
  <si>
    <t>10.1016/j.wasman.2019.04.039</t>
  </si>
  <si>
    <t>Recycling valuable metals from spent lithium-ion batteries by ammonium sulfite-reduction ammonia leaching</t>
  </si>
  <si>
    <t>The cathode powder is obtained by wet crushing and screening, and the leaching behavior of Li, Ni, Co, Cu, and Al is then investigated using a ternary leaching system composed of ammonia, ammonium sulfite, and ammonium bicarbonate. Ammonium sulfite is necessary as a reductant to improve the Li, Ni, and Co leaching efficiencies, and ammonium bicarbonate acts as a buffer in ammoniacal solutions. A detailed understanding of the selective leaching process is obtained by investigating the effects of parameters such as the leaching reagent composition, leaching time (0–300 min), temperature (40–90 °C), solid-to-liquid ratio (10–50 g/L), and agitation speed (300–700 rpm). It is found that Ni and Cu could be almost fully leached out, while Al is hardly leached and Li(60.53%) and Co(80.99%) exhibit a moderate leaching efficiency. The results show that the optimum solid-liquid ratio of the leaching system is 20 g/L, and the increase of temperature and reaction time is beneficial to metal leaching. The leaching kinetics analysis shows that the chemical reaction control explains the leaching behavior of Li, Ni, and Co well. Therefore, this work may be beneficial for further recycling valuable metals from leaching solutions by introducing an extraction agent.</t>
  </si>
  <si>
    <t>15 June 2019</t>
  </si>
  <si>
    <t>10.1016/j.seppur.2023.123742</t>
  </si>
  <si>
    <t>A mild closed-loop process for lithium–iron separation and cathode materials regeneration from spent LiFePO4 batteries</t>
  </si>
  <si>
    <t>The recycling and reusing of waste LiFePO4 batteries significantly promote sustainable development and environmental protection. In this study, an innovative process of iron-lithium separation and cathode materials regeneration from used LiFePO4 batteries is proposed. The spent LiFePO4 powder was put into NaH2PO4 and H2O2 combined treatment solution for an oxidation leaching reaction. Under the optimal condition, excellent lithium–iron separation was achieved, with 98.65% leaching of lithium and only 0.028% leaching of iron. The selective separation of lithium ion can be efficiently achieved during the leaching process. Li+ from the leachate was precipitated into Li3PO4 by evaporation crystallization, and the saline solution, after precipitation, was converted into a leaching agent by adding H3PO4 for reusing. The regenerated LiFePO4 from recovered FePO4 displays excellent rate capability and long-term cyclic stability. Through the synergistic effect of NaH2PO4 and H2O2, this work achieves efficient and mild separation of iron-lithium while maintaining the raw material olivine structure, regenerating LiFePO4 cathode material with good electrochemical properties, avoiding the cost of wastewater treatment and forming a stable closed loop.</t>
  </si>
  <si>
    <t>10.1016/j.procir.2015.02.051</t>
  </si>
  <si>
    <t>Robot Assisted Disassembly for the Recycling of Electric Vehicle Batteries</t>
  </si>
  <si>
    <t>The rising number of electric vehicles (EV) will eventually lead to a comparable number of EV batteries reaching their end-of-life (EOL). Efforts are therefore being made to develop technologies and processes for recycling, remanufacturing and reusing EV batteries. One important step of many such processes is the disassembly of EOL EV batteries, which poses a challenging task due to unpredictable lot sizes and volumes, as well as significant variations in battery design between different car models. In response to these challenges and the increasing demand, we present a concept for a battery disassembly workstation where a human is assisted by a robot. While the human performs the more complex tasks, the proposed robot performs simple, repetitive tasks such as removing screws and bolts. Such a robot requires 1) a suitable procedure for the unscrewing task, 2) a means of autonomously changing screwdriver bit in accordance with the variety of screws and bolts found in EV batteries, and 3) some means of acquiring information regarding the location of these fasteners. This paper summarises the results of our preliminary investigations.</t>
  </si>
  <si>
    <t>10.1016/j.wasman.2020.12.021</t>
  </si>
  <si>
    <t>Recycling and recovery infrastructures for glass and carbon fiber reinforced plastic waste from wind energy industry: A European case study</t>
  </si>
  <si>
    <t>Establishing recycling and recovery infrastructures for innovative materials like high-performance composites is very challenging. For such materials, recycling and recovery infrastructures are not yet established, research on end-of-life treatment technologies is still in the development state, and secondary markets for recycled materials are still missing. Against this background, we provide an ex-ante analysis on the design of future cost-minimal recycling and recovery infrastructures for glass (GFRP) and carbon (CFRP) fiber reinforced plastic waste from rotor blades of wind power plants based on a mathematical optimization model. We present insights into future capacities and technologies for the recycling and recovery infrastructures within the EU-28. We systematically analyze the impacts of political regulations and of secondary markets on the design of these infrastructures. While future recycling of CFRP mainly depends on the development of secondary markets independent of political regulations, GFRP is mainly combusted in incineration plants or co-processed in cement clinker plants. Hence, political decision makers should focus on providing measures that support the development of secondary markets for recycled carbon fibers and provide incentives for co-processing of GFRP to overcome capacity limitations.</t>
  </si>
  <si>
    <t>15 February 2021</t>
  </si>
  <si>
    <t>10.1016/j.xcrp.2024.101894</t>
  </si>
  <si>
    <t>Ligand-driven cooperative leaching of spent battery cathodes</t>
  </si>
  <si>
    <t>Massive spent lithium-ion batteries will peak soon, creating energy, environment, economy, and technology challenges and key metal supply burdens in all resource-relevant industries. Here, we develop a universal energy-effective, sustainable, and easily modularized recycling strategy to retrieve transition metals and lithium from spent cathodes (LiCoO2 and LiNi0.8Co0.1Mn0.1O2) via a high-capacity cooperative leaching process. The high-capacity leaching with acid-free sustainable agents is enabled by strong coordination using green deep eutectic solvents and synergistic strong ligand molecules through a concurrent reduction-dissolution and direct coordination mechanism. Importantly, the Al foil current collector, binder, and carbon additives remain non-dissolved under our mild treatment condition and can be easily filtered out, which is vastly more advantageous than conventional hydro/pyrometallurgy processes that involve complicated purification. Furthermore, as a demonstration of high-value applications, we transform the leached solution to high-quality single or ternary atomic catalysts and LiCl, completing the loop for recycling spent battery cathodes.</t>
  </si>
  <si>
    <t>10.1016/j.eti.2020.101130</t>
  </si>
  <si>
    <t>Economics and impact of recycling solar waste materials on the environment and health care</t>
  </si>
  <si>
    <t>The growth of the renewable energy sector with solar energy resources playing a pivotal role, the proliferation of waste generated from the industry is a cause for concern. Globally the installed solar capacity is over 500 GW and is expected to rise further to 5000 GW by 2050. This phenomenal growth is expected to generate huge solar waste of up to 15% given the anticipated life span of 25 years. While the recent trends in solar research are aimed at improving little efficiency importance​ is given to waste disposal of dismantled solar power panels. Though recycling is an option, few companies are capable of handling recycling efficiently. To address this problem while ensuring environmental conservation and resource availability &amp; recycling, the technologies adopted in the field are discussed and reviewed in this article. By 2050 60 million tons of solar waste will be there if it is not recycled properly. There view provides an in-depth assessment and the various technical aspects of the solar panel waste recycling and recovery, environmental protection, waste management. The economics of solar power recycling, impact on health and environmental and policies are discussed to ensure feasible and non-toxic technology for further development.</t>
  </si>
  <si>
    <t>10.1016/j.est.2021.103544</t>
  </si>
  <si>
    <t>Using recycled tetrapak and Ag/BaMoO4 nanoparticles to make efficient and flexible solid state supercapacitors</t>
  </si>
  <si>
    <t>Recycling materials containing plastics is of environmental interests because they are finally released in the oceans and rivers, producing contamination by microplastics suspended in the water. To palliate this problem, we fabricated supercapacitors (SCs) using recycled tetrapak/graphene as flexible electrode and the Ag/BaMoO4 (BAMO) NPs as the redox material. Those NPs had a rhombohedral morphology, average size of 655 nm and tetragonal structure according to the analysis by SEM and XRD. Solid state SCs were constructed using these electrodes and obtained a maximum capacitance and energy density values of 233 F g−1 and 88 Wh kg−1, respectively. When these SCs are made with BAMO NPs on their electrodes, the capacitance and energy density are increased up to 443 F g−1 and 173 Wh kg−1, respectively. The capacitance retention was calculated for the SC made with and without BAMO NPs after 500 cycles of charge/discharge, and obtained values of 92% and 83%, respectively. The higher capacitance retention obtained in the SCs made with BAMO NPs indicates that such nanomaterial improves their electrochemical stability. Surprisingly, the SCs made with BAMO NPs presented a stable output voltage of 0.93 V after 8 h of continuous discharge, which has not been previously observed in SCs made with recycled materials. Moreover, the absorbance, Raman and XPS measurements confirmed the presence of oxygen vacancies and species such as Ba2+/Ba+, Mo6+/Mo5+ and Ag2+/Ag+/Ag0 in the tetrapak/graphene electrodes containing BAMO, which acted as redox centers for the charge storage. Hence, this research demonstrated that efficient SCs can be fabricated utilizing recycled tetrapack. Using this “waste” material could be useful to decrease the cost of the current supercapacitors and would reduce the contamination by plastics in the environment (the tretapak contains 24% of plastic).</t>
  </si>
  <si>
    <t>10.1016/j.jclepro.2023.138576</t>
  </si>
  <si>
    <t>A cleaner and sustainable method for recovering rare earth and cobalt from NdFeB leaching residues</t>
  </si>
  <si>
    <t>NdFeB leaching residues (NLRs) is produced by the treatment of NdFeB waste by HCl preferential dissolution method, which contains about 1% rare earth and cobalt (Co). The extraction of valuable elements from the residue has a great impact on the sustainable utilization of rare-earth resources. In this study, a high-efficiency hydrometallurgy process was proposed to achieve a high conversion of valuable elements and the recycling of additives by reductive acid leaching. First, NLRs were characterized by the Bgrimm process mineralogy analyzing system, which confirmed that the iron oxide main phase encapsulates the rare earth phase. It was effective in destroying the main phase by chemical dissociation. In addition, the effects of temperature, reaction time, initial acid concentration, solid-liquid ratio (S/L), and reducing agent dosage on leaching efficiency were investigated. Under optimal conditions, 90.6% Co, 89.1% neodymium (Nd), 77.2% praseodymium (Pr), 88.7% cerium (Ce) and 83.8% iron (Fe) leached. The reaction mechanism and leaching kinetics in the leaching process were systematically explored. The kinetic analysis indicated the leaching reaction of Co and Fe was controlled by interfacial chemical reaction and the leaching reaction of Nd, Pr and Ce was controlled by internal diffusion. The activation energies of Co, Fe, Nd, Pr and Ce were 21.06, 18.07, 23.37, 20.56 and 18.52 kJ/mol. Furthermore, the reducing agent (copper powder) was successfully recovered by iron powder. The recovery rate of the copper powder was 99.93% and the purity was 93.42%. The proposed process has a promising application for industrial-scale recycling.</t>
  </si>
  <si>
    <t>10.1016/j.jpowsour.2014.07.108</t>
  </si>
  <si>
    <t>Recycling of cobalt from spent Li-ion batteries as β-Co(OH)2 and the application of Co3O4 as a pseudocapacitor</t>
  </si>
  <si>
    <t>This work has investigated recycling cobalt from the cathodes of spent Li-ion batteries as β-Co(OH)2, obtaining Co3O4. β-Co(OH)2 with a hexagonal structure by using chemical precipitation (CP) or electrochemical precipitation (EP). In addition, the study has investigated whether the charge density applied directly affects the β-Co(OH)2 morphology. Co3O4 is formed by heat-treating β-Co(OH)2 at 450 °C for 3 h (h) in an air atmosphere. After calcining, the Co3O4 shows a cubic structure and satisfactory purity grade, regardless of the route used for preparation via which it was obtained. Cyclic voltammetry (CV) is then used for electrochemical characterization of the Co3O4 composite electrodes. In the cathodic process, CoO2 undergoes reduction to CoOOH, which undergoes further reduction to Co3O4. In the anodic process, Co3O4 undergoes oxidation to CoOOH, which simultaneously undergoes further oxidation to CoO2. The composite electrodes containing Co3O4, carbon black, and epoxy resin show great reversibility, charge efficiency, and a specific capacitance of 13.0 F g−1 (1.0 mV s−1). The synthesis method of Co(OH)2 influences the charge efficiency of Co3O4 composite electrodes at a scan rate of 10.0 mV s−1. Therefore, in addition to presenting an alternative use for exhausted batteries, Co3O4 composites exhibit favorable characteristics for use as pseudocapacitors.</t>
  </si>
  <si>
    <t>15 December 2014</t>
  </si>
  <si>
    <t>10.1016/j.resconrec.2021.105610</t>
  </si>
  <si>
    <t>Copper and critical metals production from porphyry ores and E-wastes: A review of resource availability, processing/recycling challenges, socio-environmental aspects, and sustainability issues</t>
  </si>
  <si>
    <t>Porphyry ores and E-wastes/WEEE are two of the most important copper-bearing materials on the planet. Over 60% of world copper output comes from porphyry copper ores while E-waste(s) is globally the largest copper-bearing waste category since the 1980s. They also contain critical elements for low-carbon technologies essential in the clean energy transition's success. In this review, a critical analysis of ore distribution/processing, metal extraction, E-waste generation and E-waste recycling is presented, focusing on identifying challenges and how to address them with emerging technologies and sustainable socio-environmental strategies. Access to ore deposits is a major hurdle for mine development while the absence of a consistent E-waste classification and legislation, including poor collection rates, remains serious problems in E-waste recycling. As lower grade porphyry ores are exploited, difficulties in processing/extraction due to mineralogical complexities, very fine particles and the generation of “dirty” concentrates will become more prevalent. For E-wastes recycling, current trends are to develop smaller, more mobile, and eco-friendly hydrometallurgical alternatives to pyrometallurgy that can handle localised compositional and feed variabilities. Finally, more sustainable mine waste management strategies, including better LCIA tools with spatial and temporal dimensions, are needed to limit socio-environmental impacts of resources exploitation and maintain the sector's SLO.</t>
  </si>
  <si>
    <t>10.1016/j.seppur.2022.122085</t>
  </si>
  <si>
    <t>Facile synthesis of lattice-defective and recyclable zirconium hydroxide coated nanoscale zero-valent iron for robust arsenite removal</t>
  </si>
  <si>
    <t>A novel core-shell structured adsorbent, zirconium hydroxide coated nanoscale zerovalent iron (NZVI@Zr(OH)4), was developed for aqueous arsenite (As(III)) removal. The effects of water content and Zr dose for the coating process on the coating efficiency, anti-corrosion stability, and As(III) removal were investigated to optimize the performance of NZVI@Zr(OH)4. The Zr(OH)4 shell with a coating ratio of 200 wt% (Zr/Fe) was demonstrated to completely cover the NZVI surface, which can protect the NZVI core from aqueous corrosion in aerobic conditions and maintain its ferromagnetism. Due to the strong ferromagnetism of NZVI, a magnetism saturation value of 32.3 emu/g could be obtained with a high Zr content of 44.5 wt%, which could concurrently guarantee the quick magnetic separation for recycling and the high As(III) adsorption capacity. The Zr(OH)4 shell synthesized at room temperature possesses a weak crystalline and mesoporous structure. Abundant oxygen lattice defects with the uncoordinated Zr(IV) on the surface of Zr(OH)4 shell could be utilized for the As(III) removal via chemisorption. As a result, the NZVI@Zr(OH)4 performed a much higher capacity (380.0 mg-As·g−1 or 853.2 mg-As·g-Zr−1) than commercial Zr(OH)4 and other magnetic Zr-based materials, which was not affected by the pH variation and the co-existed environmental anions and natural organic matters. Therefore, NZVI@Zr(OH)4 is a promising material that can be applied and recycled to remove As(III) under diverse aqueous conditions.</t>
  </si>
  <si>
    <t>10.1016/j.cej.2023.142534</t>
  </si>
  <si>
    <t>Selective lithium extraction of cathode materials from spent lithium-ion batteries via low-valent salt assisted roasting</t>
  </si>
  <si>
    <t>The efficient recovery of lithium from spent lithium-ion batteries has attracted extensive attention due to serious restriction of sustainable development of the lithium-ion battery industry caused by shortage and high price of lithium resources. The current traditional process faces high energy consumption and low benefit, which is not conducive to the industrial reform of selective lithium extraction from spent lithium-ion batteries. Herein, we propose a novel selective lithium extraction process through low-valent salts assisted roasting and washing to achieve the closed-loop recycling of spent cathode materials. The leaching rate of lithium reach 99.39% under the optimized conditions of the molar ratio of low-valent salts to spent LiCoO2 materials of 3.0 and roasting temperature of 750 ℃ for 40 min. The key to the successful application of low-valent salts assisted roasting process relay on the conversion of insoluble polysulfides achieved by controlling the disproportionation reaction of cobalt with the aid of low valent salts. The regenerated LiCoO2 materials display excellent structure and electrochemical performance with initial discharge specific capacity of 155.5mAh/g at 0.1C and the capacity retention rate 93.89% after 100 cycles. The remarkable economic and environmental benefits of the low-valent salts assisted roasting process provide support for practical industrial innovation and application of recycling of spent lithium-ion batteries.</t>
  </si>
  <si>
    <t>10.1016/j.jclepro.2022.133850</t>
  </si>
  <si>
    <t>Influence of corporate social responsibility considering dual-channel recycling competition and privacy information protection</t>
  </si>
  <si>
    <t>When conducting transactions of recycling, consumers are now paying more attention to information security, concerning the problem of information leakage. From this perspective, we aim to testify whether constructing offline stores combined with privacy information protection to guarantee information security is worthwhile, and what is the effects of Corporate social responsibility (CSR) on profits of competing companies with dual-channel recycling. We build up models to examine the effects of the offline store construction integrated with privacy information protection on profits of companies. Moreover, we construct several models with the total utility of the enterprise to further evaluate the effect of CSR, which composes of the net profit and the CSR utility under different CSR consideration. The CSR is taken by no entities, only entity with offline channel, only entity with online channel and both entities, respectively. The results show the competing companies could gain the most earnings in the situation that both channels consider CSR, while only the offline channel considers CSR is the worst choice. In addition, the revenue-sharing contract and cost-sharing contract could optimize the profit of enterprise constructing privacy information protection, and the former is better than the latter. This study gives insights into the construction of privacy information protection and the consideration of CSR activities of enterprises, which in turn help boost the recycling process and achieve environmentally sustainable of the recycling industry.</t>
  </si>
  <si>
    <t>10.1016/j.seppur.2024.128789</t>
  </si>
  <si>
    <t>Recovering metallic lead from spent lead paste by slurry electrolysis</t>
  </si>
  <si>
    <t>Spent lead paste, the most challenging component of discarded lead-acid batteries, contains approximately 70 % Pb. Improper handling of lead-acid battery waste poses severe risks to both the environment and human health. Here, we present a novel and short process for directly recycling metallic Pb from spent lead paste by chlorine slurry electrolysis and investigate the parameters that affect Pb recovery rate and cathodic current efficiency. Our experiments showed that under optimal conditions (250 g/L NaCl, 0.8 mol/L HCl, 10 g/L Pb2+, 30 A/m2, 40 g/L pulp concentration, 65 °C, and 12 h), the Pb recovery rate and cathodic current efficiency were, respectively, 90.54 and 85.25 %. During slurry electrolysis. Cl- combined with Pb in spent lead paste in the anode chamber, converting lead oxides and insoluble PbSO4 into soluble lead chloride complexes ([PbCl3]-, [PbCl4]2-). Driven by the electric field and concentration gradient, the lead chloride complex ions then migrated to the cathode region, where they were reduced to metallic Pb with a purity higher than 99 %. The application of this cost-effective and efficient novel method can contribute to the sustainable reuse of waste lead-acid batteries and other Pb-bearing scrap.</t>
  </si>
  <si>
    <t>10.1016/j.resconrec.2024.107546</t>
  </si>
  <si>
    <t>Circularity scoring system: A product specific application to lithium-ion batteries of electric vehicles</t>
  </si>
  <si>
    <t>The transition towards electric mobility has gained significant momentum in recent years, raising concerns on the environmental and social implications of lithium-ion batteries. Specifically, there are ongoing challenges related to the future supply of critical raw materials and the sustainable management of used batteries with remaining capacity. To address this, a 'Circularity Scoring System' is proposed. The method aims to evaluate specific aspects of the battery design and the manufacturer's support infrastructure that currently hamper the implementation of circular economy strategies. A comprehensive list of 25 evaluation criteria was initially compiled from existing standards on material efficiency. Then, 9 criteria were ultimately selected, weighted, and defined to evaluate a battery's potential to undergo three distinct pathways: repair and reuse, remanufacturing and repurpose, or recycling. Through this method, a final score is generated for each circular strategy, providing valuable insights for continually enhancing battery design and, subsequently, their sustainability.</t>
  </si>
  <si>
    <t>10.1016/j.cep.2011.09.007</t>
  </si>
  <si>
    <t>Recycling of composite materials</t>
  </si>
  <si>
    <t>Composite materials are used in a wide range of applications such as automotive, aerospace and renewable energy industries. But they have not been properly recycled, due to their inherent nature of heterogeneity, in particular for the thermoset-based polymer composites. The current and future waste management and environmental legislations require all engineering materials to be properly recovered and recycled, from end-of-life (EOL) products such as automobiles, wind turbines and aircrafts. Recycling will ultimately lead to resource and energy saving. Various technologies, mostly focusing on reinforcement fibres and yet to be commercialized, have been developed: mechanical recycling, thermal recycling, and chemical recycling. However, lack of adequate markets, high recycling cost, and lower quality of the recyclates are the major commercialization barriers. To promote composites recycling, extensive R&amp;D efforts are still needed on development of ground-breaking better recyclable composites and much more efficient separation technologies. It is believed that through the joint efforts from design, manufacturing, and end-of-life management, new separation and recycling technologies for the composite materials recycling will be available and more easily recyclable composite materials will be developed in the future.</t>
  </si>
  <si>
    <t>January 2012</t>
  </si>
  <si>
    <t>Chemical Engineering and Processing: Process Intensification</t>
  </si>
  <si>
    <t>10.1016/j.seppur.2023.123539</t>
  </si>
  <si>
    <t>High-efficiency recycling of copper-cadmium slag by ozonation with ultrasonic catalysis</t>
  </si>
  <si>
    <t>Copper-cadmium slag, a kind of hazardous metallurgical solid waste, has attracted attention in the fields of environmental protection and resource recovery because of its high output and richness of valuable metals. However, it is difficult to separate and recycle efficiently due to its oxidation resistance and strong wrapping property. To address this challenge, the ozonation with ultrasonic catalysis method is proposed for leaching of copper-cadmium slag in this work. Mechanical and cavitation effects of ultrasound can break wrapping layer and renew reaction interfaces. The active free radicals produced by ultrasonic/ozone can enhance the oxidation of reaction system and cause the inert metal copper to oxidize more easily. The leaching percentage of copper is 99.3%, which is 45.7% higher than that of conventional condition. Diffusion is proved to be the restrictive link in the copper dissolution process via kinetic experiment with a low activation energy of 3.71 kJ/mol under ultrasonic/ozone condition. The hydroxyl radical is detected by electron paramagnetic resonance and confirmed that it is beneficial to increase the recovery rate of metal in slag by quenching experiment. This study illustrates the value of ozonation with ultrasonic catalysis technology in efficient and green economy separation and recovery of various metals from hazardous waste.</t>
  </si>
  <si>
    <t>10.1016/j.esci.2023.100091</t>
  </si>
  <si>
    <t>Rejuvenating LiNi0.5Co0.2Mn0.3O2 cathode directly from battery scraps</t>
  </si>
  <si>
    <t>Battery recycling is indispensable for alleviating critical material shortages and enabling sustainable battery applications. However, current methods mostly focus on spent batteries, which not only require sophisticated disassembly and material extraction but also have unknown chemistries and states of health, resulting in high costs and extreme challenges to achieve regeneration. Here, we propose the direct recycling and effective regeneration of air-degraded LiNi0.5Co0.2Mn0.3O2 (NCM523) cathode directly from battery scraps generated during battery manufacturing. The NCM523 shows surface degradation only a few nanometers deep and accordingly can be regenerated without adding Li, achieving restored properties (170 mAh g−1 at 0.1 C, 92.7% retention after 1000 cycles) similar to those of fresh commercial materials. EverBatt analysis shows that scrap recycling has a profit of $1.984 ​kg−1, which is ∼10 times higher than conventional recycling, making it practical and economical to rejuvenate slightly degraded electrode materials for sustainable battery manufacturing.</t>
  </si>
  <si>
    <t>10.1016/j.segan.2024.101273</t>
  </si>
  <si>
    <t>Batteries boost the internet of everything: technologies and potential orientations in renewable energy sources, new energy vehicles, energy interconnection and transmission</t>
  </si>
  <si>
    <t>Rechargeable batteries, which represent advanced energy storage technologies, are interconnected with renewable energy sources, new energy vehicles, energy interconnection and transmission, energy producers and sellers, and virtual electric fields to play a significant part in the Internet of Everything (a concept that refers to the connection of virtually everything in our physical world to the internet). This promotes the transition of energy to green, low-carbon, safe and efficient. In addition, many past studies had conducted extensive review studies for research on batteries in a disintegrated manner. For example, the studies on review of battery materials and battery states estimation are conducted individually. So far, there is no comprehensive and holistic perspective of battery research combining all different aspects such as materials, structure, manufacturing, and monitoring simultaneously. One possible reason is that the researchers from different backgrounds are working in their respective fields which may not be able to leap advantages of collaborative efforts of multidisciplinary fields for promoting true innovation in battery research. Based on this notion, this article illustrates the contribution of batteries in improving the Internet of Everything under the rapidly evolving living habits. This article also outlines an overview on the specific development of batteries in terms of materials, structure, manufacturing process, monitoring, recycling, service, sales, and policy from the stages of battery design, production, operation and maintenance, and recycling. Some important findings are as follows. Batteries are widely used in many scenarios related to our daily lives, such as automotive industry, aerospace industry, industrial equipment, and energy storage systems. The smart sensors, blockchain, cloud platform, and zero-carbon batteries are the four potential development orientations for smart batteries. A wide range of applications will be available for technologies such as wireless battery management system and reconfigurable battery in the future.</t>
  </si>
  <si>
    <t>Sustainable Energy, Grids and Networks</t>
  </si>
  <si>
    <t>10.1016/j.jclepro.2017.10.129</t>
  </si>
  <si>
    <t>Recycling of Zn-C and Ni-Cd spent batteries using Cyphos IL 104 via hydrometallurgical route</t>
  </si>
  <si>
    <t>The study suggests hydrometallurgical routes for the recovery of zinc and cadmium from spent battery leachates using a novel extractant Cyphos IL 104 diluted in toluene and synthesis of zinc and cadmium oxides from the loaded organic phases. Leaching is carried out using 5 mol/L HCl and the composition of the leach liquors obtained from Zn-C and Ni-Cd spent batteries in g/L is Zn- 2.400, Mn - 4.870, Fe - 2.655 × 10−3, and Cd- 4.280, Ni- 89.60 × 10−3, Fe- 148.2 × 10−3, Co- 3.765 × 10−3, respectively. McCabe Thiele diagrams are drawn to determine the number of theoretical stages required for the quantitative extraction and stripping of zinc and cadmium and the data has been confirmed by counter current simulation studies. McCabe Thiele diagrams indicate two extraction stages for both zinc and cadmium at A/O = 1/1 and A/O = 3/2, respectively. EDTA (0.1 mol/L) and HNO3 (1.0 mol/L) are used as strippant for zinc and cadmium, respectively. Quantitative stripping of zinc and cadmium requires two and three counter current stripping stages, respectively at O/A = 1/1. Results of counter current extraction and stripping show quantitative recovery (&gt;99%) of zinc and cadmium with high purity. Zinc and cadmium oxides have been synthesized from the loaded organic phase using precipitation followed by thermal decomposition of precursors at 400 °C. Synthesized materials were characterized by XRD, FE-SEM and EDX techniques. Zinc and cadmium oxide particles correspond to hexagonal zincite and cubic monteponite structures, respectively. The average particle size of zinc and cadmium oxides is 43 ± 13 nm and 55 ± 14 nm, respectively. The morphology of zinc and cadmium oxide particles is considered to be globular with particle agglomeration. The proposed methods are selective for zinc and cadmium. Results of present study have been compared with the reported data.</t>
  </si>
  <si>
    <t>20 January 2018</t>
  </si>
  <si>
    <t>10.1016/j.procir.2015.02.170</t>
  </si>
  <si>
    <t>Scenarios for the Return of Lithium-ion Batteries out of Electric Cars for Recycling</t>
  </si>
  <si>
    <t>In current recycling plants for lithium-ion batteries, the disassembly process is executed manually. With the rising numbers of electric cars, the possible solutions for the disassembly process have to be investigated more deeply. The automation of disassembly steps can be a leading idea for the process design. However, the automation technology has to overcome various challenges to be successful such as unknown return rates, variety of battery systems or dangers during disassembly. This paper focuses on the return rates of various battery systems. Therefore, different forecasts on sales figures of electric cars with various economic, social, ecological and technological influencing factors are assessed. Moreover the lifetime of variant battery systems in electric cars, primary application, and a possible lifespan of the batteries in a secondary application are analyzed. The aim of the paper is to develop different scenarios for the return rates of lithium-ion batteries.</t>
  </si>
  <si>
    <t>10.1016/j.resconrec.2020.105142</t>
  </si>
  <si>
    <t>Comparison of the effects of incineration, vacuum pyrolysis and dynamic pyrolysis on the composition of NMC-lithium battery cathode-material production scraps and separation of the current collector</t>
  </si>
  <si>
    <t>The rising demand for lithium batteries is challenging battery producers to increase their production. This is causing an accumulation of production scrap which must be treated to allow re-utilization of cathode material in production. Several industrial lithium battery recycling processes use thermal pre-treatment in an oxidative or inert atmosphere, or in a vacuum, to separate the battery components and remove organic material. However, a comparison of the effects of incineration, dynamic pyrolysis (under a constant flow of inert gas), and pyrolysis under vacuum on the microstructure and composition of scrap cathode material has not been explored. Scrap cathodes, with active material based on Li(NixMnyCoz)Oj, were subjected to incineration, dynamic pyrolysis, and pyrolysis under vacuum at 450˚, 550˚, and 650°C for 30, 60, 90, and 150 min to determine the best approach to cathode material recovery. While the incineration did not cause any chemical transformation of cathode material, under pyrolysis conditions the organic components in the cathodes triggered carbothermic reduction of the active material, yielding Co3O4, NiO, Mn3O4, and Li2CO3 as products. In the gas by-products, formed from the decomposition of the organic material, CO, CO2, and HF were determined. The decomposition especially of the binder in polyvinylidene fluoride (PVDF) facilitated the separation of the active material from the current collector by mechanical treatment. By subsequent ball milling, the best technique to recover cathode material is the incineration at a temperature higher than 550˚ C and below 650˚ C for at least 90 min, with &gt;95% of recovered active material.</t>
  </si>
  <si>
    <t>January 2021</t>
  </si>
  <si>
    <t>10.1016/j.procir.2023.08.053</t>
  </si>
  <si>
    <t>Towards an integrated control system for a scrap-free circular production of lithium-ion batteries</t>
  </si>
  <si>
    <t>Battery production is an energy-intensive process with scrap rates between 5 % and 30 %. Therefore, concepts such as in-production recycling and Circulation Factories can improve energy and resource efficiency by connecting production and recycling operations. The secondary material, or more specifically the post-production material from recycling is a new variable in the production system and its amount varies according to the scrap rate. To handle resulting process interrelations and overall equipment efficiency in production and recycling, data from both has to be merged and considered coherently. Additionally, final product quality is affected by material degradation effects due to multiple feeding of already recycled post-production material. Based on cyber-physical control systems with elements such as virtual quality gates, an architecture for an operations control system in the circular production is proposed and transferred to the production of battery cells. This system should be able to consider different production goals such as product quality as well as material and energy efficiency. Therefore, the developed architecture reveals process interrelations using data mining and proposes adjustments to the set of control variables. Finally, different approaches are investigated and a “simple-to-complex-roadmap” for the practical implementation of operations control systems in circular production is derived.</t>
  </si>
  <si>
    <t>10.1016/j.jclepro.2021.129787</t>
  </si>
  <si>
    <t>Sustainability challenges and enablers in resource recovery industries: A systematic review of the ship-recycling studies and future directions</t>
  </si>
  <si>
    <t>Resource recovery industries play a significant role in global sustainable development. Although existing reviews have been undertaken on how such sectors address sustainability, these tend not to consider the interconnections among sustainability dimensions in the macro (national/regional, international), meso (industry) and micro (firm/operation) levels of analysis. Taking ship-recycling as a focal resource recovery industry, this systematic literature review of 286 studies provides a holistic synthesis of six sustainability dimensions, producing a taxonomy of three sustainability challenge (environmental, social and economic) and three enabler (law and policy, technology and management) themes. Studies have to date focused on identifying the challenges, typically in a mono-dimensional manner, with less attention paid to developing enabling solutions. Across the challenge dimensions, sustainability is better regarded at the macro and meso levels of analysis, while remaining challenged and less understood at the micro level operations. Thus, the industry in its current state has been argued to face a ‘multi-level sustainability paradox’. Of the enabler themes, the law and policy investigations in ship-recycling predominantly addressed the macro-level issues in analysing the deficiency of current regulatory mechanisms and offering future ones. Conversely, the comparatively scarce studies on developing technological and management enablers have addressed the micro-level issues more to create environmentally and socially sustainable ship-recycling practices. This review concludes with suggestions for future research that considers a systems view to demonstrate how the sustainability challenges and enablers in ship-recycling are interconnected across various dimensions and levels of analysis – and form self-reinforcing vicious cycles which are more readily addressable through management enablers.</t>
  </si>
  <si>
    <t>20 December 2021</t>
  </si>
  <si>
    <t>10.1016/j.jhazmat.2014.07.027</t>
  </si>
  <si>
    <t>Rare earth element recycling from waste nickel-metal hydride batteries</t>
  </si>
  <si>
    <t>With an increase in number of waste nickel-metal hydride batteries, and because of the importance of rare earth elements, the recycling of rare earth elements is becoming increasingly important. In this paper, we investigate the effects of temperature, hydrochloric acid concentration, and leaching time to optimize leaching conditions and determine leach kinetics. The results indicate that an increase in temperature, hydrochloric acid concentration, and leaching time enhance the leaching rate of rare earth elements. A maximum rare earth elements recovery of 95.16% was achieved at optimal leaching conditions of 70°C, solid/liquid ratio of 1:10, 20% hydrochloric acid concentration, −74μm particle size, and 100min leaching time. The experimental data were best fitted by a chemical reaction-controlled model. The activation energy was 43.98kJ/mol and the reaction order for hydrochloric acid concentration was 0.64. The kinetic equation for the leaching process was found to be: 1 − ( 1 − x ) 1 / 3 = A / ρ r 0 [ HCl ] 0.64 exp − 439,800 8.314 T t . After leaching and filtration, by adding saturated oxalic solution to the filtrate, rare earth element oxalates were obtained. After removing impurities by adding ammonia, filtering, washing with dilute hydrochloric acid, and calcining at 810°C, a final product of 99% pure rare earth oxides was obtained.</t>
  </si>
  <si>
    <t>30 August 2014</t>
  </si>
  <si>
    <t>10.1016/j.scs.2021.103539</t>
  </si>
  <si>
    <t>Does recycling solar panels make this renewable resource sustainable? Evidence supported by environmental, economic, and social dimensions</t>
  </si>
  <si>
    <t>Mass production of solar (photovoltaic PV) panels exhibits a socioenvironmental threat owing to their end-of-life waste which is projected to be in millions of tons by mid-century. It brings vulnerability among the low-income countries who are still debating on the acceptability of renewable energies then how could they accept an advanced form i.e., “PV recycling”? Inadequate management of global PV waste can generate renewable energy poverty and a neutral sustainability approach should be adopted. This work aims to combine environmental, economic, and social dimensions of PV waste for a vulnerable region, Yucatan (Mexico), to implement sustainable PV waste regulations. Life-cycle-environmental analysis has suggested that these impacts can be decreased through PV recycling with a notable diminution in human toxicity and freshwater ecotoxicity by ∼78%. Life-cycle-cost assessment has testified that the Levelized-cost-of-electricity with PV recycling can be ∼2% less than the case without PV recycling. The social survey has indicated that recycling PV can be acceptable provided mass training programs and recycling incentives can be introduced for the public awareness to facilitate the efficient implementation of a regularization. In the end, this work, in a methodological way, answers the philosophical debate that if recycling solar panels can provide sustainability to this industry.</t>
  </si>
  <si>
    <t>Sustainable Cities and Society</t>
  </si>
  <si>
    <t>10.1016/j.seppur.2024.128363</t>
  </si>
  <si>
    <t>Unexpected self-driven enhanced leaching mechanism of cathodes and anodes from end-of-life lithium-ion battery</t>
  </si>
  <si>
    <t>The fast growth of the energy storage and electric vehicle industries in recent years has produced an enormous amount of end-of-life (EoL) lithium-ion batteries (LIBs). To achieve faster leaching kinetics, traditional hydrometallurgical recovery of EoL LIBs cathodes requires complex pre-treatment processes to liberate cathode active powders from cathode sheets. Nevertheless, utilizing the cathode sheets rather than the cathode powders results in unexpected enhanced leaching of EoL LIBs during the initial stage. To reveal the mechanism for this unexpected phenomenon, a series of electrochemical experiments are designed. The self-driven enhanced leaching mechanism is proposed and verified with delicately designed electrochemical experiments and thermodynamic calculations. Based on this mechanism, an innovative galvanic cell recovery method is constructed to achieve effective leaching of valuable metals from both cathode and anode sheets simultaneously without chemical reducing agents and complex pre-treatment processes. This research provides novel ideas for the comprehensive recycling of EoL LIBs to improve economics and environmental sustainability.</t>
  </si>
  <si>
    <t>10.1016/j.ijrmhm.2021.105546</t>
  </si>
  <si>
    <t>Recycling of tungsten: Current share, economic limitations, technologies and future potential</t>
  </si>
  <si>
    <t>Recycling is an essential part of the global tungsten flow. A wide variety of recycling technologies for tungsten exists today. Processes are tailored to deal with different scrap types and to produce well-defined recycling products. The paper presents the current share of recycling in the global tungsten flow and elaborates on the economy of recycling. The available recycling technologies and their industrial relevance is summarized. Based on the tungsten end-use pattern and the associated tungsten products, the future potential of tungsten recycling is discussed.</t>
  </si>
  <si>
    <t>10.1016/j.seh.2023.100046</t>
  </si>
  <si>
    <t>Estimating soil health in urban allotments: Integrated two-way soil quality index and free-living amoebae in nitrogen recycling</t>
  </si>
  <si>
    <t>Nitrogen deficiency and contamination by potentially toxic elements (PTEs) adversely impact soil health and ecosystem services. Existing tools for assessing contaminated soils, necessary for sustainable management, remain limited. In this study, we introduce an integrated approach using geochemical constituents and biological factors to construct a comprehensive index to evaluate contaminant impacts on soil health. We collected samples in triplicate from six plots within an urban allotment with a history of PTE contamination. Selected biological and chemical characteristics of the samples were quantified to derive impact scores, with a single numerical index representing overall soil quality for each plot. Multivariate, T-statistics and Pearson Correlation analysis were used to identify relationships and differences between selected soil parameters between plots. The role of the free-living amoeba Acanthamoeba in nitrogen recycling was assessed with feeding experiments, enzymatic assays and bioinformatics analysis. The plot with the highest index value, indicative of good health, exhibited higher pH, significantly high microbial load, and a high nitrate to ammonium (NO3 −:NH4 +) ratio of 5.3. This turnover was associated with Acanthamoeba uptake of exogenous nitrates and secretion of ammonium, through the assimilatory/dissimilatory nitrate reduction pathway. In contrast, the lower index plot with the low nitrogen turnover of 0.69, showed elevated aluminium, low pH activity and a significantly reduced microbial load, dominated by aluminium resistant microorganisms. Our findings highlight the importance of a comprehensive soil quality index by integrating multiple characteristics to assess soil health and contamination. The approach addresses the need for improved tools to identify the direct impact of contaminants on soil biological activity, supporting more sustainable land management.</t>
  </si>
  <si>
    <t>Soil &amp; Environmental Health</t>
  </si>
  <si>
    <t>10.1016/j.jallcom.2021.160407</t>
  </si>
  <si>
    <t>Microstructure evolution of recycled 7075 aluminum alloy and its mechanical and corrosion properties</t>
  </si>
  <si>
    <t>This paper takes the recycled 7075 aluminum alloy as the object to study its smelting, extrusion and heat treatment processes. The composition, microstructure, mechanical properties and corrosion properties of recycled 7075 aluminum alloys were characterized by spectrometer, optical metallographic microscope, universal tensile testing machine, scanning electron microscope (SEM) and transmission electron microscopy (TEM). The results showed that the composition distribution of recycled 7075 aluminum alloy ingots was more uniform and the microstructure was more optimized. The tensile strength, yield strength and elongation of recycled 7075 aluminum alloy plates were higher than American Society of Testing Materials (ASTM) standard. The recycled 7075-T6 aluminum alloy plates had good corrosion resistance to salt spray. This paper aims to provide guidance for the smelting, extrusion and heat treatment processes of scrap aircraft aluminum alloy regeneration process, and to lay the foundation of the recovery and reutilization of scrap aircraft aluminum alloys.</t>
  </si>
  <si>
    <t>25 October 2021</t>
  </si>
  <si>
    <t>10.1016/j.exis.2023.101253</t>
  </si>
  <si>
    <t>Can circular economy and cathode chemistry evolution stabilize the supply chain of Li-ion batteries?</t>
  </si>
  <si>
    <t>The adoption of electric vehicles in recent years has resulted in significant changes to the supply chain of many elements such as cobalt and lithium. A rise in electric vehicle sales has put increasing pressure on limited supplies of cobalt and lithium; to facilitate access to these commodities, many manufacturers have established close working relationships with suppliers. Cathode evolution focuses on reducing the amount of cobalt in the cathode layers and increasing the amount of nickel without compromising the electrical characteristics and durability of the cells. While such a trend alone cannot relieve the stress on critical material supplies, the industry also works on recycling high-value materials from end-of-life batteries which can help secure sustainable sources of cheaper, yet environmentally-friendly materials. A quick glance at the present supply chain shows that China is leading the world in terms of investment in the cobalt mining industry in Africa, refining and processing raw materials, cell production, and in the number of the produced and sold electric vehicles. Lithium is another critical material, but its supply chain is more diverse and production capacity can be increased easier than that of cobalt, thus making it less critical from the supply perspective. This vertical integration has given China more advantages in securing required materials for its local manufacturers and at the same time left other international manufacturers puzzled about how they can secure flows of critical materials for their growing production needs. Adoption of effective recycling methods such as hydrometallurgical means, can partly but not fully offset the gap between demands and supplies in many regions around the world.</t>
  </si>
  <si>
    <t>The Extractive Industries and Society</t>
  </si>
  <si>
    <t>10.1016/j.seppur.2023.123859</t>
  </si>
  <si>
    <t>Recovery of battery-grade products from mixed spent LiFePO4/LiMn2O4 cathodes via slurry electrolysis</t>
  </si>
  <si>
    <t>A facile and efficient of two-stage slurry electrolysis process comprising of precipitation and separation steps was proposed to recover different metals from the mixed spent LFP and LMO cathodes simultaneously. Benefitting from the presence of LFP, the leaching efficiency of LMO was enhanced in the first-stage slurry electrolysis. Fe and Li in the lixivium can then be easily recovered as pure FePO4 and battery-grade Li2CO3 in the precipitation and separation steps, respectively. Finally, the battery-grade MnO2 is produced in the second-stage slurry electrolysis. The total recovery rates of Li, Mn, and Fe are as high as 89.83 %, 88.69 % and 94.42 %, respectively. In addition, the integrated process of the two-stage slurry electrolysis is simple and easy to perform on industrial scale and introduces remarkable economic and environmental benefits.</t>
  </si>
  <si>
    <t>10.1016/B978-1-77467-042-2.50013-1</t>
  </si>
  <si>
    <t xml:space="preserve">21 Solvent Recycling, Removal, and Degradation </t>
  </si>
  <si>
    <t>Handbook of Solvents</t>
  </si>
  <si>
    <t>10.1016/B978-044452745-5.00870-4</t>
  </si>
  <si>
    <t xml:space="preserve">RECYCLING | Lead–Acid Batteries: Electrochemical </t>
  </si>
  <si>
    <t xml:space="preserve">
               Lead manufactured in North America utilizes 88% recycled metal, which is the highest of all industrial base metals. The technology used for modern lead–acid battery recycling is designed to meet the economic and environmental needs of an industrialized economy; the main processes use thermal methods with a reducing agent to produce lead from spent batteries. Electrochemical methods have been explored to replace thermal methods, including electrowinning lead from a number of solutions of lead derived from acidic media and a reducing agent. Similar electrochemical methods may work in parallel with pyrometallurgical processing as fly ash treatment methods or for eventual environmental remediation procedures.
            </t>
  </si>
  <si>
    <t>10.1016/j.jece.2024.113321</t>
  </si>
  <si>
    <t>Selective recovery of transition metals from spent lithium-ion batteries leachate with Ni synergistic extraction system</t>
  </si>
  <si>
    <t>Recycling spent lithium-ion batteries (LIBs) can not only generate ecological benefits but also realize low-carbon energy transition. Here, comprehensive recovery of transition metals from spent LIBs leachate using nickel (Ni) synergistic extraction system has been proposed. It was discovered that the combination of HEH(EH)P and Cyanex301 showed a strong synergistic extraction effect on Ni2+ and could also achieve the co-extraction of Ni2+, Co2+, Mn2+ after examining the extraction effects of single and mixed extractants of HEH(EH)P and Cyanex301. The mechanism of synergistic extraction of Ni2+ with mixed extractants was elucidate according to the slope analysis, FT-IR spectrometry and NMR spectrometry results. Then through a three stages of counter-current extraction process with 1.5 mol/L mixed extractant (XHEH(EH)P = 0.7, HEH(EH)P saponification degree of 60 %) and two stages of scrubbing process with 0.05 mol/L H2SO4, 99.18 % of Ni2+, 99.02 % of Co2+ and 99.93 % of Mn2+ were comprehensively recovered, while only 0.27 % of Li+ were lost. The Ni2+, Co2+, and Mn2+ loaded in the organic phase were entirely removed by a three stages of counter-current stripping process with HCl under O/A = 2.5/1. The synergistic extraction system still demonstrated outstanding reusability even after five cycles.</t>
  </si>
  <si>
    <t>10.1016/j.resconrec.2017.02.005</t>
  </si>
  <si>
    <t>Impact of recycling on energy consumption and greenhouse gas emissions from electric vehicle production: The China 2025 case</t>
  </si>
  <si>
    <t>Electric vehicle, as the most promising clean vehicle technology, has gained high priority in global transport technology roadmap. Although electric vehicles offer multiple benefits within the vehicle use phase, their energy consumption and greenhouse gas emissions within the vehicle production phase are much higher than conventional vehicles. Recycling is considered as an effective way to tackle this issue. By employing a life cycle assessment framework, this study compares the energy consumption and greenhouse gas emissions from electric vehicle production under the circumstances of no recycling and full recycling. Database is established based on the China 2025 case, where a large number of electric vehicles are expected to reach their end of life in the years to come. The results indicate that greenhouse gas emissions from electric vehicle production with and without recycling are 9.8t CO2eq. and 14.9t CO2eq., implying a 34% reduction through recycling. Specifically, the recycling of steel, aluminum and the cathode material of traction battery, among others, contribute to 61%, 13% and 20% of total reduction, respectively. Although the recycling of conventional vehicle components currently contributes the most to the overall reduction, the recycling of battery has a huge growth potential in the future. Based on the analysis, it is recommended that China should prioritize the recycling of electric vehicles, especially the batteries, to realize the cleaner production of electric vehicles.</t>
  </si>
  <si>
    <t>10.1016/j.jenvman.2020.111196</t>
  </si>
  <si>
    <t>Increasing gaps between materials demand and materials recycling rates: A historical perspective for evolution of consumer products and waste quantities</t>
  </si>
  <si>
    <t>Advancements in product design towards increasingly more compact and efficient systems have created challenges for recycling and materials recovery due to lack of appropriate infrastructure and mechanisms for collection as well as lack of appropriate materials recovery mechanisms and processes for discarded consumer goods. During the period from 1960 to 2015, the world population has increased from about 3 billion to over 6 billion. During the same period, the municipal solid waste quantities have more than doubled globally (from 1.5 million tons/day in 1960 to 4.0 million tons/day in 2015). Due to relatively short use times, especially for high tech consumer products, the number of obsolete products and waste quantities have been increasing exponentially. The American Chemical Society has identified 44 of the 118 elements in the periodic table as endangered and to become extinct in their ore forms within the next 80 years. Nine elements are in serious threat of extinction in the next 100 years, 7 are in rising threat from increasing use elements, and 28 are in future risk of supply. Some elements used in high tech products and industrial applications (e.g., cordless power goods, LCD displays, wind turbines, magnets, rechargeable batteries, smartphones) have shown significant oscillations in their prices during the last decade. Price oscillations for some elements are likely to occur more frequently and with increasing amplitudes in the coming decades as their availability is jeopardized due to increasing demand as well as political and economic challenges for materials supply. Mechanisms for establishing effective waste management and recycling infrastructures for discarded products, similar to that of supply chain management, are needed for sustainable use and management of available material ores on Earth's crust that can support the infusion of technology and use in consumer products.</t>
  </si>
  <si>
    <t>15 December 2020</t>
  </si>
  <si>
    <t>10.1016/j.scitotenv.2023.166620</t>
  </si>
  <si>
    <t>Life cycle assessment and carbon reduction potential prediction of electric vehicles batteries</t>
  </si>
  <si>
    <t>Electric vehicles (EVs) battery is a crucial component of energy storage components for electric vehicles. However, the environmental impact of EVs battery is still not clear. Therefore, this paper establishes a cradle-to-cradle life cycle assessment (LCA) frame and clarifies the environmental impacts on the entire lifespan of EVs battery in China. Specifically, the environmental impact of battery production, battery use, and recycling &amp; disposal stages are analyzed and measured. In addition, the carbon reduction potential of recycling and secondary use under a future electricity mix is estimated. Results show that: (1) The production stage of EVs battery with the carbon emission of 105 kgCO2-eq/kWh, which has the most significant impact on the environment. (2) In the recycling process, cascade utilization can reduce 1.536 kgCO2-eq/kWh carbon emission. In terms of recycling methods, hydrometallurgy can reduce the most carbon emission (13.3 kgCO2-eq/kWh), followed by the combined hydro-pyrometallurgical process (8.11 kgCO2-eq/kWh) and pyrometallurgy (0.57 kgCO2-eq/kWh). (3) Under the estimated electricity mix in 2030, 2040, and 2050, the carbon emission in battery production can be approximately reduced by 31.9 %, 45 %, and 48.1 %, respectively.</t>
  </si>
  <si>
    <t>10.1016/j.jpowsour.2007.11.074</t>
  </si>
  <si>
    <t>A review of processes and technologies for the recycling of lithium-ion secondary batteries</t>
  </si>
  <si>
    <t>The purpose of this paper is to review the current status of the recycling technologies of spent lithium-ion secondary batteries. It introduced the structure and components of the lithium-ion secondary batteries, summarized all kinds of single recycling processes from spent lithium-ion secondary batteries and presented some examples of typical combined recycling processes. Also, the problems and prospect of the studies of their recycling technologies have been put forward.</t>
  </si>
  <si>
    <t>1 March 2008</t>
  </si>
  <si>
    <t>10.1016/j.hydromet.2024.106305</t>
  </si>
  <si>
    <t>Effect of hydroxylammonium chloride as a reductant for hydrochloric acid leaching of valuable metals from discarded lithium-ion batteries</t>
  </si>
  <si>
    <t>The use of hydroxylammonium chloride as a reducing agent is proposed to enhance the acid leaching of cathode material from spent lithium-ion batteries. The current study was conducted using real waste from scooter batteries. The main metals found in this cathode material are Mn (43.6%), Li (4.2%), Ni (8.3%) and Co (2.6%), expressed as % w/w. The effect of the initial concentrations of the extracting agent (HCl) and the reducing agent (NH3OHCl) on the extraction yields of the target metals is investigated. The presence of NH3OHCl in HCl solutions exerts a highly effective influence during the initial 15 min of the leaching process, with a complete solubilization of Mn within that timeframe, in contrast to the 20% achieved in its absence. During that period, over 70% of Li is solubilized, while Ni and Co reach maximum solubilities of 7% and 5%, respectively. Extending the contact time to 24 h between the extracting solution and LIB waste enables nearly complete extraction of Ni and exceeds 60% for Co. An analysis of variance was used to identify significant factors to be included in multivariable regressions to predict extraction yields. These regressions are used to carry out a preliminary economic analysis of the leaching process based on gross profit. The optimum outcome is achieved when the extraction is conducted through two consecutive leaching processes. In the first process, 100% Mn and 75% of Li are recovered, while the second process recovers the remaining Li, 96% of Ni, and 60% of cobalt. Additionally, the stoichiometry of the reduction of manganese(IV) by NH3OHCl is studied through the correlation between the gas volume released during the leaching processes and the Mn solubilization reached. This reduction proceeds through two parallel reactions, resulting in the production of N2O and N2. The first of these reactions predominates, exhibiting an estimated selectivity of 87%.</t>
  </si>
  <si>
    <t>10.1016/j.wasman.2021.05.034</t>
  </si>
  <si>
    <t>Factors related to recycling plastic packaging in Finland’s new waste management scheme</t>
  </si>
  <si>
    <t>Plastic packaging exemplifies recycling’s potential; 95 percent of plastic’s material use vanishes after a short first-use cycle. Yet over half of plastic packaging could be recycled effectively, economically, and in an environmentally sound manner, with individuals and households playing a focal role in raising recycling rates. This paper draws on the theory of planned behaviour (TPB) to identify and examine household plastic sorting and recycling factors in Finland’s new recycling scheme. The results of a regression analysis generally support existing research, except paradoxically, the easier it was to obtain recycling information the less people recycled. TPB’s attitude (environmental concerns) and perceived behavioural control factors (low behavioural costs, and dealing with waste) showed significant positive relationships with Finnish recycling behaviour; the subjective norm (social norms) had an insignificant relationship. Age, living quarters, the time spent recycling, the distance to collection points, and the willingness to improve also related significantly to diligent plastic waste sorting. In addition to re-examining the information type and delivery, the significant role of costs and facilitating conditions offer intervention possibilities to support households to recycle more plastic packaging.</t>
  </si>
  <si>
    <t>10.1016/j.biteb.2022.101093</t>
  </si>
  <si>
    <t>Assessing the effect of K2CO3 and aqueous phase recycling on hydrothermal liquefaction of corn stover</t>
  </si>
  <si>
    <t>The effects of reaction temperature (300–340 °C) and reaction time (30–90 min), catalyst loading (0–10% K2CO3), and aqueous phase recycling (up to 3 recycling rounds) on the hydrothermal liquefaction (HTL) of corn stover were investigated. The oil yield ranged from 0.28 to 14.54%daf. A high reaction temperature and a long reaction time have a synergistic effect on the oil production under non-catalytic HTL. The effect of K2CO3 loading on oil yield is dependent on the reaction temperature. The FTIR analysis of the solid residue showed that the peak characteristics of lignin and cellulose are still intact without or with different K2CO3 loading suggesting low lignin and cellulose degradation. The effect of the aqueous phase with the presence of K2CO3 showed an increased oil yield, energy recovery, and abundance in silanes and siloxanes after the 3rd round of recycling.</t>
  </si>
  <si>
    <t>Bioresource Technology Reports</t>
  </si>
  <si>
    <t>10.1016/j.jhazmat.2018.09.039</t>
  </si>
  <si>
    <t>A closed-loop process to recover Li and Co compounds and to resynthesize LiCoO2 from spent mobile phone batteries</t>
  </si>
  <si>
    <t>In the last decades, the demand for lithium-ion batteries (LIBs) has been growing fast to attend the markets of electric and hybrid vehicles and of electric portable devices. As scarce metals like cobalt and lithium are employed in their manufacturing the recycling of spent LIBs is a strategic solution for the sustainability of these minerals and also the maintenance of the LIBs production. Therefore, efforts should be driven to produce low cost, environment-friendly and industrially scalable recycling processes. In this study, a closed-loop process with these characteristics was developed to recover cobalt and lithium compounds from LiCoO2 cathodes of spent cell phone lithium-ion batteries. The process employs citric acid as green leaching agent to recover cobalt as CoC2O4.2H2O and Co3O4 and lithium as Li2CO3. Lithium compound was recovered from a proposed new and original method based on simple chemical procedures as evaporation-calcination and water dissolution. The developed process also allows the resynthesis of LiCoO2 as a stoichiometric, well crystallized and structurally ordered compound from the recovered Co and Li compounds, in a closed-loop recycling process. The obtained results indicate that the developed process has great potential to be scaled up to a recycling industrial plant of spent lithium-ion batteries.</t>
  </si>
  <si>
    <t>15 January 2019</t>
  </si>
  <si>
    <t>10.1016/j.matchemphys.2017.04.051</t>
  </si>
  <si>
    <t>Effect of temperature on the electrochemical synthesis of MnO2 recycled from spent Zn–MnO2 alkaline batteries and application of recycled MnO2 as electrochemical pseudocapacitors</t>
  </si>
  <si>
    <t>Manganese oxide was electrochemically synthesized from spent zinc–manganese oxide alkaline batteries. The recycled MnO2 was then used as electrochemical pseudocapacitors. According to Raman spectroscopy, X-Ray Diffraction and XPS analysis primarily α-MnO2 films were grown at 25 °C and 80 °C, under galvanostatic conditions (i = 10 mAcm−2) and at a charge density of 1.0 Ccm−2. A charge efficiency of 88.0% was obtained in the anodic electrodeposition of MnO2 at 25 °C and 80 °C. The effect of temperature on the anodic electrodeposition and the film capacitance was evaluated by cyclic voltammetry, chronopotentiometry and electrochemical impedance spectroscopy. The α-MnO2 film grown at 80 °C exhibited a porous surface, and higher specific capacitance of 367.30 F g−1 at 1.0 mV−1 and 386.30 F g−1 at 1.25 A g−1. The α-MnO2 film grown at 25 °C showed a specific capacitance of 66.80 F g−1 at 1.0 mV−1 and 127.06 F g−1 at 1.25 A g−1.</t>
  </si>
  <si>
    <t>1 August 2017</t>
  </si>
  <si>
    <t>10.1016/j.est.2023.110344</t>
  </si>
  <si>
    <t>Direct regeneration of spent cathode materials by redox system</t>
  </si>
  <si>
    <t>The efficient recycling of spent lithium-ion batteries is becoming increasingly urgent for the utilization of resources and environmental protection. However, the development of direct regeneration technology is constrained by high material losses, and unsatisfactory electrochemical performance. A novel method is proposed for the direct regeneration of spent cathode materials using the redox system composed of C2H5LiO and O2. After 200 cycles at 1C, the regenerated material retains 91.6 % of its capacity, which is comparable to the performance of commercial LiCoO2. Therefore, a new method is expected to be applied to the direct regeneration of spent cathode materials, which provides theoretical guidance for the efficient and sustainable recycling of spent lithium-ion batteries.</t>
  </si>
  <si>
    <t>10.1016/j.jclepro.2021.128098</t>
  </si>
  <si>
    <t>Closed-loop regeneration of LiFePO4 from spent lithium-ion batteries: A “feed three birds with one scone” strategy toward advanced cathode materials</t>
  </si>
  <si>
    <t>The treatment of spent lithium-ion batteries has become an urgent issue along with the explosive growth of consumption. Traditional metallurgical technologies can recover lithium and other valuable elements in LiFePO4, yet existing various disadvantages to be solved, such as long acid leaching process and harsh reaction conditions. Herein, a delicate method of recycling waste LiFePO4 via a “feed three birds with one scone” strategy is developed and regenerated as the advanced cathode material. Particularly, it effectively separates the three materials, aluminum foil, lithium-contain compound and high-purity FePO4, via one-step oxidation leaching reaction at room temperature. The leaching rate of Li exceeds 98% by adding ammonium persulfate, which is facilitated to obtain transformed lithium carbonate and high-purity precursor FePO4. The reaction mechanism of oxidation leaching process is analyzed through kinetic and thermodynamic analyses, which believe that the leaching reaction of oxidation is controlled by an ion diffusion. Meanwhile, the recycled Li2CO3 and FePO4 are utilized as raw materials to synthesize LiFePO4 cathode, making the utmost advantages of waste LiFePO4 electrode. As anticipated, the regenerated LiFePO4 displays excellent rate capability (discharge capacity of 135.5 mAh g−1 at 1C) and cyclic properties (capacity retention of 98.0% after 400 cycles). This green and effective method can efficiently recycle waste LiFePO4 electrodes and inspire the regeneration of electrode materials from spent lithium-ion batteries.</t>
  </si>
  <si>
    <t>20 September 2021</t>
  </si>
  <si>
    <t>10.1016/B978-0-12-820352-1.00032-8</t>
  </si>
  <si>
    <t xml:space="preserve">Recycling of Thermoplastic Wastes: A Route of Waste to Wealth Via Three-Dimensional Printing </t>
  </si>
  <si>
    <t xml:space="preserve">
               The current era has witnessed the emerging potential of the three-dimensional (3D) printing technologies for a wide range of industrial implications, including big-area manufacturing of the engineering goods to sophisticated biomedical devices. One of the most acknowledged efforts of this technology is the recycling of the waste thermoplastics to produce competent products. The growth of 3D printing has driven an interest in recycled filaments to decrease the costs of distributed production. Indeed, the open-source fused filament fabrication (FFF) based 3D printing has been extensively utilized for the accomplishing the recycling of the waste thermoplastics. The present book article focuses on underlining the potential efforts documented in the scientific volume of the literature. Particular emphasis has been made to evaluate the efficacy and effectiveness of waste plastic recycling through FFF technology. It has been found that FFF technology provides one of the most efficient approaches for recycling the small-scale thermoplastic waste. However, the strengthening the market competitiveness of waste-derived feedstock filaments of FFF, an in-depth analysis of the thermo-mechanical properties and long-term performance are of utmost crucial.
            </t>
  </si>
  <si>
    <t>Encyclopedia of Materials: Plastics and Polymers</t>
  </si>
  <si>
    <t>10.1016/j.jhazmat.2021.127586</t>
  </si>
  <si>
    <t>A sodium salt-assisted roasting approach followed by leaching for recovering spent LiFePO4 batteries</t>
  </si>
  <si>
    <t>Mild-temperature (&lt;1000 °C) carbothermic reduction has been proven as an effective way to recover Li and transition metals by converting lithium transition metal oxides to transition metals/alloys and Li2CO3. However, LiFePO4 cannot be reduced by carbon because of its thermodynamically stable olivine structure. Herein, LiFePO4 is converted to Fe and lithium salts by carbon with the assistance of Na2CO3 that acts as an activating agent to break down the chemical bonds of LiFePO4 and thereby enable the carbothermic reduction. Using Na2CO3 as the activating agent, LiFePO4 was reduced to Fe, NaLi2PO4, and LiNa5(PO4)2 which can be separated by magnetic separation with a Li recovery rate of 99.2%. Using NaOH as the activating agent, LiFePO4 was oxidized to Fe3O4, NaLi2PO4 and LiNa5(PO4)2 at 600 °C, and the roasted products can be separated by magnetic separation process with a Li recovery rate of 92.7%. Various sodium salts were tested to screen proper salts for the reduction process, and a 400-g scale roasting-separation process has been demonstrated. Overall, the salt-assisted roasting is a promising way to recycle spent LiFePO4 batteries without using strong mineral acids and shows great potential for the industrial-scale implementation.</t>
  </si>
  <si>
    <t>10.1016/j.nxmate.2024.100231</t>
  </si>
  <si>
    <t>Circular economies for lithium-ion batteries and challenges to their implementation</t>
  </si>
  <si>
    <t>Global efforts to tackle climate change and the rise in popularity of electric vehicles and portable electronic devices have engendered a demand explosion for lithium-ion batteries (LIBs). Effectuated by the green and digital revolution, this exponential rise in the demand for LIBs raises a host of logistical and environmental concerns centered around raw materials, such as metals lithium and cobalt, indispensable to its production. Exclusive reliance on mining to provide raw materials for LIB production introduces a supply risk and exacerbates the negative implications of mining operations. The long-term solution to avoid bottlenecks in LIB production is the creation of a circular economy by consolidating the LIB value chain with recycling, regeneration and upcycling operations. This paper presents a perspective on circular economies and explores the need to incorporate its principles for a sustainable lithium-powered future. The challenges impeding the development of a fully realized circular economy for LIBs and the ongoing research endeavors to overcome these challenges are also addressed.</t>
  </si>
  <si>
    <t>Next Materials</t>
  </si>
  <si>
    <t>10.1016/j.jclepro.2019.119340</t>
  </si>
  <si>
    <t>Cleaner recycling of cathode material by in-situ thermite reduction</t>
  </si>
  <si>
    <t>The extensive application of lithium-ion batteries (LIBs) generates a large amount of hazardous spent LIBs, for which sustainable recycling is seriously required by the demand of both environmental protection and resources conservation. An environmental friendly, economic effective and industrial applicable process has been developed for spent LiNixCoyMnzO2 (x + y + z = 1) cathode recycling. Here, the current collector of aluminium preforms as the in-situ reductant of thermite reduction transforming valuable metals in LiNixCoyMnzO2 cathode into LiAlO2, Li2O, NiO, CoO, and MnO. Then, Al in the in the thermite reduction product can be removed by alkaline leaching without large amount of explosive H2 emission. Afterwards, valuable metals of Li, Ni, Co, and Mn were effectively leached into H2SO4 solution with leaching efficiencies of 99.78%, 98.62%, 99.29% and 99.91%, respectively. Comparing with the traditional carbothermic reduction methods, this method enjoys advantages of no need for peeling off the cathode materials, none adding of carbonaceous materials, avoiding large amount of H2 emission and lower reduction temperature. The in-situ thermite reduction process demonstrates a greener, simpler, safer, more energy conserving and industrial applicable approach for sustainable recycling of spent LIBs.</t>
  </si>
  <si>
    <t>10 March 2020</t>
  </si>
  <si>
    <t>10.1016/j.jclepro.2024.142966</t>
  </si>
  <si>
    <t>A novel multi-level reverse logistics network design optimization model for waste batteries considering facility technology types</t>
  </si>
  <si>
    <t>The increasing prevalence of electric vehicles (EVs) will lead to a continuous rise in the quantity of waste batteries in the future. The topic regarding reverse logistics network design (RLND) for waste batteries has garnered extensive attention from both the academic and societal realms. However, relevant research in this area has yet to delve deeper. This research proposes a mixed-integer linear programming (MILP) model to optimize the multi-level reverse logistics network (RLN) of waste batteries from the perspective of a circular economy. The model aims to minimize costs as an economic objective and to reduce carbon emissions as an environmental objective. It introduces an expected weighting factor to balance these two conflicting goals. Various technological levels are considered for different processing facilities, thereby enhancing the sustainability of the RLN. The model is applied to a numerical case study in the Nanjing Metropolitan Area of China, obtaining optimal network facility location schemes, technological configuration plans, and transportation schemes between facilities. The study emphasizes the significance of selecting different technology types for facilities, as rational process configurations effectively reduce recycling operational costs and decrease network carbon emissions. Sensitivity analysis emphasizes the impact of uncertain factors on RLND, highlighting the imperative need for a forward-thinking approach to ensure long-term sustainable development for enterprises. Managerial insights aim to guide enterprises and government departments, encouraging the adoption of higher technology types to achieve the dual goals of increased revenue and reduced carbon emissions.</t>
  </si>
  <si>
    <t>10.1016/j.wasman.2022.01.011</t>
  </si>
  <si>
    <t>Multi-data source-based recycling value estimation of wasted domestic electrical storage water heater in China</t>
  </si>
  <si>
    <t>A domestic electrical storage water heater (i.e., DESWH) is one of the 14 products listed in China’s Waste Electrical and Electronic Products Disposal Catalogue (Batch 2). Due to the lack of systematic quantitative analysis on the waste quantity and recovery value of a DESWH, a multi-data source-based hybrid methodology based on quarterly sales data, survey data and internet data is proposed. In the methodology, the seasonal Mann-Kendall trend test is used to identify the seasonal trait of the quarterly sales data for DESWHs, and an accurate prediction of the sales volume of DESWHs is obtained via a generalised seasonal grey model with dynamic seasonal adjustment factors. Then the lifespan distribution of DESWHs is fitted based on the survey data, and the quantity of wasted DESWHs is estimated from 2012Q1 to 2038Q4. Finally, on the basis of the data crawled from the internet, the weight distribution of DESWHs is constructed, and the recycling value of wasted DESWHs is then calculated. The empirical results show that the waste quantity of DESWHs will increase greatly from 2012Q1 to 2022Q4 and that the recycling value of wasted DESWHs may be worth 18.48 billion yuan in China. The results show that the wasted DESWHs have a great recycling value, and that the proposed multi-data source based hybrid methodology can be used as an effective estimation method for the recycling value of electronic waste.</t>
  </si>
  <si>
    <t>10.1016/j.jil.2023.100070</t>
  </si>
  <si>
    <t>Ionic liquids-mediated recovery of metals from spent batteries</t>
  </si>
  <si>
    <t>Tremendous efforts are being made toward electrification of the transport sector. Accordingly, next-generation recycling technologies to tackle the large volumes of spent batteries must be urgently innovated. Herein, ionic liquids and the promising ionometallurgy that can overcome some issues of traditional recycling methods are discussed. Ionic liquids-mediated recovery of metals from spent batteries represents a sustainable strategy, featured with new fundamental chemistries. The opportunities for regeneration and reuse of ionic liquids are promising toward a cost-levelized recycling process. The unique chemical environment of ionic liquids also allows the development of coupled electrochemical procedures and upcycling. Future development requires the assessment of continuous operation and holistic process efficiency, technoeconomic and environmental aspects.</t>
  </si>
  <si>
    <t>Journal of Ionic Liquids</t>
  </si>
  <si>
    <t>10.1016/j.jece.2023.110222</t>
  </si>
  <si>
    <t>Sustainable and facile process for Li2CO3 and Mn2O3 recovery from spent LiMn2O4 batteries via selective sulfation with waste copperas</t>
  </si>
  <si>
    <t>Spent lithium-ion batteries (LIBs) are essential secondary resource, containing valuable metal elements including lithium, cobalt, nickel, manganese. Recovering valuable metals from spent LIBs is significant for achieving environmental protection and alleviating resource shortages. Herein, a sustainable and facile process for Li2CO3 and Mn2O3 recovery from spent LiMn2O4 batteries (LMO) was proposed via sulfation roasting with waste copperas. The leaching efficiencies of Li and Mn reached approximately 100 % and 82 % under the optimal conditions, and the final recovered products were Li2CO3 and Mn2O3 with high purities. The sulfation reaction between LMO and copperas was the transition from solid-solid to gas-solid reaction. During the sulfation reaction, LMO spinel structure was decomposed into MnO2 and Mn2O3 crystal structures, and the anti-fluorite structure Li2O embedded in the spinel structure was released. The Li2O was easily to be sulfated, while MnO2 was partly reduced by Fe2+ to more stable spinel structure Mn2O3. Furthermore, FeSO4 decomposed into SO2 gas, which greatly improved the sulfation reaction through permeating into the unreacted core of LMO. As a result, the spinel structure of Mn2O3 was broken, and Mn was escaped to combine with SO4 2- to form MnSO4. This research provided an alternative technological route for green recovery of spent LMO batteries, demonstrating high potential for broad application.</t>
  </si>
  <si>
    <t>10.1016/j.jpowsour.2023.233094</t>
  </si>
  <si>
    <t>Thermochemically driven layer structure collapse via sulfate roasting toward the selective extraction of lithium and cobalt from spent LiCoO2 batteries</t>
  </si>
  <si>
    <t>With the rapid development of new energy devices, a large amount of spent lithium-ion batteries (LIBs) are produced every year. Recovering valuable metals from spent LIBs is significant for achieving environmental protection and alleviating resource shortages. In this study, a novel approach by in situ thermal reduction technology with waste copperas is developed to recycle valuable metals from spent LiCoO2 (LCO) batteries. The mechanism study through in situ x-ray diffractometer and thermal analysis reveal that the sulfation of LCO underwent two pathways i.e., ion exchange and gas-solid reactions. In the ion exchange pathway, the layered structure of LCO collapse due to the reduction by divalent iron in copperas, and the detachment of lithium ions result in a larger lattice spacing of transition metal layer and formation of a stable spinel structure. Furthermore, the SO2 generated from the decomposition of iron sulfates reduces the unreacted LCO through gas-solid interactions, realizing the sulfation of lithium and cobalt completely. Economic analysis indicates the potential benefit of this process is approximately 8266$/t spent LCO. This study provides an alternative technological route and a new approach to green recovery of the spent LCO batteries, exhibiting great potential for wide applications.</t>
  </si>
  <si>
    <t>10.1016/j.hazadv.2021.100031</t>
  </si>
  <si>
    <t>Optimized bioengineered copper recovery from electronic wastes to increase recycling and reduce environmental impact</t>
  </si>
  <si>
    <t>The electronic and electrical industries' long-term development requires not just efficient energy use at all phases of manufacturing, but also the recycling of end-of-life electric and electronic parts. Nonetheless, rapid innovation, miniaturization, and value have resulted in a huge accumulation of e-waste, raising environmental issues. This study delves into the recycling potential of various types of electronic waste (LCD scrap, laptop-computer scrap, user scrap, motherboard scrap, and hard-drive scrap). The research utilizes e-waste scrap and extracts the copper from comminuted scrap by placing it in small columns to simulate small sections of heaps to demonstrate the viability of metal recovery from e-waste. Different grades (according to values of Cu and other precious metals) of e-waste were acquired and tested. The initial bio-leaching solution, for copper extraction, consists of ferric ions, generated by A. ferrooxidans-assisted oxidation of Fe2+. To maximize the Cu recovery, the factors that were examined for column-leaching were initial Eh, pH, and flow-rate using the statistical design of experiments. 96% Cu recovery was accomplished in 72 h utilizing the optimum conditions, demonstrating that metals in e-waste may be efficiently leached using appropriate bio-oxidation and subsequent processing.</t>
  </si>
  <si>
    <t>10.1016/j.ensm.2023.01.038</t>
  </si>
  <si>
    <t>Greatly recovered electrochemical performances of regenerated graphite anode enabled by an artificial PMMA solid electrolyte interphase layer</t>
  </si>
  <si>
    <t>Recycling valuable elements, such as Li, Co and Ni, from spent cathode materials, is attracting considerable attention. However, the perspective on the regeneration of spent graphite (SG) anode is still being overlooked. Actually, low-cost recyclization and regeneration are highly feasible due to the intrinsic stable crystal structure of graphite. Herein, a facile sustainable way is proposed to repair the broken surface structure of SG and recover its depressed electrochemical performances. Polymethyl methacrylate (PMMA) is rationally coated onto the SG via a low-temperature polymerization as an artificial solid electrolyte interphase (SEI) layer. The study indicates that the formation of the outer natural SEI layer in the continuous lithiation/delithiation process can be effectively modulated by the inner artificial SEI, which will lead to the formation of a homogeneous bilayer structure. The bilayer SEI configuration can effectively alleviate the decomposition of electrolytes and the loss of the inventory of lithium storage, which is also supported by simulation study. The full cell constructed using regenerated graphite possesses a high capacity of 149 mAh g–1 at 1 C with a retention of 86.7% after 500 cycles. This work provides an economic strategy to regenerate spent graphite anode, paving a way for sustainable battery technology.</t>
  </si>
  <si>
    <t>10.1016/j.envpol.2021.116741</t>
  </si>
  <si>
    <t>A societal transition of MSW management in Xiamen (China) toward a circular economy through integrated waste recycling and technological digitization</t>
  </si>
  <si>
    <t>Recently Xiamen (China) has encountered various challenges of municipal solid waste management (MSWM) such as lack of a complete garbage sorting and recycling system, the absence of waste segregation between organic and dry waste at source, and a shortage of complete and clear information about the MSW generated. This article critically analyzes the existing bottlenecks in its waste management system and discusses the way forward for the city to enhance its MSWM by drawing lessons from Hong Kong’s effectiveness in dealing with the same problems over the past decades. Solutions to the MSWM problem are not only limited to technological options, but also integrate environmental, legal, and institutional perspectives. The solutions include (1) enhancing source separation and improving recycling system; (2) improving the legislation system of the MSWM; (3) improvement of terminal disposal facilities in the city; (4) incorporating digitization into MSWM; and (5) establishing standards and definitions for recycled products and/or recyclable materials. We also evaluate and compare different aspects of MSWM in Xiamen and Hong Kong SAR (special administrative region) under the framework of ‘One Country, Two Systems’ concerning environmental policies, generation, composition, characteristics, treatment, and disposal of their MSW. The nexus of society, economics of the MSW, and the environment in the sustainability sphere are established by promoting local recycling industries and the standardization of recycled products and/or recyclable materials. The roles of digitization technologies in the 4th Industrial Revolution for waste reduction in the framework of circular economy (CE) are also elaborated. This technological solution may improve the city’s MSWM in terms of public participation in MSW separation through reduction, recycle, reuse, recovery, and repair (5Rs) schemes. To meet top-down policy goals such as a 35% recycling rate for the generated waste by 2030, incorporating digitization into the MSWM provides the city with technology-driven waste solutions.</t>
  </si>
  <si>
    <t>15 May 2021</t>
  </si>
  <si>
    <t>10.1016/j.psep.2022.04.056</t>
  </si>
  <si>
    <t>Calorific value recycling of low-value metal leaching residues in waste printed circuit boards assisted by debromination</t>
  </si>
  <si>
    <t>Metals in waste printed circuit boards (WPCBs) are usually recovered by hydrometallurgical processes. The reuse of leached residues, i.e. non-metallic components, has become a new challenge. In this study, the calorific value properties of leached residues with various particle sizes were studied to explore their potential utilization value. In order to realize the clean recovery of calorific value, bromine in resin was debrominated by pyrolysis. The morphology and phase of the leaching residue were analyzed by scanning electron microscope (SEM) and X-ray diffraction (XRD), the results show that the residue is mainly composed of irregular resin particles. Subsequently, thermogravimetric analyzer was adopted to determine the pyrolysis characteristics, the resin particles were debrominated and pyrolyzed in a tubular furnace, the composition and functional groups of the pyrolysis products were analyzed by gas chromatography mass spectrometer (GC-MS) and fourier transform infrared spectroscopy (FT-IR). The results show that the optimal pyrolysis temperature of the residue is 300–400 °C. Both calcium carbonate and calcium hydroxide can achieve effective debromination. Pyrolytic oil, as the main pyrolysis product, is mainly composed of phenols. Finally, the calorific value of pyrolysis products was measured by calorimeter, and the calorific value of pyrolysis oil and pyrolysis residue reached 31.72 MJ/kg and 8.54 MJ/kg. Therefore, leached residues have the potential as a secondary fuel. The ultimate goal is realize the clean and harmless treatment, a comprehensive utilization method of the leach residue of metal components in WPCBs was proposed.</t>
  </si>
  <si>
    <t>10.1016/j.cclet.2023.109172</t>
  </si>
  <si>
    <t>Recovery of cathode copper and ternary precursors from CuS slag derived by waste lithium-ion batteries: Process analysis and evaluation</t>
  </si>
  <si>
    <t>The efficient and environmentally friendly recycling technology of waste residue that including abundant heavy metal produced during the recovery of lithium batteries has become a research hotspot. Herein, a novelty process of acid leaching-selective electrodeposition-deep impurity removal-regeneration was proposed to recovery of the CuS slag, which has been efficient transferred to high purity cathode copper and commercially available ternary precursors. Copper cathode with a purity of 99.67% was prepared under electrochemical reaction conditions at −0.55 V for 2 h. A novel impurity remover-Mn powder, which was used to remove the residual impurities and as a feedstock for the ternary precursor. Finally, NCM523 was regenerated by co-precipitation. The process is superior to the traditional process in economy, energy consumption, CO2 emissions, product purity and process duration. This study provides a new approach for solid waste recovery and precious metal enrichment.</t>
  </si>
  <si>
    <t>10.1016/j.wasman.2019.04.007</t>
  </si>
  <si>
    <t>Combustible waste collected at Danish recycling centres: Characterisation, recycling potentials and contribution to environmental savings</t>
  </si>
  <si>
    <t>Europe is currently adapting its waste management strategies towards the increased recycling of waste materials, motivated by ambitious recycling targets. This requires correctly sorting and recovering of all relevant waste flows. In Denmark, a considerable share of residential household waste is collected at recycling centres, 16% of which is sent to energy recovery in the form of “small combustible waste”. Although essential in order to enhance the management of household waste, very little information exists on its composition. In this study, 25 tonnes of small combustible waste were sampled from eight Danish recycling centres and classified according to material fraction, application and physical properties. On this basis, the potential contribution to the overall recycling rate was evaluated together with estimation of the potential environmental savings associated with recycling of these fractions. Less than half of the sampled waste comprised combustible materials, whereas recyclable fractions accounted for 47–64%, mainly including textiles, plastics and paper waste. Assuming this composition applicable to the national level, recycling these waste materials collected as small combustibles increased national recycling rates for households by 12%, calculated as waste received at recycling processes. Moreover, the potential climate change savings associated with recycling of Danish household waste increased by 30% compared to the current level. Plastics, textiles and paper were the main contributors to this increase, suggesting that improved sorting practices for these materials should be prioritised. The study demonstrates that detailed compositional data for waste materials has paramount importance when estimating recycling potentials and quantifying the associated environmental benefits.</t>
  </si>
  <si>
    <t>15 April 2019</t>
  </si>
  <si>
    <t>10.1016/j.ensm.2024.103684</t>
  </si>
  <si>
    <t>Retrieving lost Li in LIBs for co-regeneration of spent anode and cathode materials</t>
  </si>
  <si>
    <t>Direct regeneration of spent Li-ion battery electrode materials has garnered considerable attention due to its streamlined procedure, low energy consumption, and high economic viability. Typically, an Li source is required to address the vacant Li defects in spent cathodes for regeneration, while the removal of residual Li is crucial for regenerating spent anodes. Here, given our discovery that approximately 65 % of the residual Li in spent graphite demonstrates reactivity with water, we propose a straightforward water extraction method for purifying and regenerating spent graphite anode. By carefully controlling the concentrations of OH- and Li+ ions in the obtained Li-rich solution, it can be directly used to relithiate spent NCM cathodes. In this method, Li+ ions lost from the cathode during electrochemical cycling were reintroduced back into the cathode via aqueous relithiation, eliminating the need for additional Li sources to repair the Li deficiencies in spent cathode, effectively reducing recycling costs and minimizing the environmental impact associated with raw materials. The regenerated NCM cathode and graphite anode demonstrated specific capacities of 163 mAh/g and 386 mAh/g at a rate of 0.1C, respectively, both reaching the performance levels of pristine materials. Importantly, compared to traditional direct recycling methods, the Li-retrieving regeneration method reduced greenhouse gas emissions by 16 %, energy consumption by 17 %, water consumption by 17 %, and overall recycling costs by 12 %.</t>
  </si>
  <si>
    <t>10.1016/j.resconrec.2013.01.007</t>
  </si>
  <si>
    <t>Incidence of the level of deconstruction on material reuse, recycling and recovery from end-of life vehicles: an industrial-scale experimental study</t>
  </si>
  <si>
    <t>The European Union has set ambitious objectives for the recovery rates of end-of life vehicles (ELVs). The directive 2000/53/CE (DIR, 2000) states that by 1st January 2015 at least 95% of the mass of an ELV must be reused and recovered, of which a maximum of 10% should be in the form of energy. In order to identify the key factors for improving the rate of material reuse, recycling and recovery of ELVs, ACYCLEA (PRAXY group) launched the “OPTIVAL VHU (ELV)” research program in collaboration with INSA Lyon in 2009. Three experimental campaigns were conducted on the industrial site of ACYCLEA to compare different scenarios of deconstruction. The campaigns were done on samples of 90 ELVs. The average mass (M ELV) and age were estimated at 989kg/ELV and 14 years, respectively. This article presents the results concerning the material balances of the successive operations. The contribution of each stage of the treatment (namely (i) depollution, (ii) deconstruction, and (iii) shredding and sorting operations) to the rate of recycling, reuse and recovery was calculated. Results showed firstly that the contribution of the operations of depollution was low (3.6±0.1% of the mass of vehicles). The contribution of the operations of deconstruction was higher and increased logically with the degree of deconstruction. It ranged from 5% of M ELV for the minimal level of deconstruction (campaign 1) to almost 10% with the highest level of deconstruction (campaign 3). The specific contribution of the operations of deconstruction to the rate of metal recycling was found to be quite low however, in the range of 2.6–2.8% of M ELV, Shredding and post-shredding sorting operations enabled the recovery of the largest amounts of recyclable materials but no significant differences were observed between the overall recovery rates in the three campaigns (results ranged from 67 to 70% of M ELV). Differences were observed however, for specific fractions such as the automotive shredder residues whose recovery rate was 16.3±0.7%, 13.0±0.5%, and 12.8±0.2% for campaigns 1, 2 and 3, respectively. A larger production of non-ferromagnetic fraction was also observed in campaign 3, probably due to the extraction of the textiles during the dismantling operations which improved the efficiency of post-shredding sorting operations. The highest overall rate of reuse, recycling and energy recovery obtained in this study with the most rigorous approach was 81.5±0.6% of the average mass of the ELV even with the highest level of deconstruction. It therefore appears that the European regulatory target of 95% would be difficult to achieve in 2015, except with a much greater optimization of the sorting technologies and the development of recycling processes.</t>
  </si>
  <si>
    <t>March 2013</t>
  </si>
  <si>
    <t>10.1016/B978-0-12-822461-8.00003-6</t>
  </si>
  <si>
    <t xml:space="preserve">14 Applications of nanotechnology in recycling </t>
  </si>
  <si>
    <t xml:space="preserve">
               Nanotechnology is one of the fastest growing technologies in the globe, and one of the industrial revolutions of the 21st century. In the past 20years, several countries have made a lot of progress in this field and closer to 2000 products in the market are associated with the nanomaterials. Several different research, development, and manufacturing techniques have been developed for better and safer nanomaterials for numerous industries. Nanotechnology products are mainly used for a variety of basic and applied sciences, engineering, technology, biomedical, pharmaceuticals, defense, automotive, food and agriculture and construction industries. Each year, more than 50,000 technical articles are published in nanotechnology, and over 2500 patents are filed in Europe alone. Although recycling of nanotechnology products is fairly new, there are still some studies on recycling of nanomaterials and converting of recycled products into nanoproducts. Some of the valuable nanomaterials, such as gold, silver, platinum, and magnetic nanoparticles, rare earth elements, and CNTs and graphene are considered to recover for the future use. In the near future, this technology will significantly change economic, scientific, educational, and manufacturing types, and recycling of those nanomaterials will be a great challenge for the sustainable development in the field.
            </t>
  </si>
  <si>
    <t>10.1016/j.jclepro.2019.04.279</t>
  </si>
  <si>
    <t>Application of mechanical crushing combined with pyrolysis-enhanced flotation technology to recover graphite and LiCoO2 from spent lithium-ion batteries</t>
  </si>
  <si>
    <t>In this study, a novel process of mechanical crushing combined with a pyrolysis-enhanced flotation was developed to recover LiCoO2 and graphite from spent lithium-ion batteries, which lays the foundation for the subsequent metallurgical process. Pyrolysis technology was used to solve the problem of low flotation efficiency of electrode materials. The pyrolysis characteristics of the electrode materials were carefully analyzed, and based on the results, the effects of pyrolysis treatment on the surface micro-characteristics, surface element chemical states, and mineral phases of electrode materials were fully investigated to explore the pyrolysis flotation enhancement mechanism. Afterwards, flotation methods were utilized to separate LiCoO2 from graphite. Surface micro-characterization analysis showed that the residual organic binders and electrolytes were the main reason that resulted in a low flotation efficiency of electrode materials. The thermogravimetric analysis and pyrolysis products indicated that the organic binders and electrolyte can be removed at a pyrolysis temperature of 500 °C. X-ray powder diffractometer analysis demonstrated that the electrode particle mineral phases were not altered at a pyrolysis temperature of less than 550 °C. The optimum flotation behavior was presented at a pyrolysis temperature of 550 °C with heating rate of 10 °C/min and pyrolysis time of 15 min LiCoO2 grade is 94.72% with the recovery of 83.75% in this condition. Two stage pyrolysis-enhanced flotation processes can further upgrade the LiCoO2 grade to 98.00%. This research proposes a novel method to improve the flotation efficiency of electrode materials, and the relevant mechanism is explored, which provides an alternative recycling flowchart of spent lithium-ion batteries.</t>
  </si>
  <si>
    <t>10 September 2019</t>
  </si>
  <si>
    <t>10.1016/j.jhazmat.2024.134497</t>
  </si>
  <si>
    <t>Preparation of Mn/TiO2 catalysts using recovered manganese from spent alkaline batteries for low-temperature NH3-SCR</t>
  </si>
  <si>
    <t>Black mass (BM) from spent alkaline Zn-MnO2 batteries was used for the first time as a Mn source in the preparation of Mn/TiO2 catalysts for low-temperature NH3-selective catalytic reduction (SCR) of NOx. To recover Mn species and eliminate alkali and Zn species, BM powder underwent DI-water washing, followed by carbothermal reduction. The resulting slags were further dissolved in HNO3, loaded onto TiO2 particles with ball milling, and then subjected to calcination. Nearly 100% of Zn species were removed from the BM via carbothermal reduction at 950 °C for 4 h with 5.0 wt% activated carbon. The resulting catalyst, derived from the treated BM, achieved similar NOx conversion (97%) as the catalyst prepared using a reagent-grade Mn chemical at 160 °C but a higher NOx-to-N2 conversion rate at 78%. The promoted N2 selectivity was attributed to a high Mn4+/Ti ratio and the presence of impurities from BM, such as Fe3+ ions, which enhanced oxidation ability of the catalyst. Conversely, insufficient removal of Zn or carbon additives in the slags led to a decreased Mn concentration, an increased proportion of Mn2+/Mn3+ species, increased surface OH groups, and reduced oxidation ability on the surface, thus reducing NOx conversion and N2 selectivity.</t>
  </si>
  <si>
    <t>10.1016/j.rser.2016.03.046</t>
  </si>
  <si>
    <t>A critical review on secondary lead recycling technology and its prospect</t>
  </si>
  <si>
    <t>This article reviews recent studies on the recycling of spent lead paste and describes novel technologies. Although the pyrometallurgical process has been dominant in the secondary lead recycling processes, there has been growing pressure to achieve sustainable greener recycling methods to address the environmental pollution issues caused by emissions of lead particulates and sulfur oxides in the traditional smelting route. The electrowinning process has been studied for many years, but high energy-consumption and emissions of toxic components such as fluoride compounds have caused concerns and hindered rapid growth in industrial application. In last 10 years, many sustainable and environmental friendly processes, such as paste-to-paste recycling and hydrogen-lead oxide fuel cell method have been proposed for recycling spent lead paste from discarded lead acid batteries. Ultrafine leady oxide could be prepared from spent lead pastes via newly developed novel hydrometallurgical routes, and then applied as active materials in the cathode and the anode for making high-performance lead acid batteries. It is a green alternative for recycling of spent lead acid battery and other secondary lead.</t>
  </si>
  <si>
    <t>August 2016</t>
  </si>
  <si>
    <t>10.1016/j.seppur.2022.121885</t>
  </si>
  <si>
    <t>Flotation behavior of the most common electrode materials in lithium ion batteries</t>
  </si>
  <si>
    <t>Lithium-Ion Batteries (LIBs) are complex devices composed by different valuable and toxic materials. After use they are commonly sent to landfill, which represents a serious environment problem and wasteful due to the loss of valuable materials. At the same time these devices are highly demanded for the electronic and the electric vehicle industry. Therefore, recycling arises as a big opportunity in terms recovery of these valuable and scarce raw materials produced in specific areas of the world. For this reason, several processing technologies have been proposed to recover and recycle these materials from spent batteries. Amongst these, froth flotation technology arises as a cost-effective technology for the recovery of anodic graphite from cathode materials in spent LIBs due to the high natural hydrophobicity of graphite. Experiments have been carried out in a 0.5 L laboratory flotation cell to demonstrate the potential of flotation as the separation process for the recycling of spent LiB materials. These experiments have focused on the separation of the binary mixtures of the three most important commercial cathode materials (LCO, NCA and NMC) and graphite and therefore simulates a completely liberated graphite/lithium metal oxide system, where the effect of organic binding materials is not present. A range of compositions, frothing agents and both collector and no collector kinetic flotation data has been obtained. The flotation results gave a graphite concentrate with recoveries between 96.64% and 99.63% and grades between 78.13% and 90.88 %. Regarding the lithium metal oxides, these resulted in low recoveries in the concentrate between 9.47% and 16.57% and grades between 9.59% and 16.09%. A low degree of entrainment of oxide particles was achieved ranging between 0.16 and 0.29, depending on processing conditions and particle size and the best results were achieved with mixtures using NCA cathode material. These experimental results are important because they demonstrate the potential of flotation separation, but also the importance of liberation of the materials, prior to flotation.</t>
  </si>
  <si>
    <t>10.1016/j.wasman.2010.05.010</t>
  </si>
  <si>
    <t>Characterization and recycling of cadmium from waste nickel–cadmium batteries</t>
  </si>
  <si>
    <t>A severe threat was posed due to improper and inefficient recycling of waste batteries in China. The present work considered the fundamental aspects of the recycling of cadmium from waste nickel–cadmium batteries by means of vacuum metallurgy separation in scale-up. In the first stage of this work, the characterization of waste nickel–cadmium batteries was carried out. Five types of batteries from different brands and models were selected and their components were characterized in relation to their elemental chemical composition and main phase. In the second stage of this work, the parameters affecting the recycling of cadmium by means of vacuum metallurgy separation were investigated and a L16 (44) orthogonal design was applied to optimize the parameters. With the thermodynamics theory and numerical analysis, it can be seen that the orthogonal design is an effective tool for investigating the parameters affecting the recycling of cadmium. The optimum operating parameters for the recycling of cadmium obtained by orthogonal design and verification test were 1073K (temperature), 2.5h (heating time), 2wt.% (the addition of carbon powder), and 30mm (the loaded height), respectively, with recycling efficiency approaching 99.98%. The XRD and ICP-AES analyzed results show that the condensed product was characterized as metallic cadmium, and cadmium purity was 99.99% under the optimum condition.</t>
  </si>
  <si>
    <t>November 2010</t>
  </si>
  <si>
    <t>10.1016/j.jcrysgro.2024.127625</t>
  </si>
  <si>
    <t>Recovery of lithium from Li-ion battery leachate by gas-liquid precipitation</t>
  </si>
  <si>
    <t>Today Li-ion battery recycling processes allow the recovery of heavy metal elements such as copper, cobalt, nickel and manganese. On the other hand, lithium is generally lost in slag or released to the environment and therefore is not recovered. Lithium is an element non-substitutable of Li-ion batteries which technology is indispensable in electromobility and energy transition. Moreover, since 2020 the EU has classified lithium as a “critical metal”. The objective of this work is to develop a precipitation process of lithium salts from spent Li-ion batteries (LIBs), which respects the environment, consumes little energy and material, by maximizing the yield and purity of the product obtained. Experimental procedures in batch and continuous reactors made possible to optimize operating parameters such as temperature, solid concentration inside the reactor, reaction time and stirring speed. Lithium carbonate and lithium hydroxide are the preferred precursors for synthetizing LIBs since they deliver high purity in the final product, and the most important are cost effective. Shin e al. (2022) [1] In this work the precipitation of Li2CO3 is performed. Lithium carbonate exhibits inverse solubility thus, the more the temperature increases, the residual content of dissolved lithium decreases and therefore the quantity of precipitated lithium carbonate increases. From the experiments a suitable set-up of the process is presented as well as a novel route for the precipitation of lithium salts by direct carbonation. This allows to improve the purity and yield of the precipitate.</t>
  </si>
  <si>
    <t>Journal of Crystal Growth</t>
  </si>
  <si>
    <t>10.1016/j.molliq.2024.124594</t>
  </si>
  <si>
    <t>An emerging trend of ionic liquids in the separation of critical metals from spent lithium and nickel based batteries</t>
  </si>
  <si>
    <t>Separation of critical metals viz. nickel, cobalt, lithium, manganese, zinc, and copper from scrap rechargeable batteries (LIBs, NiMHs) is still challenging due to its heterogeneous composition. The currently prevailing multi-stage separation tools like solvent extraction, ion exchange, is being replaced by ionic liquids (ILs) for being eco-friendly and are rapidly replacing organic solvents/resins due to their distinctive properties such as negligible vapour pressure and higher stability, structure tenability, easily recyclable, and low melting point. Creating new cations and anions and incorporating suitable functional groups can impart the exact physical properties essential for each application at the core of the ILs designing process. ILs are classified as imidazolium-based ILs, phosphonium-based ILs (PILs), non-fluorinated, and task-specific ionic liquids (TSILs). PILs and TSILs are receiving an upsurge of interest and are widely used due to their advantages, viz., minimum solute interaction, cost-effectiveness (PILs are reported to be costly), and manageability. The overview describes in vogue the recent advances to extract metals from LIBs, NiMHs, etc., using different types ILs and their comparative assessment of performance-cum-selectivity.</t>
  </si>
  <si>
    <t>10.1016/j.asoc.2023.110373</t>
  </si>
  <si>
    <t>A two-stage MCDM model for reverse logistics network design of waste batteries in Turkey</t>
  </si>
  <si>
    <t>Inadequate environmental resources and overpopulation reveal the need to protect and recover natural resources attentively. In this sense, the reverse logistics concept emerged as a key solution since it deals with product flow from the final user to the origin. There are various items that need to be considered in well-planned reverse logistics network designs and one of these items is batteries which include hazardous and precious materials in it. Hence, waste management of batteries via recycling becomes a very significant issue from both economic and environmental benefits. Accordingly, depending on the importance of the topic, a two-stage methodology is proposed in this study for providing a network design under multiple objectives. Within the first stage, the importance weights of objectives are obtained via Spherical Fuzzy Analytical Hierarchy Process (SF-AHP) and they are found as 0.248 for cost minimization, 0.3 for carbon emission minimization, 0.256 for employment rate maximization and 0.196 for development rate maximization. Afterward, in the second stage, a Multi-Objective Mixed Integer Linear Programming Model (MO-MILP) is developed to design the reverse logistics network and an application is performed in Turkey for validation. The model is solved for various scenarios including different quantities to be collected. Hence, it is obtained that the satisfaction degrees for employment and development objectives are 100% in all of the scenarios. However, the satisfaction degree of carbon emission minimization is around 96% and the less satisfied objective is the cost minimization having a satisfaction degree of 75% on average.</t>
  </si>
  <si>
    <t>10.1016/j.wasman.2004.12.012</t>
  </si>
  <si>
    <t>Nickel and cobalt recycling from lithium-ion batteries by electrochemical processes</t>
  </si>
  <si>
    <t>The presence of LiCoO2 and LiCo x Ni(1− x)O2 in the cathodic material of Li-ion and Li-polymer batteries has stimulated the recovery of Co and Ni by hydrometallurgical processes. In particular, the two metals were separated by SX method and then recovered by electrochemical (galvanostatic and potentiostatic) processes. The metallic Ni has been electrowon at 250 A/m2, pH 3–3.2 and 50 °C, with 87% current efficiency and 2.96 kWh/kg specific energy consumption. Potentiostatic electrolysis produces a very poor Ni powder in about 1 h with current efficiency changing from 70% to 45% depending on Ni concentration in the electrolyte. Current efficiency of 96% and specific energy consumption of 2.8 kWh/kg were obtained for Co at 250 A/m2, pH 4–4.2 and 50 °C, by using a solution containing manganese and (NH4)2SO4. The Co powder, produced in potentiostatic conditions (−0.9 V vs. SCE, pH 4, room temperature) appears particularly suitable for Co recycling as cobaltite in new batteries.</t>
  </si>
  <si>
    <t>2005</t>
  </si>
  <si>
    <t>10.1016/j.enmm.2020.100409</t>
  </si>
  <si>
    <t>E-waste management: A review of recycling process, environmental and occupational health hazards, and potential solutions</t>
  </si>
  <si>
    <t>The exponential growth in electronic waste (e-waste) comprising end-of-life electrical and electronic equipment has emerged as a major environmental concern. E-waste recycling, which comprises systematic collection of e-waste and its treatment for recycling of useful materials, offers a valuable tool to minimize the escalating heap of e-waste, supplement the shortage of some primary resources and support the economy. However, depending on the processing methods used for recycling, e-waste can also be a source of toxic substances, such as heavy metals, and persistent organic pollutants, including polycyclic aromatic hydrocarbons (PAHs), polychlorinated biphenyls (PCBs), brominated flame retardants (BFRs), perfluoroalkyl and polyfluoroalkyl substances (PFASs), polychlorinated dibenzo-p-dioxins (PCDDs) and polychlorinated dibenzofurans (PCDFs). To efficiently harness the benefits of e-waste recycling without jeopardizing public health, a holistic approach encompassing improved product design and recycling rate and minimal emission of hazardous e-waste pollutants to the environment is required. In this review, we discuss the opportunities and constraints, and strategies for improved e-waste management. Further, we highlight the recent global trend in e-waste generation and provide an overview of the e-waste recycling process and the impact of e-waste pollutants on human health. Finally, a few strategies that can be implemented to make e-waste recycling an efficient and safer process have been discussed.</t>
  </si>
  <si>
    <t>Environmental Nanotechnology, Monitoring &amp; Management</t>
  </si>
  <si>
    <t>10.1016/j.resconrec.2023.106864</t>
  </si>
  <si>
    <t>Estimating potentially recoverable Nd from end-of-life (EoL) products to meet future U.S. demands</t>
  </si>
  <si>
    <t>Owing to a growing interest in decarbonization, there is increasing attention to clean energy technologies such as electric vehicles (EVs) and wind turbines. These technologies rely on powerful rare earth permanent magnets (REPMs) such as Neodymium-Iron-Boron (NdFeB) magnets. Neodymium has been identified as a critical material and is subject to supply chain risks. To mitigate this risk, circular economy strategies have been proposed. In this study, we estimate the Nd use (flows) in the U.S. for major applications, develop a dynamic model to predict the end-of-life (EoL) flows of products that contain REPMs, report on the potentially recoverable Nd from EoL products, and evaluate the significance of this secondary source of Nd relative to the overall U.S. demand. Results show that recycling at 15% efficiency can meet about 12% and reuse can meet up to 70% of Nd demand for EVs respectively in 2050. While the forecasted potential amount of secondary Nd is smaller for other products (relative to EVs), the REPMs contained in these products could satisfy a large portion of the future demand if their life cycles can be circularized. The stocks and flows estimated herein are relevant to inform policy measures to efficiently support the development of secondary materials’ markets and push for higher collection rates and improved recycling efficiencies.</t>
  </si>
  <si>
    <t>10.1016/j.compositesb.2021.108928</t>
  </si>
  <si>
    <t>Composite materials based on recycled polyethylene terephthalate and their properties – A comprehensive review</t>
  </si>
  <si>
    <t>Polymer matrix composites have established themselves in the materials family due to their improved properties like high specific stiffness and strength, durability etc. Recycled polyethylene terephthalate (RPET) is being used as matrix material in a variety of polymer matrix composites. Composite materials based on RPET matrix, in addition to being cost effective, are also environment friendly. Use of RPET as matrix material not only reduces the consumption of virgin materials, but it also simultaneously addresses the concern regarding environmental pollution due to post consumer PET waste. This review compiles and critically analyses the efforts of various researchers regarding the influence of; different types of reinforcing materials such as synthetic and natural fibers, micro and nano fillers, blending of RPET with various virgin polymers, on the properties of composite materials based on RPET.</t>
  </si>
  <si>
    <t>10.1016/j.est.2024.112052</t>
  </si>
  <si>
    <t>Preparation and application of new carbon materials from recycling carbon dioxide in designing Li2CO3-K2CO3-CaCl2 molten salt systems</t>
  </si>
  <si>
    <t>Li2CO3 and K2CO3 are widely used in electrochemistry to convert CO2 into carbon materials. However, the low conversion rate and amorphous carbon material have constrained the development. Calcium salt is an efficient CO2 capture agent, and that can effectively improve the conversion rate of CO2. Nevertheless, the high melting points of CaO and CaCO3 make the reaction require more energy consumption. To address these challenges, the researchers reported a new Li2CO3-K2CO3-CaCl2 system and first investigated the feasibility of this molten salt system by simulation software, then investigated the effect of CaCl2 addition on the product, based on this, systematically investigated the effect of the process conditions on the product, and finally applied the prepared carbon materials in the field of LIBs. The results exhibit that 3 wt% CaCl2 additive in the Li2CO3-K2CO3 the CO2 conversion efficiency was increased to 80–90 % and the energy consumption decreased to 26.839 kW•h/kg in Li2CO3 and K2CO3 molten salt system with 3 wt% CaCl2 addition. In addition, CaCl2 addition was also favorable for the generation of graphite phases, nanostructured particles and nanowire configurations. Under these conditions, prepared carbon materials were applied to the anode of LIBs. And that the batteries obtained a reversible capacity ratio of 387 mA/g at 100 mA/g, and the capacity retention rate of 95.47 % after 500 cycles at 500 mA/g. This indicates that the system can effectively convert carbon dioxide into new carbon materials and that it has a promising application in electrochemical energy storage.</t>
  </si>
  <si>
    <t>10.1016/j.chemosphere.2024.141408</t>
  </si>
  <si>
    <t>A hybrid thermal-biological recycling route for efficient extraction of metals and metalloids from end-of-life liquid crystal displays (LCDs)</t>
  </si>
  <si>
    <t>Waste liquid crystal displays (LCDs) are one of the most substantial and rapidly growing e-waste streams that contain a notable amount of critical, precious, and toxic elements. This study presented a novel thermal-biological hybrid method for resource recovery from waste LCDs. Through the design of a multistage thermal treatment process with the addition of optimized 20 wt% B2O3 to waste, the LCD's glass structure was separated into two interconnected phases, resulting in the transfer of metals from the LCD's glass phase to the B2O3 phase that can solubilize in the acid solution. Following the thermal treatment step, the biometabolites of Aspergillus niger were used for bioleaching of In, Sr, Al, and As from the obtained thermally treated product. The optimal bioleaching parameters were a pulp density of 10 g/L, temperature of 70 °C, and leaching time of 2 days, which led to the highest extraction of 82.6% Al, 70.8% As, 64.5% In, and 36.2% Sr from thermally treated LCD waste, representing a multifold increase in Al, As, and Sr extraction levels compared to untreated waste. This study demonstrated that the proposed hybrid method could successfully overcome waste complexities and ensure effective element extraction from discarded LCDs.</t>
  </si>
  <si>
    <t>10.1016/j.jclepro.2016.01.025</t>
  </si>
  <si>
    <t>Life cycle assessment of end-of-life vehicle recycling processes in China—take Corolla taxis for example</t>
  </si>
  <si>
    <t>The sharp increase in car ownership that has occurred in China in recent years has led to a rapid increase in the number of end-of-life vehicles (ELVs). Life cycle analysis, in terms of the environmental impact and the ability to recycle and recover resources, was performed on a whole car in this study. Three scenarios were used to represent different technological levels of recycling ELVs. The major environmental impact of the ELV recycling system in China was found to be the human toxicity potential. It was found that recycling automotive shredder residues (ASRs), glass, plastic, wire harnesses, and various metal components during ELV recycling would decrease the amounts of raw materials and energy consumed in China. Moreover, it was found that decreasing the amount of energy consumed by recycling materials and remanufacturing engines would decrease pollutant emissions in China. The analysis showed that improving the engine remanufacturing, the recovery of nonmetallic materials and recycling ASRs would effectively improve the recovery of resources and increase the environmental benefits. Measures are proposed that the ELV recycling industry in China should take to decrease the environmental impact.</t>
  </si>
  <si>
    <t>20 March 2016</t>
  </si>
  <si>
    <t>10.1016/j.jenvman.2022.115979</t>
  </si>
  <si>
    <t>Direct recovery of Zn from wasted alkaline batteries through selective anode's separation</t>
  </si>
  <si>
    <t>In the present study, a leaner process for recovering zinc from spent alkaline batteries is studied at a laboratory scale. Such process is part of a diagram, under development, that aims at maximizing the value of all the battery components while reducing the costs of treatment and the environmental footprint involved in recycling this waste. It starts by a physical and selective pre-treatment stage that separates the anode from the remaining components followed by neutral leaching (three washing cycles at room temperature, S/L ratio of 1/5 (w/v), magnetic stirring for 15 min and settling during 45 min), acid leaching of the washed solid (4 mol/L of sulphuric acid, S/L ratio of 1/3 (w/v), 120 min at room temperature under magnetic stirring) and, finally, electrowinning of zinc from the pregnant leach solution (100 mA/cm2, 120 min under slow magnetic stirring). By leaching the anode alone, it is possible to obtain a solution rich in zinc (86 g/L), with very low concentration of other metals (&lt;0.08 g/L). Such solution was adequate for zinc electrowinning, allowing an average recovery rate of 58%, without applying any purification stages, at the same time regenerating sulphuric acid for its recirculation. In conclusion, the results demonstrate that a more specific physical pre-treatment stage is highly desirable to recycle spent alkaline batteries in order to reduce the number of stages involved and the overall complexity, thus, reducing the costs involved and the potential environmental impacts, while maintaining high recovery rates of zinc.</t>
  </si>
  <si>
    <t>10.1016/j.susmat.2023.e00602</t>
  </si>
  <si>
    <t>Upcycling of nickel oxide from spent Ni-MH batteries as ultra-high capacity and stable Li-based energy storage devices</t>
  </si>
  <si>
    <t>Due to the rapid expansion of portable electronics and electric vehicles market, the projected demand of rechargeable batteries is huge and may lead to shortage of critical minerals, especially nickel (Ni) metal. In the present study, we upcycled NiO material from spent Nickel–Metal hydride batteries (Ni-MH) as electrodes in Li-ion battery (LIB) and supercapacitor. Intriguingly, recycled NiO was applied successfully to develop sustainable LiNi0.5Mn1.5O4 (LNMO) cathode, delivering the promising capacity. As the recovered NiO-anode in LIBs, the device exhibited ultrahigh capacity of 1248 mAh g−1 at 0.1C, exhibiting excellent rate capability and cycle life in traditional carbonate-based electrolyte. The full cell with NMC cathode gave a high discharged capacity of 137.4 mAh/g. Addition to conventional electrolyte, a safe and non-flammable diglyme electrolyte using recovered NiO was investigated under identical condition. The maximum reversible capacity of 642 mAh g−1 at 0.1C was achieved along with good rate performance. Likewise, the NiO-based supercapacitor electrode delivered a maximum capacitance of 106C g−1 at 0.5 A g−1. Hence, upcycling of abundant NiO waste as low-cost electrode materials from end-of-life batteries paves the way for future generation of Li-based energy storage devices and sustainable supply of critical minerals and clean environment.</t>
  </si>
  <si>
    <t>10.1016/j.wasman.2011.08.019</t>
  </si>
  <si>
    <t>Incorporation of gypsum waste in ceramic block production: Proposal for a minimal battery of tests to evaluate technical and environmental viability of this recycling process</t>
  </si>
  <si>
    <t>Civil engineering-related construction and demolition debris is an important source of waste disposed of in municipal solid waste landfills. After clay materials, gypsum waste is the second largest contributor to the residential construction waste stream. As demand for sustainable building practices grows, interest in recovering gypsum waste from construction and demolition debris is increasing, but there is a lack of standardized tests to evaluate the technical and environmental viability of this solid waste recycling process. By recycling gypsum waste, natural deposits of gypsum might be conserved and high amounts of the waste by-product could be reused in the civil construction industry. In this context, this paper investigates a physical property (i.e., resistance to axial compression), the chemical composition and the ecotoxicological potential of ceramic blocks constructed with different proportions of clay, cement and gypsum waste, and assesses the feasibility of using a minimal battery of tests to evaluate the viability of this recycling process. Consideration of the results for the resistance to axial compression tests together with production costs revealed that the best formulation was 35% of plastic clay, 35% of non-plastic clay, 10% of Portland cement and 20% of gypsum waste, which showed a mean resistance of 4.64MPa. Energy dispersive X-ray spectrometry showed calcium and sulfur to be the main elements, while quartz, gypsum, ettringite and nacrite were the main crystalline compounds found in this formulation. Ecotoxicity tests showed that leachate from this formulation is weakly toxic toward daphnids and bacteria (EC20% =69.0 and 75.0, respectively), while for algae and fish the leachate samples were not toxic at the EC50% level. Overall, these results show that the addition of 20% of gypsum waste to the ceramic blocks could provide a viable substitute for clay in the ceramics industry and the tests applied in this study proved to be a useful tool for the technical and environmental evaluation of this recycling process, bacterial and daphnid tests being more sensitive than algae and fish tests.</t>
  </si>
  <si>
    <t>10.1016/j.resconrec.2023.106973</t>
  </si>
  <si>
    <t>Electrochemical leaching of critical materials from lithium-ion batteries: A comparative life cycle assessment</t>
  </si>
  <si>
    <t>The manufacturing of lithium-ion batteries (LIB) requires critical materials such as cobalt (Co) and lithium (Li) that are essential for clean-energy products including electric vehicles. Because of their rapidly increasing demand and limited supply, the recycle and reuse of these materials from end-of-life LIB have garnered a lot of interest. Electrochemical leaching has emerged as a sustainable method to extract critical materials out of LIB, so life cycle assessment was conducted to compare the environmental impacts with traditional peroxide-based leaching and another emerging technology – SO2-based leaching. The results showed that electrochemical leaching reduces the global warming potential (GWP) by 80%−87% compared to peroxide-based leaching due to a lower acid consumption, avoidance of hydrogen peroxide, and regeneration of reducing agent iron (II) sulfate and compares well with SO2-based leaching in most impact categories. The analysis suggested renewable energy can further reduce the environment footprint of electrochemical leaching.</t>
  </si>
  <si>
    <t>10.1016/j.jclepro.2022.133891</t>
  </si>
  <si>
    <t>Thermochemical recycling of plastics – Modeling the implications for the electricity system</t>
  </si>
  <si>
    <t>To achieve a circular economy, we need to reinvent the ways in which plastic products are produced, used and recycled. This study investigates the cost-optimal design and operation of an electrified process for the production of plastics that employs thermochemical recycling of plastics and waste. In addition, the impact of this process on the north European electricity system is investigated. A techno-economic optimization model, with the objective of meeting the demand for electricity and plastic to the lowest cost, is developed. The model minimizes the investment and operating costs of electricity and plastic production units while meeting the demands for electricity and plastics without adding carbon-dioxide to the atmosphere. The model considers different flexibility options that can be applied in the plastics production process. A fully flexible plastics production process that has flexibility in relation to time, location and CO2 utilization shows the lowest cost for plastics production and the highest carbon circularity. At the same time, a fully flexible process has the lowest capacity utilization rate, i.e., there is an investment in overcapacity. The results show that a process with flexibility in time renders 100% carbon recovery beneficial, whereas inflexible operation of the plastics production process requires the development and scaling-up of carbon capture and storage facilities. Furthermore, the results show that for the thermochemical production of plastics, the availability of large volumes of waste and favorable conditions for generating electricity at low cost determine the location of the plastics production units. The additional electricity demand to produce plastics is mainly covered by increased generation from wind and nuclear power plants, while wind and solar power dominate in the modeled electricity system mix.</t>
  </si>
  <si>
    <t>10 November 2022</t>
  </si>
  <si>
    <t>10.1016/B978-1-78242-377-5.00020-0</t>
  </si>
  <si>
    <t xml:space="preserve">20 Recycling lithium batteries </t>
  </si>
  <si>
    <t xml:space="preserve">
               The first part of this chapter describes the expected evolution of the electric vehicles in the automobile market and the related production of the battery (mainly lithium) needed to power their electric engine. The content will be then addressed to the description and the evaluation of the processes presently in progress to recycle these batteries with particular attention to the economical, safe, and legislative aspects. These lithium battery recycling technologies are examined in terms of their operational steps, including sorting, separation, leaching, and thermal treatment. Also the historical aspect is here considered by describing a lithium battery recycling process proposed back in the year 2000 but still of actual relevance. Finally, the most recent developments are reported by discussing a recent European project aimed to the recycling of lithium and nickel metal hydride batteries with the recovery of their valuable parts.
            </t>
  </si>
  <si>
    <t>Advances in Battery Technologies for Electric Vehicles</t>
  </si>
  <si>
    <t>10.1016/j.ceramint.2021.11.216</t>
  </si>
  <si>
    <t>Preparation of spinel LiMn2O4 cathode material from used zinc-carbon and lithium-ion batteries</t>
  </si>
  <si>
    <t>Due to the progressive shortage of primary resources and growing environmental concerns over industrial and household residues, proper management of electronic wastes is of great importance in addressing sustainability issues. Spent batteries are considered as important secondary sources of their constituting components. In this study, the co-recycling of used zinc-carbon and lithium-ion batteries was performed aiming at the recovery of their manganese and lithium contents as compounds which can be used as precursors for the synthesis of spinel LiMn2O4. Manganese was recovered in the form of amorphous, submicron, spherical nodules of MnO2 after acid leaching of zinc-carbon battery pastes. Lithium was obtained from nickel-manganese-cobalt (NMC) batteries as its monohydrate oxalate (C2HLiO4.H2O) through selective leaching in oxalic acid followed by crystallization. Lithium carbonate was also prepared by subsequent calcination of the oxalate. The synthesis of LiMn2O4 spinel cathode was investigated using the reclaimed Li- and Mn-containing compounds via solid-state synthesis method. The effect of such parameters as type of precursors (C2HLiO4.H2O/Li2CO3 with Mn2O3/MnO2), temperature (750, 800, and 850 °C), and time (8 and 10 h) on the synthesis of LiMn2O4 was investigated. The products were characterized using X-ray diffraction (XRD) and scanning electron microscopy (SEM) techniques. The crystallographic parameters from XRD analysis were used to predict the electrochemical behavior of the synthesized cathode materials. Based on these, the spinel powder synthesized at 850°C−10h from Li2CO3−Mn2O3 starting mixture was determined as the cathode material with the best electrochemical properties among the synthesized samples. The galvanostatic charge/discharge evaluation within the voltage range of 2.5–4.3 V showed the specific capacity of the 850°C-10 h sample to be 127.87 mAhg−1.</t>
  </si>
  <si>
    <t>10.1016/j.seppur.2024.128953</t>
  </si>
  <si>
    <t>Closed-Loop recovery of spent lithium-ion batteries based on preferentially selective extraction of lithium strategy</t>
  </si>
  <si>
    <t>From the perspective of sustainable energy utilization and green economic development, efficient and closed-loop recovery of spent lithium-ion batteries (LIBs) is imperative. This work has developed a closed-loop recovery process for spent LIBs based on preferentially selective extraction of lithium. After molten salt assisted roasting, the efficiency for preferential extraction of Li+ could be high up to 99.3 % after optimization of selectivity. Dilute sulfuric acid alone facilitated the leaching efficiency of valuable metals over 98 %, eliminating the need for reductants. Regeneration of residue into graphite and recovery of NaCl mixed powder could avoid the wastage of residual metals. Compared with the conventional process, this work shows a high recovery efficiency and closed-loop extent, with a profit of $6,820 per ton of recovered spent LIBs. This work provides a more environmentally friendly recovery strategy with higher economic profits and environmental impacts, thereby enhancing the potential for industrial applications.</t>
  </si>
  <si>
    <t>10.1016/j.jece.2020.104358</t>
  </si>
  <si>
    <t>Recovering valuable metals from the leaching liquor of blended cathode material of spent lithium-ion battery</t>
  </si>
  <si>
    <t>Blended cathode material for lithium-ion battery has been widely applied in electric vehicles, but effectively recovering valuable metals from the leaching liquor of blended cathode material is difficult due to the high content of manganese. In this study, an effective approach for recovering valuable metals from high-manganese leaching liquor of spent blended cathode materials is proposed. Firstly, 97.5% nickel and 100% cobalt in high-manganese leaching liquor are co-precipitated by sodium ethyl-xanthate under the optimum conditions of pH=5, 2 h, 50 °C and the dosage of sodium ethyl xanthate of 55 g·L-1. Then, over 95% nickel in precipitate is selectively leached into solution while almost 100% cobalt is still left in precipitate through a two-step ammonia leaching under the conditions of 2 mol·L-1 ammonia, 50 g·L-1 ammonium sulfate, L/S=8 ml·g-1, 1 h and 40 °C. Finally, the manganese and lithium left in leaching liquor are separated by solvent extraction. Over 99% manganese is effectively extracted and separated from lithium on the conditions of 40% vol D2EHPA, pH=5, 25 °C, the ratio of organic to aqueous (O:A)=1.25 and extraction time of 10 min. The whole recovering process is facile and can help effectively recycle lithium, nickel, cobalt and manganese from spent blended cathode materials.</t>
  </si>
  <si>
    <t>October 2020</t>
  </si>
  <si>
    <t>10.1016/j.clet.2022.100450</t>
  </si>
  <si>
    <t>Recent progresses in wood-plastic composites: Pre-processing treatments, manufacturing techniques, recyclability and eco-friendly assessment</t>
  </si>
  <si>
    <t>Wood-plastic composites (WPCs) have shown promising domestic and industrial applications. Both virgin and waste materials have been used as matrix and reinforcement materials in WPCs manufacturing which enhances the eco-efficiency of WPCs products. This study presents a comprehensive review on the WPCs manufacturing techniques including pre-processing of the composite ingredients and post-processing of the WPCs products. Three main types of pre-processing techniques have been discussed; chemical, mechanical, and thermal treatments. Conventional manufacturing techniques of WPCs such as extrusion molding, injection molding, compression molding, stir casting, and hot-press method have been presented. In addition, advanced manufacturing techniques such as selective laser sintering have been briefly discussed. The recycling of WPC is also discussed. Eco-friendly assessment of WPCs has been also introduced. Important conclusions and the future research trends have been mentioned in the end of the article.</t>
  </si>
  <si>
    <t>10.1016/j.jenvman.2021.114120</t>
  </si>
  <si>
    <t>Structural, optical and photocatalytic properties of magnetic recoverable Mn0.6Zn0.4Fe2O4@Zn0.9Mn0.1O heterojunction prepared from waste Mn–Zn batteries</t>
  </si>
  <si>
    <t>Green, simple and high value-adding technology is crucial for realizing waste batteries recycling. In this work, the magnetically recyclable Mn0.6Zn0.4Fe2O4@Zn0.9Mn0.1O (MZFO@ZMO) heterojunctions are prepared from waste Mn–Zn batteries via a green bioleaching and sample co-precipitation method. The as-prepared catalysts with different Zn0.9Mn0.1O weight percentage (25%, 50% and 75%) have been comprehensively characterized in structure, optics, photoelectrochemistry and photocatalytic activity. Characterization results indicate that MZFO@ZMO heterojunctions with the core-shell structure, demonstrates excellent absorption intensity in the visible light region, outperforming that of individual ZnO and Zn0.9Mn0.1O. Especially, the staggered bandgap alignment of Mn0.6Zn0.4Fe2O4 and Zn0.9Mn0.1O greatly enhances electron transfer and charge separation in the binary heterojunction system. The optimized MZFO@50%-ZMO shows the highest photodegradation performance toward methylene blue (MB) under the visible light irradiation, with a 99.7% of photodegradation efficiency of 20 mg L−1 of MB within 90 min, and its reactive kinetic constants is about 7.2, 10.8 and 21.7 times higher than that of Zn0.9Mn0.1O, P25 TiO2 and Mn0.6Zn0.4Fe2O4, respectively. The MB photocatalytic mechanism is investigated in the scavenger and 5,5-dimethylpyrroline-N-oxide (DMPO) spin-trapping electron spin resonance (ESR) experiments, and h+ and *O2 − are identified as the major active species for MB degradation. In addition, MZFO@50%-ZMO also exhibits a good reusability and high magnetic separation properties after six successive cycles. This new material indicates the advantages of low costs, simple reuse and great potential in application.</t>
  </si>
  <si>
    <t>15 January 2022</t>
  </si>
  <si>
    <t>10.1016/j.molliq.2021.116703</t>
  </si>
  <si>
    <t>Improving valuable metal ions capturing from spent Li-ion batteries with novel materials and approaches</t>
  </si>
  <si>
    <t>Rapid growth in the market for batteries is imperative to meet global demand. The lack of economically feasible and environmentally benign recycling process for waste batteries may cause environmental crisis. Taking effective measures could reduce the waste-management challenge and maximize the economic benefits. In this work, environmentally benign citric acid with the presence of reluctant was used to recover cobalt, manganese, nickel and lithium from waste Lithium Nickel Manganese Cobalt oxide (NCM) batteries. Recovery of Co, Mn, Ni, and Li was optimized by varying the citric acid and H2O2 concentrations, the reaction temperature and duration. The recovery of Co, Mn, Ni, and Li were 87%, 90.5%, 93.5% and 96% respectively under the optimum leaching condition of 1.2 mol/L citric acid, 10 vol% H2O2at 95° for 120 min. Interfacial reaction controlled leaching reaction at low temperature was evident from the results of leaching kinetics with apparent activation energy of 3.75, 10.405.34 and 8.72 kJ mol−1 for Co, Mn, Ni and Li, respectively. Importantly, the diffusion controlled leaching reaction was evident from the kinetic and activation energy measurement of leaching. The impact of different chemicals on the environment measured from the Biwer and Heinzle Method (BHM) revealed that the citric acid-assisted leaching process to recover valuable metals from NCM batteries was appeared lower environment impact compare to the other process reported in the literature. The high leaching efficiency and lower impact to the environment provides a novel approach for metal recovery of waste NCM batteries.</t>
  </si>
  <si>
    <t>10.1016/j.powtec.2022.117921</t>
  </si>
  <si>
    <t>Enhanced electrochemical performance of the fluidization separation graphite powders from waste power lithium-ion batteries by phenolic resin carbon coated</t>
  </si>
  <si>
    <t>The recycling of waste lithium batteries (LIBs) is important for the healthy development of the LIBs industry. In this work, a column fluidized bed was designed to recover graphite powder from waste LIBs, and the phenolic resin-coated recovered graphite powder composites ware prepared by liquid-phase impregnation-carburization method, which effectively repaired the pores and defects on the surface of recycled graphite powders. The composites exhibited better Li storage performance than the recovered graphite powders. When the current density was 0.05 A/g, the composite obtained at 5% phenolic resin coating displayed a high reversible capacity of 451.0 mAh/g and an initial coulombic efficiency of 68.0%. The specific capacity was maintained at 131.9 mAh/g at a higher current density 1.0 A/g, the reversible capacity gradually increased from 464.4 to 546.1 mAh/g after 100 cycles at a current density of 0.1 A/g, indicating outstanding rate performance and excellent cycling stability.</t>
  </si>
  <si>
    <t>10.1016/j.jallcom.2018.12.226</t>
  </si>
  <si>
    <t>Recovering valuable metals from LiNixCoyMn1-x-yO2 cathode materials of spent lithium ion batteries via a combination of reduction roasting and stepwise leaching</t>
  </si>
  <si>
    <t>This work focuses on the recovery of valuable metal from the cathode materials of spent lithium ion batteries to ensure resource recycling and environmental protection. An environmentally friendly process involving reduction roasting and stepwise leaching is proposed to recover Li and Ni, Co, and Mn from spent LiNixCoyMn1-x-yO2 materials. Suitable leaching conditions are obtained from thermodynamic analysis (Eh-pH diagram). The effects of several factors, such as acid concentration, temperature, leaching time and liquid‒solid ratio, on the leaching efficiency of valuable metals are investigated. Under optimum conditions, the leaching efficiency of Li, Ni, Co, and Mn are as high as 93.68%, 99.56%, 99.87%, and 99.9%, respectively. The kinetic aspect of the acid leaching process is analyzed by shrinking the core model, which suggests a residue layer diffusion process. The reaction activation energies of Ni, Co, and Mn are 29.35 kJ mol−1, 24.00 kJ mol−1, and 23.29 kJ mol−1, respectively. This metallurgic method contributes to environmentally friendly and economical recovery of valuable metals from spent lithium-ion batteries.</t>
  </si>
  <si>
    <t>30 April 2019</t>
  </si>
  <si>
    <t>10.1016/j.mtchem.2023.101521</t>
  </si>
  <si>
    <t>Optimized extraction of mesoporous nanocomposites from spent Li-ion batteries and their use to construct high-performance supercapacitor devices with ultra-high stability</t>
  </si>
  <si>
    <t>Lithium-ion batteries (LIBs) are one class of the most significant energy storage devices used nowadays. However, a huge number of spent batteries bring harmful resource waste and environmental hazards as LIBs are mainly composed of heavy metals and organic electrolytes. Consequently, recycling spent LIBs has become a hot topic lately, where researchers are actively working to develop a plethora of methods to extract valuable metals and components. In this study, mesoporous Li–Ni–Mn–Co oxide nanoparticles have been successfully extracted from spent Li-ion batteries using a simple microwave/precipitation method. The as-extracted Li–Ni–Mn–Co oxides were used to construct functional supercapacitor devices. However, the as-extracted oxides showed poor stability and low conductivity. To enhance their cycling stability and conductivity, fullerene (C76) is used as a carbon additive to form Li–Ni–Mn–Co oxide/C76 nanocomposite materials. The morphological, structural, and compositional analyses of those composites were performed using FESEM, HRTEM, XRD, and XPS techniques. The Li–Ni–Mn–Co oxide/C76 nanocomposites exhibit higher conductivity and wettability with an enhanced gravimetric capacitance of ∼357 Fg-1 at 1.0 Ag-1. The asymmetric supercapacitor devices deliver specific energy as high as ∼10 Wh/kg at a specific power of ∼800 W/kg with a superior retention rate of ∼115% after 20,000 cycles with ∼100% Coulombic efficiency.</t>
  </si>
  <si>
    <t>Materials Today Chemistry</t>
  </si>
  <si>
    <t>10.1016/j.jhazmat.2021.125664</t>
  </si>
  <si>
    <t>Electronic waste generation, recycling and resource recovery: Technological perspectives and trends</t>
  </si>
  <si>
    <t>The growing population and increased disposal of end-of-life (EoL) electrical and electronic products have caused serious concerns to the environment and human health. Electronic waste (e-waste) is a growing problem because the quantity and the rate at which it is generated has increased exponentially in the last 5 years. The rapid changes or upgradation in technologies, IT requirements for working or learning from home during COVID-19, manufacturers releasing new electronic gadgets and devices that serves the consumers comfort and a declension in services has contributed to an increase in the e-waste or waste of electrical and electronic equipment (WEEE) generation rates. The current status of e-waste generation, handling procedures and regulatory directives in USA, EU, China, India, Vietnam and Gulf Cooperation Council (GCC) countries are presented in this review. The recent developments in e-waste recycling methods/recovery of base and precious metals, the advantages and limitations of hydrometallurgy, pyrometallurgy, biohydrometallurgy and pyrolysis are discussed. Considering the impediments in the present technologies, the extraction of valuable resources, i.e. precious metals, from e-waste using suitable biocatalysts shows promising applications. This review also stresses on the research needs to assess the economic effects of involving different unit operations/process industries for resource recovery, reuse and recycling.</t>
  </si>
  <si>
    <t>10.1016/j.heliyon.2024.e37423</t>
  </si>
  <si>
    <t>Barriers and framework conditions for the market entry of second-life lithium-ion batteries from electric vehicles</t>
  </si>
  <si>
    <t>Transition to circular economy for lithium-ion batteries used in electric vehicles requires integrating multiple stages of the value cycle. However, strategies aimed at extending the lifetime of batteries are not yet sufficiently considered within the European battery industry, particularly regarding repurposing. Using second-life lithium-ion batteries (SLBs) before subsequent recycling can offer several advantages, such as the development of sustainable business models, the reduction of emissions, and alignment with UN Sustainable Development Goals 7, 12, and 13. Using expert and problem-centred interviews along with an exploratory workshop, this study guides stakeholders in the battery sector by illustrating the necessary changes for a more holistic circular economy. Moreover, an extended political, economic, social, technological, environmental, legal, and additionally safety-related (PESSTEL) analysis approach is carried out, which has not yet been used in this context. In this process, barriers, as well as necessary institutional framework conditions and organisational requirements for a successful market entry of SLB applications are investigated. Among others, key barriers relate to the competition with first-life applications and safety concerns. SLBs require high manual labour costs for repurposing, along with expenses for expired warranties and re-certifications. Ownership structures in traditional business models often result in SLBs and their corresponding usage data staying under the control of the manufacturers. Market viability, however, requires a level playing field for both first-life and second-life operators as well as circular battery and data-sharing business models. Gathering data on the ageing performance and performing improved safety testing according to test protocols facilitates the reliable assessment of SLBs.</t>
  </si>
  <si>
    <t>10.1016/j.jpowsour.2022.231459</t>
  </si>
  <si>
    <t>Production of AB5 materials from spent Ni-MH batteries with further tests of hydrogen storage suitability</t>
  </si>
  <si>
    <t>A novel approach for the reuse of rare earth (REE) elements generated during hydrometallurgical processing of Ni-MH batteries as alternative sources is provided to valorize Ni-MH batteries wastes. The production of AB5-based alloys from spent Ni-MH waste was thoroughly investigated. The REE elements were recovered as a mixture in oxalate form and annealed at 900 °C to obtain a single-phase REEs oxide REE2O3. Citrate gel and glycine nitrate processes followed by the Ca reduction process under H2 atmosphere were used to produce the AB5 alloys. The alloys were successfully produced, and their crystal structure and morphology have been studied using X-ray diffraction (XRD), scanning electron microscopy (SEM) with supporting energy-dispersive X-ray (EDS) analysis. Nanoparticles with a size of 173±3 nm and 150±8 nm were observed using transmission electron microscopy (TEM) for CG and GNP alloys. Studied samples were subjected to hydrogenation, and the structural changes were depicted.</t>
  </si>
  <si>
    <t>10.1016/B978-0-12-801456-1.00014-2</t>
  </si>
  <si>
    <t xml:space="preserve">Chapter 14 Second Life and Recycling of Lithium-Ion Batteries </t>
  </si>
  <si>
    <t xml:space="preserve">
               With few regulations in place regarding how to handle lithium-ion batteries as they begin to approach the end of their life, there are many opportunities to begin developing strategies today. Nearly 100% of lead acid batteries being recycled today, what does the infrastructure look like for lithium-ion batteries to achieve the same level of recycling? What is the residual value of a lithium-ion battery pack? This chapter will discuss these topics.
            </t>
  </si>
  <si>
    <t>10.1016/j.exis.2020.07.001</t>
  </si>
  <si>
    <t>Evaluating the potential of Estonia as European REE recycling capital via an environmental social governance risks assessment model✰</t>
  </si>
  <si>
    <t>The rare earth elements (REEs) are cornerstone metals of modern society and are used in many applications. Europe is dependant on other continents for the safe supply of rare earth elements as these are to date not mined in Europe. In order to circumvent the shortage of supply, the rare earth elements recycling, especially from End-of-Life (EoL) products are imperative. This article evaluated the feasibility of Estonia as viable REEs recycling hub in Europe via an environmental, social and governance risks evaluation model. The model assessed the pros and cons of Estonia`s environmental, social and governance indicators, and concluded that Estonia is very suitable for the establishment of REEs recycling industry. The environmental indicators showed continuous improvement in environmental health. The Estonian education system is of excellent quality and has produced a highly skilled workforce over the past years. The country's economic indicators are good, management is transparent and business opportunities are diverse. The environmental, social and governance situations show that Estonia mostly meets the prerequisites for the establishment of a rare earth element recycling industry. The existence of such business will increase the quality of the labour force and economic growth in the long term.</t>
  </si>
  <si>
    <t>10.1016/j.jclepro.2024.141711</t>
  </si>
  <si>
    <t>Material flow and domestic demand analysis for nickel in South Korea</t>
  </si>
  <si>
    <t>Nickel is used as a raw material in the production of stainless steel and secondary batteries in South Korea due to its low corrosivity and high energy density. An unstable nickel supply can negatively affect Korea's industrial competitiveness. Therefore, to identify changes in the local nickel industry and compare and analyze nickel resource circulation and recycling rates, we conducted a material flow analysis of nickel in Korea for 2018 and 2021. An integrated material flow analysis methodology was used to construct the material flow using bottom-up and top-down methods. The results showed that the domestic demand for products connected to lithium-ion batteries increased compared to the demand in 2018, as did the demand for renewable energy and renewable energy-related items, such as electric vehicles, e-bikes, and lithium-ion batteries. However, the flow of stainless steel-related products has declined since 2018 because of the declining supply and demand for automotive semiconductors owing to the COVID-19 pandemic, and the paradigm shift from internal combustion to electric vehicles. As of 2021, the resource circulation rate and recycling rate of domestic nickel resources were 22.1% and 94.73%, respectively, an increase of 5.64% and a decrease of 19.3%, respectively, compared to 2018. The main reason for the increase in the recycling rate was that the recycled amount of end-of-life nickel products in 2021 increased compared to 2018. The main reason for the increase in the resource circulation rate was that the domestic input of lithium-ion batteries increased rapidly by 2021, but they are still in use because of the life span of lithium-ion batteries. The results of this study provide a theoretical basis for industries and policymakers to develop strategies for securing nickel.</t>
  </si>
  <si>
    <t>10.1016/j.sajce.2024.03.017</t>
  </si>
  <si>
    <t>Recovered carbon black from tires as carbon carrier in metal oxide catalytic systems</t>
  </si>
  <si>
    <t>Pyrolysis is one of the most common methods of end-of-life tires (ELTs) recycling. This study considered the use of carbon black from pyrolysis of ELTs as a carbon carrier for metals (Co, Ni, Cu, Fe) and their oxides to produce catalytic systems. The synchronous thermal analysis showed the positive effect of metal oxides/recovered carbon black (MOs/rCB) on ammonium perchlorate thermolysis. It was selected as a model catalytic reaction. Metal oxides/recovered carbon black (MOs/rCB) catalysts facilitated a reduction in the thermal decomposition phases of ammonium perchlorate, resulting in a significant narrowing of the decomposition interval. The greatest narrowing (22.7 °C) was observed at 103.5 °C for non-catalytic process. All tri-metallic catalytic systems showed high catalytic efficiency, providing a narrowing of the decomposition interval on average 2.5 times more in comparison with mono-metallic catalysts. Trioxide catalyst CuO/CoO/FeO/rCB showed the most significant shift in the high-temperature decomposition stage by 13% (from 334.0 °C to 293.2 °C). The activity of di-, tri-, and tetra-metallic catalytic systems was further enhanced by the synergistic effect induced by the addition of a second (or more) metal to the system. Efficient use of rCB for impregnated catalyst systems production could improve the economic efficiency of ELTs pyrolysis.</t>
  </si>
  <si>
    <t>South African Journal of Chemical Engineering</t>
  </si>
  <si>
    <t>10.1016/j.est.2024.113088</t>
  </si>
  <si>
    <t>Economic evaluation of the second-use batteries energy storage system considering the quantification of environmental benefits</t>
  </si>
  <si>
    <t>The number of retired batteries from electric vehicles continues to grow, which not only puts pressure on battery recycling but also leads to environmental pollution. By replacing the conventional batteries with the second-use batteries in configuring the energy storage system, the investment cost can be effectively reduced, and the issue of retired batteries disposal can be alleviated. In view of this, the paper investigates the quantification of the environmental benefits of second-use batteries, and comprehensively evaluates the second-use batteries energy storage system (SUBESS) in terms of environmental and economic benefits. The energy storage configuration model aimed at maximizing annual net income is developed, and the improved particle swarm optimization algorithm is applied to determine the optimal capacity and power in a photovoltaic (PV) pilot area. Under the same capacity condition, several evaluation indexes are used to compare the economics of the SUBESS with the conventional batteries energy storage system (CBESS). The results show that: (1) Compared to end-of-life disposal of batteries, secondary utilization will yield greater environmental benefits. (2) When the cost per unit capacity of the SUBESS is lower than 63.99 % of the CBESS, the economy of the SUBESS is better than that of the CBESS. Finally, targeted suggestions are made to further promote the scale development of the retired batteries secondary utilization industry. The research results not only validate the economic feasibility of the SUBESS but also have significant environmental benefits, which can provide a reference for potential investors.</t>
  </si>
  <si>
    <t>10.1016/j.jpowsour.2007.07.002</t>
  </si>
  <si>
    <t>Electrochemical recycling of cobalt from cathodes of spent lithium-ion batteries</t>
  </si>
  <si>
    <t>In this work, cobalt from spent cellular telephone Li-ion batteries was recovered by electrochemical techniques. According to X-ray diffraction results, the composition of the positive electrode is LiCoO2, Co3O4, C, and Al. The largest charge efficiency found was 96.90% at pH 5.40, potential applied of −1.00V and a charge density of 10.0°Ccm−2. The charge efficiency in the electrochemical recycling of cobalt decreases with the decrease in pH. The energy dispersive X-ray analysis (EDX) measurements of the electrodeposits showed that the surface is constituted of 100% cobalt. Scanning electron microscopy (SEM) showed a three-dimensional nucleus growth. The application of nucleation models to the initial stages of electrodeposit growth shows that at pH 5.40 electrodeposition happens with progressive nucleation. With the decrease in pH to 2.70, nucleation becomes instantaneous.</t>
  </si>
  <si>
    <t>27 September 2007</t>
  </si>
  <si>
    <t>10.1016/j.scitotenv.2004.03.011</t>
  </si>
  <si>
    <t>Heavy metals in recovered fines from construction and demolition debris recycling facilities in Florida</t>
  </si>
  <si>
    <t>A major product recovered from the processing and recycling of construction and demolition (C&amp;D) debris is screened soil, also referred to as fines. A proposed reuse option for C&amp;D debris fines is fill material, typically in construction projects as a substitute for natural soil. Waste material that is reused in a manner similar to soil must first be characterized to examine potential risks to human health and the environment. In Florida, samples of C&amp;D debris fines from 13 C&amp;D debris recycling facilities were characterized for 11 total and leachable heavy metal concentrations. Total metal concentration results (mg/kg) were compared to existing data on background Florida soil concentrations and to Florida's risk-based soil cleanup target levels (SCTLs). All of the detected metals were found to be elevated with respect to background. The 95% upper confidence level of arsenic from 99 samples was 3.2 mg/kg; arsenic presented the greatest limitation to reuse when compared to the SCTLs. Lead was not found to pose a major problem, likely because of the relatively new building infrastructure in Florida, which results in less demolition debris and less material impacted by lead-based paint. The results of batch leaching tests conducted using simulated rainwater (mg/l) were compared directly to risk-based groundwater levels for Florida and were found not to pose a risk using existing risk assessment policies.</t>
  </si>
  <si>
    <t>1 October 2004</t>
  </si>
  <si>
    <t>10.1016/j.seppur.2020.117581</t>
  </si>
  <si>
    <t>Progress in recovery and recycling of kerf loss silicon waste in photovoltaic industry</t>
  </si>
  <si>
    <t>With the rapid growth of the photovoltaic (PV) industry, the amount of the silicon waste has substantially increased, resulting in serious environmental problems. This waste mainly consists of the silicon waste powder from kerf loss slurry of wire saw wafer cutting process and the scrap pieces from silicon ingot casting process. To reduce the cost of crystalline Si production and relief the existing environmental pollutions, it is of significant interest to recover and recycle the silicon value from the Si waste. This paper presents a literature overview of the current technologies and research progress in the recovery and recycling of high purity silicon from the silicon wastes generated in the PV industry. First, the source and classification of Si wastes, including slicing silicon waste and scraps of Si ingots are summarized. Second, various techniques related to the separation and recovery of high purity Si from the waste are reviewed and compared based on the experimental results. The characteristics and advantages of different technologies are evaluated based on the current conditions. Third, the applications of silicon waste are explored in a detailed manner. Last, the assessment of different Si recovery technologies is elaborated. This review gives an outlook on the recycling and recovery of high purity silicon from the silicon waste, which shows great potential for further research in this field.</t>
  </si>
  <si>
    <t>10.1016/j.jclepro.2018.01.076</t>
  </si>
  <si>
    <t>Printed circuit board recycling: A patent review</t>
  </si>
  <si>
    <t>This work presents a review of the international patents dealing with printed circuit board (PCB) recycling. PCBs are present in the majority of electric and electronic devices, and when the appliances reach their end-of-life phase, they need to be properly handled for the presence of valuable and hazardous materials. Many technologies have been developed and reviewed by the scientific community. However, the literature still lacks of a review of international patents, important to understand the technological innovation in this field. For this purpose, the current status of the international patents dealing with PCB recycling since the 1990s is presented. The main technologies for the mechanical treatment, the metal recovery and purification, the non-metal fraction exploitation are described and reviewed. As a whole, the present analysis is fundamental for the effective boost of a circular economy approaches.</t>
  </si>
  <si>
    <t>20 March 2018</t>
  </si>
  <si>
    <t>10.1016/j.jhazmat.2005.10.021</t>
  </si>
  <si>
    <t>Recycling spent zinc manganese dioxide batteries through synthesizing Zn–Mn ferrite magnetic materials</t>
  </si>
  <si>
    <t>A novel process to reclaim spent zinc manganese dioxide batteries (SDBs) through synthesizing Zn–Mn ferrite magnetic materials is present. Firstly, the dismantling, watering, magnetism, baking and griddling steps were consecutively carried out to obtain iron battery shells, zinc grains and manganese compounds using the collected SDBs, and then these separated substances were dissolved with 4molL−1 H2SO4 to prepare FeSO4, ZnSO4 and MnSO4 reactant solutions. Secondly, Zn–Mn ferrites with stoichiometric ratio of Mn0.26Zn0.24FeO2 were synthesized using chemical co precipitation process with ammonium oxalate precipitator. The XRD results showed that the obtained Zn–Mn ferrites had spinel structure and high purity at the calcining temperatures of 850–1250°C. With the increase of calcining temperature, the finer crystalline structure could be formed, and their intensity of saturation magnetization reached the highest value at 1150°C. The magnetization performances of Zn–Mn ferrites prepared from the SDBs were similar to that of from analysis reagents, suggesting the feasibility to synthesize Zn–Mn ferrites with high properties from SDBs.</t>
  </si>
  <si>
    <t>20 May 2006</t>
  </si>
  <si>
    <t>10.1016/j.promfg.2018.02.172</t>
  </si>
  <si>
    <t>Strategies for the Recovery and Recycling of Plastic Solid Waste (PSW): A Focus on Plastic Manufacturing Companies</t>
  </si>
  <si>
    <t>Attributes possessed by plastic materials have contributed sustainably to the development of the plastic industry. However, despite these positive aspects of plastics, plastic industries have continued to face a number of challenges into the recovery and recycling of plastic for waste reduction and resource utilization. The study assessed the strategies that would positively influence plastic manufacturing and recycling companies to recover and recycle plastic solid wastes. A total of 15 plastic manufacturing and recycling companies were investigated in Zambia and the results showed favourable responses towards the recovery and recycling of PSW. The results have an economic, social and environmental impact for the plastic manufacturing and recycling companies as well as for the relevant decision makers in the waste management sector.</t>
  </si>
  <si>
    <t>2018</t>
  </si>
  <si>
    <t>10.1016/j.ceramint.2020.01.201</t>
  </si>
  <si>
    <t>A facile strategy for recovering spent LiFePO4 and LiMn2O4 cathode materials to produce high performance LiMnxFe1-xPO4/C cathode materials</t>
  </si>
  <si>
    <t>To successfully recycle spent LiFePO4 and LiMn2O4 batteries and simultaneously produce high performances nano-LiMnxFe1-xPO4/C powders, a mechanical activation-assisted method was effectively applied in the recycling process. The technique consists of the separation and purification of spent cathode materials, high-energy mechanical mixing of raw materials and a commonly used heat treatment processes. The structural and morphological characterization results indicate that nano-sized LiMnxFe1-xPO4/C composites with uniform amorphous carbon coatings were successfully synthesized from spent LiFePO4 and LiMn2O4 batteries. The electrochemical performance testing results show that the recovered nano-LiMnxFe1-xPO4/C cathodes possess promising Li-ion storage properties. LiMn0.5Fe0.5PO4/C displays high capacities of 143.2, 138.1, and 127.6 mAh g−1 at 0.1, 1, and 2C rates, respectively. The obtained cathodes also show outstanding cycling stabilities of 98.47% and 97.58% for LiMn0.5Fe0.5PO4/C and LiMn0.8Fe0.2PO4/C after 100 cycles, respectively. This work indicates that recycling spent LiFePO4 and LiMn2O4 to produce high-performance LiMnxFe1-xPO4/C is a promising strategy for recycling spent LiFePO4 and LiMn2O4 based lithium ion batteries (LIBs) in an efficient and environmentally friendly manner.</t>
  </si>
  <si>
    <t>1 June 2020</t>
  </si>
  <si>
    <t>10.1016/B978-0-323-91696-7.00016-7</t>
  </si>
  <si>
    <t xml:space="preserve">Chapter 20 Sustainability assessment, environmental impact, and recycling strategies of biodegradable polymer nanocomposites </t>
  </si>
  <si>
    <t xml:space="preserve">
               Biodegradable polymer nanocomposites are nanostructured materials formed by combining a biodegradable polymer matrix with fillers that aid or do not obstruct the biodegradation of the entire material. Following a review of definitions for biodegradability (including compostability in various environments) and the class of materials that comprise biodegradable polymer nanocomposites, the properties of these nanocomposites were described. The following three subsections addressed critical issues: sustainability assessment, environmental impact, and recycling strategies. The Life Cycle Assessment approach was used to assess the sustainability of bionanocomposites. The environmental assessment considered the economic and legal implications of bionanocomposites. The recycling section concentrated on the technical challenges of recycling bionanocomposites integrated into waste management systems. A final section is devoted to examples of bionanocomposites based on chitin nanofibrils, including a discussion of sustainability assessment, environmental impact, and recycling strategy, so that this example can serve as a specific case study in which the concepts explained in previous sections were applied.
            </t>
  </si>
  <si>
    <t>Biodegradable and Biocompatible Polymer Nanocomposites</t>
  </si>
  <si>
    <t>10.1016/j.chemosphere.2018.06.117</t>
  </si>
  <si>
    <t>Utilizing recycled LiFePO4 from batteries in combination with B@C3N4 and CuFe2O4 as sustainable nano-junctions for high performance degradation of atenolol</t>
  </si>
  <si>
    <t>In this report recycled LiFePO4 (LFP) from exhaust batteries was utilized to form B@C3N4/LiFePO4/CuFe2O4 (BLC) nano-junction as a visible active photocatalyst. The junction synthesized by two routes: Using as extracted LFP and forming LFP by extracted FePO4 and Li2CO3 via in-situ deposition method. The two ternary junctions BLC and BLC (E) (utilizing as extracted LFP) were utilized for visible and solar powered degradation of beta-blocker drug Atenolol (ATL). Varying the loading of CuFe2O4 (CF) which possesses lowest band gap, BLC (10%), BLC-3 (30%), BLC-5 (50%) and BLC-E (30% CF and as extracted LFP) were produced with BLC-3 exhibiting remarkable activity. The optical band gaps of BLC-3 (2.40 eV) and BLC (E) (2.46 eV) and photocurrent responses reveal high visible absorption and highly diminished recombination. 99.5% and 85.3% of ATL (20 mg L−1) could be degraded by BLC-3 and BLC (E) (0.3 g L−1) respectively in 60 min of exposure to Xe lamp and retaining of high activity in natural sunlight. Band-junction analysis, effect of scavengers and effect on teraphthalic acid and nitroblue tetrazolium reveal O2 − and OH radicals as active species and mineralization was confirmed by liquid chromatography-mass spectrometer (LC-MS). Cyto-toxicity studies on human peripheral blood cells and effect on growth of Pseudomonas aeruginosa confirm the complete mineralization. The BLC photocatalyst is a promising multi-functional catalyst utilizing LFP (rarely used as photocatalyst) for treatment of pharmaceutical waste water and other environmental applications.</t>
  </si>
  <si>
    <t>October 2018</t>
  </si>
  <si>
    <t>10.1016/j.ensm.2023.102833</t>
  </si>
  <si>
    <t>Direct regeneration of spent cathode materials by deep eutectic solvent</t>
  </si>
  <si>
    <t>Current recycling strategies for spent cathode materials mostly rely on destructive reconstruction methods to recover valuable metals; thus, sustainable improvements are urgently required to achieve the low-carbon and short-range recycling of spent lithium-ion batteries. Herein, we report a deep eutectic solvent consisting of ethylene glycol lithium, betaine, and urea (BEU) for the direct regeneration of spent LiCoO2 materials under 80 °C and normal pressure conditions. From an initial capacity of 208.87 mAh/g, the regenerated material achieved a capacity retention rate of 87.10% after 200 cycles. The BEU method achieves direct regeneration of spent LiCoO2 materials through restoring the lack of original composition and defects in the lattice structure. As such, it provides a new platform for the use of a variety of spent lithium cathode resources.</t>
  </si>
  <si>
    <t>10.1016/j.eti.2020.101137</t>
  </si>
  <si>
    <t>Accuracy enhancement in mobile phone recycling process using machine learning technique and MEPH process</t>
  </si>
  <si>
    <t>The technological development, market expansion and increased population will lead the increased use of electronic equipment and production of e-waste worldwide. Disposal of electronic equipment is a challenging problem across the globe. Improper way of electronic waste disposal leads human health risk and environmental pollution. The report shows that 50,000 million tons of e-waste generated across the globe. Electronic waste includes CRT (Cathode Ray Tube), PCB (Printed Circuit Board), unused Television (TV), computers and mobile phones. In this paper we focus on recycling of unused mobile phones. The main objective of this research is introducing automation in metal purification measurement and improvement process using machine learning. The mobile phones contain different toxic metals such as cadmium, beryllium, lead and arsenic. Improper ways of unused mobile phone disposal contaminate water, air and soil. This research work has two parts. First part uses MEPH (Magnetic separation, Eddy current, Pyrometallurgical and Hydrometallurgical) process for metal separation, metal extraction and purification process. In the second part the purified metal is captured through camera and the captured image is subject to noise removal and given as input to the Convolutional Neural Network (CNN) classifier. The classification process is done in two ways; first one is taking input and classing the output. Second one is find the percentage of similarity to the particular class. We used the later one for finding the percentage of similarity between recycled metal and the pure metal. Suppose similarity is less than 90%, the purification process will be improved to enhance purity. In Machine learning different methods are available for feature extraction and classification among which we used the CNN. It easily find the spatial and temporal dependencies of input image by applying proper filters and also extracts high level features, dominant features using convolution and max pooling operation. This operation also reduces the computational power needed to process the input. Activation function plays important role in the feature extraction and classification process. In our research we used the ReLU (Rectified Linear Unit) function for validating the features learned from the input image. The most important advantage of using CNN is that it discovers the significant features without the human command. Also we used the image augmentation to increase the input image data set. The accuracy of metal classification measured using confusion matrix. From this research we got the purified metal and it is directly used for other product manufacturing.</t>
  </si>
  <si>
    <t>10.1016/j.nxener.2024.100122</t>
  </si>
  <si>
    <t>Effective upcycling of NMC 111 to NMC 622 cathodes by hydrothermal relithiation and Ni-enriching annealing</t>
  </si>
  <si>
    <t>It is imperative that a sustainable approach to the recycling of lithium-ion batteries (LIBs)—in particular the spent NMC cathodes—which reach their end-of-life (EOL) is realized as 11 million metric tonnes are expected to reach EOL by 2030. The current recycling processes based on pyrometallurgy and hydrometallurgy are not fully sustainable options as they recover only the value metals. By contrast direct recycling that aims in regenerating EOL LIB cathodes without breaking down the active compound’s crystal structure offers the most sustainable option. In this paper the direct recycling of NMC cathodes is investigated in combination with their upcycling. Upcycling is going to be in growing demand since the first generation NMC 111 cathode chemistries evolve to higher energy/nickel-rich formulations. In this work, the baseline is established for direct recycling of low and high nickel NMC cathodes by analyzing the three key steps of chemical delithiation of pristine NMC cathode material, hydrothermal relithiation (4M LiOH for 4 h at 220 °C), and annealing (4 h at 850 °C) in order to set the ground for investigating the upcycling of NMC 111 to NMC 622. Upcycling is affected via the co-addition of pre-calculated excess NiSO4 and Li2CO3 salts during annealing, following the hydrothermal relithiation step. Use of NiSO4 that is commonly used as p-CAM provides a lower cost alternative to Ni(OH)2 as Ni source. Characterization revealed the upcycled material to have been endowed with the typical α-NaFeO2 layered structure and have surface morphology and composition similar to pristine NMC material. The upcycled NMC 622 cathode yielded good cycling stability (91.5% retention after 100 cycles) and &gt;99% Coulombic efficiency albeit with certain polarization loss justifying further optimization studies.</t>
  </si>
  <si>
    <t>10.1016/j.est.2023.107622</t>
  </si>
  <si>
    <t>A review of research in the Li-ion battery production and reverse supply chains</t>
  </si>
  <si>
    <t>Attributed to the rising popularity of electric vehicles, the global demand for Li-ion batteries (LIBs) has been increasing steadily. This creates several potential issues in the raw material supply chain, as the production of the batteries is not sufficient to meet the increasing demand. Due to the variation of the battery cell designs, different manufacturing processes are typically followed at different stages in the battery life cycle, leading to the differences in both economic and environmental performance. In this regard, this review paper discusses the current battery raw material composition and battery manufacturing processes concerning their financial, and environmental impact. Moreover, the end-of-life management of the LIBs has not been acknowledged universally for various reasons, such as economic constraints, technical difficulties, regulatory gaps, environmental impacts, and logistics issues. The review describes the end-of-life management of the Li-ion battery (LIB) from raw material composition to recycling/remanufacturing from the perspective of industrial engineering, manufacturing, chemical engineering, material science, energy, and sustainability management. Finally, corresponding research gaps in production, reverse supply chains, and logistics for LIBs are discussed, and suitable future research directions are provided at the end.</t>
  </si>
  <si>
    <t>10.1016/j.est.2022.105166</t>
  </si>
  <si>
    <t>Recycling of biomass wastes from amarula husk by a modified facile economical water salt method for high energy density ultracapacitor application</t>
  </si>
  <si>
    <t>In this study, we are reporting for the first time the activated carbon from amarula seed husk (AMH) produced by a modified facile synthesis method producing low-cost, high porosity materials through impregnation of raw materials with water salt. The water salt treatment resulted from the salt formed by a mixture of calcium chloride and phosphoric acid. Calcium influences the catalytic of dehydroxylation and desiccation while phosphate groups stimulates the pyrolytic transformation of the raw material which increases the expansion of pores on the surface of the carbon materials thus prevents destruction of the carbon structure and produce a high yield. The treated AMH with water salt displayed high specific surface area with a maximum specific capacitance of 275 F g−1 at 0.5 A g−1 in a three-electrode configuration. The fabricated symmetric device presented a specific energy and power of 16 Wh kg−1 and 450 W kg−1 at 0.5 A g−1, and retained 10 Wh kg−1 and 18 kW kg−1 at 20 A g−1. The symmetric device retained a capacitance retention of 94.3 % noted after 13,000 cycling and 88.5 % for up to 20,000 cycling at 5 A g−1. An exceptional increase in specific energy from 15.5 to 38.3 Wh kg−1 at 1 A g−1 was noted after 200 h floating time. The results propose the potential synthesis progress for recycling and transforming economical biomass waste for developing high performing energy storage device. The approach used in this work is simple and cost-efficient compared to other method that comprises of high temperature and organic chemicals, which are poisonous and corrosive to the environment.</t>
  </si>
  <si>
    <t>10.1016/B978-0-323-91849-7.00007-6</t>
  </si>
  <si>
    <t>Chapter 7 Reuse and recycle technologies case studies</t>
  </si>
  <si>
    <t xml:space="preserve">
               This chapter deals with a specific aspect of waste management that is strongly related to the concept of sustainability: reuse and recycling. Multiple case studies are described that highlight the benefits of, and the hindrances to, recycling nuclear materials and the reuse of decommissioned sites.
            </t>
  </si>
  <si>
    <t>Nuclear Decommissioning Case Studies</t>
  </si>
  <si>
    <t>10.1016/j.wasman.2021.12.036</t>
  </si>
  <si>
    <t>Waste recycling policies and Covid-19 pandemic in an E-DSGE model</t>
  </si>
  <si>
    <t>Among the environmental problems of the 21st century, waste production and management are particularly pressing. Despite policy efforts, waste volumes are still increasing worldwide and landfilling remains the main disposal option in several parts of the world. Together with the huge environmental impacts of the large amounts of waste landfilled, it would be possible to save enormous amounts of resources improving reuse and recycle options. The impact of the COVID-19 outbreak has been significant also in the waste cycle, leading to an increase in the amount of non-recyclable consumption in response to sanitary needs, as well as to new consumption practices. On the basis of these considerations this paper aims at analysing: (i) the short run impact on output, consumption and health of appropriate waste policies aimed at reducing non-recyclable waste production, and (ii) to highlight the mechanics triggered by an exogenous pandemic event in terms of waste management, environmental and health impacts. To these ends, we adopt an E-DSGE approach. Our results confirm the relevance of policies and consumers’ preferences in driving waste management towards a circular economy transition. More importantly, our (to our knowledge) novel analysis suggests the existence of a trade-off between environmental quality and health in the presence of a pandemic event, suggesting the need to increase preparedness to such events, in order to avoid relying on ”emergency approaches”, based on resorting to increases in non-recyclable consumption types (e.g. single use plastics).</t>
  </si>
  <si>
    <t>10.1016/j.wasman.2015.11.004</t>
  </si>
  <si>
    <t>An innovative approach to recover the metal values from spent lithium-ion batteries</t>
  </si>
  <si>
    <t>A new approach to recover metal values from spent lithium-ion batteries with a simple and environmentally friendly method is investigated. Two stages of water washing of the mixed black powder resulted in satisfactory separation of cobalt and lithium. Lithium in the wash liquor is precipitated using saturated sodium carbonate solution. Cobalt oxide in the residue is purified by removing organic matrix through roasting followed by dilute acid washing. The purities of the products obtained during the processes are analyzed by Microwave Plasma-Atomic Emission Spectrophotometer and confirmed from X-ray diffraction analysis. The overall process is safe, economic and can be scaled up for commercial production. Based on the process steps involved, a flow sheet is proposed for industrial application.</t>
  </si>
  <si>
    <t>10.1016/j.est.2023.107917</t>
  </si>
  <si>
    <t>Technological penetration and carbon-neutral evaluation of rechargeable battery systems for large-scale energy storage</t>
  </si>
  <si>
    <t>The grid decarbonization requires the upscaling deployment of renewable energy sources, correspondingly, the electrochemical battery systems emerge as a vital transformative technology to realize the sustainable power supply without geographical restrictions. Aiming to achieve the efficient, sustainable, and chemical-neutral loop of the electrochemical energy storage solutions, this article re-evaluates the commercial Li-ion batteries (LIBs) technologies and comprehensively assess the viability of alternative “beyond Li ion” chemistries, such as sodium ion batteries, aqueous zinc batteries as well as solid-state lithium batteries. For each category, the foreseen advantages, raw material accessibility, cell prototyping and manufacturability readiness are summarized and commented, with the emphasis on the huge gap between the lab-scale model and the practical production in series. Additionally, feasible recycling routine to integrate the spent LIB into a complete manufacturing loop remains an urgent priority. We envision that large-scale energy storage requires the collaborative efforts from researchers, manufacturers, government, and multiple parties of the energy sector, meanwhile the technological advances facilitate the parallel optimization of LIBs manufacturing and development of nascent battery technologies within a more green, sustainable, and carbon-neutral framework.</t>
  </si>
  <si>
    <t>10.1016/B978-0-323-90982-2.00017-2</t>
  </si>
  <si>
    <t xml:space="preserve">Chapter 18 Nanomaterials recycling in industrial applications </t>
  </si>
  <si>
    <t xml:space="preserve">
               This chapter discusses the potential usage of recycled nanomaterials in industrial applications and explains scalable technologies for the recovery of nanomaterials from composite systems. Relevant regulations for waste management are also described to follow the standards and achieve the authorization of recycled nanomaterials. This chapter addresses the approaches to cost-effective material separation, recycling, and recovery and assesses environmental sustainability. In addition, this chapter contributes to the circular economy movement by promoting sustainable development by utilizing sustainable materials (waste nanomaterials) and adopting environmentally friendly production processes. Recovery of nanomaterials from the selected matrix, which can be polymers or biobased systems, can be achieved by developing new protocols and methodologies such as electroplating, thermal treatments, upcycling, and selective recovery processes. Therefore current research developments related to nanomaterials recycling for industrial applications are elaborated by providing specific examples from different fields and considering environmental issues.
            </t>
  </si>
  <si>
    <t>Nanomaterials Recycling</t>
  </si>
  <si>
    <t>10.1016/j.wasman.2020.12.013</t>
  </si>
  <si>
    <t>Circular bioeconomy and environmental benignness through microbial recycling of e-waste: A case study on copper and gold restoration</t>
  </si>
  <si>
    <t>This study has attempted to ascertain the linkages between circular bio-economy (CirBioeco) and recycling of electronic (e-)waste by applying microbial activities instead of the smelter and chemical technologies. To build the research hypothesis, the advances on biotechnology-driven recycling processes for metals extraction from e-waste has been analyzed briefly. Thereafter, based on the potential of microbial techniques and research hypothesis, the structural model has been tested for a significance level of 99%, which is supported by the corresponding standardization co-efficient values. A prediction model applied to determine the recycling impact on CirBioeco indicates to re-circulate 51,833 tons of copper and 58 tons of gold by 2030 for the production of virgin metals/raw-materials, while recycling rate of the accumulated e-waste remains to be 20%. This restoration volume of copper and gold through the microbial activities corresponds to mitigate 174 million kg CO2 emissions and 24 million m3 water consumption if compared with the primary production activities. The study potentially opens a new window for environmentally-friendly biotechnological recycling of e-waste under the umbrella concept of CirBioeco.</t>
  </si>
  <si>
    <t>10.1016/B978-0-444-59513-3.00023-6</t>
  </si>
  <si>
    <t xml:space="preserve">23 Manufacturers, Materials and Recycling Technologies </t>
  </si>
  <si>
    <t xml:space="preserve">
               The author focuses on manufactures producing secondary lithium-ion battery. It was made a short overview of selected companies. Moreover, the cost of battery components was presented. A second part of chapter is focused on recycling of lithium battery. The author described economic, environmental and law aspects of recycling. Furthermore, the recycling technologies used by selected companies are discussed.
            </t>
  </si>
  <si>
    <t>Lithium-Ion Batteries</t>
  </si>
  <si>
    <t>10.1016/j.scitotenv.2021.151580</t>
  </si>
  <si>
    <t>Efficient recycling of silicon cutting waste by AlSi alloying with the assistance of cryolite</t>
  </si>
  <si>
    <t>Silicon cutting waste (SCW) generated during Si wafers producing process can be recycled by AlSi alloying process. However, the presence of O in SCW has a detrimental impact on recycling process. In this study, cryolite was introduced to eliminate the hindrance of O. The influences of smelting temperature and the amount of cryolite additive on the yield of the blocky AlSi alloys and the Si recovery ratio of the SCW have been investigated and the alloying conditions were optimized to a smelting temperature of 1000 °C and a cryolite/SCW mass ratio of 0.8, achieving a AlSi alloys yield of 95.99% and a Si recovery ratio of 84.77%, which were far greater than those without cryolite additive. The results showed that the addition of cryolite additive can effectively improve the smelting effect and reduce the alloying temperature. Furthermore, the action mechanism of cryolite in Al-SCW system was analyzed, and the results revealed that the molten cryolite can dissolve the generated Al2O3 existing on the surface of AlSi alloy droplets and finally contributes to the aggregation of these droplets. This method has advantages including high Si recovery ratio of SCW, low alloying temperature and simple technological process.</t>
  </si>
  <si>
    <t>10.1016/j.resconrec.2018.04.006</t>
  </si>
  <si>
    <t>Downcycling in automobile recycling process: A thermodynamic assessment</t>
  </si>
  <si>
    <t>Current metal recycling techniques for end-of-life vehicles (ELV) are based on mechanical treatments to mainly recover steel, aluminum, copper, and zinc alloys. Such techniques facilitate compliance with the ELV European Directive (2000/53/EC) target of achieving recyclability quotes of up to 85%. However, a vehicle can use more than 60 metals, some of them considered critical by international institutions, which end up downcycled as part of alloys or ultimately in landfills. This paper undertakes an assessment of the downcycling degree of minor metals in conventional vehicles using a SEAT Leon III model as a case study. Downcycling is assessed from a thermodynamic point of view using thermodynamic rarity, an indicator that is used as a weighting factor for the metals used in the car. The thermodynamic rarity of metals is a function of the quality of the minerals from which they stem, considering their relative abundance in Nature and the energy intensity required to extract and process them. The results demonstrated that, even if the quantity of downcycled metals only represents 4.5% of the total metal weight of the vehicle, in rarity terms, this figure increases to approximately 27%. This indicates that an important portion of high-quality metals becomes functionally lost. The most downcycled vehicle subsystems are in order: (1) accessories, (2) electrical and electronic equipment, (3) exhaust system, and (4) engine. Further, the most downcycled parts are: speed sensor, control unit, antenna amplifier, airbag circuit, temperature and rain sensors, front pipe, particle filter, and turbo parts.</t>
  </si>
  <si>
    <t>10.1016/j.hazadv.2023.100242</t>
  </si>
  <si>
    <t>Innovative green approach for recovering Co2O3 nanoparticles and Li2CO3 from spent lithium-ion batteries</t>
  </si>
  <si>
    <t>Although previous studies have obtained promising results for recovering valuable metals from spent LIBs at low temperatures using organic acids combined with reducing agents, additional chemicals such as H2O2, huge amounts of organic acids, and environmental protection remain challenges. In this study, a subcritical water (SCW) assisted diluted formic acid process was proposed as a green approach for recovering Co2O3 nanoparticles and Li2CO3 from spent LiCoO2 cathode materials without using any reducing agents. The effects of leaching parameters such as (H2O: HCOOH) ratio (v/v), temperature, reaction time, and liquid-solid ratio on the extraction of Li and Co have been carefully evaluated. The findings revealed that SCW-assisted (DFA) successfully leaches Li and Co from the spent LiCoO2 cathode materials of Li-ion batteries without using any assistance from reducing reagents. The solid materials were characterized by XRD, XPS, FT-IR, and SEM-EDS analyses. Meanwhile, the leaching liquor was analyzed by ICP-OES. More than 99% of Li and Co were effectively recovered from the spent LiCoO2 powder at 220 °C for 25 min, H2O: HCOOH ratio (v/v,) of 78:12 and a liquid-solid ratio of 25 mL/g. Further, the activation energy for Li was 24.15 KJ/mol, while that for Co was 31 KJ/mol. Finally, Co2O3 and Li2CO3 were successfully recovered from the leaching liquor by the precipitation and calcination methods after the separation steps. The overall findings suggested that SCW-assisted (DFA) could be an alternative method due to its low energy consumption, dual function properties at mild temperatures, low chemical input, and environmentally friendly.</t>
  </si>
  <si>
    <t>10.1016/j.polymdegradstab.2022.110210</t>
  </si>
  <si>
    <t>Chemical recycling and upcycling of poly(Bisphenol A carbonate) via metal acetate catalyzed glycolysis</t>
  </si>
  <si>
    <t>Prospective method of poly(bisphenol A carbonate) (BPAC) waste processing is based on catalytic glycolysis, combining recycling to bisphenol A (BPA) and upcycling with a formation of cyclic carbonates. With the aim of developing efficient solvent-free glycolysis of BPAC we studied catalytic behavior of Li, Na, K, Mg, Ca and Zn acetates in the reaction of BPAC with ethylene glycol (EG). With the use of EG as reagent and reaction media at 180 °С, down to 0.01 wt% of Mg(OAc)2 and Zn(OAc)2 catalyzed full conversion of BPAC to BPA and ethylene carbonate within 1 h. Acetates of alkali metals demonstrated lower activities and selectivities, Ca(OAc)2 was found to be almost inactive. DFT optimization of the metal complexes with components of the reaction mixture allowed to explain low catalytic activity of Li, Na, K and Ca acetates by relative stability of inactive metal phenolates, whereas Mg and Zn acetates tend to form active glycolate species and phenol. Theoretical investigations of the mechanism of Mg(OAc)2 and Zn(OAc)2-catalyzed glycolysis of the model substrate diphenyl carbonate have determined the sequence of the reaction intermediates and transition states, thereby explaining the high catalytic activities of Mg and Zn acetates by relatively low values of the activation barriers amounted to ∼15 kcal/mol in G scale. Comparative experimental studies of 1,2-, 1,3-, 1,4-diols and glycerol in glycolysis of BPAC have demonstrated high efficiency of Mg(OAc)2 and Zn(OAc)2 catalysts in the amount of less then 0.1 wt%, the yields of BPA exceeded 90%. Along with that, the high yields of cyclic carbonates were achieved when using 1,2-diols and 1,3-diols, containing alkyl substituents in α-position to –OH group.</t>
  </si>
  <si>
    <t>Polymer Degradation and Stability</t>
  </si>
  <si>
    <t>10.1016/j.nanoen.2020.105214</t>
  </si>
  <si>
    <t>Understanding fundamental effects of Cu impurity in different forms for recovered LiNi0.6Co0.2Mn0.2O2 cathode materials</t>
  </si>
  <si>
    <t>When identifying and developing lithium ion battery recycling technologies, understanding the role of impurities is always a concern as they may have an impact on electrochemical performance, material stability, or lifetime for recovered active materials. Here we show that Cu impurity in different forms could play very different roles on the recovered LiNi0.6Co0.2Mn0.2O2 (NCM622). Cu metal impurity could easily short the cell, while Cu ion impurity could play a positive role due to partially substitution of the Ni2+ sites to lower the cation mixing degree. In specific, NCM622 material with certain amount (0.34 at%) of Cu ion impurity delivers high initial specific charge/discharge capacity of 211.8 and 186.0 mAh g-1 at 0.05 C, which are 12.2 and 14.1 mAh g-1 higher than those of virgin NCM622 cathode. Moreover, a superior retention capacity of 171.3 mAh g-1 after 90 cycles at 0.33 C, and striking rate capability are achieved in this NCM622 cathode sample. These results clearly indicate that Cu metal impurity should be avoided and the ionic Cu impurity should be controlled with optimal concentration during recycling process for spent LIBs.</t>
  </si>
  <si>
    <t>10.1016/j.jclepro.2022.130697</t>
  </si>
  <si>
    <t>Environmental hotspots and greenhouse gas reduction potential for different lithium-ion battery recovery strategies</t>
  </si>
  <si>
    <t>The ever-growing demand for lithium-ion batteries (LIBs) and the shortage of metal minerals have led to urgent needs in battery recycling. Current recycling technologies cannot keep up with the exaltation of the LIB market and meet UN Sustainable Development Goals (SDGs). A holistic assessment of environmental tradeoffs is critical for recycling technological innovation. We divided traditional hydrometallurgy and pyrometallurgy recycling into three generalized phases and identified stepwise environmental “hotspots” among different LIB recycling techniques using life cycle assessment (LCA). Greenhouse gas (GHG) emission and cumulative energy demand (CED) vary among recycling approaches from 67 to 286 kg carbon dioxide equivalent (CO2eq) and 1164–4349 MJ, respectively, for reproducing 1 kg LCO cathode from recovered cobalt. Comparatively, a direct “cathode-healing” process emits 21–154 kg CO2eq and utilizes 267–2251 MJ to regenerate 1 kg LCO. When substituting the stepwise recycling with the direct approach, 127 of 162 modeled scenarios show GHG reduction. Up to 36.5 million metric tons of CO2eq may be reduced if 100% stepwise recycling is replaced by the green direct approach by 2025. Our study provides insights into optimizing LIB recovery technologies to minimize environmental impacts and offer quantitative evidence for sustainable management and technological innovation for spent LIB recovery.</t>
  </si>
  <si>
    <t>10.1016/B978-0-12-803581-8.03652-3</t>
  </si>
  <si>
    <t xml:space="preserve">Recycling: Polymers </t>
  </si>
  <si>
    <t xml:space="preserve">
               Plastics tend to have relatively low recycling rates compared to other materials in municipal solid waste, and vary significantly by type of resin. Recycling rates for plastics packaging tend to be higher than for most other categories of plastics. Acquisition of plastics for recycling can be through a combination of collection programs and drop-off sites. The motivation and convenience of recycling affect participation and diversion rates. PET and HDPE bottles have the highest recycling rates (other than PP automotive battery cases). Recycling rates have not increased to any great extent in the last 15–20 years. For highest value, recycled plastics must be separated by resin category. Recycled PET has considerable use in food and beverage bottles, while recycled HDPE is not used to any appreciable extent in food containers.
            </t>
  </si>
  <si>
    <t>10.1016/j.jcou.2021.101591</t>
  </si>
  <si>
    <t>Valorization of a spent lithium-ion battery electrolyte through syngas formation using CO2-assisted catalytic thermolysis over a battery cathode material</t>
  </si>
  <si>
    <t>Development of rechargeable batteries in energy storage systems and electric/electronic devices has been rapidly progressed as an effort to amplify the utilization renewable and sustainable energies since the past few decades. However, increasing demand of the rechargeable batteries results in significant accumulation of battery waste materials. In the current battery recycling process, the recovery of cathode metal(oxide)s has been mainly focused, but other organic compartments were not properly recycled. In this study, the valorization of battery electrolyte was investigated. To this end, CO2-assisted thermolysis of a broadly used battery electrolyte, LiPF6 in carbonate solvents, was performed. First part examined liquid (carbonates, cyclic and aliphatic hydrocarbons) and gaseous products (H2, CO, CH4, C2H4, and CO2) from thermolysis of battery electrolyte at different conditions. The complicated mixture of pyrogenic products needs additional separation processes to recover each compound. To convert the complicated mixture samples into value-added chemicals (i.e., syngas), catalytic thermolysis was done in the second part. Considering that the practical pyrolysis condition of battery electrolyte includes a cathode material during the thermolysis, a conventional cathode material (NCM 811: LiNi0.8Co0.1Mn0.1O2) was used as a catalyst. It was highly active to convert entire liquid compounds into syngas at ≤ 500 °C, and synergistic effects of catalyst and CO2 resulted in enhanced CO formation. Given that the metallurgy process for battery operates at near 1300 °C, thermolysis of battery electrolyte could be incorporated into the metallurgy process to maximize recovery of organic and metallic compounds in spent batteries.</t>
  </si>
  <si>
    <t>10.1016/j.chemosphere.2024.143209</t>
  </si>
  <si>
    <t>Assessment of an eco-efficient process for the optimization of metal recovery in lithium cobalt oxide and lithium nickel manganese cobalt oxide batteries</t>
  </si>
  <si>
    <t>The expansion of technology motivates the increase of global demands for critical minerals. In this context, the exploration of secondary sources of these components is expanding. End-of-life batteries can be seen as potential sources of lithium, cobalt, nickel and manganese for electric vehicles or diverse applications in electronic equipments. This paper provides a comprehensive evaluation of the recovery of metals from waste batteries with diverse chemistry composition. Lithium cobalt oxide (LCO) and lithium nickel cobalt manganese oxide (NMC) batteries were co-treated with polyvinyl chloride (PVC) channels under supercritical water, varying reaction temperature (400–600 °C) and PVC/Battery composition (0–3 m/m) in a tubular continuous reactor. Results show high recovery rates for all metals, with up to 90% percentage recovery of lithium and cobalt in all cases. Temperature and feed composition were identified as determining factors for the recovery of lithium from LCO batteries. In the case of cobalt, temperature was identified as the most important factor that affects its recovery. The selected optimal conditions for cobalt recovery in the solid products of reactions were identified for batteries LCO and NMC: temperature of 600 °C and PVC/Battery ratio of 3.0 and temperature of 500 °C and PVC/Battery ratio of 1.5, respectively. Environmental impacts, primarily Global Warming Potential (GWP), were minimal, with 4.71·10−5 kg CO2 eq., indicating the benefits of the process as an eco-efficient and promising route for the recycling of valuable metals.</t>
  </si>
  <si>
    <t>10.1016/j.seppur.2024.128351</t>
  </si>
  <si>
    <t>Continuous multicolumn ion exchange process for spent lithium-ion battery leachate: Recovery and purification of a Li+Ni+Co mixture</t>
  </si>
  <si>
    <t>A continuously operated ion exchange process scheme for the recovery and purification of valuable metals from acid leachates of spent Lithium-ion battery cathodes was developed. The aim is to provide a versatile and industrially feasible alternative for liquid–liquid extraction and precipitation for recycling of spent Li-ion batteries. A chelating resin with aminomethylphosphonic acid functional group (Lewatit® MDS TP 260) was used in a laboratory-scale multicolumn configuration that combined counter-current and cross-current operations. The process was operated at 60 °C with a synthetic leachate with pH 1.8 as the feed. A two-step desorption procedure (1.0 M sulfuric acid (H2SO4) followed by 0.4 M potassium oxalate (K2C2O4)) was found to prevent accumulation of strongly bound metals in the resin. 1 M H2SO4 was found sufficient for regeneration. Pure raffinate containing Li, Ni, and Co was successfully separated from impurity metals (Mn, Cu, Al, and Fe). In steady state operation, no loss of ion exchange capacity was observed. The process was optimized experimentally with focus on the effect of fresh feed and eluent flow rates to increase the productivity and improve the recovery rates of the target metals while maintaining a raffinate purity of 100 %. Increasing the amount of leachate processed per switch was found to enhance the recovery of Co, Li and Ni due to the displacement effect. Very high recovery yields (96.97 % for Co, 99.15 % for Ni, and 100 % for Li) were achieved. The laboratory scale unit could process 1.64L(L·h)−1 of leachate to yield 34.04 g(L·h)−1 of Li+Ni+Co mixture in the raffinate. Moreover, Cu+Mn and Al+Fe rich extract streams with 84.74 % and 97.46 % purities were obtained as by-products. With respect to the recovery rates, the continuous ion exchange process is superior to batchwise operation of ion exchange columns, conventional solvent extraction and not to mention precipitation processes making it a viable alternative in hydrometallurgical LIB recycling.</t>
  </si>
  <si>
    <t>10.1016/j.procir.2015.02.071</t>
  </si>
  <si>
    <t>Utilisation of Reconfigurable Recycling Systems for Improved Material Recovery from E-Waste</t>
  </si>
  <si>
    <t>The key features of reconfigurable manufacturing systems, including modularity, scalability and customisability, have provided production flexibility to enable manufacturers to deal with increasing demands for product variability and emerging smart materials. This increased complexity in design and material mix has also highlighted a need for more flexible and advanced technologies for recycling modern products at the end of their life. This paper examines the adoption of key features in reconfigurable systems to increase flexibility and automation in recycling activities. The application of such a ‘Reconfigurable Recycling System’ (RRS) has been illustrated using a specially designed robotic cell which disassembles and concentrates strategically important materials from components of electrical cars.</t>
  </si>
  <si>
    <t>10.1016/j.mex.2015.02.010</t>
  </si>
  <si>
    <t>Novel waste printed circuit board recycling process with molten salt</t>
  </si>
  <si>
    <t>The objective of the method was to prove the concept of a novel waste PCBs recycling process which uses inert, stable molten salts as the direct heat transfer fluid and, simultaneously, uses this molten salt to separate the metal products in either liquid (solder, zinc, tin, lead, etc.) or solid (copper, gold, steel, palladium, etc.) form at the operating temperatures of 450–470°C. The PCB recovery reactor is essentially a U-shaped reactor with the molten salt providing a continuous fluid, allowing molten salt access from different depths for metal recovery. A laboratory scale batch reactor was constructed using 316L as suitable construction material. For safety reasons, the inert, stable LiCl–KCl molten salts were used as direct heat transfer fluid. Recovered materials were washed with hot water to remove residual salt before metal recovery assessment. The impact of this work was to show metal separation using molten salts in one single unit, by using this novel reactor methodology. • The reactor is a U-shaped reactor filled with a continuous liquid with a sloped bottom representing a novel reactor concept. • This method uses large PCB pieces instead of shredded PCBs as the reactor volume is 2.2L. • The treated PCBs can be removed via leg B while the process is on-going.</t>
  </si>
  <si>
    <t>MethodsX</t>
  </si>
  <si>
    <t>10.1016/j.psep.2014.02.007</t>
  </si>
  <si>
    <t>Reuse of nickel recovered from spent Ni–Cd batteries for the preparation of C/Ni and C/Ni/Pd layered electrodes for energy sources</t>
  </si>
  <si>
    <t>Nickel recovered in the recycling process of Ni–Cd batteries was used as a main component of bath for electrodeposition of nickel onto carbon fabric in order to obtain C/Ni composite. A part of the obtained composite was additionally coated with a thin layer of palladium (C/Ni/Pd composite). All the materials were investigated to assess the possibility of their use in the processes of electrochemical storage (sorption/desorption) of hydrogen and electrochemical oxidation of methanol. The obtained results showed the composites to be active electrode materials in these processes. The electrodes exhibited high activity and cyclability, especially in the process of methanol oxidation due to electrocatalytic activity of both nickel deposited onto carbon fabric and the outer layer of porous palladium coating nickel substrate.</t>
  </si>
  <si>
    <t>January 2015</t>
  </si>
  <si>
    <t>10.1016/B978-0-12-822461-8.00005-X</t>
  </si>
  <si>
    <t xml:space="preserve">2 Environmental impacts of recycling </t>
  </si>
  <si>
    <t xml:space="preserve">
               Environmental problems are being considered as a consequential situation in the construction. Waste management is becoming more problematic with industrialization and urbanization. Recycling, reuse, and reduction in waste have been considered as the only methods to recover valuable materials from the waste generated. However, the implementations still have much more space for innovations and improvements. The selective demolition of construction generally facilitates the reuse or recycling of valuable materials and removal of toxic compounds. This method involves the recovery of valuable materials, such as steel, alloys, wood, bricks, and highly functional finished components like doors, windows, cabinets, and decoration trim. Disposal of toxic materials poses additional challenges due to their harmful effects on the environment, people, animal, and plants. Toxic materials may be poisonous, radioactive, explosive, carcinogenic, or mutagenic. Hazardous and toxic materials can be treated by various techniques such as biological, chemical, thermal, and physical methods. In this chapter, all these methods have been discussed for specific materials with high toxicity. However, a sustainable approach for treating toxic materials is first to reduce it, then recycle it, and subsequently dispose of what is left behind.
            </t>
  </si>
  <si>
    <t>10.1016/j.cej.2022.138329</t>
  </si>
  <si>
    <t>Dialysis technology supporting the preparation of acid-resistant picolylamine-based hydrogel sphere for selectively recycling copper, nickel and cobalt from strongly acidic wastewaters</t>
  </si>
  <si>
    <t>Due to the inhibition from high-concentration proton, acid-resistant adsorbents (especially hydrogels) for directly recycling heavy metal cations (HMCs) from strongly acidic wastewaters (pH &lt; 2.0) are rarely reported yet. Herein, the pyridine-functionalized polyethylenimine polymer (PEIPD) was synthesized and then purified with dialysis technology, based on which a double-network hydrogel sphere PEIPD-CaA (CaA for calcium alginate) was prepared. At pH 1.0, PEIPD-CaA adsorbed Cu2+, Ni2+ and Co2+ through deprotonation-chelation processes in maximally 1.844 ± 0.044 , 1.312 ± 0.063 and 0.712±0.047 mmol/g respectively, which was unattainable by other known adsorbents at this acidity, and the adsorption processes displayed good resistance to interferences of even 500 mmol/L common inorganic salts or sufficient organics (EDTA, citric acid and tartaric acid). The bis-picolylamine group from PEIPD component of this hydrogel proved indispensable for chelation, and X-ray photoelectron spectroscopy revealed that the O donors (ether bond, hydroxyl, etc.) from its calcium alginate component assisted the bis-picolylamine group in coordinating Cu2+ and Co2+ but not Ni2+, because Ni2+ possessed a smaller ionic radius and softness. Additionally, other coexisting HMCs (Zn2+, Fe2+, Pb2+, etc.) caused negligible interferences in the adsorption of Cu2+, Ni2+ or Co2+. Dynamic column test further demonstrated that PEIPD-CaA could highly selectively capture nickel from stainless steel rinsing wastewater (pH 1.5) by raising the nickel purity from 10.5% in wastewater to 91.8% in obtained eluent. Therefore, this acid-resistant hydrogel displays great potential in the selective recycling of Cu2+, Ni2+ and Co2+ from strongly acidic wastewaters, helping realize their direct decontamination and secondary utilization.</t>
  </si>
  <si>
    <t>10.1016/j.wasman.2023.12.043</t>
  </si>
  <si>
    <t>Recovery of metal ion resources from waste lithium batteries by in situ electro-leaching coupled with electrochemically switched ion exchange</t>
  </si>
  <si>
    <t>A new green pathway of in situ electro-leaching coupled with electrochemically switched ion exchange (EL-ESIX) technology was developed for the separation and recovery of valuable metal ions from waste lithium batteries. By using the in situ electro-leaching, the leaching rates of Li+ and Co2+ from the prepared LiCoO2 film electrodes reached 100 % and 93.30 %, respectively, under the combined effect of the acidic microenvironment formed by the anodic electrolytic water and electrostatic repulsion. Subsequently, the Li+ in the electrolyte was further extracted by an electrochemically switched ion exchange (ESIX) process using LiMn2O4 as the film electrode, and Li+ was further enriched in the eluate by a cyclic adsorption and desorption process. The results indicate that the in situ electro-leaching has significant advantages over powder leaching, and for the recycling of waste lithium batteries, the final lithium recovery rate reached 94.51 % by using this in situ EL-ESIX technology.</t>
  </si>
  <si>
    <t>10.5004/dwt.2020.25335</t>
  </si>
  <si>
    <t>Selective adsorption of lanthanum ions with recyclable materials and experimental design using response surface methodology</t>
  </si>
  <si>
    <t>It is necessary to better separate and recover rare earth elements from acid solution. The adsorbent that magnetic tripod ligand was synthesized was used to selectively adsorb lanthanum (La (III)). The adsorbent was characterized by transmission electron microscope, X-ray diffraction and Fourier-transform infrared spectroscopy. The adsorption effect of the adsorbent was studied by single-factor experiments, wherein the single factors included dosage, time, interfering ions and pH. For better predicting the test results, we used response surface methodology (RSM) to analyze the interaction between every single factor. Also, experiments on adsorbent recovery were carried out, and the adsorption mechanism was briefly discussed. The results of the study indicated that the magnetic tripod ligand was successfully synthesized. The predicted removal rate of La(III) can reach 99.42% by RSM with the dosage of 0.8 g/L, time of 100 min, and pH of 5. Moreover, the experimental results showed that the removal rate of lanthanum ion could reach 97.9%. After five cycles of reuse of the adsorbent, the adsorption effect was reduced to 78%. The reason for the high removal of La(III) by the adsorbent may be the important role of coordination chelation.</t>
  </si>
  <si>
    <t>April 2020</t>
  </si>
  <si>
    <t>10.1016/j.apm.2022.02.009</t>
  </si>
  <si>
    <t>A hybrid system dynamics and two-stage mixed integer stochastic programming approach for closed-loop battery supply chain optimization</t>
  </si>
  <si>
    <t>Used lead-acid batteries contain a large amount of lead, which poses a threat to the environment; however, since it is valuable economically, recycling function is very important. Previous studies have not consistently examined closed-loop supply chain (CLSC) from two macro and micro perspectives. In this study, System Dynamics (SD) and mathematical programming are integrated for the first time in the field of CLSC in order to optimize the lead-acid battery CLSC for a focal company that faces the shortage of recycled lead, and therefore, increased economic costs and environmental pollution due to the purchasing of raw lead. First, the CLSC of lead-acid battery was simulated using SD under four scenarios for economic situation. Then the network is optimized using a two-stage stochastic mixed programming under the uncertainty of demand using the parameters estimated by SD. Considering the importance of supply chain (SC) financing, financial flows like trade and bank credits are also integrated. The results indicated that authorized delay in repayment without interest and interest rate for delay in repayment play an important role in making a decision to whether or not receive trade or bank credit, selection of suppliers and banks, and when to repay the trade or bank credit. Eventually, due to the need for the use of bank credit, a repayment of 2% more than using trade credit has been imposed on the company. Physical flows showed that shortage of recycled lead supply is, to some extent, due to failing to collect sufficient number of batteries. It was found that when recycling capacity increases by adopting such policies as product exchange, maximum capacity is not used. Moreover, limited recycling capacity causes this shortage that makes it necessary to make more to investments expand the recycling capacity. Increasing the recycling capacity to 12.5% in the growth scenario will result in the economic saving of 10.8%.</t>
  </si>
  <si>
    <t>Applied Mathematical Modelling</t>
  </si>
  <si>
    <t>10.1016/j.est.2023.108126</t>
  </si>
  <si>
    <t>Life cycle assessment of electric vehicles' lithium-ion batteries reused for energy storage</t>
  </si>
  <si>
    <t>Energy storage batteries are part of renewable energy generation applications to ensure their operation. At present, the primary energy storage batteries are lead-acid batteries (LABs), which have the problems of low energy density and short cycle lives. With the development of new energy vehicles, an increasing number of retired lithium-ion batteries need disposal urgently. Retired lithium-ion batteries still retain about 80 % of their capacity, which can be used in energy storage systems to avoid wasting energy. In this paper, lithium iron phosphate (LFP) batteries, lithium nickel cobalt manganese oxide (NCM) batteries, which are commonly used in electric vehicles, and lead-acid batteries, which are commonly used in energy storage systems were taken as the research objects. The environmental impacts of their full life cycles were compared, and the sensitivity analysis of the key parts in the battery production phase and the data with major contributions were carried out through the life cycle assessment (LCA) method. The results show that the environmental impacts of lithium-ion batteries in the production phase are higher than lead-acid batteries. However, they have lower environmental impacts in the use phase because of their higher charging and discharging efficiency. In general, the environmental performance of LFP batteries is better, especially in carbon emission, soil acidification, and abiotic resource depletion. Lead-acid batteries have more advantages in ozone loss, ecotoxicity, and eutrophication. The production phase contributes the most to various environmental impacts, which can be alleviated through recycling. The recycling of NCM batteries has better environmental benefits. The physical recycling technology of LFP batteries is better than hydrometallurgy in terms of ecotoxicity and eutrophication, but it has negative effects on some environmental indicators. Secondary utilization can avoid the high energy consumption and high emission process of battery production and achieve the purpose of environmental protection. According to the results, discarded lithium-ion batteries can be reused to maximize the value of batteries, which will also promote the development of clean electricity to a certain extent and further reduce the burden on the environment.</t>
  </si>
  <si>
    <t>10.1016/j.jpowsour.2004.03.083</t>
  </si>
  <si>
    <t>An overview on the current processes for the recycling of batteries</t>
  </si>
  <si>
    <t>The objective of this study is to describe the main battery-recycling processes currently used and those that are being developed. Technological options are presented for the recycling of lead acid, Zn–C, Zn–MnO2, nickel metal hydride, nickel–cadmium, lithium and lithium ion batteries.</t>
  </si>
  <si>
    <t>3 September 2004</t>
  </si>
  <si>
    <t>10.1016/j.jclepro.2017.03.201</t>
  </si>
  <si>
    <t>What should be recycled: An integrated model for product recycling desirability</t>
  </si>
  <si>
    <t>This research was focused on developing a new scientific approach for prioritising recycling of end-of-life products in a circular economy. To date, product complexity based on the mixture of materials has been used as a predictor of what gets recycled. While the separation of materials that make up a product has been modelled as a measure of product complexity, this does not taken into account the benefits and considerations in recycling products. In this paper, a new agenda and approach to prioritise the recycling of products was developed based on a recycling desirability index. The material mixing complexity measure was inverted into a simplicity index and then extended by modelling the security index for the mix of materials and the technological readiness level of recycling technologies. The extended model is proposed as an integrated measure of the desirability of recycling end-of-life products. From this analysis, an apparent recycling desirability boundary, enabling products to be prioritised for recycling, was developed. This model and analysis can be used as an information source in developing policies and product recycling priorities.</t>
  </si>
  <si>
    <t>15 June 2017</t>
  </si>
  <si>
    <t>10.1016/j.jclepro.2021.125986</t>
  </si>
  <si>
    <t>Different pathways to a recycling society – Comparison of the transitions in Austria, Sweden and Finland</t>
  </si>
  <si>
    <t>The European Union has set strict recycling targets for municipal solid wastes, but the implementation of circularity is still hindered by a variety of present set-ups. This paper addresses the recycling transitions and their complex nature in Austria, Sweden and Finland and points out the differences that are connected to the level of success in recycling. Furthermore, this study identifies present lock-ins in the waste management regime to provide an understanding on the factors preventing further development towards a recycling society. This is done by analysing different waste policy documents and interviews of national waste experts. The study employs the multilevel perspective (MLP) framework that is a commonly used approach in sustainability transitions research. The results highlight the variety of social, political, technical and economic elements, but also the connections between them that result in a stable regime. The pathways to achieve the recycling society differ between Austria, Sweden and Finland. National waste policy, the division of responsibilities, the variety of infrastructure and collection systems in waste management, the level of general awareness, public-private co-operation and the quality of waste data act as key characteristics that reflect the success in the recycling transition. Identified lock-ins for recycling seem to be slightly stronger in Finland compared to Austria and Sweden, while some of the lock-ins are the same in all countries, such as incineration capacity, malfunction of markets of recyclables or lack of product design for recyclability.</t>
  </si>
  <si>
    <t>10.1016/j.cej.2024.154922</t>
  </si>
  <si>
    <t>In-situ repair of failed LiFePO4 cathode using residual Li- and C-containing impurities from active material separation process</t>
  </si>
  <si>
    <t>Effectively recovering spent lithium-ion batteries can reduce resource waste and environmental pollution. LiFePO4 (LFP) batteries have been widely used in new energy vehicles. The main reason for the performance degradation of LFP cathodes is the loss of Li, oxidation of Fe, and the destruction of crystal structure and surface carbon layer. Here, an in-situ repair strategy of high-temperature calcination, using impurities remaining in cathode blackmass (e.g., LiPF6, LiPO3, Fe2O3, acetylene black, binder, and electrolyte) as raw materials, was proposed. During the calcination process, the residual LiPF6 is converted into Li, acting as a lithium source to fill the vacancies. The residual binder and electrolyte are pyrolyzed into amorphous carbon and carbon nanotubes, which deposit on the LFP particles to repair the missing carbon layer and enhance the conductivity of the electrode material. The pyrolytic carbon and residual acetylene black can provide a reducing atmosphere, converting Fe3+ to Fe2+. Additionally, the residual LiPO3 and Fe2O3 impurities undergo recrystallization forming new LFP. The failed LFP was restored to the same level as commercial LFP by calcining at 750 °C for 3 h. This in-situ repair strategy reduces the input of raw materials, providing a valuable reference for large-scale recycling of lithium batteries.</t>
  </si>
  <si>
    <t>10.1016/j.cej.2023.144265</t>
  </si>
  <si>
    <t>A facile new process for the efficient conversion of spent LiFePO4 batteries via (NH4)2S2O8-assisted mechanochemical activation coupled with water leaching</t>
  </si>
  <si>
    <t>With the rapid development of the lithium-ion battery industry, safe disposal of spent LiFePO4 batteries (SLFPBs) has gradually become a focus of attention. However, the stable olivine structure of LiFePO4 prevents deconstruction and separation of the elements Li, Fe and P. Mechanochemical activation proved to be an effective and environmentally friendly method for phase deconstruction. An efficient recycling method involving (NH4)2S2O8-assisted mechanochemical activation and water leaching is reported herein for the deconstruction of SLFPBs. The results indicated that advanced oxidation of the (NH4)2S2O8 and synergistic mechanical forces accelerated the deconstruction of the LiFePO4 mineral phase. Efficient leaching of the Li and targeted enrichment of the Fe and P were achieved simultaneously while preserving the olivine structure. Under the optimal conditions, the leaching efficiency for Li was 95.3%, and the leaching efficiencies for Fe and P were both less than 1.5%. A Li2SO4 purity of 98.8% was obtained by evaporative crystallization and roasting. A 1.0 kg scale-up experiment showed that an economic profit of $4.768 was generated by recycling 1.0 kg of SLFPBs. This inexpensive, green and sustainable recycling method shows great potential for industrial planning.</t>
  </si>
  <si>
    <t>10.1016/S0926-9614(01)80012-5</t>
  </si>
  <si>
    <t xml:space="preserve">Recycling of electric vehicle batteries </t>
  </si>
  <si>
    <t xml:space="preserve">
                  This chapter reviews the present state of recycling technologies for electric vehicle (EV) and hybrid electric vehicle (HEV) battery power sources. The term recycling is used to include materials that are reclaimed for use in different products as well as the materials that are reclaimed and transformed into new batteries. A practical method for recycling batteries and other energy storage components from EVs is viewed as essential for the successful implementation of this transportation technology. Toxic materials are found in many battery technologies. Disposal of EV batteries may be allowable by regulations in some cases, but is likely to be costly and detracts from the environmental benefits of a zero-emission vehicle. The battery is a major cost component for EVs, and therefore disposal is doubly expensive, especially if the waste contains valuable materials. Recycling provides an opportunity to reduce life cycle costs through recovery of high-value materials and avoidance of the cost of hazardous waste disposal. Most developers of power sources for EVs, therefore, have a goal of recycling as much material as possible at the end of life. Less demanding, secondary uses for the energy storage device may extend its term of operation, or in some cases refurbishment could also be considered. Eventually, however, the battery must be processed in such a way that all the valuable and/or hazardous components and materials can be recycled.
               </t>
  </si>
  <si>
    <t>2001</t>
  </si>
  <si>
    <t>Industrial Chemistry Library</t>
  </si>
  <si>
    <t>10.1016/j.cej.2024.156344</t>
  </si>
  <si>
    <t>High-value applications of traffic and transportation waste for energy storage system: moving towards green development</t>
  </si>
  <si>
    <t>With the rapid development of infrastructure field in worldwide, the generation of industrial solid waste has substantially increased, especially in the traffic and transportation area, which would lead to the serious wastage of resource and environmental pollution. In this regard, the recycling strategy of waste materials with a special focus on energy storage application to actualize high-value conversion can provide a sustainable solution to the aforementioned issues. Herein, the classification of waste materials produced from traffic and transportation area in the land were initially introduced in this review. Subsequently, various recycling and preparation methods of waste materials as well as application for energy storage device in recent years were systematically summarized. Additionally, several representative enterprises for industrial application of recycling wastes, especially the power batteries recycling companies around the world are also recommended. Finally, challenges and future development prospects of waste recycling have also been put forward. We believe this review can provide noteworthy insights for the continued development of waste materials for high-value conversion and offer beneficial guidance to effectively promote the green development of the traffic and transportation field and actualize the carbon peak and neutrality targets.</t>
  </si>
  <si>
    <t>10.1016/j.clema.2021.100018</t>
  </si>
  <si>
    <t>Functionalization of tannic acid and campesterol with polyelectrolyte multilayer membranes for lithium ions separation and recycling</t>
  </si>
  <si>
    <t>The potential use of chitosan/poly(styrene sulfonate) (CHS/PSS) polyelectrolyte multilayer (PEM) membranes functionalized with tannic acid (TA) and campesterol (CHT) for efficient separation and recycling of lithium from aqueous matrix under ultrafiltration conditions are examined. The PEM assembled via layer by layer (LbL) method accelerates the recycling process of lithium as it efficiently separates the metal complexed larger molecules. A total of eight CHS/PSS bilayers were sufficient for the effective lithium recovery. The microscopic studies confirmed the surface morphological change of PEM from smooth to rough after immobilization (MIUF). The successful immobilization of TA and CHT into PEMs are illustrated using spectroscopic studies. The TA and CHT assisted separation (MEUF) are also carried out by complexation of metal solution prior to filtration. The assisted mode provides a very good recovery of &gt;94% with a excellent permeate flux of 1.25 m3/m2 day and 1.96 m3/m2 day for TA and CHT respectively. The recycling of lithium ions from water matrix is experimented with different parameters and experimental conditions. The reusability and extended life of the membrane systems indicate its potential in small scale filtration units.</t>
  </si>
  <si>
    <t>10.1016/j.jpowsour.2024.234392</t>
  </si>
  <si>
    <t>Coupled and decoupled structural batteries: A comparative analysis</t>
  </si>
  <si>
    <t>Amidst growing concerns over global warming and the urgent need for viable solutions, electric vehicles (EVs) have emerged as a promising remedy. However, the full transition to EVs faces certain challenges, necessitating more efficient electric storage systems. In this context, structural batteries have garnered significant interest as a multifunctional solution. This paper presents a comprehensive review of the latest advancements in structural batteries, exploring their distinctive characteristics and their potential to enhance EVs’ performance. Particularly, a comparative analysis will be conducted based on the chosen chemistry for the electrochemical component and the reinforcement materials used. Additionally, crucial aspects such as recycling and life cycle analysis will be briefly discussed. Through this examination, it is intended to shed light on the potential of structural batteries in driving a sustainable and efficient EV ecosystem.</t>
  </si>
  <si>
    <t>10.1016/j.mtener.2021.100821</t>
  </si>
  <si>
    <t>Efficient fabrication of metal sulfides/graphite anode materials derived from spent lithium-ion batteries by gas sulfidation process</t>
  </si>
  <si>
    <t>Although regeneration of spent lithium-ion batteries is of great significance for alleviating resource-shortage and addressing environment issues, the recycling process still confronts with great challenges. Meanwhile, majority of recycling processes concentrate on the cathode materials, while the anode material has received little attention because of its low value. In this study, we develop a novel recycling process for spent LiNixCoyMn1-x-yO2/LiNixCoyAl1-x-yO2/graphite materials to prepare carbon–metal sulfides composites (NCMS/C and NCAS/C) by the gas sulfidation method. During this regeneration process, it can not only fulfill the efficient recycling within a short procedure of solid–solid transformation without involving tedious acid–base neutralization reaction, but also realize the recycling of high-valued components within the spent batteries simultaneously. Benefiting from the synergistic effect of the tight contact between metal sulfides and reconstructed graphite with high conductivity, it delivers the outstanding electrochemical properties for lithium storage (NCMS/C: 900.4 mAh g−1 at 0.2 A g−1 after 200 cycles, NCAS/C: 830.5 mAh g−1 at 0.2 A g−1 after 200 cycles). It is noted that this approach provides a new insight into the transformation from spent lithium-ion batteries to value-added materials with efficient reutilization, which makes full use of the valuable components by recycling spent cathode and anode materials synchronously, to achieve the win-win situation of environment protection and resource conservation.</t>
  </si>
  <si>
    <t>10.1016/j.rser.2015.06.010</t>
  </si>
  <si>
    <t>Recycling of WEEEs: An economic assessment of present and future e-waste streams</t>
  </si>
  <si>
    <t>Waste from Electric and Electronic Equipments (WEEEs) is currently considered to be one of the fastest growing waste streams in the world, with an estimated growth rate going from 3% up to 5% per year. The recycling of Electric or electronic waste (E-waste) products could allow the diminishing use of virgin resources in manufacturing and, consequently, it could contribute in reducing the environmental pollution. Given that EU is trying, since the last two decades, to develop a circular economy based on the exploitation of resources recovered by wastes, a comprehensive framework supporting the decision-making process of multi-WEEE recycling centres will be analysed in this paper. An economic assessment will define the potential revenues coming from the recovery of 14 e-products (e.g. LCD notebooks, LED notebooks, CRT TVs, LCD TVs, LED TVs, CRT monitors, LCD monitors, LED monitors, cell phones, smart phones, PV panels, HDDs, SSDs and tablets) on the base of current and future disposed volumes in Europe. Moreover, a sensitivity analysis will be used to test the impact of some critical variables (e.g. price of recovered materials, input materials composition, degree of purity obtained by the recycling process, volumes generated, and percentage of collected waste) on specific economic indexes. A discussion of the economic assessment results shows the main challenges in the recycling sector and streamlines some concrete solutions.</t>
  </si>
  <si>
    <t>November 2015</t>
  </si>
  <si>
    <t>10.1016/j.est.2024.113820</t>
  </si>
  <si>
    <t>Pb-MOF derived lead‑carbon composites for superior lead‑carbon battery</t>
  </si>
  <si>
    <t>Lead‑carbon batteries (LCBs) provide considerable potential for large-scale energy storage, whereas exploring porous carbon negative additives with excellent mitigation of sulphation and parasitic hydrogen evolution remains challenging. Herein, lead‑carbon composite (PM@Cx) was prepared from simple pyrolysis of the electro-synthesized Pb-MOF precursor with waste lead paste as sacrificial anode for enhancing the performance of LCBs. The innovative transformation of waste lead paste into Pb-MOF enabled the uniform distribution of Pb atoms in the composite material and the in-situ generation of PbC heterojunction after pyrolysis. Benefitting from the presence of Pb nanoparticles and encapsulated structures, PM@Cx exhibits excellent inhibition of hydrogen evolution and increased affinity for carbon with active materials. Owing to the synergistic interaction of the above characteristics, the discharge capacity of the battery with PM@C500 reaches 3.75 Ah at 0.1C, which is 26.7 % enhancement compared to the control (2.96 Ah). The cycling lifespan is 6377 cycles at HRPSoC operating condition, 3 times of the control. This study provides innovative insights into the recycling of waste lead paste and the design of lead‑carbon composites for LCBs to inhibit negative sulphation and hydrogen evolution.</t>
  </si>
  <si>
    <t>10.1016/j.jpowsour.2006.01.090</t>
  </si>
  <si>
    <t>Recycling of nickel–cadmium batteries—Thermogravimetric behavior of electrodes</t>
  </si>
  <si>
    <t>Although the use of nickel–cadmium batteries is decreasing mainly due to environmental concerns; nickel–cadmium batteries are the only ones that present an established recycling process. On the other hand, the fundamentals of such processes were not well studied. The aim of this work is to investigate the thermal behavior of the electrodes of nickel–cadmium batteries during the conditions used in the recycling process. Tests were carried out using a thermobalance simulating different recycling conditions. Vacuum decomposition of cadmium oxide occurs in two steps. The first step presents a fast rate of decomposition where almost 95% of the reaction is observed. The second step exhibits a low decomposition rate. The same behavior was observed using a reducing agent. Increasing the temperature increases dramatically the rate of cadmium oxide reduction and decomposition.</t>
  </si>
  <si>
    <t>29 September 2006</t>
  </si>
  <si>
    <t>10.1016/j.procir.2016.03.099</t>
  </si>
  <si>
    <t>Is the Australian Automotive Recycling Industry Heading towards a Global Circular Economy? – A Case Study on Vehicle Doors</t>
  </si>
  <si>
    <t>The increasing use of lightweight materials and multi-material concepts in vehicle design has create challenges for traditional vehicle recycling. This has consequently caused the increasing contamination rate for valuable recovered materials, and increasing plastic materials being landfilled for end-of-life vehicles in Australia. A life cycle comparative analysis will be carried out based on the car door material audits for different vehicle age and model. The paper shows that the trend in vehicle design has improved the environmental impact in use phase; however, it has led to the exhaustive use of natural resources due to the down-cycling impact, hindering a sustainable global circular economy based on the Australian case scenario.</t>
  </si>
  <si>
    <t>10.1016/j.jclepro.2012.12.037</t>
  </si>
  <si>
    <t>Recycling of rare earths: a critical review</t>
  </si>
  <si>
    <t>The rare-earth elements (REEs) are becoming increasingly important in the transition to a green economy, due to their essential role in permanent magnets, lamp phosphors, catalysts, rechargeable batteries etc. With China presently producing more than 90% of the global REE output and its increasingly tight export quota, the rest of the world is confronted with a REE supply risk. Mining companies are now actively seeking new exploitable REE deposits while some old mines are being reopened. Because of the absence of economical and/or operational primary deposits on their territory, many countries will have to rely on recycling of REEs from pre-consumer scrap, industrial residues and REE-containing End-of-Life products. REE recycling is also recommended in view of the so-called “balance problem”. For instance, primary mining of REE ores for neodymium generates an excess of the more abundant elements, lanthanum and cerium. Therefore, recycling of neodymium can reduce the total amount of REE ores that need to be extracted. Despite a vast, mostly lab-scale research effort on REE recycling, up to 2011 less than 1% of the REEs were actually recycled. This is mainly due to inefficient collection, technological problems and, especially, a lack of incentives. A drastic improvement in the recycling of REEs is, therefore, an absolute necessity. This can only be realized by developing efficient, fully integrated recycling routes, which can take advantage of the rich REE recycling literature. This paper provides an overview of this literature, with emphasis on three main applications: permanent magnets, nickel metal hydride batteries and lamp phosphors. The state of the art in preprocessing of End-of-Life materials containing REEs and the final REE recovery is discussed in detail. Both pyrometallurgical and hydrometallurgical routes for REE separation from non-REE elements in the recycled fractions are reviewed. The relevance of Life Cycle Assessment (LCA) for REE recycling is emphasized. The review corroborates that, in addition to mitigating the supply risk, REE recycling can reduce the environmental challenges associated with REE mining and processing.</t>
  </si>
  <si>
    <t>15 July 2013</t>
  </si>
  <si>
    <t>10.1016/j.procir.2022.04.050</t>
  </si>
  <si>
    <t>Systematic Identification of Hazardous States and Approach for Condition Monitoring in the Context of Li-ion Battery Disassembly</t>
  </si>
  <si>
    <t>By increasingly strict regulations, the automotive industry is forced to create environmentally friendly vehicle concepts such as battery electric vehicles (BEVs). The automated dismantling of Li-ion batteries up to cell level provides the opportunity to remanufacture or reuse the individual cells or recover raw materials through recycling. However, there are risks in the dismantling procedures which jeopardize a trouble-free process. These risks include the leakage of toxic gases, the release of chemicals or the occurrence of thermal runaways, which may pose a fire or explosion hazard if disassembled incorrectly. The main aim of this paper is therefore to systematically identify requirements for Li-ion battery condition monitoring during disassembly for recycling based on the hazard potential during this process. The key is to identify critical paths that will certainly lead to a hazardous condition to be able to react with countermeasures in time. For this purpose, all hazard potentials must first be identified. Secondly, their cause-effect principles can be modelled to demonstrate a broad overview of all hazardous path sequences and paths which may occur during the disassembling process. As a result, especially safety-critical path sequences and paths are worked out which are relevant for disassembly and subsequent recycling. Based on this step, possible measurement parameters are identified and a proposal for a condition monitoring concept is made.</t>
  </si>
  <si>
    <t>10.1016/j.est.2022.104470</t>
  </si>
  <si>
    <t>Regeneration of spent lithium-ion battery materials</t>
  </si>
  <si>
    <t>Lithium-ion batteries (LiBs) have excellent electrical properties and are widely used in many application domains. With the remarkable development of the LiBs industry, the number of spent LiBs has dramatically increased. To reduce environmental pollution and resource depletion, several technologies for recycling and regenerating LiBs have been developed, especially for valuable metals, such as lithium, manganese, cobalt, nickel, and copper. The reuse of LiB materials via regeneration is one of the cleanest and cheapest approaches. This study first analyses the structure and composition of a typical LiBs and classifies the regeneration methods based on their structure. Owing to the varied measurement conditions of different regeneration methods, which cannot be compared directly, a normalised transformation method for LiBs is proposed to calculate and compare the results under different discharge current rates (C rates) and cycles. Furthermore, the degradation mechanism of LiB materials is analysed. Finally, novel green regeneration technologies are summarised. This review aims to develop a deep understanding of regeneration methods through comparison and analysis and identify the most promising regeneration methods. The analysis shows that designing a fully recyclable and regenerative LiB is the most promising method to solve the problem of spent LiBs.</t>
  </si>
  <si>
    <t>10.1016/j.est.2023.108589</t>
  </si>
  <si>
    <t>Comparative life cycle assessment of sodium-ion and lithium iron phosphate batteries in the context of carbon neutrality</t>
  </si>
  <si>
    <t>The promotion of electric vehicles (EVs) is of great significance to reduce the use of fossil fuels, decrease vehicle emissions and promote the transformation of the automotive industry to a green and low-carbon direction within the context of the global “carbon neutrality” goal. However, with the rapid development of EV industry, the environmental problems of power batteries represented by lithium batteries are increasingly prominent, and there is an urgent need to develop new high-efficiency and environmentally friendly power batteries to promote the further development of the automotive industry. New sodium-ion battery (NIB) energy storage performance has been close to lithium iron phosphate (LFP) batteries, and is the desirable LFP alternative. In this study, the environmental impact of NIB and LFP batteries in the whole life cycle is studied based on life cycle assessment (LCA), aiming to provide an environmental reference for the sustainable development of electric vehicle industry and the improvement of new power batteries. During the study, four research scenarios were set up combining battery gradient utilization technology and various battery end-of-life recycling technologies, focusing on the carbon footprint of NIB and LFP and the corresponding environmental impacts. The results show that LFP batteries have better environmental performance in the production stage, but NIB seems to be better in the long-term development perspective. In the battery recycling stage, hydrometallurgical recycling has better environmental performance, while battery gradient utilization further exploits the residual value of the battery and is more suitable for real-life disposal of retired batteries. In the future, NIB is expected to further develop and replace LFP for sustainable battery development.</t>
  </si>
  <si>
    <t>10.1016/j.apsusc.2022.154734</t>
  </si>
  <si>
    <t>Selective recycling of BTX hydrocarbons from electronic plastic wastes using catalytic fast pyrolysis</t>
  </si>
  <si>
    <t>Non-catalytic and catalytic pyrolysis of two waste electrical and electronic equipment (WEEE) fractions, with two different copper contents (low- and medium-grade WEEE named as LGE and MGE, respectively), were performed using micro- and lab-scale pyrolyzers. This research aimed to fundamentally study the feasibility of chemical recycling of the WEEE fractions via pyrolysis process considering molecular interactions at the interfaces of catalyst active sites and WEEE pyrolyzates which significantly influence the chemical functionality of surface intermediates and catalysis by reorganizing the pyrolyzates near catalytic active sites forming reactive surface intermediates. Hence, Al2O3, TiO2, HBeta, HZSM-5 and spent FCC catalysts were used in in-situ micro-scale pyrolysis. Results indicated that HBeta and HZSM-5 zeolites were more suitable than other catalysts for selective production of aromatic hydrocarbons and BTX. High acidity and shape selectivity of zeotype surfaces make them attractive frameworks for catalytic pyrolysis processes aiming for light hydrocarbons like BTX. Meanwhile, the ex-situ pyrolysis of LGE and MGE were carried out using HZSM-5 in micro- and lab-scale pyrolyzers to investigate the effect of pyrolysis configuration on the BTX selectivity. Although the ex-situ pyrolysis resulted in higher formation of BTX from LGE, the in-situ configuration was more efficient to produce BTX from MGE.</t>
  </si>
  <si>
    <t>10.1016/j.wasman.2023.03.031</t>
  </si>
  <si>
    <t>Extraction of precious metals from used lithium-ion batteries by a natural deep eutectic solvent with synergistic effects</t>
  </si>
  <si>
    <t>As the demand for lithium-ion batteries rises, the growing quantity of waste produced from lithium-ion battery electrode materials becomes an issue of concern. We propose a novel approach for effectively extracting precious metals from cathode materials that address the problem of secondary pollution and high energy consumption that arise from the conventional wet recovery process. The method employs a natural deep eutectic solvent (NDES) composed of betaine hydrochloride (BeCl) and citric acid (CA). The leaching rates of manganese (Mn), nickel (Ni), lithium (Li), and cobalt (Co) in cathode materials may reach 99.2 %, 99.1 %, 99.8 %, and 98.8 %, respectively, due to the synergy of strong coordination ability (Cl-) and reduction (CA) in NDES. This work avoids the use of hazardous chemicals while achieving total leaching in a short period (30 min) at a low temperature (80 °C), achieving an efficient and energy-saving aim. It reveals that NDES has a high potential for recovering precious metals from cathode materials and offers a viable, environmentally friendly method of recycling used lithium-ion batteries (LIBs).</t>
  </si>
  <si>
    <t>10.1016/j.envres.2023.117393</t>
  </si>
  <si>
    <t>A simple green method for in-situ selective extraction of Li from spent LiFePO4 batteries by synergistic effect of deep-eutectic solvent and ozone</t>
  </si>
  <si>
    <t>Efficient and clean extraction lithium (Li) from spent LiFePO4 batteries (LIBs) still remains a challenge. In this paper, a green deep eutectic solvent (DES) based on ethylene glycol (EG) and choline chloride (CC), combined with ozone (O3) from air source, realized highly selective leaching Li from LiFePO4 in situ for the first time. The influence of experimental parameters on Li and Fe leaching efficiencies (η Li, η Fe) were studied by orthogonal and single-factor tests, and η Li ≥ 92.2% while η Fe ≤ 1.6% were obtained under the optimal conditions (6 h, 20 g/L, 8EG:1CC, 40 °C). The impurity Fe in the filtrate was completely precipitated as amorphous FePO4·3H2O after heating (150 °C, 0.5 h), achieving a pure Li-solution. The leaching mechanism elucidated that the synergistic effect (acidification, replacement and oxidation reaction) between the DES and O3 determined the phase transition of Li and Fe, promoting the efficient selective extraction of Li and in-situ separation of Fe (FePO4). The average η Li and η Fe were separately 85.4% and 2.0% after ten cycles of the 8EG:1CC, indicative of its’ excellent reusability. Meanwhile, LiCl was recovered from the filtrate. This process avoided the use of strong acid/alkali and discharge of waste water, providing fresh perspectives on the green recovery of spent LiFePO4 batteries.</t>
  </si>
  <si>
    <t>10.1016/j.jpowsour.2004.02.023</t>
  </si>
  <si>
    <t>Brazilian policy on battery disposal and its practical effects on battery recycling</t>
  </si>
  <si>
    <t>The disposal of batteries is a problem that has grown in the last few years, due to the increase in the use of portable devices. Batteries may contain toxic metals such as cadmium, mercury and lead, so their disposal must be controlled. Brazil was the first country in Latin America to regulate the disposal and treatment of batteries. Limits were established on the concentration of heavy metals within batteries, so that they could be disposed along with domestic waste. Since batteries are products used broadly, it is very difficult to control their disposal. In order to have an efficient collection, the population must be engaged, and that can only happen if they are informed about the laws and regulations regarding the subject, as well as the importance of disposing of batteries with higher concentrations of heavy metals or toxic substances separately from domestic garbage. Around the world, there are some long-established recycling processes for batteries. In Brazil, automotive (lead–acid) batteries have been recycled for several years, whereas the recycling of other types of batteries is just starting. This work does an analysis of the Brazilian law for battery recycling and presents some suggestions and examples of the initiatives of other countries, in order to manage of this kind of dangerous waste.</t>
  </si>
  <si>
    <t>5 October 2004</t>
  </si>
  <si>
    <t>10.1016/j.cej.2023.144169</t>
  </si>
  <si>
    <t>Sustainable recovery of high-valued resources from spent lithium-ion batteries: A review of the membrane-integrated hybrid approach</t>
  </si>
  <si>
    <t>Lithium-ion batteries (LiBs) can play a vital role in the stable transition towards a renewable and low-carbon society by replacing fossil fuel-based power sources in transportation, electronics, and energy storage devices. In future, a surge in electric vehicle adoption is expected, which will result in a high demand for LiBs, accumulation of spent LiBs, and challenges in supplying critical metals for battery industries. The sustainable management of abandoned LiBs can be achieved via urban mining to protect the environment from LiB disposal and conventional mining. Currently, &lt;5% of decommissioned LiBs are recycled into valuable resources. Therefore, a paradigm shift in recycling processes is required to change the current recycling status at ground level. Hydrometallurgical processes are most commonly used to leach precious metals (Li, Co, and Ni) from solid to aqueous phases. However, the complete recovery from a leached solution is challenging. This membrane-integrated hybrid approach can facilitate the development of an efficient, eco-friendly, and cost-effective method for the downstream separation and recovery of valuable metals from spent LiBs. This review presents a comprehensive literature survey on the recycling of valuable metals from spent LiBs and further directs research on new membrane-based sustainable approaches to enhance value recovery. A tailor-made membrane in an appropriate module, can be easily integrated with conventional processes to achieve a high degree of process intensification during recovery and boost the scale-up confidence and circular economy approach.</t>
  </si>
  <si>
    <t>10.1016/j.apenergy.2024.123220</t>
  </si>
  <si>
    <t>Upcycling waste graphite from spent LIBs for fabrication of novel mesoporous carbon and p-GN/BT based supercapacitor</t>
  </si>
  <si>
    <t>Lithium-ion batteries (LIBs) are rapidly gaining popularity around the world, and this trend is certain to continue. As a result of increased use, more end-of-use LIBs are discarded in landfills without recycling. Innovative LIB recycling methods are emerging to solve the simultaneous challenges of increasing waste and the need for environmentally friendly energy storage. Graphite, a fundamental LIB component, has long been underestimated in terms of its potential for upcycling. This study investigates into the potential of recycling graphite sourced from spent LIB as precursor for economical synthesis of P-doped graphene/BaTiO3 (p-GN/BT) and Mesoporous Carbon (MC). These materials are being investigated for their application in the efficient manufacturing of high-performance supercapacitor, showcasing transformative capability of graphite. Waste graphite recovered from LIB recycling is chemically treated to remove impurities and create a porous structure, which is subsequently utilized in forming the supercapacitor components. The supercapacitor has an outstanding specific capacitance of 150 F.g−1 at a current density of 1.0 A. g−1. The power density, measured at 3260 W.kg−1, and the energy density, measured at 83.3 Wh.kg−1, are both substantially higher. Due to its exceptional cyclic stability, it can endure 10,000 charging and discharging cycles with negligible decline in performance. The findings indicate that the upcycling of graphite from retired LIBs may be a viable source for the construction of high-efficiency supercapacitors. This not only offers an eco-friendly energy storage solution, but also promises cost savings and increased profitability in recycling efforts.</t>
  </si>
  <si>
    <t>10.1016/j.clet.2022.100397</t>
  </si>
  <si>
    <t>Social, political, and technological dimensions of the sustainability evaluation of a recycling network. A literature review</t>
  </si>
  <si>
    <t>The development and implementation of recycling networks seems to be a promising way to cope with and mitigate the environmental problems of waste. As a mandatory condition, recycling networks must guarantee the achievement of sustainability requirements. Since the first proposal of the TBL (Triple Bottom Line) in the early 1990s, some authors have suggested that this model should be extended to include more dimensions. Recent studies have proposed that for a system to be sustainable, it should not only include the economic, environmental, and social dimensions but must also consider technological and political aspects and their subsequent sustainability indicators for their evaluation. In regard to recycling networks, however, social, technological, and political dimensions are still to be formalized to facilitate their use when designing recycling networks or evaluating their impact. In order to understand how these social, political, and technological dimensions should be integrated into the sustainability evaluation process of a potential recycling network, a systematic literature review has been conducted. A total of 160 journal articles were selected and analyzed. Information was identified on the problem addressed, the recycling domain, the methodologies used, and the social, technological, and political aspects under consideration. A set of social, political, and technological indicators to be considered for the main recycling network problems (design and planning, decision-making and performance evaluation, provider selection, price, and coordination) is then proposed. The main contribution of this work lies in the understanding for future research of how to consider social, political, and technological aspects taking into account the most common problems addressed in a recycling network. At the same time, findings and research gaps have been derived from these results. This study provides a basis for future work oriented toward the holistic evaluation of sustainable recycling networks.</t>
  </si>
  <si>
    <t>10.1016/j.seppur.2015.07.003</t>
  </si>
  <si>
    <t>A closed-loop process for recycling LiNi1/3Co1/3Mn1/3O2 from the cathode scraps of lithium-ion batteries: Process optimization and kinetics analysis</t>
  </si>
  <si>
    <t>A closed-loop process for recycling LiNi1/3Co1/3Mn1/3O2 from the cathode scraps for lithium-ion batteries (LIBs) is preliminarily established in this research. Biodegradable trichloroacetic acid (TCA) with hydrogen peroxide (H2O2) is innovatively developed to dissolve LiNi1/3Co1/3Mn1/3O2 from the cathode scraps. Operational parameters are optimized to obtain a lower Al dissolution rate, but not at the expense of sacrificing other metals. Under the optimal leaching condition of 3.0M TCA, 4vol.% H2O2, a solid to liquid (S/L) ratio of 50g/L at 60°C for 30min, the leaching rates of Ni, Co, Mn and Li are 93.0%, 91.8%, 89.8% and 99.7%, respectively. In this optimum condition, only 7.0% of Al is leached, and this could be further controlled according to the subsequent utilization of the leachate. Avrami equation is introduced to describe the leaching kinetics of LiNi1/3Co1/3Mn1/3O2 from the cathode scraps. The apparent activation energies for leaching of Ni, Co, Mn and Li are determined as 44.51, 44.79, 43.81 and 28.00kJ/mol, respectively, indicating that the surface chemical reaction is the rate-controlling step during this leaching process.</t>
  </si>
  <si>
    <t>17 August 2015</t>
  </si>
  <si>
    <t>10.1016/j.wasman.2021.04.052</t>
  </si>
  <si>
    <t>Direct recovery of degraded LiCoO2 cathode material from spent lithium-ion batteries: Efficient impurity removal toward practical applications</t>
  </si>
  <si>
    <t>Regenerating cathode material from spent lithium-ion batteries (LIBs) permits an effective approach to resolve resource shortage and environmental pollution in the increasing battery industry. Directly renovating the spent cathode materials is a promising way, but it is still challenging to efficiently remove all of the complex impurities (such as binder, carbon black, graphite and current collectors) without destroying the material structure in the electrode. Herein, a facile strategy to directly remove these impurities and simultaneously repair the degraded LiCoO2 by a target healing method is reported. Specifically, by using an optimized molten salt system of LiOH-KOH (molar ratio of 3:7) where LiNO3 and O2 both serve as oxidants, the impurities can be completely removed, while the structure, composition and morphology of degraded LiCoO2 can be successfully repaired to commercial level based on a two-stage heating process (300 °C for 8 h and 500 °C for 16 h, respectively), resulting in a high recovery rate of approximately 100% for cathode material. More importantly, the regenerated LiCoO2 exhibits a high reversible capacity, good cycling stability and excellent rate capability, which are comparable with commercial LiCoO2. This work demonstrates an efficient approach to recycle and reuse advanced energy materials.</t>
  </si>
  <si>
    <t>15 June 2021</t>
  </si>
  <si>
    <t>10.1016/j.psep.2020.12.008</t>
  </si>
  <si>
    <t>Environment-friendly recycling of resin in waste printed circuit boards</t>
  </si>
  <si>
    <t>Waste printed circuit boards (WPCBs) are considered as an attractive secondary resource and potential environmental pollutant due to the coexistence of valuable components and hazardous substances. The pre-concentration and utilization of resins in non-metallic components are concerned in this study. Mechanical grinding and physical separation were used for the dissociation and recovery of resin. Grinding results show that the R-R model can accurately describe the size composition of grinding products. The dissociation degree of resins increases with the grinding fineness, and the release rate of organics reach 78.79 % with 5 min grinding. Utilizing the natural floatability of dissociated organics, resin can be recovered effectively, which is mainly due to the increase of yield rather than the increase of grade. The resin grade can be enhanced by the difference of its density with that of glass fiber, and the resin content can reach 83.39 % with the sorting density of 1.6 g/cm3. Based on the pyrolysis characteristics of organics determined by TGA, the organics concentrate is utilized by pyrolysis in the form of pyrolysis oil with main components of phenols. This study provides a sustainable and environmentally friendly technology for the reuse of low-value but environmentally threatening non-metallic components in WPCBs.</t>
  </si>
  <si>
    <t>10.1016/j.scitotenv.2018.10.031</t>
  </si>
  <si>
    <t>Phytoremediation assisted by mycorrhizal fungi of a Mexican defunct lead-acid battery recycling site</t>
  </si>
  <si>
    <t>A field experiment was conducted during 15 months to study the effects of four arbuscular mycorrhizal fungi (AMF) on the growth of Ricinus communis accession SF7. Plants were established on amended soil (vermicompost:sawdust:soil 1:1:1) severely polluted by lead-acid batteries (LAB) located at Mexico State, Mexico. Plants inoculated with Acaulospora sp., Funneliformis mosseae and Gigaspora gigantea had 100% survival in comparison to non-inoculated plants (57%). These same AMF enhanced palmitic and linoleic acids content in seeds of R. communis. Acaulospora sp. modified rhizosphere soil pH and decreased 3.5 folds Pb foliar concentrations while F. mosseae BEG25 decreased three times Pb soil availability in comparison to non-inoculated plants. Spatial changes in Pb soil availability were observed at the end of this research. No fungal effect on P, Ca, Cu foliar concentrations, soluble sugars, proline, chlorophyll or on the activity of two oxidative stress enzymes was observed. Mycorrhizal colonization from the inoculated fungi was between 40% and 60%, while colonization by native fungi was between 16% and 22%. A similar percentage of foliar total phenolic compounds was observed in non-mycorrhizal plants and those inoculated with G. gigantea and Acaulospora sp. This is the first research reporting effects of AMF on R. communis (castor bean) shrubs when grown on a LAB recycling site suggesting the use of Acaulospora sp. and F. mosseae BEG25 in phytostabilization to ameliorate Pb pollution and decreasing its ecological risk.</t>
  </si>
  <si>
    <t>10 February 2019</t>
  </si>
  <si>
    <t>10.1016/j.jece.2023.110798</t>
  </si>
  <si>
    <t>Extraction of valuable metals from waste lithium iron phosphate batteries by subcritical water leaching method with synergistic waste polyvinyl chloride</t>
  </si>
  <si>
    <t>In this paper, the effect of leaching valuable metals from waste lithium iron phosphate (LiFePO4) using waste polyvinyl chloride (PVC) as a source of hydrochloric acid under subcritical water treatment conditions was investigated. The effects of various parameters including temperature, reaction time, PVC/LiFePO4 mass ratio, and solid-to-liquid ratio on metal leaching were investigated. The results showed that the leaching of metals and dechlorination of PVC could be achieved simultaneously under subcritical hydrothermal conditions. The solid residues were analyzed using XRD, XPS and SEM-EDS elemental mapping to identify the compounds in the leached solids. ICP-OES analysis showed that optimal reaction conditions, including a temperature of 275 °C, a reaction time of 120 min, a PVC/ LiFePO4 mass ratio of 3:2, and a solid/liquid ratio of 1:10 (g/mL), could effectively leach 99.10 % of Li and 83.12 % Fe. Finally, the Li in the leachate was recovered in the form of Li3PO4 by precipitation. These findings suggest that subcritical water synergistic waste PVC technology is a promising and eco-friendly method to recover Li and Fe from waste lithium iron phosphate.</t>
  </si>
  <si>
    <t>10.1016/j.wasman.2021.01.017</t>
  </si>
  <si>
    <t>Synthesis of graphene and recovery of lithium from lithiated graphite of spent Li-ion battery</t>
  </si>
  <si>
    <t>Recycling of spent Li-ion batteries is crucial for achieving sustainable development of battery industry. Current recycling processes mainly focus on valuable metals but less attention has been paid to spent graphite, which generally ends up as secondary waste. In this study, a process for preparing graphene and recovering Li in anode as a by-product from spent graphite was developed. The key point was to re-charge the spent LIBs to generate lithium graphite intercalation compounds. The lithium graphite intercalation compounds were then subjected to a hydrolysis procedure and graphene could be produced through ultrasonic treatment via the expansion/micro-explosion mechanism. Experimental results demonstrated that 1–4 layered graphene could be efficiently produced when spent Li-ion batteries with beyond 50% capacity were re-charged. The prepared graphene showed high quantity containing few defects (ID/IG = 0.33, C/O = 13.2 by energy dispersive spectroscopy and C/O = 8.8 by X-ray photoelectron spectroscopy). In addition, Li was simultaneously recovered in the form of battery-grade lithium carbonate in the above process. Economic analysis indicated that the graphene production cost was extremely low ($540/ton) compared to that of commercial graphene.</t>
  </si>
  <si>
    <t>1 April 2021</t>
  </si>
  <si>
    <t>10.1016/j.seppur.2024.127396</t>
  </si>
  <si>
    <t>Self-actuated leaching and integrated separation of spent lithium-ion batteries cathode and anode sheets</t>
  </si>
  <si>
    <t>The heavy metals in spent lithium-ion batteries (LIBs) are potential safety hazards to the environment. Conventional hydrometallurgical recovery techniques suffer from both economic and environmental challenges. Here, a novel two-step leaching and solvent extraction process are proposed to improve the leaching efficiencies and achieve the integrated leaching of LIBs cathode and anode sheets. The current collector (Al) enables the self-actuated enhanced leaching of the spent cathode sheet, the leaching efficiencies of Al3+, Li+, and Co2+ are 100 %, 71.29 %, and 63.53 %, respectively, under 0.4 M HCl and 40 min without external energy input. With di-(2-ethylhexyl)phosphoric acid (D2EHPA), 98.99 % Al3+ can be selectively extracted from the leachate. The following electrochemical leaching of both spent cathode residual and spent anode sheet is carried out at low cell voltage, 99.8 % Li+, and 99.69 % Co2+ can be obtained in 90 min. Meanwhile, Al(OH)3, Co(OH)2, Li2CO3, and Cu are obtained from spent cathode and anode sheets with high crystallinity and purity, respectively. This strategy provides novel approaches for the integrated recycling of spent LIBs, thus realizing an environmentally friendly process with more application potential.</t>
  </si>
  <si>
    <t>10.1016/j.jpowsour.2023.233870</t>
  </si>
  <si>
    <t>Extraction and selective precipitation of metal ions from LiCoO2 cathodes using citric acid</t>
  </si>
  <si>
    <t>The most common methods for recycling Lithium-Ion Batteries use strong mineral acids and hydrogen peroxide. Alternative acids and reducing agents are currently being studied to reduce the environmental impact of these batteries recycling processes. This research provides a practical pathway for recycling batteries using citric acid as a sustainable lixiviant. The combination of citric acid and copper as extractant and reductant agents, respectively, to selectively recover lithium and cobalt from LiCoO2 has been studied. Leaching with 2 M citric acid and 70 °C in the presence of copper resulted in a recovery of nearly 100 % Li and around 81 % Co, contained in the liquid phase and the solid precipitate formed during the experiments. Cobalt solubility experiments and solid characterization were performed to understand further the formation of cobalt-citrate solid species detected. Experimental and theoretical results suggest that the precipitate could be identified as CoHCitrate, associated with the selective recovery of cobalt from LiCoO2. Results obtained in this work indicate that citric acid could be used not only as an extractant agent but also as a precursor to precipitate metals from LIBs, improving the efficiency and selectivity of recycling processes.</t>
  </si>
  <si>
    <t>10.1016/j.est.2022.105734</t>
  </si>
  <si>
    <t>Electrochemical discharge of Li-ion batteries - A methodology to evaluate the potential of discharge electrolytes without corrosion</t>
  </si>
  <si>
    <t>The demand for Lithium-ion batteries (LIB) is expected to increase exponentially due to the electrification of society. Thus, recycling LIBs will be essential to support this activity and ensure the availability of the limited raw material. End-of-life batteries entering the recycling process may still contain energy, representing a safety risk for processing. The energy can be drained in an electrochemical discharge before mechanical crushing, and it has been proposed that an aqueous NaCl solution would be suitable media. The field has lacked an accurate tool to evaluate the suitability of an electrolyte for LIB discharge. In this work, we intoduce two methods: external and internal electrochemical discharge. We also validate the methodology selection with ammonia-based electrolytes and provide a corrosion-free evaluation of the role of NaCl as an electrochemical discharge medium. The new methodology results confirmed that the batteries could be discharged to low voltage levels in NaCl electrolytes. Still, this electrolyte is highly corrosive, preventing the recovery of active materials in high purity. Thus, with the new methodology, finding alternative salt solutions that provide an efficient and non-corrosive discharge environment will be fast.</t>
  </si>
  <si>
    <t>25 November 2022</t>
  </si>
  <si>
    <t>10.1016/j.cclet.2022.07.049</t>
  </si>
  <si>
    <t>Direct reuse of LiFePO4 cathode materials from spent lithium-ion batteries: Extracting Li from brine</t>
  </si>
  <si>
    <t>Due to the serious imbalance between demand and supply of lithium, lithium extraction from brine has become a research hotspot. With the demand for power lithium-ion batteries (LIBs) increased rapidly, a large number of spent LiFePO4 power batteries have been scrapped and entered the recycling stage. Herein, a novel and efficient strategy is proposed to extract lithium from brine by directly reusing spent LiFePO4 powder without any treatment. Various electrochemical test results show that spent LiFePO4 electrode has appropriate lithium capacity (14.62 mgLi/gLiFePO4 ), excellent separation performance (α Li-Na = 210.5) and low energy consumption (0.768 Wh/gLi) in electrochemical lithium extraction from simulated brine. This work not only provides a novel idea for lithium extraction from brine, but also develops an effective strategy for recycling spent LIBs. The concept of from waste to wealth is of great significance to the development of recycling the spent batteries.</t>
  </si>
  <si>
    <t>10.1016/j.spc.2024.05.030</t>
  </si>
  <si>
    <t>Patching sustainability loopholes within the lead-acid battery industry of Bangladesh: An environmental and occupational health risk perspective</t>
  </si>
  <si>
    <t>Despite global efforts to phase out lead (Pb) products, their widespread use persists, notably in the lead-acid battery (LAB) industry. This trend is also evident in Bangladesh, where sustainability concerns surrounding the largely unexplored, yet highly vibrant informal sector remain unaddressed. It is imperative to unravel a comprehensive picture to implement targeted formalization strategies effectively at a meso level. This study aims to achieve this by using a substance flow analysis (SFA), life cycle assessment (LCA), and human health risk assessment (HHRA) approach, to highlight the environmental impacts and health risks associated with the industry's thriving informal sector. This sector emerges as a towering colossus of Pb pollution in the country, with a striking 86 % of the total Pb loss occurring from informal recycling alone. Informal electric vehicle (EV) LAB manufacturing is identified as a major contributor to land use, global warming, fine particulate matter formation, and terrestrial acidification impacts, with global warming and fine particulate matter contributing about 40 % each to the total human health impacts. Workers in the informal sector, the most overlooked victims of this industry, face alarming risks of non-carcinogenic and carcinogenic toxicity-related diseases, with oral exposure route making up 90.8 % of the total non-carcinogenic risks. As developing nations grapple with similar waste management challenges, often exacerbated by their socio-economic and political contexts, these findings underscore the urgent need for a robust national action plan. Collaboration among governmental entities and international stakeholders is imperative to execute targeted cleanup initiatives and uphold compliance with international environmental and public health standards.</t>
  </si>
  <si>
    <t>10.1016/j.mineng.2014.12.012</t>
  </si>
  <si>
    <t>Worth of metal gleaning in mining and recycling for mineral conservation</t>
  </si>
  <si>
    <t>Mitigating mineral extraction is considered to be an important challenge in prolonging resource supplies and protecting the environment at mining sites. This challenge can be faced by retaining metal resources within the anthroposphere with adequate technologies and policies for reducing losses to the environment. In mining and mineral processing, considerable amounts of metals are lost as tailings. In recycling, metal recovery from end-of-life products is limited by economic and technological restrictions. In this study, we evaluate the potential for mitigating mineral extraction by reducing the loss rates in mining and recycling. In this study, global substance flow analysis is conducted for seven metals and the importance of recycling is determined for each metal. Furthermore, the change in potential recycling in the future is discussed in combination with dynamic substance flow analysis. We found that reducing the loss rate in recycling could not fully realize mineral conservation in the year 2000, except in the case of lead. However, we also showed that it will become important as the metal discard increases in the future. The framework of this study supports the sustainable use of metals by introducing the right technologies and policies at the right time.</t>
  </si>
  <si>
    <t>15 May 2015</t>
  </si>
  <si>
    <t>10.1016/j.psep.2023.08.069</t>
  </si>
  <si>
    <t>Critical metals (Lithium and Zinc) recovery from battery waste, ores, brine, and steel dust: A review</t>
  </si>
  <si>
    <t>The management and recycling of waste which contains critical metals has become a high priority. Improper management of this waste leads to adverse effects for both the environment and human health. An equally important driver is the rapidly growing demand to recycle critical metals from waste to reduce environmental impacts and transition to zero-carbon technologies. The aim of the paper is to provide knowledge about waste containing lithium and zinc and the pros and cons of different treatment and recovery methods to policymakers, industrialists, researchers, and students. To that end, we identify sources of lithium- and zinc-based waste and compare and discuss the benefits and challenges of treatment and recovery procedures including pyrometallurgy, bioleaching and acid-leaching. We also explore the socio-economic aspects of lithium and zinc metals and environmental impacts of wastes containing these metals. Finally, we provide a summary of literature containing life-cycle analysis (LCA) studies for the recovery of lithium and zinc from waste sources.</t>
  </si>
  <si>
    <t>10.1016/j.jpowsour.2003.12.026</t>
  </si>
  <si>
    <t>Recycling of batteries: a review of current processes and technologies</t>
  </si>
  <si>
    <t>A great effort to recycle batteries has been performed in the last two decades. During this period new directives have been published specially in Europe. The aim of this paper is to review the current status of technologies applied to recycle portable batteries, e.g. lead acid will not be described here. Essentially, this paper presents the current status of the technologies involved in the collection, sorting and processing of portable batteries.</t>
  </si>
  <si>
    <t>3 May 2004</t>
  </si>
  <si>
    <t>10.1016/j.cej.2021.129249</t>
  </si>
  <si>
    <t>Selective recovery of cobalt from mixed lithium ion battery wastes using deep eutectic solvent</t>
  </si>
  <si>
    <t>Despite the efforts devoted to the development of new cathodic materials, cobalt-based lithium-ion batteries (LIBs) remain the first choice for many applications, turning cobalt into a critical raw material. Here, we report a method for the selective recovery of cobalt from mixed LIBs electrode materials. The method relies on the application of a green deep eutectic solvent (DES) and yields an extraction of 90% for cobalt and only 10% for nickel. A solvent extraction procedure was optimized to recover cobalt as cobalt oxalate, which was employed to produce lithium cobalt oxide cathode material. This produced cathode material delivered a discharge capacity of 150 mAh g−1 and a capacity retention between 10 and 100 galvanostatic cycles of 83%. Remarkably, the residual DES solution was reused delivering the same cobalt extraction attained using the fresh DES. Cobalt separation constitutes one of the major bottleneck during LIBs recycling, requiring costly and complex hydrometallurgical operations. The demonstrated selectivity of the implemented leaching method, along with the possibility to reuse the residual DES solution, paves the way to a green recycling alternative allowing for the reintroduction of strategic materials into the LIBs production chain.</t>
  </si>
  <si>
    <t>10.1016/j.wasman.2014.06.003</t>
  </si>
  <si>
    <t>Recycling-oriented characterization of plastic frames and printed circuit boards from mobile phones by electronic and chemical imaging</t>
  </si>
  <si>
    <t>This study characterizes the composition of plastic frames and printed circuit boards from end-of-life mobile phones. This knowledge may help define an optimal processing strategy for using these items as potential raw materials. Correct handling of such a waste is essential for its further “sustainable” recovery, especially to maximize the extraction of base, rare and precious metals, minimizing the environmental impact of the entire process chain. A combination of electronic and chemical imaging techniques was thus examined, applied and critically evaluated in order to optimize the processing, through the identification and the topological assessment of the materials of interest and their quantitative distribution. To reach this goal, end-of-life mobile phone derived wastes have been systematically characterized adopting both “traditional” (e.g. scanning electronic microscopy combined with microanalysis and Raman spectroscopy) and innovative (e.g. hyperspectral imaging in short wave infrared field) techniques, with reference to frames and printed circuit boards. Results showed as the combination of both the approaches (i.e. traditional and classical) could dramatically improve recycling strategies set up, as well as final products recovery.</t>
  </si>
  <si>
    <t>November 2014</t>
  </si>
  <si>
    <t>10.1016/j.seppur.2019.115870</t>
  </si>
  <si>
    <t>Recycling of ultrafine NdFeB waste by the selective precipitation of rare earth and the electrodeposition of iron in hydrofluoric acid</t>
  </si>
  <si>
    <t>In this work, a simple and sustainable approach is proposed to recover rare earths and iron from an ultrafine NdFeB waste. Rare earths are directly recovered by one-step precipitation in hydrofluoric acid and the dissolved iron by electrodeposition. The rate constant and activation energy of the reaction of rare earth hydroxide with hydrofluoric acid are investigated to understand the kinetics of iron leaching and rare earth precipitation. The rare earth precipitation is much faster than the iron leaching, enabling the rare earths separation from iron after a complete iron dissolution. The cathodic deposits of iron were characterized by X-ray photoelectron spectrometer (XPS) and scanning electron microscope (SEM). The nano-scale FeF2(s) and Fe(s) were deposited on Pt electrode in hydrofluoric acid solution with pH 2.3 and pH 2.89, respectively. The reduction of Fe(III) to Fe(0) was investigated by cyclic voltammetry, chronopotentiometry and open circuit chronopotentiometry. This reduction was a quasi-reversible process which was controlled by diffusion. The temperature dependence of the diffusion coefficient was established as lnD = −9.84 − 1805.43/T and the activation energy value of the diffusion process was calculated to be −15.01 kJ mol−1. The relationship between the Gibbs energy of intermetallic Fe-Pt formation and the temperature was established to be ΔG = −487.53 + 0.936T. The hydrofluoric acid after the electrodeposition could be recycled for the leaching of the ultrafine NdFeB waste again.</t>
  </si>
  <si>
    <t>2 January 2020</t>
  </si>
  <si>
    <t>10.1016/B978-0-12-822461-8.00011-5</t>
  </si>
  <si>
    <t xml:space="preserve">18 Safety concerns in recycling plants </t>
  </si>
  <si>
    <t xml:space="preserve">
               Recycling and reusing reduce the requirements for mining, refining, and raw materials, all of which cause substantial air, water, and soil contaminations. As recycling and reusing save energy, they also lessen major air, water, and soil pollution, which helps address environmental and health concerns. Recycling is an essential piece of the US and world economy, since it provides jobs, sufficient incomes, as well as government tax revenue. It is expected that the US recycling rate of about 75% by 2030 will create 1.1million new jobs. However, it is also reported that workers in recycling are exposed to safety hazards, leading to high injury rates. In the United States, considering the recycling workers, the death rate is still 17 times as high as the five-year-average for all-industry rate, at 7.02 deaths per 100,000 workers across the last 5years. Workers in recycling industry, particularly hand-sorters, play an essential role in the whole operation of the recycling process. The workers make sure that they sorted and gathered the best quality raw materials for the greatest value in the same or different industries. Nevertheless, hand-sorters are facing numerous dangers in arranging and preparing material recovery facilities (MRFs). To keep the workers safe and prevent high rates of accidents due to work-related hazards, recycling plant supervisors should understand all the possible risks to take care of variable waste streams and concerns. This chapter explains possible hazard conditions that workers in recycling process usually face daily and possible prevention techniques, as well as new rules and regulations in those specific recycling processes.
            </t>
  </si>
  <si>
    <t>10.1016/j.jallcom.2018.12.359</t>
  </si>
  <si>
    <t>Novel efficient regeneration of high-performance Li1.2[Mn0.56Ni0.16Co0.08]O2 cathode materials from spent LiMn2O4 batteries</t>
  </si>
  <si>
    <t>The wide usage of LiMn2O4 batteries makes it imperative that they be recovered and recycled. A novel efficient process of recycling was developed to recover spent LiMn2O4 batteries for regeneration of high-performance Li1.2[Mn0.56Ni0.16Co0.08]O2 cathode materials. The process comprises leaching and co-precipitation. The Li1.2[Mn0.56Ni0.16Co0.08]O2 cathode materials recovered showed promising electrochemical performance with discharge capacities of 239.4 mAh g−1 at 0.1 C in the voltage range of 2.5–4.6 V, and displayed perfect cyclic performance with 81.0% capacity retention after 100 cycles at 0.1 C. The results indicate that regeneration of high-performance Li1.2[Mn0.56Ni0.16Co0.08]O2 cathode materials is a promising strategy for recycling spent LiMn2O4 batteries.</t>
  </si>
  <si>
    <t>10.1016/j.resconrec.2022.106484</t>
  </si>
  <si>
    <t>Creating a circular EV battery value chain: End-of-life strategies and future perspective</t>
  </si>
  <si>
    <t>The rapid uptake of electric vehicles (EVs) will be vital to decarbonise the transport sector and achieve climate change targets. However, this transition is leading to an increased demand for key battery materials and associated resource challenges and supply-chain risks. On the other hand, discarded EV batteries create business opportunities for second life and recycling. This study presents scenario-driven material flow analysis (MFA) to estimate the future volume of EV battery wastes to be potentially generated in Sweden and future demand for key battery materials, considering potential EV fleet, battery chemistry developments, and end-of-life strategies of EV batteries. Further, we combine MFA with a socio-technical approach to explore how different socio-technical developments will affect both EV battery flows and the underlying systems in the future. Recycling has the potential to reduce primary demand by 25–64% during 2040–2050 based on projected demand, meaning that waste streams could cover a considerable part of the future raw material demands. Second-use of EV batteries can promote circularity yet postpones recycling potentials. From a transition perspective, promoting recycling, second-life use of EV batteries and advanced battery technologies entail system disruption and transformational changes in technology, markets, business models, policy, and infrastructure and user practices. Demand for high-capacity batteries for grid decarbonisation and aviation applications may contribute to the emergence of niche battery technologies. Each scenario highlights the need for effective policy frameworks to foster a circular EV battery value chain.</t>
  </si>
  <si>
    <t>10.1016/j.jclepro.2019.119827</t>
  </si>
  <si>
    <t>A new application of recycled-PET/PAN composite nanofibers to cement–based materials</t>
  </si>
  <si>
    <t>In these days, the inappropriate disposal of polyethylene terephthalate (PET) causes severe environmental problems and, for this reason, it is necessary to develop alternatives for the efficient use of this material. This study presents an application of a new type of composite nanofibers made with recycled PET and polyacrylonitrile (RPET/PAN) recently synthesized and characterized by Scanning Electron Microscopy (SEM), Fourier-Transformed Infrared Spectroscopy (FTIR) and Thermogravimetric Analysis (TGA). The composite was added to cementitious materials to improve the mechanical and durability properties, making it a viable alternative in PET recycling. With this aim, the following properties were evaluated to mortars prepared with small amounts of these nanofibers: mechanical (compressive and flexural resistance), of the microstructure (fiber adherence) and durability (total porosity, effective porosity, capillary absorption, and resistance to water penetration). These nanofibers have an average diameter of 402 nm and good mechanical properties. Among other important results, the material showed an increase in compressive and flexural strength, and a decrease in drying shrinkage of up to 26.1, 89.1 and 93.1% in comparison with a reference mortar, respectively.</t>
  </si>
  <si>
    <t>10 April 2020</t>
  </si>
  <si>
    <t>10.1016/j.jpowsour.2006.02.034</t>
  </si>
  <si>
    <t>Used batteries collection and recycling in Poland</t>
  </si>
  <si>
    <t>According to the European and other countries’ legislation, e.g. USA and Japan, used batteries and accumulators are regarded as hazardous waste. In connection with these regulations spent electrochemical power sources are separately collected and sent to recovery and recycling plants. In the highly developed countries yearly collection levels achieved in practice typically surpass 100g of spent batteries per inhabitant. In this work we present the information about the Polish legislation concerning marketing, collection and recycling of batteries. We also characterize the Polish batteries collection system and give achieved collection levels of used electrochemical power sources in our country.</t>
  </si>
  <si>
    <t>13 September 2006</t>
  </si>
  <si>
    <t>10.1016/j.jclepro.2022.133112</t>
  </si>
  <si>
    <t>Decomposition of PVDF to delaminate cathode materials from end-of-life lithium-ion battery cathodes</t>
  </si>
  <si>
    <t>The growing demand of electric vehicles and rapid consumption of rechargeable lithium-ion batteries (LIBs) require recycling of spent cathode active materials (CAMs) to reduce hazardous wastes and supply raw materials to LIB production. To separate CAMs from the cathode, direct calcination of polyvinylidene fluoride (PVDF) binder is widely applied, which leads to high energy consumption and release of toxic hydrogen fluoride. It is desirable to have an environmentally friendly and effective alternative to traditional direct calcination. In this study, five lithium salts, LiOAc (lithium acetate), LiNO3, LiCl, Li2CO3, and Li2SO4, were deployed and compared for their performance in recycling CAMs. A peel-off efficiency of up to 98.5% was achieved at a LiOAc to LiNO3 molar ratio of 3:2, salt to cathode mass ratio of 10:1, and temperature of 300 °C at a holding time of 30 min. This system avoids corrosive chemicals and minimizes particle agglomeration of recycled products. Compared with sodium salt systems (NaOAc-NaNO3) or direct calcination, the LiOAc-LiNO3 system prevented high reaction temperature or further lithium loss, and minimized crystal structure and morphological changes. A decomposition mechanism of PVDF through adsorption of HF and fluorine substitution was proposed.</t>
  </si>
  <si>
    <t>20 September 2022</t>
  </si>
  <si>
    <t>10.1016/j.jhazmat.2017.04.024</t>
  </si>
  <si>
    <t>Application of pyrolysis to recycling organics from waste tantalum capacitors</t>
  </si>
  <si>
    <t>Tantalum capacitors (TCs) are widely used in electronic appliances. The rapid replacement of electronic products results in generating large amounts of waste TCs (WTCs). WTCs, rich in valuable tantalum, are considered as high quality tantalum resources for recycling. However, environmental pollution will be caused if the organics of WTCs were not properly disposed. Therefore, effectively recycling the organics of WTCs is significant for recovering the valuable parts. This study proposed an argon (Ar) pyrolysis process to recycle the organics from WTCs. The organic decomposition kinetic was first analyzed by thermogravimetry. The results showed that the organics were decomposed in two major steps and the average activation energy was calculated to 234kJ/mol. Then, the suitable pyrolysis parameters were determined as 550°C, 30min and 100ml/min. The organics were effectively decomposed and converted to oils (mainly contained phenol homologs and benzene homologs) and gases (some hydrocarbon). These pyrolysis products could be reutilized as energy sources. Moreover, based on the products and bond energy theory, the pyrolysis mechanisms of the organics were also discussed. Finally, a reasonable technological process for products utilization was presented. This study contributes to the efficient recycling the organics before valuable material recovery from WTCs.</t>
  </si>
  <si>
    <t>5 August 2017</t>
  </si>
  <si>
    <t>10.1016/j.ceramint.2022.11.074</t>
  </si>
  <si>
    <t>Effective stripping and reutilization of LiFePO4 cathode waste from retired lithium ion batteries</t>
  </si>
  <si>
    <t>The recycling of retired lithium ion batteries (LIBs) plays a vital role in alleviating the energy crisis and preventing secondary pollution. However, the unstable properties of waste materials greatly restricts the reuse of recycled materials in the industrial energy domain. Herein, we applied water as stripping solvent to effectively dispose of lithium iron phosphate (LiFePO4) cathode scrap. The results showed that the stripping rate of cathode scrap could reach more than 92%, and the recycling did not give rise to any impact on the structure of the cathode material under optimized condition. The molar ratios of elements were signed as n (Li): n (Fe): n (P) = 5 : 4.6: 4.95 by inductively coupled plasma emission spectroscopy (ICP-OES) and energy disperse spectroscopy (EDS). The Fourier transform infrared spectroscopy (FTIR) and scanning electron microscopy (SEM) showed that the PVDF was completely invisible after sintering. The LiFePO4 materials calcined at different temperature for 10 h under argon atmosphere showed excellent constant current charge-discharge performance and good cycle life, which reflected the stability of the olivine structure. The LiFePO4 cathode material directly calcined at 650 °C for 10 h exhibited the best charge-discharge specific capacity with a high Coulombic efficiency of 99.2%. Cyclic voltammetry (CV) tests showed that the re-sintered LiFePO4 material had a less redox polarized potential compared with the retired LiFePO4 material. The non-structure-damaging recycling mode also provides a green and effective direction for the recovery and recyclability of retired LiFePO4.</t>
  </si>
  <si>
    <t>10.1016/j.seppur.2022.121185</t>
  </si>
  <si>
    <t>Comprehensive recovery of NCM cathode materials for spent lithium-ion batteries by microfluidic device</t>
  </si>
  <si>
    <t>With the gradual expansion of the market scale of lithium-ion batteries, the importance of comprehensive recycling of lithium-ion battery cathode materials has become increasingly prominent. In this work, a comprehensive recovery of leachate from spent NCM cathode materials was established with the microextraction equipment. In the process of extraction, we established an economical and efficient co-extraction method of Mn-Co-Ni to separate with Li ions in the leachate. After investigating the extraction effects of single extractant of D2EHPA and Cyanex272, the co-extraction pattern of the mixed extractant was summarized by exploring the correlation of extraction efficiency and selectivity with equilibrium pH, extractant concentration ratio and two-phase ratio. The mechanism of saponification and extraction with the mixed extractant was explained based on the IR spectral results. After separately exploring the stripping process and the deep recovery process of Ni, the metal ion of lithium was recycled via precipitation. The regenerated lithium carbonate reached 99.2% purity with uniform particle size distribution. Leveraging the microextraction equipment with greater mass transfer coefficient, a comprehensive extractive recovery process of Mn-Co-Ni was established and realized with the recovery efficiency of Mn, Co, Ni and Li of 99.9%, 98.6%, 99.5% and 90%, respectively. The regenerated metal solution of Mn-Co-Ni can be further used to prepare the precursors of regenerated cathode materials.</t>
  </si>
  <si>
    <t>10.1016/j.carbon.2021.12.072</t>
  </si>
  <si>
    <t>A new approach to regenerate high-performance graphite from spent lithium-ion batteries</t>
  </si>
  <si>
    <t>With the increasing use of lithium-ion batteries in our life and industrial production, more attention has been focused on the recycling of waste lithium-ion batteries. The recovery of transition metal elements from the cathodes has attracted widespread attention, but the recovery of graphite anodes has not been emphasized. In fact, to regenerate graphite with low cost technology is of great significance to solve the problem of the utilization of spent graphite and the pollution. Herein, we design a regeneration method involving pretreatment and catalytic graphitization to restore spent graphite. Specifically, using sulfuric acid for pretreatment and cobalt salt for catalyzing, our recycling technology not only improves the purity of spent graphite, but also restores the structural defects of graphite, resulting in improving its rate performance and cycle stability. The spent graphite can only provide a specific capacity of 301.1 mAh/g for the 1st cycle at 0.1 C and 79.5 mAh/g after 500 cycles at 1 C. By comparison, the regenerated graphite shows a specific capacity of 358 mAh/g for the 1st cycle at 0.1 C and 245.4 mAh/g after 500 cycles at 1 C. At the same time, the cobalt can be recovered as cobalt salt. As a result, the entire recycling process constitutes a closed loop.</t>
  </si>
  <si>
    <t>10.1016/j.jclepro.2022.135232</t>
  </si>
  <si>
    <t>What is the contribution of different business processes to material circularity at company-level? A case study for electric vehicle batteries</t>
  </si>
  <si>
    <t>With the growth of electric mobility, automotive manufacturers are nowadays facing the challenge of implementing a Circular Economy (CE) for electric vehicle (EV) batteries. Meanwhile, no consensus exists on how to assess material circularity and assign responsibilities across different business processes of the organization. To address this gap, the present study uses an illustrative case study of an automotive manufacturer seeking to improve the material circularity of its’ electric vehicle battery portfolio. Following a 3-step framework inspired by the British Standard BS 8001:2017, we investigate how business processes in relation to product development, supply chain, production, end-of-life and business models can contribute to the material circularity of EV batteries in different scenarios. Among the key contributions, the study firstly provides guidance for companies on how to model material circularity for batteries at company-level based on EV market projections. Secondly, our findings show that by combining a closed-loop production with different end-of-life strategies such as remanufacturing, repurposing and recycling, automotive manufacturers can increase material circularity for critical battery materials from 5% today to 23% by 2030. Thirdly, we specify how different business processes can contribute to increasing material circularity, including a) which business processes collaborate, b) the affected material streams (i.e. inflow or outflow), c) through which activities and d) to what extent, i.e. the impact on the quantitative results for material circularity. Based on the findings, we discuss limitations of the study and derive pathways for future research on how to assist companies in an accelerated transition towards a CE.</t>
  </si>
  <si>
    <t>10.1016/j.jclepro.2017.06.232</t>
  </si>
  <si>
    <t>A simplified method to evaluate the recycling potential of e-waste</t>
  </si>
  <si>
    <t>E-waste has attracted global concern owing to huge generation amount, rich valuable metal content, and potential environmental risk. The evaluation of the recycling potential is becoming more and more important, especially for many recyclers when they are hesitating which substance is more worthwhile to recover. In this research, a simplified method is set up to calculate the recycling potential of many metals in e-waste, and considers four respects, including existence condition, substance toxicity, economic condition and technical condition. A study case based on the liquid crystal display (LCD) is presented as an example to assess the recycling potential of substances contained. The recycling potential of the contained metals was measured according to those four aspects. As a result, the priority level of these substances recycled from waste LCDs is aluminum (Al) &gt; mercury (Hg) &gt; indium (In) &gt; tin (Sn) &gt; zinc (Zn), and the technological level would be an important factor that affect the recycling potential value of Hg. The toxicity and the price are two key issues that affect the recycling potential of Sn compared with Zn. When the price of In increased twenty-fold or more, the recycling potential should be taken fully into account.</t>
  </si>
  <si>
    <t>1 December 2017</t>
  </si>
  <si>
    <t>10.1016/j.jenvman.2021.114160</t>
  </si>
  <si>
    <t>Recycling behaviour: Mapping knowledge domain through bibliometrics and text mining</t>
  </si>
  <si>
    <t>In recent years, the research on human behaviour in relation to waste management has increased at an exponential rate. At the same time, the expanding academic literature on this topic makes it more difficult to understand the main areas of interest, the leading institutions and authors, the possible interconnections among different disciplines, and the gaps. This paper maps knowledge domain on recycling behaviour through bibliometric analysis and text mining in order to identify current trends, research networks and hot topics. 2061 articles between 1975 and 2020 from three different databases are examined with an interdisciplinary approach. The findings reveal that 60% of papers have been published between 2015 and 2020, and this topic is of global interest. Leading countries are mainly located in Europe, North America and Commonwealth; however, China and Malaysia are also assuming a driving role. Bibliometrics and text mining provide the intellectual configuration of the knowledge on recycling behaviour; co-word analysis individuates conceptual sub-domains in food waste, determinants of recycling behaviour, waste management system, waste electrical and electronic equipment (WEEE), higher-level education, plastic bags, and local government. Overall, waste management and related human behaviour represent a universal challenge requiring a structured and interdisciplinary approach at all levels (individual, institutions, industry, academia). Lastly, this paper offers some suggestions for future research such as smart city design, sensor network system, consumer responsibilisation, the adoption of a more comprehensive view of the areas of investigation through the holistic analysis of all stakeholders.</t>
  </si>
  <si>
    <t>10.1016/j.wasman.2024.09.017</t>
  </si>
  <si>
    <t>High-efficiency leaching process for selective leaching of lithium from spent lithium iron phosphate</t>
  </si>
  <si>
    <t>With the arrival of the scrapping wave of lithium iron phosphate (LiFePO4) batteries, a green and effective solution for recycling these waste batteries is urgently required. Reasonable recycling of spent LiFePO4 (SLFP) batteries is critical for resource recovery and environmental preservation. In this study, mild and efficient, highly selective leaching of lithium from spent lithium iron phosphate was achieved using potassium pyrosulfate (K2S2O7) and hydrogen peroxide (H2O2) as leaching agents. The leaching rates of lithium and iron were 99.83 % and 0.34 %, respectively, at the optimal leaching conditions of 4 vol% 30 wt% H2O2, 0.08 mol/L K2S2O7, 25℃, 5 min, and a solid–liquid ratio of 20 g/L. Meanwhile, the mechanism of the leaching process was explored by thermodynamic, XRD, XPS, FTIR, and SEM analyses. The leaching solution was concentrated and purified, with the addition of potassium carbonate (K2CO3) to convert lithium into lithium carbonate (Li2CO3). A small amount of sulfuric acid (H2SO4) is added to the saline wastewater after precipitation, which can be converted into a leaching agent for recycling after heat treatment. This study provides a sustainable green process for the recovery of lithium iron phosphate and a new idea for resource recovery.</t>
  </si>
  <si>
    <t>15 December 2024</t>
  </si>
  <si>
    <t>10.1016/S0921-3449(01)00114-8</t>
  </si>
  <si>
    <t>Life cycle inventory of recycling portable nickel–cadmium batteries</t>
  </si>
  <si>
    <t>In this study, the environmental impact of recycling portable nickel–cadmium (NiCd) batteries in Sweden is evaluated. A life cycle assessment approach was used to identify life cycle activities with significant impact, the influence of different recycling rates and different time boundaries for emissions of landfilled metals. Excluding the user phase of the battery, 65% of the primary energy is used in the manufacture of batteries while 32% is used in the production of raw materials. Metal emissions from batteries to water originate (96–98%) from landfilling and incineration. The transportation distance for the collection of batteries has no significant influence on energy use and emissions. Batteries manufactured with recycled nickel and cadmium instead of virgin metals have 16% lower primary energy use. Recycled cadmium and nickel metal require 46 and 75% less primary energy, respectively, compared with extraction and refining of virgin metal. Considering an infinite time perspective, the potential metal emissions are 300–400 times greater than during the initial 100 years. From an environmental perspective, the optimum recycling rate for NiCd batteries tends to be close to 100%. It may be difficult to introduce effective incitements to increase the battery collection rate. Cadmium should be used in products that are likely to be collected at the end of their life, otherwise collection and subsequent safe storage in concentrated form seems to offer the best solution to avoid dissipative losses.</t>
  </si>
  <si>
    <t>March 2002</t>
  </si>
  <si>
    <t>10.1016/j.jallcom.2023.170262</t>
  </si>
  <si>
    <t>Cation doping method for the restoration of spent LiNi1/3Co1/3Mn1/3O2 cathode material properties</t>
  </si>
  <si>
    <t>In recycling process of spent lithium-ion batteries (LIBs), the Al impurities are generally existed in the obtained spent cathode active material, which undoubtedly affect the physical and electrochemical features of the recovered active materials. In this study, the effects of different forms (Al and Al3 +) and gradient concentrations (0.2, 0.5, and 1 at%) of Al impurity were investigated in the recovery of spent LiNi1/3Co1/3Mn1/3O2 (NCM111) cathode. The Al3 + impurity can promote the nucleation and growth of primary particles and reduce the cation mixing in the NCM111 cathode material, which benefits to the improvement of electrochemical performance. The obtained regenerated NCM material (R-NCMA) cathode displayed a great capacity of 183.75 mAh/g at 0.5 C and good cycling stability after 200 cycles (a capacity of 85.91% maintained). Meanwhile, the existing Al impurity can produce the more additional internal side reactions on the surface of the electrode and further affect the electrochemical performance. Based on these results, the existing form and concentration of Al impurities should be further considered and well controlled in the recycling of spent LIBs.</t>
  </si>
  <si>
    <t>10.1016/j.susmat.2019.e00125</t>
  </si>
  <si>
    <t>Recycling of waste tires and its energy storage application of by-products –a review</t>
  </si>
  <si>
    <t>Disposal of a waste tire is a major environmental and economic issue. So to account for its re-usage different recycling methods have been studied. Among them, pyrolysis is regarded as one of the promising routes. Pyrolysis involves thermal degradation of the waste tire at elevated temperature. Tire pyrolysis process produces value-added products such as tire pyrolysis Oil (TPO), pyro char and pyro gas. TPO can be used for alternative fuel for the engine and can also be used as a precursor for benzene, xylene, toluene, and limonene synthesis. TPO has also been used as a precursor in the synthesis of carbon nanotubes. Pyro char can be converted to porous carbon structure and which can be used as adsorption and energy storage material like supercapacitor and battery. Pyro gas can be used directly as industrial fuel and hydrogen. In this way, the waste tire can be converted into valuable materials by pyrolysis.</t>
  </si>
  <si>
    <t>10.1016/j.seppur.2023.124453</t>
  </si>
  <si>
    <t>LiNi x Mn 2-x O4 for multicycle electrochemical selective recovery of lithium from lithium-ion battery leachate</t>
  </si>
  <si>
    <t>Lithium (Li) has been known for possessing excellent electrochemical performance due to its growing use in energy-related applications such as lithium-ion batteries (LIBs). End-of-life LIBs are usually recycled through a leaching process that yields a solution known as LIB leachate that contains lithium and other LIB materials. The electrochemical technique, which generally uses lithium-manganese oxide (LMO) electrodes, is one of the promising techniques for selectively recovering lithium from the LIB leachate. However, the stability performance of LMO is poor, mainly due to the Jahn-Teller effect of Mn3+ in LMO. In this study, substituting with nickel dopant was used to reduce the manganese content of LMO. Lithium was selectively recovered from actual LIB leachate using lithium nickel manganese oxide (LNMO) and activated carbon (AC) electrodes. The effects of operation time and current on lithium recovery from LIB leachate were studied to determine the optimal operation condition. It was discovered that longer operation time and higher current increased lithium adsorption capacity and energy consumption. Lithium recovery using the obtained optimal operation conditions resulted in a lithium adsorption capacity of 1.58 mmol/g, a lithium purity of 95.22 %, and an energy consumption of 2.79 Wh/mol. The effect of nickel doping into LMO on its performance was also investigated over 20 cycles. In a 20-cycle lithium recovery test, LiNi0.5Mn1.5O4 (LNMO-0.5) electrode showed stable lithium recovery performance until the 20th cycle, retaining approximately 97 % of the initial lithium adsorption capacity and increasing energy consumption by approximately 7 % after 20 cycles. Meanwhile, for pristine LMO, after 20 cycles, only about 47 % of the initial lithium adsorption capacity was retained, and the energy consumption was approximately 65 % higher than the initial cycle. Due to the outstanding performance of LNMO, it is expected to be a potential material for long-term selective lithium recovery from leachate in actual lithium-ion battery applications.</t>
  </si>
  <si>
    <t>10.1016/j.rser.2023.113248</t>
  </si>
  <si>
    <t>Recovery of rare earth metals from Ni-MH batteries: A comprehensive review</t>
  </si>
  <si>
    <t>The recycling of nickel-metal hydride batteries (NiMHBs) has garnered significant attention in recent years due to the growing demand for critical metals and the implementation of national and international legislation aimed at achieving zero carbon emissions and reducing environmental impact. Typically, NiMHBs contain 10 wt% of rare earth elements (REEs) including La, Ce, Nd, and Pr. However, the majority of these REEs (&gt;90%) are being discarded in landfills each year. The scarcity of these metals and the concentrated distribution of their ore deposits in only a few countries have prompted significant concern globally. One of the existing strategies to address this issue is extraction of REEs through urban mining. This study provides an in-depth fundamental and systematic review on the existing strategies and technologies for the recovery of REEs from spent NiMHBs. Further, the state-of-the-art approaches for the individual separation of La, Ce, Nd, and Pr from aqueous media are discussed, along with their corresponding challenges and shortcomings as well as the potential future directions. The research aims to provide a transformative understanding of various methods for the recovery of REEs from NiMHBs, the available techniques for the individual separation of REEs from different secondary resources, and potential improvements in the recycling process of spent NiMHBs. The outcome of this work will contribute to the development of more efficient and effective REEs recovery methods and help address the growing concern of REEs scarcity and extraction environmental impact.</t>
  </si>
  <si>
    <t>10.1016/j.scitotenv.2018.10.390</t>
  </si>
  <si>
    <t>Delineating the plastic waste status in the State of Qatar: Potential opportunities, recovery and recycling routes</t>
  </si>
  <si>
    <t>The Qatar's national vision (QNV2030) underlines an unequivocal commitment to maintaining harmony between the three inter-dependent pillars of sustainable development: economic growth, social development and environmental management. Nonetheless, it seems that the country is set on a trajectory of unparalleled and rapid development that most waste management and environmental experts would, possibly, characterise as unsustainable; in addition it seems to repeat many of the “errors” that have been made in other parts of the world, including, for example, a lack of developed recycling and waste management infrastructure. The average Municipal Solid Waste (MSW) generation rate per capita in the Gulf Co-operation countries (GCC) reaches almost 1.5 kg/person/d, with the State of Qatar being close to 1.4 kg/person/d during the past years, thereby ranking the Gulf States as some of the highest waste generating countries globally. Plastics, accounting for approx. 13–14% of the total MSW (in these countries), present both a significant amount as well as a valuable resource to be recovered. In the present work, the authors attempt to delineate the plastic recovery status, based on the current waste management and recycling infrastructure existing and operating in Qatar, outlying the drawbacks, but at the same time highlighting the potential opportunities and benefits in developing the waste management and recovery sector in the country.</t>
  </si>
  <si>
    <t>25 February 2019</t>
  </si>
  <si>
    <t>10.1016/j.enpol.2010.07.023</t>
  </si>
  <si>
    <t>Producer responsibility and recycling solar photovoltaic modules</t>
  </si>
  <si>
    <t>Rapid expansion of the solar photovoltaic (PV) industry is quickly causing solar to play a growing importance in the energy mix of the world. Over the full life cycle, although to a smaller degree than traditional energy sources, PV also creates solid waste. This paper examines the potential need for PV recycling policies by analyzing existing recycling protocols for the five major types of commercialized PV materials. The amount of recoverable semiconductor material and glass in a 1m2 area solar module for the five types of cells is quantified both physically and the profit potential of recycling is determined. The cost of landfill disposal of the whole solar module, including the glass and semiconductor was also determined for each type of solar module. It was found that the economic motivation to recycle most PV modules is unfavorable without appropriate policies. Results are discussed on the need to regulate for appropriate energy and environmental policy in the PV manufacturing industry particularly for PV containing hazardous materials. The results demonstrate the need to encourage producer responsibility not only in the PV manufacturing sector but also in the entire energy industry.</t>
  </si>
  <si>
    <t>10.1016/B978-0-323-90982-2.00009-3</t>
  </si>
  <si>
    <t xml:space="preserve">Chapter 9 Procedures for recycling of nanomaterials: a sustainable approach </t>
  </si>
  <si>
    <t xml:space="preserve">
               Nowadays, about it is clear that there is nanowaste in all the nanotechnology-dominated sectors, such as the automobile-manufacturing, healthcare, electronics, and environmental sectors. Disposal of nanomaterials in the environment creates a huge risk for both human life and the environment. This chapter discusses the risk factors, the associated risks, and how nanowaste can be recycled. The proverb “Small snake has more poison” could be applied to nanomaterials. The main advantage of recycling is that it minimizes the energy requirement by reutilization of raw materials. This trend can alleviate environmental pollution by reducing waste, emission of greenhouse gas from incineration, and the leaching of toxic chemicals from landfills. This chapter focuses on the origins of nanowaste: waste generated during the production of nanomaterials or nanotechnology-derived products, waste generated during the usage of nanomaterials or nanotechnology-derived products, and waste generated during the end-of-life activities.
            </t>
  </si>
  <si>
    <t>10.1016/j.resconrec.2008.12.003</t>
  </si>
  <si>
    <t>Characteristics of effective battery recycling slogans: A Swiss field study</t>
  </si>
  <si>
    <t>An initial survey (N =183) revealed that overall impressions of 10 different slogans for the promotion of battery recycling were significantly correlated with participants’ survey judgements of their effectiveness. Estimates of slogan effectiveness were positively related with ratings for good and ecological argumentation, creativity, humour, and easy comprehensibility. The overall impression of the slogan was also positively related to these characteristics and, additionally, negatively related to an authoritative wording. The behavioural effectiveness of a humorous slogan urging people to return used batteries, and a prosaic factual slogan informing people that batteries are separately collected were then investigated in a 9-week field experiment in supermarkets (N =21). The informative and easily comprehensible factual slogan achieved an increase of 35.8% in the weight of returned batteries. The prescriptive humorous slogan did not show a positive effect as compared to the pre-intervention baseline. These results contradicted the judgements of the initial survey, where the humorous slogan was better liked and was expected to be more effective than the factual slogan. The results are consistent with previous research, which suggests that factual communication avoids the elicitation of reactance, thereby facilitating behavioural effectiveness.</t>
  </si>
  <si>
    <t>February 2009</t>
  </si>
  <si>
    <t>10.1016/j.est.2022.104767</t>
  </si>
  <si>
    <t>Life cycle assessment of lithium nickel cobalt manganese oxide batteries and lithium iron phosphate batteries for electric vehicles in China</t>
  </si>
  <si>
    <t>Promoting electric vehicle use and development is an effective way to reduce resource consumption and emission pollution toward sustainable development. However, electric vehicle power batteries which cause resource and environmental problems are a serious obstacle to the further development of electric vehicles. China is a major producer and user of electric vehicles, but no specific and extensive resource and environmental assessment system for power batteries has yet been developed. In this paper, lithium nickel cobalt manganese oxide (NCM) and lithium iron phosphate (LFP) batteries, which are the most widely used in the Chinese electric vehicle market are investigated, the production, use, and recycling phases of power batteries are specifically analyzed based on life cycle assessment (LCA). Various battery assessment scenarios were set up based on the development of battery recycling in China, and a Monte Carlo analysis was conducted to compare the performance of the two types of batteries under the greenhouse gas emission targets. The results of the LCA study show that LFP batteries have better environmental performance than NCM batteries under overall conditions, but the energy efficiency in the use phase is inferior to NCM batteries, which have greater recycling value. Specifically, the processing of metals in power battery cathode materials is a major cause of resource and environmental problems, and the hydrometallurgical process in battery recycling solutions has better recycling results. In addition, battery recycling can reduce the resource and environmental impact by 5–30%, which is an effective means to reduce resource and environmental problems to achieve sustainable development.</t>
  </si>
  <si>
    <t>10.1016/S0956-053X(03)00068-0</t>
  </si>
  <si>
    <t>Recycling of spent nickel–cadmium batteries based on bioleaching process</t>
  </si>
  <si>
    <t>Only 1–2 percent of discarded dry batteries are recovered in China. It is necessary to find an economic and environmentally friendly process to recycle dry batteries in this developing country. Bioleaching is one of the few techniques applicable for the recovery of the toxic metals from hazardous spent batteries. Its principle is the microbial production of sulphuric acid and simultaneous leaching of metals. In this study, a system consisting of a bioreactor, settling tank and leaching reactor was developed to leach metals from nickel–cadmium batteries. Indigenous thiobacilli, proliferated by using nutritive elements in sewage sludge and elemental sulphur as substrates, was employed in the bioreactor to produce sulphuric acid. The overflow from the bioreactor was conducted into the settling tank. The supernatant in the settling tank was conducted into the leaching reactor, which contained the anode and cathodic electrodes obtained from nickel–cadmium batteries. The results showed that this system was valid to leach metals from nickel–cadmium batteries, and that the sludge drained from the bottom of the settling tank could satisfy the requirements of environmental protection agencies regarding agricultural use.</t>
  </si>
  <si>
    <t>2003</t>
  </si>
  <si>
    <t>10.1016/j.cej.2022.141196</t>
  </si>
  <si>
    <t>Recovery and regeneration of anode graphite from spent lithium-ion batteries through deep eutectic solvent treatment: Structural characteristics, electrochemical performance and regeneration mechanism</t>
  </si>
  <si>
    <t>Recovery of graphite from spent lithium-ion batteries (LIBs) as new anode materials in the LIBs after regeneration can not only promote the recycling of spent LIBs, but also help to alleviate its environmental risks. However, the removal of the impurities in spent graphite is unsatisfying and its electrochemical performance need to be further improved when using conventional regeneration methods (such as acid treatment). Herein, we proposed a novel deep eutectic solvent (DES) leaching method to recover and regenerate waste graphite from spent LIBs under mild condition. The result showed that DES leaching could not only effectively remove the impurities in spent graphite, but also restore its crystal structure and morphology. The regenerated graphite obtained by DES treatment (DRG) exhibited a high specific capacity of 449.4 mAh/g for the first cycle at 0.1C and 285.4 mA h/g even after 500 cycles at 1C. In addition, the retention rate and coulombic efficiency of DRG were as high as 96.0 % and 100 %, respectively. These results demonstrated the excellent electrochemical performance of DRG, which was even comparable to that of commercial graphite. The regeneration mechanism of the proposed method was also elucidated. The organic binder was dissolved in DES by forming hydrogen bonds (OH…F and CH…Cl−). The Li coordination complex formed between SEI film and DES contributed to the dissolution of SEI film, and the residual electrolytes were removed based on the similarity-intermiscibility theory. This study provides a facile and green method to accomplish the closed-loop utilization of spent graphite in spent LIBs.</t>
  </si>
  <si>
    <t>10.1016/j.jclepro.2016.04.004</t>
  </si>
  <si>
    <t>A review of current progress of recycling technologies for metals from waste electrical and electronic equipment</t>
  </si>
  <si>
    <t>The development of the recycling technologies for waste electrical and electronic equipment (WEEE) has entered a new stage. The WEEE disposing technologies have evolved from simple disassembly, classification and sorting to high value-added utilization technologies. In the past decade, some modified and novel technologies have been developed to recover metals from WEEE. This paper focuses on the recycling of metals from WEEE. The recycling principle, separating process, and optimized operating parameters of existing technologies are summarized and discussed in detail. Based on traditional recycling technologies of WEEE, pyrometallurgical technology and some mild extracting reagent, such as chloride medium, ammonia–ammonium and non-cyanide lixiviants can effectively recycle metals. Compared with the conventional acid and cyanide leaching, they have vast improvements in aspect of environmental protection. More than 98% of Cu and 70% of Au can be extracted. In addition, electrochemical technology, supercritical technology, vacuum metallurgical technology, etc. are also applied to recycle WEEE. The recovery rate of Cu and Pb under optimum conditions is around 84.2% and 89.4% respectively in supercritical water oxidation (SCWO) combined with electrokinetic (EK) technology. Vacuum technology has good environmental performance due to its avoiding discharge of waste water. Other new technologies such as ultrasound technology, mechanochemical technology, and molten salt oxidation technology have also been tried to recycle metals from WEEE. Regrettably, although many endeavors to develop recycling technologies have been attempted, these technologies are still relatively single and limited because WEEE is a complex system. Hence, the shortages and defects of each technology are discussed from the perspective of technological promotion and environmental protection. Furthermore, the outlook about the further development of recycling technologies for metals from WEEE is presented.</t>
  </si>
  <si>
    <t>20 July 2016</t>
  </si>
  <si>
    <t>10.1016/j.rcradv.2023.200133</t>
  </si>
  <si>
    <t>Resources, conservation &amp; recycling advances circular economy in Andalusia: A review of public and non-governmental initiatives</t>
  </si>
  <si>
    <t>This paper analyses the status quo of the circular economy in Andalusia with the special focus on public and non-governmental initiatives in the field. Regional authorities have undertaken a number of actions in order to stimulate public-private collaboration and implementation of projects that can benefit from the EU funding aiming to accelerate the transformation of Andalusian economy and to make it more circular and less carbon intensive. While the private enterprises in the region focus mainly on recovery of agricultural and food waste, the citizen initiatives target primarily the reduction of residential waste, promoting the reutilization of furniture, home appliances and closing. Unfortunately, the initiatives of Andalusian authorities often lack harmonization with both the EU and Spanish strategies in the field. The main documents that govern the development of circular economy in the region frequently set imprecise qualitative goals, rather than binding quantitative targets to be achieved within a certain period of time. As a corollary, there is a poor coordination among the public administration, business sector and the society and insufficient provision of public funding for circular projects. We, therefore, recommend Andalusian government to build up the framework of regulatory, fiscal and economic tools that can incentivize the circular economy and to increase transparency, monitoring, reporting, and recognition of progress. It is essential to introduce both the rewarding and penalization schemes that enable behavioral changes of producers and consumers, to set the concrete numerical goals and to harmonize the main programs with the Spanish and the EU strategies in the field of circular economy.</t>
  </si>
  <si>
    <t>10.1016/j.heliyon.2024.e36336</t>
  </si>
  <si>
    <t>Tracking tantalum stocks and flows in China from 2000 to 2021: A material flow analysis</t>
  </si>
  <si>
    <t>Tantalum is not only one of the critical metals applied in various advanced industries such as electronics, aerospace, military, and medical applications, but also is considered a conflict mineral, posing a threat to its global supply security. China plays a significant role in the tantalum industrial chain; however, the complete picture of its anthropogenic tantalum cycle remains unknown. This study investigates the tantalum cycles in China from 2000 to 2021 by conducting a dynamic material flow analysis. The results reveal that China's domestic tantalum consumption surged from 91 tons in 2000 to 580 tons in 2021. China heavily relied on importing tantalum minerals to support its domestic production, with a trade dependence rate of 90 %. Moreover, the trade volume of tantalum-related commodities experienced substantial growth from 2000 to 2014 and then fluctuated, with tantalum concentrates as the primary imported goods and electronic products as the primary exported goods. Approximately 24.9 % of the overall tantalum demand was met with secondary tantalum, in which 80 % of such secondary material being recovered during the refining and production stages. Policy recommendations are proposed accordingly, including diversifying tantalum mineral resources and increasing the recovery rates from end-of-life products. These policies can significantly contribute to achieving sufficient tantalum supply and maintaining sustainable tantalum supply chain in China.</t>
  </si>
  <si>
    <t>10.1016/j.nanoen.2021.106255</t>
  </si>
  <si>
    <t>Additive manufacturing-based recycling of laboratory waste into energy harvesting device for self-powered applications</t>
  </si>
  <si>
    <t>The laboratory waste produced in several parts of the world has scaled up the pollution and adverse effect on human health in the present era. The “3 R” (reduce, reuse, and recycle) scheme is adopted by many communities for efficiently recovering waste products and utilizing them for the production of energy. In the present work, the laboratory waste is collected and directly utilized for fabricating a laboratory waste-based triboelectric nanogenerator (LW-TENG) operating in vertical contact-separation mode. The substrate, electrode, and triboelectric layer are randomly selected from lab waste. The waste plastic petri dishes were extruded into thin filament wires for 3D printing of the substrate for the LW-TENG. The effective electrical output is generated by LW-TENG having a triboelectric layer plastic-glass delivering voltage of 185 V, current of 1.25μA, and power density of 8.1μW/cm2 across the load resistance of 500 MΩ. The positive and negative triboelectric layers are altered and the electrical output is systematically investigated. Additionally, the LW-TENG device is attached to various locations of the laboratory to demonstrate the energy harvesting from the mechanical motions. It is also utilized for demonstrating real-time applications that could be beneficial as a self-powered human tracking device (HSD) that tracks the location of the human during an emergency and self-powered exercise counter.</t>
  </si>
  <si>
    <t>10.1016/j.matpr.2021.11.574</t>
  </si>
  <si>
    <t>Environmental impacts of polypropylene (PP) production and prospects of its recycling in the GCC region</t>
  </si>
  <si>
    <t>Undoubtedly, plastic products are widely used by nearly everyone, either in plastic bags, bottles, household items, and many others. Hence, plastic products are replacing almost all other items, and as a result, they are causing environmental hazards as well. Polypropylene (PP) is a common plastic used to create end goods for customers, such as plastic packaging, and it accounts for 16 % of the entire plastics industry. The Gulf Cooperation Council (GCC) has emerged as a global exporter of petrochemical products, including chemicals, consumer care products, pharmaceuticals, automobiles, textiles, and agricultural products in the past few years. This has led to the growing demand for PP production and raises the environmental concerns associated with PP waste. In this work, the life cycle assessment (LCA) studies are consolidated to analyze the environmental impacts related to PP production and waste. Furthermore, several options of utilizing plastic waste have been presented and discussed from the environmental perspectives and for the GCC region.</t>
  </si>
  <si>
    <t>10.1016/j.jclepro.2017.02.036</t>
  </si>
  <si>
    <t>Potential recycling availability and capacity assessment on typical metals in waste mobile phones: A current research study in China</t>
  </si>
  <si>
    <t>Mobile phone is the most commonly used electrical and electronic equipment all over the world, resulting in the generation of a large quantity of waste mobile phones (WMPs). Manual dismantling and experimental analysis were carried out to identify the physical composition and content of 10 typical metals in printed circuited boards (PCB) from WMPs. The results showed that the content of Au ranged from 0.86 mg/g to1.60 mg/g per PCB, from 0.14 to 5.8 mg/g for Ag, 14.1–28.5 mg/g for Ni, 0.04–0.4 mg/g for Pb, and 33.9–60.1 mg/g for Sn. The amount of Cu remained stable, at 259–550 mg/g, but Pd was not detected in any of the selected samples. Taking the predicted quantities of waste metals from WMPs in 2025 in China as an example, a considerable amount of metals could be potentially recovered from PCBs, including about 9.01 t (metric ton) of Au, and 14.91 t of Ag, based on the assumption of 100% recycling. The ratio of recycled Au to global Au production would have grown at a rate between 0.07 and 0.19%, from 2010 to 2015. Recycling all of the ten metals studied would yield a profit of more than 300 million dollars by 2025. The potential amount of Au recycled from WMPs could provide about 10% of the global Au demand for electronics manufacturing, making this metal definitely worth recycling.</t>
  </si>
  <si>
    <t>1 April 2017</t>
  </si>
  <si>
    <t>10.1016/j.wasman.2023.01.013</t>
  </si>
  <si>
    <t>Acid-free extraction of valuable metal elements from spent lithium-ion batteries using waste copperas</t>
  </si>
  <si>
    <t>A large amount of hazardous spent lithium-ion batteries (LIBs) is produced every year. Recovery of valuable metals from spent LIBs is significant to achieve environmental protection and alleviate resource shortages. In this study, a green and facile process for recovery of valuable metals from spent LIBs by waste copperas was proposed. The effects of heat treatment parameters on recovery efficiency of valuable metals and the redox mechanism were studied systematically through phase transformation behavior and valence transition. At low temperature (≤460 °C), copperas reacted with lithium on the outer layer of LIBs preferentially, but the reduction of transition metals was limited. As the temperature rose to 460–700 °C, the extraction efficiency of valuable metals was greatly enhanced due to the generation of SO2, and the gas–solid reaction proceeded much fast than the solid–solid reaction. In the final stage (≥700 °C), the main reactions were the thermal decomposition of soluble sulfates and the combination of decomposed oxides with Fe2O3 to form insoluble spinel. Under the optimum roasting conditions, i.e., at a copperas/LIBs mass ratio of 4.5, and a roasting temperature of 650 °C and roasting time of 120 min, the leaching efficiencies of Li, Ni, Co and Mn were 99.94%, 99.2%, 99.5% and 99.65%, respectively. The results showed that valuable metals can be selectively and efficiently extracted from the complex cathode materials by water leaching. This study used waste copperas as an aid to recover metals and provided an alternative technical route for green recycling of spent LIBs.</t>
  </si>
  <si>
    <t>10.1016/j.jclepro.2021.127443</t>
  </si>
  <si>
    <t>Extended valence theory perspective on consumers' e-waste recycling intentions in Japan</t>
  </si>
  <si>
    <t>The gravity of the electronic waste (e-waste) crisis can be attributed to consumers' low participation in ensuring the proper disposal of such materials. Motivating consumers to recycle e-waste requires a deeper understanding of the dimensions that underlie behavioral intentions. Accordingly, the present study uses the novel framework of Valence Theory (VT) to examine how consumers evaluate their decision to recycle e-waste. The authors propose an extended VT model incorporating consumer values (value compatibility, openness to change, and environmental concerns), which is validated using cross-sectional survey data from 774 Japanese consumers. We also examine the role of different moderators resembling consumers' e-waste recycling behavior. The findings support the moderation hypotheses and suggest that intentions to recycle e-waste are affected by value compatibility, environmental concerns, and the perceived benefits of engaging in this behavior. Thus, the study has important implications for decision-makers, policymakers, and researchers interested in gaining deeper insights into issues surrounding consumers' e-waste recycling intentions.</t>
  </si>
  <si>
    <t>20 August 2021</t>
  </si>
  <si>
    <t>10.1016/j.cej.2020.125472</t>
  </si>
  <si>
    <t>Exploring the usage of LiCrTiO4 as cathode towards constructing 1.4 V class Li-ion cells with graphite anode recovered from spent Li-Ion battery</t>
  </si>
  <si>
    <t>Titanium-based spinel anodes had always been a favourite for lithium-ion batteries owing to their excellent stability, safety, and ease of fabrication. LiCrTiO4, with all the benefits of the spinel structure, has enhanced benefits such as better electronic conductivity owing to the presence of chromium. It is an excellent candidate as an electrode for Li-ion batteries and the as-prepared material displays an initial reversible capacity of ~150 mAh g−1 at 0.1 A g –1. This material is then used as a cathode for a Li-ion full-cell with an electrochemically pre-lithiated graphitic anode (LiC6), recovered from spent Li-ion batteries, to form a 1.4 V rocking chair battery. The full-cell exhibited an energy density as high as 103 Wh kg−1 and maintaining excellent cycling stability for over 200 cycles. An in-situ impedance study of LiCrTiO4 was done along with the temperature testing of the full-cell.</t>
  </si>
  <si>
    <t>10.1016/j.jpowsour.2023.234023</t>
  </si>
  <si>
    <t>A method for the preparation of graphene from spent graphite of retired lithium-ion batteries</t>
  </si>
  <si>
    <t>Recycling spent graphite is significant for the sustainable development of the lithium-ion industry. In this study, due to the damaged structure of spent graphite, a modified Hummers' method combined with thermal reduction is proposed to achieve the preparation of graphene and the simultaneous removal of impurities from the spent graphite. In the preparation of graphene oxide, the results show that the optimum mass ratio of spent graphite to oxidizing agent (KMnO4) is 1:3, under which the C/O and I D /I G values of graphene oxide are 1.99 and 1.52, respectively. The residual contents of various metal impurities in graphene oxide are lower than 100 ppm, and the impurities removal efficiency is better than that by acid leaching with the same acid dosage. After thermal reduction, reduced graphene oxide with a disordered few-layer structure is successfully prepared. It shows that spent graphite as a raw material for the preparation of graphene is superior to commercial graphite in terms of cost, and processing one ton of spent graphite yields a profit of $52,651.4. Our research can realize the diversified and efficient utilization of spent graphite and has a broad industrial application prospect.</t>
  </si>
  <si>
    <t>10.1016/j.est.2024.113710</t>
  </si>
  <si>
    <t>Rapid and low-cost entropic coefficient measurement technique based on harmonic-dual-frequency electrothermal impedance spectroscopy</t>
  </si>
  <si>
    <t>The rapid expansion of the global battery market, fueled by the rise of electric vehicles and energy storage systems, necessitates efficient battery recycling and repurposing to foster a sustainable circular economy. This paper presents an innovative, cost-effective, and rapid method for measuring the entropic coefficient of batteries using harmonic-dual-frequency electrothermal impedance spectroscopy. Unlike conventional methods requiring complex and costly setups, our technique utilizes a simple battery cycler, enhancing accessibility and ease of implementation. The proposed method surpasses current state-of-the-art techniques in speed, cost-efficiency, and simplicity without sacrificing accuracy. It facilitates precise entropymetry, which is essential for understanding battery electrode degradation. Additionally, this method holds notable promise for integration into existing sorting lines in recycling plants, potentially resolving current sorting challenges and significantly reducing recycling costs. This could lower production expenses, making batteries more affordable and aligning with circular economy principles by promoting material reuse and waste reduction. This novel method has the potential to transform battery diagnostics and recycling, offering substantial economic and environmental benefits. Future research will aim to refine this technique further and explore its broader adoption within the industry.</t>
  </si>
  <si>
    <t>10.1016/j.jclepro.2020.120628</t>
  </si>
  <si>
    <t>Recycling metals from -0.5 mm waste printed circuit boards by flotation technology assisted by ionic renewable collector</t>
  </si>
  <si>
    <t>Metals in −0.5 mm waste printed circuit boards (WPCBs) are effectively recycled by flotation technology. Ionic renewable collector was prepared from waste oils and subsequently used in flotation of −0.5 mm WPCBs. Morphology of renewable collector and WPCBs powder was detected by scanning electron microscope (SEM). Laboratory flotation tests were conducted to analyze the flotation performance. The adsorption behavior of the collector was revealed by infrared spectroscopy (FT-IR). SEM results show that the particle size of collector is in the micron scale and the impurity particles in WPCBs are in strip shape. Organic matter is proved to exist on the glass fibers surface, which helps to enhance its hydrophobicity. FT-IR analysis results indicate that both the collector and WPCBs powder contain hydrophobic and hydrophilic groups, which help to increase the attachment point of collector to strengthen the flotation process. Laboratory flotation test results show that the concentrate yield decreases with the increase of collector dosage. When the collector dosage is 2 kg/t, copper and iron grade in concentrate reaches 31.32% and 37.28% with the recovery of 65.75% and 14.55%, respectively. The study has provided an alternative method for the recycling of metals in WPCBs.</t>
  </si>
  <si>
    <t>10.1016/j.jpowsour.2024.235372</t>
  </si>
  <si>
    <t>Enhancing interfacial stability in lithium orthosilicate/polymer blended novel hybrid solid-state electrolytes for all-solid-state lithium metal batteries</t>
  </si>
  <si>
    <t>Hybrid solid-state electrolyte (HSSE) is a key component for the advancement of all-solid-state lithium metal batteries. The key challenges with the existing HSSEs are to ensure high ionic conductivity, activate dead inorganic/organic interface, and stimulate interfacial stability with electrodes. In this study, a novel HSSE is fabricated by integration of appropriately engineered end-of-life photovoltaic recycled high purity silicon derived nano size inorganic lithium orthosilicate and poly (vinylidene fluoride-co-hexafluoropropylene) polymer matrix through entrapping ionic liquid electrolytes. The obtained lithium orthosilicate-polymer blended HSSE is self-standing, soft, and flexible which delivers a low activation energy, leading a high ionic conductivity of 4.4 × 10−4 Scm−1. A critical lithium plating/stripping behaviour shows improved interfacial stability (both inorganic/organic interface and interfaces of HSSE/electrodes) under different current densities (0.05 mA cm−2 to 0.13 mA cm−2) when a drop of ionic liquid electrolyte is added, permitting cycling of an all-solid-state full cell (Li/HSSE/LiFePO4) at room temperature with high capacity (132 mAh g−1), stable cycle life and high Coulombic efficiency (initial ∼98 %; subsequent &gt;99.5 %). Shaping the interfaces between inorganic/organic phases in the HSSE as well as the interfaces between electrodes/HSSE appears to be a workable path towards constructing very effective HSSE for the advancement of all-solid-state lithium metal batteries.</t>
  </si>
  <si>
    <t>10.1016/j.chempr.2024.03.014</t>
  </si>
  <si>
    <t>Porous organic polymers with heterocyclic crown ethers for selective lithium-ion capture</t>
  </si>
  <si>
    <t>Lithium (Li) is a key resource of the 21st century. Despite that, Li is traditionally mined rather than obtained from maritime brines or secondary sources such as spent energy storage devices, owing to the difficulties in Li recovery. Herein, we present a porous organic polymer capable of capturing Li ions from aqueous solutions through highly pre-organized, heterocyclic crown ether-like pores in the polymer backbone. These features enable Li+ uptake capacities over 120 mg g−1 and selectivity versus highly competitive ions such as Na+, Ca2+, and Mg2+.</t>
  </si>
  <si>
    <t>11 July 2024</t>
  </si>
  <si>
    <t>10.1016/j.resconrec.2020.104841</t>
  </si>
  <si>
    <t>Life-cycle modeling framework for electronic waste recovery and recycling processes</t>
  </si>
  <si>
    <t>Policies and regulations such as Extended Producer Responsibility (EPR) have been implemented to potentially increase the recycling rate of electronic waste (e-waste), but the cost and environmental impacts of associated collection, transportation, material recovery, material re-processing, and disposal could outweigh the benefits of recycling if the e-waste management system is not effectively designed and implemented. This paper presents a quantitative, holistic framework to systematically estimate life-cycle impacts and costs associated with e-waste management. This new framework was tested using data from the state of Washington's EPR program to represent e-waste collection, transportation, processing and disposal. Sensitivity of process-level life-cycle model outputs to parameter and input variability was also conducted. Drop-off using fossil-fuel-powered personal vehicles was found to be a key contributor to cost and carbon dioxide emissions. Decision-makers must account for drop-off and consider the feasibility of alternate e-waste aggregation strategies to ensure life-cycle benefits of e-waste recycling are maximized.</t>
  </si>
  <si>
    <t>10.1016/B978-0-12-822461-8.00013-9</t>
  </si>
  <si>
    <t xml:space="preserve">11 Recycling of electronic wastes </t>
  </si>
  <si>
    <t xml:space="preserve">
               Electronic waste (e-waste) represents a fast-growing disposal scenario worldwide. The ever-increase in e-waste volume from electronic industries and households has been creating health and environmental concerns since this waste contains some toxic substances. Additionally, the shipment of toxic wastes has generated a huge public outcry. E-waste is the discarded electrical or electronic devices or equipment. Used electronics which are destined for refurbishment, reuse, resale, salvage recycling through material recovery, or disposal are also considered e-waste. Electronic scrap components, such as CPUs, contain potentially harmful materials such as lead, cadmium, beryllium, or brominated flame retardants. Recycling and disposal of e-waste involve significant risk to health and environment. E-waste is electronic products nearing the end of their useful life. Computers, televisions, VCRs, stereos, copiers, printers, cell phones and fax machines are common electronic products. Many of these products can be reused, refurbished, or recycled. This chapter highlighted various processes that are used in recycling e-waste and their and environmental and health concerns.
            </t>
  </si>
  <si>
    <t>10.1016/j.seppur.2023.126248</t>
  </si>
  <si>
    <t>Recovery of manganese as spinel MgMn2O4 cathode material from electrolytic manganese residue by Na2CO3 hydrothermal-roasting process</t>
  </si>
  <si>
    <t>Recovering high-value-added Mn products from electrolytic manganese residue (EMR) is prominent due to the scarcity of Mn resource and its increasing importance in various industries. In this study, we explored Mn and Mg recovery from EMR for the synthesis of cathode material MgMn2O4 for the first time through Na2CO3 hydrothermal-roasting method. Na2CO3 concentration and roasting temperature were found to significantly affect the morphology and structure of MgMn2O4. Both flower-like MgMn2O4 (f-MMO) and hollow MgMn2O4 (h-MMO) were synthesized under optimized conditions. Additionally, the electrochemical performances of MgMn2O4 as cathode material of magnesium-ion batteries were evaluated. Both f-MMO and h-MMO showed superior rate performance. High initial reversible capacity can be achieved (237.5 mAh/g), and still retain 157.7 mAh/g after 40 cycles at 100 mA/g and 76 mAh/g after 500 cycles at 500 mA/g. This work inspires the way for recovering Mn from EMR as energy storage material.</t>
  </si>
  <si>
    <t>10.1016/B978-0-323-91134-4.00019-4</t>
  </si>
  <si>
    <t xml:space="preserve">Chapter 8 Materials recycling using pH/thermal-responsive materials </t>
  </si>
  <si>
    <t xml:space="preserve">
               Nanomaterial science has experienced considerable advancement in recent times during its evolution to applied technology. Development in the field of materials has produced new stimulus-responsive polymeric materials. Stimulus-responsive materials react to external stimuli to adjust their physical and/or chemical behavior. Stimulus-responsive materials are widely researched and applied in various applications. This chapter reviews recent research and advancements in nanomaterials recycling for pH and thermal stimuli-responsive materials. The concepts are reviewed with specific examples and design methodologies for recycling both pH- and thermal-responsive nanomaterials.
            </t>
  </si>
  <si>
    <t>10.1016/j.jece.2024.114028</t>
  </si>
  <si>
    <t>Selective extraction of Li and Mn from spent lithium-ion battery smelting slag: Insights from isomorphous replacement in minerals</t>
  </si>
  <si>
    <t>Recycling the high content of valuable metal elements contained in spent lithium-ion batteries (SLIBs) has attracted significant interest. By leveraging the concept of substitution of isomorphous replacement in earth minerals, this study proposes a novel approach for the selective extraction of Li and Mn from the artificial spodumene-type lithium-rich slag comprising LiAlSi2O6 and Mn2SiO4 through two-step selective roasting process with Na2SO4 and CaCl2, respectively. The thermodynamic calculations confirmed the feasibility of selective Li extraction by Na2SO4 roasting, with the experimental results showing that over 99 % Li was preferentially extracted as LiNaSO4. In the subsequent CaCl2 roasting step for Mn recovery, the Mn2SiO4 was effectively transformed into soluble Na2MnCl4, achieving a maximum Mn extraction efficiency of 86.5 %. The leaching kinetics of the Na2SO4 roasting products were investigated, revealing that the leaching of Li was governed by diffusion and chemical reactions in line with the shrinking core model. Characterization methods such as XRD, SEM, XPS, and TG-DSC were employed to reveal the phase transformation mechanisms of Li and Mn during Na2SO4 and CaCl2 roasting, respectively. The proposed process introduces a novel paradigm for its remarkable selective recovery of Li and Mn from SLIBs smelting slag.</t>
  </si>
  <si>
    <t>10.1016/j.jpowsour.2022.231015</t>
  </si>
  <si>
    <t>Worldwide ubiquitous utilization of lithium-ion batteries: What we have done, are doing, and could do safely once they are dead?</t>
  </si>
  <si>
    <t>Accelerated industrialization of the global energy economy is inevitable, co-occurring with the escalated energy demands and intensification in environmental degeneration, ultimately leading to aggravated climate change. There is a substantial necessity to analyze battery recycling and upcycling technology while fabricating lithium-ion batteries. Consequently, the fundamental theories of materials, comprehensive knowledge about the environmentally efficient recycling and upcycling processes, the life cycle assessment (LCA) of the related methodologies of recycling, and the safety mechanisms embraced across the industry essentially needs to be incorporated into the design of novel electrochemical storage systems and their end-of-life processing. We strive to introduce the concept of worldwide sustainability and industrial battery hazard assessment and safety aspect through a review of the current recycling methodologies and addressing the relevant knowledge gaps associated with the current recycling technology, with focused consideration on the elemental scarcity, potential negative environmental impacts, LCA of involved process stages, and the review on deployed safety measures to restrain accidental catastrophe. Additionally, the prevalent knowledge gaps in the domain of environmental sustainability and safety have been examined along with detailing the prospects in the domain of sustainable recycling process of the battery.</t>
  </si>
  <si>
    <t>10.1016/j.spc.2020.09.012</t>
  </si>
  <si>
    <t>For a good selfie. Enhancing mobile phone recycling through simulated exposure to cobalt mining</t>
  </si>
  <si>
    <t>Mobile phones and other electronic equipment need elements like cobalt that are obtained with enormous tolls of human rights and environmental health. In the Democratic Republic of Congo cobalt mining involves child labour. The principles of R-framework like refusing to buy and recycling post-first-life mobiles help to improve the sustainability of this and other minerals through waste management; however, current rates of mobile phone recycling are very low. Here we have designed an intervention for educational settings. We exposed students of different ages (271 of secondary and 266 of higher education) to the situation of child miners through an intervention called For a Good Selfie. Participants put themselves in the place of children working in cobalt mines. Significant increase of the intention of refusing-to-buy (between 11.6% and 45.5%) and recycling behaviour were found in students of different ages and disciplines after playing For a Good Selfie. Role-play was significantly more efficient than non-role play interventions; the first one involves a higher psychological proximity with child miners. Higher rates of recycling were found in engineering (57.7%) than in social sciences (9.6%) students. Interventions based on role-playing could be recommended for improving sustainable behaviours in the sector of mobile phones.</t>
  </si>
  <si>
    <t>10.1016/j.cej.2023.146374</t>
  </si>
  <si>
    <t>Super concentrated HCl in a deep eutectic solvent as media for the integrated leaching and separation of metals from end-of-life lithium-ion batteries</t>
  </si>
  <si>
    <t>Recycling spent lithium-ion batteries is vital to ensure the recovery of added-value resources and minimize environmental impact. Herein, an integrated and efficient process is developed for metal recovery from spent cathode powder combining both leaching and transition metal separation in one step. A hydrophobic deep eutectic solvent (DES) is proposed as a HCl super concentrator for the one-pot leaching of cathodes from spent lithium-ion batteries and simultaneous Ni(II) precipitation. The DES composed of decanoic acid and trioctylphosphine oxide can super concentrate HCl, 2.2-folds more than the aqueous limit of 37 wt%, whilst being thermally and chemically stable under leaching conditions up to 373 K. The proposed leaching process can quantitatively extract Co(II), Mn(II) and Cu(II) from spent cathodes of laptop batteries whilst only extracting 10 % of Ni(II). The latter could be easily recovered as NiCl2·2H2O with 99 % purity through the manipulation of the coordination environment afforded by the DES relative to aqueous media. Key leaching parameters were the HCl:metal molar ratio and temperature, both having a significant impact on the leaching efficiency and its selectivity. Metal recovery was accomplished after stripping of the loaded DES solution via a straightforward sequential precipitation process, with 99 % Co(II) and 98 % Mn(II) being precipitated with 95 % and 81 % purity, respectively. The reported system presents a better atom economy compared to other DES and conventional inorganic acids, providing a new mild approach for the simultaneous leaching and separation of metals from lithium-ion batteries.</t>
  </si>
  <si>
    <t>10.1016/j.materresbull.2022.111897</t>
  </si>
  <si>
    <t>Recovery of lithium, cobalt, nickel, and manganese from spent lithium-ion batteries through a wet-thermal process</t>
  </si>
  <si>
    <t>Recycling end-of-life lithium-ion batteries (LIBs) as a problematic waste stream has become an urgent area of research worldwide. This paper details an efficient, simple, and environmentally friendly technique for metal recovery from a mixture of three types of spent LIBs cathodes. By using the carbothermal process, Li is first isolated in solid lithium carbonate with minimal emission, and to optimize Li isolation the effects of temperature, holding time, and graphite dosage are investigated. Under optimal carbothermal conditions of 700°C, 60 min, and 15% graphite, phases of CoO, NiO, Li2CO3, and small amounts of Ni and Co are formed. This stage is followed by dissolution in cold water where 94.6% of Li is recovered under optimal leaching conditions. After filtration, the residual component is reduced by the second carbothermal reduction under vacuum at 900°C for 120 min, resulting in the formation of high purity metals.</t>
  </si>
  <si>
    <t>10.1016/j.wasman.2015.01.005</t>
  </si>
  <si>
    <t>The influence of printed electronics on the recyclability of paper: A case study for smart envelopes in courier and postal services</t>
  </si>
  <si>
    <t>The aim of this paper is to analyse the effects of the presence of printed electronics on the paper waste streams and specifically on paper recyclability. The analysis is based on a case study focussed on envelopes for postal and courier services provided with these intelligent systems. The smart printed envelope of the study includes a combination of both conventional (thin flexible batteries and resistors) and printed electronic components (conductive track layout based on nanosilver ink). For this purpose, a comparison between envelopes with and without these components (batteries, resistors and conductive track layouts) was carried out through pilot scale paper recycling tests. The generation of rejects during the recycling process as well as the final quality of the recycled paper (mechanical and optical properties) were tested and quantitatively evaluated. The results show that resistors are retained during the screening process in the sieves and consequently they cannot end up in the final screened pulp. Therefore, mechanical and optical properties of the recycled paper are not affected. Nevertheless, inks from the conductive track layouts and batteries were partially dissolved in the process water. These substances were not totally retained in the sieving systems resulting in slight changes in the optical properties of the final recycled paper (variations are 7.2–7.5% in brightness, 8.5–10.7% in whiteness, 1.2–2.2% in L ∗ values, 3.3–3.5% in opacity and 16.1–27% in yellowness). These variations are not in ranges able to cause problems in current paper recycling processes and restrict the use of recycled paper in current applications. Moreover, real impacts on industrial recycling are expected to be even significantly lower since the proportion of paper product with printed circuits in the current paper waste streams are much lower than the ones tested in this work. However, it should be underlined the fact that this situation may change over the next years due to the future developments in printed electronics and the gradual penetration of these types of devices in the market.</t>
  </si>
  <si>
    <t>April 2015</t>
  </si>
  <si>
    <t>10.1016/j.cej.2024.149379</t>
  </si>
  <si>
    <t>Peroxymonosulfate activation by N-doped 3D graphene from spent lithium-ion batteries for organic pollutants degradation: An insight into the degradation mechanism</t>
  </si>
  <si>
    <t>The large-scale retirement of lithium-ion batteries (LIBs) has raised increasing concerns about recycling spent graphite with low value-added. However, it remains challenging to design a low energy consumption and high value-added approach for upcycling spent graphite. This study proposes a novel recycling strategy involving the reconstruction of porous architectures through nitrogen-doped graphene using NH3·H2O to enhance the deactivation resistance of rhodamine B (RhB) degradation via peroxymonosulfate (PMS) activation. Spent graphite with defects and polar functional groups were used as the feed materials. Specifically, the prepared defective nitrogen-doped graphene can efficiently activate the PMS under a broad pH range and a real water matrix. The analytical and density functional theory calculation results suggested that graphite N plays the dominant role in activating PMS with the formation of reactive oxygen species. The quenching, electron paramagnetic resonance and electrochemical results indicated that the singlet oxygen plays a dominant role, while the free radicals of superoxide radical, sulfate radical and hydroxyl radical work together during the degradation of RhB into CO2 and H2O through demethylation, chromophore cleavage, opening-ring and mineralization. This study proposes a promising strategy for upcycling spent graphite from spent LIBs into environmental functional materials with potential application in effluent treatment.</t>
  </si>
  <si>
    <t>10.1016/j.resconrec.2021.105921</t>
  </si>
  <si>
    <t>Recovery of spent LiCoO2 lithium-ion battery via environmentally friendly pyrolysis and hydrometallurgical leaching</t>
  </si>
  <si>
    <t>LiCoO2 (LCO) lithium-ion battery (LIB) is rich in valuable metals (cobalt and lithium), which has high recycling value. The existing process has basically realized the extraction of cobalt, but there are still shortcomings in harmless disposal of fluorine-containing electrolyte, binder and other organic matters, selective extraction of lithium and low-cost extraction of cobalt. In this context, a novel process was developed to realize the full-component recovery of spent LiCoO2 battery via environmentally friendly pyrolysis and hydrometallurgical leaching. The organic matters were recovered in the form of pyrolytic oil and gas, in which the harmful fluorine element was absorbed by Ca(OH)2 solution. The current collectors (copper and aluminum) were recovered after the easy separation of electrode materials due to the degradation of binders. During pyrolysis the cathode material was deconstructed and reduced under the synergistic effect of pyrolytic gas and anode graphite. Selective recovery of lithium and cobalt was achieved through carbonated water leaching and reductant-free acid leaching. The leaching efficiencies of lithium and cobalt were respectively 87.9% and 99.1% under the optimal conditions. Lithium carbonate and cobalt sulfate were obtained by evaporative crystallization, respectively. The remaining residue was only graphite without impurity entrainment. The results in this research suggest that the process consisting of pyrolysis and hydrometallurgical leaching is inexpensive, efficient, and eco-friendly for full-component recycling of spent LiCoO2 battery.</t>
  </si>
  <si>
    <t>10.1016/j.resconrec.2021.106076</t>
  </si>
  <si>
    <t>Separation of lithium, nickel, manganese, and cobalt from waste lithium-ion batteries using electrodialysis</t>
  </si>
  <si>
    <t>With the expansion of lithium-ion battery market and the awareness of environmental protection, the development of green and sustainable technologies to recycle waste lithium-ion batteries has become urgent. Electrodialysis is an emerging green process to recover valuable metals from postconsumer lithium-ion batteries. This study focuses on the separation and recovery of lithium, nickel, manganese, and cobalt from LiNi0.33Mn0.33Co0.33O2 chemistry of lithium-ion batteries using electrodialysis. Prior to the electrodialysis experiment, complexation of ethylenediaminetetraacetic acid (EDTA) with four different metals is assessed using ultraviolet-visible spectroscopy. Using the developed three-stage electrodialysis process, 99.3% of nickel is separated in stage 1 and 87.3% of cobalt is then separated in stage 2 using electrodialysis coupled with EDTA. About 99% of lithium is sequentially separated from manganese in stage 3 using electrodialysis with a monovalent cation-exchange membrane. After the electrodialysis experiment, nickel and cobalt are decomplexed from EDTA at pH below 0.5 and all four metals are recovered with high purity of &gt;99%. Electrodialysis offers a new route to recycle lithium-ion batteries with twofold benefits of providing a secondary source for strategic materials and reducing the number of lithium-ion batteries that are landfilled after they reach their end of life.</t>
  </si>
  <si>
    <t>10.1016/j.resconrec.2011.12.010</t>
  </si>
  <si>
    <t>An overview of plastic recycling in Rio de Janeiro</t>
  </si>
  <si>
    <t>The recycling of plastic is carried out under serious constraints in Brazil, the main ones being the lack of both fiscal incentives and selective garbage separation (curbside collection). These difficulties were investigated in the Metropolitan area of Rio de Janeiro, where the large Brazilian city of Rio de Janeiro is located. The ways of disposition and recycling pointed out at Rio de Janeiro can be used as a base of information for other Brazilian cities. The objective is to show how the plastic recycling is been carried out to indicate its own difficulty. Besides this studied subject, it was evaluated the current capacity for the recycling of post-consumed plastic. The study was based on field research with visits to plastic recyclers, dealers, recycling cooperatives sorting plants, selective garbage programs and urban waste dumps. The plastic recycling capacity of the recycling companies located in the Metropolitan area of Rio de Janeiro, which were studied, corresponded to 8% in 2003 and 16% in 2007 of all the plastic deposited in the main dump of Rio de Janeiro City. Most materials which are recycled come from dumps or controlled dumps, where garbage pickers collect them and send them, mainly, to dealers. The dealers then take the postconsumer plastic to recycling industry, where this material is usually transformed into artifacts with low aggregated value. Poly(ethylene terephthalate) and polyolefins are the plastics most recycled in Rio de Janeiro.</t>
  </si>
  <si>
    <t>March 2012</t>
  </si>
  <si>
    <t>10.1016/B978-0-12-822461-8.00007-3</t>
  </si>
  <si>
    <t xml:space="preserve">7 Recycling and reusing of polymers and plastics </t>
  </si>
  <si>
    <t xml:space="preserve">
               Plastics are lightweight, easy to mold, and comparatively less costly materials with various uses in different industries. Additionally, their resistance to corrosion, relative strength and toughness, chemical inertness, electrical inertness, and potentiality for reuse make them ideal polymeric materials for commercial uses. In today's world, plastics have suppressed the use of other traditional materials to become the most widely preferred ones. However, there are still many challenges for the plastic recycling and reusing despite many engineering practices being developed and used. Plastic accumulation quickly turns into a global problem with significant environmental, economic, social, and technological concerns. This chapter examines the latest advances in mechanical, thermal, and chemical recycling, and examining current and past literature on recycling methods. The chapter also focuses on catalytic-enhanced chemical recycling of polymers and plastics with the case preference of the widely applied polymer types such as polyethylene terephthalate, polypropylene, polyvinyl chloride, and polyethylene, since they are the most common thermoplastic polymers available. The applications of recycled polymers are given, and recommendations for future research on plastic and polymer recycling are provided in the last section of the chapter.
            </t>
  </si>
  <si>
    <t>10.1016/j.resconrec.2016.01.010</t>
  </si>
  <si>
    <t>Oil refining spent catalysts: A review of possible recycling technologies</t>
  </si>
  <si>
    <t>The aim of this review paper is to analyse the current management of spent fluid catalytic cracking catalysts (FCCCs) and the relevant possible reuse and recycling methods in order to avoid landfilling. FCCCs are used in refining processes for conversion of vacuum gas oil into more valuable gasoline blend components and other products. Every year the worldwide supply is estimated at about 840,000t (Letzsch, 2014). The main recycling technique found in literature for spent FCCCs entails their use as raw material for concrete and mortar production as partial replacement of sand and cement powder. Other minor applications include their use as catalysts for plastic and biomass pyrolysis and gasification or for production of synthetic fuels. Despite their importance, these processes have not been widely developed at industrial scale. Disposal to landfill or use for concrete blend is still the main choice for the handling of spent catalysts, despite the content of rare earths elements and sometimes other interesting metals like vanadium and nickel that could be recovered. Nevertheless, in the future these catalysts will represent an interesting source for secondary raw materials, considering the scarcity of rare earth elements and shortage of supply, due to the fact that production is concentrated only in few countries. In this perspectives, the recovery of rare earth elements will be of great interest to countries that do not own primary ores. Future research work is expected to lead to economical processes that reach a complete recycling in order to avoid landfilling. This action could be helped by the adoption of new environmental regulations which will heavily charge landfilling as final disposal.</t>
  </si>
  <si>
    <t>10.1016/j.est.2023.110291</t>
  </si>
  <si>
    <t>Recovery of cobalt based materials from spent Li-ion batteries and their use as electrode material for supercapacitor</t>
  </si>
  <si>
    <t>In this work, Co(OH)2 and Co3O4 were obtained to be used in coin cell-type supercapacitors from a lithium-ion battery whose cathode material is LiCoO2 for the first time in the literature. Firstly, LiCoO2 cathode material was taken from the dismantled li-ion battery, and leaching of cathode material was carried out using HNO3 and H2O2. Leaching was performed with a maximum yield of approximately 94 %. Then Co(OH)2 was precipitated in a basic medium by using a NaOH solution. Thermal analysis was applied to the produced Co(OH)2 to determine the behavior for conversion from Co(OH)2 to Co3O4. Two different Co3O4 powders were obtained as Co3O4-450 and Co3O4-1000 by calcination of precipitated Co(OH)2 at 450 and 1000 °C. Produced powders were characterized by lots of characterization methods such as XRD, Raman, SEM and BET. Three different electrode material for the coin cell type asymmetric supercapacitor cathode was made from produced powders by mixing with carbon black and PVDF. GCD, CV and EIS measurements were used evaluate the electrochemical properties of the supercapacitors. The maximum areal capacitance value of 98 mF.cm−2 was obtained at 10 mV/s scan rate in Co3O4-450 based supercapacitor.</t>
  </si>
  <si>
    <t>10.1016/j.ces.2022.118433</t>
  </si>
  <si>
    <t>Efficient bifunctional 3D porous Co–N–C catalyst from spent Li–ion batteries and biomass for Zinc–Air batteries</t>
  </si>
  <si>
    <t>The recovery of valuable metals from spent Li–ion batteries (LIBs) and their full utilization has become essential to support sustainable development. Herein, we designed an efficient 3D porous Co–N–C catalyst (Co@NCW–4) by combining the Co recovered from spent LIBs with biomass. Results illustrate Co@NCW–4 with the porous lamellar architecture utilizes the multiple channel structure for effective mass transfer and provides plentiful active sites, thus exhibiting great bifunctional oxygen electrocatalytic activity and stability. According to the data, Co@NCW–4 has the half–wave potential of 0.823 V vs RHE for oxygen reduction reaction, and an overpotential of 350 mV at 10 mA cm−2 for oxygen evolution reaction. The rechargeable Zn–air batteries assembled with the Co@NCW–4 exhibit excellent power density of 215 mW cm−2, and long–term stability better than RAZBs of benchmark Pt/C + RuO2. This research represents a general method for converting abundant biomass and spent LIBs into high environmentally preferable materials for energy–related applications.</t>
  </si>
  <si>
    <t>10.1016/j.wasman.2013.09.025</t>
  </si>
  <si>
    <t>Strategies for the enhancement of automobile shredder residues (ASRs) recycling: Results and cost assessment</t>
  </si>
  <si>
    <t>With reference to the European regulation about the management of End-of-Life Vehicles (ELVs), Directive 2000/53/EC imposes the achievement of a recycling target of 85%, and 95% of total recovery by 2015. Over the last few years many efforts have been made to find solutions to properly manage the waste coming from ELVs with the aim of complying with the targets fixed by the Directive. This paper focuses on the economical evaluation of a treatment process, that includes physical (size and density), magnetic and electrical separations, performed on the light fraction of the automobile shredder residue (ASR) with the aim of reducing the amount of waste to dispose of in a landfill and enhancing the recovery of valuable fractions as stated by the EU Directive. The afore mentioned process is able to enhance the recovery of ferrous and non-ferrous metals of an amount equal to about 1% b.w. (by weight) of the ELV weight, and to separate a high energetic-content product suitable for thermal valorization for an amount close to (but not higher than) 10% b.w. of the ELV weight. The results of the economical assessment led to annual operating costs of the treatment ranging from 300,000€/y to 350,000 €/y. Since the considered plant treats about 13,500metrictons of ASR per year, this would correspond to an operating cost of approximately 20–25€/t. Taking into account the amount and the selling price of the scrap iron and of the non magnetic metal recovered by the process, thus leading to a gain of about 30€/tperton of light ASR treated, the cost of the recovery process is balanced by the profit from the selling of the recovered metals. On the other hand, the proposed treatment is able to achieve the fulfillment of the targets stated by Directive 2000/53/EC concerning thermal valorization and reduce the amount of waste generated from ELV shredding to landfill.</t>
  </si>
  <si>
    <t>January 2014</t>
  </si>
  <si>
    <t>10.1016/j.scitotenv.2020.144062</t>
  </si>
  <si>
    <t>Heterogeneous fleet recyclables collection routing optimization in a two-echelon collaborative reverse logistics network from circular economic and environmental perspective</t>
  </si>
  <si>
    <t>In recent years, production and consumption activities carried out in accordance with the “take-make-dispose” process have caused environmental damage and resource waste. Reverse logistics based on the concept of “sustainable development and circular economy” has gained public attention, including the recycling and reuse of recyclable wastes. In order to explore the impact of recyclable wastes transportation on cost, environment and resources, this paper focuses on a vehicle routing problem considering electric heterogeneous fleet for a two-echelon recycling network, recycling stations and recycling centers. With the goal of minimizing the total cost, a recycling heterogeneous fleet electric vehicle routing model with time windows is established under the consideration of vehicle load constraints, vehicle type constraints on the weight of loaded recyclable wastes and customer's allowable service time constraints. For carbon emissions reduction and environment protection, vehicles used in recycling stations are designated as electric vehicles. Then, a hybrid genetic algorithm with a large-scale neighborhood search algorithm is proposed. Finally, numerical experiments are conducted on vehicle types in recycling stations, and the computational results show the use of heterogeneous fleets could reduce costs. By analyzing the relationship between customer service time and total cost, the best service time rule could be obtained in the case of customer satisfaction. Meanwhile, by analyzing the relationship between the number and the loading capacity of electric vehicles in recycling stations and total cost, the best number and the loading capacity of electric vehicles could be obtained. This heterogeneous fleet recyclables collection routing model can greatly support the construction of recycling centers and the planning of recycling tasks, and provide a basis for recycling companies to deal with the relationship between economy, environment and resources.</t>
  </si>
  <si>
    <t>10.1016/j.susmat.2018.e00066</t>
  </si>
  <si>
    <t>Sustainable recycling process for metals recovery from used printed circuit boards (PCBs)</t>
  </si>
  <si>
    <t>In comparison to extraction of metals from limited primary sources, the recycling of metals/materials from various alternative resources particularly from metallurgical waste and complex such as E-waste (Electronic waste) are gaining importance in view of energy, purity and environmental concern. In all E-waste, PCBs are essential components, which contain nearly 28% metallic, 23% plastic and 49% ceramic materials in a complex form. Due to tremendous increase in e-waste globally, the recycling of PCBs to recover metals are getting importance which will not only mitigate the environmental pollution but will also conserve the natural resources and energy. PCBs contain copper (Cu) in major, therefore experiments were carried out to optimize different process parameters viz. effect of acid concentration, pulp density, temperature, time, etc for maximum recovery of Cu. About 91.58% Cu was found to be leached using 3M HNO3 maintaining 75 g/L pulp density at temperature 75 °C and mixing time 120 min. The two stages leaching under the similar condition resulted in the recovery of 99.99% of Cu. To optimize the conventional hydrometallurgical process, the Response Surface Methodology (RSM) was also studied. The result obtained by using the RSM model will help the researchers to validate the data scientifically with less number of experiments. Kinetics of Cu leaching fitted well with the “Chemical reaction control dense constant size cylindrical particles model” i.e. 1−(1−X)1/2 = Kct. The leach liquor generated will be further purified by the method of solvent extraction (SX)/ion exchange (IX) to get purified metallic solution. From the pure solution obtained, the metal/salt could be produced by electro-winning/precipitation and crystallization, respectively.</t>
  </si>
  <si>
    <t>10.1016/j.jclepro.2020.123230</t>
  </si>
  <si>
    <t>Energy models and the process of fluid-magnetic separation for recovering cobalt micro-particles from vacuum reduction products of spent lithium ion batteries</t>
  </si>
  <si>
    <t>Improper treatment of spent lithium ion batteries will cause great damages to environment. Vacuum reduction was advised as a green recovery technology of nickel and cobalt from spent lithium ion batteries. However, the separation of magnetic particles from the vacuum-reduced products of spent lithium-ion batteries has not been studied. After reduction, the particle size was so small that the formation of agglomerates would affect the separation efficiency which was a common problem in fine magnetic particle sorting. In this paper, a fluid-magnetic separation method was developed for micro-separation of cobalt from the vacuum reduction product of electrode materials of spent lithium ion batteries. This method had a high level of clean production and sustainable development at the same time as high separation rate. An energy model was established to analyze the mechanism of breaking agglomerates, and the experimental parameters affecting recovery efficiency were studied according to the energy model. In simulation experiments, under the optimal parameter conditions of 35 °C, solid-liquid ratio of 500 mL/g and collection mat material of plastic, the recovery rate and purity of cobalt micro-particles were both above 99%. After applying the vacuum reduction product to fluid-magnetic separation, the recovery rate of magnetic fine particles was 98.26%, which fully verified the effectiveness. Further, it provides a new idea for separating micro magnetic particles from micro-sized mixed particles and promoted the process of recycling spent lithium ion batteries.</t>
  </si>
  <si>
    <t>10 January 2021</t>
  </si>
  <si>
    <t>10.1016/B978-0-323-90982-2.00010-X</t>
  </si>
  <si>
    <t xml:space="preserve">Chapter 10 Recycling of nanomaterials by solvent evaporation and extraction techniques </t>
  </si>
  <si>
    <t xml:space="preserve">
               This chapter covers the recycling of nanomaterials by solvent evaporation and extraction techniques. Nanotechnology is being spoken of as the driving force behind a new industrial revolution. Nanoscience has matured significantly during the last decade as it has transitioned from benchtop science to applied technology. Solvent evaporation and extraction techniques are flexible methods for preparation and recycling of nanomaterials that make it easy to use and scale up and lower residual solvent potential compared to other processes. The systems of solvent evaporation method can be based on the nature of the external phase, either aqueous or nonaqueous; the incorporated mode of the core material in the organic solution of the polymer, either dissolved, dispersed, or emulsified; and the elimination procedure of the organic solvent by either evaporation or extraction.
            </t>
  </si>
  <si>
    <t>10.1016/B978-0-12-822461-8.00015-2</t>
  </si>
  <si>
    <t xml:space="preserve">10 Recycling and reusing of nonferrous metals </t>
  </si>
  <si>
    <t xml:space="preserve">
               Ever since mankind has mastered the art of extracting and refining metals, there has been a heavy dependence on metals and related materials. A lot of emphasis was laid on mining and metallurgy with the advent of the Industrial Revolution. Slowly nations were built, and metals were marked as the strength of a nation. However, with the spread of the Industrial Revolution its adverse effects also entered the system. Increased mining activity led to environmental degradation and resource depletion. It led to too much of wastes and increase of landfills, which polluted air, water, and soil and degraded human health and environment. Conservation of resources also became of prime importance. Recently, more and more emphasis has been laid on the recycling of metals. This chapter primarily deals with the recycling of nonferrous metals and their alloys. Nonferrous metals are generally more expensive than ferrous metals, because of desirable properties such as low weight (e.g., aluminum), higher conductivity (e.g., copper), nonmagnetic property, or corrosion resistance (e.g., zinc) and hence have a wide variety of applications. The impact of recycling nonferrous metals on energy, environment, economy, education, society, and health has been discussed in depth. Using secondary sources can lower the energy usage of manufacturing the same product by an average of 75% or more. Using the secondary mode of manufacturing from scrap metal also decreases the emission of greenhouse gases up to 86%. It also helps society by providing local jobs and contributes to a nation's economy and overall development.
            </t>
  </si>
  <si>
    <t>10.1016/j.fuel.2022.124502</t>
  </si>
  <si>
    <t>Pyrolysis of cellulose with cathode materials recovered from spent binary and ternary lithium-ion batteries</t>
  </si>
  <si>
    <t>This paper reported a novel study on the kinetics and products of cellulose pyrolysis with two common-used cathode materials of LiCoO2 (LCO) and LiNi1/3Co1/3Mn1/3O2 (LNCMO) recovered from spent binary and ternary lithium-ion batteries (LIBs). The addition of cathode material decreased the temperature of maximum decomposition rate, which was transferred to a lower temperature following the order of Cel + LCO (366 °C) &lt; Cel + LNCMO (368 °C) &lt; Cel (372 °C). Transition metal oxides present in the cathode materials were reduced into metallic states. The addition of LCO with a higher activity than LNCMO could reduce the activation energy of cellulose pyrolysis from 141 kJ/mol to 112 kJ/mol as the distributed activation energy model (DAEM) method used. In addition, both LCO and LNCMO showed excellent catalytic performance in converting anhydrosugars to hydrocarbons (e.g., long-chain alkanes). In the addition of LNCMO, the content of anhydrosugars reduced from 35% to 8%, whereas the content of hydrocarbons increased from 2% to 52%. Compared with LCO, LNCMO resulted in a higher content of hydrocarbons, which was mostly caused by its considerable catalytic effect in transformation of furans and light oxygenates to olefins and aromatics through the decarboxylation reactions. Therefore, LCO and LNCMO could be used as catalysts for biomass pyrolysis in terms of activation energy reduction and products upgrading.</t>
  </si>
  <si>
    <t>10.1016/j.cej.2024.154131</t>
  </si>
  <si>
    <t>Low-carbon emitting Fe-cycle recovery of battery-grade FePO4 from biogas slurry for Li-battery application</t>
  </si>
  <si>
    <t>Under the background of carbon peaking and carbon neutrality in China, anaerobic digestion of sludge to produce methane was an important way to recover biomass energy. But plenty of as-generated biogas slurry (BS) with high P concentration was valuable and difficult to dispose. Here, this work proposed a low-carbon emitting Fe-cycle strategy to recover battery-grade FePO4 from BS. At pH=1.0, the P-leaching rate of Fe-sludge (42.93 ± 1.49 mg g−1) generated by polymerized ferrous sulfate (an inorganic polymer coagulant) addition into BS was 93.46 ± 3.56% and high-purity FePO4 (99.0%) could further be obtained by Fe3+ supplement and pH adjustment (pH=2.0). The contents of all elements in recovered FePO4 product fully complied with the battery grade of national industry standard of China (HG/T 4701-2021). After battery-grade FePO4 precipitate separation, recovery solution (RS) with remaining Fe3+ was reutilized to remove 88.05 ± 1.77% of P when mixed with BS wit RS/BS ratio of 2:1, thus achieving a Fe cycle utilization. Meanwhile, the recovery cost of 5.42 $/kg P and CO2 emissions of 80.83 kg/kg P were lower than those of current FePO4 industrial production (14.60 $/kg P and 110.60 kg/kg P). Finally, the LiFePO4/C cathode material based on recovered FePO4 from BS exhibited stable discharge specific capacity of 84.6–100.2 mAh/g during 100 charge–discharge cycles. In general, this study successfully manifested the feasibility of novel Fe-cycle battery-grade FePO4 recovery strategy from wastewater, paving a viable low-carbon emitting pathway for future Li-battery manufacture industry.</t>
  </si>
  <si>
    <t>10.1016/j.envres.2021.111124</t>
  </si>
  <si>
    <t>Neurodevelopment and exposure to neurotoxic metal(loid)s in environments polluted by mining, metal scrapping and smelters, and e-waste recycling in low and middle-income countries</t>
  </si>
  <si>
    <t>This review covers a wide body of literature to gain an understanding of the impacts of informal activities related to metal extraction (primary mining and recycling) on early life exposure to neurotoxicants and on neurodevelopment. In primary mining, gold extraction with Hg amalgamation is the main environmental cause of Hg pollution in most artisanal small-scale gold mining (ASGM) activities around the world. Nevertheless, in Sub-Saharan Africa (SSA), Pb disrupted from gold-related ores, mining, and artisanal cookware production are an important neurotoxicant that seriously contaminates the affected population, with devastating effects on children. In e-waste recycling settings, the range of neurotoxic substances that contaminate mothers and children is wider than in primary mining environments. Thus, Hg and Pb are major pre- and postnatal neurotoxicants affecting children in the informal metal extraction activities and SSA countries show the highest record of human contamination and of neurotoxic effects on children. There are additional sources of neurotoxic contamination from mining and metal processing activities (cyanide tailing in South America and SSA) and/or co-exposure to Hg-containing products such as cosmetics (soaps and Hg-based skin lightning creams in Africa) and pediatric Thimerosal-containing vaccines (TCVs, that breaks down to ethyl-mercury) in current use in middle and low income countries. However, the action of these neurotoxicants (per se or in combination) on children needs more attention and research. Studies show a negative association between biomarkers of all environmental metal(loid)s (As, Cd, Hg, Mn, and Pb) studied and neurodevelopment in young children. Sadly, in many unregulated activities, child labor is widely employed, thus presenting an additional occupational exposure. Children living in polluted environments related to metal processing are disproportionately exposed to a wide range of co-occurring neurotoxic substances. The review showed compelling evidence from highly representative parts of the world (Africa, Asia, and Latin America) that the studied neurotoxic substances negatively affected areas of the brain associated with language, memory and executive function, as well as psychosocial behavior. Protecting the environment and children from unregulated and highly polluting metal extraction and processing are inextricably intertwined and deserve urgent attention.</t>
  </si>
  <si>
    <t>10.1016/j.jclepro.2012.05.024</t>
  </si>
  <si>
    <t>An emergy-based evaluation of a reverse logistics network for steel recycling</t>
  </si>
  <si>
    <t>Efficient implementation of recycling networks requires appropriate logistical structures for managing the reverse flow of materials from users to producers. The steel sheet distributor studied had established a protocol for scrap recovery with the steel plant and its customers. The company invested in producing containers, hiring a specialized labor force and in purchasing trucks for container transportation to implement the logistics network for recycling. That network interconnected the company with two kinds of customers: the ones returning scrap and the ones who preferred to continue business-as-usual. The logistical network was analyzed using emergy synthesis, and the data obtained were used to evaluate and compare the system's environmental costs and benefits from the perspective of the distributor and the steel plant operator. The use of emergy ternary diagrams provided a way to assess recycle strategies to compare the relative economic and environmental benefits of the logistical network implemented. The minimum quantity of scrap that the distributor must recover to improve environmental benefits was determined allowing decision on whether it is worth keeping the system running. The new assessment method proposed also may help policy-makers to create strategies to reward or incentive users of reverse logistics, and help to establish regulations, by decreasing taxes or stimulating innovation, for effectively implement the National Policy on Solid Waste.</t>
  </si>
  <si>
    <t>10.1016/B978-0-12-824344-2.00005-7</t>
  </si>
  <si>
    <t xml:space="preserve">Chapter 3 Source reduction, recycling, disposal, and treatment </t>
  </si>
  <si>
    <t xml:space="preserve">
               Hazardous waste is one of the major concerns in urban areas due to rapid urbanization and industrialization. These wastes are harmful to human beings as well as the aquatic environment. The management of this type of waste generation is very necessary for its disposal. Numerous techniques have been established for the management of a particular phase (type) of hazardous waste through physical, chemical, biological, and thermal treatments. Source reduction is the first step of hazardous waste management by material processing and process design. The U.S. Environmental Protection Agency (US EPA) data show that recycling and treatment ratios are too small compared to the land-disposed (16.1–25.4MT) of the waste during 2001–2015. Uncontrolled and untreated hazardous waste disposed through landfills may cause several health issues. Therefore, reuse and recycling join source reduction to eliminate hazardous waste by using it as a raw material for other processes. Also, developing techniques to recover useful materials from waste is another way to reduce or manage waste. Hazardous waste may be in solid, liquid, or gas substances, depending upon the sources of generation, and every phase has a different methodology to treat that particular waste.
               The physical methods of treatment include stripping, electrostatic precipitation, activated carbon absorbing, and leaching. The chemical treatment methods include neutralization, precipitation, solidification, immobilization, chemical oxidation, and reduction. These methods are used to change the chemical composition of waste into nonhazardous material, which is further treated for safe disposal. The biological treatment of hazardous waste is an acceptable, lower-cost method that includes aerobic and anaerobic systems, activated sludge, trickling filters, spray irrigation, rotating biocontractors, and waste stabilization ponds. These methods are mainly used to degrade industrial organic recalcitrant emerging pollutants in the water to short out the effluents for safe disposal as per World Health Organization norms. Another well-known technique for reducing hazardous waste is thermal treatment, which is mainly used for the recovery of heavy metals from hazardous waste under a substoichiometric environment in a rotary kiln; it also involves the incineration of the hazardous waste. Although the thermal process is more expensive than other methods, it is more viable and is used in many countries across the globe. This chapter provides information about sources of hazardous waste as well as its treatment and disposal, including a brief overview of hazardous waste disposal techniques and treatment methodologies.
            </t>
  </si>
  <si>
    <t>Hazardous Waste Management</t>
  </si>
  <si>
    <t>10.1016/j.ijhydene.2022.03.157</t>
  </si>
  <si>
    <t>Magnetically recyclable ZnCo2O4/Co3O4 nano-photocatalyst: Green combustion preparation, characterization and its application for enhanced degradation of contaminated water under sunlight</t>
  </si>
  <si>
    <t>Finding the appropriate photocatalyst for elimination of organic contaminants is a challenge for remediation of environment. Herein, we tried to synthesis of ZnCo2O4/Co3O4 nanocomposite using the Stevia extract as a natural reagent that can act as green fuel in auto-combustion sol-gel method and control the size of product by steric-hindrance induced by its structure. The chelating role of this natural reagent was investigated by changing the amount of this extract for synthesis of different samples. Analyses confirmed the effect of this parameter on morphology and size of products. The photocatalytic activities of different samples under visible irradiation were investigated and the effect of size of photocatalyst on degradation percent of dye was studied. The good performance of ZnCo2O4/Co3O4 nanocomposite was detected by degradation of Acid violet 7 about 93.5% in 70 min and 2-phenol about 100% in 18 min. Photocatalyst was easily recycled through magnetic properties of products and stability of it under irradiation was confirmed by degradation of dye after 10 times recycling.</t>
  </si>
  <si>
    <t>10.1016/j.resconrec.2018.01.006</t>
  </si>
  <si>
    <t>Hazardous materials analysis and disposal procedures during ship recycling</t>
  </si>
  <si>
    <t>Dismantling end-of-life ships in an environmentally sound and safe manner is of great concern as well as being a major challenge nowadays. When dismantling the vessel, on-board hazardous materials such as asbestos, polychlorinated biphenyls (PCBs), glass fibre, solid foam and waste oil can incur severe negative implications on the environment and human health. The characteristics and harm of on-board hazardous materials are profiled in this paper. Current removal and disposal methods of hazardous materials are analysed. Further practical measures and suggestions to deal with the hazardous materials in the ship breaking yards are proposed. Two case studies about green disposal of the main hazardous materials during shipbreaking are presented. Both of the two companies are following Hong Kong Convention and verified by DNV-GL classification, which makes the recycling procedures of hazardous materials are quite similar to each other. In essence, more attention should be paid to the disposal of hazardous materials as integral to safe and environmentally sound practices when breaking the ships.</t>
  </si>
  <si>
    <t>April 2018</t>
  </si>
  <si>
    <t>10.1016/B978-0-323-90982-2.00006-8</t>
  </si>
  <si>
    <t xml:space="preserve">Chapter 6 Nanowaste disposal and recycling </t>
  </si>
  <si>
    <t xml:space="preserve">
               The advancements in nanotechnology have paved the way for miniaturization of systems, supplemented by the development of novel nano-scale materials. These engineered nanoparticles (ENPs) exhibit peculiar physicochemical, structural, electrical, and magnetic properties and offer extensive flexibility in application and functionalization, owing to their high surface area and reactivity. ENPs are being used in almost all domains of engineering and technology, leading to a new type of waste called nanowaste. The small size of the nanowaste makes it a matter of concern as it can be extremely harmful to the living organisms and the environment. Effective and efficient waste management systems are required to treat nanowaste, which demand appropriate waste detection and segregation systems and techniques. There exists a deficiency in terms of well-defined and globally accepted policies, rules, regulation, and guidelines for categorization, sampling, and separation of nanowaste to select efficient nanowaste treatment methods. Existing nanowaste treatment techniques focus on either disposal or recycling of nanowaste. The disposal or recycling techniques highly depend on the ENP class of the waste and its behavior during the treatment and are selected while keeping in mind the nature of the material, cost, environmental problems, and ease of use. This chapter aims to provide a report on the ever-growing issue of nanowaste along with the accepted classifications of ENPs. Several contemporary nanowaste disposal and recycling techniques that are suitable for treating various classes of ENPs are also briefly discussed.
            </t>
  </si>
  <si>
    <t>10.1016/j.rcradv.2023.200134</t>
  </si>
  <si>
    <t>U.S. cobalt scenario analysis to mid-century: Import dependency or marketable commodity?</t>
  </si>
  <si>
    <t>Cobalt is an element in high demand for products manufactured and used in the United States. However, a detailed estimation of future cobalt needs under different conditions for specific product groups is still lacking. In the present work, we build upon the Shared Socioeconomic Pathways scenarios such that they address cobalt demand, use, recycling, and loss in the United States from 2020 to 2050. We find that cobalt demand depends strongly on energy storage (highly dependent on electric vehicles) and superalloys (highly dependent on international air travel). If the United States were to substitute cobalt in batteries and superalloys with alternative materials and, at the same time, set up efficient battery recycling programs, it could eventually recover more cobalt than it needs, allowing potential cobalt sales to other countries.</t>
  </si>
  <si>
    <t>10.1016/B978-1-77467-022-4.50024-5</t>
  </si>
  <si>
    <t xml:space="preserve">21 PLASTICIZER RECOVERY &amp; RECYCLING </t>
  </si>
  <si>
    <t>Handbook of Plasticizers</t>
  </si>
  <si>
    <t>10.1016/j.xcrp.2022.100741</t>
  </si>
  <si>
    <t>Value-creating upcycling of retired electric vehicle battery cathodes</t>
  </si>
  <si>
    <t>The electrification revolution in the automobile and other industries demands annual production capacity of batteries of at least 102 GWh, which presents a twofold challenge: supply of key materials such as cobalt and nickel and recycling when batteries are retired from use. Pyrometallurgical and hydrometallurgical recycling are currently used in industry but suffer from complexity, high costs, and secondary pollution. Here we report a molten-salt-based method for direct recycling (MSDR) that is environmentally benign and creates value on the basis of a techno-economic analysis using real-world data and price information. We also experimentally demonstrate the feasibility of MSDR by upcycling a low-nickel polycrystalline LiNi0.5Mn0.3Co0.2O2 (NMC) cathode material into Ni-rich (Ni &gt; 65%) single-crystal NMCs with increased energy density (&gt;10% increase) and outstanding electrochemical performance (&gt;94% capacity retention after 500 cycles). This work may open opportunities for closed-loop recycling of electric vehicle batteries and manufacturing of next-generation NMC cathode materials.</t>
  </si>
  <si>
    <t>16 February 2022</t>
  </si>
  <si>
    <t>10.1016/B978-0-444-62735-3.00017-6</t>
  </si>
  <si>
    <t xml:space="preserve">Chapter 18 Rare Earth Recycle </t>
  </si>
  <si>
    <t xml:space="preserve">
               In 2013, only 2% of rare earths in end-of-use products are recovered by recycling—this compared to 90% for iron and steel. The reasons for this low recovery are (i) the low concentrations of rare earths in many end-of-use products, e.g., catalysts, (ii) the presence of rare earths in difficult-to-decompose compounds, fir example, cerium zirconate in automobile emission reduction catalysts, and (iii) the presence of rare earths in objects (e.g., magnets) that are located deep within devices (e.g., electric motors) that are themselves located deep within consumer products (e.g., cars and trucks). However, good progress is now (2014) being made in the recycling of Ni-MH rechargeable batteries, rare earth fluorescent lamp phosphors, and rare earth permanent magnets.
            </t>
  </si>
  <si>
    <t>Rare Earths</t>
  </si>
  <si>
    <t>10.1016/B978-0-323-90982-2.00014-7</t>
  </si>
  <si>
    <t xml:space="preserve">Chapter 15 Mechanical properties of recycled nanomaterials </t>
  </si>
  <si>
    <t xml:space="preserve">
               Nanotechnology is one of the most promising opportunities for technological development in the 21st century, and with the global increase in nanotechnology, recycling of nanomaterials (NMs) can be a vital step toward achieving sustainability in nanotechnology. This chapter provides a brief introduction of NMs and their properties, such as classification, structure, and physical and chemical properties. Additionally, emphasis is put on the recycling of NMs, fundamentals, and environmental and economic aspects. Finally, the chapter focuses on several approaches, including mechanical properties of different recycled NMs as well as recycling of NMs and its methods. The results confirmed that the application of recycled nanofillers can be an efficient technique for the improvement of mechanical properties of recycled polymers, composites, and blends.
            </t>
  </si>
  <si>
    <t>10.1016/j.compositesb.2020.108173</t>
  </si>
  <si>
    <t>Recyclable, flame-retardant and smoke-suppressing tannic acid-based carbon-fiber-reinforced plastic</t>
  </si>
  <si>
    <t>Recent environmental issues have driven the development of bioderived chemicals for new composite materials and recycling methods. This paper presents the use of tannic acid (TA)-based epoxy as a polymeric matrix for fabricating and recycling carbon-fiber-reinforced plastic (CFRP). TA plays a critical role in increasing the adhesion of the interface between a polymeric matrix and carbon fiber (CF), ultimately improving the mechanical properties of the CFRP. In addition, its char forming ability endows the CFRP with flame-retarding and smoke-suppressing properties. TA-based CFRP can be treated with supercritical deionized water (scDW) with no additives, producing carbon spheres from the degradation of the epoxy matrix and clean CFs. Each product can be applied as various materials for different purposes. In this paper, a new paradigm is suggested to fully recycle epoxy-based CFRP composites.</t>
  </si>
  <si>
    <t>15 September 2020</t>
  </si>
  <si>
    <t>10.1016/B978-0-12-822474-8.00009-X</t>
  </si>
  <si>
    <t xml:space="preserve">9 Biological treatment, recovery, and recycling of metals from waste printed circuit boards </t>
  </si>
  <si>
    <t xml:space="preserve">
               The application of end-of-life strategies, especially in waste electrical and electronic equipment (WEEE) is becoming extremely relevant for sustainable development in manufacturing processes and circular economy models. Owing to this, printed circuit boards (PCBs) are important components embedded in WEEE. This chapter deals with the biorecovery and waste valorization describing innovative treatment, recovery, and recycling technologies for bringing enormous economic benefits. Development and modification of bioinspired techniques will provide a high-efficient way to recover metals selectivity from PCB waste. Mechanistic insights and viable application of bioleaching, biomineralization, bioelectrochemical, and biosorption systems for simultaneously enhancing the critical metals recovery and energy-efficiency are also discussed. Henceforth, this chapter is an effort to provide certain insights and assistance to researchers, policymakers, and practitioners in PCB’s recycling enterprises.
            </t>
  </si>
  <si>
    <t>Environmental Management of Waste Electrical and Electronic Equipment</t>
  </si>
  <si>
    <t>10.1016/j.ultsonch.2024.107049</t>
  </si>
  <si>
    <t>Effect of organic solvent additives on the enhancement of ultrasonic cavitation effects in water for lithium-ion battery electrode delamination</t>
  </si>
  <si>
    <t>Ultrasonic delamination is a low energy approach for direct recycling of spent lithium-ion batteries. The efficiency of the ultrasonic delamination relies both on the thermophysical properties (such as viscosity, surface tension, and vapour pressure) of the solvent in which the delamination process is carried out, and the properties of the ultrasound source as well as the geometry of the containment vessel. However, the effect of tailoring solutions to optimise cavitation and delamination of battery cathode coatings has not yet been sufficiently investigated. Acoustic detection, high-speed imaging, and sonochemiluminescence (SCL) are employed to study the cavitation processes in water-glycol systems and identify the effect of tailoring solvent composition on cavitation strength. The addition of small volume fractions of organic solvent (ca. 10–30 vol%), including ethylene glycol or glycerol, to the aqueous delamination solution were found to significantly improve the delamination efficiency of lithium-ion battery cathode coatings due to the alteration of these thermophysical properties. However, greater volume fractions of glycol decrease delamination efficiency due to the signal-dampening effect of viscosity on the ultrasonic waves. The findings of this study offer valuable insights for optimising ultrasonic bath solution composition to enhance film delamination processes.</t>
  </si>
  <si>
    <t>Ultrasonics Sonochemistry</t>
  </si>
  <si>
    <t>10.1016/j.susmat.2020.e00188</t>
  </si>
  <si>
    <t>A comprehensive review of global production and recycling methods of polyolefin (PO) based products and their post-recycling applications</t>
  </si>
  <si>
    <t>Presently, environmental problems and regulations have caused awareness to producer liability concerning plastics recycling as they try to meet global demand. Process-induced degradation during recycling as well as degradation brought on by thermomechanical operations (e.g. extrusion, injection molding, etc.) or other processes typically leads to irreversible changes in the physicochemical properties and structure of the material. Thus, it is important to understand the magnitude and mechanisms of property deterioration during the recycling process via either chemical, thermomechanical, reutilization, or incineration methods while, looking into possible utilizations, applications, and solutions for the existing global accumulated polyolefine (PO) waste. This review provides a comprehensive overview of the recent research efforts and industrial trends in PO recycling. Although a wide variety of POs exist in the market, this review focuses on polyethylene (PE) and polypropylene (PP). The ongoing challenges and future potential of plastic recycling are also discussed.</t>
  </si>
  <si>
    <t>10.1016/j.eswa.2020.113906</t>
  </si>
  <si>
    <t>A fuzzy inference based scenario building in two-stage optimization framework for sustainable recycling supply chain redesign</t>
  </si>
  <si>
    <t>This paper aims to develop a scenario-based optimization framework to deals with several issues related to redesign sustainable reverse supply chain; focused particularly in the epistemic uncertainty of supply and demand input parameters and their relationship with supply chain performance, both important for the redesign problem. The two-step optimization framework starts with a Fuzzy Inference System methodology for scenario generation that faces the lack of information, and the necessity of estimate the expected operation cost and environmental impact. Then we use generated scenarios into the epsilon-constraint method which solves a multi-objective model to obtain a relevant set of solutions. After solving the second optimization model, we propose to analyze the robustness of the achieved redesign solutions considering a customer satisfaction approach. The computational experiments show that our proposed framework supports better the inclusion of scenarios for redesigning the plastic recycling supply chain. Furthermore, we study a real-life plastic recycling problem in Cuba which demonstrates that the framework is able to support the redesign decision making with robust solutions sensitive to the changes of the studied uncertain parameters.</t>
  </si>
  <si>
    <t>Expert Systems with Applications</t>
  </si>
  <si>
    <t>10.1016/j.enpol.2020.112062</t>
  </si>
  <si>
    <t>Recycling of solar PV panels- product stewardship and regulatory approaches</t>
  </si>
  <si>
    <t>The rise in the utilization of solar energy for energy generation has grown exponentially throughout the past decade. By the end of 2019, the global total installed solar capacity is close to 600 GW (Gigawatts). This share is only expected to rise. Although the current life of solar panels of about 25 years is a good figure to persist the interests of investors, a higher potential is anticipated for PV panels. This results in the sheer interest in investment in the potential recycling of solar panels, which is leading to demand and the need for policy development that regulates the responsibilities of stakeholders. This motive was led by a serious concern regarding the anticipated amount of waste that the disposal of solar panels would resort to. This results in the need of recycling of solar panels which is a relatively modern and growing phenomenon. This article aims to provide a detailed understanding of the existing policies involved in recycling silicon based PV panels currently being employed. In addition, the world's current position on policy issues regarding the recycling of solar panels will be discussed.</t>
  </si>
  <si>
    <t>10.1016/j.jpowsour.2023.233248</t>
  </si>
  <si>
    <t>Room temperature efficient regeneration of spent LiFePO4 by direct chemical lithiation</t>
  </si>
  <si>
    <t>Herein, we report a direct recycling process of the spent LiFePO4 by direct room temperature chemical lithiation. A fine characterization of a recovered LFP cathode from a spent commercial battery demonstrates that the end of life of the battery is mainly due to the lithium loss, while the structure of the LFP cathode material is globally preserved. It is shown here that such a cathode can be efficiently recovered by direct lithiation in solution using LiI in different solvents (acetonitrile, ethanol, cyclohexane, methanol, DMSO and propan-1,2-ol) with optimized experimental parameters. The best electrochemical performance is obtained with ethanol, one of the greenest and cheapest solvents, without any additional heat treatment. More interestingly, the regeneration of LFP can be achieved directly with the material cast onto its aluminum collector, which paves the way to more efficient recycling preserving the whole electrode formulation and avoiding a new electrode casting. The chemically lithiated LFP cathode in ethanol exhibits a full reversible capacity of ∼168 mAh/g vs. Li metal with a stable coulombic efficiency exceeding 98% for 25 cycles. In addition, this recovery process produces regenerated electrodes showing good electrochemical performance also at high current density.</t>
  </si>
  <si>
    <t>30 September 2023</t>
  </si>
  <si>
    <t>10.1016/j.est.2021.102690</t>
  </si>
  <si>
    <t>Circular economy of Li Batteries: Technologies and trends</t>
  </si>
  <si>
    <t>Due to the rapid expansion of electric vehicles and portable electronics, the demand for lithium-ion batteries is increasing, resulting in supply risks in obtaining lithium, cobalt, and other materials, as well as issues associated with spent battery disposal. The current battery recycling processes vary by specific battery chemistries and impact both economics and greenhouse gas emissions. At the same time, there is a potential for spent lithium-ion batteries reuse for low-end energy storage applications. This paper discusses various methods of assessing the reuse versus recycling of lithium-ion batteries. Commercial recycling practices and capabilities and those recommended by different research centers around the world are reviewed. Further, the potential of various novel next-generation recycling processes to optimize recycling's economic and environmental benefits is evaluated for the broader utilization of lithium-ion battery recycling.</t>
  </si>
  <si>
    <t>10.1016/j.mineng.2018.12.022</t>
  </si>
  <si>
    <t>Critical raw materials – Advanced recycling technologies and processes: Recycling of rare earth metals out of end of life magnets by bioleaching with various bacteria as an example of an intelligent recycling strategy</t>
  </si>
  <si>
    <t>The current ongoing transition in the energy and mobility sector is partially based on elements which can be classified as critical, like rare earths and cobalt. For these elements recycling can be one option to lower the demand on primary raw materials. Nevertheless the complexity of devices is high making recycling for technology metals complicated. Therefore the generation of concentrated fractions is an important step in the process chain of treating secondary raw materials. In addition to the established classification and sorting processes based on physical principles there is an increasing demand for intelligent solutions to meet the growing complexity and heterogeneity of material flows. Conventional recycling strategies based on pyrometallurgical or hydrometallurgical processes can quickly become costly due to a high energy requirement and usage of chemicals. Bioleaching offers a green recycling strategy, where leaching of waste material is performed by microorganisms. In this study the recycling potential of end-of life magnets was investigated by means of bioleaching with various bacteria. The experiments were done in shaking batches, whereby in parallel the chemical leaching represented by abiotic controls was followed. As sample material magnets with different alloy composition and particle sizes were examined. The experiments were quantified using ICP-OES, µ-XRF, XRD and SEM with EDX. All samples could be successfully bioleached. The highest leaching efficiencies were determined in approaches with Acidithiobacillus and Leptospirillum ferrooxidans . Leaching efficiencies up to 100% (Dy, Pr) were achieved. According to leaching efficiencies of the abiotic controls were in the same range as in biotic batches a chemical leaching by acids was detected as dominant. However, batches with an iron addition showed higher leaching due to the catalytic effect of Fe3+ ions. On the other hand bioleaching was exposed as more efficient due to lower costs, a less use of chemicals and lower pollution due to emissions and contaminated residues. An up-scaling of the investigated process was done in a bioreactor, wherein no loss in efficiency was recorded. The obtained solution was further purified by processes to extract the rare earth elements. The precipitation with oxalic acid and a two-step extraction was identified as the most efficient methods. Extraction rates of the REE up to 100% with a purity of 98% were achieved.</t>
  </si>
  <si>
    <t>10.1016/j.resconrec.2023.106937</t>
  </si>
  <si>
    <t>Priority Lithium recovery from spent Li-ion batteries via carbothermal reduction with water leaching</t>
  </si>
  <si>
    <t>Lithium is one of the most valuable elements within lithium-ion batteries, but it is also one of the least recycled metals owing to its high reactivity, solubility, and low abundance. This work presents an improved carbothermal reduction combined with a water leaching process for lithium recovery from Li(NixMnyCo1-x-y)O2 cathode materials. Based on the thermodynamic analysis of the carbothermal reduction, the reduction products at different temperatures are clarified. The effects of various factors such as roasting temperature, liquid-solid ratio, and leaching time are assessed on lithium leaching efficiency. The reduced products are characterized by XRD, SEM-EDS, and SIMS. Results show that Co and Ni are reduced to metal, Mn remains as an oxide, whilst Li is converted mainly into Li2CO3 at temperatures lower than 800 ℃ and Li2O when the temperature exceeds 900 ℃. Water leaching was used to efficiently extract lithium using low liquid-solid ratios. This improved lithium extraction process can effectively recover more than 93% of lithium as lithium hydroxide or carbonate at a purity greater than 99.5%. The effect of aluminium and copper impurities on the lithium recovery rate was investigated and it was found that copper has no significant effect on the lithium recovery rate, but the presence of aluminium decreases the lithium recovery rate through the production of lithium aluminate.</t>
  </si>
  <si>
    <t>10.1016/j.susmat.2020.e00164</t>
  </si>
  <si>
    <t>Recycling of discarded mobile printed circuit boards for extraction of gold and copper</t>
  </si>
  <si>
    <t>This study investigates the recycling of mobile printed circuit boards through physical treatment followed by hydrometallurgical processing. Copper dissolution of the feed and processed fractions using different lixiviants were studied. Fluidization provided an effective separation of metallic values, and ~ 88% carbon removal were observed. The ferrous fraction was separated using a low-intensity magnetic separator. Cu and Au dissolution in the treated sample was many folds higher compared to the feed sample. The acid consumption for the treated fraction is quite low compared to the feed sample ~ 44–45 ml / g. It was found ~75% extraction efficiency with a purity of ~97% Cu was extracted using electrodeposition. Au was successfully precipitated from leach solution using urea, followed by sodium bisulfite. Finally, it can be concluded 4.1 g Au and 9 kg Cu can be recovered from 10 kg treated mobile printed circuit boards.</t>
  </si>
  <si>
    <t>10.1016/j.resconrec.2020.105118</t>
  </si>
  <si>
    <t>Analysis of the impact of vehicle lightweighting on recycling benefits considering life cycle energy reductions</t>
  </si>
  <si>
    <t>This study evaluates the reductions in energy consumption of vehicle lightweighting, considering the effects of the end of life vehicles (ELV) recycling. For this propose, changes in the material composition of the body in white are assessed by an inventory analysis, including the entire life of the vehicle. The production phase is evaluated considering embodied energy values; the use phase through the mass induced energy consumption; and end of life vehicle recycling considers the part reusing, material recycling, and energy recovery as possible destinations. Moreover, the use of aluminum, advanced high strength steel (AHSS), and carbon fiber reinforced plastic (CFRP) as alternative materials are compared. The Japanese vehicle market has been taken as a case study. Furthermore, the user's cost comparison is addressed as an additional assessment variable. Our results show that the effects of vehicle lightweighting on the production and end of life phase are as essential to consider as the benefits generated in its use phase. Moreover, material lightweight must be analyzed jointly with its possible recycling destination, because when the first variable is considered individually, maximum life cycle energy reduction of 23.3 MJ per kg of part to be lightweight can be expected; however, an adequate combination of both variables could almost double those benefits to 51.0 MJ, but also incorrect combinations could be counterproductive guiding to an energy consumption increment of 92.7 MJ.</t>
  </si>
  <si>
    <t>10.1016/j.wasman.2019.09.026</t>
  </si>
  <si>
    <t>Towards a more circular economy for WEEE plastics – Part A: Development of innovative recycling strategies</t>
  </si>
  <si>
    <t>This two paper series describes a method to develop and evaluate innovative recycling strategies for WEEE plastics. Part A presents a SWOT analysis of a new dismantling based recycling process of plastic components and the integration in an existing post-shredder separation recycling facility. Subsequently, recycling strategies are developed and the economic potential is evaluated. Part B investigates the technical feasibility of the recycling strategies. As a case study the dismantling of LCD TV plastic back cover housings is taken. First, the advantages and disadvantages of the new process and the main external factors based on the market for recycled plastics and the waste material input are discussed on industrial level. Subsequently, five recycling strategies are developed: Strategy (1) produces recycled granulates with the dismantling process for direct re-application in electronic products, strategy (2) recycles plastics for the use as carrier materials for flame retardant masterbatches, strategy (3) blends the recycled plastic with post-shredder recyclates for material upgrading, strategy (4) recycles the plastics with the post-shredder process and strategy (5) thermally treats plastics. Finally, the economic evaluation shows that the special engineering plastics used for LCD TV back covers have very high virgin prices up to 5 € per kg. The implementation of the new process indicates a significant potential for value recovery based on plastics that would otherwise be incinerated or downcycled.</t>
  </si>
  <si>
    <t>10.1016/j.resconrec.2012.07.002</t>
  </si>
  <si>
    <t>A method for identifying the worst recycling case: Application on a range of vehicles in the automotive sector</t>
  </si>
  <si>
    <t>The European directive ELV (End of Life of Vehicle) 2000/53/EC means that today's car manufacturers must make sure that vehicles put on the market in 2006 (and in 2015 respectively) respect the reuse and recovery objectives of 85% in mass (95% respectively) and more particularly a recycling objective of 80% (85% respectively). These objectives (JOCE, 2000) will be checked according to a procedure regulated by the Certification Directive (2005/64/EC). This will oblige car manufacturers in particular to present a Certification Report for each vehicle. The Certification Directive gives requirements as to the objectives to be achieved, but imposes no method by which to achieve them. Each car manufacturer has to identify which vehicle, amongst all those in the same range, is the worst recycling case (this case is called the Vehicle of Reference – Vref); its certification results in a de facto certification of all the other models in that particular range. In this article we propose a method based on an Impact of Module on Recycling Rate (I.M.M.R.) indicator enables us to establish rules for identifying the Vref. This method, which is based on a modular approach of the car, allows to highlighting the reasons for the variation of recyclability rates between different versions of a vehicle. In order to test this method in real conditions, we have developed a strong partnership with Peugeot Citroen SA, a French car manufacturer interested in actively contributing to the ecodesign of more sustainable systems. This method was also applied to a vehicle range (Peugeot 308) and its use compared to that of more traditional approaches to identifying the Vref. The method allows for an intelligent, speedy and reliable identification of Vref. Beyond its use for justification vis-à-vis the End of Life Products directive (ELV, WEEE), this method can also be used more pro-actively as a way of evaluating the impacts of an innovation on the recyclability rate of products.</t>
  </si>
  <si>
    <t>November 2012</t>
  </si>
  <si>
    <t>10.1016/j.jhazmat.2017.08.021</t>
  </si>
  <si>
    <t>Vacuum pyrolysis characteristics and parameter optimization of recycling organic materials from waste tantalum capacitors</t>
  </si>
  <si>
    <t>Recycling rare metal tantalum from waste tantalum capacitors (WTCs) is significant to alleviate the shortage of tantalum resource. However, environmental problems will be caused if the organic materials from WTCs are improperly disposed. This study presented a promising vacuum pyrolysis technology to recycle the organic materials from WTCs. The organics removal rate could reach 94.32wt% according to TG results. The optimal parameters were determined as 425°C, 50Pa and 30min on the basis of response surface methodology (RSM). The oil yield and residual rate was 18.09wt% and 74.94wt%, respectively. All pyrolysis products can be recycled through a reasonable route. Besides, to deeply understand the pyrolysis process, the pyrolysis mechanism was also proposed based on the product and free radical theory. This paper provides an efficient process for recycling the organic material from WTCs, which can facilitate the following tantalum recovery.</t>
  </si>
  <si>
    <t>15 January 2018</t>
  </si>
  <si>
    <t>10.1016/B978-0-12-823710-6.00015-7</t>
  </si>
  <si>
    <t xml:space="preserve">Chapter 20 Sustainability, recycling, and lifetime issues of energy materials </t>
  </si>
  <si>
    <t xml:space="preserve">
               This chapter reviews the current position as well as future outlook of energy materials used in energy-harvesting, -conversion, -storage, and -saving technologies because energy and the environment represent the top-most challenges for modern society. The chapter centers on the overarching framework of three important issues, namely the sustainability, recyclability, and lifetime of these energy materials. The main reasons are outlined and possible solutions are mapped that address these issues, thereby increasing supply and reducing the demands for energy.
            </t>
  </si>
  <si>
    <t>Energy Materials</t>
  </si>
  <si>
    <t>10.1016/j.jscs.2020.101177</t>
  </si>
  <si>
    <t>Residue valorization: Preparation of recyclable organic amine adsorbent using laterite residue</t>
  </si>
  <si>
    <t>This study focuses on exploiting the main component of traditional nickel metallurgical waste for use as a valuable material that can be applied in the removal of organic amines from water systems. Silicon compounds from metallurgic waste were converted into dissolvable sodium silicate by roasting the waste with alkali. Silica with adsorption capacity was combined with magnetic NiFe cores by the carbonation decomposition of purified silicate solution. The composite magnetic adsorbent was characterized, and its adsorption mechanism for organic amines was investigated. The effects of the initial trimethylamine concentration, contact time and temperature on the adsorption efficiency of the composite adsorbent towards trimethylamine were investigated. It was found that the adsorption fit the Freundlich mode well. The adsorption kinetics can be described by a pseudo-second-order kinetic model. The adsorption capacity reached 55.8 μg/mg at 293 K. The use of metallurgical waste to prepare the magnetic composite adsorbent has three advantages, which include benefiting the environment by reducing the amount of solid waste and costs associated with constructing and maintaining storage facilities, generating valuable products in an economical manner and conveniently recycling used adsorbents to avoid secondary pollution.</t>
  </si>
  <si>
    <t>Journal of Saudi Chemical Society</t>
  </si>
  <si>
    <t>10.1016/j.jallcom.2021.162350</t>
  </si>
  <si>
    <t>A simple process to resynthesize the LiCoO2 and LiNi1/3Co1/3Mn1/3O2 compounds from the cathode material extracted from a batch of spent LCO batteries</t>
  </si>
  <si>
    <t>A low-cost and straightforward resynthesis process based on the complete thermal decomposition of the cathode material extracted from a batch of discarded LiCoO2 (LCO) batteries is described. After leaching the thermally decomposed products, the residue and the filtered solution were employed as feedstock for the resyntheses. The Co3O4 powder residue, filtered from the leached solution, and commercial Li2CO3 were employed to resynthesize the LiCoO2 compound by solid-state reaction. The filtered leached solution containing Li+ and Co2+ ions was used to resynthesize the LiCoO2 and LiNi1/3Co1/3Mn1/3O2 compounds by the sol-gel technique. In these resyntheses, commercial Li, Ni, and Mn acetates were used for compositional adjustments. The charge capacity of electrodes manufactured with the resynthesized compounds was measured by charge and discharge curves in a Li-metal oxide/LiClO4-EC:DMC/Li° electrochemical cell.</t>
  </si>
  <si>
    <t>10.1016/j.jaap.2024.106466</t>
  </si>
  <si>
    <t>Sustainable method for disposing of ceramic-coated battery separator via carbon dioxide-assisted thermochemical process</t>
  </si>
  <si>
    <t>The increasing demand for energy storage systems is driven by variability in renewable energy sources and the substantial energy requirements of electric vehicles. However, the typical 3–10-year lifespan of lithium-ion batteries raises concern about their disposal. The environmental challenges associated with conventional disposal and recycling methods (landfilling, incineration, and pyrometallurgical/hydrometallurgical processes) include the release of microplastics and air pollutants, such as volatile organic compounds, from plastic components. To address these issues, we propose a thermochemical process for managing plastic waste from discarded batteries, focusing on a separator from lithium-ion batteries as a model feedstock. Using carbon dioxide (CO2) as a reaction medium enhances the sustainability of thermochemical processes. Specifically, co-feeding CO2 at elevated temperatures (≥500°C) improves syngas and C1–2-hydrocarbon production while reducing liquid pyrolysates. These reactions result from the partial oxidation of volatiles via gas-phase reactions with CO2. Incorporation of CO2 to optimize the conversion of battery separators into syngas represents an advancement toward the environmentally sound and efficient disposal of battery waste while yielding value-added products.</t>
  </si>
  <si>
    <t>Journal of Analytical and Applied Pyrolysis</t>
  </si>
  <si>
    <t>10.1016/j.jcis.2023.04.091</t>
  </si>
  <si>
    <t>Adsorption of lead ions by activated carbon doped sodium alginate/sodium polyacrylate hydrogel beads and their in-situ recycle as sustainable photocatalysts</t>
  </si>
  <si>
    <t>In this study, sodium alginate (SA), sodium polyacrylate (PAAS) and powdered activated carbon (PAC) were cross-linked by calcium ions [(Ca(II)] to form SA/PAAS/PAC (SPP) hydrogel beads. The hydrogel-lead sulfide (SPP-PbS) nanocomposites were successfully synthesized by in-situ vulcanization after the lead ions [(Pb(II)] adsorption. SPP showed an optimal swelling ratio (600% at the pH value of 5.0) and superior thermal stability (206 °C of heat-resistance index). The adsorption data of Pb(II) was compatible with the Langmuir model, and the maximum adsorption capacity of SPP was 391.65 mg/g after optimizing the mass ratio of SA to PAAS (3:1). The addition of PAC not only enhanced the adsorption capacity and stability, but also promoted photodegradation. The significant dispersive capacity of PAC and PAAS resulted in PbS nanoparticles with particle sizes of around 20 nm. SPP-PbS showed good photocatalysis and reusability. The degradation rate of RhB (200 mL, 10 mg/L) was 94% within 2 h and maintained above 80% after 5 cycles. The treatment efficiency of SPP was more than 80% in actual surface water. The results of quenching experiments and electron spin resonance (ESR) experiments revealed that the superoxide radicals ( O2 –) and holes (h+) were the main active species in the photocatalytic process.</t>
  </si>
  <si>
    <t>10.1016/j.biortech.2021.125640</t>
  </si>
  <si>
    <t>Biochemical wastewater from landfill leachate pretreated by microalgae achieving algae’s self-reliant cultivation in full wastewater-recycling chain with desirable lipid productivity</t>
  </si>
  <si>
    <t>Heightened awareness of additional pretreatment for wastewater, has driven studies towards building a full wastewater-recycling chain wherein the wastewater pretreatment is performed by microalgae themselves. We applied biochemical wastewater from landfill leachate with added K2HPO4 (BWLL + P) directly to microalgal cultivation. The results showed that the pretreatment provided by the 1st cultivation reduced suspended solids by nearly half, greatly boosting microalgal growth, which thus yielded 1.06 g/L of dry mass and 87.06 mg/L·d of biomass productivity. From the 2nd to the 4th cultivation, lipid accumulation in BWLL + P was 1.12–1.27 times and 1.95–2.36 times higher than in BG11 and BWLL, respectively, mainly attributed to the comfortable environment engendered by the microalgal pretreatment and the organic carbon in the wastewater. Strikingly, the biodiesel production fed with BWLL + P could save 99% of the cost compared with in BG11. In combination, our pioneering full wastewater-recycling chain achieved microalgae’s self-reliant cultivation, with wastewater nourishment.</t>
  </si>
  <si>
    <t>10.1016/j.jclepro.2022.133342</t>
  </si>
  <si>
    <t>Investigating carbon footprint and carbon reduction potential using a cradle-to-cradle LCA approach on lithium-ion batteries for electric vehicles in China</t>
  </si>
  <si>
    <t>Lithium-ion battery (LIB) is one of the core components of electric vehicles (EVs), and its ecological impacts are significant for the sustainable development of EVs. In this study, the carbon footprint of LIBs produced in China is investigated using a cradle-to-cradle life-cycle assessment approach. The results can be summarized as follows: (1) The carbon emission from battery production is 91.21 kg CO2-eq/kWh, in which the cathode production and battery assembly process are the main sources of carbon emissions; (2) The carbon emission during the battery use phase under China's electricity mix which is dominated by thermal power in 2020 is 154.1 kg CO2-eq/kWh; (3) Hydrometallurgy is the battery recycling method with the lowest carbon emission, and direct physical recycling method has attractive carbon reduction potential. (4) The carbon emission of battery remanufacturing through recycled materials is 51.8% lower than that of battery production with raw materials. Under the future electricity mix, the carbon emissions of battery production in 2050 and 2060 will be reduced by 75% and 84.9%, respectively. The short-term carbon reduction measure is battery recycling, and the long-term carbon reduction measure is the greening of electricity.</t>
  </si>
  <si>
    <t>10.1016/j.jenvman.2024.122396</t>
  </si>
  <si>
    <t>Near-zero-waste processing of jarosite waste to achieve sustainability: A state-of-the-art review</t>
  </si>
  <si>
    <t>Jarosite waste is a by-product generated from iron removal process in the jarosite process, which typically contains valuable metals including zinc, nickel, cobalt, silver, indium, and lead. Due to the large amount of jarosite and the less efficient and costly methods of recovering residual metals, it is mainly disposed by landfills. However, leachate generated from the landfills can release high concentrations of heavy metals, which contaminate nearby water resources and pose environmental and health risks. In this review, the environmental and resource properties of jarosite waste were briefly summarized. Then those pyrometallurgical, hydrometallurgical and biological methods were discussed. In this review, considering the polymetallic properties and the low content of valuable metal elements of the jarosite waste, it is indicated that these processes had their own benefits and drawbacks such as overall yield, economic and technical constraints, and the necessity for combined processes to recycle multiple metal ions from jarosite wastes. Finally, this paper provided a critical and systematic review of studies on the novel green recycling technology for metals and material preparation based on the jarosite waste. This review can lay a guidance for the near-zero-waste processing of jarosite waste, with a particular focus on the combination of chemical and biological processes and waste-to-materials.</t>
  </si>
  <si>
    <t>10.1016/j.seppur.2015.12.025</t>
  </si>
  <si>
    <t>Recovery of heavy metal ions and recycle of removal agent in the polymer–surfactant aggregate process</t>
  </si>
  <si>
    <t>In a previous work, a novel effluent treatment process was developed and applied to remove heavy metal ions from dilute aqueous solutions using polymer–surfactant aggregates (PSAs) (Shen et al., 2015). A subsequent pH adjustment method for the polymer–surfactant aggregate process has been developed to recover the heavy metal ions from the flocculated PSAs into a concentrated solution and to regenerate the PSAs for recycle. The PSA is a colloidal structure that is formed by micelle-like aggregates associating with the oppositely charged polymer chains. The PSA can then bind with heavy metal ions and precipitate out of the solution. In the work presented, the flocs are firstly acidified using a small volume of 0.05M H2SO4. The bound metal ion are leached out in 15min, and pass through a coarse filter to report as a metallic ions solution 20–50times more concentrated than the original effluent. After the acid leaching, the flocs can be completely dissolved in a small volume of 0.1M NaOH. This basic polymer and surfactant solution is then reused in the next treatment cycle; meanwhile, the pH of the solution is neutralised by adding H2SO4. The results show that the removal efficiency of 11.2ppm Cd(II) solution remains above 97% after 5cycles without the need for make-up of the removal agent. The recovery efficiencies of Cd(II), Zn(II), and Cr(III) remain above 91%, 86% and 73%, respectively, after 6cycles. In addition, a MATLAB simulation shows that the accumulations of Na2SO4 are stabilised at 280ppm after the third cycle. Thus, the pH adjustment method is able to recover and concentrate the metal ions from the flocculated PSAs, and also to regenerate the removal agent such that it can be recycled with little deterioration of removal ability.</t>
  </si>
  <si>
    <t>8 February 2016</t>
  </si>
  <si>
    <t>10.1016/j.jece.2022.108627</t>
  </si>
  <si>
    <t>A novel ternary deep eutectic solvent for efficient recovery of critical metals from spent lithium-ion batteries under mild conditions</t>
  </si>
  <si>
    <t>In terms of environmental pollution and the shortage of resources, an efficient recovery of valuable metals in spent lithium-ion batteries (LIBs) is currently the most promising measure to achieve green sustainability of cathode materials. In this study, an choline chloride (ChCl)/ benzenesulfonic acid (BSA)/ ethanol ternary deep eutectic solvent (e.g., ChCl:BSA:Ethanol = 1:1:2 in molar ratio) was designed and applied to efficiently leach lithium (Li) and cobalt (Co) from spent LIBs under mild conditions. The experimental results show that the leaching efficiencies of Li and Co can reach 99% and 98%, respectively, under the optimal conditions: (i) a reaction temperature of 90 °C, (ii) a Solid/Liquid ratio of 20 g L−1, (iii) ChCl:BSA:Ethanol with a molar ratio of 1:1:2 and (iv) a reaction time of 2 h. The kinetics of the leaching process shows that the leaching is controlled by a surface chemical reaction. Furthermore, the Co2+ in the leachate can be directly converted into Co3O4 via precipitation of H2C2O4 and NaOH and calcination. The recovered high-value product Co3O4 can regenerate the LiCoO2 cathode material. This study provides a new method for the green recovery of spent LIB cathode materials with high efficiency and low energy consumption.</t>
  </si>
  <si>
    <t>10.1016/j.jclepro.2023.139090</t>
  </si>
  <si>
    <t>Characteristics of waste dry battery powder and its enhancement effect on the physicochemical properties of asphalt binder</t>
  </si>
  <si>
    <t>The rationalized recycling of waste dry batteries is of great significance to the circular development of resources. In this research, the feasibility of using waste dry batteries in asphalt modification was discussed. Waste dry battery powder (WDBP) was extracted from discarded zinc-manganese dry batteries, and its composition, micromorphology and heavy metal emissions were characterized. Further, the modified asphalts with different WDBP contents were also prepared, and the enhancement effect of WDBP on the physicochemical properties of the binder was evaluated. The results indicate that WDBP mainly contains inorganic carbon and metal oxides. Under acid rain and neutral environment, the heavy metals from WDBP are mainly Zn, Mn and Cd, and their concentrations exceed the concentration limits of Class I surface water in China. The heavy metals in WDBP can be physically solidified for the use of WDBP in asphalt modification. Meanwhile, WDBP can enhance the flow deformation resistance of the binder at the medium-high temperatures, further improve its rutting resistance. However, the WDBP may be have adverse impact on the low-temperature cracking resistance of asphalt, and the WDBP modified asphalt (WDBP-MA) is more suitable for the application in the areas with heavy traffic and hot climate. In addition, the WDBP can enhance the aging resistance of asphalt. Overall, the conclusions confirm the feasibility of applying WDBP to asphalt modification, which can provide a new approach for rational recycling of waste batteries and development of modified asphalt.</t>
  </si>
  <si>
    <t>10 November 2023</t>
  </si>
  <si>
    <t>10.1016/j.mineng.2024.108999</t>
  </si>
  <si>
    <t>Application of flotation on the recovery/removal of heavy metals in secondary resources: A comprehensive review</t>
  </si>
  <si>
    <t>Due to the stringent environmental regulations requiring proper disposal of the wastes, recycling/removing heavy metals from solid wastes and wastewater has attracted the worldwide attention. Flotation tends to be one of the promising techniques that have enjoyed widespread use because of its high yield, low cost, and ease of operation. This article provided an overview of the present application status of flotation in the recovery/removal of heavy metals from secondary resources such as tailings, waste printed circuit boards, slags, lithium-ion batteries, leach residue and wastewaters. The study was focused on the reagent regimes and physicochemical &amp; electrochemical mechanism of flotation, in particular, the application of single and hybrid process was reviewed. Finally, the paper has pointed out challenges and future perspectives of the flotation application in metal recovery from secondary resources. Hence, this work aims to promote the development of flotation technology to recover heavy metals from secondary resources.</t>
  </si>
  <si>
    <t>10.1016/B978-0-323-96022-9.00261-9</t>
  </si>
  <si>
    <t xml:space="preserve">Batteries – Battery Types – Magnesium Batteries | Secondary Systems </t>
  </si>
  <si>
    <t xml:space="preserve">
               Magnesium batteries are an appealing alternative with respect to lithium systems in terms of performance, cost, availability of raw materials and recycling processes. Primary devices are already a commercial reality and have their particular niche market, even though they are not the first choice due to the rapid depletion of magnesium during cycling. Secondary magnesium batteries are still in their youthful age, despite the great achievements obtained in the last three decades, which bring them closer to practical applications. In this chapter, a brief overview on the strategies adopted to develop the materials for primary and secondary magnesium batteries is given. In the conclusion, suggestions on future activities in this challenging field are provided.
            </t>
  </si>
  <si>
    <t>10.1016/j.jclepro.2022.133378</t>
  </si>
  <si>
    <t>Cleaner production of biodiesel from novel and non-edible seed oil of Chamaerops humilis using recyclable cobalt oxide nanoparticles: A contribution to resilient and sustainable world</t>
  </si>
  <si>
    <t>Currently, global challenges of social, economic, and sustainable development entail energy and related services on a rising scale. The biofuel industry and engineering provide scientific solutions in the pursuit of eco-friendly and renewable energy sources and a circular economy. The present study engrossed in cleaner production of biodiesel from a novel feedstock of Chamaerops humilis with a high non-edible seed oil content of 30% (w/w). Cheaper and recyclable cobalt oxide nanoparticles were synthesized with leaf extract of Galium boreale to catalyzed transesterification. Characterization of cobalt oxide nanoparticles revealed their pure and nano nature with size of 40 nm. The highest methyl ester yield of 92% was achieved at optimal reaction conditions of methanol to oil ratio 6:1, catalyst loading of 0.54 (wt.%), temperature 60 °C and reaction time 3 h. Cobalt oxide nanoparticles were reusable up to five consecutive cycles. The 5, 8-octadecenoic acid was found as the leading fatty acid methyl ester in the sample of biodiesel. The fuel properties of biodiesel were in accord with international requirements. The minimum sulfur content of 0.0002% % indicated the clean and ecofriendly nature of biodiesel which is not only sustainable but economical too.</t>
  </si>
  <si>
    <t>10.1016/j.jhazmat.2019.03.120</t>
  </si>
  <si>
    <t>A green process for exfoliating electrode materials and simultaneously extracting electrolyte from spent lithium-ion batteries</t>
  </si>
  <si>
    <t>Recycling of spent lithium-ion batteries (LIBs) has aroused extensive attentions with the expanding demand of electric vehicles. Two considerable challenges of LIBs recycling were separating electrode materials from metallic foils and reclaiming hazardous electrolyte. In the current study, an environmentally benign process was developed to recovery electrode materials and hazardous electrolyte. The main merits were that no strong acid or alkali was applied in the process, and the electrode materials were reclaimed in flaky form. A special complex aqueous peeling agent, namely exfoliating and extracting solution (AEES) was manufactured and applied in the process. The results indicated that cathode material could be exfoliated from Al foil by weakening the mechanical interlocking force and Coulomb force between cathode materials and foils. Ethylene carbonate (EC) and propylene carbonate (PC) could be extracted from electrodes and separators and recovered via distillation. LiPF6 could be precipitated from EC and PC and recovered via filtration. The conditions could be precisely controlled by optimizing the concentration of AEES. The recovery efficiencies of electrolyte, Al foil, Cu foil and electrode materials were 95.6%, 99.0%, 100% and near 100%, respectively. The process efficiently avoided infiltration of impurities into the electrode materials and is environmentally friendly for industrial application.</t>
  </si>
  <si>
    <t>5 August 2019</t>
  </si>
  <si>
    <t>10.1016/S0378-7753(03)00810-3</t>
  </si>
  <si>
    <t>Collection and recycling of portable batteries: a worldwide overview compared to the Brazilian situation</t>
  </si>
  <si>
    <t>Around the world there is no doubt about the increasing importance of recycling and the connected issue of sustainable development. In Brazil the new 2000 regulations have prompted society to discuss the future of spent batteries. Worldwide, different battery collection systems and recycling processes have been applied in the last 10 years. This paper presents the options applied in Europe and in the USA and compares the world situation to the current Brazilian reality.</t>
  </si>
  <si>
    <t>24 November 2003</t>
  </si>
  <si>
    <t>10.1016/j.resconrec.2020.105370</t>
  </si>
  <si>
    <t>Recycling and consumption reduction following the COVID-19 lockdown: The effect of threat and coping appraisal, past behavior and information</t>
  </si>
  <si>
    <t>The COVID-19 pandemic has created sudden, rapid, and unprecedented change in almost every possible aspect of the general population's behavior. Despite its devastating consequences, the COVID-19 pandemic can alter individual behavior towards responsible environmental actions. This study provides an in-depth analysis of how the COVID-19 pandemic has changed pro-environmental beliefs and behavior. We compare pre-COVID-19 recycling and consumption reduction with post-COVID-19 intentions, focusing on the COVID-19 pandemic's role in catalyzing the change. The protection motivation theory is applied to investigate threat appraisal and coping appraisal as potential motivators for taking climate change more seriously and engaging in pro-environmental behavior. A tailor-made survey carried out during the national lockdown imposed in March–April 2020 in Israel served for the analysis. A generalized ordered probit estimated on a sample of 296 respondents served to validate the behavioral model. The results confirm that threat and coping appraisal are drivers of behavioral change towards pro-environmental behavior. The results show that: i) 40% of low-intensity recyclers are likely to increase recycling compared to 20% of high-intensity recyclers; ii) following the COVID-19 outbreak, 40% intend to consume less; iii) the changes are catalyzed by threat and coping appraisal; iv) taking climate change more seriously following the pandemic is a function of the individual's perceived association between COVID-19 and climate change, external knowledge, income loss due to the pandemic, self-resilience, and ecocentric beliefs; v) self-resilient attitudes lead to positive behavioral change, while anthropocentric beliefs impede changes towards sustainable behavior.</t>
  </si>
  <si>
    <t>10.1016/j.wasman.2019.07.026</t>
  </si>
  <si>
    <t>Towards minimization of secondary wastes: Element recycling to achieve future complete resource recycling of electronic wastes</t>
  </si>
  <si>
    <t>Recycling resources from millions of tons of e-wastes are a global challenge. E-wastes is complex and contains both toxic organics and valuable metals. Therefore, the technologies for e-wastes recycling are totally different from those used for mineral separation. Current technologies for e-wastes tend to focus on recycling materials with high economic value and ignore components that cannot be recycled or have low reuse value. As a result, some secondary pollution problems inevitably occur due to the recycling process. Based on these problems, we summarize the universal characteristics of e-wastes and explore new approaches to achieve complete resource recycling of e-wastes with minimum secondary waste generation. A concept of element recycling is proposed to achieve complete resource recycling of e-wastes in the study. We can use the properties of the elements in different types of e-wastes to achieve e-wastes recycling, i.e., recycle of elements in e-wastes. Under the guidance of element recycling, various e-wastes types have common connections. If element recycling in e-wastes is realized, all components in e-wastes can be fully recycled without/with minimal production of secondary waste. The two case studies are discussed to clarify the concept and principle of element recycling. This study explores the recycling of e-wastes from a new perspective—element recycling in e-wastes. The concept of element recycling is significant for resource recycling from e-wastes.</t>
  </si>
  <si>
    <t>1 August 2019</t>
  </si>
  <si>
    <t>10.1016/j.desal.2024.117559</t>
  </si>
  <si>
    <t>Deep eutectic solvent assisted electrodialysis towards selective resource recovery from model spent batteries effluents</t>
  </si>
  <si>
    <t>Critical minerals will remain major active ingredients to most battery technologies for decades and innovation to improve extractive operations during spent battery effluent recycling must be carried out. Although the recovery of metal-ions in aqueous solutions has been demonstrated with membrane systems, including electrodialysis, process intensification to increase the diffusion rate at the membrane/liquid interface must be achieved to improve recovery efficiency. This manuscript presents a unique approach to increase the rate of recovery and transfer of Li+ and Co2+ ions from a membrane bulk phase to an organic liquid phase by applying deep eutectic solvent (DES) instead of an aqueous solution as the permeate stream during electrodialysis. The DES, based on choline chloride and urea at a molar ratio of 1:2, is considered green and relatively non-toxic valuable for solvent extraction purpose. Here, electrodialysis tests were conducted with this solvent on the permeate side using commercial Neosepta and laboratory-made cobalt selective membranes. The DES significantly affected cobalt transport across the membranes and separation factor which increased from 247 to 516, leading to cobalt recovery as high as 66 %. Furthermore, the use of DES on the permeate side greatly improved the energy efficiency increasing the amount of recovered cobalt per Joule of energy by over 20 %.</t>
  </si>
  <si>
    <t>1 July 2024</t>
  </si>
  <si>
    <t>10.1016/S1003-6326(22)65818-7</t>
  </si>
  <si>
    <t>Regeneration of Al-doped LiNi0.5Co0.2Mn0.3O2 cathode material by simulated hydrometallurgy leachate of spent lithium-ion batteries</t>
  </si>
  <si>
    <t>A uniform Al-doped LiNi0.5Co0.2Mn0.3O2 cathode material was prepared using a coprecipitation method to take advantage of the positive effect of Al on regenerated NCM (Ni, Co, Mn) cathode materials and ameliorate cumbersome and high-cost impurity removal processes during lithium-ion battery recycling. When the Al3+ content in the leachate was 1 at.% with respect to the total amount of transition metals (Ni, Co, and Mn), the produced Al-doped NCM cathode material increased concentrations of lattice oxygen and Ni2+. The initial specific capacity at 0.1C was 167.4 mA·h/g, with a capacity retention of 79.1% after 400 cycles at 1C. Further, this Al-doped sample showed improved rate performance and a smaller electrochemical impedance. These findings provide a reference for developing industrial processes to resynthesize cathode materials with improved electrochemical performance by incorporating Al3+ impurities produced during lithium-ion battery recycling.</t>
  </si>
  <si>
    <t>10.1016/j.jclepro.2016.05.047</t>
  </si>
  <si>
    <t>Comparative environmental life cycle assessment of waste mobile phone recycling in China</t>
  </si>
  <si>
    <t>The number of waste mobile phones (WMPs) has increased dramatically in recent years. A complete recycling network is being developed in China, and the WMP recycling process will need to be industrialized. WMPs are valuable, but the potential environmental pressures resulting from recycling processes are currently not well understood. Three recycling scenarios were constructed to represent different current WMP treatment methods, and life-cycle assessments of the environmental impacts of the scenarios were performed. All three scenarios offered environmental benefits, but the scale of the benefits decreased in the order scenario 3 &gt; scenario 2 &gt; scenario 1. Recycling printed circuit boards and metals in the lithium batteries, possible because of the modularization process, was most environmentally beneficial. Environmental impacts were divided into 10 subcategories: recycling decreased the impacts of acidification and nitrification, carcinogenic effects, climate change, ecotoxicity, fossil fuel use, inorganic respiratory effects, and mineral effects more than the impacts of the other categories. The industrialization of WMP recycling should be based on a “manual disassembly plus modularized recycling” model (scenario 3). These results will allow decision-makers involved in the disposal of WMPs to improve the efficiency with which resources (including energy) can be recycled from WMPs.</t>
  </si>
  <si>
    <t>10 September 2016</t>
  </si>
  <si>
    <t>10.1016/j.wasman.2014.11.006</t>
  </si>
  <si>
    <t>Flows of engineered nanomaterials through the recycling process in Switzerland</t>
  </si>
  <si>
    <t>The use of engineered nanomaterials (ENMs) in diverse applications has increased during the last years and this will likely continue in the near future. As the number of applications increase, more and more waste with nanomaterials will be generated. A portion of this waste will enter the recycling system, for example, in electronic products, textiles and construction materials. The fate of these materials during and after the waste management and recycling operations is poorly understood. The aim of this work is to model the flows of nano-TiO2, nano-ZnO, nano-Ag and CNT in the recycling system in Switzerland. The basis for this study is published information on the ENMs flows on the Swiss system. We developed a method to assess their flow after recycling. To incorporate the uncertainties inherent to the limited information available, we applied a probabilistic material flow analysis approach. The results show that the recycling processes does not result in significant further propagation of nanomaterials into new products. Instead, the largest proportion will flow as waste that can subsequently be properly handled in incineration plants or landfills. Smaller fractions of ENMs will be eliminated or end up in materials that are sent abroad to undergo further recovery processes. Only a reduced amount of ENMs will flow back to the productive process of the economy in a limited number of sectors. Overall, the results suggest that risk assessment during recycling should focus on occupational exposure, release of ENMs in landfills and incineration plants, and toxicity assessment in a small number of recycled inputs.</t>
  </si>
  <si>
    <t>February 2015</t>
  </si>
  <si>
    <t>10.1016/j.resconrec.2024.107703</t>
  </si>
  <si>
    <t>Evolving cobalt cycle and urban mines in the EU, 1988–2020</t>
  </si>
  <si>
    <t>Urban mines are vital for resource security and resilience, but the intricacies of their recycling processes are often overlooked. This study uses dynamic Material Flow Analysis to delve into the EU's cobalt cycle from 1988 to 2020, focusing on urban cobalt mining potential. We observed a significant shift in EU cobalt consumption patterns, with the demand for electric vehicle batteries surpassing that for superalloys, thereby positioning batteries as the primary cobalt consumers. Moreover, batteries increasingly dominate the cobalt in-use stock. The recycling process experiences substantial losses, especially in collection and pretreatment stages, reaching up to 87 %. Our findings indicates that urban cobalt mines could account for 57–66 % of the EU's total cobalt consumption, amounting to 166–193 kt in a high scenario. These insights emphasize the changing dynamics of the EU cobalt cycle and the importance of efficient urban cobalt mine management.</t>
  </si>
  <si>
    <t>10.1016/j.cej.2022.138897</t>
  </si>
  <si>
    <t>A novel approach for the recovery and cyclic utilization of valuable metals by co-smelting spent lithium-ion batteries with copper slag</t>
  </si>
  <si>
    <t>Achieving efficient and low-cost recycling of spent lithium-ion batteries (LIBs) is of great significance to the sustainable development of the clean energy industry and energy metal resources. This study developed a co-smelting process for the simultaneous recovery of valuable metals from spent LIBs and copper slag by using copper slag as the only flux, CaCl2 as the chlorine donor, and anode graphite and aluminium foil in spent LIBs as reductants. Co, Cu, Ni and Fe from spent LIBs and copper slag are recovered in the form of alloys. The Li is transferred from the slag to the gas phase through the chlorination reaction, which efficiently separates and enriches Li during the co-smelting process. Under the optimized conditions, the recoveries of Co, Cu, Ni and Fe were 99.13 %, 98.04 %, 99.30 % and 97.98 %, respectively, and the Li volatilization rate was 97.86 %. The influences of the processing parameters on the metal recovery and Li volatilization rate were assessed. The reaction mechanism was elucidated based on thermodynamics and phase transitions. In addition, a strategy for the preparation of high value-added products from the smelted products was provided. Lithium-containing dust can be used to prepare battery grade Li2CO3, and smelting slag can be used to prepare glass ceramics. The proposed co-smelting process is feasible for the comprehensive recovery of valuable metals from spent LIBs and copper slag, and thus, it has good application prospects and advantages. Meanwhile, the problem of difficulty in lithium recovery in the traditional process is solved.</t>
  </si>
  <si>
    <t>10.1016/j.desal.2023.117142</t>
  </si>
  <si>
    <t>Lithium recovery from the spent lithium-ion batteries by commercial acid-resistant nanofiltration membranes: A comparative study</t>
  </si>
  <si>
    <t>Given the critical requirements of environmental preservation and resource reutilization, the recovery of lithium from spent lithium-ion (LIBs) batteries holds immense significance. This study investigates the viability of nanofiltration (NF) membranes for selectively separating lithium from spent LIBs leaching solution. A membrane-based approach uniquely sidesteps the significant metal losses often encountered in traditional methods that necessitate initial pH adjustments. The NF270 and DK membranes were characterized and evaluated. DK demonstrated superior rejection capabilities for high-valence metal ions with over 99.0 % rejection, while allowing a notable 40.1 % lithium passage rate. Furthermore, DK showcased enhanced acid resistance compared to NF270. The findings underscore the characteristics essential for NF membranes in this application, and the study affirms the feasibility of membrane-based lithium recovery, marking a stride in battery recycling research.</t>
  </si>
  <si>
    <t>10.1016/j.jallcom.2021.161593</t>
  </si>
  <si>
    <t>Efficient regeneration and reutilization of degraded graphite as advanced anode for lithium-ion batteries</t>
  </si>
  <si>
    <t>As a burgeoning solid waste, it is of great significance for spent lithium-ion batteries (LIBs) that recovering graphite anode and valuable lithium simultaneously to achieve resource utilization and environmental protection. However, two major troubles, difficult separation and degraded structure, have stagnated the recycling of spent graphite anode. Hence, we propose an approach to achieve the separation of collector/graphite and structural restoration of graphite anode synchronously. Benefited from the acidity and oxidability of ammonium persulfate, the recovered graphite with enlarged layer spacing is successfully obtained. When assembled in coin-cell, it exhibits excellent lithium storage performance with high reversible capacity (365.3 mA h g−1 after 100 cycles at 0.03 A g−1) and long cyclic life (330.2 mA h g−1 after 500 cycles at 0.3 A g−1), which is apparently higher than that of spent graphite and closed to that of commercial graphite. Furthermore, renewed graphite anode also demonstrates negligible difference with commercial graphite in electrochemical performance for full-cells, manifesting the sustainable meritoriousness of this recycling process. This recycling approach with the advantages of green, efficiency, and conciseness has the application prospects for industrial recycling of graphite anode of spent LIBs.</t>
  </si>
  <si>
    <t>25 December 2021</t>
  </si>
  <si>
    <t>10.1016/j.jmrt.2021.04.073</t>
  </si>
  <si>
    <t>Enhanced Li+ adsorption by magnetically recyclable iron-doped lithium manganese oxide ion-sieve: Synthesis, characterization, adsorption kinetics and isotherm</t>
  </si>
  <si>
    <t>The Li+ adsorption from aqueous solution by lithium-ion sieve has become one of the most promising methods due to the high efficiency and selectivity towards lithium ion (Li+). However, the industrial application of manganese oxide ion-sieve is limited due to its difficult separation and decrease of adsorption capacity resulting from manganese dissolution loss. In this paper, the magnetically recyclable Fe-doped manganese oxide lithium ion-sieves with spinel-structure were proposed and prepared from LiMn2-xFexO4 synthesized by solid state reaction method. The effects of calcination temperature, calcination time and Fe doping amounts on the phase compositions, dissolution loss and adsorption performance of lithium ion-sieve precursors were systematically studied, and the influences of solution pH value, initial Li+ concentration and adsorption temperature on the adsorption performance were investigated. The adsorption mechanism was further discovered through adsorption kinetics and thermodynamics. The results show that the adsorption capacity of lithium ion-sieves could reach to 34.8 mg·g– 1 when the calcination temperature, time and Fe doping content were controlled at 450 °C, 6 h, and 0.05, respectively. The Mn dissolution loss was reduced to 0.51%, much lower than the undoped lithium ion-sieve (2.48%), which is attributed to the inhibition of disproportionation reaction with the increasing proportion of Mn4+ in the skeleton. The adsorption process conformed to the pseudo-second-order kinetics equation and Langmuir isothermal adsorption model. Furthermore, the recycling performance of Fe-doped lithium ion-sieve showed that the adsorption capacity could remain 22.5 mg·g– 1 (about 70%) after five cycles, which is greater than that of undoped lithium ion-sieve (about 50%), and the recovery of lithium ion-sieve can be realized by magnetic separation in an applying magnetic field.</t>
  </si>
  <si>
    <t>July–August 2021</t>
  </si>
  <si>
    <t>10.1016/j.jclepro.2022.133749</t>
  </si>
  <si>
    <t>In-situ inducing hydroxyl radicals for the stripping of cathode materials from spent lithium iron phosphate battery</t>
  </si>
  <si>
    <t>This study reports two green systems, i.e. electrolysis system and hydrogen peroxide system, for cathode materials recovery from spent lithium iron phosphate (LiFePO4, LFP) battery. Both systems avoided the usage of strong acid, strong alkali or organic solvent. Experiment results showed that in electrolytic system, cathode materials could be completely stripped within 15 min under the voltage of 10 V. Electron spin resonance spectrometer (ESR) and X-ray photoelectron spectroscopy (XPS) analysis showed that hydroxyl radicals were produced in electrolytic system. Therefore, hydrogen peroxide was added into the stripping system to improve the stripping efficiency. In H2O2 system, LFP cathode materials could be stripped completely with 0.2% H2O2 addition, and Al foil had a low dissolution rate (&lt;0.4%). Morphology and crystal structure analysis indicated that the stripped cathode materials were complete and the Al foil was clean and free of corrosion traces. Mechanism analysis indicated that in both foregoing systems, hydroxyl radicals could oxidize polyvinylidene fluoride (PVDF), reducing the binding energy between PVDF and Al foil, thereby weakened the adhesion between Al foil and cathode materials. From economic analysis, it was found that hydrogen peroxide system was much more profitable and suitable for industrial application for post-consumer battery recycling.</t>
  </si>
  <si>
    <t>20 October 2022</t>
  </si>
  <si>
    <t>10.1016/j.cej.2019.123246</t>
  </si>
  <si>
    <t>Recycling of nitrogen-containing waste diapers for catalytic contaminant oxidation: Occurrence of radical and non-radical pathways</t>
  </si>
  <si>
    <t>The transformation of waste biomass into nitrogen-doped carbon-based functional materials is recognized as an economical route for energy production and conversion. Waste diapers contain urea that could be used as a nitrogen source, were considered renewable biomass. BPA, a widely used environmental endocrine disruptor, produces estrogen effects in the human body and is characterized by low concentrations and high toxicity in the environment. Here, a simple method of obtaining cobalt embedded waste diaper carbon (Co-WDC) using abandoned diapers is reported and used for an advanced oxidation process. Co-WDC completely removed 20 mg L−1 BPA from a solution within 6 min with a degradation rate constant of 0.68 min−1. The LC–MS test revealed that BPA is decomposed into small molecules, and TOC was greatly reduced. Electron paramagnetic resonance and quenching experiments demonstrated the Co-WDC degradation system acted through two pathways, radical and non-radical pathway where 1O2 was the dominant species. Material characterization and discussion of the mechanism revealed that the introduction of Co mainly formed a metal-nitrogen structure that induced peroxymonosulfate to produce 1O2, which participated in BPA degradation in the Co-WDC system. This work should generate interest in the recycling of waste biomass for peroxymonosulfate activation and environmental modification.</t>
  </si>
  <si>
    <t>10.1016/B978-0-443-28824-1.50237-4</t>
  </si>
  <si>
    <t xml:space="preserve">Superstructure Modeling of Lithium-Ion Batteries for an Environmentally Conscious Life-Cycle Design </t>
  </si>
  <si>
    <t xml:space="preserve">
                  With the introduction of electric vehicles, mineral resource consumption has increased, and the need for metal recycling has grown. This study aimed to evaluate recycling processes for an environmentally conscious life-cycle design of Li-ion batteries (LiB) by life-cycle assessment (LCA) through a superstructure. There are numerous LiB recycling technologies, and for their organization and comparison, a superstructure was constructed through a literature review, bibliometric analysis, and discussion with process engineers. The superstructure included descriptions of available technologies and processes and could provide designers with potential life-cycle options and design variables to consider. This paper focuses on the end of life of LiB cathodes. Various recycling processes described in the superstructure were selected as cases for LCA, and their environmental performance was evaluated. The environmental impacts of the recycling processes varied. For example, in terms of global warming potential, processes such as furnace roasting and solvent extraction could be potential hot spots. In terms of resource consumption, environmental benefits were observed in all cases, indicating the recycling effectiveness in reducing resource consumption. This study provides information that should be considered in future life-cycle design of LiBs.
               </t>
  </si>
  <si>
    <t>10.1016/j.psep.2024.04.133</t>
  </si>
  <si>
    <t>Extraction of organic solvents and preferential recovery of lithium from spent lithium-ion batteries by in-situ carbothermal reduction</t>
  </si>
  <si>
    <t>The sorting of spent lithium-ion batteries is not complete, and the types of black powder obtained by crushing are complex, and it is difficult to recycle. In this study, dimethyl carbonate was used to extract the organic solvent cured in the black powder, and then the carbon in the black powder was combined with complex sulfate for in-situ thermal reduction and water leaching to extract Li preferentially from the black powder. The effects of extraction factors on the recovery of organic solvents and the variables on the preferential leaching of Li were systematically studied. The changes of mineral phase during roasting were analyzed by TG-DTG, XRD, XPS and SEM-EDS. After black powder was roasted at 550°C for 3 h under air atmosphere with the synergistic effect of C and inorganic salts, 85.87 % of lithium can be selectively leached at 25°C for 2 h. Li2CO3 with high purity can be obtained. This method provides a new idea for the recovery of spent lithium-ion batteries with complex components.</t>
  </si>
  <si>
    <t>10.1016/j.renene.2021.09.055</t>
  </si>
  <si>
    <t>High temperature microwave dielectric and thermochemical properties of waste LixMn2O4 battery cathode materials reduced by moso bamboo</t>
  </si>
  <si>
    <t>It is important to effectively and in an environmentally friendly manner, recover metallic elements such as lithium and manganese from waste lithium-manganese batteries. In this work, the changes in the dielectric and thermochemical properties of mixtures of waste LixMn2O4 battery cathode materials and moso bamboo during a microwave heating process were studied in detail using moso bamboo as the reducing agent. The dielectric properties of the mixed materials were measured by the cylindrical cavity perturbation method. The results of the high-temperature reduction process demonstrated that the reduction process could be divided into five temperature ranges (e.g., &lt;120 °C, 120°C–220 °C, 220°C–380 °C, 380°C–600 °C, and &gt;600 °C), and the reduction reaction mainly occurred in the third and fourth stages, especially in the ranges of 300–330 °C and 410–430 °C. The results of the microwave absorption characteristics under different conditions demonstrated that high temperatures were favorable for microwave penetration, and the microwave penetration depth (Dp) was 4 cm at 900 °C. In addition, when the moso bamboo content exceeded 16%, the εr" (effective loss factor) and tan δ (loss angle tangent) of the mixtures suddenly dropped to lower levels by approximately 0.064 and 0.087, respectively. It was also found that when the moso bamboo content was 12%, the mixture had better thermal reduction and microwave dielectric properties.</t>
  </si>
  <si>
    <t>10.1016/j.jclepro.2019.117657</t>
  </si>
  <si>
    <t>Recovering materials from waste mobile phones: Recent technological developments</t>
  </si>
  <si>
    <t>Due to the vast consumption and shortened lifespan of mobile phones, waste mobile phones (WMPs) have become one of the fastest-growing global waste electrical and electronic equipment (WEEE) streams. Although the recycling potential of WMPs is well-recognized, the current recycling rate remains low, jeopardizing the sustainability of both the environment and mobile phone industries. With the objective of identifying limitations in the current method developments that hinder WMP recycling, we review the material recovering technologies for WMP recycling, published in academic journals and/or conferences between Jan 2005 and Apirl 2019. Most WMP recycling processes have been developed to recover precious metals (such as gold and silver) from mobile phone printed circuit boards (PCBs), via acid leaching processes. However, pre-treatment and separation steps required to concentrate the waste stream for efficient extraction are often overlooked. In addition, to separate the individual components of the WMP, most recycling methods use manual disassembly as their first step, a practice which is not suitable for scale-up. Generally, particle size ranges used in laboratory trials are smaller than those used in current industrial practice, as it is not economically feasible to acquire such small particle sizes industrially. There is a current trend to replace the inorganic acids used for metal leaching with more environmentally-friendlier lixiviants, however, industrialization of these approaches is not economically viable. This review serves as a guidance for future research and development in this area, providing information to facilitate WMP management.</t>
  </si>
  <si>
    <t>10 November 2019</t>
  </si>
  <si>
    <t>10.1016/j.apenergy.2024.123190</t>
  </si>
  <si>
    <t>Life cycle assessment of solar home system informal waste management practices in Malawi</t>
  </si>
  <si>
    <t>This study performs the first life cycle assessment of solar home systems (SHSs) to use data quantifying lead pollution from informal lead-acid battery recycling. The typical life cycle of SHSs in off-grid communities surrounding Malawi's capital of Lilongwe is assessed, considering affordable components imported from China, lead-acid battery lifetimes of one year, the collection of materials through the informal scrap market, the open dumping and burning of waste, and informal lead-acid battery recycling (remanufacturing). Lead-acid batteries are highlighted as the most damaging SHS component, occupying 54–99% of each impact category, caused by the burdens of lead mining and the high assembly energy of batteries, amplified by short battery lifetimes – subject to detrimental user practices. The amount of electricity delivered to users is significantly restricted by the low efficiency of affordable SHS components. Meanwhile, the informal remanufacturing of a single lead-acid battery is recorded to release over 100 times the lethal oral dose of lead for an adult into densely populated communities, resulting in a terrestrial ecotoxicity potential of 200–386 kg 1,4-DCB eq. per kWh delivered. Proposed formal recycling solutions are found to successfully mitigate the toxicity of informal waste management but incur significant burdens: substituting toxic but resource-efficient informal remanufacture with safe but energy-intensive formal battery production. Furthermore, the short one-year lifetimes of lead-acid batteries can cause the environmental impacts of SHS to exceed the impacts of diesel generators in most impact categories, resulting in a global warming potential of up to 1.4 kg CO2/kWh. Hence, both extended battery lifetimes of three years and formal recycling are found to be necessary for SHSs to be considered as a safe and low-carbon technology – requiring holistic interventions.</t>
  </si>
  <si>
    <t>10.1016/j.susmat.2024.e00827</t>
  </si>
  <si>
    <t>A closed-loop coupling process of leaching and solvent extraction for Li2CO3 and FePO4 recovery from spent LiFePO4</t>
  </si>
  <si>
    <t>To satisfy the increasing global demand for the strategic metal lithium, recycling of LiFePO4 (LFP) batteries has become an irresistible trend and poses a challenge due to the cost. A low-cost process of recovering Li and FePO4 from simulated spent LFP was investigated through a closed-loop coupling technology of isomorphic substitution leaching and solvent extraction. A total of 99.41% of Li+ can be leached, and 96% of FePO4 can be recovered with an Fe2(SO4)3:LFP molar ratio of 1:6, H2SO4:LFP molar ratio of 0.5:1, and 0.4 ml H2O2/gLFP for 30 min. An eleven-stage extraction process for Fe3+ removal from lixivium-containing extraction, stripping and regeneration processes was designed and optimized. The total removal efficiency of Fe3+ was 97.22% by the 40 vt% N235 + 15 vt% TBP + kerosene extraction system at a phase ratio O/A of 3.5/1, and the lithium concentration in raffinate was 10.074 g·L−1. The closed-coupling process was carried out on the simulated spent LFP with a total Li recovery efficiency of &gt;99%. The low-cost leaching agent Fe2(SO4)3 was cyclically utilized. The coupling process can not only serve as a promising efficient recycling method for spent LFP batteries but also supply an inspiring route for other expensive metal recycling.</t>
  </si>
  <si>
    <t>10.1016/j.jece.2023.109361</t>
  </si>
  <si>
    <t>Chlorination mechanism and kinetics of cathode materials for spent LiCoO2 batteries in the presence of graphite</t>
  </si>
  <si>
    <t>In the face of the rapid growth of lithium industry's demand for energy metals, recycling spent lithium-ion batteries (LIBs) has become the key to the sustainable development of related industries. The chlorination roasting process is effective at recycling spent LIBs. Factories usually recycle the black mass as raw material instead of only the cathode material in actual production. The black mass is mainly composed of cathode material and graphite. However, studies on the effect of graphite on the chlorination process of cathode materials are lacking. In this study, the effect of graphite on the chlorination process of cathode materials is investigated, focusing on the reaction mechanism and kinetics aspects. The results show that the presence of graphite can accelerate the destruction of the LiCoO2 structure, thereby reducing the pyrolysis temperature of LiCoO2. The cobalt in the roasted product exists in the form of metallic cobalt rather than cobalt oxide or cobalt chloride. The reaction model of the LiCoO2 chlorination stage conforms to the random nucleation and nuclear growth modes. The mechanism function is g(α) = [-ln(1-α)]3/4. E a and A are 196.107 kJ/mol and 3.575 × 106, respectively. Furthermore, thermodynamic activation parameters are calculated and equations are established.</t>
  </si>
  <si>
    <t>10.1016/B978-044452160-6/50015-2</t>
  </si>
  <si>
    <t xml:space="preserve">Chapter 14 Battery collection and recycling </t>
  </si>
  <si>
    <t xml:space="preserve">
               Many innovative and diverse processes have been developed over the years to tackle the problem of battery recycling. With any competitive market, the processes that prove sustainable in the end are those that are able to adapt to changes in battery composition and remain economically viable while providing a real benefit for the environment. However, recycling is one of the main pillars of sustainability and batteries are one of the products to be recycled. This chapter claims that Europe is undoubtedly at the leading edge of used battery management. The European Union is working on the expansion of battery collection and recycling and planning to propose new legislation in an attempt to harmonize efforts across Europe. Even with the right legislation in place, the success of waste collection is granted only if the waste generator himself/herself is a responsible person. Moreover, it is the responsibility of everyone collecting/recycling waste to look for the best available technology that can cope with the real financial and environmental cost of a process.
            </t>
  </si>
  <si>
    <t>2007</t>
  </si>
  <si>
    <t>Industrial Applications of Batteries</t>
  </si>
  <si>
    <t>10.1016/j.jclepro.2018.12.248</t>
  </si>
  <si>
    <t>Manganese-based catalysts recovered from spent ternary lithium-ion batteries and its catalytic activity enhanced by a mechanical method</t>
  </si>
  <si>
    <t>Ammonia leaching has recently been applied to leach metals from cathode scrap of the spent lithium-ion batteries (LIBs), and the performance of the manganese-based catalysts recovered from the reclamation of the residues produced in the leaching process was investigated in this study. The results showed that the origin residue from ammonia leaching was converted into mangano-manganic oxide (Mn3O4) and nickel manganese (NiMn2O4) after calcination. The catalytic activity of the recovered manganese-based catalysts could be efficiently enhanced after ball grinding for 15 min, with the degradation of methylene blue (MB) from 11% to 40%. Characterizations were carried out by X-ray diffraction (XRD), BET, particle size analysis, scanning electron microscope (SEM) as well as Fourier Transform infrared spectroscopy (FT-IR). It was found that the increase of the surface area and the reduction of particle size after grinding would be a benefit to improve the catalytic activity. It was indicated that the catalytic performance of the manganese-based catalysts recovered from ammonia leaching residues by calcination could be improved by mechanical methods.</t>
  </si>
  <si>
    <t>10 March 2019</t>
  </si>
  <si>
    <t>10.1016/j.tgchem.2024.100046</t>
  </si>
  <si>
    <t>Oxidative coupling of furfural with alcohols to 2-alkyl-3-(2-furyl) acroleins using Li-ion battery waste based LiNiaMnbCocOd/graphite catalyst</t>
  </si>
  <si>
    <t>Carbon number upgrading of bio-furans by coupling with other renewable feedstocks is an attractive approach for producing renewable fuel and polymer feedstocks. In this work, used Li-ion battery waste based low cost catalyst was shown as an alternative to expensive noble metal catalysts for coupling furfural with alcohols to give 2-alkyl-3-(2-furyl) acroleins. The catalyst was prepared by pyrolyzing the black electrode coating from 18650 Li-ion cells in a used laptop battery at 600 °C in air. Highest furfural conversions of 72.6, 83.6, 100.0 and 95.4 % were observed for 1-propanol, 1-butanol, 1-pentanol and 1-hexanol respectively, using 0.6 mmol LiOH/mmol of furfural and using 25 mg/mmol of furfural catalyst loading, 0.345 MPa O2, 110 °C for 4.0 h. However, recycling of LiNiaMnbCocOd/graphite catalyst showed significant loss in catalytic activity in four cycles of reuse. A reaction scheme involving oxidation of alcohols to aldehydes followed by base catalyzed aldol condensation was proposed to explain the coupling to give 2-alkyl-3-(2-furyl) acroleins.</t>
  </si>
  <si>
    <t>Tetrahedron Green Chem</t>
  </si>
  <si>
    <t>10.1016/j.cclet.2020.11.074</t>
  </si>
  <si>
    <t>Ammonia leaching mechanism and kinetics of LiCoO2 material from spent lithium-ion batteries</t>
  </si>
  <si>
    <t>In this paper, the ammonia leaching process and high-energy ball milling method were adapted to recover spent LiCoO2 material. The ammonia reduction leaching mechanism of LiCoO2 material in the ammonia-sodium sulfite-ammonium chloride system was elucidated. Compared with untreated LiCoO2 material, the leaching equilibrium time of LiCoO2 after ball-milled for 5 h was reduced from 48 h to 4 h, and the leaching efficiency of lithium and cobalt was improved from 69.86% and 70.80% to 89.86% and 98.22%, respectively. Importantly, the apparent activation energy and leaching kinetic equation of the reaction was calculated by the shrinking core reaction model, indicating that the reaction was controlled by the chemical reaction.</t>
  </si>
  <si>
    <t>10.1016/j.fmre.2022.12.008</t>
  </si>
  <si>
    <t>Exploring the potential for improving material utilization efficiency to secure lithium supply for China's battery supply chain</t>
  </si>
  <si>
    <t>Lithium-ion battery (LIB) is the key technology for climate change mitigation. The sustainability of LIB supply chain has caused widespread concern since the material utilization efficiency of LIB supply chain has not been well investigated. This study aims to fill this research gap by conducting a dynamic material flow analysis of lithium in China from 2015 to 2021. Results indicate that within the temporal boundary, lithium flow and in-use stock grew significantly in China due to the rapid development of the EV market, with lithium flow in domestic production of basic chemicals increasing by 614% to 100 kt, end-use consumption increasing by 160% to 35 kt, and in-use stock increasing by 62% to 195 kt. China has been a net importer of lithium, of which cumulative imports and exports were 343 kt and 169 kt, respectively. In addition, 103 kt of lithium was converted to inventories or was lost during the processing from 2015 to 2021. By optimizing inventory and processing, developing substitutes for lithium for non-battery applications, and improving lithium recycling, China's net import dependency of lithium could be reduced from 27%-86% to 0%-16%. Our study demonstrates that it is urgent to improve material utilization efficiency so that the lithium resource supply can be secured.</t>
  </si>
  <si>
    <t>Fundamental Research</t>
  </si>
  <si>
    <t>10.1016/j.resconrec.2021.105837</t>
  </si>
  <si>
    <t>Direct electrochemical lithium recovery from acidic lithium-ion battery leachate using intercalation electrodes</t>
  </si>
  <si>
    <t>With the development of the electric vehicle industry, the demand for the lithium-ion battery (LIB) has considerably grown, and thus the recycling of LIB has become an important issue. Until now, only solvent extraction, leaching, and precipitation methods have been applied for lithium recovery from LIB leachate, but these methods need a series of separation of coexisting ions, and lithium is recovered in the final step of the recycling process. The electrochemical method is one of the promising methods for lithium recovery with several advantages such as high lithium selectivity, short reaction time, and low energy consumption. In this study, lithium is successfully recovered from actual industrial scale LIB leachate by electrochemical sorption using lithium manganese oxide (LMO) and activated carbon (AC) electrodes. The effects of current and electrochemical reaction time on lithium recovery from the LIB leachate are investigated and it is found that the lithium recovery capacity, purity, and the selectivity increase with higher current and longer reaction time. The maximum lithium recovery capacity of 3.51 mmol g −1 and energy consumption of 3.77 Wh mol −1 (13.6 kJ mol −1) is obtained during the electrochemical lithium recovery from the LIB leachate. The reusability of LMO/AC system is also tested and confirms that the lithium recovery capacity is maintained without the apparent degradation of the electrodes. This direct electrochemical lithium recovery from the LIB leachate could be more efficient than the established hydrometallurgical lithium recovery comprised of multiple separation steps of impurity elements.</t>
  </si>
  <si>
    <t>10.1016/j.jallcom.2023.170910</t>
  </si>
  <si>
    <t>Resynthesis of Ni-rich Li[Ni0.9Co0.05Mn0.05]O2 in simulated Li-ion battery leachate after saline discharge</t>
  </si>
  <si>
    <t>A discharge step is a crucial process to avoid any danger of explosion from residual electricity inside spent Li-ion batteries (LIBs). Saline discharge using a NaCl solution has been widely used due to its low energy cost and high discharge efficiency. Therefore, residual NaCl impurities from the saline discharge can be flowed into successive LIB recycling processes and their impacts need to be examined on the structural characterization and electrochemical performance of resynthesized cathode active materials. The state-of-the-art Ni-rich Li[Ni0.9Co0.05Mn0.05]O2 (NCM955) is resynthesized by a coprecipitation reaction in simulated LIB leachate after the saline discharge. The impurity levels of Na and Cl in resynthesized precursors significantly decrease after washing 1 time and almost unchanged up to 6 time washing. Whereas the electrochemical performance of unwashed resynthesized NCM955 is inferior to pristine NCM955, residual NaCl after the sufficient washing enhances discharge capacity, cyclability, and rate capability. In particular, the cycling performance is improved significantly due to strong transition metal-Cl bonds, suppressed Ni dissolution, and a less degree of phase transition to rock-salt and spinel phases. While sufficient washing is necessary in the resynthesis of cathode active materials from spent LIBs undergoing the saline discharge, residual NaCl would be beneficial to the electrochemical performance of resynthesized cathode active materials.</t>
  </si>
  <si>
    <t>10.1016/j.ceramint.2017.03.195</t>
  </si>
  <si>
    <t>High performance MnO2 nanoflower supercapacitor electrode by electrochemical recycling of spent batteries</t>
  </si>
  <si>
    <t>MnO2 nanoflower is prepared by electrochemical conversion of Mn3O4 obtained by heat treatment of spent zinc‒carbon batteries cathode powder. The heat treated and converted powders were characterized by TGA, XRD, FTIR, FESEM and TEM techniques. XRD analyses show formation of Mn3O4 and MnO2 phases for the heat treated and converted powders, respectively. FESEM images indicate the formation of porous nanoflower structure of MnO2, while, condensed aggregated particles are obtained for Mn3O4. The energy band gap of MnO2 is obtained from UV‒Vis spectra to be 2.4eV. The electrochemical properties are investigated using cyclic voltammetry, galvanostatic charge‒discharge and electrochemical impedance techniques using three-electrode system. The specific capacitance of MnO2 nanoflower (309Fg−1 at 0.1Ag−1) is around six times higher than those obtained from the heat treated one (54Fg−1 at 0.1Ag−1). Moreover, it has high capacitance retention up to 93% over 1650 cycles. Impedance spectra of MnO2 nanoflower show very small resistances and high electrochemical active surface area (340m2 g−1). The present work demonstrates a novel electrochemical approach to recycle spent zinc-carbon batteries into high value supercapacitor electrode.</t>
  </si>
  <si>
    <t>10.1016/j.indcrop.2020.113021</t>
  </si>
  <si>
    <t>Hornbeam pretreatment with protic ionic liquids: Cation, particle size, biomass loading and recycling effects</t>
  </si>
  <si>
    <t>This work evaluated the use of protic ionic liquids (PILs) for the valorization of biomass at cost effective conditions; use of larger particle sizes, elevated biomass loadings and the reuse of PILs for pretreatment. PILs, triethylammonium hydrogen sulfate (TEAHSO4), 1-butylimidazolium hydrogen sulfate (HBIMHSO4) and 4-methylmorpholinium hydrogen sulfate (HMMorpHSO4) were used to pretreat the hardwood species, hornbeam. Hornbeam (Carpinus betulus L.) is regarded as an important forest residue since it is found among common hardwoods in Turkey and possess great potential to be valorized in the biorefinery context. Each PIL showed similar impacts on biomass structure; they enriched the cellulose content by lignin removal and increased the crystallinity of biomass. Notably, HBIMHSO4 removed 91 % lignin and the cellulose content of biomass increased to 81 % which was attributed to the lower hydrogen bond donor capacity of imidazolium cation in HBIMHSO4. The cellulose in the untreated biomass was hydrolyzed into glucose with 95 % yield. The results were also verified with FTIR and XRD findings; the intensities of the peaks associated with the presence of lignin got lower and higher crystallinity indices were obtained upon HBIMSO4 pretreatment. The best results in terms of biomass composition were achieved when hornbeam with particle size, 0.15–1.18 mm was used. Pretreatment of biomass correlated inversely with an increase in biomass loading. Nevertheless, TEAHSO4 and HBIMHSO4 were able to extract lignin as high as 70 % at 30 % biomass loading. Recycled HBIMHSO4 at 20 % biomass loading performed very stably regarding the changes in the biomass structure and saccharification. Besides, no changes were observed between the chemical shifts of pristine PILs and recycled PILs analyzed with 1H-NMR after their 6th reuse in pretreatment. The findings addressed the potential of HBIMHSO4, for its use at larger volumes of biomass-PIL interactions.</t>
  </si>
  <si>
    <t>10.1016/j.jclepro.2023.137628</t>
  </si>
  <si>
    <t>Regeneration of high-performance materials for electrochemical energy storage from assorted solid waste: A review</t>
  </si>
  <si>
    <t>Competitive costs and eco-friendliness have prompted solid waste-based recycling to become a hot topic of sustainability for energy storage devices. The closed-loop model, which combines the efficient recovery of solid waste with the preparation of energy storage materials, is considered as a tremendous potential sustainable development strategy. However, large-scale issues including environmental hazards, valuable ingredients, quantity and distribution remain due to the complex nature of solid waste properties, resulting in delays in its industrial applications. This review provides a systematic overview of the regeneration of various solid wastes into energy storage materials from the point of view of processing techniques and value-varying approaches. First, a summary of the solid waste classification and disposal procedures is provided, and the pros and cons of the disposal procedures are analyzed considering the resources and the environment. Moreover, the reactivation process of the resource cycle is detailed according to the regeneration of different battery energy storage materials (lithium-ion battery, sodium-ion battery, lithium-sulfur battery, supercapacitor, fuel cell, etc.), including waste recycling and high-value material regenerated processes. In addition, a comprehensive evaluation of various types of energy storage batteries is carried out from the perspectives of economy, environment, technological difficulty, application status, and development potential, to provide a feasible reference for the future regeneration of suitable energy storage batteries. Finally, the main challenges of recycling solid wastes into energy storage materials are summarized as “two Highs and four Lows”.</t>
  </si>
  <si>
    <t>10.1016/j.jece.2023.111605</t>
  </si>
  <si>
    <t>Upcycling spent lithium battery cathodes into efficient PMS catalysts for organic contaminants degradation</t>
  </si>
  <si>
    <t>The rapid accumulation of spent lithium-ion batteries (SLIBs) poses a global challenge in terms of their disposal and management. Considering the substantial quantity of transition metals contained in SLIBs, the preparation of derived catalysts for environmental remediation has emerged as a promising approach for the recycling of SLIBs. Herein, the citric acid-based sol-gel method was employed to synthesize the catalyst from SLIBs. The derived spent cathode material (LiNixCoyMn1−x-yO2, NCM) composites exhibit superior catalytic activity and display higher adaptability to the environment, effectively removing typical azo dye, methylene blue (MB), as well as various organic contaminants, sulfamethoxazole (SMX), levofloxacin (LVF) and rhodamine B (RhB) in 30 min. The Co2+ and Mn2+ ions in the catalyst play a crucial role in activating PMS to generate 1O2 and O2 •−. The degradation of MB proceeds through several reaction pathways, including demethylation, oxidation, and ring-opening reactions, as confirmed by the Fukui function and UPLC-QTOF-MS analyses. The assessment of toxicity in the degradation products was conducted using T.E.S.T. and ECOSAR 2.0. This proposed method can be highly suggested as a promising strategy for the recycling and utilization of SLIBs, transforming them into efficient catalysts for PMS systems in environmental remediation.</t>
  </si>
  <si>
    <t>10.1016/j.ensm.2024.103703</t>
  </si>
  <si>
    <t>Recovery of NMC-lithium battery black mass by microwave heating processes</t>
  </si>
  <si>
    <t>The exceptional microwave absorption capabilities of carbon-based materials make them highly effective for facilitating various chemical reactions, such as synthesis, reduction, exfoliation, doping, and decoration. In this study, we applied microwave irradiation to the thermochemical treatment of spent nickel manganese cobalt (NMC622) lithium-ion batteries, obtained as a mix of the cathode and the anodic graphite. This approach significantly accelerated the chemical reactions, leveraging carbon's robust ability to absorb microwave energy. As a proof-of-concept, we demonstrated that within just 5 min, the carbothermic reduction reactions in the black mass facilitated the formation of water-soluble Li2O, and enhanced the solubility of Co, Mn, and Ni in a weak acid. More than 90% of Li and 87% of Mn are recovered. This method, which bypasses the need for cathodic and anodic separation, presents a promising new approach for recovering strategic metals from spent lithium-ion batteries.</t>
  </si>
  <si>
    <t>10.1016/j.mtsust.2024.100849</t>
  </si>
  <si>
    <t>Sustainable recovery of rare earth elements from Ni-MH batteries: Flux-free thermal isolation and Subsequent hydrometallurgical refinement</t>
  </si>
  <si>
    <t>This study details a sustainable approach for efficient recovery of highly pure rare earth elements oxides (REOs) from Ni-MH batteries. REOs (i.e., La, Ce, Sm, Nd, and Pr oxides) were thermally isolated from spent Ni-MH batteries into an oxide phase with the REO concentration of 67.4 wt%. Subsequently, separate leaching processes were conducted using sulfuric acid and hydrochloric acid solutions, and the results were compared in terms of efficiency and feasibility. Sodium REEs sulfate hydrate (NaRE(SO4)2.xH2O) was precipitated from the sulfuric acid leachate by adjusting the pH to 1.5 using sodium hydroxide, while the addition of oxalic acid to the hydrochloric acid leachate enabled the recovery of REEs as oxalate hydrate (RE2(C2O4)3.xH2O). The resulting sulfate salt was mixed with a sodium hydroxide solution, leading to the formation of REEs hydroxide. The REEs hydroxide and oxalate were calcined at 1000 °C, resulting in the production of REOs with a purity exceeding 99.7%. This research demonstrates the feasibility of developing an efficient, environmentally friendly, and sustainable approach for the recovery of highly pure REOs from Ni-MH batteries which potentially can minimize the environmental impact associated with the extraction of REOs from virgin sources, while addressing the challenge of effective recycling of end-of-life Ni-MH batteries.</t>
  </si>
  <si>
    <t>10.1016/j.seppur.2021.118762</t>
  </si>
  <si>
    <t>Efficient separation of black shale-hosted vanadium induced by formation of kalunite-jarosite solid solution in two-stage pressurized acid leaching coupled with lixivium recycling</t>
  </si>
  <si>
    <t>Black shale-hosted vanadium deposit is an important species of nontraditional mineral resources. The green efficient separation of black shale-hosted vanadium has attracted lots of researchers’ attention. In the paper, two-stage pressurized acid leaching coupled with lixivium recycling was investigated and clarified. Results showed that this coupling technics endowed selective leaching of vanadium under the optimized conditions that were liquid to solid ratio of 1.5 mL/g, leaching time of 120 min, sulfuric acid addition of 12.5 vol%, the first-stage temperature of 180 °C and second-stage temperature of 150 °C. From the first stage to the second stage, the muscovite has been almost dissolved, which guaranteed high vanadium recovery. Through recycling the second-stage lixivium, the first-stage pH value was controlled below pH T θ of Eq. (5) (0.27, 180 °C) and above pH T θ of Eq. (6) (−0.88, 180 °C) and Eq. (7) (−2.83, 180 °C), triggering the isomorphous precipitation of Fe and Al as kalunite-jarosite solid solution. Once fresh sulfuric acid solution touched the first-stage residue, the kalunite-jarosite solid solution can still be stably remained and discharged. The leached Fe and Al ions were directionally gathered to the first stage and precipitated as kalunite-jarosite solid solution. Recent data collected from this coupling technics suggests that the asynchronous dissolution-precipitation of V, Al and Fe was achieved during acid leaching of the black shale.</t>
  </si>
  <si>
    <t>10.1016/j.psep.2018.03.003</t>
  </si>
  <si>
    <t>A review on computer waste with its special insight to toxic elements, segregation and recycling techniques</t>
  </si>
  <si>
    <t>Being a significant part of waste electrical and electronic equipment (WEEE), computer waste is gaining more attention due to its tremendous generation and toxic environmental concerns. The complex and diverse material content in the computer makes them ideal for recycling. At the same time, presence of hazardous contents such as flame retardants and heavy metals makes obstructions in recycling procedure. An enormous amount of computer wastes are either landfilled or incinerated, which results in leaching of chemicals and emission of toxic gases respectively. This paper reviews the information related to the role of computers in WEEE stream, hazardous components in computer waste stream, possibilities of segregation and the recycling of different components of the computer waste. A methodological segregation and recycling of the computer waste components is more economical as compared to landfilling and incineration. Ultimately, natural petroleum resources can be conserved by recycling waste products which leads to the sustainable development of novel products. Furthermore, this review is helpful to sustainable development, in recycling procedure product formulation from computer waste products.</t>
  </si>
  <si>
    <t>May 2018</t>
  </si>
  <si>
    <t>10.1016/j.electacta.2022.139997</t>
  </si>
  <si>
    <t>Carbon-coated FePO4 nanoparticles as stable cathode for Na-ion batteries: A promising full cell with a Na15Pb4 anode</t>
  </si>
  <si>
    <t>The cheap and non-toxic FePO4, which can be obtained from LiFePO4 recovered from spent Li-ion batteries, provides a reversible capacity of 103 mAh/g in coin cells, corresponding to 76% of theoretical capacity, with very good rate capability and stability. The study of the electrochemical mechanism during sodiation carried out by in situ X-ray diffraction (XRD) reveals a pure biphasic transition during Na+ (de)insertion. The chemical diffusion coefficient (DNa) determined from galvanostatic intermittent titration technique and electrochemical impedance spectroscopy varies in the range 10−16–10−10 cm2/s at room temperature depending on the degree of sodiation. As a proof of concept, a full cell fabricated using a carbon-coated FePO4@C cathode and a Na15Pb4 anode obtained by electrochemical sodiation of recyclable Pb, maintained 76% of the initial capacity over 100 cycles at constant C/10 rate. This outstanding electrochemical performance, based on the combination of the low-cost FePO4@C cathode with a recyclable lead-based anode, makes this new technology a promising real-world alternative for future commercial Na-ion systems.</t>
  </si>
  <si>
    <t>20 March 2022</t>
  </si>
  <si>
    <t>10.1016/j.cjche.2021.11.024</t>
  </si>
  <si>
    <t>Fe3O4-carbon spheres core–shell supported palladium nanoparticles: A robust and recyclable catalyst for suzuki coupling reaction</t>
  </si>
  <si>
    <t>Suzuki-Miyaura (S-M) is regarded the most powerful way for synthesis biaryls, triaryls, or incorporating of substituted aryl moieties in organic preparation by the cross-coupling of aryl boronic acid with aryl halides using the Pd catalyst. This work reports the combining of the hydrothermal and microwave-assisted protocol to convert the glucose to magnetic carbon spheres (Fe3O4-CSPs) decorated with Pd nanoparticles (NPs) as the catalyst for Suzuki-Miyaura cross-coupling reactions. The physicochemical properties in the produced composite were examined using FESEM, HRTEM, nitrogen isotherms, Raman spectroscopy, FTIR, XPS, and XRD. The as-fabricated composite Pd/Fe3O4-CSPs is mostly spherical with a core–shell structure and possesses a great surface area of 253.2 m2·g−1. Its catalytic performance demonstrates that the composite has excellent stability and high tolerance Suzuki-Miyaura cross-coupling reactions in 30 min at 80 °C. Both activated and deactivated aryl halides provided excellent yield. The as-fabricated catalyst was recycled for up to four catalytic cycles without a substantial decline in performance. Moreover, this research offers a facile roadmap for synthesizing Pd/Fe3O4-CSPs composites and promoting the practical implementation of Pd/Fe3O4-CSPs catalysts for organic transformation processes.</t>
  </si>
  <si>
    <t>10.3139/9781569908570.017</t>
  </si>
  <si>
    <t xml:space="preserve">PART D: Design for Recycling: 17: Design for Recycling </t>
  </si>
  <si>
    <t>Recycling of Plastics</t>
  </si>
  <si>
    <t>10.1016/j.chempr.2022.03.007</t>
  </si>
  <si>
    <t>Direct upcycling of mixed Ni-lean polycrystals to single-crystal Ni-rich cathode materials</t>
  </si>
  <si>
    <t>With the widespread adoption of Li-ion batteries (LIBs), recycling of these devices has attracted much attention. The direct recycling of LIBs is the most efficient method for manufacturing sustainability because it aims to regenerate specific cathode materials back to their original performance without the chemical decomposition of secondary particles. However, the recovered cathode material composition may be considered outdated or obsolete. Meanwhile, traditional direct recycling requires additional sorting and separating steps for mixed cathode streams. Here, our new direct upcycling process uses a one-step molten salt method to convert spent polycrystalline Ni-lean cathodes into single-crystal Ni-rich cathodes, which could be applied to mixed cathode streams without additional sorting and separating steps. The obtained upcycled cathode materials exhibit improved capacity and stability beyond that of commercial materials. Thus, this methodology demonstrates a pathway toward the sustainable development of LIBs.</t>
  </si>
  <si>
    <t>14 July 2022</t>
  </si>
  <si>
    <t>10.1016/j.proenv.2016.07.060</t>
  </si>
  <si>
    <t>Electronic Components (EC) Reuse and Recycling – A New Approach towards WEEE Management</t>
  </si>
  <si>
    <t>Waste Electrical and Electronic Equipments (WEEE) is the fastest growing waste stream in the world. In 2014, a total amount of 41.8 metric kilotonnes of WEEE was generated globally. There are two main parts of a WEEE – a) The Printed Circuit Board (PCB) and b) The Casing i.e. the polymer and/or metal portion that covers the PCB. PCBs contain a lot of components like resistors, transistors, microcontrollers, integrated circuits etc. Once a Electrical and Electronic Equipment (EEE) becomes obsolete; Electronic Components (EC) in the PCB remains unaltered. These ECs can be reused based on their status. In most of the cases, the PCBs end up in the informal sector that employs open burning, acid leaching etc to recover valuable metals from it and the residues end up in landfill which is a malpractice. In this work, two case has been considered – a) Small WEEE (mouse, speakers, headphones, mobile, radio, wires etc) and b) Large WEEE (Laptop, desktops, TV, printer etc). PCBs from these two types of WEEE have been examined. A solution is proposed that will help to enhance the reuse and recycling of the ECs obtained from the PCBs. The proper technique for de-soldering of ECs from the PCB and further testing methods has been discussed. Proper recycling routes of the unusable ECs have also been suggested. Finally, a novel framework has been proposed that will enhance the EC reusability and recycling. The findings will help the stakeholders in decision making, the researchers in considering future research direction and overall a sustainable future for both semiconductor and electronics industry.</t>
  </si>
  <si>
    <t>10.1016/j.wasman.2016.01.002</t>
  </si>
  <si>
    <t>Possibilities and limits of pyrolysis for recycling plastic rich waste streams rejected from phones recycling plants</t>
  </si>
  <si>
    <t>The possibilities and limits of pyrolysis as a means of recycling plastic rich fractions derived from discarded phones have been studied. Two plastic rich samples (⩾80wt% plastics) derived from landline and mobile phones provided by a Spanish recycling company, have been pyrolysed under N2 in a 3.5dm3 reactor at 500°C for 30min. The landline and mobile phones yielded 58 and 54.5wt% liquids, 16.7 and 12.6wt% gases and 28.3 and 32.4wt% solids respectively. The liquids were a complex mixture of organic products containing valuable chemicals (toluene, styrene, ethyl-benzene, etc.) and with high HHVs (34–38MJkg−1). The solids were composed of metals (mainly Cu, Zn, and Al) and char (≈50wt%). The gases consisted mainly of hydrocarbons and some CO, CO2 and H2. The halogens (Cl, Br) of the original samples were mainly distributed between the gases and solids. The metals and char can be easily separated and the formers may be recycled, but the uses of the char will be restricted due to its Cl/Br content. The gases may provide the energy requirements of the processing plant, but HBr and HCl must be firstly eliminated. The liquids could have a potential use as energy or chemicals source, but the practical implementation of these applications will be no exempt of great problems that may become insurmountable (difficulty of economically recovering pure chemicals, contamination by volatile metals, etc.)</t>
  </si>
  <si>
    <t>November 2016</t>
  </si>
  <si>
    <t>10.1016/j.ensm.2020.12.019</t>
  </si>
  <si>
    <t>On the sustainability of lithium ion battery industry – A review and perspective</t>
  </si>
  <si>
    <t>The consumption of rechargeable batteries has been increasing rapidly. High demand on specific metals for battery manufacturing and environmental impacts from battery disposal make it essential to recycle and retrieve materials from the spent batteries. There have been some review articles on battery recycling, mostly on the technologies for the materials recovery and some on life cycle assessment (LCA). To develop a truly sustainable battery industry, however, battery recycling must be commercially viable. Yet, very limited information on the economics of battery recycling is available. This paper examines technologies and research efforts in battery recycling from the perspective of economic viability and life cycle inventory. With the support of up-to-date statistics, the paper also comments on the challenges facing battery recycling, and the role of battery design and circular economy in the sustainable development of battery industry where governments, manufacturers and consumers all play a part.</t>
  </si>
  <si>
    <t>10.1016/j.seppur.2024.127605</t>
  </si>
  <si>
    <t>Precise recovery of highly-purified iron phosphate from complex lithium extraction slag leach solution: Theory guiding experiment</t>
  </si>
  <si>
    <t>Different decommissioned lithium iron phosphate (LiFePO4) battery models and various recycling technologies resulted in lithium extraction slag (LES) with multiple and complex compositions, necessitating ongoing experimentation and optimization to recover iron phosphate (FePO4). This work proposes a one-step precise selective precipitation strategy for recovering high-purity FePO4 from complex LES acid leach solution by guiding experiments through theoretical analysis. Thermodynamic simulations and dynamic precipitation-dissolution equilibrium calculations elucidated metals' migration and transformation patterns. Under optimal conditions, the precipitation rate for Fe exceeds 94 %, whereas the levels of impurities such as Ni, Cu, and Al are significantly low, at 3.2 %, 0.9 %, and 9.7 %, respectively. Quantitative analysis of XRD patterns through Rietveld refinements confirms high crystallinity and Low impurities in recovery FePO4 at pH = 1.0. The recovered FePO4 closely approximates battery-grade specifications, demonstrating superior electrochemical performance characterized by an initial charge–discharge capacity of 159.34/151.68 mAh g−1 and maintaining a capacity retention rate of 94.4 % after 100 cycles at 0.5C. The life cycle analysis reveals that this process reduces 29.3 % of energy consumption and 28.4 % of greenhouse gas (GHG) emissions compared to traditional processes. This work presents a theory-guided optimization strategy that promises to achieve full component closed-loop recycling of decommissioned LiFePO4.</t>
  </si>
  <si>
    <t>10.1016/j.cej.2020.125903</t>
  </si>
  <si>
    <t>Reutilization of cathode material from spent batteries as a heterogeneous catalyst to remove antibiotics in wastewater via peroxymonosulfate activation</t>
  </si>
  <si>
    <t>Recycling of valuable secondary source of materials from spent batteries brings great opportunity for recyclers at end-of-life but a challenging issue. Peroxymonosulfate (PMS)-based advanced oxidation has been considered an efficient approach to eliminate refractory antibiotic in wastewater. In this study, a cathode material (CM) recovered from spent lithium-ion batteries (LIBs) was explored to serve as a direct catalyst to activate peroxymonosulfate for the first time. The CM catalyst included 94% LiCoO2 and 6% other substances (e.g. Co3O4) via a facile calcination process. The reactions between PMS and CM for levofloxacin hydrochloride (LFX) decomposition were investigated. Removal efficiency of LFX displayed close correlations with system parameters including CM catalyst dosage, PMS dosage, LFX concentration, pH value and inorganic ions. An optimal removal of 94% was obtained at CM-850 = 0.4 g/L and PMS = 0.5 mM within 60 min, and the first order reaction kinetic rate constant was 0.07597 min−1. Moreover, 32% total organic carbon had been removed after the reaction. In CM catalyst, the varied valence of Co2+/Co3+ underpinned PMS activation, and the SO4 − and non-radical 1O2 were of critical significance in LFX degradation. Adjacent methyl in tertiary amine of LFX molecule was the initial cleavage site. Furthermore, the CM catalysts in PMS activation exhibited prominent stability, the degradation efficiency was 80% after four catalytic cycles. Such strategy advances the development of direct recycling of spent batteries for advanced oxidation based on peroxymonosulfate.</t>
  </si>
  <si>
    <t>10.1016/j.jpowsour.2023.233599</t>
  </si>
  <si>
    <t>Recent development of low temperature plasma technology for lithium-ion battery materials</t>
  </si>
  <si>
    <t>With the depletion of global fossil fuels and the deterioration of environmental pollution, developing a new type of energy storage device has become increasingly important. In this context, the lithium-ion batteries (LIBs) have emerged as an important solution to the energy crisis due to its low self-discharge rate, high energy density. However, its poor electrochemical performance, low power density, and limited recycling ability have hindered its development and application. To address these issues, researchers have proposed the use of low temperature plasma (LTP) technology as an efficient and environmentally friendly method for lithium-ion batterys’ material modification. This paper reviews the background, basic principles, and current research progress of LTP in the field of lithium-ion power battery materials, with a focus on the main research results of LTP in the material design and modification of various components of LIBs.</t>
  </si>
  <si>
    <t>10.1016/j.rcim.2024.102758</t>
  </si>
  <si>
    <t>End-of-life electric vehicle battery disassembly enabled by intelligent and human-robot collaboration technologies: A review</t>
  </si>
  <si>
    <t>Electric vehicles (EVs) have been experiencing radical growth to embrace the ambitious targets of decarbonisation and circular economies. The trend has led to a significant surge in the number of lithium-ion batteries (LIBs) that will soon reach the end-of-life (EoL) stage. Given that landfilling EoL EV LIBs generates substantially negative impacts on the environment, it is imperative to develop economically and ecologically sound LIB recycling solutions. This survey aims to provide a systematic update on the latest development of disassembly technology for EoL LIBs, which is a critical enabler for EV LIB recycling. First, based on a detailed analysis of major challenges incurred by large-scale EoL LIBs, two technical pillars to uphold LIB disassembly technology, i.e., artificial intelligence and human-robot collaboration (HRC), are pinpointed. Furthermore, state-of-the-art studies are analysed according to three categories, namely, LIB knowledge representation for disassembly, HRC-based LIB disassembly planning, and HRC-based LIB disassembly operations. Benchmarks are conducted on the relevant research under each category to summarise their major characteristics, pros and cons. Finally, discussions are made, and promising prospects are highlighted in a bid to inspire researchers and practitioners to explore further development of methodologies and technologies to progress towards the sustainable processing of EoL LIBs.</t>
  </si>
  <si>
    <t>10.1016/j.resconrec.2022.106614</t>
  </si>
  <si>
    <t>Efficient recovery of lead and iron from disposal residues of spent lead-acid batteries</t>
  </si>
  <si>
    <t>Understanding spatial position relationships between main phases and harmful components in disposal residues of spent lead-acid batteries (DR-LABs) is critical to realize metal resources recovery. This work proposed mechanism of efficient recovery of lead and iron by identification of spatial position relationships. Results showed that there were wrapping, embedding, and loading spatial position relationships between PbS and Fe2SiO4. After the destruction of Fe2SiO4, PbS was exposed on the surface of DR-LABs. Subsequently, 98.9 wt% of lead was recovered as Pb(OH)2/Fe(OH)3/Fe(OH)2 by acid leaching followed by pH adjustment. Meanwhile, 90.3% of iron was recovered as raw material. Experiments and DFT calculation verified that NaOH induced the formation of hydroxylated Fe2SiO4(010) surfaces and near-surface Na+ substitution, which promoted the transformation of Fe2SiO4 to FeO. Overall, the proposed mechanism could be a promising support to efficient recover lead and iron from DR-LABs.</t>
  </si>
  <si>
    <t>10.1016/j.ijhydene.2023.06.036</t>
  </si>
  <si>
    <t>Scale-up of Co–Ni cathodes produced from spent Ni–Cd batteries for hydrogen production in an oxy-hydrogen gas cell</t>
  </si>
  <si>
    <t>Ni(II) and Co(II) ions are recovered from real leached positive electrodes of spent Ni–Cd batteries, and subsequently co-deposited on A36 carbon steel using direct and pulsed currents. The idea is to evaluate how variations in texture and composition of recycled coatings affect their catalytic activities for H2 production at microelectrolysis levels, and using an oxy-hydrogen gas (HHO) cell. The most active Ni–Co electrocatalyst in 0.1 M HClO4 or KOH towards hydrogen evolution reaction (HER) is formed using pulsed current at −50 mA cm−2, according to electrochemical measurements and gas chromatography (GC). This plating mode favors grain size refinement and pH rise during metal deposition, to prevent the formation of oxides/hydroxides with low catalytic activity arising in direct current. In the HHO cell, the most active Co–Ni coating produces 21.63 mL min−1 H2, while A36 carbon and 304 stainless steels present lower generations of 7.30 and 7.55 mL min−1, respectively.</t>
  </si>
  <si>
    <t>10.1016/j.jclepro.2019.06.321</t>
  </si>
  <si>
    <t>Designing consumer electronic products for the circular economy using recycled Acrylonitrile Butadiene Styrene (ABS): A case study</t>
  </si>
  <si>
    <t>This study considers the feasibility of using 100% recycled Acrylonitrile Butadiene Styrene (rABS) in the caseworks of small consumer electronic products as a step towards more circular design and manufacturing. A Digitally Enhanced Cordless Telephone (DECT) handset was chosen as a representative example of such a product. Materials testing on the rABS demonstrated that 100% recycled ABS has similar properties to virgin ABS and can be substituted for virgin ABS as long as the product design allows for the slightly stiffer nature of the rABS and addresses issues of surface finish and ability to colour. By clearly understanding these issues at the outset of the design process, and by adapting the designs appropriately at the outset, it was possible to produce an rABS handset which was as robust and as cosmetically acceptable as one made of virgin ABS. This suggests that the recycled material could be used widely in this type of product and also at reduced cost to using virgin ABS. Furthermore, an abridged Life Cycle Analysis of the existing handset suggested that other issues associated with the environmental impact of the product could be relatively easily addressed at the design stage by considering energy use and end of life issues.</t>
  </si>
  <si>
    <t>10.1016/j.jclepro.2015.08.018</t>
  </si>
  <si>
    <t>Clean process for recovery of metals and recycling of acid from the leach liquor of PCBs</t>
  </si>
  <si>
    <t>The present work reports the application oriented systematic basic studies for the recovery of copper, nickel and iron from scrap printed circuit boards (PCBs) of computer. Initially, the PCBs were depopulated and crushed with the help of scutter-crusher and then subjected to pyrolysis under vacuum at 300 °C for 4 min. Thereafter, this pyrolysed PCBs (poly-cracked PCBs) were further beneficiated to separate high and low metal concentrate (small fraction). The small fraction (−10 mesh size) of poly-cracked PCBs was leached in 2.4 M H2SO4 at 150 °C maintaining 20 bar pressure and pulp density 100 g/L. Systematic scientific studies were also carried out to recover base metals (Cu, Fe and Ni) from leach liquor of small fraction of poly-cracked PCBs. To recover acid from the leach liquor, the experiments were carried out using 70% TEHA diluted in kerosene, which resulted in the extraction of 99.99% H2SO4 in three stages at O/A ratio 2/1 in 5 min. The recovered acid could be recycled for leaching of materials in continuous close loop of operation. Subsequently, air sparging was performed to separate and recover Fe as precipitate. After the recovery of acid and iron from the leach liquor, the solution was further processed to recover Cu using 10% LIX 84IC diluted in kerosene. 99.99% copper was found to be extracted in two stages at pH 2.5, O/A ratio 1/1 in 5 min, leaving Ni in the raffinate. Further, nickel was separated completely from the solution in two stages using 1% LIX 84IC at pH 4.58, O/A ratio 2/1 in 15 min. From the pure metallic solutions, the pure metal and its salt could be produced using electrolysis, evaporation, crystallization etc. The novel pyro-hydro hybrid metallurgical process consists of pyrolysis–beneficiation–leaching–solvent extraction for the recovery of metals from scrap PCBs is reported. The developed process is cleaner and environmental with zero waste generation concept and has potential to be commercialized after validation on pilot scale trials.</t>
  </si>
  <si>
    <t>20 January 2016</t>
  </si>
  <si>
    <t>10.1016/j.jhazmat.2021.125222</t>
  </si>
  <si>
    <t>Converting spent lithium cobalt oxide battery cathode materials into high-value products via a mechanochemical extraction and thermal reduction route</t>
  </si>
  <si>
    <t>This study innovatively combines mechanochemistry and high-temperature thermal reduction to achieve the recovery of valuable metals from spent LIBs. First, under the action of mechanical force, the crystal structure of lithium cobalt oxide (LiCoO2) found in the cathode materials of spent LIBs was destroyed and converted into lithium carbonate (Li2CO3) and Li-free residue (C/Co3O4) using dry ice as a co-grinding reagent. The optimum Li2CO3 recovery conditions were determined to be as follows: a ratio of dry ice: LiCoO2 powder mass of 20:1; a rotation speed of 700 rpm, and a reaction time of 1.5 h. With these conditions the maximum percentage of Li2CO3 recovered was 95.04 wt%. The Co3O4 in Li-free residue was reduced to a high-value Co0 product via a high-temperature (800 °C) heat treatment. Gibbs free energy analysis confirmed that the carbon in the Li-free residue could be used as a self-reducing reagent for the thermal reduction of Co3O4. The reactants and products of each step were characterized by XRD, FT-IR, XPS and SEM techniques. The green route for recycling spent LIBs that this study proposes realizes the green and cost-effective conversion of LiCoO2 to high-value products, which may become an outstanding example of recycling spent LIBs.</t>
  </si>
  <si>
    <t>5 July 2021</t>
  </si>
  <si>
    <t>10.1016/j.jclepro.2018.02.221</t>
  </si>
  <si>
    <t>Physical and chemical characterization and recycling potential of desktop computer waste, without screen</t>
  </si>
  <si>
    <t>Environmentally appropriate and efficient recycling of several materials contained in waste electrical and electronic equipment (WEEE) requires knowledge and the identification of materials and chemical elements forming this kind of waste. Therefore, this study presents the physical and chemical characterization of desktop computer waste and the potential recycling rates of these materials. Differently from other studies, which investigated recycling and chemical composition only of motherboards (the component that contains precious metals), here were evaluate all components, namely floppy disk drives, CD drives, IDE cables, HDs, coolers, motherboards, power supply units, lids, casings, and other parts. This study was carried out in three steps: (i) the physical characterization included the manual dismantling of these components, and grouping the materials under seven categories (plastics, non-ferrous metals, ferrous metals, materials with substances of interest, hazardous materials, wires and cables, and other materials); (ii) potential recycling rates were calculated according to the European Directive 2102/19/EU; (iii) chemical characterization of components based on X-ray fluorescence spectroscopy. The results showed that the potential recycling rate of the waste analyzed was 96.66%, which represents the amount of material that can be recycled in the samples investigated. The results also show that, besides motherboards, other components also are potentially recyclable. Noble, precious, and critical metals as well as and rare earth elements were detected in IDE cables, power supply units, hard disks, floppy disk drives, and motherboards. Parts with high levels of aluminum, copper, and zinc were also observed. Recycling of WEEE is important both economically and environmentally, since PC components, since these elements may be recycled in processes that use less energy, preventing the extraction of natural raw materials and minimizing environmental impact.</t>
  </si>
  <si>
    <t>20 May 2018</t>
  </si>
  <si>
    <t>10.1016/j.psep.2022.07.012</t>
  </si>
  <si>
    <t>Carbon thermal reduction of waste ternary cathode materials and wet magnetic separation based on Ni/MnO nanocomposite particles</t>
  </si>
  <si>
    <t>The widespread use of lithium-ion batteries and the increase in the number of new energy electric vehicles have brought more waste batteries to be recycled. In this paper, a new combined process for in-situ recycling of wasted ternary lithium batteries using graphite for carbon thermal reduction with the cathode material under nitrogen atmosphere, after which the nanocomposite particles formed by the reduction products were separated and recovered by wet magnetic separation, has been proposed. The carbon thermal reduction products were Li2CO3, Ni, Co and MnO, respectively, and Ni and Co could form nanocomposite particles with MnO in the thermal reduction process. The reaction mechanism of the carbon thermal reduction reaction of anode materials and the effects of carbon thermal reduction temperature, wet magnetic separation time and solid-to-liquid ratio on the recovery rate were investigated. The recovery rate of Li, Ni, Co and Mn were 95.57 %, 96.44 %, 94.88 % and 94.98 %, respectively, under the optimum condition of reaction temperature of 650 °C, wet magnetic separation time of 75 min and solid-liquid ratio of 15 g/L, respectively.</t>
  </si>
  <si>
    <t>10.1016/j.jclepro.2020.120021</t>
  </si>
  <si>
    <t>Hierarchical mesoporous titania nanoshell encapsulated on polyimide nanofiber as flexible, highly reactive, energy saving and recyclable photocatalyst for water purification</t>
  </si>
  <si>
    <t>Titania is well known for its outstanding photocatalytic performance and widely applied in contaminants removal, air purification and water disinfection. However, directly using of titania powders in these applications will bring several drawbacks, such as low light utilization, costly separation recovery and human health concerns. Hence, numerous efforts have been tried for immobilization of titania on various substrates in order to overcome the aforementioned issues. Moreover, traditional methods for immobilization of titania on polymer substrates also have the disadvantages of surface area reduction, titania leaching and polymer degradation by oxidative radicals. Thus, in this work, a novel hierarchical mesoporous titania nanoshell@polyimide nanofiber is constructed via the in-situ complexation-hydrolysis strategy by utilizing titanium oxysulfate as the precursor of titania and sulfuric acid as the crystal structure regulator. Benefited from the hierarchical mesoporous titania nanoshell and ultrafine electrospun polyimide nanofiber, a superior high reactive surface area is achieved (213 m2/g) via the stacking of nanopores (pore size distribution: 2–4 nm, 41.4%; 4–10 nm, 36.7%; 10–20 nm, 21.9%), leading to the excellent photocatalytic activity. Additionally, this buoyant PI nanofiber supported photocatalyst exhibits superb flexibility, and is highly reactive and energy saving since it can be easily recovered from the contaminated water without costly separation compared to the traditional titania slurry. More importantly, this unique photocatalyst demonstrates admirable photocatalytic efficiency retention (88%) after 10 cycles, which makes it a recyclable and economical photocatalytic material.</t>
  </si>
  <si>
    <t>20 April 2020</t>
  </si>
  <si>
    <t>10.1016/j.cej.2022.137507</t>
  </si>
  <si>
    <t>Downstream recovery of Li and value-added metals (Ni, Co, and Mn) from leach liquor of spent lithium-ion batteries using a membrane-integrated hybrid system</t>
  </si>
  <si>
    <t>The end-of-life management of a large number of discarded lithium-ion batteries (LiBs) has become a global issue because of the steady increase in their usage every year. In this study, a novel membrane-integrated hybrid system was developed for recycling commercially valuable metals while treating acidic leach liquor obtained from spent LiBs (mostly LiFePO4 type). Alkaline (NaOH and NH4OH)-pretreated leach liquor (pH adjusted to 5.53) was ultrafiltered to ensure the effective removal of Fe and Al and reduce the turbidity (∼1.6 NTU) prior to processing in a nanofiltration system. The nanofiltration membrane (VNF2) was applied successfully to obtain the rejection values of 92.5% (Ni2+), 94.6% (Co2+), and 95.8% (Mn2+) while permeating &gt; 89.6% of Li+ with 7.5 L/m2·h of flux under optimized conditions of transmembrane pressure (10 bar) and crossflow rate (2.25 m3/h) in the recirculation mode. The fractionation of monovalent ions from bivalent ions was performed in a concentrated mode to enrich the bivalent metal ions, Ni2+, Co2+, and Mn2+ from 0.74, 0.52, and 0.63 g/L to 6.14, 4.59, 5.62 g/L, respectively, at 90% recovery of the feed solution. The Li+ (21.1 g/L) that was contained in the nanofiltrate permeate stream was crystallized into Li2CO3; a purity of 99.5 wt% was obtained at 88.2% recovery using 4 M K2CO3 at an operating temperature of 70 °C. Hence, the proposed novel system can lead to the development of a clean and sustainable process for the recycling of precious metal ions from end-of-life LiBs for reuse on a commercial scale.</t>
  </si>
  <si>
    <t>10.1016/j.resconrec.2020.105014</t>
  </si>
  <si>
    <t>Performance simulation and policy optimization of waste polyethylene terephthalate bottle recycling system in China</t>
  </si>
  <si>
    <t>Owing to the convenience and price advantages, polyethylene terephthalate (PET) bottles have been widely used in daily life. This leads to a substantial number of waste PET bottles. Because of the lack of corresponding management policies in developing countries, PET bottles have entered the informal collection and recycling sectors in large quantities, causing serious environmental pollution. In China, how to regulate the formal collection and achieve optimal performance of a PET bottle recycling system with policy implementation methods are still being explored. This study constructs a dynamic recycling system of waste PET bottles for the production-consumption, consumption-collection, and collection-recycling subsystems that regulate the formal recycling of PET bottles through policies. The deposit-refund system, mandatory policy and tax refund system were used as the standard recycling policy in a simulation, and comprehensive performance changes were compared before and after the policy simulation. The results indicate that the comprehensive performance (basic scenario) of the PET bottle recycling system is an average of 5.42 billion CNY. With the policy mix scenario, it reached to 6.51 billion CNY, and the formal collection rate increased to 55.8%. Compared with the basic scenario, the comprehensive performance of the policy mix scheme increased by 20%, which is beneficial to the operations of the formal collection and recycling sectors and increases the production vitality of the formal PET recycling industry.</t>
  </si>
  <si>
    <t>10.1016/j.jhazmat.2009.07.026</t>
  </si>
  <si>
    <t>Qualitative lead extraction from recycled lead–acid batteries slag</t>
  </si>
  <si>
    <t>The pyrometallurgic process that the exhausted batteries are submitted for the recovery of metallic lead generates great amount of a by-product called slag. The slag is composed mainly of iron (≈60%) and lead (≈6%), and this residue cannot be disposed in conventional landfill due to the high lead content. This work presents a new methodology for the extraction of lead from slag, based on the complexing effect of EDTA, a chelating ligand that has the ability to solubilize several heavy metals. As the iron (Fe2+/Fe3+) have a formation's constant with EDTA higher than the lead and is present in high concentrations in the samples, the fluoride ion (F−) was employed to mask the iron ions. The tests were carried out in a qualitative way, confirming the lead extraction by the formation of a yellow precipitate of lead iodide.</t>
  </si>
  <si>
    <t>30 December 2009</t>
  </si>
  <si>
    <t>10.1016/j.est.2021.103512</t>
  </si>
  <si>
    <t>Regeneration of high-capacity Ni-rich layered cathode material from spent lithium-ion batteries</t>
  </si>
  <si>
    <t>Ever-growing demand for electric vehicles promotes manufacture of lithium-ion batteries (LIBs) and accelerates consumption of some rare resources such as lithium and cobalt. In addition, numerous spent LIBs are sent to recycling depots every year. To explore a high-efficiency resource reuse, high-capacity Ni-rich LiNi0.92Co0.05Mn0.03O2 is synthesized from a Ni-Co-Cu-Fe alloy powder, a crude product from recycling spent LIBs. The alloy is firstly treated by an oxygen-assistant acid leaching, and then purified to remove Fe2+ and Cu2+. The purified leachate after being adjusted in chemical composition is directly made into Ni0.92Co0.05Mn0.03(OH)2 precursor via a co-precipitation method. X-ray diffraction and scanning electron microscope measurements indicate that the regenerated cathode material is well-crystallized and has spherical morphology with an average diameter of 3 µm. Energy dispersive spectroscopy shows that the Fe and Cu in the raw material are eliminated thoroughly. The electrochemical performance is evaluated as well. The cathode material delivers an initial discharge capacity of 231.8 mAh g−1 at 0.1 C. When tested at 0.5 C, it exhibits an initial discharge capacity of 213.4 mAh g−1, and a capacity retention of 57.6% after 400 cycles. At a high current density of 5 C, it still has a discharge capacity of 178.3 mAh g−1.</t>
  </si>
  <si>
    <t>10.1016/B978-0-323-85514-3.00035-X</t>
  </si>
  <si>
    <t xml:space="preserve">Chapter 22 Lead </t>
  </si>
  <si>
    <t xml:space="preserve">
               The recycling rate of lead is high, and three-quarters of the lead production now originates from secondary sources. Today about 80% of lead is used in lead-acid batteries. Processing of spent lead-acid batteries occurs mainly in dedicated smelters. A first step is separating sulfuric acid, often followed by breaking and separation of metallic lead, lead paste, and polymer fractions. Next, lead is recovered through pyrometallurgical smelting. The challenge is to capture sulfur, either from the paste before smelting, in a slag or matte during smelting, or from the smelting off-gases. As a result, many different processes are in use. The battery breaker-rotary furnace combination is the dominant route. A significant part of recycling occurs in primary smelters, for which the furnace technology is still evolving at a quick pace. Further developments may focus on hydrometallurgy and aim at closing the loop to battery materials with lower emissions.
            </t>
  </si>
  <si>
    <t>10.1016/j.wasman.2015.09.013</t>
  </si>
  <si>
    <t>Mobile phone waste management and recycling: Views and trends</t>
  </si>
  <si>
    <t>There is an enormous growth in mobile phone consumption worldwide which leads to generation of a large volume of mobile phone waste every year. The aim of this review is to give an insight on the articles on mobile phone waste management and recycling, published in scientific journals, major proceedings and books from 1999 to 2015. The major areas of research have been identified and discussed based on available literature in each research topic. It was observed that most of these articles were published during the recent years, with the number of articles increasing yearly. Material recovery and review on management options of waste are found to be the leading topics in this area. Researchers have proved that economically viable refurbishing or recycling of such waste is possible in an environmentally friendly manner. However, the literatures indicate that without proper consumer awareness, a recycling system cannot perform to its maximum efficiency. The methodologies followed and analytical techniques employed by the researchers to attain their objectives have been discussed. The graphical representations of available literature on current topic with respect to year of publication, topics and location have also been explored.</t>
  </si>
  <si>
    <t>10.1016/j.etran.2022.100169</t>
  </si>
  <si>
    <t>Critical review of life cycle assessment of lithium-ion batteries for electric vehicles: A lifespan perspective</t>
  </si>
  <si>
    <t>Lithium-ion batteries (LIBs) are the ideal energy storage device for electric vehicles, and their environmental, economic, and resource risks assessment are urgent issues. Therefore, the life cycle assessment (LCA) of LIBs in the entire lifespan is becoming a hotspot. This study first reviews the basic framework and types, standards and methods, and technical challenges of LCA. Then, the cradle-to-cradle LCA framework for LIBs is constructed, and the technical route of LCA in the stages of battery production, usage, secondary utilization, and material recycling are analyzed in detail. Finally, the carbon footprint in the battery production and recycling stages is conducted under the current and future energy mixes. The results show that battery production significantly impacts the environment and resources, and battery materials recycling and remanufacturing present considerable environmental and economic values. Moreover, the greening of electricity is critical to reducing carbon emissions during the battery life cycle.</t>
  </si>
  <si>
    <t>10.1016/j.jclepro.2023.137188</t>
  </si>
  <si>
    <t>Application of machine learning to guide efficient metal leaching from spent lithium-ion batteries and comprehensively reveal the process parameter influences</t>
  </si>
  <si>
    <t>Recycling spent lithium-ion batteries (LIBs) has been a global hot spot due to the increasing scrap amount and enriching valuable resources. Acid leaching is the crucial step of hydrometallurgy recycling metals from spent LIB. However, the uncontrollable components cause many trials for obtaining the optimal leaching parameters, which increases the recycling cost and environmental risk. Herein, this study applied machine learning (ML) to guide metal leaching from spent LIBs and could quickly obtain the leaching results without the vast leaching experiments. After referring to the relative studies between 2005 and 2022, a total of 17,588 data points were collected as the dataset for ML. The process parameter influences of metal leaching were comprehensively revealed through the ML analysis of 20 input features and 4 output metal leaching efficiency. Then, a convenient graphical user interface (GUI) was developed to guide efficient metal leaching from spent LIBs, only measuring the particle size and composition of waste and avoiding extensive leaching experiments. Finally, some experiments verified the GUI reliability. This study can significantly reduce the experiment cost and environmental risk, which trailblazes the smart and efficient recycling of spent LIBs.</t>
  </si>
  <si>
    <t>10.1016/B978-044451672-5/50009-0</t>
  </si>
  <si>
    <t xml:space="preserve">Chapter 9 Spent Battery Collection and Recycling </t>
  </si>
  <si>
    <t xml:space="preserve">
               Batteries use chemicals and in many countries collecting batteries and recycling them are becoming mandatory because they contain toxic materials. This chapter outlines the methods and processes in recycling or disposing spent batteries. The three most important factors determining the total life-cycle impact appear to be the battery composition, battery performance, and the percentage of spent batteries recycled after their use. This analysis examines both the rechargeable and the non-rechargeable batteries. The relative health impact of battery components and their other hazards are presented in a table. The stages in the battery-life that are considered to be contributing to human health and environmental impact are listed. The materials and energy inventory analysis for battery systems are shown in a figure. The steps that are followed and the challenges faced are explained briefly and the implications of different schemes are available for the reader. The safety rules involved in spent battery collection and sorting are provided in a separate section. Finally, the section on battery recycling explains the different recycling methods for different types of batteries.
            </t>
  </si>
  <si>
    <t>Batteries for Portable Devices</t>
  </si>
  <si>
    <t>10.1016/S0926-9614(01)80005-8</t>
  </si>
  <si>
    <t xml:space="preserve">Battery collection and recycling in Japan </t>
  </si>
  <si>
    <t xml:space="preserve">
                  In Japan, spent primary dry cells are allowed to be disposed of as general waste with noncombustible garbage. However, both disposal and collection of garbage by type are carried out by some municipalities at their own discretion. Recycling techniques for dry cells are now under research and development, but have yet to be set up, as economic, environmental and other problems are still pending. In view of the reuse of natural resources, however, efforts are being made to put recycling techniques for dry cells into practical use, in cooperation with industry people including metal refiners. In Japan, BAJ started collection and recycling program for all types of portable rechargeable batteries in July 1998. Their sales volume is still increasing with further development of portable electronic devices. In view of the utilization of valuable resources, their recycling technologies to produce secondary raw materials are being established and are now under commercial operation. On the other hand, it is also important to take measures for preserving the environment.
               </t>
  </si>
  <si>
    <t>10.1016/j.solmat.2014.01.012</t>
  </si>
  <si>
    <t>Recycling of photovoltaic panels by physical operations</t>
  </si>
  <si>
    <t>Recycling of polycrystalline silicon, amorphous silicon and CdTe photovoltaic panels was investigated by studying two alternative routes made up of physical operations: two blade rotors crushing followed by thermal treatment and two blade rotors crushing followed by hammer crushing. Size distribution, X-ray diffraction and X-ray fluorescence analysis of obtained products were carried out in order to evaluate their properties as valuable products. Results showed that for all kinds of investigated photovoltaic modules the two blade rotors crushing followed by hammer crushing and eventually by a thermal treatment of d&gt;1mm fractions, was the best option aiming to a direct recovery of glass.</t>
  </si>
  <si>
    <t>April 2014</t>
  </si>
  <si>
    <t>10.1016/j.wasman.2019.04.058</t>
  </si>
  <si>
    <t>Separation of the cathode materials from the Al foil in spent lithium-ion batteries by cryogenic grinding</t>
  </si>
  <si>
    <t>An environmentally friendly technology of cryogenic grinding for recovering cathode materials from spent lithium-ion batteries was has been investigated in this paper. Differential Scanning Calorimeter was used to test the glass transition temperature of the organic binder. Advanced analysis techniques, a microcomputer-controlled electronic universal material-testing machine, a low-temperature impact testing machine, scanning electron microscopy and high-resolution 3 Dimension-X-ray microscopy, were utilized to analyze the effect of low temperature on the mechanical properties and morphology of cathode. Results show that the yield strength, tensile strength and impact strength of the current collector is significantly increased at low temperature, that the glass transition temperature of the organic binder is approximately 235 K. Low temperature enhances the strength of the current collector and causes the organic binder to fail. Therefore, cryogenic grinding could realize the selective grinding of the cathode and significantly improve the peel-off of the electrode materials. The peel-off efficiency of cathode materials was improved from 25.03% to 87.29% at the optimum conditions of low temperature pretreatment for 5 min and cryogenic grinding for 30 s. The experiments demonstrate that the cryogenic grinding can obviously facilitate the efficient recovery of cathode materials, revealing a great application prospective for the recycling of spent lithium-ion batteries.</t>
  </si>
  <si>
    <t>15 May 2019</t>
  </si>
  <si>
    <t>10.1016/j.jpowsour.2024.235215</t>
  </si>
  <si>
    <t>Recovery of lithium from spent NMC batteries through water leaching, carbothermic reduction, and evaporative crystallization process</t>
  </si>
  <si>
    <t>The demand for lithium grows exponentially due to its expanding range of applications. Because of their composition, spent lithium-ion batteries represent a promising secondary source of lithium. The present work focuses on a two-stage lithium recovery process applied to two different black masses from NMC 622 electric vehicle batteries after prior crushing and separation stages. In the first stage, hydrolysis is used to extract lithium compounds from the degradation products of the electrolyte (LiPF6). In the second stage, a carbothermic reduction process is carried out in which various reducing agents are evaluated. The result of this stage is a product that is leached with water and crystallised by evaporation. The result of the first stage is two industrially useful compounds: LiF, which is used in the production of lithium-ion battery electrolytes, and Li3PO4, which is used in the production of lithium-iron-phosphate batteries. In the second stage, Li2CO3 is recovered with a remarkably low LiF content, with a purity higher than 98.4 %. This process allows 90–94 % of the total lithium in the black mass to be recovered.</t>
  </si>
  <si>
    <t>10.1016/j.wasman.2018.04.005</t>
  </si>
  <si>
    <t>Development of a novel recycling system for waste cathode ray tube funnel glass based on the integration of nanoscale Fe0 with ball milling</t>
  </si>
  <si>
    <t>A novel and effective system was developed for recycling cathode ray tube (CRT) funnel glass wastes. Initially, the combination of nanoscale Fe0 with ball milling promoted lead transfer that was strongly encapsulated in the glass inner structure to the surface of funnel glass and/or adhere to iron substance due to the collapse of SiO bonds. This condition enhanced the dissolution of lead in the acid solution. A high lead extraction rate of 97.8% from funnel glass was achieved through nitric acid leaching by optimizing the operational parameters (Fe0/funnel glass mass ratio, 0.5:1; ball milling time; 72 h). Subsequently, lead sulfate, iron hydroxides, and sodium nitrate were gradually recovered from the acid leachate by using three simple operations, namely, sulfation, alkali neutralization, and salt evaporation. Meanwhile, the leaching results of short-term toxicity characteristic leaching (TCLP) and long-term multiple extraction procedures (MEP) clearly demonstrated that the residual high silica products (after acid leaching) had no impact on the environment and could be used to synthesize high value-added zeolites as raw materials. With the addition of Al sources, the complete conversion of high silica residues into high crystalline zeolites with high cation exchange capacity value was realized by applying an alkaline fusion method during the hydrothermal treatment. Furthermore, lead, NO− 3, and SO2− 4 concentrations of the resulting drainage were considerably lower than the relevant standard for surface water quality. Therefore, the proposed recycling system provided an eco-friendly and feasible technique for complete reutilization of obsolete CRT funnel glass.</t>
  </si>
  <si>
    <t>June 2018</t>
  </si>
  <si>
    <t>10.1016/j.proenv.2016.02.100</t>
  </si>
  <si>
    <t>Pollutants Release and Control during WEEE Recycling: A Critical Review</t>
  </si>
  <si>
    <t>With the rapid development of science and technology especially in the ICT industry all over the world, WEEE has been considered to be one of the most important waste streams during the last decade and will continue to be so in the future. WEEE contains valuable metals as well as potential environmental contaminants so recycling E-waste is an indirect way to reuse valuable resources. In case that it is simple to dismantle the machines and almost all the E-waste consists components like PCBs and CRTs, this paper puts emphasis on the processes of dismantling and recovering resources from PCBs and CRTs as an example for their widely usage. Universal recycling processes for PCBs and CRTs are introduced briefly and pollutants released during the processes are dust and waste water mainly. Measures are proposed to control the pollution, for instance, the shredder and grinders could be isolated during the physical process and it is suggested that personal protective devices such as masks are used to reduce the exposure level to heavy metals. Secondary pollution during the recycling process is inevitable, Thus cleaner technology is urgent to come into service. Although recycling may remove some contaminants, large amounts which are difficult to disposed ought to be concentrated in landfills.</t>
  </si>
  <si>
    <t>10.1016/j.jclepro.2022.133199</t>
  </si>
  <si>
    <t>Feasible regeneration of cathode material from spent portable electronics batteries via nano-bubbles enhanced leaching</t>
  </si>
  <si>
    <t>The rapid development of electric vehicles significantly aggravates the demand for ternary cathode materials. However, spent lithium-ion batteries (LIBs) from portable applications, generally composed of LiCoO2, dominate the volume for recycling. Besides, slow leaching kinetics and low leaching capacities are crucial factors that hinder the commercialization of hydrometallurgical recycling. Here, an economically feasible process for the regeneration of LiNi0.6Co0.2Mn0.2O2 (NCM622) from spent portable electronics batteries is proposed. By introducing oxygen nano-bubbles (O2 NBs) into the leaching solution, faster leaching kinetics and 2.5 times higher leaching capacities are obtained compared with those without O2 NBs. The regenerated NCM622 cathode material demonstrates a well-ordered layered hexagonal structure with a low degree of Li+/Ni2+ mixing ratio, which facilitates the reliable reversible capacity, low polarization, high rate capabilities, and capacity retention ratio. By adopting thermodynamic and the first-principles calculations, the mechanism for the regeneration process is revealed.</t>
  </si>
  <si>
    <t>10.1016/j.jallcom.2023.170876</t>
  </si>
  <si>
    <t>Premium defect-enriched graphite from spent anodes of lithium ion batteries</t>
  </si>
  <si>
    <t>At present, responsible disposal of scrapped lithium-ion batteries (LIBs) is crucial to address the global issues of electronic waste. Herein, we propose an eco-friendly one-step technology to convert spent graphite (SG) in LIBs to nitrogen-doped defect-enriched graphite (NG) with an NH4Cl roasting strategy. This recycling technique does not require leaching by acids or water, and accordingly is free of any complicated separation processes. Detailed material analysis and experimental study demonstrated that our strategy not only removes most of the impurities in spent graphite, but also introduces extrinsic defects into the graphite matrix, leading to enhanced reversible Li+ storage and cycling stability. The NG delivers a remarkably improved reversible specific charge capacity of 455.9 mAh g−1 for the 1st cycle, and 452.1 mAh g−1 after 50 cycles at 0.1 A g−1 with nearly no attenuation, and also exhibits a desirable rate performance (a capacity of 175.3 mAh g−1 is achieved at 2 A g−1), in comparison to the SG and the commercial natural flake graphite (CG). This study offers a new viewpoint on the recycling technology of graphite anodes using in situ nitrogen doping for graphite, and meaningful progress toward the sustainable development of LIBs.</t>
  </si>
  <si>
    <t>10.1016/j.cej.2024.152756</t>
  </si>
  <si>
    <t>CO2 capture utilizing Li4SiO4 from spent lithium-ion batteries and iron tailings offers eco-friendly benefits</t>
  </si>
  <si>
    <t>Carbon capture and storage stand as a pivotal technology in the battle against global climate change. The development of economically viable CO2 capture materials, coupled with the recycling of solid wastes, poses a significant challenge in the pursuit of carbon neutrality. Herein, we propose a process to synthesize a promising high-temperature sorbent, Li4SiO4, using spent lithium-ion batteries and iron tailings. Li4SiO4 synthesized under optimal process conditions demonstrates exceptional CO2 capacity and cycle stability (0.25 g/g, 100 cycles), with a preparation cost merely amounting to 1/7 of traditional methods, rendering it industrially feasible. Moreover, elucidating the intricate relationship between impurity elements in the feedstock and the CO2 capture capacity of the adsorbent holds considerable significance in guiding material synthesis strategies. A systematic evaluation of solid waste purity and impurity elements on CO2 capture capacity, through a combination of experiments and theoretical calculations, reveals that lower purity solid waste containing favorable impurities (96.78 % Li2CO3 and 90.35 % SiO2) enhances the CO2 capture efficiency of the synthesized Li4SiO4. This innovative work establishes a direct link between trace impurities and macroscopic properties, providing a viable decarbonization pathway and fostering high-value secondary utilization of solid waste under short and economical processes.</t>
  </si>
  <si>
    <t>10.1016/j.resconrec.2017.07.014</t>
  </si>
  <si>
    <t>An overview of the potential of eco-friendly hybrid strategy for metal recycling from WEEE</t>
  </si>
  <si>
    <t>Most waste electrical and electronic equipment (WEEE or E-waste) is recycle in the informal sector, even though—many more sophisticated recycling technologies are available. Mechanical recycling, usually the first step, can achieve maximum metal extraction, however has direct or indirect health effects, higher capital costs, and results in the loss of numerous secondary metal resources. The second most commonly used approach is the chemical method, which is much faster than the biological one, but chemical hydrometallurgy is metal-specific and also causes secondary pollution. The third approach—microbial metal recovery—is an eco-friendly and promising technology for WEEE processing. This comprehensive review evaluates and provides details of recent trends and developments in various technologies, including: physical, chemical and biological methods for the recycling and recovery of secondary resource materials, such as valuable metals. Although no single approach by itself is adequate, and as it cannot achieve ecofriendly high extraction rates of metals from WEEE, it is possible to develop a combined process, such as the initial use of mechanical treatment followed by leaching with either easily biodegradable reagents or organic acids produced by microbes—this would be more ecofriendly and economically feasible. Therefore, this article highlights specific gaps in the available technology for solving the e-waste issue, and recommends a hybrid strategy as the best available approach.</t>
  </si>
  <si>
    <t>November 2017</t>
  </si>
  <si>
    <t>10.1016/j.jclepro.2022.134748</t>
  </si>
  <si>
    <t>Recovery of LiFePO4 from used lithium-ion batteries by sodium-bisulphate-assisted roasting</t>
  </si>
  <si>
    <t>The use of eco-friendly and low-consumption regeneration technology to retrieve valuable components from lithium-ion batteries (LIBs) helps in alleviating resource shortages and environmental pollution. This paper details a sulphated roasting procedure for recycling spent LiFePO4 (LFP) batteries. Thermal performance characterisation and thermodynamic calculation results show that NaHSO4·H2O can promote lithium extraction from the Fe–P–O structure and convert it into a water-soluble sulphate. The remaining Fe, P, and O combine to form insoluble compounds. After solid-liquid separation, lithium-leaching solution and iron-containing residue were obtained for the preparation of Li3PO4 and FePO4. Here, a systematic study was conducted to determine the effects on Li leaching of the mass ratio of NaHSO4·H2O to LFP, roasting temperature, roasting time and water leaching time. The recovery technique offers a high degree of selectivity, enables acid-free leaching, and reduces environmental damage. In addition, the LFP produced by the recycled product has excellent physical and chemical properties, thus illustrating the feasibility of the process. Overall, this study offers a reliable reference for future environmental protection, selective recovery, and process design of spent LIBs.</t>
  </si>
  <si>
    <t>10.1016/B978-0-12-396459-5.00010-6</t>
  </si>
  <si>
    <t xml:space="preserve">Chapter 10 Recycling of Rare Metals </t>
  </si>
  <si>
    <t xml:space="preserve">
               Most of the rare metals, described in this chapter, are used as key metals in numerous technical applications and were classified as “critical raw materials for the EU” by the European Commission in 2010: precious metals, rare earth metals, electronic metals, refractory metals and others like lithium and antimony. For these rare metals, main end-use-markets and a selection of developed and especially commercial practiced recycling routes are described. It is shown that conventional recycling processes for rare metals are often based on the process routes of mass metals (e.g. Cu, Pb, Zn, Al) and that geogenic (primary winning) and anthropogenic (secondary recycling) process chains widely overlap. Against the background of a resource-efficient process design, recycling routes for secondary raw materials like catalysts, permanent magnet scrap, battery scrap, phosphors scrap, and steelwork slags are discussed.
            </t>
  </si>
  <si>
    <t>10.1016/j.jenvman.2024.121853</t>
  </si>
  <si>
    <t>Cleaner separation and recovery of valuable metals from spent ternary cathode via carbon dioxide synergetic thermite reduction strategy</t>
  </si>
  <si>
    <t>The low-carbon recycling of spent lithium-ion batteries has become crucial due to the increasing need to address resource shortages and environmental concerns. Herein, a low-carbon, facile, and efficient method was developed to separate and recover Li, Al, and transition metals from spent ternary cathodes. Initially, the cathode materials post-discharge and disassembly do not require pre-sorting. Instead of using carbonaceous materials, the Al foil in the cathode serves as the reducing agent during reduction roasting. The impact of different roasting atmospheres (air, N2, CO2) on phase transitions and the extraction of valuable metals was examined. The findings revealed that after synergistic thermite reduction in a carbon dioxide atmosphere, the cathode material is completely dissociated. Li is selectively converted to Li2CO3 rather than LiAlO2, and the reduced reactivity of the Al foil encourages the formation of lower-valence oxides of Ni and Co, rather than their metallic forms. Under optimal roasting conditions at 650 °C for 1.0 h, 91.4% of Li can be preferentially and selectively extracted through carbonation water leaching, with less than 0.1% of Al and transition metals dissolving. Subsequently, ∼98% of Al and ∼99% of Ni, Co, and Mn can be leached using alkaline and acidic solutions, respectively. Compared to the traditional carbon thermal reduction process, this process offers several advantages including the elimination of pre-sorting and additional reducing agents, lower carbon emissions, and higher recovery rates of valuable metals. Thus, this process makes the recovery of metals from spent lithium-ion batteries more environmentally sustainable, simple, cost-effective, and adaptable.</t>
  </si>
  <si>
    <t>10.1016/j.wasman.2015.08.030</t>
  </si>
  <si>
    <t>Printed circuit board recycling: Physical processing and copper extraction by selective leaching</t>
  </si>
  <si>
    <t>Global generation of waste electrical and electronic equipment (WEEE) is about 40 million tons per year. Constant increase in WEEE generation added to international legislations has improved the development of processes for materials recovery and sustainability of electrical and electronic industry. This paper describes a new hydrometallurgical route (leaching process) to recycle printed circuit boards (PCBs) from printers to recover copper. Methodology included PCBs characterization and a combined route of physical and hydrometallurgical processing. Magnetic separation, acid digestion and chemical analysis by ICP-OES were performed. On leaching process were used two stages: the first one in a sulfuric media and the second in an oxidant media. The results showed that the PCBs composition was 74.6wt.% of non-magnetic material and 25.4wt.% of magnetic one. The metallic fraction corresponded to 44.0wt.%, the polymeric to 28.5wt.% and the ceramic to 27.5wt.%. The main metal was copper and its initial content was 32.5wt.%. On sulfuric leaching 90wt.% of Al, 40wt.% of Zn and 8.6wt.% of Sn were extracted, whereas on oxidant leaching tests the extraction percentage of Cu was 100wt.%, of Zn 60wt.% and of Al 10wt.%. At the end of the hydrometallurgical processing was obtained 100% of copper extraction and the recovery factor was 98.46%, which corresponds to a 32kg of Cu in 100kg of PCB.</t>
  </si>
  <si>
    <t>10.1016/j.jece.2021.106017</t>
  </si>
  <si>
    <t>Efficient liberation of electrode materials in spent lithium-ion batteries using a cryogenic ball mill</t>
  </si>
  <si>
    <t>Efficient liberation is a key to the recycling of the electrode materials in spent lithium-ion batteries (LIBs). To improve the liberation of the electrode materials, a novel cryogenic grinding method of high selectivity was proposed. The low temperature characteristics of the traditional binder material PVDF and the current collector materials were tested. The results show that the glassy transition temperature of the binder PVDF is about 235 K. The binder would change from a high elastic state to a brittle state thus is easy to be crushed at a lower temperature. On the contrary, the impact strength of the current collector materials increases with the decrease of the temperature. Therefore, the grinding of electrode plates at low temperatures would be more selective grinding. The cryogenic grinding tests results show that, compared with that of room temperature, the content of the nickel-cobalt-manganese-lithium in the −0.15 mm particle size was increased from about 16–84%, the graphite content from 31.55% to 90.58%, and the content of aluminum and copper in the +1 mm grain size increased from 79.32% and 74.62–95.42% and 97.75%，respectively. This research may provide a new method to the recycling of spent LIBs.</t>
  </si>
  <si>
    <t>10.1016/j.procir.2023.06.199</t>
  </si>
  <si>
    <t>Automated Disassembly of Lithium Batteries; Methods, Challenges, and a Roadmap</t>
  </si>
  <si>
    <t>Many factors contribute to complexity of e-waste management, notably hazard of volatile batteries. Batteries including Lithium-Ion (LIBs) and Lithium Polymers (LiPo) store large amounts of energy contributing to high number of battery fires. Batteries with volatile chemistries, damaged, or swollen can spontaneously combust due to electrolytic leakages while proximity to other batteries can initiate a chain reaction. Since upstream lifecycle of batteries is resource intensive, recycling offers potential for reducing their environmental impacts. To reduce waste fires risks, used batteries must be separated. Battery fires are frequent due to disturbance in transport to Material Recovery Facilities (MRFs), commonly igniting adjacent waste post arrival at MRFs. This paper explores methods that can be used to design a framework for identification/separation of batteries by their properties upon their arrival to MRFs, with minimal human interaction to decrease the risk of damage to infrastructure and human injury.</t>
  </si>
  <si>
    <t>10.1016/j.hydromet.2016.01.028</t>
  </si>
  <si>
    <t>Solvent extraction, separation and recovery of dysprosium (Dy) and neodymium (Nd) from aqueous solutions: Waste recycling strategies for permanent magnet processing</t>
  </si>
  <si>
    <t>Nowadays, permanent magnets (PMs) play a key role in electrical and electronic goods, and thus, their demand is incessantly increasing in countries such as Korea. These PMs significantly utilize dysprosium (Dy) and neodymium (Nd) during their manufacturing. But it is observed that when these magnets reach their end of life, they are treated as scrap containing a lot of valuable metals. Moreover, at the time of their production in industries, certain scraps are generated from which metals could be recovered. The availability of an appreciable amount of rare earth in such scraps caught the attention of the researchers and recycling is found to be the best method to recuperate metals from these scrap PMs. This will reduce the practice of land filling as well as environmental impact. The present paper highlights the resource recycling strategies for PMs for recovering Dy and Nd using a solvent extraction method. The role of organophosphorus extractants during extraction, separation and recovery of Dy and Nd is discussed briefly and reviewed. Flow-sheets discussing the use of organophosphorus extractants to recover Dy and Nd products by commercial operation are highlighted in the present review. Moreover, a case study is presented comparing two extractants based on phosphorus (P) i.e. di(2-ethyl-hexyl) phosphoric acid (D2EHPA) and 2-ethyl-hexyl phosphonic acid mono-2-ethyl-hexyl ester (PC 88A), implemented for the recovery of Dy and Nd using hydrometallurgical techniques. Various experimental conditions such as the maximum loading rates, theoretical extraction stages, scrubbing processes, and stripping processes are addressed for both extractants. This piece of comparative and summarized review will be useful for the researchers/industrialists working in the area of rare earth extraction.</t>
  </si>
  <si>
    <t>October 2016</t>
  </si>
  <si>
    <t>10.1016/j.jhazmat.2023.133157</t>
  </si>
  <si>
    <t>Sequential separation of critical metals from lithium-ion batteries based on deep eutectic solvent and electrodeposition</t>
  </si>
  <si>
    <t>The rise and development of electric vehicles have brought much attention to the recycling of lithium-ion batteries (LIBs). However, the recovery of critical metals from LiNixCoyMn1−x − yO2 (NCM) is a challenge, especially for the nickel and cobalt, which have similar chemical properties. Here, a novel ternary deep eutectic solvent (DES) composed of choline chloride, ethylene glycol, and tartaric acid was proposed. Our protocol of DES synthesis, nickel separation, and leaching of cobalt and manganese were integrated into one step, which significantly simplified the recovery process. The crystallization occurring during DES leaching was subjected to detailed investigation. The lithium, nickel, and cobalt were sequentially separated as Li2CO3, NiO, and Co(OH)2 by anterior formic acid leaching and posterior electrodeposition. After electrodeposition, DES was reused. This work provides new ideas for the sequential separation of critical metals from NCM and has great application prospects.</t>
  </si>
  <si>
    <t>10.1016/j.mineng.2022.107670</t>
  </si>
  <si>
    <t>Joint recovery of graphite and lithium metal oxides from spent lithium-ion batteries using froth flotation and investigation on process water re-use</t>
  </si>
  <si>
    <t>Spent lithium-ion batteries (LIBs) contain critical raw materials that need to be recovered and recirculated into the battery supply chain. This work proposes the joint recovery of graphite and lithium metal oxides (LMOs) from pyrolyzed black mass of spent LIBs using froth flotation. Since flotation is a water-intensive process, the quality of the aqueous phase directly impacts its performance. In pursuit of an improved water-management strategy, the effect of process water recirculation on black mass flotation is also investigated. The fine fraction (&lt;90 µm) of the black mass from pyrolyzed and crushed spent LIBs was used. After flotation, 85% of the graphite in the overflow product and 80% of the LMOs in the underflow product were recovered. After flotation with 8 wt% solids, the process water contained about 1,000 mg/L Li and accumulated up to 2,600 mg/L Li after three cycles. The flotation with process water showed no significant impact on the recovery and grade of flotation products, suggesting the feasibility of water recirculation in black mass flotation.</t>
  </si>
  <si>
    <t>30 June 2022</t>
  </si>
  <si>
    <t>10.1016/j.jece.2023.109759</t>
  </si>
  <si>
    <t>Microwave low-temperature treatment – Step leaching process for recovering black mass from spent lithium-ion batteries</t>
  </si>
  <si>
    <t>Cathode materials in the black mass from spent lithium-ion batteries can be efficiently reduced using microwave treatment. However, the interaction of different components in the recovery process has not been fully understood. The study aims to reveal the influence of impurities on the recovery of valuable metals using microwave low-temperature roasting and step leaching, realizing the separation of impurities and valuable metals. The sample black mass containing impurities was obtained by industrial dismantling process. The mechanisms of microwave-enhanced reduction were revealed by studying the dielectric properties and thermal evolution of different elements. Dielectric loss tangent increased with temperature and reached a peak value of 0.12 at 550 °C, facilitating microwave absorption and reduction reactions. The cathode materials were reduced efficiently in a semi-closed microwave system without inert atmosphere. The impurities graphite, Al and organics (electrolyte and PVDF) were potential in-situ reducing agents. The reduction products consists of Li2CO3, CoO(Co) and a small amount of LiAlO2, LiF and CoF2. The co-leaching of Al and Co was observed during the carbonated water leaching for recovering Li2CO3, which can be precipitated as Co6Al2CO3(OH)16·4H2O by aging of the leachate. Al in the water leaching residue was effectively removed using alkali leaching of 6 M NaOH. Finally, Co was selectively leached without dissolution of Cu by 2 M H2SO4. The optimized process parameters were obtained. The research results may provide technical guidance for the efficient recovery of industrial black mass.</t>
  </si>
  <si>
    <t>10.1016/j.procir.2023.06.167</t>
  </si>
  <si>
    <t>Methodology for the third-party reconditioning process of automotive vented lead-acid (VLA) batteries</t>
  </si>
  <si>
    <t>Vented lead-acid (VLA) batteries are still used for starting, lighting, and ignition in modern vehicles with internal combustion engines, even though this technology was developed in the mid-19th century. Despite the importance of VLA batteries, there is not a different End of Life strategy besides recycling for it. The present work aims to define a methodology for extending the life span of VLA batteries based on the remanufacturing process, which includes assessing the battery's performance before and after the reconditioning process, and identifying replaceable, reconditionable recyclable parts.</t>
  </si>
  <si>
    <t>10.1016/j.jclepro.2020.124490</t>
  </si>
  <si>
    <t>Young consumers’ e-waste awareness, consumption, disposal, and recycling behavior: A case study of university students in Sydney, Australia</t>
  </si>
  <si>
    <t>In this study, young consumers, especially university students’ awareness, perception, and disposal patterns for waste electrical and electronic equipment (WEEE), were measured using a questionnaire survey in Sydney, Australia. To the best of the authors’ knowledge, this is the first attempt to understand the consumer behavior of e-waste, focusing on educated young generation in an urban setting. Besides, descriptive analysis, statistical analysis was performed to identify correlation among variables, such as reasons for disposing of equipment, hoarding (storage), and disposal behavior. The lifespan of electrical and electronic equipment (EEE), when possessed by young consumers, was also investigated. The results of the study showed that although the consumers were aware of what electronic waste (e-waste) is, there is a severe lack of knowledge regarding collection points and current recycling programs, such as the National Television and Computer Recycling Scheme (NTCRS). Furthermore, it was also found that most respondents were inclined to sound e-waste disposal, indicating that awareness programs are essential to avoid the incorrect disposal of WEEE. Reasons for disposal and frequency of new product purchases were positively associated with the household income. Mean possession lifespan (in years) across our respondents was 6.21 for television sets, 4.31 for laptop computers and 5.47 for desktop computers. The findings provide valuable insights for policymakers developing sustainable e-waste management strategies among young consumers in Australia.</t>
  </si>
  <si>
    <t>10.1016/j.hydromet.2020.105362</t>
  </si>
  <si>
    <t>Critical review on secondary zinc resources and their recycling technologies</t>
  </si>
  <si>
    <t>In a race to save the earth of its rapidly depleting natural resources, the use of Secondary Raw Materials (SMRs) as alternative replacements in several processes is currently intensively pursued. The valorization of SMRs is consistent with the sustainable circular economy, where resource efficiency is maximized for the benefit of both the economy and green environment. In line with this mandate, this article focuses on investigating recent studies on secondary zinc (Zn) resources and describing state-of-art Zn recycling technologies. Globally, some of the main Zn-containing secondary raw materials are mine/concentrator/smelter tailings, wastes, slags, scraps, dust, etc. Although the pyrometallurgical process has been dominant in the secondary metal recycling processes, there has been growing interest and pressure to achieve sustainable and greener recycling methods to remediate the environmental problems caused by emissions of toxic heavy metals and sulfur oxides in the traditional smelting process. In the last decades, many sustainable and environmentally friendly novel hydrometallurgical processes for Zn extraction were developed to overcome tougher legislation and meet cost competitiveness. Secondary Zn recycling focuses on the development of selective Zn-rich but Pb, Fe, As-lean recovery processes.</t>
  </si>
  <si>
    <t>10.1016/j.procir.2016.11.222</t>
  </si>
  <si>
    <t>Comparative Study of End-of-Life Vehicle Recycling in Australia and Belgium</t>
  </si>
  <si>
    <t>The increasing complexity of multi-material vehicle designs has created challenges for vehicle recycling. Many countries have implemented different end-of-life vehicles (ELVs) treatment policies and guidelines. For example, the European Commission has set recycling and recovery targets for end-of-life vehicle (ELV). This paper discusses a comparative study on the legislative boundaries and environmental performance of the current ELV recycling processes analysed between recycling companies in Australia and Belgium. It is shown that the strict implementation of the ELV Directive in Belgium has led to better environmental performance, by a factor of 7.9 in comparison to the Australian scenario. The enactment of strict ELV legislation, adoption of advanced recycling technologies, and improvement of the recycling efficiencies of revenue streams are identified as the major influencing factors for a sustainable ELV management system.</t>
  </si>
  <si>
    <t>10.1016/j.resconrec.2020.104843</t>
  </si>
  <si>
    <t>A recycling process for thermoelectric devices developed with the support of statistical entropy analysis</t>
  </si>
  <si>
    <t>Thermoelectric devices (TEDs) are solid-state devices capable of converting a temperature gradient into electric power. Due to their robust physical composition, the importance of TEDs has increased recently as their applications have broadened from the aerospace industry to the recovery of waste energy from heat sources. As a consequence, an increase in their consumption and future disposal is expected. Nowadays, there is no recycling process designed for TEDs, thus representing an open-loop stream of end-of-life products, which results in the loss of valuable materials. This work aims to address this future problem. Hereby, commercial thermoelectric devices were mechanically processed and characterised. With the experimental results thus produced, statistical entropy analysis was performed to propose a suitable recycling process. Three different mechanical processing systems are compared by their liberation and concentration efficiencies. Based on the final values of statistical entropy, a final mechanical processing system is proposed consisting of grinding in a ring mill, followed by sieving with 3350 µm and 1000 µm openings. Furthermore, the characterization results suggest the possible addition of a dense media separation step to enrich the different material present in the fraction &lt;1000 µm. The recommended system achieves a significant entropy reduction of Cu and separation of plastics from ceramics and semiconductors in only four steps. The final recoveries are TED components that may be suitable for metal refinement by other metallurgical means.</t>
  </si>
  <si>
    <t>10.1016/j.resconrec.2020.104983</t>
  </si>
  <si>
    <t>Recycling strategies of spent V2O5-WO3/TiO2 catalyst: A review</t>
  </si>
  <si>
    <t>The demand for V2O5-WO3/TiO2 catalysts is growing as many countries impose increasingly stricter limits on nitrogen oxide emissions. Unfortunately, after service, the spent V2O5-WO3/TiO2 catalyst is continuously and considerably discarded. The cost of the catalyst accounts for approximately 30–50% of the total investment in the denitration system. Additionally, the spent catalyst contains significant amounts of valuable metals and some heavy metals. Thus, the regeneration to form a new catalyst or recovery of valuable metals from the spent V2O5-WO3/TiO2 catalyst has gained widespread attention in recent years, not only for meeting the growing demand for corresponding critical metals/catalysts but also reducing the potential ecological and environmental hazards caused by inappropriate disposal. In this article, a systematic review of the literature was conducted to examine recently developed processes and technologies for recycling the spent V2O5-WO3/TiO2 catalyst to recover either new catalysts or valuable metals. Moreover, the challenges associated with process optimization for the regeneration to form a new catalyst and the recovery of valuable metals were analyzed. The aim of this article is to provide a guideline on how effective processes and techniques for the spent V2O5-WO3/TiO2 catalyst recycling can be developed and to motivate further studies in this theme for industrial-scale realization.</t>
  </si>
  <si>
    <t>10.1016/j.jpowsour.2024.234845</t>
  </si>
  <si>
    <t>Efficient regeneration of waste LiFePO4 cathode material by short process low temperature plasma assisted nitrogen doped technology</t>
  </si>
  <si>
    <t>Recently, the increase in lithium-ion batteries has led to a significant rise in battery scrapping, raising concerns of environmental pollution and resource waste. Therefore, regenerating these discarded lithium-ion batteries has become urgent. In this work, we propose a cost-effective and efficient LiFePO4 cathode material regeneration technology with nitrogen-doping capabilities. Through plasma discharge, high-energy particles interact with the material's surface, initiating reactions that promote nitrogen-doping. Additionally, the reduction of Fe3+ impurities to Fe2+ enhances Li+ embedding, thereby inhibiting Fe/Li inversion and achieving structural repair in the process. The regenerated LiFePO4, used as the cathode material, exhibits high capacity and cycle performance. It achieves a discharge capacity of 160.2 mA h g−1 at 0.1C and maintains about 146 mA h g−1 at 1C over 200 cycles without significant degradation. Furthermore, the regeneration time is nearly five times shorter than traditional methods. This method's low cost and short processing time provide crucial support for the recycling of waste cathode materials.</t>
  </si>
  <si>
    <t>10.1016/j.procir.2016.04.112</t>
  </si>
  <si>
    <t>The Challenges in Achieving a Circular Economy within Leather Recycling</t>
  </si>
  <si>
    <t>Over the past two decades there has been a rapid growth in tanning and leather manufacturing in developing countries, an undesirable by-product of this is an increase in waste associated with leather products. End-of-life management options for leather products are often limited to incineration or landfill; these carry a range of environmentally damaging impacts. This indicates a need for an urgent diversion towards material recycling in order to prevent further environmental degradation. This paper investigates a number of interdependent and complex challenges in implementation of a circular economy approach within leather industry. These challenges range from achieving economy of scale required for commercial viability and finding secondary markets for the recycled materials to developing ‘resource efficient recycling processes’ that are especially tailored to the specific needs of leather products.</t>
  </si>
  <si>
    <t>10.1016/j.seppur.2019.116407</t>
  </si>
  <si>
    <t>Cyphos IL 104 assisted extraction of indium and recycling of indium, tin and zinc from discarded LCD screen</t>
  </si>
  <si>
    <t>The recycling of indium from E-waste is extremely useful due to concerns correlated with its limited supply in future. In the present work one of the phosphonium ionic liquid (PIL), Cyphos IL104 [tetradecyl-(trihexyl) phosphonium bis-(2,4,4-trimetylpentyl) phosphinate] diluted in toluene was used as an extractant to separate, extract and recover metals from discarded LCD screen. Factors affecting the solvent extraction behaviour of indium such as shaking time, acid/extractant concentration, temperature and chloride ion concentration of the aqueous phase were examined systematically. Saturation and recycling power of Cyphos IL 104 has also been determined. Optimized condition have been employed to recover indium, zinc and tin from the discarded LCD screen leach liquor containing In – 160 mg L−1, Sn – 494 mg L−1, Zn – 110 mg L−1, Fe – 2911 mg L−1, Al – 1231 mg L−1, Mn – 217 mg L−1, Ca – 3132 mg L−1 and Sr – 311 mg L−1. The number of stages required for extraction and stripping were determined from the McCabe-Thiele diagrams and confirmed by counter current studies carried out with discarded LCD leach liquor. It was found that quantitative extraction of In, Zn and Sn is accomplished in two stages at A/O = 3/2, using 0.1 mol L−1 Cyphos IL 104. In, Zn and Sn were stripped quantitatively with selective stripping agents in two stages at O/A = 3/2. After separation the three metals were recovered by precipitation and calcination as metal oxide/sulphide and were characterized by FE-SEM, EDX and XRD techniques.</t>
  </si>
  <si>
    <t>15 April 2020</t>
  </si>
  <si>
    <t>10.1016/j.seppur.2024.129329</t>
  </si>
  <si>
    <t>Mildly expanded graphite with exceptional performance from waste lithium ion batteries by space-confined intercalation of deep eutectic solvent</t>
  </si>
  <si>
    <t>Reclaiming the spent graphite (SG) in the anodes of end-of-life lithium-ion batteries (LIBs) is of tremendous significance for addressing resource shortage and eco-friendliness. The impurities embedded into the graphite interlayer after multiple charge–discharge cycles hinder the free migration of lithium ions, resulting in inferior lithium storage capacity. Herein, a space-confined intercalation of deep eutectic solvent (DES) strategy is proposed, to dissolve the impurities by utilizing its great ability to form hydrogen bonds (O–H…Cl-, O–H…O and O–H…F) with PVDF binder, SEI film and the residual electrolytes within the SG, simultaneously enlarging the interlayer distance to upgrade the anode graphite. After the further pyrolysis, the as-obtained mildly expanded graphite (MEG-800) exhibited well-defined graphite microcrystalline layer structure and high graphitization degree. The moderately enlarged graphite layers provided more space for the insertion and extraction of lithium ions, endowing MEG-800 with exceptional performance in LIBs, such as extremely high charge capacity of 477.4 mAh/g at a current density of 0.1 A/g and superior reversibility and desirable cycle stability. After 100 cycles at 0.1 A/g, its capacity still retained 470.9 mAh/g with a Coulombic efficiency as high as 99.76 %. The structure-dependent lithium-ion diffusion features of MEG-800 were also examined by electrochemical kinetics analysis. This study opened up a prospective avenue for the green and efficient recycling of spent anode graphite in retired LIBs, offering a solution to the problem of shortage of battery materials and promoting sustainable development.</t>
  </si>
  <si>
    <t>10.1016/j.est.2024.110578</t>
  </si>
  <si>
    <t>Exploring a sustainable and eco-friendly high-power ultrasonic method for direct regeneration of lithium iron phosphate</t>
  </si>
  <si>
    <t>The effective recycling of retired LiFePO4 batteries serves dual purposes: addressing the resource supply-demand contradiction and mitigating environmental pollution. However, the existing recycling methods for waste LiFePO4 batteries often entail high energy consumption, time consumption, complex procedures, or the use of substantial amounts of chemical raw materials, leading to increased recycling costs. Moreover, both methods generate toxic gases or discharge excessive pollutant-containing liquids during the recycling process, posing a risk of secondary pollution. Here, we introduce the application of ultrasound-assisted regeneration in waste LiFePO4 cathode material directly. Ultrasound waves generate localized high temperature, high pressure, and intense shock wave jets to repair the lithium vacancy defects and anti-site defects in the waste LiFePO4. Based on the experimental findings, the regeneration of LiFePO4 was achieved with impressive results. At an ultrasound power of 500 W and a duration of 50 min, the regenerated LiFePO4 displayed a discharge specific capacity of 135.1 mAh∙g−1 and an impressive capacity retention of 97 % after 100 cycles at a 1C (1C = 170 mA g−1) current density. This study presents a promising and environmentally friendly approach for recycling and regenerating retired LiFePO4 batteries.</t>
  </si>
  <si>
    <t>10.1016/j.envres.2021.112346</t>
  </si>
  <si>
    <t>Bioelectrochemical systems-based metal recovery: Resource, conservation and recycling of metallic industrial effluents</t>
  </si>
  <si>
    <t>Metals represent a large proportion of industrial effluents, which due to their high hazardous nature and toxicity are responsible to create environmental pollution that can pose significant threat to the global flora and fauna. Strict ecological rules compromise sustainable recovery of metals from industrial effluents by replacing unsustainable and energy-consuming physical and chemical techniques. Innovative technologies based on the bioelectrochemical systems (BES) are a rapidly developing research field with proven encouraging outcomes for many industrial commodities, considering the worthy options for recovering metals from industrial effluents. BES technology platform has redox capabilities with small energy-intensive processes. The positive stigma of BES in metals recovery is addressed in this review by demonstrating the significance of BES over the current physical and chemical techniques. The mechanisms of action of BES towards metal recovery have been postulated with the schematic representation. Operational limitations in BES-based metal recovery such as biocathode and metal toxicity are deeply discussed based on the available literature results. Eventually, a progressive inspection towards a BES-based metal recovery platform with possibilities of integration with other modern technologies is foreseen to meet the real-time challenges of viable industrial commercialization.</t>
  </si>
  <si>
    <t>10.1016/S0926-9614(01)80011-3</t>
  </si>
  <si>
    <t xml:space="preserve">Recycling the lithium battery </t>
  </si>
  <si>
    <t xml:space="preserve">
                  This chapter discusses the practicalities of recycling lithium batteries and provides a background illustrating the types and characteristics of lithium batteries. The chapter focuses on the hazards and safety aspects of recycling lithium systems, the environmental concerns of lithium recycling, sorting, packaging, and transporting the batteries for recycling, components of the batteries regarding recycling, present recycling techniques, and typical chemical analyses. Although lithium batteries have been shown to be safe in many applications, there are many conditions that will increase the hazards. These hazards can be overcome during recycling by any commercial facility through diligent continuous review of handling and processing. The successful facility must not allow recycling, storage, handling, and transportation procedures to become routine. These procedures must be continually revised and checked to verify accuracy and efficiency. Once a recycling facility considers their processes as perfect and without flaw, an accident or incident becomes possible.
               </t>
  </si>
  <si>
    <t>10.1016/j.molliq.2023.123340</t>
  </si>
  <si>
    <t>Passive cooling of lithium-ion batteries based on flexible phase change materials: Molecular structure, interactions and mechanistic aspects</t>
  </si>
  <si>
    <t>The trend for electric vehicles to replace traditional fuel vehicles is becoming increasingly apparent with the global tendency towards carbon peaking and carbon neutrality. As the core of electric vehicles, the working safety of lithium-ion batteries is becoming more and more important. This review presents an overview of the battery thermal management system (BTMS) based on flexible composite phase change materials (FCPCM), which discusses the flexibility generation mechanism of FCPCM for BTMS in terms of molecular structure, interactions and mechanistic aspects. Before introducing FCPCM, this review summarizes the approaches of phase change materials (PCM) in enhancing thermal conductivity, anti-leakage performance and safety performance. However, there are still defects such as strong rigidity and poor mechanical strength. The inclusion of flexible matrix could effectively improve the flexibility. Microscopically, flexibility is enhanced by the creation of the flexible structure. At the contact interface, the enhanced flexibility increases the interfacial wettability, thus reducing the contact thermal resistance between the PCM and the cell, and enabling the heat transfer performance to be improved. Due to the different flexible materials added, the microscopic mechanisms vary, including flexible structural support, physical cross-linking of microscopic molecular chains and chemical bonding cross-linking between molecules. Thermal induced flexibility enhances the packaging performance of FCPCM. Furthermore, FCPCM offers considerable improvement in mechanical and shape memory properties due to inter-molecular interactions. This review provides a timely introduction to the emerging advantages of FCPCM over traditional composite PCMs for BTMS applications. Finally, the challenges and difficulties encountered in the application of FCPCM in batteries are pointed out, and an outlook on future research directions is given.</t>
  </si>
  <si>
    <t>10.1016/j.wasman.2020.02.002</t>
  </si>
  <si>
    <t>Analysis of e-waste recycling behavior based on survey at a Midwestern US University</t>
  </si>
  <si>
    <t>The United States lacks a set of unified electronic waste recycling laws, contributing in part to the observed low rate of e-waste recycling behaviors among consumers. Individual factors of consumers contributing to the low recycling rates are not well understood. The objective of this study was to evaluate consumer behaviors, including barriers, surrounding e-waste recycling at a large Midwestern university in the United States. A survey was administered to faculty, graduate students, undergraduate students, and staff to determine their personal recycling habits, knowledge, and beliefs. The results indicate that free access to disposal, lack of consumer knowledge about products and disposal sites, and access to a recycling facility within a reasonable distance are all important factors in consumer decisions. Policy-makers and waste management professionals should focus on promotion of e-waste recycling behaviors through increased access to free or low-cost recycling as well as through the creation of recycling incentives.</t>
  </si>
  <si>
    <t>10.1016/j.cej.2022.137397</t>
  </si>
  <si>
    <t>An environmentally benign closed-loop process for the selective recovery of valuable metals from industrial end-of-life lithium-ion batteries</t>
  </si>
  <si>
    <t>An efficient environmentally benign hydrometallurgical process using ethylenediamine tetraacetic acid (EDTA) as the chelating agent has been developed for the recovery of valuable metals viz., cobalt (Co), lithium (Li), and copper (Cu) from the industrial end-of-life (EoL) lithium-ion batteries (LIBs). The experimental process parameters such as EDTA concentration, temperature, solid to liquid ratio (pulp density), pH, and reaction time were optimized to achieve high metal recoveries. The experimental results revealed maximum recoveries of 93.5 ± 3.1%, 96.4 ± 2.9%, and 97.1 ± 2.4% for Co, Li, and Cu respectively, under the optimized process conditions of EDTA concentration = 0.8 M, T = 90 °C, pulp density = 50 g/L, pH = 10, and reaction time = 4 h. A shrinking core model-based kinetic investigation revealed that interfacial chemical reaction is the rate-controlling step and the apparent activation energies corresponding to Co, Li, and Cu were evaluated to be 51.9, 41.0, and 42.3 kJ mol−1, respectively. Moreover, a plausible mechanism was elucidated, highlighting the synergistic effect and the role of Cu in augmenting the extraction reaction. The chelating agent, EDTA, was also recovered during the reaction and reused for cyclic repeat tests. Finally, the recovered metals were selectively separated in the downstream process via the precipitation reactions to depict a closed-loop recycling process. The envisaged approach will pave the way for a sustainable green alternative to the acid-based leaching processes used for metal extraction from EoL LIBs.</t>
  </si>
  <si>
    <t>10.1016/B978-0-12-803581-8.10738-6</t>
  </si>
  <si>
    <t xml:space="preserve">Economic Aspects of Fiber Reinforced Polymer Composite Recycling </t>
  </si>
  <si>
    <t xml:space="preserve">
               Composite materials are currently in high demand in manufacturing of domestic, industrial, and offshore applications. Economically, the composite market has seen growth, which is also increased by fiber reinforced composite recycled materials. There are some economic factors that affect recycling of fiber reinforced polymer composites. These also include the types of polymer, their applications, and the method of processes. In addition, the disposal and collection of these fiber reinforced polymer composite wastes are also considered. There is a relationship between the end of life of fiber reinforced polymer composites and their manufacturing processes. Thus, this discussion expatiates on the economic aspects of recycling both glass fibre reinforced polymer and carbon fibre reinforced polymer composites. It is also important to note that the state-of-the-art on the production method of recycling the fiber reinforced polymer composites is also discussed. The focus is on the influence of the global composite market, the quality of the reinforced fibre reinforced polymer composites, and the commercial flexibility. Since chemical processes produce good quality fibers, unlike mechanical processes that produce bad quality fibers, we will look at some applications of fiber reinforced polymer composites.
            </t>
  </si>
  <si>
    <t>10.1016/j.jallcom.2024.176376</t>
  </si>
  <si>
    <t>Chemistry evolution of LiFePO4-NaHSO4·H2O system during roasting and recovery of Li and Fe</t>
  </si>
  <si>
    <t>LiFePO4 batteries are extensively utilized in new energy vehicles and energy storage applications. The recycling and utilization of spent LiFePO4 cathode materials have emerged as a new focus in the power battery industry, and have garnered widespread attention since the trend of power battery retirement continues. This article delves into the chemical transformations in the LiFePO4-NaHSO4·H2O system during roasting-water leaching to recover Li and Fe. Characterization techniques like thermogravimetric-differential scanning calorimetry (TG-DSC), X-ray diffraction (XRD), X-ray photoelectron spectroscopy (XPS), and inductively coupled plasma-atomic emission spectrometry (ICP-AES) were used for analysis. The LiFePO4 and NaHSO4·H2O mixture with a 1:1.6 molar ratio exhibited significant endothermic and exothermic phenomena within the 25–600 °C temperature range. With increased roasting temperatures, elements Li, Fe, and P underwent the following chemical evolution pathways: Li: LiFePO4 → LiNaSO4 + Li3PO4 → LiNaSO4 + Li3Fe2(PO4)3 → LiNaSO4, Fe: LiFePO4 → FeSO4·H2O + Fe3(PO4)2 → Fe3(PO4)2 + Li3Fe2(PO4)3 → Li3Fe2(PO4)3 + NaFeP2O7 → NaFeP2O7 + Fe2(SO4)3, and P: LiFePO4 → Fe3(PO4)2 + Li3PO4 → Fe3(PO4)2 + Li3Fe2(PO4)3 → Li3Fe2(PO4)3 + NaFeP2O7 → NaFeP2O7. The element occurrence form in the roasting products influences the leaching rates of Li and Fe. Although the Fe leaching rate decreased from 27.64 % to 0.56 % as the roasting temperature rose from 200 to 600 °C, the Li leaching rate remained between 86.43 % and 98.40 %.</t>
  </si>
  <si>
    <t>5 December 2024</t>
  </si>
  <si>
    <t>10.1016/j.tre.2012.10.006</t>
  </si>
  <si>
    <t>A hybrid Tabu Search approach for the design of a paper recycling network</t>
  </si>
  <si>
    <t>This paper addresses the design of a paper recycling network including external procurement, in-house recycling of paper, technology selection and selling or disposing of co-products. In contrast to the literature, we consider a combined continuous and discrete facility location problem solved by a hybrid Tabu Search approach to enhance candidate facility locations. We provide rules of thumb regarding the length of the tabu list and suggestions regarding runtime boundaries in cases where pre-evaluations are elaborate. The results based on a real-life application case show the potential savings of in-house paper recycling compared to the solely external procurement of recovered paper.</t>
  </si>
  <si>
    <t>February 2013</t>
  </si>
  <si>
    <t>Transportation Research Part E: Logistics and Transportation Review</t>
  </si>
  <si>
    <t>10.1016/j.cclet.2024.110041</t>
  </si>
  <si>
    <t>Direct regeneration of spent LiFePO4 cathode material via a simple solid-phase method</t>
  </si>
  <si>
    <t>For realizing the goals of “carbon peak” and “carbon neutrality”, lithium-ion batteries (LIB) with LiFePO4 as the cathode material have been widely applied. However, this has also led to a large number of spent lithium-ion batteries, and the safe disposal of spent lithium-ion batteries is an urgent issue. Currently, the main reason for the capacity decay of LiFePO4 materials is the Li deficiency and the formation of the Fe3+ phase. In order to address this issue, we performed high-temperature calcination of the discarded lithium iron phosphate cathode material in a carbon dioxide environment to reduce or partially remove the carbon coating on its surface. Subsequently, mechanical grinding was conducted to ensure thorough mixing of the lithium source with the discarded lithium iron phosphate. The reaction between CO2 and the carbon coating produced a reducing atmosphere, reducing Fe3+ to Fe2+ and thereby reducing the content of Fe3+. The Fe3+ content in the repaired LiFePO4 material is reduced. The crystal structure of spent LiFePO4 cathode materials was repaired more completely compare with the traditional pretreatment method, and the repaired LiFePO4 material shows good electrochemical performance and cycling stability. Under 0.1 C conditions, the initial capacity can reach 149.1 mAh/g. It can be reintroduced for commercial use.</t>
  </si>
  <si>
    <t>Available online 22 May 2024</t>
  </si>
  <si>
    <t>10.1016/j.eti.2019.01.005</t>
  </si>
  <si>
    <t>Mechanothermal and chemical recycling methodologies for the Fibre Reinforced Plastic (FRP)</t>
  </si>
  <si>
    <t>Materials have become an integral part of our lives owing to their wide usability, but at the same time, they are affecting the nature antithetically. Fibre Reinforced Plastic (FRP) is highly sought materials in an automobile, aerospace, structural, transportation and other industries due to its excellent mechanical performance, durability, and lightweight. Currently, miscellaneous industries manufacture engineered composite products using FRP materials, especially the products of hardbound thermoset resins, which are difficult to reprocess or reuse. Landfills and incineration are the most common technique for discarding the non-degradable FRP waste that has created an inimical impact on the environment and ecosystem. In order to reduce the ecological burden, we need to evaluate economical and feasible FRP recycling techniques. Extensive investigations conducted over the past decades have proven their efficacy in substituting the currently existing recycling processes. This review article enumerates the mechanical, thermal (fluidised bed and pyrolysis), chemical (low temperature and supercritical temperature) recycling methodologies, and their efficiency in degrading copious FRP materials like glass, carbon, natural etc. In addition, the economic and environmental aspects of fibre reinforced plastic materials based on life cycle assessment (LCA) has been discussed.</t>
  </si>
  <si>
    <t>10.1016/j.cej.2023.148125</t>
  </si>
  <si>
    <t>An aluminum-air battery/hydrocapacitor-inspired hybrid device for energy conversion from micro water droplets</t>
  </si>
  <si>
    <t>Aluminum–air (Al–air) battery-inspired water-movement-based devices have emerged as promising candidates for green conversion because of their high specific energy and theoretical voltage. However, the self-corrosion of Al remains a huge barrier to hinder their large-scale applications. This study developed a novel hybrid device by merging an Al–air battery and a solid-state hydrocapacitor using a graphene sheet/carbon particles (GSCP) composite anode. A plant fiber layer separated the Al electrode from the poly(vinyl alcohol)/phosphoric acid electrolyte, which could greatly reduce Al self-corrosion. Additionally, the all-solid-state working condition of the device prevented negative leakage or undesirable deformation of the electrolyte when not in use. Moreover, the microporous GSCP electrode was synthesized through a green, cost-effective, and nonhazardous process by compositing exfoliated graphene with micro/nano-sized carbon particles processed from recovered spent battery parts. Remarkably, it could achieve a high-level open-circuit voltage of 1.5 V by simply dropping small-scale water droplets and daily repeating for over a month. Simultaneously, the stored energy was maintained for approximately 2.8 h due to water evaporation. Simply stacking cells in an array could amplify the output to power commercial devices. As a breakthrough, the device successfully operated as a human-breathing transducer. To explain the operational principle, a possible model based on the capillarity, ion diffusion, and streaming potential mechanisms was proposed and discussed comprehensively. This novel hybrid device provides considerable insight for future water-movement-based devices and small portable/wearable electronics and facilitates the development of green energy conversion systems.</t>
  </si>
  <si>
    <t>10.1016/S0926-9614(01)80009-5</t>
  </si>
  <si>
    <t xml:space="preserve">Primary battery recycling in Europe </t>
  </si>
  <si>
    <t xml:space="preserve">
                  The European Union is keen to see the expansion of battery collection and recycling and continues to propose new legislation in an attempt to harmonize efforts across Europe. Many innovative and diverse processes have been developed over a number of years to tackle the growing problem of battery waste. Some have been proposed simply to resolve issues on a national level, while others are clearly looking to the future and much larger volumes. As with any competitive market, the processes which will prove sustainable in the long-term will be those which are able to adapt to changes in battery compositions and remain economically viable. The elimination of mercury from alkaline and zinc carbon batteries—for example, increases the opportunities for recycling and reduces the need for dedicated facilities concentrating on the control of hazardous materials. Integrated waste management schemes, rather than a dedicated scheme, would appear to be an alternative way forward for many used consumer products. In light of the findings in the United Kingdom Department of Trade and Industry report, collecting similar waste streams together, the comingled approach used for small household chemical wastes in the Netherlands—for example, would appear to have significant environmental benefits over dedicated battery collection schemes operated elsewhere.
               </t>
  </si>
  <si>
    <t>10.1016/j.apsadv.2023.100569</t>
  </si>
  <si>
    <t>Spent Li-ion batteries derived synthesis of boron doped RGO-Bi2WO6 for photocatalytic degradation of antibiotics</t>
  </si>
  <si>
    <t>The aim of the current study is to resolve two significant environmental cleanup issues. The first involves recycling the spent lithium-ion batteries (LIBs) and the second involves the degradation of the antibiotics found in water. It has been possible to synthesize reduced graphene oxide (RGO) from used LIBs that have also been doped with boron (BRGO). A nanocomposite (BWO/BR) is formed when BRGO and a visible active Bi2WO6 (BWO) are mixed together. The structural, morphological, and spectroscopic characterizations confirm the formation of BRGO, BWO, and BWO/BR nanocomposite. The antibiotics tetracycline hydrochloride (TCH) and ciprofloxacin (CIP) have been tested for photocatalytic degradation with all three of the newly made materials. It is found to decrease the bandgap of BWO (2.73 eV) to 2.22 eV upon combining with BRGO. Under visible light, BWO/BR exhibits elevated TCH degradation (93 %), which is found to increase in the presence of sunlight (95 %). In the presence of BWO/BR, the degradation of CIP was reported to be 72, 95, and 97.5 % in UV, visible, and sunlight, respectively. The effect of reaction conditions like pH, amount of catalyst and initial concentration were examined towards degradation of TCH and CIP in presence of BWO/BR. It has been discovered that pH 6 and 8 are ideal for TCH and CIP, respectively. Studies on TCH and CIP degradation in pharmaceutical effluent were also conducted; in the presence of BWO/BR and visible light, the degradation efficiencies were determined to be 69 and 72 %, respectively. All of the zone of inhibition of E. Coli, L. monocytogenes, S. typhimurium, and S. aureus were examined in presence of BWO/BR before and after exposure to visible light for 90 min, during which time a near-zero zone of inhibition was seen. There were investigations using liquid chromatography-mass spectrometry (LC-MS) to identify the intermediate products of TCH and CIP degradation.</t>
  </si>
  <si>
    <t>Applied Surface Science Advances</t>
  </si>
  <si>
    <t>10.1016/j.hydromet.2023.106168</t>
  </si>
  <si>
    <t>Green and efficient recovery of valuable metals from spent lithium-ion batteries using molasses: Parametric optimization and performance evaluation.</t>
  </si>
  <si>
    <t>In this study, a green and efficient leaching system utilizing methanesulfonic acid (MSA) and sugarcane molasses is investigated, and conditions optimized using response surface methodology (RSM). Results show that molasses is capable of reducing the oxidation state thus facilitating the leaching of the transition metals and lithium. The dissolution rate of the metals in molasses-methanesulfonic acid media is observed to be fast and temperature dependent. &gt;98% of all the metals can be dissolved under the optimized leaching condition of 2 M MSA, reductant dosage of 0.408 g (molasses)/g (cathode material) on a wet molasses (18.5% moisture) and dry cathode material basis, solid-liquid ratio of 50 g/L, 90 °C and 60 min. The proposed system provides an efficient waste-to-wealth approach that utilizes an agro-industrial by-product to recover hazardous metals present in spent LIBs.</t>
  </si>
  <si>
    <t>10.1016/j.cej.2024.149960</t>
  </si>
  <si>
    <t>Enhancing copper recycling through synergistic valence conversions in MnOx-modified capacitive deionization electrodes</t>
  </si>
  <si>
    <t>The copper present in industrial waste has significant value for environmental resource recovery. Nonetheless, in electrosorption employed for ion separation, electrode materials commonly exhibit limited adsorption capacities, inadequate cycling stabilities, and insufficient selectivities toward specific ions for their single adsorption mechanism. In this study, a strategy was developed for optimizing the design of electrode materials to substitute zirconium atoms in organometallic frameworks (UiO-66, abbreviated as ZO) for manganese atoms from manganese oxide precursors to form a robust three-dimensional conductive structure (MZO). MZO has a stable and sizable adsorption region for electric adsorption, and manganese atoms with a dot-like dispersion provide Faraday active sites. Notably, in an external power supply circuit, Mn3+ fluently transforms to Mn2+ and then facilitates the deposition of copper ions by capturing electrons from Mn2+. Manganese regains electrons by utilizing the power source, which facilitates the continuous transfer of electrons to copper ions, enhancing the pseudocapacitance process. The combined effects of electrodeposition, a double-layer reaction, and a pseudocapacitive reaction improve the adsorption performance of MZO for copper ions, with an adsorption capacity of 249.5 mg·g−1 (at 1.2 V, 40 mg·L−1 Cu2+). Meanwhile, MZO based on ZO has acceptable cyclic stability, with a capacity retention rate of over 75 % after 32 cycles and 3 times of performance recovery experiments. Moreover, the MZO electrode exhibits positive selectivity for copper ions in mixed multiple salt solutions (separation factor α = 0.68). Density functional theory (DFT) calculations confirmed the selectivity of the MZO electrode for Cu2+ by providing the lowest binding energy (−2.4065 eV) for Cu2+.</t>
  </si>
  <si>
    <t>10.1016/j.jhazmat.2019.121887</t>
  </si>
  <si>
    <t>Gradient and facile extraction of valuable metals from spent lithium ion batteries for new cathode materials re-fabrication</t>
  </si>
  <si>
    <t>Sustainable recycling value-added metals from spent lithium-ion batteries (LIBs) has been supposed to be a promising alternative to alleviate the current environmental and resource issues. Reduced reagents consumption and closed-loop reutilization are still challenging in current prevailing recycling processes. This study proposed a novel recycling strategy involved with gradient extraction of valuable metals and closed-loop re-fabrication of cathode materials. Lithium was selectively recovered as lithium enriched lixivium in mild tartaric acidic medium with a high yield of 99.7 % and little co-extraction of transition metals (Ni, Co and Mn) under optimized leaching conditions. Then transition metals enriched residues can be completely dissolved in facile sulfuric acidic medium without the contamination of Li. Li2CO3 and ternary precursors were recovered from Li enriched lixivium and transition metal enriched lixivium, respectively. Finally, cathode materials of LiNi1/3Co1/3Mn1/3O2 are refabricated using obtained products to close the recycling loop. It can be concluded that it is possible for the gradient recycling of Li and transition metals based on their inherent properties with minimized consumption of acids under facile leaching conditions, which can also facilitate metals separation process for closed-looped re-fabrication of new cathode materials.</t>
  </si>
  <si>
    <t>5 May 2020</t>
  </si>
  <si>
    <t>10.1016/j.shaw.2019.08.005</t>
  </si>
  <si>
    <t>Worker Safety in the Rare Earth Elements Recycling Process From the Review of Toxicity and Issues</t>
  </si>
  <si>
    <t>Although the rare earth elements (REEs) recycling industry is expected to increase worldwide in high-tech industry, regulations for worker safety have yet to be established. This study was conducted to understand the potential hazard/risk of REE recycling and to support the establishment of regulations or standards. We review the extensive literature on the toxicology, occupational safety, and health issues, and epidemiological surveys related to the REEs, and propose suitable management measures. REE recycling has four key steps such as collection, dismantling, separation, and processing. In these processes, hazardous substances, such as REEs-containing dust, metals, and chemicals, were used or occurred, including the risk of ignition and explosion, and the workers can be easily exposed to them. In addition, skin irritation and toxicities for respiratory, nervous, and cardiovascular systems with the liver toxicity were reported; however, more supplementary data are needed, owing to incompleteness. Therefore, monitoring systems concerning health, environmental impacts, and safety need to be established, based on additional research studies. It is also necessary to develop innovative and environment-friendly recycling technologies, analytical methods, and biomarkers with government support. Through these efforts, the occupational safety and health status will be improved, along with the establishment of advanced REE recycling industry.</t>
  </si>
  <si>
    <t>Safety and Health at Work</t>
  </si>
  <si>
    <t>10.1016/j.wpi.2019.101932</t>
  </si>
  <si>
    <t>A patent intelligence analysis aimed at identifying eco-friendly methodologies for recycling PVB to be used as windscreens interlayer</t>
  </si>
  <si>
    <t>Identification of methodologies for recycling laminated glass, especially the interlayer film, and their contextualization within the glass recycling field implicated an extensive patent search. During the last decade the technology centre L'Urederra exploited a methodology for recycling the poly-vinyl-butyral to be reused as interlayer in windscreens. Subsequent rounds of patents selection were aimed at identifying equivalent or innovative methodologies. Few documents address the recycling of the poly-vinyl-butyral film describing a stage implicating a mechanic separation followed by a basic solution treatment. According to a recent journal article, such stages combination is crucial for obtaining recycled PVB compatible with its reincorporation in windscreens.</t>
  </si>
  <si>
    <t>World Patent Information</t>
  </si>
  <si>
    <t>10.1016/B978-0-323-98978-7.00016-6</t>
  </si>
  <si>
    <t xml:space="preserve">Chapter 7 Evaluation of recyclable wastes in mixed municipal solid waste in summer and fall </t>
  </si>
  <si>
    <t xml:space="preserve">
               The components of municipal solid waste (MSW) collected from a residential area in Shanghai with a population of about 10,000 are examined in this chapter during the summer and fall. The MSW is classified as four levels, including particle sizes &gt;120, 40–120, 8–40, and &lt;8mm, respectively. The renewable properties of these recyclable wastes are further explained. Multiple technologies could be used to treat MSW with different particle sizes in order to minimize waste and maximize resource use. For the discharged wastes of size below 40mm, biological treatment is the most suitable method. For the discharged wastes between 40 and 80mm, screening could be carried out after biological treatment, and then the upper part of the screen could be sorted by pneumatic separation to obtain plastics with purity greater than 80%. Further, the lower part of the screen is basically compostable matter. For the discharged wastes &gt;80mm, pneumatic separation could be used directly, and the plastic with a purity of more than 80% could be obtained. The remaining MSW could be heat-treated to obtain thermal energy, or be crushed to make boards.
            </t>
  </si>
  <si>
    <t>Resource Recovery Technology for Municipal and Rural Solid Waste</t>
  </si>
  <si>
    <t>10.1016/j.wasman.2021.09.032</t>
  </si>
  <si>
    <t>Coupling regeneration strategy of lithium-ion electrode materials turned with naphthalenedisulfonic acid</t>
  </si>
  <si>
    <t>The resource exhaustion and environmental assessment driven by sustainable development make recycle of spent LIBs urgent to be achieved. However, the conventional recycling processes are quite complicated in terms of the tedious steps and secondary contamination. In this paper, hydrosoluble naphthalenedisulfonic acid is firstly proposed to selectively extract valuable metals (Co and Li) for the regeneration of battery materials. Lithium is selectively recovered as lithium enriched solution with a high yield of 99%, while 96.6% cobalt remains in a complex-precipitate benefited from the high acidity and coordination role of naphthalenedisulfonic acid. The leaching of Li fits well with the logarithmic rate law model with an activation energy of 32.42 kJ/mol. Additionally, the regenerated lithium-ion battery active materials (Co3O4 anode and LiCoO2 cathode) prepared from the cobalt complex-precipitate and lithium-enriched solution exhibit excellent discharged-charged performances and rate capability. This feasible strategy assisted by multifunctional naphthalenedisulfonic acid may offer an alternative option for the simultaneous recovery of Li and Co and the rational resource utilization of spent lithium-ion batteries.</t>
  </si>
  <si>
    <t>10.1016/j.jclepro.2019.119498</t>
  </si>
  <si>
    <t>Life cycle cost analysis for recycling high-tech minerals from waste mobile phones in China</t>
  </si>
  <si>
    <t>High-tech minerals (HTMs) used for manufacturing mobile phones are indispensable raw materials for emerging Chinese national strategic industries. China is the world’s largest mobile phone market, and increasing amounts of HTMs are found in the country’s excessive mobile phone waste. Thus, it is important to investigate the life cycle cost (LCC) of recycling HTMs from waste mobile phones. In this study, material flow analysis (MFA) and LCC assessment were conducted to analyze the recycling of waste mobile phones and the contained HTMs. The LCCs of recycling two types of mobile phones, i.e., feature phones and smartphones, were investigated. The results show that the LCCs of recycling one waste feature phone and one waste smartphone are approximately US$ 2.34 and US$ 6.60, respectively. The LCCs of extracting HTMs from one waste feature phone are US$ 6.035 for 1 g of cobalt and US$ 0.014 for 1 g of palladium, while the LCCs of extracting 1 g of cobalt, palladium, antimony, beryllium, neodymium, praseodymium and platinum from one waste smartphone are US$ 10.106, US$ 0.024, US$ 0.135, US$ 0.005, US$ 0.08, US$ 0.016 and US$ 0.006, respectively. Based on the LCC results, constructive suggestions and policy implications are provided for future mobile phone management in China.</t>
  </si>
  <si>
    <t>10.1016/j.jre.2021.04.012</t>
  </si>
  <si>
    <t>Separation and recovery of rare earth from waste nickel-metal hydride batteries by phosphate based extraction-precipitation</t>
  </si>
  <si>
    <t>A novel type of extraction-precipitation strategy based on phosphate was developed to recover rare earth (RE, i.e., La, Ce, Nd, and Pr) from waste nickel-metal hydride (NiMH) batteries. This method does not require saponification and organic solvents. The novel phosphates, i.e., dibenzyl phosphate (DBP), diphenyl phosphate (DPP), triphenyl phosphate (TPP) were studied as extraction-precipitants. DBP has high precipitation efficiencies for RE3+, which can reach 97.84%, 100%, 100% and 99.77%, respectively. In addition, the precipitation efficiencies of Mn2+, Co2+ and Ni2+ are less than 1.75%. DBP-RE has the largest particle size (D10 = 52.6 μm, D50 = 135.35 μm, D90 = 296.08 μm), which is much larger than the precipitations formed by NH4HCO3, H2C2O4, CaO and MgO. The larger precipitation particle sizes contribute to improving the solid-liquid separation efficiency. With 3 mol/L hydrochloric acid, the stripping efficiency of DBP-RE reaches 98.60%, and the purity of recovered RE is 99.85%. The regenerated DBP can be directly used for the recycling extraction. Therefore, the novel extraction-precipitation strategy is a green and sustainable separation method.</t>
  </si>
  <si>
    <t>Journal of Rare Earths</t>
  </si>
  <si>
    <t>10.1016/j.envint.2021.106971</t>
  </si>
  <si>
    <t>Occupational exposures to particulate matter and PM2.5-associated polycyclic aromatic hydrocarbons at the Agbogbloshie waste recycling site in Ghana</t>
  </si>
  <si>
    <t>Electronic waste (e-waste) disposal and recycling activities such as burning and smelting can emit particulate matter (PM), polycyclic aromatic hydrocarbons (PAHs), and other pollutants that expose workers and nearby communities. At informal e-waste recycling facilities, both emission controls and protective measures for workers are absent. This study characterizes personal exposures (breathing zone) of PM and PAHs of e-waste workers at the large Agbogbloshie e-waste site in Accra, Ghana. We collected gravimetric and optical measurements of PM2.5 and PM10 using shift samples for workers and for an age- and gender-matched reference population. PM2.5 filters were analyzed for 26 PAHs using gas chromatography/mass spectroscopy. Among e-waste workers, PM2.5 and PM10 concentrations were 99 ± 56 and 218 ± 158 µg/m3 (median ± interquartile range, optical measurements), respectively; these levels were 78 and 57% higher, respectively, than levels measured at a fixed site that was centrally located at the waste site. In the reference community, breathing zone PM2.5 and PM10 levels were lower, 49 ± 20 and 131 ± 108 µg/m3, respectively, and the fraction of coarse PM was larger. We detected all 26 target PAHs, of which naphthalene and phenanthrene were the most abundant. PAH concentrations were weakly correlated to PM levels, but PAH abundances, representing the fraction of PAH mass to the total PM2.5 mass collected, were strongly and inversely correlated to PM levels, suggesting multiple and different sources of PAHs and PM that affected exposures. Both PM and PAH levels were elevated for workers performing burning and dismantling, and both exceeded standards or risk-based guidelines, e.g., lifetime excess cancer risks for several PAHs were in the 10−4 to 10−6 range, indicating the need to reduce emissions as well as provide respiratory protection. The study emphasizes the importance of using personal and shift samples to accurately characterize worker exposure.</t>
  </si>
  <si>
    <t>Environment International</t>
  </si>
  <si>
    <t>10.1016/j.apcatb.2021.120583</t>
  </si>
  <si>
    <t>Integrating high-efficiency oxygen evolution catalysts featuring accelerated surface reconstruction from waste printed circuit boards via a boriding recycling strategy</t>
  </si>
  <si>
    <t>Converting electronic wastes into high-efficiency energy conversion catalysts is a win-win strategy in addressing the metal resources shortage and sustainable energy challenges. Herein, a facile boriding strategy is developed to directly convert the leachates of waste printed circuit boards into magnetic mixed metal borides (FeNiCuSnBs) for oxygen evolution reaction (OER) catalysts. Via the boriding process, a metal cation recovery rate of 99.78 %, 99.98 %, 99.96 %, and 99.49 % has been attained for Fe, Ni, Cu, and Sn, respectively. The obtained catalysts with a higher ratio of Ni and Fe show better OER performance. The optimal FNCSB-4 attains 10 mA cm−2 at a low overpotential of 199 mV, as well as good stability in alkaline solution. Remarkably, FNCSB-4 represents a record‐high activity among waste-derived OER electrocatalysts. In-depth study suggests that the superior OER performance is mainly owing to accelerated surface self-reconstruction by B/Sn co-etching under OER potential region, and the newly formed multimetal (oxy)hydroxides act as the active species for OER. Additionally, the efficient mass/charge transfer, the amorphous feature, and hierarchical structure also benefit OER. Apart from providing an insight into the correlation between surface self-reconstruction and OER activity of multimetal boride-based catalysts, this study also offers a general strategy for the high-efficiency recovery and advanced energy-driven applications of critical metals from other urban mines in a sustainable and environment-friendly approach.</t>
  </si>
  <si>
    <t>5 December 2021</t>
  </si>
  <si>
    <t>10.1016/j.susmat.2021.e00267</t>
  </si>
  <si>
    <t>Waste of batteries management: Synthesis of magnetocaloric manganite compound from the REEs mixture generated during hydrometallurgical processing of NiMH batteries</t>
  </si>
  <si>
    <t>In the present study, rare earth elements (REEs, i.e., La, Ce, Nd, and Pr) were hydrometallurgically recovered in oxalate form with presence of very low concentration of Co, Al, Zn and Ni from solution after processing of spent Nickel metal hydride (Ni-MH) batteries. The recovered mixture was used as alternative source in the synthesis of magnetocaloric materials. In this study, a manganite sample with general formula ABO3 was selected to be prepared since it is relatively easy to synthesize and is tuneable by adjustment of the doping concentration. The conventional solid-state reaction method was used to prepare an orthorhombic structure of manganite with presence of REE2O3 and MnO2 as secondary phases reported from x-ray pattern at room temperature. The thermomagnetic measurements showed a PM to FM transition at 184 K in a 0.01 T magnetic field that shifts to 194 K by increasing the magnetic field to 1.8 T. The magnetocaloric properties were determined by calculating the isothermal entropy change and directly measuring the adiabatic temperature change. A reversible magnetocaloric effect was observed.</t>
  </si>
  <si>
    <t>10.1016/B978-0-08-102867-4.00013-X</t>
  </si>
  <si>
    <t>13 Recycling of plastics into textile raw materials and products</t>
  </si>
  <si>
    <t>The production of plastic using polyolefin fibers has increased due to their availability at a cheaper price and better tensile, physical, and chemical properties. Plastics are either disposed in landfill or offshore after reaching their end of life, therefore, results in plastic waste. The avalanche of plastic waste pollutes the environment due to its nonbiodegradability nature. Since landfilling spaces are limited and at the same time adverse environmental impact of the plastics, the new legislative regulations for disposing plastic wastes are encouraged in most countries to recycle waste. This chapter discusses various types of plastic wastes and their recycling methods. Waste recycling will minimize municipal solid waste dominated by bottles produced from polyethylene terephthalate (PET), manufacturing of new raw products, as well as development of new markets. PET waste is recycled mostly into fibers, sheets, and bottles. Various recycling methods such as primary, mechanical, chemical, and quaternary recycling are discussed. Furthermore, life cycle analysis (LCA) has been covered along with recent developments in this chapter.</t>
  </si>
  <si>
    <t>Sustainable Technologies for Fashion and Textiles</t>
  </si>
  <si>
    <t>10.1016/B978-0-323-39040-8.00009-2</t>
  </si>
  <si>
    <t xml:space="preserve">9 Recycling of Plastics </t>
  </si>
  <si>
    <t xml:space="preserve">
                  Although the quantity of plastics recycled has increased steadily since records began, the rate of recycling is not keeping up with the rate at which virgin plastics are being produced. A higher proportion of plastics is being disposed of in landfills than ever before. The amount of plastics produced and the quantities that are discarded mean that plastic recycling continues to be a political issue. There are many opportunities to use recycled plastics but utilization must be financially viable, technically feasible, and environmentally safe. Most of the technology used today focuses on recovering value from homogeneous high-value, low-contamination streams. There remains a number of plastics that cannot be recovered economically and that number changes with the price of oil: as the price of oil drops, the cost of producing virgin plastics decreases, making many recycling processes less economically attractive.
            </t>
  </si>
  <si>
    <t>Applied Plastics Engineering Handbook</t>
  </si>
  <si>
    <t>10.1016/j.jclepro.2018.04.145</t>
  </si>
  <si>
    <t>Recycling of end-of-life vehicles (ELVs) for building products: Concept of processing framework from automotive to construction industries in Malaysia</t>
  </si>
  <si>
    <t>End-of-life vehicle (ELV) waste management and its immeasurable environmental impacts are the subjects of global concern. This study proposes a new concept of a processing framework to utilise ELV waste from automotive to construction industries by starting a new trend of circular economy applications to improve ELV recyclability. The research focuses on building a strong collaboration between automotive and construction industries to manage ELV waste in Malaysia. A systematic review approach based on classification and comparison methods was utilised to synthesise the findings through critical analysis. The concept was developed on the basis of existing ELV policies and legislation, processing framework, waste management and recycling possibilities for converting ELVs into building products. The findings corroborate that ELV waste in the dismantling and shredding operations can be utilised by the construction industry. The analysis and proposed framework established a source of information that provides a new paradigm for prioritising building product development and related policies in Malaysia. This research will provide a viable option for reducing the disposal problems and curbing the dependence on raw materials in Malaysia.</t>
  </si>
  <si>
    <t>20 July 2018</t>
  </si>
  <si>
    <t>10.1016/j.jclepro.2020.120869</t>
  </si>
  <si>
    <t>Recovering lithium cobalt oxide, aluminium, and copper from spent lithium-ion battery via attrition scrubbing</t>
  </si>
  <si>
    <t>In this manuscript, the results show that the single-stage liberation by using a cutting mill is sub-optimum. From the analysis, that the size fraction of &lt;850 μm only recovers 43.7 wt% LiCoO2. With the recovery of 9.0 wt% aluminium and 10.6 wt% copper the remainder of the copper being in the &gt;850 μm size fraction. The low recovery of LiCoO2 is caused by the particles that are still adhering on to the surface of the aluminium current collector. This lack of liberation prompted the use of attrition scrubbing as a secondary stage of mechanical treatment. 2.5 min Attrition scrubbing improves the selective liberation of cobalt towards aluminium and copper by 36.6% and 42.6% respectively. Attrition induces abrasion and it is shown to liberate the LiCoO2 particles. Results show a minimum of 80 wt% LiCoO2 particles can be recovered in the size fraction of &lt;38 μm with 7.0 wt% aluminium and 6.1 wt% copper recovery, making attrition scrubbing a suitable second stage mechanical treatment for the recovery of LiCoO2.</t>
  </si>
  <si>
    <t>1 July 2020</t>
  </si>
  <si>
    <t>10.1016/j.jclepro.2024.142629</t>
  </si>
  <si>
    <t>Glass waste circular economy - Advancing to high-value glass sheets recovery using industry 4.0 and 5.0 technologies</t>
  </si>
  <si>
    <t>Due to the ongoing development of urban infrastructure and higher living standards, waste glass has become a significant component of municipal solid waste that cannot be disregarded. To address this issue, researchers have been looking for sustainable solutions to establish Circular Economy best practices for the full value chain of products made of glass, particularly for waste from high-quality glass sheets. Unfortunately, most of this waste is either dumped in landfills or recycled in an open-loop manner, due to its diverse composition and low volume. However, with the advent of Industry 4.0 and 5.0 technologies, including machine-to-machine communication, artificial intelligence, Internet of Things, collaborative robots, dynamic life cycle assessment, and advanced remanufacturing techniques, it could now become possible to characterize and recover end-of-life high-quality glass sheets like chemically strengthened glasses, e.g. used in smartphone screens, real time in smart factories for use in other high-tech applications. Such smart factories can economically produce on-demand batch-size 1 products, marking a fundamental transition from conventional recycling methods to a sustainable solution. This paper delves into the integration of Industry 4.0 technologies in glass recycling research and the potential contributions of Industry 5.0, addressing its societal implications. It also introduces an intelligent method to assess and optimize the lifespan of smartphone screen glass, suggesting potential reuse or remanufacturing solutions.</t>
  </si>
  <si>
    <t>10.1016/j.ensm.2024.103507</t>
  </si>
  <si>
    <t>The art of Lithiation Revisited: Solvent-free room temperature reaction</t>
  </si>
  <si>
    <t>The lithiation reaction holds immense significance across various branches of chemistry, particularly in the realm of electrochemical energy storage. Here, we report a new method that enables a solvent-free process at room temperature, exhibiting remarkably swift reaction kinetics. Through this process, the chemical integration of Li+ into charged materials based on transition metals is achieved using lithium iodide, LiI. An evident application of this method lies in advancing the direct recycling of cathode materials reclaimed from spent batteries. Notably, the process facilitates the efficient and direct recycling of spent Li(1-x)FePO4 cathode material, sourced from a commercial LIB, without the need for any solvents or heat treatments. The regenerated material exhibits a fully reversible capacity of approximately 168 mAh/g against Li metal, even under high current density conditions, with a consistently stable coulombic efficiency surpassing 99 % over 45 cycles. This regenerative approach holds the potential for seamless extension to other LIB cathode materials, including but not limited to LMFP, LMO, LCO and NMC.</t>
  </si>
  <si>
    <t>10.1016/j.jhazmat.2015.12.007</t>
  </si>
  <si>
    <t>Recycling of waste printed circuit boards with simultaneous enrichment of special metals by using alkaline melts: A green and strategically advantageous solution</t>
  </si>
  <si>
    <t>The increasing consumption of electric and electronic equipment has led to a rise in toxic waste. To recover the metal fraction, a separation of the organic components is necessary because harmful substances such as chlorine, fluorine and bromine cause ecological damage, for example in the form of dioxins and furans at temperature above 400°C. Hence, an alternative, environmentally friendly approach was investigated exploiting that a mixture of caustic soda and potassium hydroxide in eutectic composition melts below 200°C, enabling a fast cracking of the long hydrocarbon chains. The trials demonstrate the removal of organic compounds without a loss of copper and precious metals, as well as a suppressed formation of hazardous off-gases. In order to avoid an input of alkaline elements into the furnace and ensuing problems with refractory materials, a washing step generates a sodium and potassium hydroxide solution, in which special metals like indium, gallium and germanium are enriched. Their concentrations facilitate the recovery of these elements, because otherwise they become lost in the typical recycling processes. The aim of this work was to find an environmental solution for the separation of plastics and metals as well as a strategically important answer for the recycling of printed circuit boards and mobile phones.</t>
  </si>
  <si>
    <t>15 April 2016</t>
  </si>
  <si>
    <t>10.1016/j.mssp.2024.108943</t>
  </si>
  <si>
    <t>Sustaining the future: Semiconductor materials and their recovery</t>
  </si>
  <si>
    <t>The recent advances in artificial intelligence point to a dramatic acceleration in the pace of technological evolution. In their never-ending quest to push the boundaries of what is now possible, innovators all around the world are shifting their attention to microchips, the hardware that powers all modern technology. These all rely on semiconductor materials, and therefore, their importance to modern society is immense, and the investment in the semiconductor business has skyrocketed. Despite new technologies' promise as a weapon against climate change, the present method of semiconductor production is not environmentally friendly. Therefore, in building new semiconductor fabrication factories (fabs), it is crucial to prioritize reducing emissions and improving sustainability. To make the fab sector more sustainable, the importance of recycling these materials efficiently have grown in recent years, as the number of devices made using them surpasses one trillion every year. This review aims to discuss the fundamental science of semiconducting materials, their key role in modern technology, and their negative impact on climate. Further, we emphasized the importance of recycling semiconductors and how it can be achieved effectively from the point of view of sustainability. Moreover, the remarks about the challenges and prospects of semiconducting materials are also highlighted. This review provides a comprehensive insight to both the industry and the academic scientific community in approaching a sustainable future using semiconductor-based technologies.</t>
  </si>
  <si>
    <t>Materials Science in Semiconductor Processing</t>
  </si>
  <si>
    <t>10.1016/j.hydromet.2015.12.004</t>
  </si>
  <si>
    <t>Metallurgical processes for the recovery and recycling of lanthanum from various resources—A review</t>
  </si>
  <si>
    <t>Various processes for the recovery of lanthanum from metallurgical and non-metallurgical resources are reviewed. Lanthanum is present as a major constituent of monazite, fluorocarbonate ores, bauxite and associated residues, tailings and waste liquors of rare earths, aluminium, etc. Phosphate rock, optical glasses and Ni-MH batteries serve as the most recent and high concentration secondary resources of lanthanum. This review discusses the various methods of hydro-/pyro-metallurgical origin, leaching, solvent extraction, precipitation and other pre-treatment options for lanthanum recovery. A separate section on recovery of lanthanum by selective biosorption from various model and actual solutions is also included. The need to develop new extraction systems with high lanthanum selectivity in the areas of leaching and solvent extraction are probable improvement trend for the future.</t>
  </si>
  <si>
    <t>March 2016</t>
  </si>
  <si>
    <t>10.1016/j.wasman.2016.06.031</t>
  </si>
  <si>
    <t>Are scarce metals in cars functionally recycled?</t>
  </si>
  <si>
    <t>Improved recycling of end-of-life vehicles (ELVs) may serve as an important strategy to address resource security risks related to increased global demand for scarce metals. However, in-depth knowledge of the magnitude and fate of such metals entering ELV recycling is lacking. This paper quantifies input of 25 scarce metals to Swedish ELV recycling, and estimates the extent to which they are recycled to material streams where their metal properties are utilised, i.e. are functionally recycled. Methodologically, scarce metals are mapped to main types of applications within newly produced Swedish car models and subsequently, material flow analysis of ELV waste streams is used as basis for identifying pathways of these applications and assessing whether contained metals are functionally recycled. Results indicate that, of the scarce metals, only platinum may be functionally recycled in its main application. Cobalt, gold, manganese, molybdenum, palladium, rhodium and silver may be functionally recycled depending on application and pathways taken. For remaining 17 metals, functional recycling is absent. Consequently, despite high overall ELV recycling rates of materials in general, there is considerable risk of losing ELV scarce metals to carrier metals, construction materials, backfilling materials and landfills. Given differences in the application of metals and identified pathways, prospects for increasing functional recycling are discussed.</t>
  </si>
  <si>
    <t>10.1016/j.jpowsour.2019.227567</t>
  </si>
  <si>
    <t>Synthesis of LiNi0.6Co0.2Mn0.2O2 from mixed cathode materials of spent lithium-ion batteries</t>
  </si>
  <si>
    <t>With the aggravation of resource shortage and environmental problems, the disposal of spent lithium-ion batteries becomes crucial. In this work, a sustainable closed-loop route to recycle mixed cathode materials from spent lithium-ion batteries is proposed. The sulfuric acid and H2O2 were used to leach mixed cathode powders, and parameters such as temperature, acid concentration, and time were investigated. The leaching efficiency of each metal was observed to be above 99%. The ternary cathode precursor was directly prepared from leachate. Li2CO3 was recovered from the residual solution by adding saturated Na2CO3. The mixture of precursor and Li2CO3 was roasted to resynthesize ternary cathode materials (LiNi0.6Co0.2Mn0.2O2). The characterization of LiNi0.6Co0.2Mn0.2O2, as well as its electrochemical performance was investigated. LiNi0.6Co0.2Mn0.2O2 possesses a layered structure and shows excellent cycling stability and rate capacity. The capacities at the first charge and discharge at 0.2C are 196.26 mA h·g−1 and 180.072 mA h·g−1, respectively. The coulombic efficiency after the second cycle is observed to be about 99%.</t>
  </si>
  <si>
    <t>10.1016/B978-0-12-409548-9.10980-7</t>
  </si>
  <si>
    <t xml:space="preserve">Environmental Risks Associated with Waste Electrical and Electronic Equipment Recycling Plants </t>
  </si>
  <si>
    <t xml:space="preserve">
               Electronic waste (e-waste) or waste electrical and electronic equipment (WEEE) produced globally are estimated 20–50 million tons annually and only 15%–20% of that part is recycled. Even though recycling of e-waste can supply huge amounts of raw materials, the informal recycling that takes place most of the time, creates a lasting environmental problem. E-waste contain persistent organic pollutants, dioxins and heavy metals which may be released in the environment, especially during dismantling or combustion process. Several studies have shown that e-waste recycling plants increase the concentration of pollutants in soil, air, plants, water and sediments of surrounding areas. The majority of environmental studies on China revealed typical, informal, e-waste recycling plants (Guiyu, Taizhou, and Longtang). In this article, a detailed analysis of the pollutants generated in e-waste facilities and their effect on the air, soil, plants and sediments is presented. In order to show this complex procedure, the example of cathode ray tubes (CRT) recycling is presented in the current article. Common and advanced techniques to suppress pollution at the e-waste facilities are shortly presented and recommendations are provided for future improvement at a national scale.
            </t>
  </si>
  <si>
    <t>Encyclopedia of Environmental Health</t>
  </si>
  <si>
    <t>10.1016/B978-0-12-803581-8.10396-0</t>
  </si>
  <si>
    <t xml:space="preserve">An Overview of the Global Ship Recycling Industry </t>
  </si>
  <si>
    <t xml:space="preserve">
               The ship recycling industry is vital for both the shipping industry and the waste recycling industry. On one hand, it helps renew the global fleet of ships and balance the demand and supply of ships in the freight market; on the other hand, it recycles millions of tonnes of scrap material and contributes to the sustainability. However, not much is written about it in the mainstream academic or research literature. This article, therefore, provides an extensive overview of the functioning of the ship recycling industry focusing on relevant regulations and material streams originating from end-of-life ships.
            </t>
  </si>
  <si>
    <t>10.1016/j.matt.2019.09.004</t>
  </si>
  <si>
    <t>Malleable and Recyclable Thermosets: The Next Generation of Plastics</t>
  </si>
  <si>
    <t>Malleable thermosets are crosslinked polymers containing dynamic covalent bonds, which can be reversibly cleaved and reformed. They have attracted considerable attention in recent years due to their combined advantages of thermosets and thermoplastics. They have excellent mechanical properties and thermal and chemical stabilities like traditional thermosets yet are reprocessable and recyclable like thermoplastics. Although the chemical composition plays an important role in determining the mechanical and thermal properties of materials, the application of dynamic covalent chemistry is the key to achieving the unique properties of malleable thermosets. The mechanism of reversible bond cleavage and reformation, bond activation energies and kinetics, and the conditions triggering such reversibility define the malleable properties of the materials, how and why they can be reprocessed, and when the materials fail. In this review, we introduce fundamental concepts and principles of malleable thermosets, dynamic covalent chemistry, and the characteristic materials properties, including reprocessability, rehealability, and possible recyclability. We categorize the recent literature examples based on the underlying chemistry to demonstrate how dynamic covalent chemistry is exploited in malleable thermosets and how their malleable properties can be achieved and altered; we also discuss intriguing future opportunities based on such exploitation.</t>
  </si>
  <si>
    <t>4 December 2019</t>
  </si>
  <si>
    <t>10.1016/j.matlet.2023.134625</t>
  </si>
  <si>
    <t>Facile preparation of Si@Schiff-base composite as the anode material of lithium-ion batteries</t>
  </si>
  <si>
    <t>Schiff-base polymer-coated silicon (Si@SP) composites are prepared by a simple method at room temperature. The formed SP buffer layer on the Si surface effectively stabilize the electrode by suppressing the volume expansion of the silicon during the lithiation/delithiation process. As a result, the Si@SP composite shows an initial charge capacity of 2350 mAh g−1 tested at the current density of 84 mA g−1, and a reversible capacity of 1289 mAh g−1 can be achieved after 300 cycles at 420 mA g−1. Altogether, our work provides a low-cost and facile way for the practical application of Si material.</t>
  </si>
  <si>
    <t>10.1016/j.biteb.2021.100768</t>
  </si>
  <si>
    <t>Bioleaching of metals from cellphones batteries by a co-fungus medium in presence of carbon materials</t>
  </si>
  <si>
    <t>Today, the increased rate of electronic portable devices has led to an unprecedented amount of electronic waste. The mass production of the new generation of batteries, such as lithium-ion and lithium-ion polymer batteries used in the electronic devices releases a high volume of toxic metals to the environment, causing pollution and affecting human health. Additionally, the release of vinasse from the ethanol industry causes negative and irrecoverable effects on humans and the environment. In this paper, we investigate an innovative and eco-friendly procedure for recycling metals in lithium-ion polymer batteries in the presence of a mixed fungal culture of Aspergillus niger and Aspergillus tubingensis and pure sucrose, impure sucrose, and vinasse in three different methods: one step bioleaching, two-step bioleaching, and spent medium bioleaching. A variety of analyses, done during this investigation, indicated that the metals were recycled successfully and with high efficiency through spent medium bioleaching.</t>
  </si>
  <si>
    <t>10.1016/j.resconrec.2020.105348</t>
  </si>
  <si>
    <t>Iron scrap, a sustainable reducing agent for waste lithium ions batteries leaching: An environmentally friendly method to treating waste with waste</t>
  </si>
  <si>
    <t>Current paper introduces the iron scrap as a sustainable, economic and efficient reducing agent for cobalt, nickel, and lithium leaching from waste lithium ion batteries (LIBs). In this novel method, a reducing leaching environment was provided by releasing ferrous ions (Fe2+) from iron scrap dissolution. The effect of iron scrap concentration, solid content and reaction time were investigated in leaching process. The results showed that using iron scrap increases the cobalt and nickel dissolution significantly; while it has negligible influence on lithium recovery. The highest cobalt (99.1%), nickel (94.9%) and lithium (90.5%) recoveries were obtained at iron scrap concentration = 25 g/l, solid content = 10 g/l, leaching time = 150 min. The added iron then was removed from pregnant leach solution (PLS) by controlling the pH. The results showed that iron was removed efficiently at pH=4, without other metals co-precipitation. After iron removal, cobalt and nickel are recovered from PLS by cementation method with zinc scrap. The results showed that cobalt-nickel mixture can be produced with zinc cementation, without any manganese, lithium and iron impurities. Finally, a conceptual process flow diagram (PFD) is proposed for waste LIBs recycling. This PFD which includes grinding, physical separation, leaching and metals recovery from pregnant leach solution is a full flowsheet to recycle all valuable metals from LIBs.</t>
  </si>
  <si>
    <t>10.1016/S0926-9614(01)80007-1</t>
  </si>
  <si>
    <t xml:space="preserve">Environmentally sound recycling of nickel cadmium batteries </t>
  </si>
  <si>
    <t xml:space="preserve">
                  Rechargeable nickel cadmium (Ni–Cd) batteries possess attributes that make them ideal for powering portable appliances such as cellular and cordless telephones, portable household appliances, and power tools. Concern exists that after the useful lives of these batteries has ended, they may become a source of cadmium and nickel that reaches the environment. Recycling Ni–Cd batteries addresses this concern and also conserves valuable natural resources. Used Ni–Cd batteries do not trade freely as commodities because the cost of collecting them for recycling exceeds the value of their reclaimed constituents. Faced with this challenge, companies that manufacture and use these batteries have developed and implemented collection programs in several national jurisdictions, and are now working to coordinate these activities intemationally. The chapter examines the key elements necessary in establishing a successful rechargeable Ni–Cd battery recycling program.
               </t>
  </si>
  <si>
    <t>10.1016/j.jece.2024.113787</t>
  </si>
  <si>
    <t>Selective lithium recovery from pyrolyzed black mass through optimized caustic leaching</t>
  </si>
  <si>
    <t>This study presents a new method for selectively extracting lithium (Li) from pyrolyzed lithium-ion batteries (LIBs) black mass (BM) using a novel caustic (NaOH) leaching process. The efficiency of the NaOH leaching has been evaluated by response surface methodology (RSM), and the effects of leaching parameters on Li leaching efficiency (LE) and selectivity have been discussed in terms of leaching mechanism based on thermodynamics and kinetics studies. The results show that caustic leaching has excellent selectivity towards Li with no detectable leaching for nickel (Ni), manganese (Mn), cobalt (Co), and copper (Cu), LE up to ∼81 % Li. However, caustic leaching coextracts aluminium with Li. Further, Li is recovered from leach solution as lithium hydroxide (LiOH) using evaporative crystallization or lithium carbonate (Li2CO3) with Na2CO3 addition and CO2 injection. Li2CO3 recovered via CO2 injection has the highest purity at ∼93 %, surpassing the Li2CO3 purity levels obtained through precipitation with Na2CO3 (∼82 %) and LiOH (∼21 %) retrieved via evaporative crystallization.</t>
  </si>
  <si>
    <t>10.1016/j.erss.2022.102534</t>
  </si>
  <si>
    <t>Bolstering supplies of critical raw materials for low-carbon technologies through circular economy strategies</t>
  </si>
  <si>
    <t>Global scenarios in line with Paris Agreement climate goals would increase deployment of low-carbon technologies that contain significant amounts of critical raw materials (CRMs). However, most climate policies and decarbonization pathways typically do not identify the role CRM supply could play in slowing or limiting the scale-up of low-carbon technologies. Circular economy strategies can help secure the supply chain for many CRMs. While it is technically possible to recover all CRMs, current recovery is limited by the lack of a strong economic driver or policy that could provide economic incentives, support a cost-competitive secondary material market, and encourage the use of recycled materials. In this perspective, we investigate the potential of two circular-economy strategies, end-of-life collection and recycling. Our results show that enhanced collection and recycling could enable secondary materials to meet 37%–91% of demand for CRMs in low-carbon technologies in 2050, depending on the technology type and characteristics (e.g., shorter lifetime of battery energy storage systems). However, progress is required in building robust collection frameworks, developing cost-competitive and highly efficient recycling technologies, and designing recycling-friendly products.</t>
  </si>
  <si>
    <t>10.1016/j.electacta.2023.142269</t>
  </si>
  <si>
    <t>Naturally nitrogen-doped self-encapsulated biochar materials based on mouldy wheat flour for silicon anode in lithium-ion batteries</t>
  </si>
  <si>
    <t>Researchers are interested in the porous structure and high specific surface area properties of biochar. Si/C composites are an effective method for enhancing the performance of silicon anodes in lithium-ion batteries (LIBs). Meanwhile, the protein contained in the large amount of wheat that moulds each year can be used as a premium source of nitrogen-doped carbon and is urgently needed of being recycled. Here, we demonstrate the first use of biochar from mouldy wheat in silicon anode components for LIBs and performed morphological, structural, and electrochemical analyses. After annealing, the mouldy wheat flour is capable of encapsulating the silicon nanoparticles in a homogeneous manner and delivering sufficient nitrogen to the porous carbon skeleton. Due to the presence of this nitrogen-containing carbon layer, the produced Si@Self-encapsulated N-doped biochar from mouldy wheat composites can deliver a reversible capacity of 712.6 mAh g-1 and 478.0 mAh g-1 after 500 and 1000 cycles at high currents of 1A g-1. During manufacture, the carbon material can be prepared in a solitary annealing step, which is energy-efficient and environmentally benign. This study presents a novel method for the clean and sustainable growth of LIBs.</t>
  </si>
  <si>
    <t>10 May 2023</t>
  </si>
  <si>
    <t>10.1016/j.jclepro.2023.138629</t>
  </si>
  <si>
    <t>From waste to wealth: Valuable metals recovered from waste tungsten leaching residue by a smelting reduction process using CaO-Fe capture agent</t>
  </si>
  <si>
    <t>Tungsten leaching residue (W-residue), a hazardous waste generated from the industrial recovery of the spent tungsten carbides, poses a threat to the environment. The W-residue contains high grades of SiO2 and TiO2 oxides, and low grades of high-value metal oxides such as WO3, CoO, Ta2O5, and Nb2O5. Herein, a smelting reduction process was proposed to effectively recover the high-value metals from the W-residue and obtained a medium-entropy carbide (MEC) composite. During the smelting process, the valuable metals were recovered as alloy consisting of (Fe, Co)-rich silicide, (Fe, Cr, W)-rich silicide, and (W, Ta, Nb, Ti)C, respectively. The addition of flux CaO lowered the liquidus temperature of the molten slag, and effective alloy-slag phase separation was achieved by adding Fe as a metal collector to capture the alloy droplets entrapped in the slag. Under the optimal conditions, the total recovery rate reached 86.8%. Moreover, the obtained (W, Ta, Nb, Ti)C as MEC exhibited a Vickers hardness of over 19 GPa and can be used as a wear-resistant alloy. This study proposed a strategy for extracting high-value metals from hazardous tungsten residue, which could complement existing recycling processes towards a closed-loop process in the tungsten industry.</t>
  </si>
  <si>
    <t>10.1016/j.jclepro.2018.03.195</t>
  </si>
  <si>
    <t>An integrated method of life-cycle assessment and system dynamics for waste mobile phone management and recycling in China</t>
  </si>
  <si>
    <t>With the popularity of electronic products, most consumers are fully aware of the consequences of excessive resource consumption and the need to protect the environment. One of the more disposable electronic products is the mobile phone, which has experienced exponential sales growth over the past decade. With the rapid growth of mobile phone use as well as rapid technological progress, the number of old and discarded mobile phones has been rising, leading to ecological damage. This paper analyzes waste mobile phone management and recycling in China by using an integrated method of life cycle assessment (LCA) and system dynamics (SD). The first step is using the LCA approach to analyze the various factors associated with waste mobile phone recycling. Moreover, three major parts (resources, human health, and ecosystem quality) are considered to be significantly influenced in this process. Then, a system dynamic model is built to explore the influences of different recycling scenarios in China. The model also determines the optimum components and treatment methods needed to save resources and reduce the environmental pollution generated by mobile phone disposal.</t>
  </si>
  <si>
    <t>20 June 2018</t>
  </si>
  <si>
    <t>10.1016/j.jpowsour.2023.233231</t>
  </si>
  <si>
    <t>Tuning the Mn2+/Mn3+ ratio of ZnMn2O4 from spent zinc-carbon battery powder to enhance the electrochemical performance</t>
  </si>
  <si>
    <t>Recycling metal resources from spent battery powder to prepare electrode materials is an eco-friendly and sustainable strategy. However, direct utilization of spent battery powder is mostly ignored, and the prepared electrode materials by this approach exhibit limited electrochemical performance. Herein, we employ unpurified spent zinc-carbon battery powder (SP) and carbon nanotubes (CNTs) as raw materials to fabricate SP/CNTs via the ball milling method, and then use a novel electrochemical activation strategy to obtain oxygen vacancy-rich SP@CNTs (Ov-SP@CNTs) materials. Under the combined action of CNTs doping and oxygen vacancies caused by the tuning of Mn2+/Mn3+ ratio via the electrochemical activation strategy, the optimum electrode (Ov-SP@CNTs-10) for supercapacitor shows the specific capacitance of 443.9 F g−1 at 1 A g−1, which is nearly six and three times higher than that of SP and SP/CNTs electrodes, respectively. Additionally, the packaged asymmetric supercapacitor (ASC) device with Ov-SP@CNTs-10 as the cathode and commercial active carbon (AC) as the anode manifests a large energy density of 25.51 Wh·kg−1 at the power density of 399.98 W kg−1, and the capacity retention of 88.58% after 10,000 cycles at 4 A g−1. This work opens up a new way for the direct utilization of SP to prepare high-performance supercapacitor electrode materials.</t>
  </si>
  <si>
    <t>10.1016/j.cej.2022.135011</t>
  </si>
  <si>
    <t>A novel approach to recovery of lithium element and production of holey graphene based on the lithiated graphite of spent lithium ion batteries</t>
  </si>
  <si>
    <t>With the supply shortage and cost increase in lithium (e.g., Li2CO3), the recapture of lithium elements in priority from all possible resources is urgently needed. The lithium recycling from spent lithium ion batteries has been considered as an efficient way. However, the lithium-based products (e.g., Li2CO3) with complex impurities are tend to be finally collected from the leaching solution, which is generated by the leaching, precipitation and recycling of other valuable metals (e.g., Co, Ni) in advance. Moreover, most of the recycling methods are time-consuming, complex and full of high-energy input. Furthermore, the recycling of spent LIBs mainly focus on the recovery and refining of valuable metals of cathode and current collectors, and little attention is paid to graphite anode. Herein, we reported a novel, environmental-friendly and economically feasible approach to high recovery of lithium element (Li2CO3) and simultaneous production of holey graphite (c-hSG-800) based on the lithiated graphite of spent LIBs. Through the Hummer’s method by using c-hSG-800 as raw material, the c-hSrG-900 with hierarchical porous structure was successfully fabricated. When the c-hSG-800 and c-hSrG-900 were used as anode and cathode catalyst for LIBs and rechargeable lithium oxygen batteries, respectively, they display promising lithium storage properties.</t>
  </si>
  <si>
    <t>10.1016/j.cej.2023.147710</t>
  </si>
  <si>
    <t>Sustainable recovery of LiCoO2 from spent lithium-ion batteries: Simplicity, scalability, and superior electrochemical performance</t>
  </si>
  <si>
    <t>In light of the ecological ramifications and material consumption stemming from exhausted lithium-ion batteries, an exigent requirement persists for efficient and expansible recycling techniques. Herein, we investigate an innovative expedited method to directly regenerate and enhance spent LiCoO2 (SLCO). The profoundly discharged SLCO powders, featuring an unimpaired crystal lattice, are isolated. These powders are then amalgamated with Li, Ni, and Mn precursors. Subsequent heating at elevated temperatures yields LNMO-SLCO, effecting the direct regeneration of LCO, accompanied by a synergistic re-lithiation process and the application of a LiNi0.5Mn1.5O4 (LNMO) coating, all achieved in a single step. The homogeneously thin spinel LNMO coating layer (10–15 nm) bestows upon LNMO-SLCO an enhanced cycling performance and charge–discharge rate capacity when benchmarked against SLCO and commercial LiCoO2 (CLCO). Evidently, at 0.1C, 0.5C, and 2C rates, LNMO-SLCO delivers discharge capacities of 214.4 mAh g−1, 187.4 mAh g−1, and 144.1 mAh g−1, respectively. Notably, it sustains 77.68 % of its original capacity following 100 cycles at 0.5 C. The merits of LNMO-SLCO are corroborated through cyclic voltammetry and electrochemical impedance spectroscopy, affirming its reduced charge transfer resistance and augmented lithium-ion solid phase diffusion coefficient. This endeavor stands as the foremost documented instance of a direct approach to SLCO reconstruction involving LNMO coating, culminating in the formation of LNMO-SLCO, characterized by sustained high-voltage cycling performance. The outlined re-lithiation and LNMO coating stratagem proffer valuable insights for the scalable, high-value recycling of SLCO, while remaining transposable to other spent cathode materials.</t>
  </si>
  <si>
    <t>10.1016/j.carbon.2019.10.050</t>
  </si>
  <si>
    <t>A simple and recyclable molten-salt route to prepare superthin biocarbon sheets based on the high water-absorbent agaric for efficient lithium storage</t>
  </si>
  <si>
    <t>Due to its sustainability, biomass materials shows great potential in replacing mineral carbon source to fabricate high-energy electrode materials, and efficient routes have been explored to synthesize and regulate biomass-derived carbonaceous materials with rational structures to enable their applications. Herein, a simple and recyclable molten-salt route is used to synthesize porous ultrathin biocarbon nanosheets from biomass (agaric). Due to the excellent adsorption ability of agaric for molten-salt ions, the interior and exterior of the agaric was fully exposed to the molten-salts, the fluidity and thermal motion of the high-temperature ionic solution promoted the complete exfoliation of biomass. The obtained superthin porous 2D carbon nanosheets provided more active sites and shortened the diffusion distance for lithium ion insertion/deinsertion, and formed a continuous conducting network for electron transport. Consequently, when used as the anodic material for lithium storage, the electrode displayed a higher specific capacity (∼795 mAh g−1 at 0.1 A g−1), outstanding rate performance (∼382 and ∼331 mAh g−1 at 5 and 10 A g−1), and superior cyclic stability (no capacity decay after 1000 cycles at 1 A g−1). Therefore, the preparation of sustainable biocarbon materials by the recyclable, molten-salt-assisted method described in this paper will enable the practical application of such materials in various energy storage devices.</t>
  </si>
  <si>
    <t>10.1016/j.resconrec.2022.106391</t>
  </si>
  <si>
    <t>A closed-loop acetic acid system for recovery of PbO@C composite derived from spent lead-acid battery</t>
  </si>
  <si>
    <t>The current hydrometallurgical recovery routes of spent lead paste generate a large amount of acid/alkali residual filtrate, bringing significant technical and environmental challenge. In this study, the low-impurity lead acetate solution was prepared by reacting desulfurized paste with acetic acid (HAc), which then reacted with citric acid to synthesize high-quality lead citrate. Further crystallizing lead citrate into larger size enhanced the filtration and separation performance. The filtrate containing 95% dose of HAc could be recirculated for leaching the next batch of desulfurized paste, so a closed-loop process of leaching reagent was realized. The leady oxide comprising carbon (PbO@C) composite was synthesized via calcination of lead citrate. Compared with the traditional lead-acid battery, the novel lead-carbon battery made of PbO@C composite showed better electrochemical performance. The green recovery process of spent lead paste proposed in this research provided a sustainable strategy to recover secondary lead via a closed-loop route.</t>
  </si>
  <si>
    <t>10.1016/j.seppur.2024.127279</t>
  </si>
  <si>
    <t>Enhanced selective separation of valuable metals from spent lithium-ion batteries by aluminum synergistic sulfation roasting strategy</t>
  </si>
  <si>
    <t>Recycling of spent lithium-ion batteries has become crucial due to the current situation of resource shortage and environmental pollution. Herein, the proposed process fully utilizes cheap ammonium sulfate as sulfating agent and aluminum foil of spent lithium-ion batteries itself as reducing agent for synergistically roasting the cathode material. Thermodynamic analysis and experimental results show that, different from conventional sulfation and thermite reduction roasting, aluminum synergistic sulfation roasting converts Li in the cathode material to water-soluble Li2SO4 instead of LiMn2O4 and LiAlO2, and reduces transition metals to acid-soluble low-valent oxides instead of high-valent oxides or metal elements. The effects of roasting temperature, ammonium sulfate dosage, and roasting time on the phase transformation were studied. Under the optimal roasting parameters (T = 600 °C, n[(NH4)2SO4]:n(2Li) = 1.4, t = 1.0 h) of spent ternary cathode, the water leaching efficiency of Li is 97.2 % with less than 0.5 % of Al and transition metals being co-leached. Subsequently, more than 96 % of Al and 99 % of transition metals can be extracted through alkaline and non-reducing agent acid leaching, respectively. This work provides a potential approach and valuable technical reference for the efficient and selective recovery of valuable metals directly from the spent ternary cathode with high aluminum content.</t>
  </si>
  <si>
    <t>10.1016/j.jpowsour.2024.235142</t>
  </si>
  <si>
    <t>Revealing the elements migration and phase evolution mechanism of LiNi0.6Co0.2Mn0.2O2 in pyrolysis process and regeneration process</t>
  </si>
  <si>
    <t>There has been a growing focus on the emerging and significant industry of lithium-ion battery recycling in recent years. Before the cathode material has been recycled, it is common practice to separate the cathode material from the aluminum foil through pyrolysis in order to analyze its degradation mechanism. However, the impact of the pyrolysis process on cathode materials always overlooked, which can potentially damage the crystal structure and disrupt analysis of failure mechanisms. In this work, we systematically investigate the element migration behavior and phase evolution mechanism of LiNi0.6Co0.2Mn0.2O2 during both the pyrolysis and regeneration process. During the pyrolysis process, lithium migration to the particle surface is enhanced, resulting in capacity degeneration and the formation of inactive phase and lithium vacancies. Furthermore, our findings highlight that successful regeneration requires optimal temperature control and lithium supplementation. After regeneration, the 3-RNCM750 exhibits a high specific capacity of 175.2 mAh g−1 and 86.87 % of capacity retention at 1.0C after 200 cycles. This work reveals the influence of pyrolysis process on cathode material, and explain the essential conditions for regenerating cathode material in detail, which is conducive to promote the industrialization of battery recycling.</t>
  </si>
  <si>
    <t>10.1016/j.jhazmat.2018.09.065</t>
  </si>
  <si>
    <t>Removal of p-cresol and tylosin from water using a novel composite of alginate, recycled MnO2 and activated carbon</t>
  </si>
  <si>
    <t>For sustainable production, there is an urgent need to minimize the adverse environmental impacts of swine farming, which is a major contributor of the pollutants p-cresol and tylosin. Novel reactive composite alginate beads (CAB-MOACs) were fabricated by combining alginate with activated carbon (AC) and MnO2 recovered from spent battery waste and used for efficient removal of p-cresol and tylosin from water. Batch experiments were carried out under varying pH (3–11), temperature (15–50 °C), and agitation speed (50–200 rpm) to understand their effects on removal efficiency. The CAB-MOACs had better removal efficiency for p-cresol and tylosin than alginate beads alone or beads containing only AC or MnO2. Adsorption to CAB-MOACs followed pseudo-second-order kinetics (R2≥0.98) and Langmuir isotherm models (R2≥0.95). CAB-MOACs showed higher removal efficiency (∼99.9% after 10 h) compared to beads containing only immobilized MnO2 (60–70%) or AC (94–96%). Regeneration and reuse performance of the CAB-MOACs was excellent through five cycles, although slightly better for p-cresol than tylosin. With low-cost manufacturing and beneficial utilization of hazardous waste such as spent batteries, the newly developed composite beads show potential as an effective adsorbent for treating wastewater effluent containing emerging contaminants like p-cresol and tylosin. Future studies may focus on product refinement and large-scale testing on actual wastewaters.</t>
  </si>
  <si>
    <t>10.1016/j.jclepro.2018.10.030</t>
  </si>
  <si>
    <t>Strategic evaluation of recycling high-tech metals from urban mines in China: An emerging industrial perspective</t>
  </si>
  <si>
    <t>High-tech minerals are essential for strategic emerging industries, and urban mines have become principal potential reservoirs of secondary high-tech mineral resources. In order to evaluate high-tech urban mines to understand their criticality and determine their potential and priority for high-tech minerals recovery, this paper develops a model with three dimensions - resource index, technology index, and environmental index. This model is applied to data from China, and a Monte Carlo simulation is conducted to estimate uncertainty. The results show that high-tech urban mines in China are divided into three clusters. The first cluster includes urban mines which have high scores in all three indices, they should be the top priority of collection and recycling. The second cluster covers high-tech urban mines with middle scores in resource index and technology index, and environmental index span from low to high. They are important second resources reservoirs of high-tech metals and should be paid significant attention. In the third cluster, high-tech urban mines have low scores in all three indices, they are not the focus of development but can't be ignored. Spent batteries, mobile phones and magnet motors are key reservoirs of high-tech metals. Furtherly, this paper presents that the evaluation model construction and evaluation results are deeply affected by consumption behavior, technology level, industrial development and the policy direction of the country. Based on the results, this paper proposes that urban mining should be treated as a national strategy to release the dual constraints of resources and environment, catalogue of key urban mining should be made, and to build a dynamic evaluation system and adjust the catalogue over time, and develop technologies for more effective and environment-friendly extraction material of urban mines.</t>
  </si>
  <si>
    <t>20 January 2019</t>
  </si>
  <si>
    <t>10.1016/B978-0-12-820628-7.00014-9</t>
  </si>
  <si>
    <t xml:space="preserve">Chapter 14 Recycled silicon waste as a sustainable energy material </t>
  </si>
  <si>
    <t xml:space="preserve">
               Nowadays, the entire semiconductor industry is implementing silicon-based architectures. Because of this growth in the silicon market, cumulative global electronic waste has reached millions of tons produced each year. Nevertheless, increasing waste can lead to environmental issues reducing the quality of human life, but it opens opportunities to create strategies such as open-loop recycling of silicon semiconductors. In this chapter, the development of optimized electronic devices dependent on physical parameters of p-n junctions and junction transistors for energy conversion in high frequencies (well known as radiofrequency (RF)) from basic operating modes takes advantage of its uncommon conduction mechanism for sensing both voltage and current signals. Hence, electronic parts of modules for energy conversion using recycled silicon waste from outdated components of switching-mode power supplies can be an environmentally gentle solution, which could be introduced in circuit configurations inspired by the Internet of Things as near-field energy sources.
            </t>
  </si>
  <si>
    <t>Sustainable Materials for Next Generation Energy Devices</t>
  </si>
  <si>
    <t>10.1016/j.jclepro.2016.04.132</t>
  </si>
  <si>
    <t>Solutions and challenges in recycling waste cathode-ray tubes</t>
  </si>
  <si>
    <t>Electrical and electronic waste (e-waste), is an emerging and fast growing waste stream in the world. Among all the e-waste, cathode ray tubes (CRTs) are significantly recyclable in principle, but in practice, recycling is often inefficient because of limits imposed by hazardous behavior, recycling technologies, and the composition of glass. These topics were studied in this paper based on their characteristics and concluded the recycling challenges and most recent developed recycling technologies that could improve recycling rates. As a global society, we are currently far away from a closed-loop material system because the demand for CRT glass closed-loop recycling is extremely limited. However, much improvement is possible through recent developed recycling technologies but the challenge for the future is to transfer these environmentally friendly and energy-saving technologies into practice.</t>
  </si>
  <si>
    <t>1 October 2016</t>
  </si>
  <si>
    <t>10.1016/j.wasman.2018.05.029</t>
  </si>
  <si>
    <t>Hydrothermal preparation and performance of LiFePO4 by using Li3PO4 recovered from spent cathode scraps as Li source</t>
  </si>
  <si>
    <t>A novel process recycling Li from the spent LiFePO4 cathode material has been put forward. The new LiFePO4 sample is synthesized through hydrothermal reaction by using recovered Li3PO4 as Li source and FeSO4·7H2O as Fe source. The morphologies, structure and physicochemical properties of the re-synthesized LiFePO4 cathode material were characterized by Field emission scanning electron microscope (FESEM), X-ray diffraction (XRD), Transmission electron microscope (TEM), X-ray photoelectron spectroscopy (XPS) and electrochemical measurement. The results showed that the morphology and particle size of re-synthesized LiFePO4 samples become more regular and smaller with the increase of the hydrothermal reaction temperature. Besides, it has been found that the LiFePO4 cathode material synthesized at 200 °C showed excellent electrochemical properties which deliver a high initial capacity of 144.25 mAh/g at the rate of 1 C and high capacity retention of 96.7% after 200 cycles. Therefore, this work provides a new strategy for recovery and recycle of the spent LiFePO4 cathode scraps.</t>
  </si>
  <si>
    <t>10.1016/j.seppur.2022.122828</t>
  </si>
  <si>
    <t>Electrification and decarbonization of spent Li-ion batteries purification by using an electrochemical membrane reactor</t>
  </si>
  <si>
    <t>The expanding electric vehicle market brings with it exponential growth in the use of lithium (Li)-ion batteries (LIB) for which a wave of spent LIB is expected to come within the next 5 to 10 years. Due to the economic and strategic value imbedded within the metals contained in LIB, different recycling technologies, including hydrometallurgy, pyrometallurgy and direct recycling, are under development. Being different from previous hydrometallurgical methods, which may have high chemical consumption and negative environmental impact, an electrochemical membrane reactor is designed and validated for the first time, to electrify and decarbonize the impurity removal process. This reactor electroplates copper (Cu) and electrochemically precipitates aluminum (Al) and iron (Fe) from simulated spent LIB leachates, by consuming only air, water, and electricity, and the impurities are reduced to &lt;1 ppm. The purified leachate maintains 99.5 % of the nickel (Ni), 95.4 % of the cobalt (Co) and 99.14 % of manganese (Mn) from the original leachate solution, and then can be directly applied for cathode precursor synthesis. Additionally, the purification process doesn’t introduce extra impurity, and the reactor restoration process generates valuable by-product hydro sulfate (H2SO4). This electrochemical process can reduce the cost, because of the much less chemical consumption and the valuable by-product generation, and mitigates the waste emissions, because of no extra impurity introduced and no greenhouse gas (GHG) produced. The chemical precipitation method uses significant amount of NaOH, which induced GHG emission during the manufacturing process.</t>
  </si>
  <si>
    <t>10.1016/j.jece.2023.110275</t>
  </si>
  <si>
    <t>One-step leaching mechanism for total elemental recovery from spent lithium-ion batteries utilizing ethylene diamine tetraacetic acid</t>
  </si>
  <si>
    <t>A process capable of leaching full component valuable metals including Ni, Co, Mn, and Li from spent lithium-ion batteries (LIBs) without additional reducing agents has been proposed. As a strong chelating organic acid, ethylene diamine tetraacetic acid (EDTA) is suitable for recovering up to 99.9 % of each metal element under optimal conditions of EDTA concentration of 0.5 M, liquid-solid ratio of 30:1 mL g−1, the temperature of 353 K, and leaching duration of 2 h. Kinetic analysis shows that the entire leaching process is controlled by the chemical reaction, accompanied by the apparent activation energy of 56.6 kJ mol−1 for Ni, 68.2 kJ mol−1 for Co, 49.5 kJ mol−1 for Mn, and 53.0 kJ mol−1 for Li, respectively. The thermodynamic mechanism indicates that EDTA acts as a proton chelating agent and Fe/Al exhibits a synergistic reduction effect during leaching process. In addition, the whole process is divided into three stages, where the behavior of each substance is specified. The individual ions in the leachate are separated by precipitation with different reagents and the filtrate can be recycled for the next stage of leaching, which also provides a novel approach for an industrial one-step leaching process.</t>
  </si>
  <si>
    <t>10.1016/j.wasman.2018.01.036</t>
  </si>
  <si>
    <t>Global status of recycling waste solar panels: A review</t>
  </si>
  <si>
    <t>With the enormous growth in the development and utilization of solar-energy resources, the proliferation of waste solar panels has become problematic. While current research into solar panels has focused on how to improve the efficiency of the production capacity, the dismantling and recycling of end-of-life (EOL) panels are seldom considered, as can be seen, for instance, in the lack of dedicated solar-panel recycling plants. EOL solar-panel recycling can effectively save natural resources and reduce the cost of production. To address the environmental conservation and resource recycling issues posed by the huge amount of waste solar panels regarding environmental conservation and resource recycling, the status of the management and recycling technologies for waste solar panels are systemically reviewed and discussed in this article. This review can provide a quantitative basis to support the recycling of PV panels, and suggests future directions for public policy makers. At present, from the technical aspect, the research on solar panel recovery is facing many problems, and we need to further develop an economically feasible and non-toxic technology. The research on solar photovoltaic panels’ management at the end of life is just beginning in many countries, and there is a need for further improvement and expansion of producer responsibility.</t>
  </si>
  <si>
    <t>10.1016/j.chemosphere.2019.124638</t>
  </si>
  <si>
    <t>Recycling supercapacitor activated carbons for adsorption of silver (I) and chromium (VI) ions from aqueous solutions</t>
  </si>
  <si>
    <t>In this study, we reported on the recycling of carbon materials from spent commercial supercapacitors and its application as low-cost adsorbent for high-efficiency removal of Ag(I) and Cr(VI) ions from aqueous solutions. Adsorption kinetics and isotherms, and effects of initial pH were carried out to investigate the adsorption performance of the recycled supercapacitor activated carbon (RSAC), whereas a series of characterizations such as SEM, EDX, BET, XPS, XRD and FTIR were employed to detailedly analyse the adsorption mechanism. The RSAC showed maximal adsorption capacity for Ag(I) and Cr(VI) of 104.0 and 96.3 mg g−1, respectively, with adsorbent dosage of 2 g L−1 and initial ions concentration of ∼2000 mg L−1 at room temperature (23 ± 1 °C), and the adsorption was rapid and influenced by the initial pH value. The outstanding adsorption performance of RSAC was attributed to the high specific surface area (1403 m2 g−1) and abundant multifarious oxygenic groups which could participate in the electrostatic attraction and reduction reaction of Ag(I) and Cr(VI) during the adsorption process. Furthermore, the predominate species of the adsorbed toxic Ag(I) and Cr(VI) on the surface of RSAC was metallic silver particle (about 2 μm) and harmless Cr(III), respectively, thus it was possible for further recycling and disposal.</t>
  </si>
  <si>
    <t>January 2020</t>
  </si>
  <si>
    <t>10.1016/B978-0-323-90914-3.00001-2</t>
  </si>
  <si>
    <t xml:space="preserve">Chapter 6 Graphene extraction from the battery waste </t>
  </si>
  <si>
    <t xml:space="preserve">
               Expanding technological boundaries has increased the utilization of various batteries (e.g., Zn-C, Li-ion, etc.) in various applications. Subsequently, the waste generation due to spent/discharged batteries is also increasing exponentially across the globe. Therefore, it is high time to recover/recycle the waste batteries for environmental safety. Furthermore, the construction of these batteries comprises mostly carbon/graphite electrodes. Thus, the recovery of these electrodes from the battery waste can be reused as a precursor material to synthesize one of the most sought after material graphene and its derivatives. Graphene is a 2d one-atom thick layered carbon material. The material is known for various functional, biomedical, catalytical, environmental safety, automobile, electronics, etc., applications due to its excellent electron mobility, high electrical and thermal conductivity, high available specific surface area, and larger Young's modulus, etc. Graphite is the source material for the synthesis of such magic material graphene. Hence, graphene extraction from the waste batteries derived graphite is an efficient method for waste recovery and graphene synthesis in a single stretch. Finally, this chapter reviews the significance of battery waste recovery, the graphene synthesis from the various types of spent batteries, and techniques.
            </t>
  </si>
  <si>
    <t>Graphene Extraction from Waste</t>
  </si>
  <si>
    <t>10.1016/j.wasman.2023.04.042</t>
  </si>
  <si>
    <t>Chemical speciation changes of an all-solid-state lithium-ion battery caused by roasting determined by sequential acid leaching</t>
  </si>
  <si>
    <t>All-solid-state lithium-ion batteries (ASS-LIBs) are expected to replace current liquid-based LIBs in the near future owing to their high energy density and improved safety. It would be preferable if ASS-LIBs could be recycled by the current recycling processes used for liquid-based LIBs, but this possibility remains to be determined. Here, we subjected an ASS-LIB test cell containing an argyrodite-type solid electrolyte (Li6PS5Cl) and nickel–manganese–cobalt-type active material (Li(Ni0.5Mn0.3Co0.2)O2) to roasting, a treatment process commonly used for recycling of the valuable metals from liquid-based LIBs, and investigated the changes in chemical speciation. Roasting was performed at various temperatures (350–900 °C), for various times (60–360 min), and under various oxygen fugacity (air or O2) conditions. The chemical speciation of each metal element after roasting was determined by sequential elemental leaching tests and X-ray diffraction analysis. Li formed sulfates or phosphates over a wide temperature range. Ni and Co followed very complicated reaction paths owing to coexistence of S, P, and C, and they formed sulfides, phosphates, and complex oxides. The optimum conditions for minimizing formation of insoluble compounds, such as complex oxides, were a roasting temperature of 450–500 °C and a roasting time of 120 min. The results indicated that although ASS-LIBs can be treated by the same roasting processes as those used for current liquid-based LIBs, the optimal roasting conditions have narrow ranges. Thus, careful process control will be needed to achieve high extraction percentages of the valuable metals from ASS-LIBs.</t>
  </si>
  <si>
    <t>10.1016/S0378-7753(99)00031-2</t>
  </si>
  <si>
    <t>Effects of Amendments to the Basel Convention on battery recycling</t>
  </si>
  <si>
    <t>The Basel Convention was originally designed to prevent the uncontrolled dumping of toxic waste and focused particularly on shipments of materials from OECD countries to the developing world. Amendments to the Basel Convention now restrict trade in waste materials destined for recycling, reprocessing and reuse. There are serious consequences for the secondary lead industry and the world community if the regulations prohibit the environmentally sound reprocessing of scrap batteries. It is incumbent on the industry to understand the implications of the recent and proposed amendments, and to address the potential problems posed by the legislation.</t>
  </si>
  <si>
    <t>March 1999</t>
  </si>
  <si>
    <t>10.1016/j.jclepro.2019.118591</t>
  </si>
  <si>
    <t>Integrated forward and reverse logistics network design for a hybrid assembly-recycling system under uncertain return and waste flows: A fuzzy multi-objective programming</t>
  </si>
  <si>
    <t>This paper addresses the optimal design of a hybrid assembly-recycling network that simultaneously integrates the forward and reverse logistics among its multi-product multi-echelon superstructure. Multiple sources of raw materials including components and parts are considered at different stages of the forward assembly process. The problem investigates three recycling options for final products, semi-products and modules. Various types of uncertainties on return flow and waste flow are investigated. To optimize the dual-system superstructure, the problem is hereby modeled by a fuzzy mixed integer linear programming approach. Piecewise linear membership functions are constructed for the objectives to represent the diversified satisfactory degrees which preferably comply with the real-world decision scenarios. Further, an interactive fuzzy optimization approach is developed to solve the problem by differentiating the piece-wise sections of satisfactory degrees. Finally, an electronic assembly plant with its own recycling process is chosen as the industrial case to implement the proposed approach. Sensitivity analysis and comparison under different scenarios are presented to demonstrate the effectiveness on obtaining compromised solutions under diversified satisfactory degrees in such an uncertain environment.</t>
  </si>
  <si>
    <t>10.1016/B978-0-323-90982-2.00015-9</t>
  </si>
  <si>
    <t xml:space="preserve">Chapter 16 Industrial scale up applications of nanomaterials recycling </t>
  </si>
  <si>
    <t xml:space="preserve">
               Nanotechnology-based industries are projected to grow from a multimillion-dollar industry to a few billions of dollars in the next few decades. The rate of nanotechnology production is very high as per global market scenario. With increasing penetration of nanomaterials (NMs) in our daily lives through consumer products, nanowastes and nanobyproducts are bound to circulate in the environment and our surroundings. These include the byproducts generated from nanotechnology processed products. This chapter discusses the various NMs or nanostructured byproducts and the nanowaste that is generated by various industries. Nanoparticles that are released into the atmosphere are contemplate as different categories of waste when compared to their bulk counterpart. NMs recycling offers many benefits in both environmental and economic terms. NMs can be recycled from both new and pure products (from nanomanufacturing) and used products (nanowaste from nanointegrated products). This chapter discusses various processes of nanobyproduct generation and utilization that will be part of the evolution toward green technology.
            </t>
  </si>
  <si>
    <t>10.1016/j.seppur.2022.122793</t>
  </si>
  <si>
    <t>Solvent extraction of cobalt from spent lithium-ion batteries: Dynamic optimization of the number of extraction stages using factorial design of experiments and response surface methodology</t>
  </si>
  <si>
    <t>The optimization of lithium-ion batteries (LiBs) recycling is crucial not only from a waste management perspective but also to decrease the dependence on imports of critical raw materials. In addition, the diversification of the recycling technologies is very important for better flexibility of the market. This study aims at investigating the recovery of Co from spent LiBs using solvent extraction from a real chloride-based solution obtained after the removal of Mn, which is very rarely reported. Cyanex 272 was used as the extractant and the effect of several variables on the extraction efficiency was considered to model and optimize the separation of Co and Ni. The number of extraction stages directly affects not only the process efficiency but also its cost. Thus, in this work, a novel approach was developed to assist in the selection of the number of extraction stages using a dynamic method based on the factorial design of experiments and response surface methodology combined with the Kremseŕs Equation. This method can assist the process design, decrease the overall cost of the operation, and optimize the separation of Co and Ni in a reduced number of extraction stages. The concentration of Co and Ni in the feed solutions is ∼ 8.3 g/L and 1.9 g/L, respectively. Based on the results, 98% extraction efficiency for Co can be achieved in 1 to 2 extraction stages with low co-extraction of Ni (&lt;5%) when using 0.6–0.8 M Cyanex 272, O:A ratio below 1 and pH ∼ 5, but several combinations of conditions could provide similar results.</t>
  </si>
  <si>
    <t>10.1016/j.hydromet.2021.105757</t>
  </si>
  <si>
    <t>Separation of cobalt, nickel, and manganese in leach solutions of waste lithium-ion batteries using Dowex M4195 ion exchange resin</t>
  </si>
  <si>
    <t>Current methods to separate and recover critical metals from waste lithium-ion battery (LIB) scrap require multiple unit operations that involve selective leaching and a combination of separation methods. These methods include impurity removal, solvent extraction, ion exchange, and precipitation, to achieve high purity Co and Ni products. In this paper an efficient extraction strategy was developed to individually separate Ni and Co from a LIB leachate that was generated from an electrochemical leaching process. By using Dowex M4195 resin, as the only method of separation, additional impurity removal operations were not needed. After loading and eluting, three different fractions were obtained: 99.0% Ni concentrate, 98.5% Co concentrate, and a Li/Mn rich concentrate allowing the separation of Ni, Co and Mn. The developed process is then presented as an alternative for metal recovery from leachates from scrap LIBs with minimum chemical addition and pH adjustment.</t>
  </si>
  <si>
    <t>10.1016/j.dib.2022.108018</t>
  </si>
  <si>
    <t>ESCAPE approach for the sustainability evaluation of spent lithium-ion batteries recovery: Dataset of 33 available technologies</t>
  </si>
  <si>
    <t>Recovering critical raw materials from end-of-life batteries is mandatory to limit the need of virgin resources in the long-term. However, most of the recycling of lithium-ion batteries (LIBs) technologies are still in an infancy stage. As a result, to date, only few studies focus on Life Cycle Assessment (LCA) of the proposed processes, presenting limited results. This paper reports the methodology and data resulting from sustainability evaluation of 33 different technologies for spent LIBs recovery, on the basis of the availability of information, identified in literature. The ESCAPE (standing for Evaluation of Sustainability of material substitution using CArbon footPrint by a simplified approach) method is based on the use of only two parameters: the embodied energy and the carbon footprint. These parameters are calculated for all the process steps of each technology. Using the ESCAPE approach, the data about energies and emissions associated with the electricity consumption for thermal and mechanical treatments and chemicals and water use are calculated for all the 33 selected technologies, referring to a recent work (Fahimi et a., 2022), which only presents the results. In addition, ESCAPE tool is used to evaluate and discuss the parameters that can affect the technologies sustainability, to better highlight the most onerous and impactful steps of each technology. Then, this paper also shows that ESCAPE approach allows to propose some strategies to improve the recovery processes, with the aim to support eco-design.</t>
  </si>
  <si>
    <t>10.1016/j.seppur.2021.119890</t>
  </si>
  <si>
    <t>Original pathway to selectively precipitate cobalt from an old battery solution thanks to imidazole linker</t>
  </si>
  <si>
    <t>Owing to its specific properties, cobalt is a critical material for catalysis, stainless steel, and of course for Li-Ion batteries. Due to the intensive development of Li-ion batteries for transport applications (All-Electric and Plug-in Hybrid Electric Vehicles), the need for cobalt will dramatically increase. Unfortunately, resource is scarce and more than half of the cobalt production is presently concentrated in only one country (Democratic Republic of the Congo). Recycling and reusing cobalt from used batteries in a closed-loop process in order to limit cobalt imports becomes mandatory. In this paper, we propose a disruptive and very efficient route to selectively precipitate cobalt from a spent batteries solution, which consists in using imidazole linkers. The resulting hybrid material can be directly used as a precursor to produce a new cobalt-cathode based material.</t>
  </si>
  <si>
    <t>10.1016/j.hydromet.2021.105768</t>
  </si>
  <si>
    <t>Separation of lithium and transition metals from the leachate of spent lithium-ion battery by extraction-precipitation with p-tert-butylphenoxy acetic acid</t>
  </si>
  <si>
    <t>Unlike common solvent extraction and chemical precipitation, a novel extraction-precipitation process for the separation of Li and transition metals using p-tertylphenoxyacetic acid (POAA) is developed. Extraction-precipitation method refers to a method in which the extraction-precipitant can quantitatively extract the metal ions to form solid extracted complex without the requirement of organic solvent or carrier, and the extraction-precipitant can be stripped and recycled. In this study, the extraction-precipitation mechanism and thermodynamic parameters between POAA and manganese (Mn), cobalt (Co), nickel (Ni) were analyzed. Subsequently, the equilibrium time and pH value of the separation process were optimized. Finally, the leach solution of LIB having Li, Ni, Co, Mn with concentration of 3.52 g/L, 7.93 g/L, 5.72 g/L, and 14.16 g/L, respectively, was studied for the separation at pH 4.5. The results indicate that efficient separation of Li and transition metals was possible by one-step precipitation using 0.2 mol/L POAA solution (degree of saponification = 100%) when the ratio of nPOAA/nMn+Co+Ni was 2. The separation factor for the transition metals over lithium (β CoNiMn/β Li) reached as high as 133,014. After the transition metal-loaded POAA was stripped with 2 mol/L sulfuric acid, the stripped solution could be used for the production of ternary material precursor, and the regenerated POAA could be recycled for the extraction-precipitation process. The lithium in the solution was recovered in the form of lithium carbonate (Li2CO3) with a purity level of 97.7%. This high efficiency and sustainable process based on extraction-precipitation has shown potential application for spent LIB recovery.</t>
  </si>
  <si>
    <t>10.1016/j.wasman.2022.10.034</t>
  </si>
  <si>
    <t>One-step selective separation and efficient recovery of valuable metals from mixed spent lithium batteries in the phosphoric acid system</t>
  </si>
  <si>
    <t>The recovery of valuable elements in spent lithium-ion batteries (LIBs) has attracted more and more attention. Efficient recovery of valuable elements from spent LIBs with lower consumption and shorter process is the target that people have been pursuing. In this study, the valuable metals (Ni, Co, Mn and Li) and FePO4 products are simultaneously recovered from mixed spent LiNixCoyMnzO2 and LiFePO4 in one step under the optimized condition of 0.88 M H3PO4, a mass ratio of LFP/NCM of 2:1, a L/S ratio of 33:1 and 80 ℃ for 120 min without additional auxiliary reagents. Over 60 % of acid consumption is reduced and the process of adjusting pH is avoidable. The leaching efficiencies of the valuable elements reach up to 99.1 % for Ni, 98.9 % for Co, 99.6 % for Li and 97.3 % for Mn. Almost all of Fe is precipitated as FePO4·2H2O. By means of the empirical model, the research on leaching kinetics demonstrates that the leaching reaction is internal diffusion-controlled with the apparent activation energy of valuable metals less than 30 kJ/mol. Furthermore, the redox reaction mechanism between spent LiBs has been explored. And the intrinsic driving force in the phosphoric acid system is found out. This finding may provide an innovative and selective recycling method for valuable elements from mixed spent LIBs with high economic benefit and fewer environmental footprints.</t>
  </si>
  <si>
    <t>10.1016/j.actamat.2012.11.005</t>
  </si>
  <si>
    <t>Management and recycling of electronic waste</t>
  </si>
  <si>
    <t>Waste electrical and electronic equipment (WEEE) is one of the largest growing waste streams globally. Hence, for a sustainable environment and the economic recovery of valuable material for reuse, the efficient recycling of electronic scrap has been rendered indispensable, and must still be regarded as a major challenge for today’s society. In contrast to the well-established recycling of metallic scrap, it is much more complicated to recycle electronics products which have reached the end of their life as they contain many different types of material types integrated into each other. As illustrated primarily for the recycling of mobile phones, the efficient recycling of WEEE is not only a challenge for the recycling industry; it is also often a question of as-yet insufficient collection infrastructures and poor collection efficiencies, and a considerable lack of the consumer’s awareness for the potential of recycling electronics for the benefit of the environment, as well as for savings in energy and raw materials.</t>
  </si>
  <si>
    <t>Acta Materialia</t>
  </si>
  <si>
    <t>10.1016/j.jenvman.2022.115518</t>
  </si>
  <si>
    <t>Synthesis of nZnO from waste batteries by hydrometallurgical method for photocatalytic degradation of organic pollutants under visible light irradiation</t>
  </si>
  <si>
    <t>Waste zinc carbon (Zn–C) batteries are generated worldwide in a large amount. They are non-rechargeable and costly to recycle. Therefore, they end up in the landfills where they create hazards for humans and for environment as well. Zn–C batteries are rich in concentration of different heavy metals so they can be subjected for the recovery of metals for the development of valuable new materials. In this study authors have proposed an easy hydrometallurgical method for the recovery of zinc from waste Zn–C batteries to synthesize nano zinc oxide (nZnO) photocatalyst. The prepared nZnO particles were irregular in shape, highly crystalline in nature with crystallite size 23.94 nm. The band gap of the photocatalyst was 3.1 eV. The photocatalytic activity of the synthesised nZnO was tested for the degradation of three organic pollutants namely; phenol, p-nitrophenol (PNP) and crystal violet dye (CV) in an aqueous solution under visible light irradiation. nZnO showed a good catalytic efficiency for the degradation of all the three pollutants, however, the crystal violet (CV) removal was best in comparison with the other pollutants, it was minimally effected by the increase in CV concentration. The maximum degradation of phenol, PNP and CV was found to be 95.03 ± 0.2%, 88.63 ± 0.1% and 97.87 ± 0.4%, respectively. The degradation data was fitted best with pseudo-first-order kinetic model. The photocatalyst was recyclable and its regeneration ability was higher for initial three cycles. The intermediate compounds formed in the process of degradation were determined by liquid chromatography and mass spectroscopy (LC-MS) analysis.</t>
  </si>
  <si>
    <t>10.1016/B978-0-12-824547-7.00008-4</t>
  </si>
  <si>
    <t xml:space="preserve">Chapter 28 Sustainable environmentally friendly approaches to the recycling of spent selective catalytic reduction (SCR) catalysts </t>
  </si>
  <si>
    <t xml:space="preserve">
               The chapter deals with the problem of the recycling of a spent selective catalytic reduction (SCR) catalyst used originally to convert nitrogen oxides into N2 to comply with the environmental air emissions regulations. Spent SCR catalysts are considered hazardous waste due to the presence of vanadium and tungsten, which are also strategic metals in the international market and worthy of recycling alongside the titanium present. Every country deals with the problem of waste disposal, in the case of solid waste in landfills which bring environmental and social burdens. In addition, the multiple uses of vanadium and tungsten coupled with the depletion of primary ores bring a necessity for recycling of the metals from spent SCR catalysts. Finally, there is an approach to the current recycling methods and the research necessary to attain selectivity for the separation of vanadium and tungsten by several hydrometallurgical routes. A complete review and literature survey on the current techniques of vanadium and tungsten recycling is shown, both from the author's research laboratory as from other researchers.
            </t>
  </si>
  <si>
    <t>Sustainable Nanotechnology for Environmental Remediation</t>
  </si>
  <si>
    <t>10.1016/j.jhazmat.2020.124610</t>
  </si>
  <si>
    <t>A green, efficient, closed-loop direct regeneration technology for reconstructing of the LiNi0.5Co0.2Mn0.3O2 cathode material from spent lithium-ion batteries</t>
  </si>
  <si>
    <t>Lithium nickel manganese cobalt oxide in the spent lithium ion batteries (LIBs) contains a lot of lithium, nickel, cobalt and manganese. However, how to effectively recover these valuable metals under the premise of reducing environmental pollution is still a challenge. In this work, a green, efficient, closed-loop direct regeneration technology is proposed to reconstruct LiNi0.5Co0.2Mn0.3O2 (NCM523) cathode materials from spent LIBs. Firstly, the failure mechanism of NCM523 cathode materials in the spent LIBs is analyzed deeply. It is found that the spent NCM523 material has problems such as the dissolution of lithium and transition metals, surface interface failure and structural transformation, resulting in serious deterioration of electrochemical performance. Then NCM523 material was directly regenerated by supplementing metal ions, granulation, ion doping and heat treatment. Meanwhile, PO4 3− polyanions were doped into the regenerated NCM material in the recovery process, showing excellent electrochemical performance with discharge capacity of 189.8 mAh g−1 at 0.1 C. The recovery process proposed in this study puts forward a new strategy for the recovery various lithium nickel cobalt manganese oxide (e.g., LiNi1/3Co1/3Mn1/3O2, LiNi0.5Co0.2Mn0.3O2, LiNi0.6Co0.2Mn0.2O2 and LiNi0.8Co0.1Mn0.1O2) and accelerates the industrialization of spent lithium ion battery recycling.</t>
  </si>
  <si>
    <t>10.1016/j.cie.2024.110245</t>
  </si>
  <si>
    <t>Designing a sustainable supply chain for battery PVC cases: A multi-objective optimization approach</t>
  </si>
  <si>
    <t>Nowadays, Polyvinyl Chloride (PVC) and its derivatives are being used in a wide range of products, including car battery cases, due to their corrosion resistance and exceptional durability. As PVC production has grown, the amount of non-hazardous waste generated from PVC products has dramatically increased. In this context, incorporating PVC waste management into the PVC supply chain can effectively address the PVC waste generation issue. This study investigates the design of the Polyvinyl Chloride Closed-Loop Supply Chain (PVCCLSC) based on a triple-objective model for Abadan Petrochemical Company. The first objective aims to minimize the total cost of PVCCLSC, the second objective focuses on minimizing environmental impact, and the third objective maximizes the improvement of Occupational Health and Safety (OHS). In this study, an integrated solution approach is developed encompassing four main phases: (i) Developing an accelerated K-means clustering algorithm, along with the Elbow Method (EM) and Average Silhouette Method (ASM), to estimate the quality of returned PVC products, (ii) Employing a robust optimization method to capture the uncertainty, (iii) Implementing an augmented ε-constraint method to solve the proposed multi-objective model, and (iv) Applying a Bender’s Decomposition Algorithm (BDA) to solve the model and determine optimal solutions. As a result of the proposed BDA, relative optimality gaps have been reduced from 4.56 % in the conventional solution to zeros, and runtime has been reduced from 55 min to 20 min. Furthermore, as a result of this study, more than 44 % of returned PVC products should be recycled using the tertiary method to fulfill environmental requirements.</t>
  </si>
  <si>
    <t>10.1016/j.wroa.2020.100087</t>
  </si>
  <si>
    <t>Disruptions in loading and aeration impact effluent chlorine demand during biological greywater recycling</t>
  </si>
  <si>
    <t>Greywater recycling systems designed for high-quality applications, such as hand washing, must deliver microbially safe and aesthetically acceptable water under the challenging operating conditions present where such systems are needed most urgently. As chlorination is the most popular strategy for reducing bacterial concentrations in greywater, understanding chlorination in the context of disruptive and challenging operation is essential to designing robust treatment. In this study, we have examined how disruptions through overall increased loading, interrupted aeration and increased ammonia loading have impacted the chlorine demand of the water produced by a greywater recycling system. We also presented concentrations of significant chemicals that contributed to this chlorine demand. The results indicate that a 1 d period with 8 times (8x) the normal design loading produced a peak chlorine demand of 0.74 mg Cl2/L, which is approximately double the baseline value. While this chlorine demand can be overcome by adding more chlorine, tests involving disruptions in aeration or feeding additional ammonia into the bioreactor produced much greater increases (&gt;30x). The risks of increased chlorine demand on microbial safety can be overcome by limiting ammonia inputs to the system, providing backup systems to ensure sufficient aeration, or through additional anti-bacterial measures that do not depend on maintaining residual chlorine.</t>
  </si>
  <si>
    <t>Water Research X</t>
  </si>
  <si>
    <t>10.1016/j.resconrec.2017.07.009</t>
  </si>
  <si>
    <t>A conceptual chemical process for the recycling of Ce, Eu, and Y from LED flat panel displays</t>
  </si>
  <si>
    <t>The popularity and rapid obsolescence of electronic devices and products leads to many of these items eventually ending up in various waste streams. Understanding the tradeoffs in processing end-of-life E-waste materials for reuse is an important part of informing decision-makers who are considering recovery and recycle of these materials. An example study presented here is the recovery and recycle of rare earth metals in the light emitting diodes (LED) found in the backlighting unit for liquid crystal displays (LCD) of flat panel televisions. A conceptual and defined commercial-scale process for recycling E-waste is described, including the recycle of rare earth elements from the LED module. Synthesis of a full process, from display dismantling to rare earth separation, is proposed based on engineering principles and fragmented literature. The synthesis defines a process flow diagram, complete with mass and energy transfer modeling. Such a detailed commercial scale process model for recycling rare earth elements provides an advance to the science. Rare earth elements are critically important, but are low-quantity materials in many electronic items. Providing a process model for their recycle is an essential first step towards a sustainability analysis, with social, economic, and environmental implications.</t>
  </si>
  <si>
    <t>10.1016/j.jclepro.2021.128935</t>
  </si>
  <si>
    <t>Evaluating environmental impacts and economic performance of remanufacturing electric vehicle lithium-ion batteries</t>
  </si>
  <si>
    <t>With the proliferation of electric vehicles (EV), large amounts of retired batteries need to be disposed, which poses emerging waste management challenges. Remanufacturing LIBs with materials recycled from used batteries is gaining increasing appreciation. Its environmental and economic benefits are still controversial and merit further examinations. This paper employs a life-cycle model and a process-based cost model to evaluate the greenhouse gas (GHG) emissions, water consumption, and the related costs of remanufacturing LIBs within the context of China, which is the biggest EV producer. Four types of LIBs, i.e. NCM111, NCM622, NCM811 and NCA, and three different recycling methods, i.e. Pyrometallurgical Recycling (PR), Hydrometallurgical Recycling (HR), and Direct Physical Recycling (DPR) are analyzed. The environmental impacts of remanufacturing LIBs are assessed at both national and provincial levels. Results show that compared with manufacturing LIBs with virgin materials, remanufacturing LIBs can significantly reduce GHG emissions, water consumption, and production costs. Among the three recycling methods, DPR has the biggest potentials for reducing GHG emissions, water consumption, and manufacturing costs with 29.27%–38.15%, 30.07%–41.19%, and 25.61%–36.63% reduction, depending on the different types of LIBs. Regarding battery technologies, remanufacturing NCM111 cell with DPR induces the least negative environmental impacts. Sensitivity analyses show that there are still large profit margins for remanufacturing LIBs with DPR process to bear the used LIB purchase price increase. Potential water-carbon conflicts are demonstrated for developing LIB remanufacturing industry due to different provincial electric power portfolios, which should be considered in future industry planning.</t>
  </si>
  <si>
    <t>10.1016/j.resconrec.2013.08.002</t>
  </si>
  <si>
    <t>Evaluation of recycling efforts of aircraft companies in Wichita</t>
  </si>
  <si>
    <t>The number of manufactured aircraft has been continuously increasing worldwide because of the high demand for airline transportation. During manufacturing, many advanced materials and devices are used to build various sizes and shapes of aircraft. However, most of these materials and devices require considerable energy and labor to produce, so reusing these at any life stage of the aircraft offers many economic and environmental benefits, and is considered lucrative and environmentally responsible. Several recyclable materials—composites, metals and alloys, wires, wood, paper, plastics, electronics, and avionics—emerge as waste streams during the manufacturing of aircraft. Many aircraft companies have been recycling these materials to remanufacture aircraft parts or other products for more sustainable production. In the present study, we evaluated the recycling efforts of local aircraft companies in Wichita, KS. These efforts were considered in terms of recycling efficiency/rate and environmental benefits. These included cradle-to-gate (CTG) life-cycle inventory analysis of the materials, carbon dioxide emissions, virgin material replacement with recycled materials, and natural resources usage. Our findings show that there exists a significant potential for contributions to sustainability as well as environmental and health benefits in the region from recycling by aircraft manufacturing plants.</t>
  </si>
  <si>
    <t>November 2013</t>
  </si>
  <si>
    <t>10.1016/j.resconrec.2015.10.020</t>
  </si>
  <si>
    <t>E-waste recycling processes in Indonesia, the Philippines, and Vietnam: A case study of cathode ray tube TVs and monitors</t>
  </si>
  <si>
    <t>The amount of electronic waste (e-waste) is rapidly increasing due to economic growth and the advancement of information technology. End-of-life (EOL) cathode ray tube (CRT) TVs and computer monitors make up the greatest proportion of the total mass of e-waste. Because of international trade in secondhand CRT TVs and monitors and the toxic substances contained in them, the EOL fate of CRTs is an emerging concern in developing countries. In this study, the recycling and treatment techniques of EOL CRT TVs/monitors were investigated in three Southeast Asian countries (Indonesia, the Philippines, and Vietnam). The current recycling methods of CRT TVs/monitors in Japan and China were also reviewed for comparison. The process flows and destinations of materials or parts at both formal and informal recycling sites were compared. Among the three countries, only one formal facility in the Philippines has automated processing equipment for CRTs. CRT glass handled by informal sectors was illegally dumped or disposed of with regular municipal solid waste. Some waste CRT glass was also informally recycled as glass materials or exported to China. A number of recommendations are made to improve recycling conditions at both formal and informal recycling sites.</t>
  </si>
  <si>
    <t>January 2016</t>
  </si>
  <si>
    <t>10.1016/j.jenvman.2010.08.019</t>
  </si>
  <si>
    <t>The influence of reducing conditions on the dissolution of a Mn-rich slag from pyrometallurgical recycling of alkaline batteries</t>
  </si>
  <si>
    <t>The redox potential (Eh) is a key parameter for controlling the release of elements from solid materials. Nevertheless, this parameter is seldom taken into account during risk assessment studies within any regulatory framework. We studied the incidence of redox changes to the solid materials using two batch procedures: i) a gradient of redox conditions obtained using sodium ascorbate solutions at various concentrations; ii) N2 bubbling in water. These experiments were performed on two Mn-rich slag samples coming from a pyrometallurgical plant that recycles alkaline batteries. Both samples differed slightly in their chemical composition and solid characterization (i.e. presence of Mn oxide) and presented different behaviours. The present study focused on the release of the main slag elements (i.e. Mn and Si) chosen as indicators of the dissolution of primary silicate phases. Solid phase analyses (SEM-EDS and XRD) were coupled with the monitoring of elements in leachates in order to understand their behaviour and the mechanisms involved. The results indicated that the solid composition plays an important role in the release mechanisms. The presence of Mn oxide enhanced the mobilization of Mn in the greatest reducing conditions (−320 ± 5 mV/SHE), to the extent that 42% of the total Mn was leached. This demonstrated the significance in studying the solid phases (using SEM-EDS and XRD) before and after any leaching experiment. From a laboratory practice point of view, it was easier to use sodium ascorbate and allowed, in our case, greater reducing conditions to be reached.</t>
  </si>
  <si>
    <t>January 2011</t>
  </si>
  <si>
    <t>10.1016/j.isci.2024.109416</t>
  </si>
  <si>
    <t>Health diagnosis and recuperation of aged Li-ion batteries with data analytics and equivalent circuit modeling</t>
  </si>
  <si>
    <t>Battery health assessment and recuperation play crucial roles in the utilization of second-life Li-ion batteries. However, due to ambiguous aging mechanisms, it is challenging to estimate battery health and devise an effective strategy for cell rejuvenation. This paper presents aging and reconditioning experiments of 62 commercial lithium iron phosphate cells, which allow us to use machine learning models to predict cycle life and identify important indicators of recoverable capacity. An average test error of 16.84% ± 1.87% (mean absolute percentage error) for cycle life prediction is achieved by gradient boosting regressor. Some of the recoverable lost capacity is found to be attributed to the non-uniformity in electrodes. An experimentally validated equivalent circuit model is built to demonstrate how such non-uniformity can be accumulated, and how it can give rise to recoverable capacity loss. Furthermore, Shapley additive explanations (SHAP) analysis also reveals that battery operation history significantly affects the capacity recovery.</t>
  </si>
  <si>
    <t>10.1016/j.jhazmat.2006.02.055</t>
  </si>
  <si>
    <t>Reactivity of waste generated during lead recycling: An integrated study</t>
  </si>
  <si>
    <t>Lead consumption in Europe is 2.054Mtonnes/year, more than 70% of which is produced by recycling and, more specifically, the recycling of car batteries. This industry is jeopardised by the method employed so far, recycling by alkaline fusion, because the treatment produces 200,000tonnes of toxic and unstable slag. The study presented here attempts to clarify the approach and the combined tools employed (mineralogy, chemistry, leaching, thermodynamics), to construct a coherent physicochemical model of slag behaviour. The model was then used to carry out sensitivity analyses with various landfill scenarios, and to propose adjustments to the process to recover the residual heavy metals and to upgrade as secondary raw products the co-products generated by the inerting of the slag.</t>
  </si>
  <si>
    <t>31 January 2007</t>
  </si>
  <si>
    <t>10.1016/j.ensm.2022.10.023</t>
  </si>
  <si>
    <t>High energy density flexible and ecofriendly lithium-ion smart battery</t>
  </si>
  <si>
    <t>The rapidly growing battery market demands both high energy density and waste-management solutions for the anticipated global annual battery waste of about two million metric tons. To address the energy-environment dilemma, we developed self-standing composite electrodes for Li-ion batteries without electrochemically inactive metal current collectors, additives, and binders, increasing energy density by up to 40%. The electrodes were prepared via in situ mixing of as-grown single-wall carbon nanotubes (SWNTs) with aerosolized electrode active materials, leading to adequate electrical conductivity and mechanical robustness. The SWNT scaffold exhibits a piezoresistive effect, with resistance depending on the voltage-weighted number of inter-nanotube contacts. We exploit this intrinsic piezoresistance of SWNT network for operando self-monitoring of battery structural health. The proposed solution-free battery fabrication technology and architecture eliminates environmentally harmful components and enables recycling by simple mechanical separation, aiming at safety and circular economy.</t>
  </si>
  <si>
    <t>10.1016/j.jenvman.2022.116352</t>
  </si>
  <si>
    <t>Collaborative reverse logistics network for electric vehicle batteries management from sustainable perspective</t>
  </si>
  <si>
    <t>With the proposal of carbon neutralization, countries pay much more attention to environmental protection. As waste electric vehicle battery (WEVB) has an important impact on the environment, its reverse logistics process has been a vital issue, in which an excellent reverse logistics network (RLN) becomes a prerequisite for waste recycling, cost reduction, profit increasement and efficiency improvement. However, reverse logistics network design (RLND) for WEVBs is still a significant challenge. In general, the amount and quality of the returned product in a RLN are highly uncertain, and the WEVB market in China is no exception to this. From a circular economic and environmental perspective, this paper is devoted to designing a multi-participants-based RLN for WEVBs, considering recycling and remanufacturing processes. Then, a fuzzy optimization model is proposed to determine the number and location of facilities in this RLN, promote sustainable development, reduce environmental pollution, and consider carbon emissions and two types of WEVBs. Finally, the results from a case study in Chongqing show good performance in cost reduction, profit increasement and efficiency improvement, which could significantly support the decision-making of WEVBs recycling.</t>
  </si>
  <si>
    <t>10.1016/j.est.2024.111423</t>
  </si>
  <si>
    <t>Optimal pricing strategy in the closed-loop supply chain using game theory under government subsidy scenario: A case study</t>
  </si>
  <si>
    <t>Automotive battery production always receives government supports which directly affect the recycling of used products collected from secondary markets. Accordingly, an optimal product pricing strategy and efficient policy suggestions must be provided for this industry. This study used Stackelberg models to analyze three categories of pricing strategies related to the recycling process of car batteries when government subsidy is paid. These models are applied to make optimal decisions in two centralized and decentralized modes to investigate the links between and influences of different parameters of the problem on one another. Finally, a numerical example based on a real case study in Iran is applied to the models. The results indicate that making centralized decisions leads to a higher level of profitability than decentralized decision-making in the under-study industry. Accordingly, maintaining coordination and integration among the supply chain components in the decision-making process increases the profitability of the entire network.</t>
  </si>
  <si>
    <t>10.1016/S0956-053X(02)00082-X</t>
  </si>
  <si>
    <t>Reuse of residues arising from lead batteries recycle: a feasibility study</t>
  </si>
  <si>
    <t>The performance of products arising from the stabilization/solidification of slags from lead batteries recycle into a Portland cement matrix has been evaluated not only in order to get a stabilized waste to be disposed of according to the current legislation, but also to obtain a recyclable material, with both economic and environmental benefits. Under this respect a detailed characterization of raw slags has been performed and different slag–cement samples have been prepared by varying the slag content. The parameters related to the cementation process have been evaluated and a series of tests on the final waste forms have been carried out, aimed at assessing both mechanical performance and leaching behaviour. In spite of the acceptable values for flexural, compressive and tensile strength, however, the high release of lead from the solidification products seems to be a limiting factor for a reusable material. While explanations of such phenomenon are given (high alkalinity of Portland cement; early “doping” of cementitious components by lead in the amorphous state), the main conclusion of the research work is that further efforts should be addressed to the adoption of a different or a modified incorporation matrix.</t>
  </si>
  <si>
    <t>December 2002</t>
  </si>
  <si>
    <t>10.1016/j.ejor.2013.10.035</t>
  </si>
  <si>
    <t>Effective location models for sorting recyclables in public management</t>
  </si>
  <si>
    <t>The recycling of urban solid wastes is a critical point for the “closing supply chains” of many products, mainly when their value cannot be completely recovered after use. In addition to environmental aspects, the process of recycling involves technical, economic, social and political challenges for public management. For most of the urban solid waste, the management of the end-of-life depends on selective collection to start the recycling process. For this reason, an efficient selective collection has become a mainstream tool in the Brazilian National Solid Waste Policy. In this paper, we study effective models that might support the location planning of sorting centers in a medium-sized Brazilian city that has been discussing waste management policies over the past few years. The main goal of this work is to provide an optimal location planning design for recycling urban solid wastes that fall within the financial budget agreed between the municipal government and the National Bank for Economic and Social Development. Moreover, facility planning involves deciding on the best sites for locating sorting centers along the four-year period as well as finding ways to meet the demand for collecting recyclable materials, given that economic factors, consumer behavior and environmental awareness are inherently uncertain future outcomes. To deal with these issues, we propose a deterministic version of the classical capacity facility location problem, and both a two-stage recourse formulation and risk-averse models to reduce the variability of the second-stage costs. Numerical results suggest that it is possible to improve the current selective collection, as well as hedge against data uncertainty by using stochastic and risk-averse optimization models.</t>
  </si>
  <si>
    <t>1 May 2014</t>
  </si>
  <si>
    <t>European Journal of Operational Research</t>
  </si>
  <si>
    <t>10.1016/j.electacta.2022.139863</t>
  </si>
  <si>
    <t>Sustainable regenerating of high-voltage performance LiCoO2 from spent lithium-ion batteries by interface engineering</t>
  </si>
  <si>
    <t>The LiCoO2 (LCO) material is extensively applied in Li-ion batteries due to its excellent property. Tons of LCO scraps is generated as the gradual abandonment of LIBs. Thus, it becomes extremely important to recycle the cathode material in order to protect the environment and utilize resources. This work proposes a direct recycling method of interface engineering to promote the high-voltage property of the regenerated LiCoO2. Adaptive hydrothermal relithiation is first performed to increase the missing Li+ of the used LiCoO2, and mechanically mixed with Li1.4Al0.4Ti1.6(PO4)3 (LATP) before annealing. It is discovered that, LiCoO2 can react with LATP when annealed at high temperature (&gt; 700 °C), producing a mixed phase substance (Co3O4/Co2AlO4, CoTiO3 and Li3PO4) attaches to the surface of LiCoO2. These mixed phase substance can prevent interface reactions between the electrolyte and LiCoO2, thus improving the stability and the high-voltage property of regenerated LiCoO2. Compared to other recycling methods, the regenerated LiCoO2 possesses outstanding 4.4 V high-voltage property, with the initial discharging capacity of 166 mAh g−1 and the discharging capacity retention of 93.0% at 1C for 100 cycles.</t>
  </si>
  <si>
    <t>10.1016/j.envint.2016.10.002</t>
  </si>
  <si>
    <t>From electronic consumer products to e-wastes: Global outlook, waste quantities, recycling challenges</t>
  </si>
  <si>
    <t>Advancements in technology, materials development, and manufacturing processes have changed the consumer products and composition of municipal solid waste (MSW) since 1960s. Increasing quantities of discarded consumer products remain a major challenge for recycling efforts, especially for discarded electronic products (also referred as e-waste). The growing demand for high tech products has increased the e-waste quantities and its cross boundary transport globally. This paper reviews the challenges associated with increasing e-waste quantities. The increasing need for raw materials (especially for rare earth and minor elements) and unregulated e-waste recycling operations in developing and underdeveloped counties contribute to the growing concerns for e-waste management. Although the markets for recycled materials are increasing; there are major challenges for development of the necessary infrastructure for e-waste management and accountability as well as development of effective materials recovery technologies and product design.</t>
  </si>
  <si>
    <t>10.1016/j.chemosphere.2022.137230</t>
  </si>
  <si>
    <t>Recovery of valuable metals from spent lithium-ion batteries by complexation-assisted ammonia leaching from reductive roasting residue</t>
  </si>
  <si>
    <t>Recycling valuable metals in spent LIBs is not only in line with the purpose of resource recycling but also an important measure for environmental protection. In this article, a process using biomass reduction roasting followed by a unique complexation-assisted ammonia leaching is proposed. Using waste areca powder (WAP) as a biomass reducing agent, the roasted residue is leached in an aqueous solution for the carbonate. The leaching efficiencies of Ni, Co, and Mn reach over 99% under ammonia leaching conditions of 1.5 M ammonium citrate (AC), 3 M ethylenediamine (EDA). The kinetics of ammonia leaching indicates the activation energies of Ni, Co, and Mn are 51.8 kJ mol−1, 47.7 kJ mol−1, and 40.8 kJ mol−1, respectively, which shows the whole duration is controlled by chemical reactions. Most importantly, this study systematically explores the mechanism of ammonia leaching and provided a useful recommendation for selecting the right ammonium salt.</t>
  </si>
  <si>
    <t>10.1016/j.envres.2023.118078</t>
  </si>
  <si>
    <t>Synthesis of X@DRHC (X=Co, Ni, Mn) catalyst from comprehensive utilization of waste rice husk and spent lithium-ion batteries for efficient peroxymonosulfate (PMS) activation</t>
  </si>
  <si>
    <t>Highly efficient resource recycling and comprehensive utilization play a crucial role in achieving the goal of reducing resource wasting, environmental protection, and achieving goal of sustainable development. In this work, the two kinds waste resources of agricultural rice husk and metal ions (Co, Ni, and Mn) from spent lithium-ion batteries have been skillfully utilized to synthesize novel Fenton-like catalysts. Desiliconized rice husk carbon (DRHC) with rich pore structure and large specific surface area from rice husk has been prepared and used as scalable carrier, and dandelion-like nanoparticles cluster could be grown in situ on the surface of the carrier by using metal ions contained waste water. The designed catalysts (X@DRHC) as well as their preparation process were characterized in detail by SEM, TEM, BET, XRD and XPS, respectively. Meanwhile, their catalytic abilities were also studied by activating potassium peroxomonosulfate (PMS) to remove methylene blue (MB). The results indicate X@DRHC displays excellent degradation efficiency on MB with wide pH range and stable reusability, which is suitable for the degradation of various dyes. This work has realized the recycling and high-value utilization of waste resources from biomass and spent lithium-ion batteries, which not only creates an efficient way to dispose waste resources, but also shows high economic benefits in large-scale water treatment.</t>
  </si>
  <si>
    <t>10.1016/j.cej.2020.124651</t>
  </si>
  <si>
    <t>Reduction, detoxification and recycling of solid waste by hydrothermal technology: A review</t>
  </si>
  <si>
    <t>Solid waste containing heavy metals, halogens and other hazardous substances can cause harm to humans and environment. It is a central issue that how to treat solid waste effectively and harmlessly. Hydrothermal technology is a prominent method to treat solid waste and has attracting worldwide attentions. In the hydrothermal reaction, water acts as a reaction medium, which is clean and environmentally friendly. The high temperature and high pressure environment prompt various reactions occurring quickly and efficiently. The closed environment of the hydrothermal reactor is conducive to avoid secondary pollution. In this paper, the concept and principle of hydrothermal technology are introduced, and the applications on the treatment of solid waste are summarized from three angles of reduction, detoxification, and recycling. At the end of the paper, we look forward to the future development of the hydrothermal technology applied on the solid waste treatment.</t>
  </si>
  <si>
    <t>10.1016/j.wasman.2017.04.003</t>
  </si>
  <si>
    <t>Supply and demand of some critical metals and present status of their recycling in WEEE</t>
  </si>
  <si>
    <t>New development and technological innovations make electrical and electronic equipment (EEE) more functional by using an increasing number of metals, particularly the critical metals (e.g. rare and precious metals) with specialized properties. As millions of people in emerging economies adopt a modern lifestyle, the demand for critical metals is soaring. However, the increasing demand causes the crisis of their supply because of their simple deficiency in the Earth’s crust or geopolitical constraints which might create political issues for their supply. This paper focuses on the sustainable supply of typical critical metals (indium, rare earth elements (REEs), lithium, cobalt and precious metals) through recycling waste electrical and electronic equipment (WEEE). To illuminate this issue, the production, consumption, expected future demand, current recycling situation of critical metals, WEEE management and their recycling have been reviewed. We find that the demand of indium, REEs, lithium and cobalt in EEE will continuously increasing, while precious metals are decreasing because of new substitutions with less or even without precious metals. Although the generation of WEEE in 2014 was about 41.9 million tons (Mt), just about 15% (6.5 Mt) was treated environmentally. The inefficient collection of WEEE is the main obstacle to relieving the supply risk of critical metals. Furthermore, due to the widespread use in low concentrations, such as indium, their recycling is not just technological problem, but economic feasibility is. Finally, relevant recommendations are point out to address these issues.</t>
  </si>
  <si>
    <t>10.1016/j.resconrec.2021.105802</t>
  </si>
  <si>
    <t>Efficient utilization of scrapped LiFePO4 battery for novel synthesis of Fe2P2O7/C as candidate anode materials</t>
  </si>
  <si>
    <t>With the increasing retirement of LiFePO4 batteries, state-of-the-art recycling strategies have drawn widespread attention for sustainable resource development. However, critical issues, such as tedious procedures and improper disposal of hazardous wastes, need to be solved urgently and efficiently. Generally, the recovery of lithium is emphasized during the recycling process, yet the relatively low valuable Fe/P compounds are rarely concerned, which are considered as hazardous materials. Herein, a simplified and economical method is developed to treat spent lithium-ion batteries (LIBs) by utilizing LiFePO4 cathode scraps as the raw precursors to fabricate novel anode material Fe2P2O7. Specifically, thermodynamic analysis confirms the feasibility of the selective extraction of lithium and synchronous separation of Li/Fe/Al elements. Under the optimal experimental parameters, the leaching efficiency of lithium can reach up to 98.84% and that of Fe/Al is below 1%, demonstrating the superior selectivity of lithium. Significantly, the waste leaching slag FePO4 is flexibly utilized to regenerate Fe2P2O7, which is applied as a novel anode material for LIBs and exhibits satisfactory rate capability and competitive long-term cycling stability (reversible capacities of 147.2 mAh g−1 at 1.0 A g−1 after 500 cycles with an excellent retention of 88.55%). This presented strategy takes full advantages of spent batteries by recycling the valuable fragments and turning solid waste into value-added anode materials simultaneously. It is convinced that the potential “waste to treasure” approach provides an environmental-friendly technology to reutilize the spent LIBs, which achieves the interdisciplinary of resource recycling and energy storage area.</t>
  </si>
  <si>
    <t>10.1016/S1872-5805(22)60648-6</t>
  </si>
  <si>
    <t>The regeneration of graphite anode from spent lithium-ion batteries by washing with a nitric acid/ethanol solution</t>
  </si>
  <si>
    <t>Graphite is one of the main components of lithium-ion batteries (LIBs) because of its good recycling performance and uniform layers suitable for lithium intercalation. This study focused on the separation of spent LIBs, the isolation of the anode and the washing of its surface to remove the solid electrolyte interphase that leads to an increase in the electrical resistance. The spent graphite was incubated in a nitric acid/ethanol solution which cleans the spent graphite anode while retaining its original morphology. The regenerated graphite anode has a better electrochemical performance when used in a new lithium-ion battery than does the spent graphite, with no capacity loss at a current density of 50 mA·g-1 for 60 cycles. A full battery using regenerated graphite as the anode and lithium iron phosphate as the cathode has a capacity retention of 92% at 0.5 C after 100 cycles. Our work provides a new strategy for regeneration of the anode graphite.</t>
  </si>
  <si>
    <t>10.1016/j.wasman.2023.02.005</t>
  </si>
  <si>
    <t>Material flow and environmental performance of the source segregated biowaste composting system</t>
  </si>
  <si>
    <t>Life cycle assessment (LCA) is performed to investigate the environmental impacts of two alternative approaches in a biowaste management system. The system inventory is based on actual data and on-site sampling for two consecutive years at the mechanical and biological treatment (MBT) facility at the prefecture of Chania (Greece). The facility pertains as MBT for household waste and material recycling (MR) for the recyclable fractions in two different process lines. The mass balances and environmental performance are assessed from waste generation to end-use. The LCA and ReCiPe 2016 methodology estimate the endpoint environmental impacts on human health, ecosystem quality and resource scarcity. The results show that biowaste source segregation in an integrated waste management system not only significantly benefits its recoverability potential it also improves its environmental performance. Impacts on human health (HH) have reduced by 4.6 times, on freshwater ecosystem quality (EQf) by 6.3 times and resource scarcity (RS) usage by 2.5 times when biowaste is combined with compost production and use, material recovery and reprocessing for fertilizer and raw material substitution.</t>
  </si>
  <si>
    <t>10.1016/j.carbon.2017.06.086</t>
  </si>
  <si>
    <t>Preparation of carbon nanosheets from petroleum asphalt via recyclable molten-salt method for superior lithium and sodium storage</t>
  </si>
  <si>
    <t>Carbon nanosheets were successfully prepared from easily available and low-cost petroleum asphalt via a facile and recyclable molten-salt method. The as-made carbon nanosheets exhibit excellent performance on energy storage both for lithium-ion batteries (LIBs) and sodium-ion batteries (SIBs): as the anode of LIBs, they provide a high reversible specific capacity (729 mAh g−1 at 100 mA g−1), excellent cyclability (600 mAh g−1 at 1 A g−1 after 500 cycles), and improved rate performance (280 mAh g−1 at 5 A g−1). For SIBs, they also display a reversible capacity of 300 mAh g−1 at 50 mA g−1, remarkable rate capability (90 mAh g−1 at 5 A g−1) and retain as high as 95 mAh g−1 after 10000 cycles at 2 A g−1. The superior electrochemical performance of carbon nanosheets could be attributed to their peculiar structural characteristics that integrate a variety of advantages: fast electronic and ionic conductivity, easy penetration of the electrolyte, shortened path for Li+/Na+ migration and structural stability. This approach paves the way for industrial scale-up due to its eco-friendliness, simplicity and versatility.</t>
  </si>
  <si>
    <t>October 2017</t>
  </si>
  <si>
    <t>10.1016/j.jcis.2024.02.200</t>
  </si>
  <si>
    <t>Unveiling the lithium deintercalation mechanisms in spent lithium-ion batteries via sulfation roasting</t>
  </si>
  <si>
    <t>Recovery of valuable metals from spent lithium-ion batteries (LIBs) is of great importance for resource sustainability and environmental protection. This study introduced pyrite ore (FeS2) as an alternative additive to achieve the selective recovery of Li2CO3 from spent LiCoO2 (LCO) batteries. The mechanism study revealed that the sulfation reaction followed two pathways. During the initial stage (550 °C–800 °C), the decomposition and oxidation of FeS2 and the subsequent gas–solid reaction between the resulting SO2 and layered LCO play crucial roles. The sulfation of lithium occurred prior to cobalt, resulting in the disruption of layered structure of LCO and the transformation into tetragonal spinel. In the second stage (over 800 °C), the dominated reactions were the decomposition of orthorhombic cobalt sulfate and its combination with rhombohedral Fe2O3 to form CoFe2O4. The deintercalation of Li from LCO by the substitution of Fe and conversion of Co(III)/Fe(II) into Co3O4/CoFe2O4 were further confirmed by density functional theory (DFT) calculation results. This fundamental understanding of the sulfation reaction facilitated the future development of lithium extraction methods that utilized additives to substantially reduce energy consumption.</t>
  </si>
  <si>
    <t>10.1016/j.procir.2016.03.065</t>
  </si>
  <si>
    <t>Service Outsourcing in Recycling of Used Small Electronics</t>
  </si>
  <si>
    <t>It is said that PCB (printed circuit board) of used electronics contains considerable amount of critical metals, rare earths, and so on. However, one of the problems in utilizing such used products is that the valuable materials scatter among huge numbers of small-sized electronics. Efficient methods of collection and concentration are necessary. Although manual disassembly and separation of PCB is a good way to enhance the quality of the recycled materials, it causes a large labor cost. As a solution to this problem, this paper focuses on a new concept of recycling process which is to outsource such manual operation to unspecified workers via internet. The concept will be also helpful to reduce environmental impact caused by unnecessary transportation of the used products. This paper has proposed the concept of the outsourcing of recycling operations and discussed the advantages of the concept. And then, it tried to prototype a mechanism to enable the idea. The paper carried out a basic design of screening and sorting mechanisms and made some experiments of operation. The basic results obtained in this paper clarified that the remote recycling concept is feasible and promising.</t>
  </si>
  <si>
    <t>10.1016/j.promfg.2019.02.020</t>
  </si>
  <si>
    <t>Cloud based disassembly of electric vehicle battery</t>
  </si>
  <si>
    <t>The electric vehicle is developing faster than any other mode of transport in the world. Various studies focused on vehicle recycling and its impact on the environment is already done. Some studies focused on estimating one or two stages of vehicle recycling with certain percentage of material recovered. In order to reduce the impact to the environment and public health resulting from the increased use of batteries, there is a need to have a good and cost effective recycling infrastructure. The concept of using cloud-based technology in recycling by automation is attempted. In this research paper, cloud based recycling process of E-vehicle batteries done with the help of robotic cell. The adaptability of robotic dismantling of electric vehicle batteries in small-scale industries through cloud network provides improved material recovery result in recycling.</t>
  </si>
  <si>
    <t>10.1016/j.promfg.2020.02.139</t>
  </si>
  <si>
    <t>A location-routing problem with economic efficiency for recycling system</t>
  </si>
  <si>
    <t>The demand for rare resources used for high-tech products has been increased due to growing populations and industrial developments. Since it becomes more likely to cause resource depletion in the future, a requirement for resource circulation, e.g., recycling, reuse, and reproduction, becomes large. In order to realize sustainable recycling, the systems considering minimizing a transportation cost of a cyclical form supply chain and forecast of the resources to collect needs to be designed. However, if the recycling systems are not economically inefficient, the firm might not implement the project. Therefore, it is important to evaluate the economic efficiency of the supply chain systems. In this paper, we evaluate an economic value of a sustainable recycling system on closed loop supply chain based on a location-routing problem. The recycling system is composed of supply chain by facilities, which remove parts having resources from waste products and the others reproducing resources from the parts. Since the demand of automobile increase due to global innovations and inventions, we consider automobile motors and neodymium as target of parts that have resources. In this analysis, the waste amount of automobile and motor is forecasted by means of multiple regression method and Weibull distribution. By using the forecasting waste amount, a recycling equipment place is determined by minimizing a transportation and recycling equipment costs. We evaluate an economic efficiency for the sustainable recycling system, that is, a present value of recycling equipment and neodymium from solutions of the location-routing problem.</t>
  </si>
  <si>
    <t>10.1016/j.resconrec.2010.03.006</t>
  </si>
  <si>
    <t>Assessment of Ecodesign potential in reaching new recycling targets</t>
  </si>
  <si>
    <t>Every year, in Europe, End-of-Life Vehicles (ELVs) constitute about 8–9milliontonnes of waste, that must be properly managed. Directive 2000/53/EC fixed new European targets for vehicle recovery (i.e., recycling plus energy recovery): 85% of recovery, of which 80% recycled or reused, by 2006, rising to 95% and 85% respectively by 2015. In order to comply with this Directive, both car producers and ELVs treatment plants must promptly tackle this issue. In this paper, a study on the impact that pre-shredder treatment could have in achieving 85% recyclability rate in 2015 has been carried out. To do this, a Design for Recycling (DfR) software has been used, named ProdTect®, that integrates real recycling market data, market feedback and development experience to provide an overall evaluation of products End-of-Life performance. An experimental disassembly and composition analysis of a commercial model of a car seat and a simulation of new ecodesigned joining techniques applied to it, have been performed, in order to investigate both the economics and the feasibility of this step in the future ELVs treatment chain. In order to achieve and, if possible, go beyond 85% of recyclability in 2015, car seats are found to play an important role: by dismantling them, 86.2% of recyclability may be achieved by recovering PUR, textile and belts. Another important result is that by pre-treating and dismantling bumpers, fuel tanks, tyres, glass and car seats it is possible to reduce ASR mass disposed in landfill by 42%. Moreover, design for dismantling techniques may reduce dismantling time to a third by simply innovating joinings.</t>
  </si>
  <si>
    <t>October 2010</t>
  </si>
  <si>
    <t>10.1016/j.jclepro.2021.126140</t>
  </si>
  <si>
    <t>Selective thermal transformation of value added cobalt from spent lithium-ion batteries</t>
  </si>
  <si>
    <t>The significant usage of lithium-ion batteries (LIBs) in compact electronics – and more recently, electric automobiles – will lead to large quantities of scrap batteries and create serious environmental problems. Currently, spent LIBs are not very well recycled, and are predominantly disposed of in landfill. This is risky, due to the presence of hazardous materials in LIBs. However, LIBs contain numerous metallic resources such as copper, aluminium, cobalt and lithium. In particular, recovery of the transition metal cobalt is an attractive proposition as there is a scarcity in the supply of naturally mined cobalt, and there are economical and environmental issues associated with cobalt’s mining processes. In this work, a facile process involving thermal disengagement and selective thermal transformation technique was employed for the recovery of valuable Co metal from spent LIBs. LiCoO2 and graphite were thermally disengaged from the cathode and anode of LIBs, and a further selective thermal transformation was carried out. This approach recovered ∼99% pure Cu and Al foils in the first step – using a thermal disengagement technique without any metal loss. Approximately 96% pure Co metal was recovered in the second step, using thermal transformation to enable carbothermal reduction and transformation at 1400 °C. This technology provides a guide for the successful recovery of valuable metal resources and future opportunities for the repurposing of valuable metals from LIBs.</t>
  </si>
  <si>
    <t>10.1016/j.hazl.2024.100104</t>
  </si>
  <si>
    <t>Metal recovery from spent lithium-ion batteries cathode materials: Comparative study of sugar-based reductants</t>
  </si>
  <si>
    <t>Sugars and sugar-rich agricultural by-products are cheaper and eco-friendly alternatives to conventional reductants used in recovering metals from spent lithium-ion batteries. Still, they are rarely used due to a poor understanding of their performance and reaction chemistry. In this study, two hypotheses bearing on the role of chemistry and influence of non-sugary organic compounds (impurities) on the performance of sugars, namely: glucose, fructose and sucrose, and a parent sugar-rich agro-industrial by-product – molasses, as reductants in the leaching of Li, Co, Mn and Ni from spent lithium-ion battery cathode material were tested. Statistical analysis using ANOVA revealed that the performance of the sugars and molasses are similar with &gt;85% Mn, &gt;88% Ni, &gt;88%Co and &gt;98% Li leached at 90 °C and 60 min. This shows that the presence of non-sugar organic compounds does not hamper the performance of the sugars-based reductants. The performance of the sugars relies more on temperature than chemistry. Furthermore, evaluation of the oxidation pathway hints at a potential inhibition of secondary oxidation reactions at lower temperatures. This study provides statistically validated proof that the performance of sugarcane molasses, even at lower concentration, is equipollent to the pure sugars in the leaching of critical metals from spent lithium-ion batteries.</t>
  </si>
  <si>
    <t>Journal of Hazardous Materials Letters</t>
  </si>
  <si>
    <t>10.1016/j.jpowsour.2017.07.034</t>
  </si>
  <si>
    <t>A review of the processes and lab-scale techniques for the treatment of spent rechargeable NiMH batteries</t>
  </si>
  <si>
    <t>The purpose of this work is to describe and review the current status of the recycling technologies of spent NiMH batteries. In the first part of the work, the structure and characterization of NiMH accumulators are introduced followed by the description of the main scientific studies and the industrial processes. Various recycling routes including physical, pyrometallurgical and hydrometallurgical ones are discussed. The hydrometallurgical methods for the recovery of base metals and rare earths are mainly developed on the laboratory and pilot scale. The operating industrial methods are pyrometallurgical ones and are efficient only on the recovery of certain components of spent batteries. In particular fraction rich in nickel and other materials are recovered; instead the rare earths are lost in the slag and must be further refined by hydrometallurgical process to recover them. Considering the actual legislation regarding the disposal of spent batteries and the preservation of raw materials issues, implementations on laboratory scale and plant optimization studies should be conducted in order to overcome the industrial problems of the scale up for the hydrometallurgical processes.</t>
  </si>
  <si>
    <t>10.1016/j.resconrec.2023.107258</t>
  </si>
  <si>
    <t>Selective recovery of lithium from spent lithium-ion batteries via mild hydrothermal driven Lewis acid-base reaction in aqua solution</t>
  </si>
  <si>
    <t>Selective metal recovery from spent lithium-ion batteries has attracted wide attention since a high recovery rate and minimized environmental impact can be expected. However, either high temperature or high chemical consumption in order to realize effective lithium recovery is required, as the cathode inherent with high physiochemical stability, especially when the cobalt content is high (e.g. LiCoO2). Herein, we discover that Lewis acids in cathode scraps induce phase transition from LiCoO2 to Co(CoO2)2 and Li+, thus realizing fully selective recovery of lithium in a mild environment. Since Lewis acids are produced from scraps, the chemical consumption is reduced. Meanwhile, relying on the mild phase transition caused by Lewis acids, the morphology of the waste are maintained in the Co(CoO2)2 products, resulting in a comparable electrochemical performance with commercial Co3O4 anode materials. Consequently, a closed-loop route for recycling cathode scrap is established at mild conditions with low cost and environmental impact.</t>
  </si>
  <si>
    <t>10.1016/j.wasman.2016.08.004</t>
  </si>
  <si>
    <t>Recovery of metals and nonmetals from electronic waste by physical and chemical recycling processes</t>
  </si>
  <si>
    <t>This paper reviews the existing and state of art knowledge for electronic waste (e-waste) recycling. Electrical and/or electronic devices which are unwanted, broken or discarded by their original users are known as e-waste. The main purpose of this article is to provide a comprehensive review of e-waste problem, strategies of e-waste management and various physical, chemical and metallurgical e-waste recycling processes, their advantages and disadvantages towards achieving a cleaner process of waste utilization, with special attention towards extraction of both metallic values and nonmetallic substances. The hazards arise from the presence of heavy metals Hg, Cd, Pb, etc., brominated flame retardants (BFRs) and other potentially harmful substances in e-waste. Due to the presence of these substances, e-waste is generally considered as hazardous waste and, if improperly managed, may pose significant human and environmental health risks. This review describes the potential hazards and economic opportunities of e-waste. Firstly, an overview of e-waste/printed circuit board (PCB) components is given. Current status and future perspectives of e-waste/PCB recycling are described. E-waste characterization, dismantling methods, liberation and classification processes are also covered. Manual selective dismantling after desoldering and metal-nonmetal liberation at −150μm with two step crushing are seen to be the best techniques. After size reduction, mainly physical separation processes employing gravity, electrostatic, magnetic separators, froth floatation, etc. have been critically reviewed here for separation of metals and nonmetals, along with useful utilizations of the nonmetallic materials. The recovery of metals from e-waste material after physical separation through pyrometallurgical, hydrometallurgical or biohydrometallurgical routes is also discussed along with purification and refining. Suitable PCB recycling flowsheets for industrial applications are also given. It seems that hydrometallurgical route will be a key player in the base and precious metals recoveries from e-waste. E-waste recycling will be a very important sector in the near future from economic and environmental perspectives. Recycling technology aims to take today’s waste and turn it into conflict-free, sustainable polymetallic secondary resources (i.e. Urban Mining) for tomorrow. Recycling technology must ensure that e-waste is processed in an environmentally friendly manner, with high efficiency and lowered carbon footprint, at a fraction of the costs involved with setting multibillion dollar smelting facilities. Taking into consideration our depleting natural resources, this Urban Mining approach offers quite a few benefits. This results in increased energy efficiency and lowers demand for mining of new raw materials.</t>
  </si>
  <si>
    <t>10.1016/j.jclepro.2024.143746</t>
  </si>
  <si>
    <t>Mechanism of high content Mn &amp; Ni synchronous stable solidification in Fe-spinel glass-ceramics from battery slag</t>
  </si>
  <si>
    <t>New-energy industry produce large amount of emerging high-speed battery jarosite slag, containing Mn and Ni, which is large in quantity and harmful. Harmless treatment is in urgent need. We research on the curing mechanism of heavy metals migration and transformation during phase via iron clusters transformation in glass-ceramics. Based on first-principles and density functional theory, regulating electronic structure of Mn2+ and Ni2+ by Cr3+. After clarifying the interaction among curing compatibility, capacity and stability, the structure-activity relationship among electronic &amp; molecular structure and leaching concentration of heavy metals was established. The results show that CaNiSi2O6 is difficult to cure Ni2+, the formation of iron clusters promotes the conversion of multiphase to Fe-Spinel A; Mn2+, Ni2+ went into the octahedron in Fe-Spinel A cannot be stabilized; Cr3+ promotes migration of Mn2+, Ni2+ into the tetrahedral, turning Fe-Spinel A into Fe-Spinel B, improves curing compatibility of Mn2+, Ni2+; Cr3+ also adjust the bond structure, which enhances solid solution attraction to Mn2+ and Ni2+, and capacity of Mn2+ and Ni2+ increases from 19%, 30%–147%, 195%; improving compatibility and capacity of Fe-Spinel reduces leaching concentration of Mn2+ and Ni2+ from 1.32, 0.51 mg/L to 0.48, 0.03 mg/L. This work realizes the harmless disposal of recycling Mn- and Ni-rich battery slag. The solidified body can also be reused as eco-friendly resource.</t>
  </si>
  <si>
    <t>10.1016/j.psep.2024.07.047</t>
  </si>
  <si>
    <t>Cobalt recovery from lithium battery leachate using hydrophobic deep eutectic solvents: Performance and mechanism</t>
  </si>
  <si>
    <t>This work introduces a sustainable and environmentally friendly process for extracting cobalt from leach solution of waste lithium-ion batteries, which can effectively reduce environmental pollution and alleviate shortage in cobalt resources. Three kinds of hydrophobic deep eutectic solvents (HDESs) were synthesized using di-(2-ethylhexyl) phosphate (DEHPA) as a hydrogen bond acceptor (HBA) and 1-butanol, 1-hexol and 1-octanol as hydrogen bond donors (HBD), which were cheap and easy to obtain and had little pollution to water. Among them, 1-butanol had the best extraction efficiency. At an extraction time of 6 min, O/A of 2:1, and pH of 5, the single extraction efficiency of 1-butanol-DEHPA for cobalt reached 95.64 %, which was higher than that when DEHPA was used alone, and the required amount of DEHPA was reduced. Furthermore, HDES exhibited good recycling ability. After five cycles of extraction, the extraction efficiency of HDES for cobalt remained above 80 %. The possible extraction mechanism was explored using the slope method, Fourier transform infrared spectroscopy, and hydrogen nuclear magnetic resonance spectroscopy. Through quantum chemical calculation and optimization, it has been demonstrated that a cation exchange exists between HDESs and cobalt ions, and non-extractive components play an important role in the extraction process. These findings will contribute to the development of environmentally friendly HDESs and improvement of cobalt recovery technology. Additionally, they will contribute to environmental protection and reduction of environmental pollution.</t>
  </si>
  <si>
    <t>10.1016/j.resconrec.2018.12.003</t>
  </si>
  <si>
    <t>Greenhouse gas emission offsetting by refrigerant recovery from WEEE: A case study on a WEEE recycling plant in Korea</t>
  </si>
  <si>
    <t>The demand for new electrical and electronic equipment (EEE) has resulted in short replacement cycles for this equipment. This has led to the generation of a large amount of waste electrical and electronic equipment (WEEE). The proper disposal of WEEE is essential in order to manage greenhouse gas (GHG) emissions, as refrigerant injected EEE is a potential source of GHG emissions. In this study, carbon dioxide (CO2) emissions from recycling activities that resulted in GHG emissions via refrigerant recovery were quantitatively evaluated. The evaluation was conducted based on the operational data from a WEEE recycling plant in 2016. To estimate CO2 emission and offsetting effects, mass-balance and carbon-footprint analyses were conducted. The mass-balance data showed that 22,804 t of WEEE were recycled in a plant. The carbon-footprint analysis estimated that CO2 emissions from all recycling activities, including all machinery and vehicles as well as fossil fuel and electricity use, reached approximately 4.097 × 103 tonne of CO2 eq. Meanwhile, the CO2 emissions prevented by the manual recovery of refrigerants (5186 kg) from WEEE accounted for approximately 2.877 × 104 tonne of CO2 eq. These results, based on data from a recycling plant and showing an offset of CO2 emissions by a factor of 7.02, demonstrate that refrigerant recovery could potentially reduce emissions by 2.467 × 104 tonne of CO2 eq. per year. This study will demonstrate the optimal methodologies for estimating CO2 emissions and offsetting, and inform environmental policy by providing an alternative approach to the problem of global warming.</t>
  </si>
  <si>
    <t>10.1016/j.apsusc.2024.159920</t>
  </si>
  <si>
    <t>Effective regeneration of waste LiFePO4 cathode material by Cu doping modification</t>
  </si>
  <si>
    <t>The exponential growth of electric vehicles (EVs) will lead to the large-scale retirement of lithium iron phosphate (LFP) batteries in the future. This work proposes an environmentally friendly solid-phase strategy for regenerating waste LFP cathode materials. The regeneration mechanism is also investigated through characterizations. The method involves lithium supplementation, crystal structure repair and Cu doping. Glucose is used as a reducing agent to reduce a large amount of Fe3+ in waste LFP to Fe2+, while the addition of Li+ is used to fill the lithium vacancy in waste LFP. Notably, Cu doping increases the vibrational density and conductivity of the regenerated material and expands the ion diffusion channel, which significantly enhances the electrochemical performance of the regenerated LFP cathode. Moreover, the specific capacity of regenerated LFP (Cu@R-LFP) at 0.05C is 160.15 mAh/g, about 97.65 % of that of new LFP (N-LFP). The capacity retention rate of Cu@R-LFP can be as high as 81.19 % even after 1,000 cycles at 1C rate. The method proposed in this study provides a simple and scalable strategy for recycling waste LFP cathode materials.</t>
  </si>
  <si>
    <t>10.1016/j.ceja.2021.100163</t>
  </si>
  <si>
    <t>Solar-assisted lithium metal recovery from spent lithium iron phosphate batteries</t>
  </si>
  <si>
    <t>Lithium iron phosphate (LiFePO4) batteries have been considered to be an excellent choice for electric vehicles and large-scale energy storage facilities owing to their superiorities of high specific energy, low cost, excellent thermal safety, and long lifespan, leading to numerous scrap batteries. The lithium recovery from spent LiFePO4 batteries could be an alternative to relieve the shortage of resources and prevent the environmental pollution. However, traditional lithium recycling methods are limited in the practical application owing to the enormous consumption of chemical reagents and inevitable secondary pollution. Here we demonstrate a unique solar-assisted flow-through electrolysis method based on a TiO2 photoelectrode with efficient redox shuttles for lithium metal recovery from spent LiFePO4 batteries. The photovoltage generated on the TiO2 photoelectrode compensated the electrolysis potential, resulting in electric energy saving of 20.37% for lithium metal recovery. During the solar-assisted electrolysis process, metallic lithium could be instantaneously deposited on the copper foil avoiding secondary pollution. Moreover, the consumption of the I– solution was minimal via a close-loop flow-through regeneration reaction. 38.37 μg lithium metal was deposited with the energy consumption as low as 12.90 Wh g–1. It is worth noting that the lithium recovery from industrial spent LiFePO4 powders achieved a high recycling efficiency of 97.64%. This work provides a new simple but efficient way to recover lithium metal from spent LiFePO4 batteries.</t>
  </si>
  <si>
    <t>10.1016/j.jcis.2024.05.028</t>
  </si>
  <si>
    <t>Pb nanospheres encapsulated in metal–organic frameworks-derived porous carbon as anode for high-performance sodium-ion batteries</t>
  </si>
  <si>
    <t>Alloying-type anode materials are considered promising candidates for sodium-ion batteries (SIBs) due to their high theoretical capacities. However, their application is limited by the severe capacity decay stemming from dramatic volume changes during Na+ insertion/extraction processes. Here, Pb nanospheres encapsulated in a carbon skeleton (Pb@C) were successfully synthesized via a facile metal–organic frameworks (MOFs)-derived method and used as anodes for SIBs. The nanosized Pb particles are uniformly incorporated into the porous carbon framework, effectively mitigating volume changes and enhancing Na+ ion transport during discharging/charging. Benefiting from this unique architecture, a reversible capacity of 334.2 mAh g−1 at 2 A g−1 is achieved after 6000 cycles corresponding to an impressive 88.2 % capacity retention and a minimal capacity loss of 0.00748 % per cycle. Furthermore, a high-performance full sodium-ion battery of Pb@C//NVPF was constructed, demonstrating a high energy density of 291 Wh kg−1 and power density of 175 W kg−1. This facile MOFs-derived method offers insights into the design of high-capacity alloy-type anode materials using Pb sources, opening up new possibilities for innovative approaches to Pb recycling and pollution prevention.</t>
  </si>
  <si>
    <t>10.1016/j.jclepro.2018.01.260</t>
  </si>
  <si>
    <t>Evaluation on end-of-life LEDs by understanding the criticality and recyclability for metals recycling</t>
  </si>
  <si>
    <t>End-of-life light emitting diode (LED) associated with its electronic product is a new type of electronic waste (E-waste) and contains considerable amounts of valuable and hazardous metals. Although the quantity of a single LED is small, the total number of end-of-life LEDs is extremely significant that requires proper management and recycling from both resource and environmental points of view. Particularly, metals recycling from electronic waste has been considered as a preferred option to ensure sustainable supply of critical materials. In this research, it demonstrates a methodology to evaluate the criticality and recyclability of various types of end-of-life LEDs. Two factors, i.e. the resource index and technology index, were introduced into identifying the criticality of different types of waste LEDs, which indicates the potentials for effective metals recycling. Furthermore, combined statistical entropy and grading, the recyclability is assessed to identify the viability for metals recycling from different types of end-of-life LEDs. The results of the proposed evaluation methodology suggest that green/high luminous intensity LED exhibits significant potential for metal recycling and blue/high luminous intensity LED exhibits the lowest recycling difficulty. The aims of the research are expected to assist manufacturers and policy-makers improving the recycling effectiveness of waste LEDs especially in the metals recycling stage and developing effective waste management systems and strategies in the end-of-life stage.</t>
  </si>
  <si>
    <t>1 May 2018</t>
  </si>
  <si>
    <t>10.1016/j.psep.2022.12.061</t>
  </si>
  <si>
    <t>Enhancements of dissociation of electrode materials in spent lithium-ion batteries by low-temperature heating pretreatment</t>
  </si>
  <si>
    <t>The recycling of spent lithium-ion batteries (LIBs) is considered one of the prominent areas of interest in the global community owing to its economic interests and environmental protection. The existence of binder in batteries makes it difficult in the dissociation of electrode material from the fluid collector. This has prompted the need to develop an innovative means of dissociation. In this study, low-temperature heating with low-energy consumption is proposed to enhance the efficiency of dissociation. To determine the ideal heating temperature, the pyrolysis properties of electrode materials and binders were examined by the TG. The dissociation characteristics were analyzed by the grade of the collector (copper, aluminum) and the size composition of crushed electrode material. The surface morphology and element distribution of electrode material and the fluid collection were examined using SEM-EDS. The heating results shows that 500 ºC is the efficient low-temperature which is only slightly higher than the decomposition temperature of the PVDF. The SEM examination reveals that the electrode material's looser structure following heating makes it simpler for the electrode material to fall off of fluid-collecting surfaces, which intensifies dissociation. After heating, the crushing products of the anode and the cathode with size of − 0.074 mm increased by 5.94 % and 38.88 % respectively, the grade of the copper anode and the aluminum cathode in + 2 mm increased by 5.55 % and 38.92 % respectively.</t>
  </si>
  <si>
    <t>10.1016/j.joule.2023.06.007</t>
  </si>
  <si>
    <t>Zinc-ion batteries for stationary energy storage</t>
  </si>
  <si>
    <t>The development of safe, inexpensive, and long service life stationary energy storage infrastructure is critical to support the decarbonization of the power and automotive sectors. While lithium-ion batteries are considered the industry standard of excellence for applications requiring high energy density, they may not be the best choice for all applications, particularly stationary energy storage. This study presents rechargeable Zn-ion batteries (ZIBs) as a promising technology primed for greater utilization in stationary applications. We consider the main benefits and challenges of ZIBs by comparing key characteristics such as cost, safety, environmental impact, and lifetime with pumped hydro, compressed air, lithium-ion, lead-acid, and redox-flow batteries. The low projected manufacturing costs, high safety, and excellent recyclability of ZIBs highlight the potential success of the technology. However, commercialization efforts are bottlenecked by active material dissolution, a lack of realistic performance demonstrations, and the need for manufacturing validation and cost analysis at the pilot scale. Considering recent advancements to lifetime and capacity of ZIBs, we propose a modified research approach including performance analysis of high-loading electrodes, in situ/operando characterization of reaction mechanisms, and standardized testing protocols and reporting to move beyond the benchtop battery and better facilitate ZIB commercialization.</t>
  </si>
  <si>
    <t>19 July 2023</t>
  </si>
  <si>
    <t>10.1016/j.jhazmat.2023.132150</t>
  </si>
  <si>
    <t>Recovery of valuable metals from spent lithium-ion batteries through biomass pyrolysis gas-induced reduction</t>
  </si>
  <si>
    <t>The development of spent lithium-ion batteries (LIBs) recycling technologies can effectively alleviate environmental pressure and conserve metal resources. We propose a win-win strategy for pyrolysis gas reduction by lignocellulosic biomass, ensuring gas-induced reduction by spatial isolation of biomass and lithium transition metal oxides (LiTMOX (TM = Ni, Co, Mn)), and avoiding the separation of solid carbon and TMOX (TM = Ni, Co, Mn). In the spent LiCoO2 batteries, the lithium recovery efficiency reaches 99.99% and purity reaches 98.3% at 500 °C. In addition, biomass pyrolysis gas reduction is also applicable to treat spent LiMn2O4 and LiNi0.6Co0.2Mn0.2O2 batteries. Thermodynamic analysis verifies that CO dominates the gas reduction recovery process. DFT calculation indicates that the gas reduction induces the collapse of the oxygen framework of LiTMOX (TM = Ni, Co, Mn). Everbatt-based economic and environmental analysis illustrates that this is an environment-friendly and energy-saving method.</t>
  </si>
  <si>
    <t>5 October 2023</t>
  </si>
  <si>
    <t>10.1016/B978-0-12-802328-0.00019-X</t>
  </si>
  <si>
    <t>Chapter 19 Rare Earths Industry and Eco-management A Critical Review of Recycling and Substitutes</t>
  </si>
  <si>
    <t xml:space="preserve">
               This chapter provides a critical overview of current and future prospects for the rare earth industry with regard to existing ongoing recycling systems of rare earth elements (REEs) and discusses the possibilities and challenges governments, companies, and experts face regarding how to balance demand so that it does not outstrip supplies. Research on this topic—and likely one answer to inquiries into the future of REEs on the global ever-increasing market—has centered on how to recover them on industrial scale from electric and electronic REE-made components and devices economically and commercially. The chapter outlines key debatable issues as presented in the literature and contributes to information on the updates and trends in the REEs industry. It also discusses about the needs of creating fully integrated routes for REEs recycling and finishes by describing some existing scientific and corporate initiatives for recycling and pointing out future issues for investigation. Recycling has to do with eco-management issues due to its outcomes for mitigating REEs impacts on the environment.
            </t>
  </si>
  <si>
    <t>Rare Earths Industry</t>
  </si>
  <si>
    <t>10.1016/j.seppur.2024.127677</t>
  </si>
  <si>
    <t>Pilot-scale phosphorus recovery from biogas slurry to produce battery-grade FePO4: Chemical enhanced primary treatment coupled adsorption process</t>
  </si>
  <si>
    <t>Recovering phosphorus (P) from wastewater was expected to bring win–win profits for environmental protection and clean energy industries. Ferric phosphate (FePO4) was a key raw material for lithium-ion battery production for new energy vehicles, which was a more valuable and promising product for recovering P from wastewater. There were challenges in recovering high-purity FePO4 from wastewater with complex components, especially in achieving large-scale recovery. Here, a pilot-scale platform, the Chemical Enhanced Primary Treatment (CEPT) coupled Fe@aminated-polyacrylonitrile (Fe-NH2-PAN) adsorption, was established for recovering battery-grade FePO4 from biogas slurry. The platform stably removed over 80% of PO4 3− from biogas slurry during long-term operation, the removed PO4 3− was enriched in chemical sludge and Fe-NH2-PAN, and then was leached into H2SO4 solution. FePO4 crystal was successfully recovered from the leaching solution (822.35 ± 15.91 mg/L PO4 3−) with a recovery rate of over 75%. Importantly, the lithium-ion battery prepared from recovered FePO4 exhibited excellent and stable electrochemical performance (with stable discharge specific capacity of 100.4–106.7 mAh/g at 1.0 C). This study provides a new path for large-scale P recovery in WWTPs.</t>
  </si>
  <si>
    <t>10.1016/j.jwpe.2024.104812</t>
  </si>
  <si>
    <t>Spent zinc-carbon battery derived magnetically retrievable Fenton-like catalyst for water treatment - A circular economical approach</t>
  </si>
  <si>
    <t>Discarded zinc‑carbon batteries were effectively recycled into magnetically retrievable nanostructures which can perform dual roles as adsorbent and Fenton-like catalysts. The developed nanostructures were made exclusively from various components of spent zinc carbon batteries. The otherwise thrown-away discarded zinc‑carbon batteries were thus given a novel role in water treatment. The adsorbent/catalyst design consists of MnO2 and Fe3O4 cores surrounded by a shell of mesoporous ZnO. The adsorption and Fenton-like catalytic performance of the developed nanostructures were studied in detail by employing Methylene blue (MB), Rhodamine B(RB), Methyl orange (MO), and Congo red (CR) as the model pollutants. Various factors influencing the adsorption and catalytic activity were investigated and a detailed mechanism was thereby proposed for the degradation of model pollutants. Thus, a novel approach of Fenton-like catalyst synthesis was introduced emphasizing the principles of the circular economy. The spent zinc‑carbon battery-derived adsorbents/Fenton-like catalysts are found to be highly effective, affordable, easy to use, and easy to regenerate.</t>
  </si>
  <si>
    <t>10.1016/j.jenvman.2023.118985</t>
  </si>
  <si>
    <t>Aspergillus niger fermentation residues application to produce biochar for the anode of lithium-ion batteries</t>
  </si>
  <si>
    <t>Aspergillus niger is widely applied in the fermentation industry, but produce abundant mycelium residues every year. As a kind of solid waste, mycelium residues seriously affect the environment. How to manage and utilize this solid waste is a problem for the fermentation industry. It was reported that many kinds of biomass could be utilized to produce carbon materials, which would be further used to produce lithium-ion rechargeable batteries (LIBs). Here, porous biochar was prepared from A. niger mycelial residues and further used as an anode for LIBs. Since the A. niger mycelium contains abundant nitrogen (5.29%) from its chitosan-dominated cell wall, and silicon (9.63%) from perlite filter aid, respectively, the biochar presented an excellent cycle stability and rate performance when applied as the anode of LIBs. The conclusion of this research shows the wide application prospect of fungal fermentation residues as carbon precursors in energy storage devices. Meanwhile, this investigation provides an alternative management method for A. niger mycelium residues, with which the mycelium residues could be effectively recycled to avoid resource waste and environmental pollution.</t>
  </si>
  <si>
    <t>10.1016/j.wasman.2012.12.025</t>
  </si>
  <si>
    <t>Resource recovery from urban stock, the example of cadmium and tellurium from thin film module recycling</t>
  </si>
  <si>
    <t>Raw material supply is essential for all industrial activities. The use of secondary raw material gains more importance since ore grade in primary production is decreasing. Meanwhile urban stock contains considerable amounts of various elements. Photovoltaic (PV) generating systems are part of the urban stock and recycling technologies for PV thin film modules with CdTe as semiconductor are needed because cadmium could cause hazardous environmental impact and tellurium is a scarce element where future supply might be constrained. The paper describes a sequence of mechanical processing techniques for end-of-life PV thin film modules consisting of sandblasting and flotation. Separation of the semiconductor material from the glass surface was possible, however, enrichment and yield of valuables in the flotation step were non-satisfying. Nevertheless, recovery of valuable metals from urban stock is a viable method for the extension of the availability of limited natural resources.</t>
  </si>
  <si>
    <t>April 2013</t>
  </si>
  <si>
    <t>10.1016/j.resconrec.2018.05.010</t>
  </si>
  <si>
    <t>An overview of the substance of Resource, Conservation and Recycling</t>
  </si>
  <si>
    <t>The objective of this review is to provide an overview of the substance of the Resource, Conservation and Recycling journal. The four domains of Hierarchy of Waste, Recycling, Human Behaviour and Legal Influence populate the journal. The journal articles predominantly dwell on mid-level of the hierarchy reflecting Recycling. The recycling articles are varied and are associated with biotechnology, industrial technology, and human attitudes and behaviour. The European Union’s (EU) Waste and Landfill Directives cast a considerable influence on national and municipal recycling policies and laws. This legal-geostrategic impactful research focus should be sustained because they have a deep and wide bearing at regional, national, municipal and community levels. This overview also reveals human behaviour is a strategic domain because of the enduring effects of both poor and good recycling habits. However, the success of moving waste management strategies up the hierarchy seems elusive. This journal exhibits strategic research attributes in addition to the journal’s objectives of operational recycling transformation processes. This overview suggests developing waste management habits and the DFX research mindset. It concludes with recycling dilemma.</t>
  </si>
  <si>
    <t>10.1016/j.wasman.2015.09.004</t>
  </si>
  <si>
    <t>Recent development of recycling lead from scrap CRTs: A technological review</t>
  </si>
  <si>
    <t>Cathode ray tubes (CRTs) contain numerous harmful substances with different functions. Lead is found in the funnel glass of CRTs. Improperly treated toxic lead may pose significant risks to human health and the environment. This paper reviews and summarizes existing technological processes on the recycling of lead from waste CRTs, including pyrometallurgy, hydrometallurgy, and product-regeneration. The present situation, advantages, and disadvantages of these techniques are described in detail. Generally, pyrometallurgy shows better practicability in recovery lead from waste CRT than hydrometallurgy and hydrometallurgy, in view of environmental impact, energy-consumption, product formats and safety and maturity of technology. Moreover, the gaps in the existing technologies were identified and recommendations for future research were provided.</t>
  </si>
  <si>
    <t>10.1016/j.seppur.2023.126181</t>
  </si>
  <si>
    <t>Multicomponent solvent extraction modelling of lithium, cobalt, nickel, and manganese from simulated black mass leachate</t>
  </si>
  <si>
    <t>The role of lithium-ion batteries in facilitating the global shift towards renewable energy is paramount. Managing the responsible lifecycle of these batteries, including their disposal and recycling at the end of their operational life, holds considerable importance. These practices not only mitigate the environmental impact but also address the supply vulnerability of battery metals sourced from primary natural reserves. The major compositions of batteries, notably lithium, nickel, and cobalt, are typically concentrated within a material known as black mass, a vital commodity in the battery recycling sector. Solvent extraction is a proficient method for the simultaneous recovery of these materials, to produce a feedstock for new battery manufacturing, aligning with the principles of a circular economy. The separation and purification of these metals, while still challenging, are comparatively less difficult than the requirement posed by primary resource extraction. The co-extraction of multiple compositions in a single step holds tremendous potential for reducing the cost associated with the separation process. Nevertheless, this approach is an unconventional solvent extraction method, necessitating advanced multicomponent extraction models. The present study employed the equilibrium status iteration (ESI) model to describe and predict the extraction performance of battery metals in aqueous solutions. This model is instrumental to the design and optimisation of scaled-up solvent extraction facilities. To illustrate the model, ESI was applied to resolve equilibrium data related to a three-stage counter-current extraction scheme. This removes the laborious trial-and-error phase of experimental inquiry when designing the process involving multiple target metals.</t>
  </si>
  <si>
    <t>10.1016/j.spc.2019.08.005</t>
  </si>
  <si>
    <t>The role of social media on recycling behaviour</t>
  </si>
  <si>
    <t>This study examined determinants of recycling intention behaviour among the general public in Penang, specifically attitude, social norms, social media and self-efficacy, and investigated the moderating role of governmental and non-governmental organisation (NGO) in translating recycling intention to actual recycling behaviour. With reference to the Integrated Behaviour Theory and Theory of Reasoned Action, the survey instrument was distributed and 233 samples were analysed using variance-based structural equation modelling approach. Attitude and self-efficacy appeared to be strong predictors, whereas social norm and social media, to a lesser degree, predicted recycling intention. While the support from NGOs in promoting recycling activities appeared to be advantageous to the materialisation of recycling intention behaviour, the results also showed that governmental support appeared to exert no moderating effect on the relationship under study. In short, recycling behaviour among the wider community can be cultivated through the influence of social media and NGOs intervention.</t>
  </si>
  <si>
    <t>October 2019</t>
  </si>
  <si>
    <t>10.1016/j.heliyon.2024.e34811</t>
  </si>
  <si>
    <t>Optimization of rare earth magnet recovery processes using oxalic acid in precipitation stripping: Insights from experimental investigation and statistical analysis</t>
  </si>
  <si>
    <t>Recycling the valuable metals found in spent permanent magnets (REPMs) poses a significant global challenge for the future. This study examines the efficiency of back extraction of rare earth elements (REEs) by oxalic acid solution from di-(2-ethylhexyl) phosphoric acid (D2EHPA) in recycling REPMs. To evaluate the efficiency of this process, several experiments were carried out using designed BOX-Behnken methodology to investigate the effects of various operational and chemical parameters, including stripping solution to loaded organic phase volume ratio (in the range of 1.0–2.0), oxalic acid concentration (ranging from 0.25 to 0.75 M), the stirring rate (ranged between 150 and 350 rpm), and stripping time (ranging from 15 to 45 min) on the REEs recovery and the purity of final production. Analysis of variance was applied to rigorously examine the results statistically. The results showed that more than 85 % of light and 80 % of heavy REEs can be recovered under optimal conditions. Moreover, the final product contained 43.5 % REEs and approximately 0.1 % iron. The stripping experiment using phosphoric acid as the reagent demonstrated ∼57 % light and ∼4 % heavy REEs recovery. Additionally, the recyclability of the organic phase showed its effective reuse for up to four cycles. This study underscores significant progress in the selective recovery of rare earth elements through a relatively straightforward process consuming mild reagents.</t>
  </si>
  <si>
    <t>30 July 2024</t>
  </si>
  <si>
    <t>10.1016/j.jece.2024.114171</t>
  </si>
  <si>
    <t>Highly efficient recovery of lithium from spent ternary NCM cathode materials via a selective chlorination method</t>
  </si>
  <si>
    <t>The recovery of lithium from spent lithium-ion batteries (LIBs) is an important approach to solve the global shortage of lithium resource. Considering the difference in stability of various metal element chlorides in Ni-Co-Mn ternary (NCM) cathode materials, lithium element was selectively and high-efficiently extracted from spent ternary NCM cathode material by ammonium chloride roasting in oxygen atmosphere followed by water leaching. The effects of roasting temperature, roasting time, and NH4Cl dosage on lithium leaching efficiency and selectivity were systematically investigated. In addition, the conversion mechanism during chloride roasting was discussed in detail in conjunction with thermodynamic analysis as well as structural and compositional characterizations. After roasting with NH4Cl in oxygen atmosphere at 600°C, the spent NCM cathode material was thoroughly decomposed and converted into mixture of LiCl, NiO, and MnCo2O4. Due to the high aqueous solubility of LiCl, more than 95 % of the lithium in the mixture was leached in ∼30 minutes at room temperature, and Li2CO3 with a purity of 99.40 % can be obtained in the subsequent recovery process. This simple and efficient method can be generally useful for the recovery of a wide range of spent cathode materials and provide inspiration for the lithium recovery process of spent LIBs.</t>
  </si>
  <si>
    <t>10.1016/j.matlet.2024.136333</t>
  </si>
  <si>
    <t>Regeneration of degraded lithium iron phosphate by utilizing residual lithium from spent graphite anode</t>
  </si>
  <si>
    <t>With the fast development of lithium-ion batteries, there will be a lot of spent lithium iron phosphate (LFP) batteries in the near future. The loss of lithium in LFP leads to the capacity attenuation, while the lost lithium is mainly trapped in spent graphite anode. Herein, we proposed a closed-loop recycling method for spent LFP batteries, which utilizes the lithium from spent graphite to directly regenerate spent LFP through hydrothermal method. Compared with spent LFP, the repaired LFP displays enhanced electrochemical performance. This strategy tightly integrates the recycling of cathode and anode, which simplifies the recovery process and decreases the recovery cost.</t>
  </si>
  <si>
    <t>10.1016/j.wasman.2010.03.015</t>
  </si>
  <si>
    <t>The development and prospects of the end-of-life vehicle recycling system in Taiwan</t>
  </si>
  <si>
    <t>Automobiles usually contain toxic substances, such as lubricants, acid solutions and coolants. Therefore, inappropriate handling of end-of-life vehicles (ELVs) will result in environmental pollution. ELV parts, which include metallic and non-metallic substances, are increasingly gaining recycling value due to the recent global shortage of raw materials. Hence, the establishment of a proper recycling system for ELVs will not only reduce the impact on the environment during the recycling process, but it will also facilitate the effective reuse of recycled resources. Prior to 1994, the recycling of ELVs in Taiwan was performed by related operators in the industry. Since the publishing of the “End-of-life vehicle recycling guidelines” under the authority of the Waste Disposal Act by the Environmental Protection Administration (EPA) in 1994, the recycling of ELVs in Taiwan has gradually become systematic. Subsequently, the Recycling Fund Management Board (RFMB) of the EPA was established in 1998 to collect a Collection–Disposal–Treatment Fee (recycling fee) from responsible enterprises for recycling and related tasks. Since then, the recycling channels, processing equipment, and techniques for ELVs in Taiwan have gradually become established. This paper reviews the establishment of the ELV recycling system, analyzes the current system and its performance, and provides some recommendations for future development. The reduction of auto shredder residue (ASR) is a key factor in maximizing the resource recovery rate and recycling efficiency. The RFMB needs to provide strong economic incentives to further increase the recycling rate and to encourage the automobile industry to design and market greener cars.</t>
  </si>
  <si>
    <t>August–September 2010</t>
  </si>
  <si>
    <t>10.1016/j.energy.2021.122881</t>
  </si>
  <si>
    <t>A review on second-life of Li-ion batteries: prospects, challenges, and issues</t>
  </si>
  <si>
    <t>High energy density has made Li-ion battery become a reliable energy storage technology for transport-grid applications. Safely disposing batteries that below 80% of their nominal capacity is a matter of great concern to reduce overall carbon footprint. As battery typically accounts for 40% of the total cost of an electrical vehicle, it becomes necessary to combine reutilization and recycling for extending the lifetime of retired automotive batteries and make the overall battery supply chain profitable rather than dumping them directly. From an economic, technical, and environmental standpoint, this paper provides a comprehensive overview of the present state of second-life Li-ion batteries through exploring relevant literature. Specifically, the fundamental of Li-ion battery degradation and experimental approaches are first surveyed. After examining the obstacles and methods of reusing and recycling Li-ion battery, related applications, cost issues, and business models of second-life Li-ion batteries are discussed. By offering a systematical survey of current status of recycled Li-ion battery, this review could inform commercial technology selections and academic research agendas alike, thus boosting progress in Li-ion battery second-life applications.</t>
  </si>
  <si>
    <t>10.1016/j.biortech.2017.03.081</t>
  </si>
  <si>
    <t>Pretreatment of eucalyptus with recycled ionic liquids for low-cost biorefinery</t>
  </si>
  <si>
    <t>It is urgent to develop recycled ionic liquids (ILs) as green solvents for sustainable biomass pretreatment. The goal of this study is to explore the availability and performance of reusing 1-allyl-3-methylimidazolium chloride ([amim]Cl) and 1-butyl-3-methylimidazolium acetate ([bmim]OAc) for pretreatment, structural evolution, and enzymatic hydrolysis of eucalyptus. Cellulose enzymatic digestibility slightly decreased with the increased number of pretreatment recycles. The hydrolysis efficiencies of eucalyptus pretreated via 4th recycled ILs were 54.3% for [amim]Cl and 72.8% for [bmim]OAc, which were 5.0 and 6.7-folds higher than that of untreated eucalyptus. Deteriorations of ILs were observed by the relatively lower sugar conversion and lignin removal from eucalyptus after 4th reuse. No appreciable changes in fundamental framework and thermal stability of [amim]Cl were observed even after successive pretreatments, whereas the anionic structure of [bmim]OAc was destroyed or replaced. This study suggested that the biomass pretreatment with recycled ILs was a potential alternative for low-cost biorefinery.</t>
  </si>
  <si>
    <t>10.1016/j.mineng.2018.08.030</t>
  </si>
  <si>
    <t>Urban mining of lithium-ion batteries in Australia: Current state and future trends</t>
  </si>
  <si>
    <t>With declining ore grades and increasing waste volumes, lithium-ion battery (LIB) wastes are increasingly considered valuable for urban mining for metal recovery and re-use. In Australia, LIB is not classified as hazardous, despite having significant human and environmental health risks if handled and disposed of improperly. Unlike in Europe and Asia, regulations or policies to enforce or encourage product stewardship are lacking, with small recycling schemes targeting only consumer behaviour, and voluntary actions of manufacturers and distributors. Although manual sorting and dismantling of LIB waste occur onshore, the valuable components are shipped overseas for processing due to limited onshore capacity to recover the inherent metal values. In this paper, LIB recycling in Australia is reviewed, considering the projections of LIB waste generation, identification of future trends, opportunities and potential for innovation for LIB recycling in Australia. Key gaps surrounding materials tracking, waste generation and fate and technology design need to be addressed to support the development of the industry and to support the use of primary minerals and materials in Australia.</t>
  </si>
  <si>
    <t>November 2018</t>
  </si>
  <si>
    <t>10.1016/j.jallcom.2020.155578</t>
  </si>
  <si>
    <t>Synthesis and research of MnO2–NiO composite as lithium-ion battery anode using spent Zn–Mn batteries as manganese source</t>
  </si>
  <si>
    <t>In this work, we have successfully synthesized porous flower-like MnO2–NiO anode material for lithium ion batteries by facile hydrothermal method using the manganese source that is recovered from spent Zn–Mn batteries through hydrometallurgy recycling technology. Scanning electron microscopy (SEM) reveals that such an architecture provides short paths for lithium diffusion and large material/electrolyte contact area. The electrochemical measurements exhibit that the initial discharge capacity of MnO2–NiO composite is 2981 mAh·g−1 at a current density of 100 mA g−1 and retains at 502 mAh·g−1 after 100 cycles, much higher than that of pure MnO2. Even at a high current rate of 400 mA g−1, the specific capacity still remains at 297 mAh·g−1 after 50 cycles. The electrode exhibits excellent cycling performances and high capacity. Furthermore, the lithiation and delithiation processes of MnO2–NiO anode material have been studied in detail by X-ray diffraction characterization. We found that during the lithiation process, MnO2 reacts with lithium ions to form the intermediate product of Mn2O3, which is further reduced to Mn metal. NiO directly reacts with lithium ions to form Ni metal.</t>
  </si>
  <si>
    <t>15 October 2020</t>
  </si>
  <si>
    <t>10.1016/j.jclepro.2024.142065</t>
  </si>
  <si>
    <t>Flows of plastic, energy, and carbon in a mechanical treatment plant for refuse-derived fuel production from landfill-mined waste</t>
  </si>
  <si>
    <t>Refuse-derived fuel (RDF) derived from landfill-mined waste (LMW) has attracted considerable interest among Thai entrepreneurs and energy-intensive industries in the past decade. LMW typically undergoes subsequent mechanical treatment (MT) to segregate valuable combustibles, thereby facilitating the production of RDF with high energy content. While RDF production from LMW via MT promotes material- and energy-recovery, it raises concerns about its economic feasibility, potential environmental contamination, dust and particulate emissions, greenhouse gas (GHG) emissions from fuel and electricity consumption, and social impacts. To gain better insight into this process, this study investigated the mass flow of inputs (LMW) and outputs (RDF, rejected RDF, rejected soil-like materials, recyclable materials, and non-recyclable materials) from RDF production lines of an MT plant in Thailand. All samples were weighed and analysed for their plastic, energy, and carbon content. The LMW, as received, has an average moisture content of 39.8%. The RDF production rate from this plant was 23.3 tonnes/hour, which is equivalent to 34.5% of the total LMW fed into the plant. Of the total LMW input, the byproducts included 11.9% rejected RDF, 52.3% rejected soil-like materials, 0.7% recyclable materials, and 0.6% non-recyclable materials. On average, the final RDF comprised mostly plastic (66–78%) and textile (10–18%). The estimated net calorific value of RDF ranged from 26.38 to 28.93 MJ/kg. In an hour, the MT process can recover 50% of the plastic waste (9.32 tonnes/hour), 49.9% of the energy in the form of RDF (353,734 MJ/h), and 39% of the carbon content (8.49 tonnes/hour) from the LMW inputs. Approximately 33% of plastic waste, 31% of energy, and 45% of carbon from the LMW inputs were found in the resulting rejected soil-like materials. The MT process could be optimised to reduce this leakage further. The total output energy, approximately 353,734 MJ/h, accounted for 50% of the total energy supplied to the MT processes. The findings are valuable for developing strategies to maximise waste recovery, minimise energy loss, increase profits, and reduce environmental impacts.</t>
  </si>
  <si>
    <t>10.1016/j.jpowsour.2020.228518</t>
  </si>
  <si>
    <t>Deactivated-desulfurizer-derived hollow copper sulfide as anode materials for advanced sodium ion batteries</t>
  </si>
  <si>
    <t>Zinc oxide is widely used in industry due to its excellent desulfurization effect, but the green recycling of waste desulfurizer is facing huge challenges. In this research, we firstly introduced the ion exchange process to transform ZnS deactivated desulfurizers to hollow CuS electrode materials which have excellent energy storage performance as anode materials for sodium ion batteries: its initial charge specific capacity is 418.6 mAh g−1 at the current density of 100 mA g−1with the first coulomb efficiency of 91.6%. After 100 cycles, the charge capacity of copper sulfide still maintains 86.4% due to the formation of NaxCuS intermediate product. In rate performance test, the reversible capacity can reach 246.4 mAh g−1 at 5 A g−1. In addition, Zn2+ after ion exchange can transform into Zinc oxide for recycling. This research not only fundamentally solves the problem of zinc oxide adsorbent regeneration, but also provides a high-performance anode material for sodium ion batteries to achieve the high value-added recycle and application of waste desulfurizer.</t>
  </si>
  <si>
    <t>10.1016/j.envpol.2015.11.027</t>
  </si>
  <si>
    <t>Environmental pollution of electronic waste recycling in India: A critical review</t>
  </si>
  <si>
    <t>The rapid growth of the production of electrical and electronic products has meant an equally rapid growth in the amount of electronic waste (e-waste), much of which is illegally imported to India, for disposal presenting a serious environmental challenge. The environmental impact during e-waste recycling was investigated and metal as well as other pollutants [e.g. polybrominated diphenyl ethers (PBDEs), polychlorinated biphenyls (PCBs)] were found in excessive levels in soil, water and other habitats. The most e-waste is dealt with as general or crudely often by open burning, acid baths, with recovery of only a few materials of value. As resulted of these process; dioxins, furans, and heavy metals are released and harmful to the surrounding environment, engaged workers, and also residents inhabiting near the sites. The informal e-waste sectors are growing rapidly in the developing countries over than in the developed countries because of cheapest labor cost and week legislations systems. It has been confirmed that contaminates are moving through the food chain via root plant translocation system, to the human body thereby threatening human health. We have suggested some possible solution toward in which plants and microbes combine to remediate highly contaminated sites.</t>
  </si>
  <si>
    <t>April 2016</t>
  </si>
  <si>
    <t>10.1016/j.cogsc.2020.100409</t>
  </si>
  <si>
    <t>Recycling and reuse editorial</t>
  </si>
  <si>
    <t>10.1016/j.scitotenv.2018.09.383</t>
  </si>
  <si>
    <t>Cathode ray tubes glass recycling: A review</t>
  </si>
  <si>
    <t>With the rapid development in kinescope technologies, Cathode Ray Tubes (CRTs) now are almost completely replaced by thinner and lighter flat panel displays, such as liquid crystal displays (LCD), plasma display panels (PDP) and light emitting diode (LED) displays. Waste CRT glass contains many poisonous and harmful substances, especially lead. If it is not properly disposed of, it would pose a serious threat to the environment and human health. This paper reviews the existing waste CRT glass recycling technologies, analyses the obstacles that hinder their industrial application, pinpoints its future directions. This paper also points out the academic conflict in the risk of lead contained CRT glass and proposes a basic rule for waste treatment and disposal: the lower risk principle. The results of this study could help to understand waste CRT glass recycling and guide its future research and development.</t>
  </si>
  <si>
    <t>10.1016/j.chemosphere.2018.01.135</t>
  </si>
  <si>
    <t>Nanostructured Co3O4 grown on nickel foam: An efficient and readily recyclable 3D catalyst for heterogeneous peroxymonosulfate activation</t>
  </si>
  <si>
    <t>Cobalt-based heterogeneous catalyst has been recognized as one of most efficient activators for peroxymonosulfate (PMS) decomposition, but usually suffers from the poor stability and difficulty to recover and reuse. Here easily recyclable cobalt oxide (Co3O4) nanowires and nanoflowers grown on nickel foam (NF) are fabricated by a hydrothermal and calcination method. The prepared 3D Co3O4/NF catalyst is characterized and applied as a heterogeneous catalyst for PMS activation to generate sulfate radicals for decomposition of Acid Orange 7 (AO7). The results show that the AO7 degradation rate increases with cobalt loading and PMS dosage, but decreases with the increase of solution pH. The Co3O4/NF catalyst using 2 mM Co(NO3)2·6H2O as cobalt source exhibits highest activity, and almost complete decolorization could be achieved within 30 min. The diverse effects of coexisting anions (SO4 2−, HCO3 −, NO3 − and Cl−) on AO7 degradation are observed and explained. After 10 consecutive runs, excellent catalytic reactivity of the catalyst remains while the level of leached cobalt during the catalyst usage is much lower than the maximum allowable concentration in drinking and natural water. More importantly, the macroscopic Co3O4/NF catalyst shows advantage of easy recycling after application compared to traditional catalysts. It is believed that the as-prepared Co3O4/NF is promising to be an effective and green heterogeneous catalyst for PMS activation to degrade organic pollutants for environmental application.</t>
  </si>
  <si>
    <t>10.1016/j.jcou.2021.101658</t>
  </si>
  <si>
    <t>Imidazolium- and triazine-based ionic polymers as recyclable catalysts for efficient fixation of CO2 into cyclic carbonates</t>
  </si>
  <si>
    <t>In this work, a series of imidazolium- and triazine-based ionic polymers were synthesized by solvothermal and ball-milling methods. The structures of these IPs were characterized by FTIR, XPS, SEM, XRD, TGA, and the catalytic activity of IPs was evaluated for the cycloaddition reaction of CO2 and epoxides under solvent- and additive-free conditions. These IPs synthesized by solvothermal or ball-milling methods show satisfactory catalytic activity, giving the yield of cyclic carbonates up to 99 %. Furthermore, the IPs catalyst could be easily reused and there was not significant decrease in catalytic activity. In addition, a plausible catalytic mechanism was also proposed. As a result, the ball-milling synthesis of ionic polymers for CO2 conversion is expected to replace traditional solvothermal synthesis due to the straightforward and green synthesis route.</t>
  </si>
  <si>
    <t>10.1016/j.proenv.2016.07.065</t>
  </si>
  <si>
    <t>Comparative Examining and Analysis of E-waste Recycling in Typical Developing and Developed Countries</t>
  </si>
  <si>
    <t>The aim of this study is to comparative examining and analysis of electronic and electric waste (e-waste) between developing and developed countries. In fact, most of the developing countries are suffering from informal recycling, because of enormous number of unemployed people engaged in the collection and recycling at family workshop. They are working in different level of community for collection of refused electronic products directly from consumer, followed by sell it to refurbishers and recyclers. These are completely recycled through “backyard recycling” or primitive or crude methods includes open burning to extract metals, acid leaching for precious metals at family level workshop. These activities are running due to lacking of legislation, treatment standards, environmental protection measures, recycling infrastructure and awareness. Due to absence of updated data of WEEE generation in India with respect of other two countries China, USA and Europe, it cannot possible to make effective control system. The study is based on literature survey by using different database science direct, google scholar with several keywords such as key words e-waste or electronic waste or WEEE recycling or management in India, China, USA and Europe etc. The obtained output from this comprehensive work will make a strong contribution to scientific knowledge and valuable for scientists and policy-makers to solve the e-waste problems towards best available techniques and best environmental practices in future.</t>
  </si>
  <si>
    <t>10.1016/j.jclepro.2023.138356</t>
  </si>
  <si>
    <t>Assessing the economic and environmental impacts of battery leasing and selling models for electric vehicle fleets: A study on customer and company implications</t>
  </si>
  <si>
    <t>Battery electric vehicles (BEVs) powered by renewable energy hold promise for significantly decarbonizing land-based transport. However, the environmental impacts of BEVs remain a critical concern. This paper investigates the circular business model (CBM) of leasing batteries for BEVs and compares its economic and environmental impacts with the linear model of selling and buying batteries. A comprehensive approach combining a battery fleet model, net present value (NPV) analysis, and cradle-to-grave life cycle assessment (LCA) is employed. By considering diverse driving profiles instead of the single “average” profile used in previous studies, the battery fleet model provides a more accurate representation of reality. The findings reveal that while leasing batteries can be as profitable as selling them, companies that lease may require higher revenues and tax contributions to obtain a comparable NPV. To generate additional income, companies may need to charge fees that do not always benefit customers. Notably, battery purchasing remains the most cost-effective option for users driving over 10,000 km/year. The LCA results indicate that the environmental benefits of leasing batteries over selling them are marginal. Leasing offers advantages such as user flexibility, and it encourages battery repair, repurposing, and recycling; however, there is insufficient evidence to support the cost-effectiveness of leasing or significant environmental improvements over traditional buying and selling models. The findings may be relevant for other business models targeting a substantial user base in the BEV domain, such as battery-as-a-service (BaaS) programs and battery swapping.</t>
  </si>
  <si>
    <t>10.1016/j.jiec.2023.12.058</t>
  </si>
  <si>
    <t>Research on the separation process of positive electrode active material and aluminum foil</t>
  </si>
  <si>
    <t>Separating the cathode active material and aluminum foil is an important step in the recovery of materials from used lithium-ion batteries. It is difficult to separate aluminum foil and positive active material because of the strong bonding of polyvinylidene fluoride (PVDF). During the conventional stripping technology, using corrosive acids/alkalis, toxic reagents and releasing toxic gases such as dioxins and HF, which are harmful to human health and the environment. In the study, a low-toxic, efficient and low-cost solvent consisting of “propylene glycol and 1-butyl-3-methylimidazolium hexafluorophosphate ([BMIm][BF6]) ionic liquid” was used to solve these questions. The experimental results showed that the separation rate of the positive active material from the aluminum foil was more than 99 % when the anodes were stirred in propylene glycol and 1-butyl-3-methylimidazolium hexafluorophosphate ([BMIm][BF6]) ionic liquid (the volume ratio of 5:1) at 140 ℃ for 30 min. This work would provide an insight into the environmentally friendly, simple and effective solution to separate of cathode material and aluminum foil in waste lithium-ion batteries.</t>
  </si>
  <si>
    <t>25 June 2024</t>
  </si>
  <si>
    <t>10.1016/j.jclepro.2016.01.006</t>
  </si>
  <si>
    <t>Development of ship-specific recycling plan to improve health safety and environment in ship recycling yards</t>
  </si>
  <si>
    <t>The recycling of end-of-life vessels has been identified as a key economic activity for sustainable development. India is the world's leading ship recycling (i.e. breaking, dismantling) country working on the principle of waste to wealth. However, the nature of operations carried out at ship-recycling facilities has raised concerns relating to occupational health, safety and environment (HSE). Though the efforts made by both Hong Kong Convention (HKC) and European Union (EU) legislation on safe and environmentally sound ship recycling are commendable, there exists no standard example or case report showing how to prepare the ship-specific recycling plan (SRP). Also, a clear guidance does not exist on preparation of the “ship-specific recycling plan” required for the three-step risk assessment method (reported in our earlier research). Nearly 80% of the vessels dismantled in Alang ship recycling yards in India include bulk carrier, container and general cargo ships. Therefore, two bulk carrier ships, two general cargo ships and two container ships were tracked (one ship at a time) from beaching to complete recycling in this study and the life cycle of recycling process was investigated in-depth aiming at articulating the so called “ship-specific recycling plan”. At the outset, it was understood that the lateral knowledge of experts involved in risk assessment exercise needs to be complemented with the cause–effect relationships. Therefore, what-if-analysis was employed to articulate the HSE issues associated with the above six ships selected for investigation. In addition, the inventory of hazardous/non-hazardous wastes generated during the course of recycling of six ships under investigation were classified as per the Inventory Guidelines prescribed by International Maritime Organization (IMO). It was observed that bulk carrier, general cargo and container ships were broken in a similar manner. There are certain limitations with respect to the number of workers that could be engaged and size of the ship that could be beached in a given yard for recycling resulting from the physical size of the yard and fluctuations in the price of steel in international market. It was articulated that, on an average, 1.762 ± 0.026 man days would be required to dismantle one LDT of a given ship. The number of man days required for complete recycling of a given type of ship can indeed be used as the most important parameter while developing and planning for recycling of a given ship. The ship-specific recycling plan, what-if-analysis and wastes inventory developed in this research will further strengthen the three-step risk assessment method. Also, it is hoped that the results of this research will play a major role in fulfilling the legal obligations and eventually help in achieving the safe and environmentally sound ship recycling as desired by HKC and newly passed EU legislation.</t>
  </si>
  <si>
    <t>10 March 2016</t>
  </si>
  <si>
    <t>10.1016/j.jiec.2019.08.015</t>
  </si>
  <si>
    <t>Adsorption and recycling of Cd(II) from wastewater using straw cellulose hydrogel beads</t>
  </si>
  <si>
    <t>Environment-friendly straw cellulose hydrogel beads (SCHBs) were applied for Cd(II) recovery and recycling from solution. The SCHBs presented good adsorption capacity for Cd(II) of 95.62 mg/g at 313.5 K. These Cd(II) loaded SCHBs were recycled for CdS in-situ synthesis and employed as photocatalyst in the degradation of methylene blue under visible light irradiation. Both TEM and SEM images confirmed that the recycled CdS nanoparticles within SCHBs are smaller than 20 nm in size, and XRD patterns were consistent with the metallic crystallinity of CdS. The recycled SCHBs-CdS composites exhibited excellent photocatalytic degradation ability and reusability.</t>
  </si>
  <si>
    <t>10.1016/j.hydromet.2022.106012</t>
  </si>
  <si>
    <t>Efficient recovery of lithium as Li2CO3 and cobalt as Co3O4 from spent lithium-ion batteries after leaching with p-toluene sulfonic acid</t>
  </si>
  <si>
    <t>Rechargeable lithium-ion batteries (LIBs) have been widely used in consumer electronics and electric vehicles. In terms of environmental restrictions and circular economy, proper treatment of spent LIBs is of great significance for achieving sustainable development. In this study, organic p-toluene sulfonic acid (PTSA) was employed to recycle valuable Li and Co elements from the spent LIBs for production of battery raw materials (e.g. Li2CO3 and Co3O4). Operation parameters such as PTSA concentration, hydrogen peroxide (H2O2) concentration, solid-to-liquid ratio, leaching temperature and leaching time, were systematically investigated. Under the optimal conditions (0.9 vol% H2O2, 1.5 mol L−1 PTSA, 30 g L−1 solid-to-liquid ratio, 80 °C, and 60 min), the leaching efficiencies of commercial LiCoO2 could reach ∼100% and 99% for Li and Co, respectively, while the corresponding values were about 95% and 93% for the spent LiCoO2. In addition, the selective precipitation of Co-rich compounds in cooled leachate allowed an effective separation of Co from the mixture. The high recovery yield of Co3O4 and Li2CO3 demonstrated the great potential of the PTSA-assisted leaching strategy in hydrometallurgical recycling of the spent LIBs for practical applications. Overall, this proposed recovery process is simple, efficient, and environmentally friendly and is of vital importance for rational treatment of spent LIBs.</t>
  </si>
  <si>
    <t>10.1016/j.clwas.2022.100019</t>
  </si>
  <si>
    <t>Cost-effectiveness of incentive schemes for waste material resource recovery</t>
  </si>
  <si>
    <t>The use of incentives to support positive behaviors in waste separation and recycling has been renowned in the literature. However, empirical literature on waste separation has paid more attention to the characterization of waste and the potential use of incentives, neglecting the cost implications of employing incentives in recycling schemes. Although studies have pined incentives as having the potential to increase recycling rates, their cost implications may also constitute a disincentive for effective recycling schemes. This study was conducted to identify the most cost-effective incentive option for recovering waste materials to inform policy decisions on prioritizing incentive options for efficient recycling. A source separation scheme was piloted in Tamale, where different incentive schemes (bonus, prize and waste receptacles) were given to households. The cost implications of using the incentives were evaluated based on the cost and revenue of recovering separated material resources from households under each of the schemes. This was followed by the use of a cost-effectiveness model to assess the cost-effectiveness of the schemes. The institution of a “prize” as a reward, in addition to the provision of storage facilities to participating households, was identified as the most cost-effective incentive option that generated the highest amounts of separated material resources at a relatively lower cost. Again, the study showed that the cost-effectiveness of the schemes depended on the incentive type and the service zones where the schemes were instituted.</t>
  </si>
  <si>
    <t>10.1016/B978-0-08-102057-9.00003-2</t>
  </si>
  <si>
    <t xml:space="preserve">3 Current WEEE recycling solutions </t>
  </si>
  <si>
    <t xml:space="preserve">
               Nowadays, population increases, rapid economic growths, continuous technological innovations, living standard improvements, shortened life spans of electrical and electronic equipment, and changes in consumer attitudes have result in significant increases in the amount of waste electrical and electronic equipment that need to be safely managed. The waste printed circuit board (PCB), which is the core and valuable component of e-waste, is a dangerous toxic waste, but at the same time a rich resource for various kinds of metallic and nonmetallic materials (i.e., plastics and glass fiber).
               In this chapter, various waste PCB treatment methods/recycling techniques, which can be classified into conventional recycling technologies (i.e., direct treatment (landfill and incineration) and physico-mechanical separation) and advanced recycling technologies (i.e., pyrometallurgy, hydrometallurgy, biometallurgy, electrometallurgy, vacuum metallurgy, supercritical fluids, full recovery of nonmetallic fraction, etc.) are reviewed and analyzed based on their advantages and disadvantages. First the definition, composition, and classifications of e-wastes are described. Then, separation of metals from e-waste using physico-mechanical processing, hydrometallurgical and pyrometallurgical routes is critically analyzed. The current metals/nonmetals recycling technologies from waste PCBs are covered. Then an integrated technological route, including metals enrichment and precious metal recoveries, is proposed. Also, existing industrial application possibilities and the recycling technique evaluation criteria are discussed including economic, environmental, and marketability point of views. This book also indicates the future research direction of waste PCB recycling should focus on a combination of several techniques or in series recycling to maximize the benefits of process.
            </t>
  </si>
  <si>
    <t>Waste Electrical and Electronic Equipment Recycling</t>
  </si>
  <si>
    <t>10.1016/j.vacuum.2018.11.053</t>
  </si>
  <si>
    <t>Reduced graphene oxide supported MnO2 nanorods as recyclable and efficient adsorptive photocatalysts for pollutants removal</t>
  </si>
  <si>
    <t>The emerging concept of two dimensional (2D) hybrid materials with large surface area and good interfacial contacts is highly desirable for diverse catalytic applications. Herein, we have designed and developed novel 1D-2D nanocomposite by loading manganese dioxide (MnO2) nanorods over reduced graphene oxide (RGO) nanosheets by facile hydrothermal synthesis method to exploit the large surface area, close contact of 1D-2D components with abundant reaction sites. The as prepared MnO2-RGO nanocomposite has been characterized in detail using state-of-art techniques and has been successfully utilized efficient adsorptive photocatalysts for the removal of a colored dye (neutral red) and a colorless pollutant (ciprofloxacin) from water. In addition, the stability and recyclability of this catalyst has also been demonstrated. This work is expected to pave way for the development of many new 1D-2D binary nanocomposite catalysts for environmental remediation applications.</t>
  </si>
  <si>
    <t>February 2019</t>
  </si>
  <si>
    <t>10.1016/j.solmat.2015.05.005</t>
  </si>
  <si>
    <t>Review on feasible recycling pathways and technologies of solar photovoltaic modules</t>
  </si>
  <si>
    <t>Given the rapid increase in production and installation of PV systems, recycling of PV modules is becoming more and more important. In this paper, three types of recycling pathways from perspectives of close-loop life cycle, which are manufacturing waste recycling, disposed module remanufacturing and recycling, are investigated. For each pathway, proven technologies are presented and their advantages and drawbacks are described. The results show that recycling technologies for PV manufacturing wastes and end-of-life modules are wildly explored and some are commercially available, although the challenges still remain in process efficiency, reduction in process complexity, energy requirements, and use of chemicals. Some research has been conducted on remanufacturing and reuse of PV modules. The ease-to-disassembly design may improve the reusability of valuable components. It is also found that though studies showed that PV module manufacturing waste recycling and end-of-life module recycling have significant positive impacts on the reducing environment loads, economic viability of PV module recycling is still unfavorable and policies are needed to encourage producer responsibility not only in the PV manufacturing sector but also in the entire energy industry, and an efficient collection network should be important to the economic viability of PV module recycling business.</t>
  </si>
  <si>
    <t>October 2015</t>
  </si>
  <si>
    <t>10.1016/j.ijhydene.2013.08.051</t>
  </si>
  <si>
    <t>Production of an Mg/Mg2Ni lamellar composite for generating H2 and the recycling of the post-H2 generation residue to nickel powder</t>
  </si>
  <si>
    <t>The magnesium hydrolyzing reaction was catalyzed in situ using a layered Mg2Ni compound, rapidly producing hydrogen in NaCl solution. The post-H2 generation residue (mixture of Mg(OH)2 and Mg2Ni catalyst) was recycled to recover pure Ni powder from the waste mixture. Pure Mg (153 g) and pure Ni (47 g) in a eutectic composition were easily melted to form a molten alloy by a super-high-frequency (35,000 Hz) induction furnace. The lamellar material had an Mg/Mg2Ni/Mg/Mg2Ni… layered structure, in which each layer was ∼0.8 μm thick; Mg was an anodic phase and Mg2Ni was a cathodic phase (the catalyst). Bulk Mg/Mg2Ni composite alloy contains many microgalvanic cells. Owing to the lamellar microstructure, no dense hydrated oxide film that might have caused surface passivation was found, allowing continuous H2 generation until no magnesium remained to participate in the hydrolysis. The activation energy of the hydrolysis reaction in simulated sea water was ∼36.35 kJ mol−1.</t>
  </si>
  <si>
    <t>17 October 2013</t>
  </si>
  <si>
    <t>10.1016/j.mtsust.2024.100665</t>
  </si>
  <si>
    <t>Polycarbonate ethanolysis with imidazolium-based ionic liquids: Recovery of high-purity BPA and value-added by-product</t>
  </si>
  <si>
    <t>Depolymerization using ionic liquids (ILs) is an efficient and eco-friendly method for recycling waste poly(bisphenol A carbonate) (PC). To use IL for PC ethanolysis, the effect of IL structure on PC depolymerization should be investigated. In this study, we investigated PC ethanolysis using imidazolium-based ILs with different alkyl chain lengths (ethyl, butyl, and hexyl groups) as both the catalyst and solvent to afford the monomer bisphenol-A and a value-added byproduct, diethyl carbonate. 1-Ethyl-3-methyl imidazolium acetate ([EMIM][Ac]) exhibited the highest depolymerization efficiency, and an additional wash step increased the purity of the recovered BPA. A 100 % PC conversion rate, 90.9 % BPA yield, 99.9 % BPA purity, and 99 % [EMIM][Ac] reusability over five depolymerization cycles were observed in the PC ethanolysis using [EMIM][Ac]. In addition, recovered BPA behaved identically to commercially available BPA in the polymerization of PC. This strategy could help reduce the worldwide production of new BPA for PC synthesis.</t>
  </si>
  <si>
    <t>10.1016/j.hydromet.2020.105408</t>
  </si>
  <si>
    <t>Low-acid leaching of lithium-ion battery active materials in Fe-catalyzed Cu-H2SO4 system</t>
  </si>
  <si>
    <t>Leaching of active cathode materials of Li-ion batteries (LIB) is a hotly contested topic. In the published literature, the best processes utilize concentrated acid (e.g. 2–3 M H2SO4) and elevated temperatures for waste LIB leaching, along with unstable reduction reagents such as H2O2. In this study, we demonstrate the dissolution of LiCoO2 (LCO) in a low-acid leaching system that utilizes typical battery elements which can be found in impure, recycled black masses; Fe2+ as a reducing agent towards LCO, and Cu as a reducing agent towards Fe3+. We show for the first time that the Cu-Fe2+-H2SO4 system can provide an excellent performance in dissolving LCO materials at low acid environment and near-room temperature (T = 30 °C), even to the point where the acidity of the solution decreases to pH = 1.89 while reaching Co extraction of 92%. To the best of our knowledge, such high leaching efficiency has not been previously reported under such mild conditions. Nowadays, recyclability of the process waters may also be important, and herein we highlighted the influence of Na2SO4 on leaching of LCO active materials as well in this system. Minimization of the lixiviant concentration and temperature is beneficial in allowing decrease in chemical and energy consumption. High pH operation also can support further downstream processing, helping to avoid the problem of sodium accumulation towards the end-stage where lithium is recovered.</t>
  </si>
  <si>
    <t>10.1016/j.rser.2017.01.109</t>
  </si>
  <si>
    <t>Development circumstances of four recycling industries (used motor oil, acidic sludge, plastic wastes and blown bitumen) in the world</t>
  </si>
  <si>
    <t>The conspicuous global challenges that we are departing towards them today comprise to be addressed in the multifaceted frameworks of economy, society, environment and technology. In recent years, the consensus of demanding for sustainable development and its implementation has been unanimously posed. Along with this affirm, high added value, knowledge-based, competitive sustainable manufacturing and business excellence have been widely scrutinized as a prominent enabler and handler especially in recycling industries sector. Current review survey encompasses the development circumstances of four major recycling industries in Iran and over the world. Thus, evaluation of the individual techniques exploited in the four recycling industries indicated that employed processes had the lowest economic outlay and the highest revenue in comparison to other technologies. Additives can be utilized as raw materials for production of economically valuable bituminous products. The recycling and converting processes are not only cost-effective, but they also descent the environmental risk to a large level, using new techniques to zero. Economic indices, business excellence score and the quality of the obtained products represented that these processes support sustainable development of industries.</t>
  </si>
  <si>
    <t>May 2017</t>
  </si>
  <si>
    <t>10.1016/j.jclepro.2016.03.147</t>
  </si>
  <si>
    <t>WEEE recycling in Zhejiang Province, China: generation, treatment, and public awareness</t>
  </si>
  <si>
    <t>A recent challenge faced by China is to cope with the huge amount of waste electrical and electronic equipment (WEEE) being generated all over the country. With increased pressure of environmental protection and resource conservation, laws and regulations based on extended producer responsibility (EPR) principles have been enacted by the government to promote and support for developing formal WEEE recycling enterprises. While the WEEE management system is an extensive reverse logistics system involving consumers, collectors, dismantlers, recyclers, and even EEE producers and remanufacturers, any problem in every entity may hinder the effective operation of the whole system. This paper aims to demonstrate current status of WEEE treatment and to give suggestions for improving WEEE reutilization in China, as well as provide references for countries with similar experiences as China in WEEE recycling. The actual WEEE generation, collection and recycling situation along with public awareness on WEEE treatment are investigated in Zhejiang Province, China. The survey results show that although there is consensus in the hazards of WEEE among residents, a few of them can distinguish between formal (legal) channels and informal (illegal) ones to deal with WEEE and a considerable part of populations even choose informal collection channels. Furthermore, we present a model of WEEE reverse logistics system including private trader, second-hand store, retailer adopting “Old for New” activity, classified recovery station, informal recycling enterprise, formal recycling enterprise, etc., to observe practical operation of all the entities and their inter-relations in detail. We summarize some recommendations for the government, enterprises and consumers to promote WEEE treatment more efficiently in China.</t>
  </si>
  <si>
    <t>10.1016/j.seppur.2023.125237</t>
  </si>
  <si>
    <t>Mechanism of selective lithium extraction from spent LiFePO4 cathodes in oxidizing alkaline leaching system</t>
  </si>
  <si>
    <t>Lithium-ion batteries (LIBs) usher in an explosive growth, but followed by many spent LIBs processing problems. Recycling the spent LIBs with both economic attributes and environmental benefits is imperative. However, the existing recycling processes have the problem of high cost, low efficiency and environmental pollution. In this study, NaOH is innovatively adopted as leaching agent for the hydrometallurgical recovery of spent LiFePO4 cathodes, realizing the efficiently selective lithium extraction without additional oxidizing agent addition. Meanwhile, Li3PO4 product is obtained by in-situ concentration of the leaching solution without adding precipitant, and Fe2O3 by-product can be obtained by leaching residue. Under the conditions of 2 mol/L NaOH, L/S ratio of 50:1 mL/g, 50 °C and 2 h, the leaching efficiencies of Li and P can reach 98.2 % and 99.9 %, and all of Fe is converted into Fe3O4. The kinetic study reveals that the leaching process is controlled by chemical reaction. Moreover, it is innovatively found that NaOH play the dual role of leaching agent and oxidant, and the Na+ may have intercalation effect on the structure of LiFePO4. Compared with traditional process, this method has the advantages of low cost, high efficiency and environmental friendliness.</t>
  </si>
  <si>
    <t>10.1016/S0305-750X(01)00065-1</t>
  </si>
  <si>
    <t>Empirical Evidence on Recycling and Trade of Paper and Lead in Developed and Developing Countries</t>
  </si>
  <si>
    <t>In recent decades most countries have experienced substantial increases in recycling. During the same period, international trade of recyclable materials between developed countries and developing countries has also grown. Increasingly, waste materials recovered in developed countries are exported for utilization in developing countries. We investigate the causes of this trend,focusing on two materials: paper and lead. Trade patterns of these materials are analyzed for the developed and developing world. We find that countries that have actively participated in trade of recyclables have higher recycling rates than those with closed recycling systems. Other factors that contribute to the intensity of recycline are geographic and economic conditions.</t>
  </si>
  <si>
    <t>October 2001</t>
  </si>
  <si>
    <t>World Development</t>
  </si>
  <si>
    <t>10.1016/j.jclepro.2018.03.253</t>
  </si>
  <si>
    <t>Exploring Chinese consumers' attitude and behavior toward smartphone recycling</t>
  </si>
  <si>
    <t>This paper aims to provide latest research results on consumer attitudes and behaviors about smartphone recycling. In particular, the study considers China as an example and reviews the country's recent progress in legislation and business practice in smartphone recycling. The study relies on a national survey to identify the patterns and trends in Chinese consumers' recycling attitudes and behaviors. Our results show that on top of incentive and convenience, information security is the number one requirement for consumers to recycle their smartphones. Additionally, although China has made significant progress in improving social environment and people's consciousness for phone recycling, more people still choose to store their waste smartphones at home. Moreover, the impact of recycling service on the sales of new phones is also discussed in the context of closed-loop supply chain design. As an exploratory attempt to understand smartphone recycling from the consumers' perspectives, this article presents critical factors influencing consumers' attitudes and behaviors in China, and sheds new lights on future academic research directions as well as on managerial applications and policy-making.</t>
  </si>
  <si>
    <t>1 July 2018</t>
  </si>
  <si>
    <t>10.1016/j.aca.2021.338563</t>
  </si>
  <si>
    <t>Microrecycled zinc oxide nanoparticles (ZnO NP) recovered from spent Zn–C batteries for VOC detection using ZnO sensor</t>
  </si>
  <si>
    <t>Non-intrusive techniques for diagnosis and biomonitoring – for example, breath testing to detect biomarkers – have the potential to support the advancement of versatile and remote point-of-care (PoC) diagnostics. This paper investigates tuning the sensitivity and selectivity performance of chemo-resistive sensors to detect volatile organic compound (VOC) biomarkers using a hybridized material of pristine graphene (pG) and zinc oxide nanoparticles (ZnO NP) recovered from spent Zn–C batteries. This hybridized graphene nanocomposite material of ZnO nanoparticles showed enhanced sensing performance because of high conductive property of graphene along with the synergetic interplay between graphene composite materials and ZnO NPs. The elevated surface area as well as adsorption capability of ZnO NPs provided improved sensitivity and selectivity for particular VOCs. It was proposed that this hybridized material could be used to fabricate chemo-resistive sensors with sensing performances tailored for VOC biomarker detection. To test this hypothesis, the ability of graphene hybrid nanocomposites with ZnO NPs to improve the sensing characteristics and efficiency of distinguishing diverse VOC biomarkers such as ethanol, acetone, methanol, chloroform, acetonitrile and terahydrofuran (THF) was investigated. Results demonstrated that the microrecycled ZnO based hybrid sensor has good selectivity along with the sensitivity towards ethanol and chloroform VOCs at room temperature (20 °C).</t>
  </si>
  <si>
    <t>22 June 2021</t>
  </si>
  <si>
    <t>Analytica Chimica Acta</t>
  </si>
  <si>
    <t>10.1016/j.jece.2023.110890</t>
  </si>
  <si>
    <t>Preferential extraction of lithium from spent LiCoO2 cathodes and regeneration of LiCoO2 cathodes</t>
  </si>
  <si>
    <t>As the global consumption of lithium-ion batteries increased dramatically, recycling spent lithium-ion batteries became an urgent task, which is vital to alleviate resource shortages and maintain sustainable development. In this study, a strategy for preferential extraction of lithium from spent LiCoO2 (LCO) cathodes by chlorination roasting combined with water leaching was proposed, along with the regeneration of LCO cathodes with materials recycled from spent LCO. Calcium chloride (CaCl2) was selected for chlorination, and roasting temperature, dosage of CaCl2, and roasting time were optimized systematically. In this process, lithium was converted into water-soluble LiCl under a low chlorination atmosphere, the relatively stable Co-O octahedral structure was maintained in the solid phase, and preferential extraction of lithium was completed by subsequent water-leaching. The experimental results showed that 99.49% of Li was selectively recovered as LiCl which was further recovered as battery-grade Li2CO3, and 98.12% of Co was recovered in the form of Co3O4. Regenerated LCO cathodes (r-LCO) from recovered Li2CO3 and Co3O4, exhibited excellent electrochemical performance with a capacity of 141.2 mAh g−1 at 1 C and a high-capacity retention of 91.8% after 100 cycles.</t>
  </si>
  <si>
    <t>10.1016/j.seppur.2023.124358</t>
  </si>
  <si>
    <t>The recovery of high purity iron phosphate from the spent lithium extraction slag by a simple phosphoric acid pickling</t>
  </si>
  <si>
    <t>Recycling metal resources from spent lithium-ion batteries is promising for resource reuse and environmental conservationis, but there are challenges in obtaining high purity recovered materials. The alkaline solutions (NaOH) is employed to precipitate FePO4 from spent LiFePO4, however, the introduction of sodium leads to low purity and lattice defects in the recovered FePO4. Here, we propose an ultrasonic-centrifugal H3PO4 pickling method able to regenerate battery-grade FePO4 in the low Na/Fe environment. In a weak acid environment, the potential of NaH2PO4 increases and the NaH2PO4 attached to the outer layer of FePO4 is converted to FePO4 by H3PO4 pickling. When Na/Fe ≤ 0.8, sodium exists in the form of NaH2PO4, which can be removed by H3PO4 pickling to obtain perfectly crystalline FePO4. When Na/Fe ≥ 2, sodium co-exists in the form of NaH2PO4, NaFe3P3O12 and NaFeP2O7. The latter two impurities are too stable to be removed by pickling, resulting in lattice distortion of FePO4. In addition, the electrochemical performance of regenerated 0.8Na-FePO4 reached the level of commercial FePO4 (C-FePO4), meanwhile the cost of 0.8Na-FePO4 was calculated to be $2.08/kg. This is about 15 % lower than the cost of C-FePO4 ($2.45/kg). This work proposes a high value recovery method of FePO4 with considerable economic advantages and environmental benefits for engineering applications.</t>
  </si>
  <si>
    <t>10.1016/j.scp.2022.100725</t>
  </si>
  <si>
    <t>Lithium recovery from production waste by thermal pre-treatment</t>
  </si>
  <si>
    <t>Among the two types of lithium batteries, non-rechargeable primary-type batteries, and secondary-type rechargeable lithium-ion batteries (LIB), there have been efforts to recycle lithium only for LIB. Primary lithium batteries experience a vast market expansion with a present market volume of 2500–3200 t Li/a. Owed to a lack of apt technology, approx. 25% of this lithium is disposed of as lithium foil punching residues and is not recycled. The non-uniform lithium metal waste qualities, the high hazard potential when handling metallic lithium as well as the intake of impurities through the processing procedure are the main reasons why lithium from this source has not been recycled, yet. These problems have been solved through thermally converting lithium into Li2O and Li3N, followed by dissolution in water and precipitation with CO2, allowing for obtaining Li2CO3 already in battery-grade quality as a crude product (&gt;99.5% purity) after precipitation. Accompanying iodine is recovered in analytical grade quality through sublimation. By means of design of experiments (DoE), a process has been developed and optimized that displays broad input material variability and consumes only water and CO2 as process chemicals. 83 ± 2.5% isolated yield of Li2CO3 was obtained by conducting the oxidation at 400 °C with 0.25 g residue of whatever origin for 2.5 h. As the products bg-Li2CO3, I2, and Fe2O3 are all marketable it is almost zero waste.</t>
  </si>
  <si>
    <t>10.1016/j.jenvman.2023.119384</t>
  </si>
  <si>
    <t>Direct regeneration of spent LiFePO4 materials via a green and economical one-step hydrothermal process</t>
  </si>
  <si>
    <t>The rapid development of electronic devices, electric vehicles and mobile energy storage devices, has increasingly emphasized the shortage of lithium resources for us in lithium-ion batteries are developing rapidly. The key to the disposal of spent lithium-ion batteries is to carry out green and efficient regeneration. Herein, we propose a one-step hydrothermal process for the direct regeneration of spent LiFePO4. To reduce the Fe3+ in the spent LiFePO4, the hydroxyl group was oxidized to an aldehyde group via a decarburization reaction, with DL-malic acid utilized as a low-cost and environmentally friendly reducing agent. The effects of various different Li concentrations, hydrothermal times and hydrothermal temperatures on the performance of regenerated LiFePO4 were investigated. The results revealed optimal electrochemical performance under a Li concentration of 1.2 mol L−1, a hydrothermal time of 6 h, and a hydrothermal temperature of 100 °C. The cycling stability of LiFePO4 regenerated under these conditions considerably improved. The initial discharge specific capacity and the discharge specific capacity of the regenerated LFP after 200 cycles were 138.4 mAh g−1 and 136.6 mAh g−1. All coulomb efficiencies of the regenerated LFP were above 97.2 %, and the capacity retention rate was 98.7%. This developed method can therefore be considered a green and feasible means for regeneration of LiFePO4.</t>
  </si>
  <si>
    <t>10.1016/j.chemosphere.2020.127712</t>
  </si>
  <si>
    <t>Arsenic burden in e-waste recycling workers – A cross-sectional study at the Agbogbloshie e-waste recycling site, Ghana</t>
  </si>
  <si>
    <t>The export of e-waste from industrialized to developing countries has led to the formation of a large-scale informal e-waste recycling sector in Accra, Ghana. During recycling processes, workers are exposed to several hazardous substances, such as heavy metals. As a common component of e-waste, inorganic arsenic can be released during e-waste recycling processes. The aim of this study was to assess the exposure to inorganic arsenic species in e-waste workers compared to a control group. N = 84 e-waste workers and n = 94 control subjects were included in this analysis. Inorganic arsenic species were determined in urine samples using HPLC-ICP-MS. E-waste workers showed higher median concentrations of As(III), As(V), MMA, DMA and the sum of inorganic arsenic in comparison to the control group. More than 80% of the e-waste workers exceeded the acceptable concentration (14 μg/L), which was significantly higher in comparison to the control group (70%). The tolerable concentration (40 μg/L) was exceeded in 17.2% of the participants, meaning a statistically relevant risk of developing cancer due to arsenic exposure throughout their (working) life. In conclusion, the exposure to inorganic arsenic is not only a problem of informal e-waste recycling, but a major public health concern that needs further investigation.</t>
  </si>
  <si>
    <t>10.1016/j.jclepro.2024.140636</t>
  </si>
  <si>
    <t>Efficient leaching of valuable metals from NCM cathode materials by green deep eutectic solvent</t>
  </si>
  <si>
    <t>The soaring surge in electric vehicle sales has led to a significant rise in the demand and production of lithium-ion batteries. Consequently, a considerable number of lithium-ion batteries are retired annually, posing potential environmental pollution and economic losses if not appropriately disposed. In consideration of the aforementioned, a novel and environmentally conscientious approach is posited for the extraction of valuable metals from lithium-ion battery cathode materials, thereby ensuring economic efficiency. The method in question employs a deep eutectic solvent composed of tetraethylammonium chloride and L-ascorbic acid, facilitating the effective leaching of lithium nickel cobalt manganate cathode material within a brief duration of 3 min, even at a relatively low temperature of 80 °C. Notably, elevated leaching rates, specifically 99.1% for lithium, 99.6% for nickel, 99.4% for cobalt, and 99.3% for manganese, have been attained. The overall leaching process is characterized by its efficiency, environmental friendliness, and ease of operation, presenting a promising solution for the recycling of waste lithium-ion batteries.</t>
  </si>
  <si>
    <t>10.1016/j.seppur.2023.123995</t>
  </si>
  <si>
    <t>Extraction of valuable metals from spent cathode materials by reductive roasting in methane atmosphere</t>
  </si>
  <si>
    <t>Against the backdrop of the increasing amounts of lithium-ion batteries, it is reducing environmental pollution and relieving the stress on resource requirements through the sustainable recycling of spent lithium batteries. Here we targeted the reduction of the material phase by methane roasting and then achieved a step separation of Li, Ni, Co, and Mn by differentiation in water solubility and magnetic strength. The principal reduction factors were also optimized. The results show that the spent cathode powder converts mainly to water-soluble Li2CO3, that the leaching selectivity of lithium is 100%, and that other metals can be separated by wet magnetic separation under optimal conditions. A reasonable explanation of the phase conversion during the reduction process is provided, and a preliminary process evaluation is presented at the end. Notably, this work has the strengths of step recovery of elements, rapid processing, and zero chemical use, which has great potential for the industrial recycling field and provides a new idea for the development of green and efficient valuable metal recovery technologies for spent LIBs.</t>
  </si>
  <si>
    <t>10.1016/j.jpowsour.2007.06.022</t>
  </si>
  <si>
    <t>Lithium recycling behaviour of nano-phase-CuCo2O4 as anode for lithium-ion batteries</t>
  </si>
  <si>
    <t>Nano-CuCo2O4 is synthesized by the low-temperature (400°C) and cost-effective urea combustion method. X-ray diffraction (XRD), high resolution transmission electron microscopy (HR-TEM) and selected area electron diffraction (SAED) studies establish that the compound possesses a spinel structure and nano-particle morphology (particle size (10–20nm)). A slight amount of CuO is found as an impurity. Galvanostatic cycling of CuCo2O4 at 60mAg−1 in the voltage range 0.005–3.0V versus Li metal exhibits reversible cycling performance between 2 and 50 cycles with a small capacity fading of 2mAhg−1 per cycle. Good rate capability is also found in the range 0.04–0.94C. Typical discharge and charge capacity values at the 20th cycle are 755(±10)mAhg−1 (∼6.9mol of Li per mole of CuCo2O4) and 745(±10)mAhg−1 (∼6.8mol of Li), respectively at a current of 60mAg−1. The average discharge and charge potentials are ∼1.2 and ∼2.1V, respectively. The underlying reaction mechanism is the redox reaction: Co↔CoO↔Co3O4 and Cu↔CuO aided by Li2O, after initial reaction with Li. The galvanostatic cycling studies are complemented by cyclic voltammetry (CV), ex situ TEM and SAED. The Li-cycling behaviour of nano-CuCo2O4 compares well with that of iso-structural nano-Co3O4 as reported in the literature.</t>
  </si>
  <si>
    <t>8 November 2007</t>
  </si>
  <si>
    <t>10.1016/B978-0-444-59536-2.00002-7</t>
  </si>
  <si>
    <t xml:space="preserve">Chapter 255 Recycling of Rare Earths from Scrap </t>
  </si>
  <si>
    <t xml:space="preserve">
                  With the increased concern about the rare-earth supply chain risk, recycling rare-earths from scrap is receiving significant attention. In this monograph, the studies of the rare-earth recycling technologies have been reviewed with respect to magnets, phosphors, batteries, polishing powders and others from the viewpoints of physical separation, hydrometallurgy, and pyrometallurgy. The important issues inherent in each scrap were pointed out. Particularly-important issues are dismantling, demagnetization, the separation from iron for the magnets, and the fine particle separation and the terbium dissolution for the phosphors. Emerging technologies, such as the automated dismantling methods for the magneta and the application of high gradient magnetic separation for the phosphors, together with a new extractant have been noted. A cost barrier before the actual implementation of the developed process should be overcome not only by the technologies, but also by the integration with a social system establishment.
               </t>
  </si>
  <si>
    <t>2013</t>
  </si>
  <si>
    <t>Handbook on the Physics and Chemistry of Rare Earths</t>
  </si>
  <si>
    <t>10.1016/j.jclepro.2014.09.031</t>
  </si>
  <si>
    <t>Significant steps in ship recycling vis-a-vis wastes generated in a cluster of yards in Alang: a case study</t>
  </si>
  <si>
    <t>Dismantling and recycling of end-of-life vessels in the so-called environmentally friendly manner has been a major challenge faced by ship owners, ship dismantling yard owners as well as government agencies worldwide today. On one-hand, this paper intends to provide the knowledge-base needed by individual yard owners for planning their short term and long term activities. On the other hand it is hoped that this paper will serve as an essential part of the management information system which will help in governance of cluster of ship dismantling yards. The emission factors estimated in this study using field sample survey of 241 ships dismantled during 2011–2013 in the cluster at Alang Port could be put to use while predicting the quantities of wastes generated from dismantling of six types of ships (bulk carrier, general cargo, container, refrigerator and passenger) which further can be used in preparing environmental management plan to handle the same. The % ships and % cumulative LDT of ships in a given category could also be predicted for the cluster using the validated results reported in this study. Finally, on the basis of primary data collected from over 100 yards in Alang Port and with the help of face-to-face interactions with several field personnel; a “typical ship dismantling and recycling procedure” was articulated. It is argued that the in-depth understanding of the prevailing “know-how” alone can help in development and diffusion of cleaner technologies for benefit of this sector and facilitate in instituting the integrated waste management system that will eventually ensure safe and environmentally friendly ship recycling - especially in the context of “Ship Recycling Regulation” recently passed by the European Parliament as well as the draft of “Hong Kong Convention”, being negotiated at the International Maritime Organization.</t>
  </si>
  <si>
    <t>15 January 2015</t>
  </si>
  <si>
    <t>10.1016/j.seppur.2024.126546</t>
  </si>
  <si>
    <t>An efficient and clean treatment of spent carbon cathode via fluorination roasting: Deep separation strategy for insoluble aluminosilicates</t>
  </si>
  <si>
    <t>Currently, the efficient recovery of graphite from spent carbon cathode (SCC) remains challenging under conventional conditions due to the coexistence of insoluble aluminosilicates. This study aimed to explore deep separation strategies for insoluble aluminosilicates. A fluorination roasting process for efficient separation of insoluble aluminosilicates was developed based on thermodynamic calculations. The parameters of fluorination roasting and water leaching were sequentially optimized. In-situ XRD, TG-MS, and molecular dynamics simulations were used to explore the dissociation of insoluble aluminosilicates during fluorination roasting. The separation mechanism of insoluble aluminosilicate was proposed. Subsequently, the recovered graphite carbon (RGC) was deeply purified. Results showed that the purified graphite carbon with high carbon content (99.52 wt%) and low fluorine leaching toxicity (7.6 mg·L−1) was obtained. On this basis, SCC, RGC, and PGC were used to partially replace calcined petroleum coke (CPC) to prepare carbon anodes for aluminum electrolysis. The carbon anode prepared by PGC blending demonstrated comparable performance to that of the CPC-based carbon anode. Finally, ammonium fluoride was successfully regenerated through the cascade utilization of exhaust gas, water, and acid leachate. The proposed dissociation and resource utilization strategy were anticipated to achieve the simultaneous safe disposal and efficient recycling of SCC.</t>
  </si>
  <si>
    <t>10.1016/j.cej.2024.152297</t>
  </si>
  <si>
    <t>A Fe(III)-driven strategy for efficient closed-loop recovery of critical metals from spent LiNi x Co y Mn z O 2 powder</t>
  </si>
  <si>
    <t>With the concepts of carbon peaking and carbon neutrality taking hold, the demand for recycling of spent lithium-ion batteries (LIBs) is increasing rapidly. However, current recycling methods are mostly faced with the dilemma of high cost and low efficiency and unable to meet the demand for energy conservation and consumption reduction. Here, inspired by the formation of acid mine drainage (AMD), we propose a Fe(III)-driven recovery approach, in which the leaching of valuable metals is enhanced by the addition of solid reagents Fe2(SO4)3 and pyrite (FeS2) to create an acidic reducing atmosphere. Under optimal conditions, the leaching efficiency of Ni/Co/Mn/Li reached 99.9%. In addition, NH3·H2O-NaOH was employed to adjust the pH of the leachate for stepwise precipitation of Fe and Ni/Co/Mn. Li was finally collected as Li2CO3 and Fe(III) could be recycled. We have also made attempts on Ni/Co/Mn co-precipitation and Li2CO3 resynthesis of regenerated LiNi x Co y Mn z O 2 (NCM). It is predicted that this process can provide a green, efficient and economical closed-loop approach for cathode recovery of LIBs, with far-reaching implications for the entire battery recycling industry.</t>
  </si>
  <si>
    <t>10.1016/j.hydromet.2017.02.007</t>
  </si>
  <si>
    <t>Recycling of a secondary lead smelting matte by selective citrate leaching of valuable metals and simultaneous recovery of hematite as a secondary resource</t>
  </si>
  <si>
    <t>A new recycling process, according to the zero-waste concept, was investigated for an iron rich waste stream, more specifically a secondary lead smelting matte. The process consists of a selective citrate leaching of Pb, Cu, Ni and Zn in combination with a roasting step, leading to a simultaneous recovery of hematite as a secondary iron resource. The parameters, such as leaching time, leaching temperature, H2O2 concentration and roasting temperature, were experimentally optimized. The maximum Pb leaching efficiency was 93% and the leachability of Cu (33%) and Zn (11%) increased slightly in the presence of 0.5M H2O2 in 1M citrate at 25°C and pH5.5. Importantly, almost no Fe was leached (&lt;0.6%) from the iron rich matrix material at this condition allowing for a maximal recovery of hematite as a secondary resource after further treatment (i.e. roasting or sulfur removal). The leachability of Pb, Cu, Ni and Zn was strongly affected by the roasting temperature. Maximum leaching efficiency in 1M citrate (25°C, L/S ratio 10, pH6.5) was 93% for Pb, 80% for Cu and 60% for Zn at a roasting temperature of 600°C, while for Ni the maximum leaching efficiency of 53% was reached after roasting at 650°C. Furthermore, when oxidative roasting was applied, the leaching residue consists dominantly of hematite (Fe2O3) with minor quantities of PbSO4, which can be used as pig iron ore (Fe &gt;60wt%).</t>
  </si>
  <si>
    <t>10.1016/j.jclepro.2011.08.003</t>
  </si>
  <si>
    <t>Evaluating overall quality of recycling of e-waste from end-of-life computers</t>
  </si>
  <si>
    <t>Primary constituents of e-waste from end-of-life (EOL) computers consist of glass, metals and plastics. Thus the quality of recycling of e-waste is dependent upon individual indicators like cathode ray tube (CRT) recycling, plastics recycling and recovery of metals which in turn is dependent upon various other attributes. The problem of assigning a single overall measure of quality to each system in a set of similar EOL computers recycling systems has not been duly addressed in literature. An aggregate measure of total quality of recycling system for EOL computers would be helpful to top management in accessing overall development where different versions of recycled products are produced. Thus, the central idea in this research is to combine different types of recycling process parameters into an aggregate value representing the overall quality of recycling of each of the systems. In this research, we have used Multi-Attribute Global Inference of Quality (MAGIQ) technique for accomplishing this objective. Results of research conducted in a case company show that application of this technique can provide decision makers with a clear picture on the quality of various recycling systems under evaluation.</t>
  </si>
  <si>
    <t>10.1016/j.jclepro.2019.07.072</t>
  </si>
  <si>
    <t>Recovery of rare earth metals and synthesis of Ni0.6Co0.2Mn0.2(OH)2 from spent asymmetric-capacitance power batteries</t>
  </si>
  <si>
    <t>There is a pressing need to recover asymmetric-capacitance nickel-metal hydride power batteries (AC-NiMH) owing to their large number of applications. However, recycling of these batteries is challenging because of its complexity, low extraction efficiency, and high cost. Herein, we demonstrate a sustainable, green, and effective recovery process for rare earth metals while directly preparing LiNi0.6Co0.2Mn0.2O2 cathodes from cathode and anode AC-NiMH spent materials. Based on the different solubility of metal-salt, a stepwise leaching was proposed. We investigate the effects of a range of parameters (i.e., initial acid concentration, reaction temperature, and time) on the leaching process. Over 99% of rare earth, Co, Ni, and Mn are leached out during the recovery process, with the leaching kinetics following a shrinking core model with inter-diffusion as the rate-determining step. Rare earths are recovered in the form of high-purity sulfuric acid complex salts, while Ni, Co, and Mn are used to synthetize LiNi0.6Co0.2Mn0.2O2 cathodes with good electrochemical properties. This research demonstrates a sustainable process for the recycling of power sources.</t>
  </si>
  <si>
    <t>20 October 2019</t>
  </si>
  <si>
    <t>10.1016/0378-7753(95)02242-2</t>
  </si>
  <si>
    <t>Recycling zinc batteries: an economical challenge in consumer waste management</t>
  </si>
  <si>
    <t>The zinc battery has become the most popular source of portable electrical energy. Worldwide, more than 300 000 tons of batteries are sold yearly. As the battery weight becomes less and less important for a given delivered power, battery weight averages between 10 g per unit for AAA models and 140 g for D-size batteries. It is reckoned that 25 000 units are present per ton and a number as big as 7.5 billion cells are sold yearly to consumers: more than one cell per inhabitant of the world. It is a human challenge to achieve the recycling of consumer-type batteries. Individuals should cooperate in such a program in order to ensure its success. For spent consumer batteries, collection rates as high as 60% have been reported in countries like Austria, Denmark and Switzerland. Such performances will be achieved with difficulty in other bigger countries. Is it necessary or useful to recycle zinc batteries? In order to answer this fundamental question, various elements will be considered in this paper, such as the energetic balance of the chemically active part of the battery, the value and the supply of the materials and finally the important steps and alternative routes to the recycling of zinc batteries.</t>
  </si>
  <si>
    <t>September–December 1995</t>
  </si>
  <si>
    <t>10.1016/B978-0-12-821539-5.00009-4</t>
  </si>
  <si>
    <t xml:space="preserve">9 Recycling Plastics: Advantages and Limitations of Use </t>
  </si>
  <si>
    <t xml:space="preserve">
               Today, recycling is the first source of renewable plastics ahead of natural-sourced polymers. After a brief outline relating to environmental benefits, involvements in economy, legislation, reliability, and performance concerns, the various methods of recycling are examined from mechanical to thermal recycling through chemical, solvent technologies, and enzymatic depolymerization.
               Rheology, mechanical performances, aging resistance, flammability, and color can be improved thanks to upgrading formulations with traditional or special additives.
               In this chapter the most used sectorial routes concerning recycling—polyethylene (PE) terephthalate and PE bottles, electrical and electronic products, automotive and building device—are discussed. Recycling of thermosets, composites, fibers, and high-performance polymers are approached.
               A special attention on environmental advantages of recycling is paid to CO2 emission, greenhouse effects, and carbon footprints.
               Several examples of industrially recycled plastic performances include polyamides, polystyrene, acrylonitrile butadiene styrene (ABS), polypropylene, polycarbonate (PC), and its alloys PC/ABS and PC/polybutylene terephthalate; as well as polyetherimide.
               Cost and pollution savings are also pointed out before an examination of some limitations.
            </t>
  </si>
  <si>
    <t>A Practical Guide to Plastics Sustainability</t>
  </si>
  <si>
    <t>10.1016/j.cej.2024.150882</t>
  </si>
  <si>
    <t>Metal coordination combining with electrodialysis for one-step separation of valuable metals from spent lithium-ion batteries</t>
  </si>
  <si>
    <t>Efficient recycling of valuable metals from spent lithium-ion batteries (LIBs) is essential for the circular economy and ecological environment. However, the simultaneous separation and recovery of multiple metal ions face a huge challenge due to their similar physicochemical properties. Herein, we propose metal coordination combing with electrodialysis to achieve one-step separation of lithium, cobalt, and nickel. By regulating the ligands and ligand concentration, the Co2+ selectively coordinates with ligand to form anionic complex, which passes through the home-made anionic polymer inclusion membrane under electric field. Li+ passes through the monovalent cationic exchange membrane, whereas the Ni2+ is retained in the feed solution, thereby achieving the one-step separation of metal ions. When using NH4SCN as ligand, the transport flux of Li+ and Co(SCN)4 2- reaches around 25.0 µmol m−2 s−1 and 12.7 µmol m−2 s−1, respectively. Meanwhile, the separation efficiency of lithium and cobalt is 80 % and 95 %, respectively at the NH4SCN concentration of 0.1 M and current density of 10 mA/cm2. Additionally, sustainable solar energy is successfully applied to drive the electrodialysis system, and the purity of lithium, cobalt, and nickel is as high as 94.3 %, ∼100 %, and 99.2 %, respectively, demonstrating great potential in decreasing energy consumption. This work which applies metal coordination combining with electrodialysis for one-step separation of lithium, cobalt, and nickel, provides a promising candidate for the recycling of valuable metals from spent LIBs.</t>
  </si>
  <si>
    <t>10.1016/j.mtener.2022.100997</t>
  </si>
  <si>
    <t>From spent lithium-ion batteries to high performance sodium-ion batteries: a case study</t>
  </si>
  <si>
    <t>Owing to the increasing demand on the valuable metals and growing awareness on the environmental protection, efficient recycling of spent lithium-ion batteries (LIBs) has attracted great concerns recently. Apart from their reuse for LIBs, the recycled electrode materials from spent LIBs for other applications is also an important research direction. Sodium ion batteries (SIBs) are ideal alternatives to LIBs due to the more abundant natural sources of Na than Li and their similar electrochemical mechanism. Herein, we develop a simple and efficient approach for the synthesis of expanded reduced holey spent graphene oxide (c-rhSG) and carbon-coated Na2FePO4F (NFPF) based on the lithiated graphite (Li x C6) anode and delithiated Li1-x FePO4 cathode from spent LIBs as starting materials, respectively. For half-cell applications, both c-rhSG and carbon-coated NFPF electrodes display outstanding sodium storage properties. With the use of c-rhSG as anode and carbon coated NFPF as cathode, the full-cell SIB demonstrates a high reversible capacity of 116.3 mAh/g at 0.1 C, excellent rate capability (e.g., 57.7 mAh/g at 5 C) and long cycling stability over 500 cycles.</t>
  </si>
  <si>
    <t>10.1016/j.hydromet.2021.105602</t>
  </si>
  <si>
    <t>Removal of iron, aluminium, manganese and copper from leach solutions of lithium-ion battery waste using ion exchange</t>
  </si>
  <si>
    <t>The shift to electric mobility necessitates recycling the metals from lithium ion battery waste. Ion exchange was studied for use in the removal of impurities from synthetic lithium ion battery waste leachate in laboratory-scale batch and column experiments. Aminomethylphosphonic acid functional chelating resin (Lewatit TP260) was capable of removing Fe, Al, Mn, and Cu from the leachate, while leaving valuable Co, Ni, and Li as a pure mixture in the raffinate. Increasing the pH up to 3 and the temperature to 60 °C improved the purity and productivity. Iron and aluminium could not be eluted efficiently by mineral acids, but an oxalate solution was found feasible. A two-step elution procedure, in which Cu and Mn are first removed with sulfuric acid, followed by Fe and Al removal with potassium oxalate, was successfully demonstrated. The suggested process produced a &gt; 99.6% pure Li + Co + Ni solution (battery grade), along with a Mn and Cu rich sulfuric acid solution with Co as an impurity and an oxalate solution of Fe + Al as by-products. The productivities for these solutions were 0.39, 0.16, and 0.38 BV/h, respectively. The Co loss was very low (1.1%) as compared to previously suggested impurity removal processes using precipitation and solvent extraction. Moreover, Co can be easily recycled back to the ion exchange column feed after Mn and Cu are recovered as pure by-products.</t>
  </si>
  <si>
    <t>10.1016/j.jclepro.2016.03.106</t>
  </si>
  <si>
    <t>The door-to-door recycling scheme of household solid wastes in urban areas: a case study from Nagoya, Japan</t>
  </si>
  <si>
    <t>The objective of this study is to establish a better understanding of door-to-door recycling scheme of household solid wastes (HSW) in Nagoya, Japan. The details of door-to-door recycling scheme including the category of HSW, the procedure of door-to-door recycling scheme, and the treatment technology of the HSW in Nagoya were reported. Based on SWOT (strength, weakness, opportunity, and threat) analysis, the internal (strength and weakness) and external (opportunity and threat) conditions of door-to-door recycling scheme of HSW were clearly presented. The study opens a window through which major stakeholders involved can perceive the favorable (strength and opportunity) and unfavorable (weakness and threat) conditions of HSW management. Four critical strategies including further developing the recycling awareness of residents, completing the insurance mechanism for implementation of recycling system, extending the responsibility of producer/industry, and developing deep research of waste treatment were proposed to maintain and develop the door-to-door recycling scheme of HSW. They may also be useful references for other developing countries intending to enhance HSW management.</t>
  </si>
  <si>
    <t>1 October 2017</t>
  </si>
  <si>
    <t>10.1016/j.cie.2023.109079</t>
  </si>
  <si>
    <t>Manufacturer's carbon abatement strategy and selection of spent power battery collecting mode based on echelon utilization and cap-and-trade policy</t>
  </si>
  <si>
    <t>With the rapid development of the electric vehicle industry, collecting large-scale spent power batteries has become a thorny issue. In this paper, considering the carbon cap-and-trade policy and the echelon utilization of spent power batteries, we investigate four power battery collecting modes, i.e., completed by (1) the retailer (Mode I), (2) the retailer and the echelon utilizer (Mode II), (3) the retailer and the power battery recycler (Mode III), (4) the retailer, the echelon utilizer and the power battery recycler (Mode IV). The equilibrium results are obtained by solving the Stackelberg game models. Results show that: (1) when the competition intensity is below a certain threshold and the collecting price sensitivity is above a certain threshold, the manufacturer's optimal collecting mode is Mode IV, otherwise, the manufacturer's optimal collecting mode is Mode II; (2) the manufacturer's optimal carbon emission reduction level decreases with the increase of initial carbon emissions, decreases with the increase of investment cost coefficient of carbon emission reduction, and increases first and then decreases with the increase of unit carbon transaction price; (3) the engagement of the echelon utilizer in collecting business always has a positive effect on improving the manufacturer's profit.</t>
  </si>
  <si>
    <t>10.1016/j.jclepro.2018.02.066</t>
  </si>
  <si>
    <t>Opportunities for plasma separation techniques in rare earth elements recycling</t>
  </si>
  <si>
    <t>Rare earth elements recycling has been proposed to alleviate supply risks and market volatility. In this context, the potential of a new recycling pathway, namely plasma mass separation, is uncovered through the example of nedodymium - iron - boron magnets recycling. Plasma mass separation is shown to address some of the shortcomings of existing rare earth elements recycling pathways, in particular detrimental environmental effects. A simplified mass separation model suggests that plasma separation performances could compare favourably with existing recycling options. In addition, simple energetic considerations of plasma processing suggest that the cost of these techniques may not be prohibitive, particularly considering that energy costs from solar may become significantly cheaper. Further investigation and experimental demonstration of plasma separation techniques should permit asserting the potential of these techniques against other recycling techniques currently under development.</t>
  </si>
  <si>
    <t>10.1016/B978-0-323-85514-3.00025-7</t>
  </si>
  <si>
    <t xml:space="preserve">Chapter 12 End-of-life vehicles </t>
  </si>
  <si>
    <t xml:space="preserve">
               Recycling of vehicles has changed significantly over the past 30 years because of legislation and technological development. This chapter is a case study of the recycling system for end-of-life vehicles in the Netherlands and shows the complexity of the recycling of vehicles. The steps in the recycling chain used to obtain fractions that can be sent to final material recovery, are described. First the vehicle is deregistered, followed by dismantling and depollution, and lastly shredding and sorting. Specific processing technologies for treatment of automotive shredder residue are illustrated and resulting material streams are shown. Finally, technological developments, e.g., lightweight materials, battery-powered vehicles, car electronics, and their influence on recycling and the circular economy are described.
            </t>
  </si>
  <si>
    <t>10.1016/j.envc.2024.100966</t>
  </si>
  <si>
    <t>Sustainability of the use of critical raw materials in electric vehicle batteries: A transdisciplinary review</t>
  </si>
  <si>
    <t>The expected growth of electric mobility will have major sustainability implications in societies across the globe due to a global reliance on primary natural resources and the uneven distribution of benefits and impacts. There has been a call for comprehensive assessments that account for the complex causalities between technological, environmental, social, economic, and political aspects of electric mobility. We present a literature review examining the interconnections between aspects of sustainability in the use of critical materials in electric vehicle batteries. With a holistic review of social sciences, materials science, environmental policy, and innovation management literatures, five domains of sustainability tensions were identified: 1) resource sufficiency, 2) geographical distribution and global value chains, 3) regulation and policies, 4) circular economy, and 5) emerging battery technologies. The framework explicates the wickedness and complex causalities involved in the interdependencies of multiple sustainability dimensions and the related tensions. This study extends the examination to cover political aspects and adds to techno-industrial research on battery materials, supply chains and industrial policies and land use, electricity consumption and governance in EV battery production. This study proposes pathways forward that consider various sustainability interdependencies.</t>
  </si>
  <si>
    <t>Environmental Challenges</t>
  </si>
  <si>
    <t>10.1016/j.jhazmat.2021.125645</t>
  </si>
  <si>
    <t>Nanoscale design of 1D metal oxides derived from mixed Ni-MH battery/transition metal dust</t>
  </si>
  <si>
    <t>Controllable recycling of End-of-life rechargeable nickel-metal hydride (Ni-MH) batteries and by-products of steelmaking to added-value functional nanostructures is desired but challenging. The present work introduces an innovative and high-yield microrecycling strategy to simultaneous synthesis of TM alloy (i.e., Ni-based superalloy) and RE oxide (REO) nanostructures from obsolete Ni-MH batteries mixed with zinc-rich electric arc furnace dust (EAFD). This strategy involves integration of high-temperature thermal isolation followed by thermal nanowiring techniques. The impure thermally-isolated REOs were purified and transformed into one dimensional (1D) nanorods of hybrid REOs. Besides, during high-temperature thermal isolation, defect-rich ZnO with tailored structures of nanorods and nanoribbons were fabricated using controllable vapour deposition. The electrochemical performance of ZnO nanoribbons for oxygen evolution reaction (OER) revealed a considerable overpotential reduction of 131 mV (18%) compared to pure commercial nano-ZnO. This approach is transformational in providing a scalable and cost-effective pathway to facilitate recycling of the challenging, yet critical, waste materials into functional nanostructures for energy and environmental applications.</t>
  </si>
  <si>
    <t>5 August 2021</t>
  </si>
  <si>
    <t>10.1016/j.jclepro.2015.05.090</t>
  </si>
  <si>
    <t>China's toxic informal e-waste recycling: local approaches to a global environmental problem</t>
  </si>
  <si>
    <t>Electronic waste or e-waste has been an increasingly severe problem over the last decade, and is the fastest growing waste stream in the world. China's inexpensive labour and manufacturing abilities have already made it “the world's factory” and for e-waste recycling it is no exception. Informal workers do the majority of e-waste collection and recycling in cities throughout China. E-waste recycling work provides livelihoods for migrant workers and the urban poor and has formed a well-established shadow economy. The improper dismantling and burning of e-waste for resource recovery exposes workers to toxins and heavy metals, and causes severe air, water, and soil contamination. The illegal global trade of e-waste makes it a transboundary environmental governance problem of local and global scales. This paper investigates informal workers' knowledge of the environmental impacts of e-waste, perceptions of their work and whether they would be receptive to government regulation of recycling work. It finds that informal recyclers interviewed lack environmental awareness of the dangers related to e-waste recycling and are unwilling to be regulated due to fear of losing jobs and profits through regulation. Weak e-waste legislation and social marginalization are also major barriers to protecting e-waste recyclers and the environment. Through a scalar analysis of environmental governance, this paper proposes strengthening the roles of small enterprises and inclusion of Non Governmental Organization (NGOs) and Government Organized NGOS (GONGOs) to work in the informal sector to find safer recycling solutions to fill the large gap between legislation and de facto practices.</t>
  </si>
  <si>
    <t>15 February 2016</t>
  </si>
  <si>
    <t>10.1016/j.wasman.2020.02.014</t>
  </si>
  <si>
    <t>Selective collection of recyclable waste in Universities of low-middle income countries: Lessons learned in Bolivia</t>
  </si>
  <si>
    <t>The implementation of solid waste selective collection (SC) systems is quite difficult in low-middle income countries. Lack of awareness, infrastructure, administrative support and knowledge about recycling are the main barriers for its operation, reducing the possibility of successes. This paper introduces the methodological approach for assessing a recyclable waste SC project in a Bolivian public University. The waste fractions generated before (2016) and after (2019) the action were assessed, as well as the opinion and knowledge of the students, providing reliable indicators of the improvements and benefits obtained. Results of the waste characterization analysis reported that, after one month of implementation of the system, about 15 kg of plastic and 37.1 kg of paper and cardboard were collected, about 8 wt% and 42.9 wt% of the recyclable waste produced. At the same time, the questionnaire survey allows demonstrating that the SC behavior of the students improved considerably from 2018 to 2019, (t[608] = −7.654, p &lt; 0.05***), as well as the satisfaction about the waste collection service provided (t[608] = −6.6224, p &lt; 0.05***) and about the diffusion of information with awareness campaigns (t[608] = −8.708, p &lt; 0.05***). The project and the phases followed for its implementation can be of reference for other local and international stakeholders, for replicating the study in other Universities and public areas. The novelty of the study is the introduction of a step by step methodology for assessing the SC of recyclable waste for supporting the recycling policies of developing cities in low-middle income countries and for boosting sustainable development according to the principle of the circular economy.</t>
  </si>
  <si>
    <t>10.1016/j.resconrec.2021.105463</t>
  </si>
  <si>
    <t>A green strategy to synthesize two-dimensional lead halide perovskite via direct recovery of spent lead-acid battery</t>
  </si>
  <si>
    <t>Hybrid organic-inorganic perovskite is a class of emerging materials with promising application prospects in optoelectronics. However, the consumption of lead resources and poor stability in moisture environment have limited their practical applications. Herein, a family of air-stable two-dimensional (2D) hybrid organic-inorganic perovskite crystal (C4H9NH3)2PbX4 (X=Cl, Br, I or mixed halides of them) is efficiently synthesized by direct recovery of spent lead-acid battery (LAB) paste. More than 95 wt% of the total lead element in spent lead paste could be recovered and converted into low-impurity lead ion solution via a facile recovery process at room temperature. Then 2D hybrid perovskite crystal is synthesized from the recovered lead ion solution with a one-pot solvent evaporation method. Excellent air stability is observed for the prepared perovskite crystals after exposure in high-humidity air at a high temperature of 75 °C, attributing to its layered structure which is capped with long-chain hydrophobic alkyl groups. The emission wavelengths of the synthesized perovskite crystals are tunable from 380 to 560 nm (corresponding to visible purple to yellow light) by compositional modulations, demonstrating their potential applications as optoelectronic materials. This research has proposed a promising strategy to synthesize high-value 2D hybrid perovskite optoelectronic materials directly recovered from spent LAB.</t>
  </si>
  <si>
    <t>10.1016/B978-0-12-819496-6.00010-5</t>
  </si>
  <si>
    <t xml:space="preserve">Chapter ten Recycling of polyethylene: an attempt to sachet and bottled water sustainability in Ghana </t>
  </si>
  <si>
    <t xml:space="preserve">
               The millennium development goals (MDG) target 7c was set with the aim of reducing the percentage of global population without access to improved water sources in rural and urban communities by half. Sachet and bottled water have contributed to the achievement of this noble objective especially in developing countries such as Ghana. Polyethylene (PE) has been the major material employed in packaging the product. However, there is a dilemma for the fact that PE has toxic ingredients which are detrimental to both environment and biological matter. Fortunately, these negative effects can be minimized through recycling. The aim of this work was to review literature on the conventional techniques of recycling plastics in general and PE in particular, as a packaging material for sachet and bottled water. Issues dealt with include environmental and public health challenges; recycling legislation; recyclates; recycling processes; cost-benefit analyses of recycling; and the way forward.
            </t>
  </si>
  <si>
    <t>Modern Manufacturing Processes</t>
  </si>
  <si>
    <t>10.1016/j.trd.2023.103927</t>
  </si>
  <si>
    <t>China’s road transport decarbonization pathways and critical battery mineral demand under carbon neutrality</t>
  </si>
  <si>
    <t>Decarbonizing road transport is important for China to achieve carbon neutrality. Road transport decarbonization requires rapid deployment of new energy vehicles, especially electric vehicles, expanding demand for critical battery minerals including lithium, cobalt, and nickel. By constructing a novel bottom-up framework that combines Low Emissions Analysis Platform and Vehicle Critical Mineral Demand model, this study assesses China’s road transport decarbonization pathways and critical battery mineral demand under three illustrative scenarios. Results show China’s vehicle stock peaking at 528 million in 2045 and remaining saturated through 2060. Except for diesel-fueled trucks, China’s internal combustion engine vehicles are completely phased out around 2050–2055. Share of oil-derived fuels in China’s road transport energy declines, while share of electricity and hydrogen increases significantly, with electricity and hydrogen together accounting for 57–88% in 2060. China’s road transport CO2 peaks at 977–1,083 Mt in 2028–2032, declining to 62–282 Mt in 2060, with private vehicles, light- and heavy-duty trucks as core mitigation areas. Cumulative demand for lithium, cobalt, and nickel from electric-vehicle batteries is estimated at 16.1–19.6 Mt LCE, 0.4–0.55 Mt and 3.3–4.3 Mt by 2060, respectively, indicating a challenge for China’s local mineral supply. Recycling reduces cumulative demand for primary lithium, cobalt, and nickel resources by over 30%, 60% and 60%, respectively.</t>
  </si>
  <si>
    <t>Transportation Research Part D: Transport and Environment</t>
  </si>
  <si>
    <t>10.1016/j.ecolind.2024.112006</t>
  </si>
  <si>
    <t>Emergy-based environmental accounting of China’s nickel production</t>
  </si>
  <si>
    <t>Nickel is deemed as one of the critical metals because it is currently essential in making both stainless steel and lithium-ion batteries. It is therefore critical to evaluate such impacts so that appropriate mitigation measures can be taken. Emergy is an effective evaluation method, which is widely used for environmental accounting. This study applies such an emergy-based method to evaluate nickel production in China so that the holistic environmental performance of nickel production can be examined. Typical products are chosen for different processes by considering both quantity and the development potential. Results show that nickel production is unsustainable and the associated environmental costs are not fully covered in the nickel prices. In addition, we find that environmental loading from nickel recycling is less than that from primary nickel production. Several policy recommendations are then raised based upon these results to facilitate sustainable nickel management in China.</t>
  </si>
  <si>
    <t>Ecological Indicators</t>
  </si>
  <si>
    <t>10.1016/j.jclepro.2017.09.032</t>
  </si>
  <si>
    <t>Varieties of business models for post-consumer recycling in China</t>
  </si>
  <si>
    <t>The effort to build an EPR system for waste electrical and electronic equipment (WEEE) in China has created unexpected niches for innovation in business models for post-consumer recycling of e-waste as well as other recyclables in recent years. This study used action research to evaluate the performance of emerging business models for post-consumer recycling in urban China in recent years. We identified three categories of emerging models: (1) community-based programs targeting the garbage sorting behavior of consumers for all household waste, (2) reverse logistic systems with automatic vending machines attached to traditional commercial chains, and (3) pure internet solutions to bridge the transactions between the consumers and recyclers. All these business models share the common characteristic that they use internet technology, which is aggressively promoted in China as “Internet +” by both government policies and venture capital investment. The various business models serve as the link between the firm and the system level and reflect the diverse possibilities for the future evolution of the recycling system in China. We developed a qualitative evaluation framework with five elements including convenience for consumers, traceability for producers, profitability for recyclers, hybridity for collection, and reliability of the information used by the public to address the various values pursued by different actors involved in the recycling chains. The results reveal the dilemmas facing each business model in balancing among all the elements and highlight the governance challenge of integrating the EPR scheme with the municipal waste management system.</t>
  </si>
  <si>
    <t>1 January 2018</t>
  </si>
  <si>
    <t>10.1016/j.jallcom.2022.166612</t>
  </si>
  <si>
    <t>Environmental-friendly low-cost direct regeneration of cathode material from spent LiFePO4</t>
  </si>
  <si>
    <t>The green and low-cost recycling of spent LiFePO4 (LFP) cathode materials has become an urgent problem to be solved. In this work, a completely green and easy scale-up recycling process is developed to recycle the cathode powders from spent LFP batteries. The optimal regeneration conditions are obtained by adjusting temperature, Li+ concentration and reductant dosage. Meanwhile, the mechanism of regeneration is investigated by microscopic characterization and electrochemical performance testing. The regenerated LFP shows a good discharge specific capacity of 148 mAh/g at 0.05 C, which exhibits around 96% the capacity of raw LFP. Additionally, the costs of the consumption only account for 19.8% the price of raw LFP, which indicates that this method has good prospect of economic returns. This regeneration method is low in cost, simple in process, mild in conditions and easy to scale up, providing technical supports for the sustainable development of lithium-ion battery industry.</t>
  </si>
  <si>
    <t>30 November 2022</t>
  </si>
  <si>
    <t>10.1016/B978-0-12-396459-5.00037-4</t>
  </si>
  <si>
    <t>Chapter 37 Regulatory Instruments Sustainable Materials Management, Recycling, and the Law</t>
  </si>
  <si>
    <t xml:space="preserve">
               Recycling is one of the more established parts of sustainable materials management (SMM). Jurisdictions worldwide are fast moving away from a wasteful society to one of resources. SMM has caught the fancy of many a regulator worldwide and has been defined as “an approach to promote sustainable materials use, integrating actions targeted at reducing negative environmental impacts and preserving natural capital throughout the lifecycle of materials, taking into account economic efficiency and social equity”.
            </t>
  </si>
  <si>
    <t>10.1016/S1003-6326(23)66402-7</t>
  </si>
  <si>
    <t>Recovery of Li and Fe from spent lithium iron phosphate using organic acid leaching system</t>
  </si>
  <si>
    <t>The valuable metals, lithium and iron, were recovered from spent LiFePO4 cathode powder by hydro- metallurgy, and the recycled products were used as raw materials for the preparation of lithium iron phosphate. By the optimization of the leaching process parameters, the leaching efficiency of Li reached 96.56% at pyruvic acid concentration of 3.0 mol/L, volume of H2O2 of 2 mL, solid-to-liquid ratio of 0.1 g/mL, reaction temperature of 80 °C, and reaction time of 20 min. The leached residue was characterized by XRD, XPS, and FE-SEM coupled with EDS, and the results showed that the leached residue was FePO4 with an Fe/P molar ratio of 0.974.After adjusting the pH of the leaching solution to 12.0 and stirring for 2 h at 80 °C, the recovery of Li from the leaching solution was enabled by in-situ precipitation in the form of Li3PO4 with a purity of 96.5 wt.%. The reaction kinetic data of Li leaching using the pyruvic acid/H2O2 solution were fit to the Avrami model with R 2&gt;0.95. The low activation energy of the Li leaching process indicated that diffusion step limited the reaction rate during the leaching process.</t>
  </si>
  <si>
    <t>10.1016/j.jclepro.2013.03.003</t>
  </si>
  <si>
    <t>Sustainable planning of e-waste recycling activities using fuzzy multicriteria decision making</t>
  </si>
  <si>
    <t>This paper develops a new approach to sustainable planning of e-waste recycling activities for meeting the best sustainability interests of an e-recycling company. A fuzzy multicriteria decision making algorithm is developed to evaluate alternative recycling activities of an e-waste recycling job in terms of their corporate sustainability performance on identified sustainability criteria under the environmental, economic, and social dimensions. A series of optimal weighting models are developed to determine the optimal weights for the three sustainability dimensions and their associated criteria. In consideration of an e-recycling company's subjective sustainability preferences, the optimal weights reflect the best corporate sustainability performance of the e-waste products processed by the company under its current operational settings. The approach represents an original contribution to the methodological development of weighting the three corporate sustainability dimensions for planning decisions. In practice, it provides e-recycling companies with a proactive mechanism for incorporating the concept of corporate sustainability into their regular planning decisions. An empirical study on a leading e-recycling company is conducted to illustrate how the approach works.</t>
  </si>
  <si>
    <t>1 August 2013</t>
  </si>
  <si>
    <t>10.1016/j.jmat.2018.11.004</t>
  </si>
  <si>
    <t>Thermoelectric properties of silicon and recycled silicon sawing waste</t>
  </si>
  <si>
    <t>Large-scale-applicable thermoelectric materials should be both self-sustaining, in order to survive long-term duty cycles, and nonpolluting. Among all classes of known thermoelectric materials, these criteria reduce the available candidate pool, leaving silicon as one of the remaining options. Here we first review the thermoelectric properties of various silicon-related materials with respect to their morphologies and microstructures. We then report the thermoelectric properties of silicon sawing wastes recycled from silicon wafer manufacturing. We obtain a high power factor of ∼32 μW cm−1 K−2 at 1273 K with 6% phosphorus substitution in the Si crystal, a value comparable to that of phosphorus-doped silicon-germanium alloys. Our work suggests the large-scale thermoelectric applicability of recycled silicon that would otherwise contribute to the millions of tons of industrial waste produced by the semiconductor industry.</t>
  </si>
  <si>
    <t>Journal of Materiomics</t>
  </si>
  <si>
    <t>10.1016/j.cej.2024.155616</t>
  </si>
  <si>
    <t>Regenerated spent LiFePO4 with tailored residual copper-atoms towards improved energy-storage capacity and reversibility</t>
  </si>
  <si>
    <t>Large-scale recycling spent LiFePO4 (LFP) has aroused the enthusiasm of widespread studies due to its significant economic/environmental values. Restricted by the accuracy of mechanical disassembling, Cu element would be inevitably introduced into the spent samples, resulting in the existence of impurities. Exploring precise thresholds of Cu-impurities was significant in commercial promotion of LiFePO4 regeneration processes. Theory calculation proved that Cu-doping was beneficial to accelerate the diffusion process of Li ions in LFP lattice. Inspired by the theory calculation, a generation process with tailored Cu-impurities content was designed in this work. Supported by the well-designed regeneration process, Cu ions can be rationally doped into the lattice of spent LFP, contributing to the attractive electrochemical properties. Utilized as the cathode of LIBs, the capacity of samples with optimized Cu-impurities content achieved about 130 mAh/g at 2.0C, accompanied by a capacity retention of 100 % among 300 cycles. Importantly, the in-depth mechanism between the reversibility and Cu-impurities threshold is investigated by in-suit XRD, especially the irreversible phase evolution of regenerated samples with excessive Cu-impurities introducing. Given this, this work revealed the in-depth mechanism between Cu-impurities threshold and electrochemical performance, while contribute to the large-scale regeneration of spent LFP.</t>
  </si>
  <si>
    <t>10.1016/j.wasman.2012.04.003</t>
  </si>
  <si>
    <t>Collection and recycling of electronic scrap: A worldwide overview and comparison with the Brazilian situation</t>
  </si>
  <si>
    <t>Recycling and the related issue of sustainable development are increasing in importance around the world. In Brazil, the new National Policy on Solid Wastes has prompted discussion on the future of electronic waste (e-waste). Over the last 10years, different e-waste collection systems and recycling processes have been applied globally. This paper presents the systems used in different countries and compares the world situation to the current Brazilian reality. To establish a recycling process, it is necessary to organize efficient collection management. The main difficulty associated with the implementation of e-waste recycling processes in Brazil is the collection system, as its efficiency depends not only on the education and cooperation of the people but also on cooperation among industrial waste generators, distributors and the government. Over half a million waste pickers have been reported in Brazil and they are responsible for the success of metal scrap collection in the country. The country also has close to 2400 companies and cooperatives involved in recycling and scrap trading. On the other hand, the collection and recycling of e-waste is still incipient because e-wastes are not seen as valuable in the informal sector. The Brazilian challenge is therefore to organize a system of e-waste management including the informal sector without neglecting environmentally sound management principles.</t>
  </si>
  <si>
    <t>August 2012</t>
  </si>
  <si>
    <t>10.1016/j.catcom.2019.05.005</t>
  </si>
  <si>
    <t>Base-free synthesis of 1,3,5-triazines via aerobic oxidation of alcohols and benzamidine over a recyclable OMS-2 catalyst</t>
  </si>
  <si>
    <t>By using 4Na2SO4·2H2O2·NaCl as a reductant, manganese oxide octahedral molecular sieve (OMS-2) with enhanced surface area and mixed valence was prepared successfully. OMS-2 showed excellent catalytic ability towards aerobic oxidative synthesis of 1,3,5-triazines from benzyl alcohols and benzamidine. Methyl benzenes, DMF and DMSO could also be employed as substrates to react with benzamidine offering triazines under the heterogeneous conditions. The catalytic system features base-free conditions, broad substrate scope, high chemoselectivity, operational simplicity, catalyst recyclability and utilization of O2 as the green oxidant.</t>
  </si>
  <si>
    <t>5 July 2019</t>
  </si>
  <si>
    <t>Catalysis Communications</t>
  </si>
  <si>
    <t>10.1016/j.seppur.2024.127134</t>
  </si>
  <si>
    <t>Recovery of metal ions in lithium iron phosphate powder and lithium nickel-cobalt-manganate powder by electrochemical oxidation</t>
  </si>
  <si>
    <t>In recent years, lithium-ion batteries have been increasingly used in electric and hybrid vehicles. It is anticipated that the first lithium-ion batteries will be discarded at the height of their useful lives in 2025, so developing an effective and ecologically friendly recycling process is essential. In this study, an electrochemical cathode synergism is proposed for the electro-catalyzed oxidation of lithium nickel cobalt manganese oxide powder and lithium iron phosphate powder to extract metal. The oxidation of Fe2+ and the release of Li+ (98 %) in LiFePO4 and the leaching of Ni (92 %), Co (91 %), Mn (94 %) and Li (97 %) from its NCM523 were mainly triggered by the rapid attack of a large amount of OH during advanced oxidation. The leaching kinetic analysis showed that the leaching system for electrochemical leaching of binary and ternary cathode materials was a chemical reaction control model, and the leaching thermodynamic analysis showed that the dissolution of each metal ion was feasible in this leaching environment. The suggested recycling technique utilizes fewer chemicals and generates less waste when compared to previous recycling techniques. The method offers a fresh approach to environmentally friendly recycling for spent lithium-ion battery leaching and recycling.</t>
  </si>
  <si>
    <t>10.1016/j.cscee.2021.100104</t>
  </si>
  <si>
    <t>Environmental impact of emerging contaminants from battery waste: A mini review</t>
  </si>
  <si>
    <t>The widespread consumption of electronic devices has made spent batteries an ongoing economic and ecological concern with a compound annual growth rate of up to 8% during 2018, and expected to reach between 18% and 30% to 2030. There is a lack of regulations for the proper storage and management of waste streams that enables their accumulation in open settings and the leakage of hazardous substances into the environment on landfill settings. In addition, recent trends in battery manufacture dictate the use of emerging materials like ionic liquids for electrolytes and nanostructures for cathodes to enhance their energetic properties and lifespan. The full impact of novel battery compounds on the environment is still uncertain and could cause further hindrances in recycling and containment efforts. Currently, only a handful of countries are able to recycle mass-produced lithium batteries, accounting for only 5% of the total waste of the total more than 345,000 tons in 2018. This mini review aims to integrate currently reported and emerging contaminants present on batteries, their potential environmental impact, and current strategies for their detection as evidence for policy and regulation.</t>
  </si>
  <si>
    <t>10.1016/j.wasman.2022.11.002</t>
  </si>
  <si>
    <t>Repurposing of spent lithium-ion battery separator as a green reductant for efficiently refining the cathode metals</t>
  </si>
  <si>
    <t>Developing green and high-efficient pyrometallurgy processes to recycle precious metals from spent lithium-ion batteries (LIBs) is of great importance for resource sustainability and environmental protection. Herein, a novel reduction roasting approach relying on spent LIB separator to refine the spent cathode is proposed. The efficiency of repurposing separator as a reductant for roasting the spent LiCoO2 cathode and the underlying mechanisms were investigated. After the separator-mediated roasting at 500 °C for 2 h, Li+ leaching efficiency of the cathode reached 93.2 %, &gt;2.6 times higher than those after roasting without reductant (25.2 %) or with benchmark reductant graphite (26.1 %). Under the separator-added roasting condition, the cathode was converted to the desired products, CoO and Li2CO3. Based on the analysis of in-situ reaction using thermogravimetric/differential scanning calorimetry and pyrolysis gas species identification, the separator-mediated reduction roasting of cathode was composed of two stages, i.e., reducing gas generation due to separator pyrolysis, followed by the reducing gas mediated LiCoO2 reduction. During the process, the generated C2H4 and CO dominated the reduction. The use of co-existing separator to recover precious metals from spent LIBs is an effective and sustainable strategy to maximize the utilization of spent LIBs.</t>
  </si>
  <si>
    <t>10.1016/j.resconrec.2020.105249</t>
  </si>
  <si>
    <t>Toward Sustainable Reuse of Retired Lithium-ion Batteries from Electric Vehicles</t>
  </si>
  <si>
    <t>As attractive energy storage technologies, Lithium-ion batteries (LIBs) have been widely integrated in renewable resources and electric vehicles (EVs) due to their advantages such as high energy/power densities, high reliability and long service time. Although EVs basically do not produce pollution, the end-of-life (EOL) issues of LIBs cannot be ignored due to their potential economic benefits and environmental risks. Current methods for the retired batteries mainly include disposal, recycling and reuse. EV LIBs can be reused in a variety of applications with less demanding. Compared with recycling and disposal, reuse process can obtain better economic and environmental benefits. Many second life EV LIBs projects have been undertaken and demonstrated the great potential of reuse. However, the reuse should consider economic, environmental, technical, and various market perspectives. Technical challenges that must be faced include safety issues, assessment methods, screening and restructuring technologies, and comprehensive management during the reuse process. Economic feasibility issues, comprehensive supply chains, and the lack of relevant regulations also hinder large-scale development of reuse. It is foreseeable that improvements including standardization, big data and cloud-based technologies are desperately needed to maximize the industrialization of reuse and recycling.</t>
  </si>
  <si>
    <t>10.1016/B978-0-12-817880-5.00011-6</t>
  </si>
  <si>
    <t xml:space="preserve">Chapter 11 Mechanical recycling of packaging waste </t>
  </si>
  <si>
    <t xml:space="preserve">
               Thermoplastics are primarily used as packaging materials that—unlike those used in automobile production, the electronics, and construction industries—show life cycles of &lt;1 year and substantial return flows worldwide of about 150 million tonnes per annum. Today, forecasts of considerably increased production of plastics and their contamination of aquatic and soil systems throughout the world have prompted more stringent legal requirements as well as industrial initiatives to manage the resource “plastics” more sustainably. Regarding packaging wastes, there are established process chains that generate preconcentrates of different qualities via mechanically based methods and that consist of a combination of comminution, conditioning, sorting, and compacting steps. During the first enrichment level, the resource plastics, at best, should be highly preconcentrated through collection and technical treatment. The subsequent refining process aims to separate out the remaining foreign materials and impurities and then make available a suitable material for further processing. Altered target objectives on the individual levels lead to the implementation of various processes that are mostly unique and are geared to upstream waste collection systems and/or technological processes. The wide variety of materials poses a huge challenge for generating defined recycling materials. Thus, the highest recycling qualities (food grade) place high demands on waste collection and technology.
            </t>
  </si>
  <si>
    <t>Plastic Waste and Recycling</t>
  </si>
  <si>
    <t>10.1016/j.isci.2023.108097</t>
  </si>
  <si>
    <t>Recovery of LiCoO2 and graphite from spent lithium-ion batteries by molten-salt electrolysis</t>
  </si>
  <si>
    <t>The recovery of spent lithium-ion batteries has not only economic value but also ecological benefits. In this paper, molten-salt electrolysis was employed to recover spent LiCoO2 batteries, in which NaCl-Na2CO3 melts were used as the electrolyte, the graphite rod and the mixtures of the spent LiCoO2 cathode and anode were used as the anode and cathode, respectively. During the electrolysis, the LiCoO2 was electrochemically reduced to Co, and Li+ and O2− entered into the molten salt. The O2− was discharged at the anode to generate CO2 and formed Li2CO3. After electrolysis, the cathodic products were separated by magnetic separation to obtain Co and graphite, and Li2CO3 was recovered by water leaching. The recovery efficiencies of Li, Co, and graphite reached 99.3%, 98.1%, and 83.6%, respectively. Overall, this paper provides a simple and efficient electrochemical method for the simultaneous recovery of the cathode and the anode of spent LiCoO2 batteries.</t>
  </si>
  <si>
    <t>10.1016/j.rcim.2009.05.004</t>
  </si>
  <si>
    <t>The construction of a collaborative-design platform to support waste electrical and electronic equipment recycling</t>
  </si>
  <si>
    <t>Recycling of waste electrical and electronic equipment (WEEE) is a very important subject not only from the viewpoint of waste treatment but also from the viewpoint of recovery of valuable materials. In the past, some obstacles make recycling challenging for today's manufactured products. First, it is difficult to gain all the information necessary to plan for the recycling evaluation, as most design information is owned and kept by suppliers. Another problem in recycling end-of-life (EOL) products is a lack of technologies to handle the very complex products that are being discarded today, because the knowledge of how to do so is owned by the recycler. This research demonstrates how to support WEEE recycling analysis by environmental information with the part of bill of material. A collaborative-design platform is further constructed and collected all the needed information using computer-aided design (CAD), enterprise resource planning (ERP), and product life-cycle management (PLM) systems. Through this platform, suppliers are required to provide component information to enable the manufacturer's design for disassembly and recycling analysis. The results demonstrate that designers can obtain disassembly and recycling information through the model, so that desirable changes can be made in the early stages of a design. An industrial case study from Taiwan is also provided to demonstrate the use of this model.</t>
  </si>
  <si>
    <t>February 2010</t>
  </si>
  <si>
    <t>10.1016/j.resconrec.2023.107063</t>
  </si>
  <si>
    <t>Estimation of global waste smartphones and embedded critical raw materials: An industry life cycle perspective</t>
  </si>
  <si>
    <t>Considering the quarterly fluctuation characteristics of global smartphone shipment, a novel and improved Verhulst model was proposed for forecasting smartphone shipments under different industry life cycle scenarios. The number of waste smartphones between 2007 and 2039 was estimated via using the lifespan distribution of electronics. The weight of the disposals was then converted by using product data collected from 2766 sampled smartphone devices. It was found that under the scenario of maturity, approximately 126,000 tons critical raw materials (CRMs) were expected to be recovered by 2039. According to the CRMs lists published by China and the European Union, the recoverable amount compared to about 62,000 tons and 64,000 tons, respectively. Enhancing the recycling of waste smartphones worldwide, will provide a new option to ensure an important part of the stability of the CRMs supply chains.</t>
  </si>
  <si>
    <t>10.1016/j.jhazmat.2020.123989</t>
  </si>
  <si>
    <t>Comparative analysis of I2-KI and HNO3 leaching in a life cycle perspective: Towards sustainable recycling of end-of-life c-Si PV panel</t>
  </si>
  <si>
    <t>An iodine-iodide system was investigated as an alternative lixiviant for HNO3 for leaching precious metals from the end-of-life c-Si photovoltaic (PV) cell. A series of batch experiments were conducted for the optimization of leaching kinetics and thermodynamic equilibrium followed by a life cycle assessment (LCA) using data from the experiments. The results showed that more than 95% of Ag and Al leached out within the first 5 min. The optimum conditions for equilibrium leaching were as follows: solid to liquid ratio of 1:10 for Ag (1:9 ml for Al), and I2 concentration of 0.35 M for Ag (0.3 M for Al), with I- concentration of 0.7 M. In addition, selective leaching of Ag could also be accomplished by adjusting the reaction pH to 9.6%, and 93% of reproducibility was achieved via the rejuvenation of the exhausted leaching solution, which can benefit the subsequent recovery process. The leaching efficiency of iodine-iodide system was nearly comparable to that of HNO3, and the environmental impacts of the two cycle of continuous process with rejuvenation of the iodine leaching solution can be effectively reduced especially in the acidification &amp; eutrophication, respiratory effect, and mineral extraction categories with subsequent exclusion of the additional neutralization process.</t>
  </si>
  <si>
    <t>10.1016/j.resconrec.2019.06.012</t>
  </si>
  <si>
    <t>Towards sustainable recycling processes: Wasted printed circuit boards as a source of economic opportunities</t>
  </si>
  <si>
    <t>In modern society, use of natural resources poses a great challenge. However, the circular economy paradigm has defined a new concept of waste, proposing it as a business opportunity. Of particular interest in this paradigm is ‘waste electrical and electronic equipment’ (WEEE), given its high growth rate, and ‘wasted printed circuit boards’ (WPCBs), which are the most valuable component of WEEE. Although WPCB recycling is currently dominated by large firms, the present work evaluates the economic feasibility of hydrometallurgical processes, as used within small and medium enterprises (SMEs). Discounted cash flow (DCF) is used as a reference methodology and net present value (NPV) is used as an economic performance index. The analysis is conducted on three categories of WPCBs (low-, medium- and high-grade) and 15 categories of e-waste. The results underline the key role played by the market price of Au and Pd, plus the purchase cost of WPCBs. Accordingly, sensitivity, scenario and risk analyses are conducted on these variables and a break-even point (BEP) analysis is used to define the exact values for which economic feasibility is verified. NPV is shown to vary from 6.8 million € for medium-grade WPCBs to 63.0 million € for high-grade WPCBs in a baseline scenario, with a negative (unprofitable) result (NPV of -2.8 million €) for low-grade WPCBs.</t>
  </si>
  <si>
    <t>10.1016/j.jhazmat.2019.120817</t>
  </si>
  <si>
    <t>Extraction of Co and Li2CO3 from cathode materials of spent lithium-ion batteries through a combined acid-leaching and electro-deoxidation approach</t>
  </si>
  <si>
    <t>Recycling of the spent LIBs to extract Li and Co not only offers raw materials for batteries but also lays a sustainable way for battery development. Herein, we adopt a route combining hydrometallurgical and pyro-electrochemical routes to extract Li2CO3 and Co powder from the spent LIBs of cell phones. The LiCoO2-based cathode materials were firstly dissolved in H2SO4 solution containing H2O2 as the reductant, and the optimal conditions for attaining a high extraction rate of 99% were studied. After that, the precipitated Co(OH)2 was calcinated in air under 500 °C to generate Co3O4 which was thereafter electrochemically converted into Co powder and oxygen in molten Na2CO3-K2CO3. Overall, the hybrid method employing both hydro- and pyro-route provides an effective pathway to recover both Li2CO3 and Co powder from spent LIBs.</t>
  </si>
  <si>
    <t>5 November 2019</t>
  </si>
  <si>
    <t>10.1016/j.jenvman.2010.10.057</t>
  </si>
  <si>
    <t>Examining the technology acceptance for dismantling of waste printed circuit boards in light of recycling and environmental concerns</t>
  </si>
  <si>
    <t>The dismantling of printed circuit board assemblies (PCBAs) and the recovery of their useful materials can lead to serious environmental impacts mainly due to their complicated physical structure and the variety of toxic elements contained in their material composition. So far, less attention has been paid to their responsible recycling compared to that of bare printed circuit boards. Combined with other materials recovery process, proper dismantling of PCBAs is beneficial to conserve scarce resources, reuse the components, and eliminate or safely dispose of hazardous materials. In analyzing the generation, resources potential and hazardous risk of scrap PCBAs, technologies used for the dismantling of waste PCBAs have been widely investigated and reviewed from the aspects of both industrial application and laboratory-scale studies. In addition, the feasibility of PCBA dismantling has been discussed, the determinants of which, including the heating conditions and mechanical properties have been identified. Moreover, this paper evaluates the environmental consequences caused by the dismantling of PCBAs.</t>
  </si>
  <si>
    <t>March 2011</t>
  </si>
  <si>
    <t>10.1016/j.fuel.2023.129659</t>
  </si>
  <si>
    <t>Hydrogen production via biomass fast pyrolysis and in-line steam reforming using carbon reduced cathode material of spent LiCoO2 batteries as catalyst</t>
  </si>
  <si>
    <t>Biomass pyrolysis and in-line steam reforming for hydrogen production is one of the effective ways to promote the sustainable development of global energy. In this study, Co was recovered from the cathode material of LiCoO2 batteries using the carbon thermal reduction method, and used for biomass pyrolysis and in-line steam reforming for hydrogen production. First, the cathode material was reduced using coconut shell carbon (CC), and it was revealed that cobalt presented in the catalyst prepared at the reduction temperature of 800 °C, giving the hydrogen yield of 24.9 mmol/g. Other carbon source like graphite carbon (GIC) and straw pyrolytic carbon (SC) were then investigated and it was found that a much higher temperature (&gt;800 °C) was required for the reduction of the cathode material with GIC and the catalyst prepared by SC reduction was less effective than that using CC reduction. Considering the great influence of the pore structure of the carbon material on the reduction, activated carbon (AC) was obtained from SC using KOH activation. With a better distribution of cobalt on the carrier prepared by AC reduction, the highest hydrogen yield of 28.3 mmol/g was achieved with the mass ratio of cathode material and AC of 10:3. This study provides a viable avenue for the application of spent lithium-ion battery cathode materials in the production of hydrogen from biomass.</t>
  </si>
  <si>
    <t>10.1016/j.wasman.2018.12.042</t>
  </si>
  <si>
    <t>Crushing of large Li-ion battery cells</t>
  </si>
  <si>
    <t>The number of electric and hybrid electric vehicles (EVs and HEVs) as an alternative to internal combustion engines (ICE) has been rapidly growing for the last five years. When the electric cars or their traction batteries reach their end of life (EOL), an efficient recycling (from a material as well as an energetic point of view) is important to ensure sustainability and to close the materials cycle. Combining mechanical processes like crushing, screening and sorting, valuable metals such as copper, steel and aluminium can be recovered. Key to this is a sufficient liberation of components by crushing and grinding. This study focuses on safety issues of mechanical processing and on the correlation between the material composition and the required specific mechanical energy input necessary to break the Li-ion battery cell apart. Investigations on the crushing behaviour of the single components (anode-, cathode- and separator foils as well as housing materials) and entire Li-ion battery cells were done. Measured specific mechanical stress energies for the crushing of complete battery cells are compared to calculated ones. Inputs to the calculation are the measured specific stress energies of the single components comminution. As a result, the comminution can be adjusted and optimized in order to keep up with the rapid development of Li-ion batteries. With respect to the recyclability of Li-Ion battery cells, recommendations for a design appropriate for recycling are made.</t>
  </si>
  <si>
    <t>10.1016/j.enrev.2024.100109</t>
  </si>
  <si>
    <t>Electrochemical Energy Conversion and Storage Systems: A Perspective on the Challenges and Opportunities for Sustainable Energy in Africa</t>
  </si>
  <si>
    <t>The increasing demand for energy in Africa poses challenges in terms of sustainability, affordability, and accessibility. Although Africa is rich in renewable resources, their use remains limited. Implementing electrochemical energy conversion and storage (EECS) technologies such as lithium-ion batteries (LIBs) and ceramic fuel cells (CFCs) can facilitate the transition to a clean energy future. EECS offers superior efficiency, cost, safety, and environmental benefits compared to fossil fuels. Their modularity also enables distributed renewable integration and off-grid access. However, Africa lacks production, deployment, and recycling capacities for these technologies. Infrastructure, policy, costs, consumer awareness, and technical expertise are major obstacles. This perspective review provides environmental and technical context for LIBs and CFCs. Adopting a comprehensive framework encompassing manufacturing, deployment, integration, and recycling, we analyze their benefits and adoption barriers in Africa. The review aims to enlighten policies and investments that can promote the scalability of these energy storage and conversion technologies. If strategic efforts are implemented, these technologies could catalyze sustainable electrification and position Africa at the forefront of global energy innovation. Realizing this potential requires holistic value chain solutions.</t>
  </si>
  <si>
    <t>Available online 15 August 2024</t>
  </si>
  <si>
    <t>Energy Reviews</t>
  </si>
  <si>
    <t>10.1016/j.procir.2014.07.048</t>
  </si>
  <si>
    <t>Proposed Framework for End-of-life Aircraft Recycling</t>
  </si>
  <si>
    <t>The recycling of aircraft materials has come into greater focus in recent years, due in large part to the increase in the number of aircraft which are reaching the end of their working life. Aircraft manufacturers estimate that up to 44 percent of the global fleet will reach end-of- life in the next two decades, amounting to more than 13,000 commercial, military and private aircraft. One of the factors that is impeding sustainable end-of-life is the deficiency of knowledge and lack of total management for the aircraft life cycle from cradle to grave. Therefore, developing a conceptual framework for managing the end-of-life aircraft process is essential to achieving true sustainability and then closing the loop. Our review gives an overview of related research and positions end-of-life aircraft as a key strategy for the future. By merging sustainable thinking into traditional end-of-life aircraft process, this review provides a framework for ongoing research, as well as encourages research collaborations among the various communities interested in end-of-life aircraft.</t>
  </si>
  <si>
    <t>10.1016/j.jchas.2013.04.001</t>
  </si>
  <si>
    <t xml:space="preserve">Evaluation of fire and explosion hazards in typical nuclear recycling plants </t>
  </si>
  <si>
    <t xml:space="preserve">
                  Nuclear recycling is crucial part for the closing of nuclear fuel cycle. Reprocessing and consequent waste management allows separation and concentration of the fission products for safe disposal in the near surface disposal facilities. It facilitates recovery and recycling of the unused nuclear fuel as well as bred nuclear materials to the nuclear reactor for further production of power. Reprocessing ensures the achievement of maximum energy extraction by increasing the fissile atom burn up and maximum resource utilization. Fire safety evaluation in fuel cycle and reprocessing plants is very much important because these plants handle huge quantity of radioactive materials. In case of accidental fire in these plants, in addition to destruction and devastation at site, radioactive contamination can also spread.
               </t>
  </si>
  <si>
    <t>September–October 2013</t>
  </si>
  <si>
    <t>Journal of Chemical Health and Safety</t>
  </si>
  <si>
    <t>10.1016/j.wasman.2009.04.003</t>
  </si>
  <si>
    <t>Recycling-oriented characterization of small waste electrical and electronic equipment</t>
  </si>
  <si>
    <t>As a result of the continuous change in the design and function of consumer electrical and electronic products, the mechanical and material properties of the obsolete products, called waste electric and electronic equipment (WEEE), are highly variable. The variability within WEEE is explained by the number of different appliances, and the heterogeneity in composition of any given appliance. This paper reports on an extended investigation of the properties of WEEE, in particular small appliances. The investigation focuses on the analysis of the composition of about 700 single appliances. Firstly, analytical methods to characterize the waste equipment are described. The results of the experimental analyses show that the mechanical properties, the material composition, the polymer composition and the chemical composition of WEEE vary not only between equipment types with different functions, but also between single appliances within one equipment type. Data on hazardous and valuable substances in selected equipment types are presented. Using detailed data on the composition of individual appliances to calculate rates of recovery for assumed recycling processes demonstrates that the performance of recycling processes depends strongly on the composition of WEEE. Recycling-oriented characterization is, therefore, a systematic approach to support the design and the operation of recycling processes.</t>
  </si>
  <si>
    <t>August 2009</t>
  </si>
  <si>
    <t>10.1016/j.envres.2020.110014</t>
  </si>
  <si>
    <t>Efficient removal of Pb(II) through recycled biochar-mineral composite from the coagulation sludge of swine wastewater</t>
  </si>
  <si>
    <t>Zeolite-Mg/Fe chloride dual enhanced coagulation is a cost-effective method for advanced treatment of swine wastewater, but the sludge generated after the enhanced coagulation remains to be a problem. In this study, the precipitate from a swine wastewater coagulation unit was regenerated by pyrolysis treatment in an O2-limited environment to develop a high efficient adsorbent (biochar-mineral composite, BMC) for the removal of Pb(II) from wastewater. SEM images indicate that complex Mg/Fe oxides and sludge biochar gathered around zeolite particles. Effects of different influencing factors such as Pb(II) initial concentration, pH, adsorption time and ion concentration on the adsorption performance were investigated. The results show that the Langmuir isotherm model can better express the adsorption of Pb(II) on BMC than Freundlich model and Temkin model. BMC pyrolyzed at 500 °C showed the maximum adsorption capacity of 450.58 mg/g under experimental condition of 25 °C, 100 mg/L Pb(II) initial concentration and the initial pH of 5.6. The adsorption mechanisms on BMC mainly include ion exchange, electrostatic interaction. Therefore, it is a cost-effective and environmental-friendly strategy to obtain biochar-mineral composite from recycled sludge, which can efficiently remove Pb(II) from wastewater.</t>
  </si>
  <si>
    <t>10.1016/j.jcis.2015.07.072</t>
  </si>
  <si>
    <t>A highly active recyclable gold–graphene nanocomposite material for oxidative esterification and Suzuki cross-coupling reactions in green pathway</t>
  </si>
  <si>
    <t>A graphene based composite with gold nanoparticles has been synthesized via a simple chemical route and the structure and compositions of nanocomposite has been characterized. The catalyst was found to be remarkably stable and active for the oxidative esterification of alcohols under present reaction conditions using molecular oxygen as green oxidant and Suzuki cross-coupling reactions between aryl halides and phenylboronic acids using environmentally friendly water as solvent. The versatility of both the protocols was demonstrated by taking a number of substrates. This protocol offers several advantages like high yields, clean reactions, recyclability of the catalyst, reaction in water and use of green oxidant. This study suggests graphene, as an economical substitute for carbon nanotubes, could act as a prominent support in heterogeneous catalysis.</t>
  </si>
  <si>
    <t>10.1016/B978-0-323-91134-4.00021-2</t>
  </si>
  <si>
    <t xml:space="preserve">Chapter 12 Technologies for separating nanomaterials from spent lithium-ion batteries </t>
  </si>
  <si>
    <t xml:space="preserve">
               Proper lithium-ion battery (LIB) disposal benefits resource recycling and pollution elimination. The full liberation of electrode nanomaterials, including the liberation of electrode nanomaterials from current collectors (copper/aluminum foils) and liberation among electrode material particles, is a pivotal precondition for increasing the recovery efficiency of electrode materials. This chapter summarizes the current technologies used in liberating electrode nanomaterials derived from spent LIBs. The spent LIB recycling process typically consists of three steps: pretreatment to gather electrode nanomaterials (Step 1), separation of the metal elements of the electrode materials (Step 2), and recovery of the separated metal elements (Step 3). The initial step of pretreating spent LIBs to recover electrode nanomaterials can be realized by the following methods: (1) Heat treatment: Cathode material coated with an organic binder pyrolyzed at high temperature liberates electrode nanomaterials from electrode sheets. (2) Solvent soaking: NaOH, trifluoroacetic acid, and N-methylpyrrolidone dissolve organic binders and liberate electrode materials from electrode sheets. Ultrasonic technology is applied to the dissolution process to accelerate liberation. (3) Mechanical treatment: Mechanical force is applied to spent batteries to enable rapid enrichment of electrode nanomaterials. Combination methods, such as mechanical crushing and flotation, have been proposed for efficient pretreatment of spent LIBs. This chapter focuses on the key separation technologies for electrode nanomaterials. The advantages and disadvantages of related advanced technologies are summarized and discussed and can provide guidance for LIB recovery.
            </t>
  </si>
  <si>
    <t>10.1016/j.seppur.2021.120065</t>
  </si>
  <si>
    <t>Extraction and separation of Fe and Ti from extracted vanadium residue by enhanced ammonium sulfate leaching and synthesis of LiFePO4/C for lithium-ion batteries</t>
  </si>
  <si>
    <t>Recycling and utilization of metal resources in extracted vanadium residue can effectively alleviate resource shortage and environmental pollution problems. In this work, a closed-loop recovery process of Fe and Ti from extracted vanadium residue with ammonium sulfate as a roasting additive is proposed. The results show that the acidifier-ammonium bisulfate produced during the roasting process of ammonium sulfate can significantly reduce the roasting temperature. Under the optimal process conditions, 96.91% Fe and 27.33% Ti are leached, and 81.79% Fe is recovered in the form of ammonium jarosite. Ti-doped LiFePO4/C is prepared by solid-state synthesis with ammonium jarosite as Fe source, and the initial discharge specific capacity of the LiFePO4/C reached 141.6 mAh·g−1 at 0.1C. The waste residue after recovering Fe and Ti from extracted vanadium residue is a high-quality raw material for preparing petroleum proppant, and the ammonium sulfate generated during the roasting process can also be recycled. The closed-loop process proposed in this study not only avoids the use of a large number of strong acids but also realizes the full utilization of extracted vanadium residue, improves the utilization rate of mineral resources, reduces environmental pollution, which has important reference significance for the high-value utilization of similar metallurgical waste slag.</t>
  </si>
  <si>
    <t>10.1016/S1003-6326(22)66134-X</t>
  </si>
  <si>
    <t>Effect of electric field on leaching valuable metals from spent lithium-ion batteries</t>
  </si>
  <si>
    <t>An electric field enhanced leaching process was proposed to improve the leaching efficiency in the process of extracting Li, Ni, Co and Mn from waste lithium ion batteries. The leaching process was optimized and the leaching mechanism was studied by means of leaching experiments, product characterization and leaching kinetics. Under the optimized leaching conditions, more than 98% Li, 97% Ni and Co and 93% Mn were leached into the solution. The study of leaching kinetics shows that the leaching process of Li, Ni, Co and Mn is controlled by chemical reaction based on nuclear reduction model, and the activation energy of leaching is determined to be 42.4, 46.1, 46.2 and 47.3 kJ/mol, respectively. During the leaching process, the application of electric field provides a convenient channel for the recycling of Fe2+ and Cl− in the solution, reduces the amount of reducing agent added, and ensures high metal leaching rate.</t>
  </si>
  <si>
    <t>10.1016/j.mineng.2024.108644</t>
  </si>
  <si>
    <t>Quantifying the degree of selectivity in a Flocculation-Flotation process of LiCoO2 and graphite using scanning electron microscopy and image processing analysis</t>
  </si>
  <si>
    <t>This research article studies selective flocculation as a means for improving flotation of lithium-ion battery active materials using mixtures of pure LiCoO2 (LCO) and graphite. Scanning electron microscopy (SEM) combined with image analysis via density-based spatial clustering of applications with noise (DBSCAN) is presented as a novel method to quantitatively determine the degree of selectivity in a process that applies selective flocculation as a conditioning stage for froth flotation. SEM was shown to provide visual proof of flocculated particles, even in dried froth samples. Under optimal flocculant concentration of 10 g/t only a few flocs were detected in the froth concentrate, suggesting that heteroflocculation of LCO and graphite was minimized under said conditions. Using a flocculant concentration in excess (50 g/t) resulted in multiple flocculated LCO particles within the froth, indicating loss of flocculation selectivity. These results were corroborated by batch flotation experiments, which showed that treating the pulp with 10 g/t flocculant concentration yielded a graphite froth product at a grade of 98.2 %, compared to 98.1 % recovered from a non-flocculated pulp. An excess flocculant concentration led to a drastic reduction in graphite grade. Similar graphite recoveries were observed in all flotation experiments, indicating that the reduced graphite grade with excess flocculant was a result of hydrophobic heteroflocs carrying entrapped LCO to the froth. Proper pH control throughout the experiment prevented a negative influence of flocculation on the kinetics of graphite recovery, which had been reported in earlier research. The results suggest that selective flocculation is a potential method for improving the separation efficiency of graphite from Li-ion battery waste, and that SEM/DBSCAN can be applied for characterization of selectivity in combined flocculation-flotation processes.</t>
  </si>
  <si>
    <t>10.1016/j.wasman.2013.06.020</t>
  </si>
  <si>
    <t>Emerging trends in informal sector recycling in developing and transition countries</t>
  </si>
  <si>
    <t>Optimistic estimates suggest that only 30–70% of waste generated in cities of developing countries is collected for disposal. As a result, uncollected waste is often disposed of into open dumps, along the streets or into water bodies. Quite often, this practice induces environmental degradation and public health risks. Notwithstanding, such practices also make waste materials readily available for itinerant waste pickers. These ‘scavengers’ as they are called, therefore perceive waste as a resource, for income generation. Literature suggests that Informal Sector Recycling (ISR) activity can bring other benefits such as, economic growth, litter control and resources conservation. This paper critically reviews trends in ISR activities in selected developing and transition countries. ISR often survives in very hostile social and physical environments largely because of negative Government and public attitude. Rather than being stigmatised, the sector should be recognised as an important element for achievement of sustainable waste management in developing countries. One solution to this problem could be the integration of ISR into the formal waste management system. To achieve ISR integration, this paper highlights six crucial aspects from literature: social acceptance, political will, mobilisation of cooperatives, partnerships with private enterprises, management and technical skills, as well as legal protection measures. It is important to note that not every country will have the wherewithal to achieve social inclusion and so the level of integration must be ‘flexible’. In addition, the structure of the ISR should not be based on a ‘universal’ model but should instead take into account local contexts and conditions.</t>
  </si>
  <si>
    <t>10.1016/j.wasman.2014.01.002</t>
  </si>
  <si>
    <t>Chemical and process mineralogical characterizations of spent lithium-ion batteries: An approach by multi-analytical techniques</t>
  </si>
  <si>
    <t>Mineral processing operation is a critical step in any recycling process to realize liberation, separation and concentration of the target parts. Developing effective recycling methods to recover all the valuable parts from spent lithium-ion batteries is in great necessity. The aim of this study is to carefully undertake chemical and process mineralogical characterizations of spent lithium-ion batteries by coupling several analytical techniques to provide basic information for the researches on effective mechanical crushing and separation methods in recycling process. The results show that the grade of Co, Cu and Al is fairly high in spent lithium ion batteries and up to 17.62wt.%, 7.17wt.% and 21.60wt.%. Spent lithium-ion batteries have good selective crushing property, the crushed products could be divided into three parts, they are Al-enriched fraction (+2mm), Cu and Al-enriched fraction (−2+0.25mm) and Co and graphite-enriched fraction (−0.25mm). The mineral phase and chemical state analysis reveal the electrode materials recovered from −0.25mm size fraction keep the original crystal forms and chemical states in lithium-ion batteries, but the surface of the powders has been coated by a certain kind of hydrocarbon. Based on these results a flowsheet to recycle spent LiBs is proposed.</t>
  </si>
  <si>
    <t>June 2014</t>
  </si>
  <si>
    <t>10.1016/j.nxsust.2024.100068</t>
  </si>
  <si>
    <t>Waste plastic bottles an alternate material for synthesis of metal organic frameworks (MOFs) with potential applications</t>
  </si>
  <si>
    <t>Polyethylene terephthalate (PET) waste, especially originating from post-consumer bottles, represents a significant environmental hazard owing to its widespread utilization and inadequate biodegradability. Addressing the growing environmental issues associated with plastic waste, the development of sustainable strategies for recycling and utilization is of paramount importance. This study explores the potential of employing waste plastic bottles, specifically PET, as a precursor in the synthesis of Metal-Organic Frameworks (MOFs). The synthesis procedure encompasses the depolymerization of PET to yield terephthalic acid, serving as an organic linker in the formation of MOFs. An analysis of the potential applications of PET-derived MOFs, including catalysis, adsorption, and gas separation, is conducted. The review also highlights prospects and challenges within the field, underscoring the necessity for further refinement, scalability, and commercialization of PET-sourced MOFs. The overarching aim is to foster the advancement of ecologically responsible methods for waste plastic management and the creation of valuable materials through MOF synthesis.</t>
  </si>
  <si>
    <t>10.1016/j.susmat.2018.e00062</t>
  </si>
  <si>
    <t>Recovery of active cathode materials from lithium-ion batteries using froth flotation</t>
  </si>
  <si>
    <t>An ability to separate battery electrode materials while preserving functional integrity is essential to close the loop of material use in lithium-ion batteries. However, a low-energy and low-cost separation system that selectively recovers electrode materials has not yet been established. In this study, froth flotation experiments were carried out with a variety of new and spent lithium-ion batteries using kerosene as the collector. The products were characterized using thermogravimetric and chemical analysis. It was found that over 90% of anode materials were floated in froth layers, while 10–30% of cathode materials were floated. Thermogravimetric analysis showed that the presence of binders and conductive additives might be responsible for the partial floatability of the liberated cathode materials. Separability of mixed electrode materials was evaluated using a modified procedure based on release analysis. Results showed that the froth flotation process using kerosene as the collector produced a tailing product having cathode materials of higher purity than those obtained without kerosene. For spent lithium-ion batteries, a low purity of cathode materials in tailings might be improved by fine grinding, at which freshly liberated hydrophobic surfaces are exposed and consequently anode materials become floatable. The present result confirms that the froth flotation technique is a viable and versatile technique in producing high purity cathode materials from lithium-ion batteries.</t>
  </si>
  <si>
    <t>10.1016/j.rser.2020.110129</t>
  </si>
  <si>
    <t>Key technology and application analysis of quick coding for recovery of retired energy vehicle battery</t>
  </si>
  <si>
    <t>With the increasing production and marketing of new energy vehicles (NEVs) in China, a large number of electric vehicles (EVs) batteries produced by the scrapped NEVs pose a great threat to environmental regulations and social security. Due to the influence of battery type, model, material, battery status, vehicle information and other factors, the scrapped new energy vehicle battery failed to achieve efficient and convenient recycling. Considering the requirements of some recently published government documents and the characteristics of electric vehicle battery, an integrated vehicle identification number (VIN) code is proposed. Based on the analysis of the current national standards GB 16735–2019 road vehicle-VIN identification number and GB/T 34,014–2017 code rules for vehicle power battery, the standard of combining battery code and tracking code is proposed. Finally, the possible coordination code is applied to a case study. The research results of this paper have been implanted into China's national standards.</t>
  </si>
  <si>
    <t>10.1016/j.resourpol.2018.05.016</t>
  </si>
  <si>
    <t>Climate change and sustainability as drivers for the next mining and metals boom: The need for climate-smart mining and recycling</t>
  </si>
  <si>
    <t>To avoid passing the Paris Agreement's proposed 1.5–2 °C global temperature rise and achieve the United Nations Sustainable Development Goals (UN SDGs) to reduce poverty, a rapid and sizeable investment in decarbonisation of energy systems, infrastructure and the built environment is needed. Many low-carbon sustainable technologies are more metal-intensive than current high carbon equivalents. Analysis of the increased demands of the transition to the low-carbon economy shows it could lead to the next mining and metals boom increasing metals demand by up to 10-fold by 2050. This major opportunity for the sectors will occur in tandem with additional climate change challenges. The industries will need to increase resilience to extreme events. Declining ore grades require greater energy input for extraction and processing so new methods to avoid associated emissions are required. While oil, gas and coal demand for energy consumption is projected to fall, non-fuel use of those resources will continue to have low-carbon alternative uses. Importantly, adaptation and mitigation opportunities have co-benefits. Profitable opportunities exist for the resource sectors to contribute to meeting the Paris Agreement and UN SDGs. A roadmap is presented that provides a synthesis of adaptation and mitigation strategies towards a climate-smart mining and recycling (CSM&amp;R) strategy.</t>
  </si>
  <si>
    <t>10.1016/j.ecolind.2016.08.056</t>
  </si>
  <si>
    <t>Identification of Key Sustainability Performance Indicators and related assessment methods for the carbon fiber recycling sector</t>
  </si>
  <si>
    <t>The need for the extensive use of sustainability assessment as a standalone tool to evaluate the environmental, economic and social aspects of an activity be it at project, product, company or region level has resulted in the development of various methods and standards. There are several indicator issues to address each aspect of sustainability and it is not easy for decision makers to understand the result due to the use of multiple indicators. In this regard, the paper aims at the identification and combination of indicators allowing to assess the sustainability which is applicable to a carbon fiber recycling sector. Indicators selection were carried out by performing an extensive literature review on existing publications dealing with the different pillars of sustainability and setting a number of selection criteria to prioritize indicators that are relevant to the sector. For the environmental aspect global warming, acidification and human toxicity seem to be the most relevant. The social-economic aspect can be addressed through considering the resource impact assessment by considering the supply risk due to the geological scarcity of a resource and the potential supply disruption due to geopolitical and other social factors. The finding shows that three indicators have been identified enabling the assessment of the environmental pillar. Then the necessity to use extra resources indicators was shown and justified by the need of providing a shorter timeframe perspective as well as to consider the amount of fiber to be recycled in the future and also to determine the potential benefit provided by the creation of this sector to the resource strategy point of view. This will be made possible by using such method as the criticality assessment that enable the consideration of geological and geopolitical supply risk as well as the characterization of the system dependence to a specific resource. Finally, these results lead to the expression of the need to the development of a novel indicator assessing the criticality of carbon fibers as well as the expression of the necessity for further research on the socio-economic perspectives.</t>
  </si>
  <si>
    <t>10.1016/j.jelechem.2023.117210</t>
  </si>
  <si>
    <t>ZIF-67-derived porous nitrogen-doped carbon shell encapsulates photovoltaic silicon cutting waste as anode in high-performance lithium-ion batteries</t>
  </si>
  <si>
    <t>The rapid development of the photovoltaic industry generates nearly 35 wt% micron-scale silicon powder waste in the form of a paste. This study reports the in-situ synthesis of ZIF-67 on the surface of low-cost silicon cutting waste. Submicron-scale porous cage-like silicon-based composites were obtained by carbonization. This hollow framework structure facilitated the large volume expansion/contraction of Si during charging/discharging. The porous nitrogen-doped carbon layer not only yielded rapid transport channels for Li+ and electrons but also improved the electrical conductivity of the material. In addition, the excellent pseudocapacitive performance of the Si@NC-ZIF composite also enhanced lithium storage. The composite exhibited excellent capacity retention of 1623.05 mAh/g after 100 cycles at 200 mA g−1, with the retention rate reaching 86.29 %. When the current was switched from 2000 to 100 mA g−1, the discharge capacity recovered to 1453.35 mAh/g, showing excellent rate performance. This study provides a new approach for the recycling and value-added utilization of photovoltaic silicon cutting waste in lithium-ion battery anodes.</t>
  </si>
  <si>
    <t>10.1016/j.jclepro.2016.07.131</t>
  </si>
  <si>
    <t>Characterizing the environmental implications of the recycling of non-metallic fractions from waste printed circuit boards</t>
  </si>
  <si>
    <t>Non-metallic fractions (NMFs), which make up almost three fourths (by weight) of waste printed circuit boards, have become a matter of great concern for e-waste recyclers, because most of them contain hazardous substances with low utilization value. This study used an advanced Sales Obsolescence Model approach to quantify the generation and flows of non-metallic fractions in China, and to examine the potential environmental impacts associated with both the fractions themselves, and their end-of-life processing activities: disposal into landfills or incineration, and recycling via physical or chemical methods. The results show that approximately 201,000 tons (one time standard deviation: 67,000) of scrap non-metallic fractions were expected to be generated in 2015, and that this amount could increase to 279,000 tons by 2020. Both our own analysis and a systematic review of existing studies on the hazardous characterization of printed circuit boards waste, non-metallic fractions, and their recycling and disposal activities, indicate the threat of environmental pollution, from heavy metals, brominated flame retardants and secondary persistent organic pollutants, particularly dioxins.</t>
  </si>
  <si>
    <t>20 November 2016</t>
  </si>
  <si>
    <t>10.1016/j.jechem.2024.07.065</t>
  </si>
  <si>
    <t>Tailoring crystal plane of short-process regenerated LiFePO4 towards enhanced rate properties</t>
  </si>
  <si>
    <t>Captured by the environmental and economic value, the recycling of spent lithium iron phosphate (LFP) batteries has attracted numerous attentions. However, hydrometallurgical method still suffers from complex process, and hydrothermal method is limited by morphology control, ascribed to the strong polarity of water. Herein, supported by ethanol as crystal surface modifier, the regular (010) orientation and short b-axis are effectively tailored for regenerated LFP. As Li-storage cathode, the capacities of as-optimized LFP could reach up to 157.07 mA h g−1 at 1 C, and the stable capacity of 150.50 mA h g−1 could be remained with retention of 93.48% after 400 cycles at 1 C. Even at 10 C, their capacity could be still kept about 119.3 mA h g−1. Assisted by the detail analysis of adsorption energy, the clear growth mechanism is proposed, the lowest adsorbing energy (−4.66 eV) of ethanol on (010) crystal plane renders the ordered growth along (010) crystal plane. Given this, the work is expected to shed light on the tailoring mechanism of internal plane about regenerated materials, whilst providing effective strategies for high-performance regenerated LFP.</t>
  </si>
  <si>
    <t>10.1016/j.jpowsour.2023.233406</t>
  </si>
  <si>
    <t>Mechanochemical enhanced lithium selective extraction from spent cathode material via two-step molten salt treatments</t>
  </si>
  <si>
    <t>The rapid development and widespread use of lithium-ion batteries (LIBs) in electric vehicles and stationary energy storage systems has been stimulated by the global push toward carbon neutrality. Thus, recycling spent LIBs as an efficient way to cope with the resulting resource scarcity and environmental damage has attracted much attention. Herein, based on previous studies, a process for selective Li extraction from a recovered spent LiMn2O4 (LMO) cathode with two-step molten salt treatments is proposed in this paper. The selective extraction of Li from the spent LMO cathode by (NH4)2SO4 molten salt is significantly promoted by mechanochemical treatment. Approximately 100% of the Li in the spent LMO is selectively extracted after step two of the molten salt treatment, and the Mn-containing phases in the spent LMO cathode are converted to Mn2O3. A Li2SO4·H2O product satisfying the requirements of Standard YS/T 1241–2018 is obtained from the purified Li2SO4 water-leachate after crystallization and calcination. In addition, 93.65% Mn in the water-leaching residue of Mn2O3 achieved sulfate conversion with (NH4)2SO4 molten salt reduction, and a first-grade product of MnSO4·H2O satisfying the requirements of Standard HG/T 4823–2015 was obtained after water-leaching and crystallization.</t>
  </si>
  <si>
    <t>10.1016/j.est.2016.10.008</t>
  </si>
  <si>
    <t>Renovation of LiCoO2 with outstanding cycling stability by thermal treatment with Li2CO3 from spent Li-ion batteries</t>
  </si>
  <si>
    <t>It is quite necessary for us to pay close attention to the recycling of the spent Li-ion batteries as the worldwide consumption of Li-ion batteries grows year-on-year, and the recycling process today is relatively complex and environmental harmful. So a simple and green recycling process is needed. An acid-free recycling process is proposed and used to recycle spent 18650-type LiCoO2 batteries, and the recycled cathode material has been renovated by thermal treatment with Li2CO3. After dismantling, detachment of an 18650 cell and renovation of pristine cathode material, we recovered plastic, stainless steel, separator, Cu foil, Al foil and renovated cathode material. The total recovery weight ratio could reach 95.78%. X-ray diffraction patterns and Raman spectroscopy show that the compositions of the pristine cathode material are LiCoO2 and Co3O4. X-ray photoelectric spectroscopy shows that Co3O4 decreased during the renovation process. The mole ratio of Li/Co has been adjusted in the process of renovation to obtain the optimal properties. The initial discharge capacity of the renovated cathode material is 150.3mA h/g and delivers a discharge capacity of 140.1mA h/g after 100 cycles with outstanding cycling stability. The effect of impurities of Al and Cu elements has been evaluated on the electrochemical properties for the renovated cathode material. The results demonstrate that the impact of both elements is in acceptable range. This renovated cathode material by as-proposed method has good electrochemical characteristics for Li-ion batteries, which can possibly meet the commercial requirements for reuse.</t>
  </si>
  <si>
    <t>10.1016/j.resconrec.2011.09.010</t>
  </si>
  <si>
    <t>A comparison of ELV recycling system in China and Japan and China's strategies</t>
  </si>
  <si>
    <t>How to cope with the problem of scrap automobiles and the environmental pollution caused by them is an issue that every automotive industrial country has to face in varying degrees; China is no exception. With the rapid economic growth, Chinese car production reached 13.79 million, in 2009, which made China rank first in the world for the first time for car production. But the scrap vehicle recycling industry is at its infancy. There are many serious problems in the scrap vehicle recycling industry, not least of which is the fact that improper disposal of hazardous substances and a lack of environmental protection measures are common in vehicle dismantling operations. This paper gives a brief introduction of Japanese and Chinese laws about End-of-Life Vehicles, the process of handling with them. This paper also makes a comparison of the present situation of scrap automobiles between Japan and China, trying to find an appropriate way for China to deal with the problem of scrap automobiles.</t>
  </si>
  <si>
    <t>December 2011</t>
  </si>
  <si>
    <t>10.1016/j.seppur.2024.128650</t>
  </si>
  <si>
    <t>Efficient vanadium recovery from highly alkaline solution using Lanthanum doped Mg-Al LDH: A promising approach for sustainable resource extraction</t>
  </si>
  <si>
    <t>Metal recyclability from secondary sources is vital in the context of circular economy. Vanadium (V) is one such critical metal due to its increasing demand in various industries. Herein, a series of NO3 – intercalated Lanthanum (La)-doped Mg–Al layered double hydroxides (LDHs) were synthesized to remove V oxyanions from alkaline solution. Characterization of the synthesized material suggested that incorporation of La into the LDH structure did not change the basic layered structure of LDH but mainly affected the interlayer distances. Batch adsorption experiments showed that La doping enhanced the removal of V compared to pristine Mg-Al LDH, especially in alkaline solution and the V removal capacity was dependent upon the La content in the LDH. Pseudo-second order and inter-particle diffusion model were able to explain the V removal kinetics, and the sorption equilibrium data fitted well with the Langmuir model. Spectroscopic investigation of the spent LDH demonstrated that an anion exchange mechanism was mainly responsible for the V uptake from solution. Different concentrations of NaOH and NaNO3 solution were investigated to recover the maximum amount of V adsorbed. Recyclability test showed that 2 M NaNO3 – 1 M NaOH solution was not only able to recover most of the adsorbed V but could also regenerate the LDH activity, as tested for 5 cycles. Thus, the study clearly indicates that La-doping onto the Mg–Al LDH increases the LDH alkaline stability and can be a promising material for effective separation and recovery of V from alkaline secondary sources, ensuring resource sustainability.</t>
  </si>
  <si>
    <t>10.1016/S1003-6326(23)66323-X</t>
  </si>
  <si>
    <t>A review of tantalum resources and its production</t>
  </si>
  <si>
    <t>Tantalum (Ta) is a technology-critical metal, which has important applications in many strategic emerging industries, such as electronic, and aerospace, and there are no substitute materials for Ta so far. The supply crisis of Ta has kept growing globally over the past two decades. This work presents a comprehensive review of tantalum resources and its production. There is less than 300 kt Ta in the earth's crust, and the production of primary Ta is an energy- and materials-demanding process. Ta can also be recovered from tin smelting slag, lithium ores, end-of-life tantalum products, etc., and they can account for 37% of the total Ta production. The HF leaching−solvent extraction−sodium potassium fluorotantalate reduction process is the most widely used technology in producing Ta. However, long process and environmental issues have limited the sustainable development of this method. Clean production technologies and efficient recycling of Ta should receive continuous attention.</t>
  </si>
  <si>
    <t>10.1016/B978-0-12-803581-8.11296-2</t>
  </si>
  <si>
    <t xml:space="preserve">Waste Printed Circuit Board (WPCB) Recycling: Conventional and Emerging Technology Approach </t>
  </si>
  <si>
    <t xml:space="preserve">
               Growing population and wealth, and the rapid development of the electronic industry are associated with an increased demand on more base (BMs), precious (PMs) and scarce metals (SMs) and increased growth of waste electrical and electronic equipment (WEEE) in the world. Electronic waste (e-waste) grows three times faster than the municipal solid wastes. The final disposal of WEEE is a serious worldwide issue due to hazardous substances. The most valuable part of e-waste is WPCBs, which contain about 40% metals, 30% organic resins and 30% ceramics. Average WPCB amount in e-waste is 3%–5%. WPCBs are always mounted with electronic components (ECs). Since most of the ECs are functional and reusable at the time of disposal; desolder or dismantling of these ECs from WPCBs is crucial step before size reduction.
               Previous article covered the dismantling, desoldering and size reduction pretreatment steps of WPCB recovery technologies from e-waste. The current state-of-the-art physico-mechanical treatment and emerging pyrometallurgical processes for the extraction of valuable metals from WPCBs along with existing industrial applications are presented here. Opportunities, limits, advantages and disadvantages, infrastructures, challenges and developments in WPCB recycling technology are covered in detail here.
               At present, pyrometallurgical WPCB recycling routes are generally used industrially (about 70%) with high investment cost, temperature and ecological problems. Smelting process segregates and upgrades metals followed by hydrometallurgical and electrometallurgical processing for metal purification. Comparing with the pyrometallurgical processing, hydrometallurgical method is better, more predictable, and more easily controlled. New promising biological processes are now under development. Second generation physico-mechanical separation along with hydrometallurgical treatment approaches offers a cost effective, eco-friendly and more sustainable alternative methodology to smelting. Physico-mechanical WPCB recycling is a promising recovery technology with minimum environmental pollution and with reasonable equipment invests, low energy cost and diversified potential applications of products.
            </t>
  </si>
  <si>
    <t>10.1016/j.cej.2023.144469</t>
  </si>
  <si>
    <t>Preparation of CoO-C catalysts from spent lithium-ion batteries and waste biomass for efficient degradation of ciprofloxacin via peroxymonosulfate activation</t>
  </si>
  <si>
    <t>The functional utilization of transition metals from spent lithium-ion batteries (LIBs) is an essential upcycling way. Herein, we propose a win–win strategy to recover Li and prepare CoO-C catalysts from spent LIBs and waste biomass, and the CoO-C catalyst is used to activate peroxymonosulfate (PMS) to degrade ciprofloxacin (CIP). The interaction between CoO and carbon endows the CoO-C catalyst with a degradation efficiency of 99.99% within 30 min. Both the radical pathway ( SO 4 · - and · OH ) and the non-radical pathway (surface electron transfer) are involved in the degradation of CIP in the CoO-C/PMS system. The electrostatic potential indicates that the supported carbon improves the electron distribution, showing a particularly high turnover frequency (TOF) value (2.9714 min−1) for CIP. The efficient and stable degradation over a wide range of pH and different aqueous matrices indicates the potential application of CoO-C catalysts. Overall, the pyrolysis reduction upcycles spent LIBs and waste biomass, offering a green way to convert waste to value-added high-performance water remediation catalysts.</t>
  </si>
  <si>
    <t>10.1016/j.envpol.2020.114892</t>
  </si>
  <si>
    <t>Recycling of silicon from silicon cutting waste by Al-Si alloying in cryolite media and its mechanism analysis</t>
  </si>
  <si>
    <t>More than 40% of the crystalline silicon has been wasted as silicon cutting waste (SCW) during the wafer production process. This waste not only leads to resource wastage but also causes environmental burden. In this paper, SCW produced by the diamond-wire sawing process was recycled by Al-Si alloying process. Cryolite was introduced to the reaction system to dissolve the SiO2 layer existed on the surface of the Si particles in SCW. Alloys with 12.02 wt% of Si were prepared and the mechanism of the alloying process was investigated in detail. The Si-Al-cryolite system and SiO2-Al-cryolite system were studied individually to analyze the reaction process and transferring behavior of Si and SiO2 in SCW. The SiO2 shell was firstly transformed into Si-O-F ions. Then the Si-O-F ions diffused to the reaction interface by the effect of the concentration gradient and were reduced to Si by the aluminothermic reduction reaction: 4Al (l) + 3SiO2 (dissolved in the melt) = 3Si (Al)+ 2Al2O3 (dissolved in the melt). Then the internal Si particles were released into cryolite after the dissolution of SiO2 and transferred to the reaction interface by the effect of gravity. The influences of the mass ratio of Al/SCW and agitation modes on the Si content of the alloys and the Si recovery ratio in SCW were investigated. With the increase of the mass ratio of Al/SCW from 2.2 to 6.5, the Si recovery ratio in SCW increased from 44.08% to 69.05%, but the silicon content of the alloys decreased from 16.06 wt% to 8.83 wt%. Agitation can effectively improve the smelting effect during smelting by which the silicon content of the alloys and the Si recovery ratio in SCW increased from 12.02 wt% and 64.25% to 13.17 wt% and 69.46%, respectively.</t>
  </si>
  <si>
    <t>10.1016/j.wasman.2020.05.007</t>
  </si>
  <si>
    <t>Turning carbon-ZnMn2O4 powder in primary battery waste to be an effective active material for long cycling life supercapacitors: In situ gas analysis</t>
  </si>
  <si>
    <t>A simple and chemical-free recycled carbon-ZnMn2O4 powder (composite) from the spent Zn-carbon batteries is proposed as an effective active material for the supercapacitor. This approach may amplify the economic and environmental benefits of the recycling process. We also synthesized the spherical MnOx nanoparticles by the calcination followed by the chemical treatment. Recycled composite and the MnOx nanoparticles were comprehensively characterized. Symmetrical supercapacitors with the composite and the MnOx nanoparticles show specific capacitances of 118 F g−1 and 88 F g−1 at 0.1 A g−1, respectively. Also, the supercapacitor with the composite offers a specific energy of 8.0Whkg−1 at 0.1A g−1 while 4.3Whkg−1 is obtained for MnOx nanoparticles. The stable cell potential limits of 1.4 V and 1.2 V were established for the supercapacitors of the composite and MnOx nanoparticles with the capacitance retention of 83% and 96%, respectively at the end of 100,000 cycles at 2.5Ag−1. Also, the excellent energy efficiencies of 80% and 72% with the coulombic efficiency of 100% are estimated for the supercapacitors of the composite and the MnOx nanoparticles, respectively. Finally, in situ gas analysis of the symmetrical supercapacitors are carried out using the differential electrochemical mass spectrometry. The proposed approach may be more economical and the environmentally benign recycling of spent Zn-carbon battery for circular economy and sustainability.</t>
  </si>
  <si>
    <t>15 May 2020</t>
  </si>
  <si>
    <t>10.1016/j.seppur.2022.121389</t>
  </si>
  <si>
    <t>A review of the life cycle carbon footprint of electric vehicle batteries</t>
  </si>
  <si>
    <t>Facing increasingly severe climate change, countries and regions around the world are actively promoting the electrification of the transportation sector and encouraging the use of electric vehicles (EVs) to replace traditional internal combustion engine vehicles (ICEVs). However, the consumption of energy, resources, and power during battery production and use results in EVs not being as low-carbon as we expect. Therefore, the carbon emissions of batteries should be fully considered when promoting EVs. In this context, we systematically reviewed the life cycle carbon footprint of batteries. Specifically, the carbon emissions of batteries in the production, use, secondary utilization, and recycling phases are summarized, and the main influencing factors of carbon emissions in different stages are analyzed. Furthermore, the relevant suggestions for reducing the life cycle carbon footprint of batteries are proposed, which provides guidance for the large-scale deployment of EVs, reducing transportation carbon emissions, achieving carbon neutrality, and sustainable development of energy, environment, and economy.</t>
  </si>
  <si>
    <t>10.1016/j.jhazmat.2018.10.022</t>
  </si>
  <si>
    <t>Liquid-liquid hierarchical separation and metal recycling of waste printed circuit boards</t>
  </si>
  <si>
    <t>Waste electrical and electronic equipment is rapidly increasing worldwide, resulting in a large quantity of waste printed circuit boards (WPCBs). There is a great challenge on how to efficiently separate mixed metals in WPCBs, which consists of more than 10 elements including hazardous Cr, Pb and Cd. In this work, based on atomic interactions, a method of liquid-liquid hierarchical separation is developed to separate the mixed metals dissociated from the pyrolyzed WPCBs of mobile phones. The hierarchical separation of L→LFe-rich + LCu,Pb-rich, LCu,Pb-rich→LCu-rich + LPb-rich and LPb-rich→SCu-dendritical + L’ Pb-rich produces four immiscible Fe-rich, Cu-rich, Cu-dendritical and Pb-rich substances. The separation rate between these substances can reach more than 96% in a super-gravity field of G = 1000g. Other metals selectively distribute in the four substances. The Fe-rich substance collects Cr, Co, Ni and Si. Almost all of Au and Ag are trapped in the Cu-rich and Cu-dendritical substances. The low-melting-point metals, i.e. Bi, Cd, In and Sn, are located in the Pb-rich substance. This work provides a green shortcut for efficiently separating and recycling overall metals in WPCBs.</t>
  </si>
  <si>
    <t>10.1016/j.jece.2017.05.052</t>
  </si>
  <si>
    <t>Synthesis and characterization of ZnO micro- and nanostructures grown from recovered ZnO from spent alkaline batteries</t>
  </si>
  <si>
    <t>ZnO powders were obtained via thermal decomposition of Zn5(CO3)2(OH)6 precursor, resulting from the ammoniacal leaching of the black mass produced during recycling of spent alkaline batteries. Zn5(CO3)2(OH)6 powders were characterized by X-ray diffraction (XRD) and scanning electron microscopy (SEM) and then calcined under oxidizing conditions resulting in ZnO powders. Transmission electron microscopy (TEM), XRD and Raman spectroscopy of the obtained ZnO indicated wurtzite crystal structure with lattice parameter a value of 0.331nm, in agreement with the reported value. Photoluminescence (PL) measurements in the visible range showed two main bands centred at 3.01eV (412nm) and 2.35eV (527nm) and the red range PL spectra showed two bands centred at 1.87eV (660nm) and 1.63eV (760nm). These emission bands are characteristic of ZnO and normally ascribed to intrinsic defects, related to the stoichiometry of the crystal. Several morphological kinds of ZnO micro- and nanostructures such as micro- and nanorods, nanocombs, nanowires and microfibers were grown by the vapor-solid method (VS). Structures were characterized by SEM, energy-dispersive X-ray spectroscopy (EDS), cathodoluminescence (CL) and Raman spectroscopy.</t>
  </si>
  <si>
    <t>10.1016/j.resconrec.2021.106133</t>
  </si>
  <si>
    <t>Prospects on end of life electric vehicle batteries through 2050 in Catalonia</t>
  </si>
  <si>
    <t>As electric mobility gains prominence, the demand for electric vehicle batteries is rapidly rising. Although the amount of these batteries reaching their end of life is presently negligible, studies to quantify their flows and stocks will progressively gain importance as they have a high potential for reuse and contain some economic valuable materials. This study aims at forecasting the number of batteries due to be collected yearly from 2020 to 2050 in Catalonia (Northeast Spain). Product flow analyses are developed considering two different future electric vehicle sales, and two lifespan scenarios for batteries, assuming they follow a Weibull lifetime probability distribution. The volume of batteries reaching their first-use end of life will not reach significance until 2050, however strategies to optimise their use can be placed earlier to get prepared to the coming influxes. If future electric vehicle sales are to meet the Spanish Climate Change Law, influxes of batteries can increase up to 25-fold in 2030 and 72-fold in 2040. Under the extended battery service scenarios, the storage capacity is estimated to be 4 to 5 times larger than in scenarios where batteries are recycled earlier. The potential supply of secondary materials from end of life batteries will increase up to 80% of cobalt, copper and nickel, and 60% of lithium in 2050. The results urge to place proper management strategies for batteries in the coming years to help optimising their use and their potential recovery.</t>
  </si>
  <si>
    <t>10.1016/j.jpowsour.2024.234158</t>
  </si>
  <si>
    <t>Selective recovery of lithium from lithium iron phosphate</t>
  </si>
  <si>
    <t>Lithium-ion batteries are becoming widely used in the electric vehicle industry. Owing to its low cost, good stability, and long cycle life, lithium iron phosphate becomes the most widely used power battery. With widespread use of Li-ion batteries, a large number of spent batteries are generated. Effective recycling of these spent batteries has enormous economic and environmental benefits. The only valuable metal in lithium iron phosphate is lithium, so a selective recovery method is required. A formic acid–hydrogen peroxide system is employed for selective leaching of lithium ions. Optimal leaching conditions are obtained by single-factor optimization: formic acid concentration of 0.8 mol/L, solid–liquid ratio of 50 g/L, initial hydrogen peroxide volume fraction of 8 %, temperature of 60 °C, and a reaction time of 1 h. Under these optimal leaching conditions, the extent of lithium leaching reaches 99.9 %, while that of iron is only 0.05 %. The optimal leaching conditions are verified by multi-factor response surface experiments, and the results obtained by the two methods are very similar. Using sodium carbonate precipitation to recover lithium ions from the leach filtrate, the primary precipitation extent and purity of the lithium product achieve 85.05 % and 99.9 %, respectively.</t>
  </si>
  <si>
    <t>10.1016/j.wasman.2023.02.021</t>
  </si>
  <si>
    <t>Comparing the quantity and quality of glass, metals, and minerals present in waste incineration bottom ashes from a fluidized bed and a grate incinerator</t>
  </si>
  <si>
    <t>Bottom ash is the primary solid residue arising from municipal solid waste incineration. It consists of valuable materials such as minerals, metals and glass. Recovering these materials from bottom ash becomes evident when integrating Waste-to-Energy within the circular economy strategy. To assess the recycling potential from bottom ash, detailed knowledge of its characteristics and composition is required. The study at hand aims to compare the quantity and quality of recyclable materials present in bottom ash from a fluidized bed combustion plant and a grate incinerator, both located in the same city in Austria and receiving mainly municipal solid waste. The investigated properties of the bottom ash are grain-size distribution, contents of recyclable metals, glass, and minerals in different grain size fractions, and the total and leaching contents of substances in minerals. The study results reveal that most recyclables present are of better quality for the bottom ash arising at the fluidized bed combustion plant. Metals are less corroded, glass contains fewer impurities, minerals contain fewer heavy metals, and their leaching behavior is also favorable. Furthermore, recoverable materials, such as metals and glass are more isolated and not incorporated into agglomerates as observed in grate incineration bottom ash. Based on the input to the incinerators more aluminum and significantly more glass can potentially be recovered from bottom ash from fluidized bed combustion. On the downside, fluidized bed combustion produces about five times more fly ash per unit of waste incinerated, which is currently disposed of in landfills.</t>
  </si>
  <si>
    <t>10.1016/j.wasman.2008.10.012</t>
  </si>
  <si>
    <t>Regional optimization model for locating supplemental recycling depots</t>
  </si>
  <si>
    <t>In Taiwan, vendors and businesses that sell products belonging to six classes of recyclable materials are required to provide recycling containers at their local retail stores. The integration of these private sector facilities with the recycling depots established by local authorities has the potential to significantly improve residential access to the recycling process. An optimization model is accordingly developed in this work to assist local authorities with the identification of regions that require additional recycling depots for better access and integration with private facilities. Spatial accessibility, population loading and integration efficiency indicators are applied to evaluate whether or not a geographic region is in need of new recycling depots. The program developed here uses a novel algorithm to obtain the optimal solution by a complete enumeration of all cells making up the study area. A case study of a region in Central Taiwan is presented to demonstrate the use of the proposed model and the three indicators. The case study identifies regions without recycling points, prioritizes them based on population density, and considers the option of establishing recycling centers that are able to collect multiple classes of recycling materials. The model is able to generate information suitable for the consideration of decision-makers charged with prioritizing the installation of new recycling facilities.</t>
  </si>
  <si>
    <t>May 2009</t>
  </si>
  <si>
    <t>10.1016/j.jclepro.2024.143559</t>
  </si>
  <si>
    <t>Sustainable end-of-life management of abandoned and derelict vessels through the lens of circular economy</t>
  </si>
  <si>
    <t>Boats require End-of-Life (EOL) management, especially those built with fibre-reinforced plastic/polymer materials because they are hard to dispose and have negative effects on the environment. The main challenge with EOL boats or abandoned and derelict vessels (ADVs) is the lack of sustainable disposal options for recycling and reusing composite plastics, which should be safe, managed, sustainable, and economically viable. Most efforts have focused on dealing with ADVs in water rather than on land. This study provides a systematic review of 101 studies of End-of-Life Boat (ELB) management and seeks methods to deal with derelict vessels, challenges in their management, potential solutions, and a comparison and assessment of EOL opportunities in terms of sustainability and circular economy. Research gaps were identified, and suggestions for future research directions were proposed. The marine industry faces gaps in practical implementation and understanding of sustainable principles and lacks effective regulations, cost-effective methods, and suitable technologies for sustainable management, particularly for recycling and reusing. The present review highlights the importance of a harmonized approach, financing mechanisms, sustainable dismantling and transport, material reuse and upcycling, industry partnerships, centralized recycling systems, and investments in research and innovation as crucial elements for enhancing the circular economy.</t>
  </si>
  <si>
    <t>10.1016/j.jece.2020.103716</t>
  </si>
  <si>
    <t>Synthesis of manganese ferrite from spent Zn–MnO2 batteries and its application as a catalyst in heterogeneous photo-Fenton processes</t>
  </si>
  <si>
    <t>The widespread use, serious environmental impacts, and high disposal costs of Zn–MnO2 batteries make their recycling attractive and necessary. In this study, manganese ferrite was synthesized by two routes: from commercial reagents (MnFe2O4-R) and from manganese recovered from the cathodes of spent Zn–MnO2 batteries (MnFe2O4-B). X-ray diffraction (XRD) and inductively coupled plasma optical emission spectrometry revealed that the cathode material contained MnO2, Mn3O4, manganese metal, and traces of zinc and lead. MnFe2O4-R and MnFe2O4-B were characterized by XRD, energy-dispersive X-ray spectroscopy, atomic absorption spectrometry, scanning electron microscopy (SEM), and transmission electron microscopy (TEM). SEM and TEM showed that MnFe2O4-R and MnFe2O4-B were composed of irregularly shaped particle agglomerates of nanoscale dimensions and varied geometry. Manganese ferrites were evaluated as catalysts for the heterogeneous photo-Fenton degradation of methylene blue. MnFe2O4-R and MnFe2O4-B achieved 98 % and 92 % decolorization in 120 min of reaction, respectively. Analysis of decolorized dye solutions by ion chromatography showed the presence of formic and acetic acids. The reactions followed pseudo-first-order kinetics. This study presents a green method to produce photocatalytic materials that may find application in wastewater treatment.</t>
  </si>
  <si>
    <t>10.1016/j.proenv.2012.10.081</t>
  </si>
  <si>
    <t>Current Status and Future Perspective of Waste Printed Circuit Boards Recycling</t>
  </si>
  <si>
    <t>For waste electrical and electronic equipment (WEEE), large quantities of waste printed circuit boards (PCBs) are released into environment. In light of their characteristics including complex structures, high metals content and potential hazards, waste PCBs are regarded as the most difficult parts of WEEE to be recycled. Therefore in recent ten years, the issue has attracted much attention from researchers and enterprises. This article reviews the latest processes of waste PCBs developed from laboratories to pilot engineering applications, and presents the most suitable available technology for waste PCBs, typically categorized as manually dismantling and automatic approaches in developing and developed countries, respectively. Towards achieving the better sustainability and recyclability for waste PCBs, nonmetal powder and precious metals should be developed for a deep recovery following mechanical treatment. Additionally, a significant shift is emerging from dismantling for recycling of printed wiring boards, to disassembling for remanufacturing of electronic components, which will indicate that a new paradigm of reclaiming waste PCBs is shaping.</t>
  </si>
  <si>
    <t>2012</t>
  </si>
  <si>
    <t>10.1016/j.jhazmat.2020.122175</t>
  </si>
  <si>
    <t>Selective and efficient adsorption of Au (III) in aqueous solution by Zr-based metal-organic frameworks (MOFs): An unconventional way for gold recycling</t>
  </si>
  <si>
    <t>Recycling precious metals from secondary resources is of great environmental and economic significance. In this study, the Zr-based MOFs UiO-66-NH2 was synthesized and used to adsorb Au (III) in aqueous solution. The ultrafine particle size (∼50 nm), excellent crystallinity and huge specific surface area (1039.2 m2 ·g−1) were verified by transmission electron microscope (TEM), powder X-ray diffraction (PXRD) and surface area analysis. About 50 % Au (III) was adsorbed within 6 min and the maximum adsorption capacity at 298 K reached up to 650 mg·g−1, showing superiority to traditional adsorbents. The general order kinetics model and Liu equation were suitable to describe the adsorption process, which was spontaneous, endothermic and driven by the increasing system entropy. Electrostatic attraction between -NH3 + and Au (III) anions and inner complexation to Zr-OH played a vital role in adsorption. Au (Ⅲ) was reduced to Au° by amino groups via redox reaction certified by X-ray photoelectron spectroscopy (XPS), PXRD and high-resolution transmission electron microscopy (HRTEM) analysis. Moreover, UiO-66-NH2 displayed high selectivity, robust stability and excellent reusability, making it an ideal candidate for gold recycling in industrial practice.</t>
  </si>
  <si>
    <t>5 June 2020</t>
  </si>
  <si>
    <t>10.1016/j.rser.2024.114786</t>
  </si>
  <si>
    <t>Supply and demand of lithium in China based on dynamic material flow analysis</t>
  </si>
  <si>
    <t>Lithium demand in China has grown rapidly with the popularization of computer, communication and consumer electronic (3C) products, electric vehicles (EVs), and other products. As an important part of the global processing of lithium products, China still relies on importing a vast majority of raw lithium materials, which significantly affects the supply fulfillment of China's lithium market. Therefore, this study used MFA to analyze the supply and demand characteristics of China's lithium trading market from the trade material flow between 2000 and 2021 and industrial material flow between 2017 and 2021 by quantizing trade and industry data. The results showed that the import of lithium in China is mainly concentrated on lithium carbonate, which is the raw material for power batteries, and the import of lithium accounts for 72.5 % of the consumption in China, about 75.2 % of carbonate lithium is used for batteries. Given the expanding EV market, the demand for lithium in China increases rapidly. In addition to a stable supply of lithium imports, secondary lithium recovered from EoL batteries is expected to become an important lithium supply source.</t>
  </si>
  <si>
    <t>10.1016/j.jenvman.2017.04.065</t>
  </si>
  <si>
    <t>Model for the separate collection of packaging waste in Portuguese low-performing recycling regions</t>
  </si>
  <si>
    <t>Separate collection of packaging waste (glass; plastic/metals; paper/cardboard), is currently a widespread practice throughout Europe. It enables the recovery of good quality recyclable materials. However, separate collection performance are quite heterogeneous, with some countries reaching higher levels than others. In the present work, separate collection of packaging waste has been evaluated in a low-performance recycling region in Portugal in order to investigate which factors are most affecting the performance in bring-bank collection system. The variability of separate collection yields (kg per inhabitant per year) among 42 municipalities was scrutinized for the year 2015 against possible explanatory factors. A total of 14 possible explanatory factors were analysed, falling into two groups: socio-economic/demographic and waste collection service related. Regression models were built in an attempt to evaluate the individual effect of each factor on separate collection yields and predict changes on the collection yields by acting on those factors. The best model obtained is capable to explain 73% of the variation found in the separate collection yields. The model includes the following statistically significant indicators affecting the success of separate collection yields: i) inhabitants per bring-bank; ii) relative accessibility to bring-banks; iii) degree of urbanization; iv) number of school years attended; and v) area. The model presented in this work was developed specifically for the bring-bank system, has an explanatory power and quantifies the impact of each factor on separate collection yields. It can therefore be used as a support tool by local and regional waste management authorities in the definition of future strategies to increase collection of recyclables of good quality and to achieve national and regional targets.</t>
  </si>
  <si>
    <t>15 June 2018</t>
  </si>
  <si>
    <t>10.1016/j.biortech.2019.121764</t>
  </si>
  <si>
    <t>Efficient catalytic conversion of dilute-oxalic acid pretreated bagasse hydrolysate to furfural using recyclable ironic phosphates catalysts</t>
  </si>
  <si>
    <t>Efficient conversion of dilute-oxalic acid pretreated bagasse hydrolysate to furfural was developed using recyclable ironic phosphates (FePO4) catalysts in the modified heterogeneous system. The effects of reaction conditions on the furfural yields were investigated, and the stability and water solubility of catalysts were evaluated. Results showed that the maximum furfural yield of 88.7% was obtained in the modified biphasic system by FePO4 catalysts at 190 °C for 120 min. The catalyst could be recycled and reused in conversion of the xylose-rich hydrolysate into furfural due to the unique feature that the catalyst showed solid state at room temperature and could be gradually dissolved into the aqueous phase upon increasing the reaction temperature and time. The experiments of five-time recycles showed that the FePO4 catalyst exhibited excellent stability and catalytic performances.</t>
  </si>
  <si>
    <t>10.1016/j.wasman.2017.07.007</t>
  </si>
  <si>
    <t>Electrochemical process for electrode material of spent lithium ion batteries</t>
  </si>
  <si>
    <t>Electrochemical method for recovering cobalt and manganese from electrode materials of spent lithium ion batteries was studied. Electrochemical leaching of cobalt and manganese from electrode material was optimized by varying different process parameters such as time, acid concentration and current density. Both cobalt and manganese could effectively be leached out at a current density of 400A/m2 in 3h using 2M sulphuric acid. In the subsequent study, the metallic cobalt and electrolytic manganese dioxides was recovered from the leach liquor at 200A/m2, pH 2–2.5 and 90°C after removing aluminum. The commercial feasibility of the study was tested in pilot scale. Overall recovery of Co, Cu and Mn was above 96%, 97% and 99%, respectively.</t>
  </si>
  <si>
    <t>10.1016/j.seppur.2024.128634</t>
  </si>
  <si>
    <t>Recovery of high-quality iron phosphate from acid-leaching tailings of laterite nickel ore</t>
  </si>
  <si>
    <t>Laterite nickel ore is rich in nickel and iron resources, and the nickel element is extracted in the form of nickel salt. However, the acid-leaching tailings of laterite nickel ore (LTLNO), which contain valuable iron resources, have not been cost-effectively recovered. In this work, we designed a novel method to extract iron from LTLNO and recycle it into high-valuable iron phosphate products using only phosphoric acid and iron powder. We explored the effects of reaction parameters, such as phosphoric acid concentration, iron powder dosage, time, and temperature, on the leaching behavior of key elements. The results showed that the iron leaching rate was as high as 96.54 % when using 3.5 mol/L phosphoric acid with a liquid-to-solid ratio (L/S) of 5 mL/g and an iron powder dosage based on the Fe/Fen+ ratio of 0.5 after 3 h at 25 °C, and a final high-purity FePO4 (99.4 %) was obtained. Kinetic analysis revealed that the leaching reaction was controlled by the diffusion through the neogenetic layer, and the leaching reactions were thermodynamically favorable. This method allows for a simpler and more efficient recovery of iron and the products of higher-value iron phosphate products than other LTLNO recycling technologies. Additionally, it offers a total economic benefit of $134/t for LTLNO treatment, demonstrating great prospects for industrial application.</t>
  </si>
  <si>
    <t>10.1016/bs.agron.2022.03.002</t>
  </si>
  <si>
    <t xml:space="preserve">Chapter Two Trace contaminants in the environmental assessment of organic waste recycling in agriculture: Gaps between methods and knowledge </t>
  </si>
  <si>
    <t xml:space="preserve">
                  Agricultural recycling of organic waste (OW) derived from urban, agricultural and agroindustrial sources is an essential sustainable development strategy. Yet repeated application of nutrient-laden OW in crop fields can also drastically boost contaminant levels in soil. This review focuses on the consideration of three categories of OW-borne contaminants, namely trace elements, organic contaminants and pathogens (including antibiotic resistance), in environmental assessments, chiefly involving life cycle assessment (LCA) and risk assessment (RA). The in-depth discussion also focuses on gaps between empirical knowledge and the models underlying these frameworks. Potential improvements to fill the identified gaps are proposed, including novel approaches and uses of existing approaches, while also featuring various levels of “readiness.” Finally, a comprehensive theoretical framework to assess OW recycling scenarios, combining complementary approaches and models, is proposed and exemplified.
               </t>
  </si>
  <si>
    <t>Advances in Agronomy</t>
  </si>
  <si>
    <t>10.1016/j.jhazmat.2015.02.064</t>
  </si>
  <si>
    <t>Novel approach to recover cobalt and lithium from spent lithium-ion battery using oxalic acid</t>
  </si>
  <si>
    <t>With the booming of consumer electronics (CE) and electric vehicle (EV), a large number of spent lithium-ion battery (LIBs) have been generated worldwide. Resource depletion and environmental concern driven from the sustainable industry of CE and EV have motivated spent LIBs should be recovered urgently. However, the conventional process combined with leaching, precipitating, and filtering was quite complicated to recover cobalt and lithium from spent LIBs. In this work, we developed a novel recovery process, only combined with oxalic acid leaching and filtering. When the optimal parameters for leaching process is controlled at 150min retention time, 95°C heating temperature, 15gL−1 solid–liquid ratio, and 400rpm rotation rate, the recovery rate of lithium and cobalt from spent LIBs can reach about 98% and 97%, respectively. Additionally, we also tentatively discovered the leaching mechanism of lithium cobalt oxide (LiCoO2) using oxalic acid, and the leaching order of the sampling LiCoO2 of spent LIBs. All the obtained results can contribute to a short-cut and high-efficiency process of spent LIBs recycling toward a sound closed-loop cycle.</t>
  </si>
  <si>
    <t>15 September 2015</t>
  </si>
  <si>
    <t>10.1016/j.wasman.2012.11.011</t>
  </si>
  <si>
    <t>Regional or global WEEE recycling. Where to go?</t>
  </si>
  <si>
    <t>If we consider Waste Electrical and Electronic Equipment (WEEE) management, we can see the development of different positions in developed and developing countries. This development started with the movement of WEEE from developed countries to the developing countries. However, when the consequences for health and the environment were observed, some developing countries introduced a ban on the import of this kind of waste under the umbrella of the Basel Convention, while some developed countries have been considering a regional or global WEEE recycling approach. This paper explores the current movements between Source and Destination countries, or the importers and exporters, and examines whether it is legal and why illegal traffic is still rife; how global initiatives could support a global WEEE management scheme; the recycling characteristics of the source an destination countries and also to ascertain whether the principle of Extended Producer Responsibility (EPR) has been established between the different stakeholders involved in WEEE management. Ultimately, the Full Extended Producer Responsibility is presented as a possible solution because the compensation of the environmental capacity for WEEE recycling or treatment could be made by the contribution of extra responsibility; and also generating an uniform standard for processing WEEE in an environmentally sound manner could support the regional or international solution of WEEE and also improve the performance of the informal sector.</t>
  </si>
  <si>
    <t>10.1016/j.eti.2021.101569</t>
  </si>
  <si>
    <t>A fast and efficient method for selective extraction of lithium from spent lithium iron phosphate battery</t>
  </si>
  <si>
    <t>A new recovery method for fast and efficient selective leaching of lithium from lithium iron phosphate cathode powder is proposed. Lithium is expelled out of the Oliver crystal structure of lithium iron phosphate due to oxidation of Fe 2 + into Fe 3 + by ammonium persulfate. 99% of lithium is therefore leached at 40 °C with only 1.1 times the amount of ammonium persulfate without the help of acid treatment. The use of ammonium persulfate also avoids the necessity to remove other metal ions in the later purification process. Various characterization methods including SEM, XPS, XRD are used to explore the experimental leaching mechanism. Theoretical investigations are performed which reveals the E-pH diagram of Fe–P–Li–H2O thermodynamic equilibrium. It confirms the possibility and suggests appropriate pH range allowing direct conversion from lithium iron phosphate to iron phosphate with great energy saving and reduced use of acid and base. Based on the experimental and theoretical results, a green and efficient closed-loop recycling route for lithium iron phosphate is proposed.</t>
  </si>
  <si>
    <t>10.1016/S0304-3894(03)00061-X</t>
  </si>
  <si>
    <t>Mechanical recycling of waste electric and electronic equipment: a review</t>
  </si>
  <si>
    <t>The production of electric and electronic equipment (EEE) is one of the fastest growing areas. This development has resulted in an increase of waste electric and electronic equipment (WEEE). In view of the environmental problems involved in the management of WEEE, many counties and organizations have drafted national legislation to improve the reuse, recycling and other forms of recovery of such wastes so as to reduce disposal. Recycling of WEEE is an important subject not only from the point of waste treatment but also from the recovery of valuable materials. WEEE is diverse and complex, in terms of materials and components makeup as well as the original equipment’s manufacturing processes. Characterization of this waste stream is of paramount importance for developing a cost-effective and environmentally friendly recycling system. In this paper, the physical and particle properties of WEEE are presented. Selective disassembly, targeting on singling out hazardous and/or valuable components, is an indispensable process in the practice of recycling of WEEE. Disassembly process planning and innovation of disassembly facilities are most active research areas. Mechanical/physical processing, based on the characterization of WEEE, provides an alternative means of recovering valuable materials. Mechanical processes, such as screening, shape separation, magnetic separation, Eddy current separation, electrostatic separation, and jigging have been widely utilized in recycling industry. However, recycling of WEEE is only beginning. For maximum separation of materials, WEEE should be shredded to small, even fine particles, generally below 5 or 10mm. Therefore, a discussion of mechanical separation processes for fine particles is highlighted in this paper. Consumer electronic equipment (brown goods), such as television sets, video recorders, are most common. It is very costly to perform manual dismantling of those products, due to the fact that brown goods contain very low-grade precious metals and copper. It is expected that a mechanical recycling process will be developed for the upgrading of low metal content scraps.</t>
  </si>
  <si>
    <t>30 May 2003</t>
  </si>
  <si>
    <t>10.1016/j.hydromet.2024.106322</t>
  </si>
  <si>
    <t>Waste reduction and high value utilization of jarosite-alunite residue (JAR) produced from the recovery of spent lithium-ion battery</t>
  </si>
  <si>
    <t>The residue known as jarosite-alunite (JAR) is produced when the leach solution of spent lithium-ion battery is neutralized. This residue typically consists of Fe, Al, Na2SO4, Ni, Co, and Mn. It is classified as both a hazardous solid waste and a secondary resource. A unique hydrometallurgical technique was implemented to recover Na2SO4 and use Al extracted from JAR in high value applications. This extraction process involves phase transformation and NaOH leaching, with the pH adjusted in the range from 10.9 to 14. Initially, the JAR compound underwent dissociation to isolate SO4 2− as Na2SO4 by means of NaOH at a moderate pH, while the other metals were preserved as a hydroxide residue. Afterwards, aluminum in the hydroxide residue was selectively leached with NaOH leaving Ni, Co, and Mn in the remaining residue. The results indicated that over 93% of Na2SO4 and 86% of Al in JAR were effectively recovered as Na2SO4 and high value-added γ-AlOOH, respectively. Additionally, the enriched Ni, Co, and Mn in the alkaline leach residue were selectively recovered by H2SO4 leaching. The suggested procedure led to a significant decrease in waste by more than 67%, offering a fresh approach to effectively reduce waste and recover metals from JAR.</t>
  </si>
  <si>
    <t>10.1016/j.resconrec.2017.08.006</t>
  </si>
  <si>
    <t>Ecological foraging models as inspiration for optimized recycling systems in the circular economy</t>
  </si>
  <si>
    <t>Converting the consumer electronic product system from a linear system to a circular one has a number of key challenges. A mismatch is observed between the rapidly changing devices entering the market and the slowly evolving voluntary design policies, regulations, and e-waste processing business strategies. Conventional electronic waste (e-waste) management systems were historically optimized to extract high-value components from large products that were relatively easy to disassemble, but the products now entering the waste stream are more often light-weight mobile devices that are typically not covered by regulations or do not contain as high a concentration of valuable metals. This article proposes that transformations in the e-waste processing system aimed at closing the material loop should look to the circular processes found in natural ecosystems, which have evolved to optimize closed loop nutrient cycling. Like species in nature, e-waste processors make decisions about where and what to “eat,” balancing a food’s quality and abundance with the energy expended in obtaining it. Adapting the concept of optimal foraging theory, we demonstrate here a conceptual framework that draws parallels between foraging behavior in the ecological and industrial world, evaluates four potential mathematical models that case be applied to the e-waste case, and demonstrate how optimal foraging decisions can guide business, design, and end of life management toward circular economy goals in the consumer electronic system.</t>
  </si>
  <si>
    <t>10.1016/j.jclepro.2023.137060</t>
  </si>
  <si>
    <t>Comparative Life Cycle Assessment (LCA) on battery electric and combustion engine motorcycles in Taiwan</t>
  </si>
  <si>
    <t>Electric motorcycles are increasingly replacing combustion engine motorcycles, especially in Asia where personal motorcycles represent a significant proportion of the traffic share. Yet, the life cycle environmental performances of electric and combustion driven motorcycles have not yet been established with field data from this region. To enable the clarification of environmental impact from this modal shift, this study conducts a comparative Life Cycle Assessment on the most popular electric and combustion engine motorcycle models in Taiwan in SimaPro using selected impact categories from the ReCiPe impact methodology. This research reveals a burden shifting between impact categories and life-cycle stages. Electric motorcycle achieves lower impacts than combustion engine motorcycle in global warming and fossil resource scarcity, while combustion engine motorcycle outperforms electric motorcycle in freshwater eutrophication and mineral resource scarcity. Electric motorcycles obtained partially better results from the operation stage at a generally higher production impact compared to combustion driven motorcycles. To mitigate the higher impacts in electric motorcycles, increasing the recycling content in raw materials and establishing suitable reuse, repair and recycling system are suggested. A sensitivity analysis revealed significant fluctuations in conventional motorcycles and robust results for the electric motorcycle.</t>
  </si>
  <si>
    <t>20 June 2023</t>
  </si>
  <si>
    <t>10.1016/j.resconrec.2012.05.001</t>
  </si>
  <si>
    <t>Operational characteristics and performance evaluation of the ELV recycling industry in Taiwan</t>
  </si>
  <si>
    <t>In order to realize a circulative society, enhancement on resource productivity has been sought in many ways to upgrade the recycling industry, such as implementing governmental regulations, building up control and management schemes, and improving treatment technologies. While some positive progresses have been achieved, the information on operational conditions of recycling business is seldom addressed. This study tries to examine the operational characteristics of recycling and treatment industry for end-of-life vehicles (ELVs) in Taiwan and its relationship to recycling performance. Geographical relationship between dismantlers and shredding plants are discussed to demonstrate the influence of market size on a self-sustained recycling system. Information on 22 out of the 245 registered dismantlers and five shredding plants were retrieved from official database and on-site visits were conducted to confirm the data regarding basic setup, facility capacity, and operational conditions of the selected business. Indicators representing production capacity and power efficiency were postulated for performance analysis. Monthly production capacities of the dismantlers surveyed in this study ranged 0.17–73.14units/worker and that of the shredding plants was 67.87units/worker in average. Power efficiencies of the shredding plants were found in the range of 42.82–56.61kg of ELV processed/kWh, or 17.66–23.36kWh/ton. For shredding plants, power efficiency decreased with increase of power consumption and lower recycling rate likely happened at lower production rates. This study introduces a preliminary approach to examine the operational characteristics of ELV recycling business which can be useful in planning of ELV recycling strategy. It is suggested that existing shredding plants and dismantlers need to enhance their competitiveness by improving the operational performance. Energy management in the ELV shredding plants deserves more attentions for future improvement.</t>
  </si>
  <si>
    <t>10.1016/j.jpowsour.2020.229418</t>
  </si>
  <si>
    <t>The synthesis of crystalline Ni microwire-nanosheet monolith for recoverable host of dendrite-free Li anode</t>
  </si>
  <si>
    <t>Lithium metal has the highest theoretical energy density and the lowest redox potential among Li-ion battery anodes, but often suffers from Li dendrite-related safety problem. Here, we describe a hierarchical Ni monolith of interconnected crystalline microwires covered with vertical nanosheets synthesized for a recoverable host of dendrite-free Li. The metallic Ni–Li anode exhibits high capacity, high Coulombic efficiency and high-rate cyclability (over 690 cycles at an ultrahigh current density of 40.0 mA cm−2). The Ni monolith, derived from the chain chelation of acetate anions, nickel cations and hydrazine molecules, features high conductivity, high flexibility, low density, hierarchical pores and lithiophilic surface oxidation. This special structure enables fast electrolyte wetting, Li+ ﬂux homogenization and uniform electric field to seed Li metal, which can work as a recyclable, light and conductive host inhibiting dendritic Li growth at various current densities. Our investigation demonstrates that the cheap acetate nickel salt can be used to fabricate nanostructured Li host for Li-ion battery anode.</t>
  </si>
  <si>
    <t>10.1016/j.jhazmat.2022.130502</t>
  </si>
  <si>
    <t>A perspective on the recovery mechanisms of spent lithium iron phosphate cathode materials in different oxidation environments</t>
  </si>
  <si>
    <t>Oxidative extraction has become an economically viable option for recycling lithium (Li) from spent lithium iron phosphate (LiFePO4) batteries. In this study, the releases behaviour of Li from spent LiFePO4 batteries under different oxidizing conditions was investigated with sodium hypochlorite (NaClO) as the solid oxidant. We revealed that, due to the intervention of graphitic carbon, the generated species of Li in mechanochemical oxidation (NaClO:LiFePO4 at a molar ratio of 2:1, 5 min, and 600 rpm) was lithium carbonate (Li2CO3). The graphite layer provided a channel for the conversion of Li species released by mechanochemical oxidation. While in hydrometallurgical oxidation (NaClO:LiFePO4 at a molar ratio of 2:1 and 12.5 min), the presence of hydrogen species led to the formation of lithium chloride (LiCl). Moreover, life cycle assessment (LCA) demonstrated that for recycling 1.0 kg of spent LiFePO4 batteries, mechanochemical and hydrometallurgical oxidation could reduce carbon footprints by 2.81 kg CO2 eq and 2.88 kg CO2 eq, respectively. Our results indicate that the oxidative environment determines the release pathway of Li from the spent LiFePO4 cathode material, thereby regulating the product forms of Li and environmental impacts. This study can provide key technical guidance for Li recycling from spent LiFePO4 batteries.</t>
  </si>
  <si>
    <t>5 March 2023</t>
  </si>
  <si>
    <t>10.1016/j.jclepro.2018.11.133</t>
  </si>
  <si>
    <t>A low-emission strategy to recover lead compound products directly from spent lead-acid battery paste: Key issue of impurities removal</t>
  </si>
  <si>
    <t>Hydrometallurgical route normally has lower energy consumption and less carbon dioxide emission than high-temperature smelting route. However, efficient removal of impurities is a common challenge for hydrometallurgical process. A facile recovery route of spent lead-acid battery pastes, including efficient desulfurization and pH-controlled acid leaching, is proposed. Effects of two typical desulfurizers (NaOH and Na2CO3) on desulfurization efficiency and removals of major impurities (Ba and Fe elements) were comparatively investigated for the first time. NaOH was more effective than Na2CO3 with a higher desulfurization efficiency of 99.3 wt% in 10 min. Approximately 26.2 wt% of BaSO4 in the raw spent lead paste was converted into BaCO3 in the Na2CO3 desulfurization system, causing more Ba element entered into the acid leaching solution. The significant decrease of pH in the acid leaching solution caused a high concentration of Fe element impurity, which was efficiently removed by further pH adjustment. The optimal conditions were determined to be: a NaOH/PbSO4 molar ratio of 2.0 in the desulfurization step, a HNO3/Pb molar ratio of 2.2 in the acid leaching step, and followed by adjusting the pH of the acid leaching solution to about 3.48. Up to 98.4 wt% of the Pb was recovered, while 99.8 wt% of Ba and 99.9 wt% of Fe element impurities were removed. The obtained low-impurity lead nitrate solution was further converted into high-purity PbCO3 and α-PbO products, providing a viable alternative for the recovery of the spent lead pastes.</t>
  </si>
  <si>
    <t>10.1016/j.susmat.2023.e00614</t>
  </si>
  <si>
    <t>A comparative assessment of value chain criticality of lithium-ion battery cells</t>
  </si>
  <si>
    <t>As the global transport sector ramps up the transition towards electromobility, the value chain of raw materials for lithium-ion battery (LIB) development is becoming crucial. Assessing the criticality of material value chains identifies potential supply risks within these value chains and can better inform battery technology development. This study uses the ESSENZ method to systematically assess eleven (11) criticality aspects of ten (10) LIB cells. The criticality scores of the LIB cells are evaluated by aggregating the criticality scores of eleven (11) constituent value chains. These criticality scores are further complemented by twelve (12) environmental midpoint impacts performed using life cycle assessments. For the value chains, cobalt dominates the criticality scores in political stability, mining capacity, trade barriers, the feasibility of exploration projects, and the occurrence of co-production. Lithium dominates the criticality scores in demand growth, concentration of reserves, concentration of production, and primary material used. Nickel dominates the criticality scores in price volatility, while natural graphite dominates the criticality scores in company concentration. We further explain in our results the reasons driving the criticalities in the value chains. For the comparative LIB cell assessment, we developed a quadrant matrix chart depicting the relative performance of the LIB cells based on their aggregated elemental criticality and environmental impact scores. This analysis identifies LIB cells with low value chain criticality and environmental scores and those that need improvements on either the criticality or the environmental impact scores. We propose a series of measures, such as the transition towards cobalt-free batteries, material efficiency improvements, and end-of-life recycling to alleviate the criticality and environmental impacts associated with these LIB cells. This research emphasizes the need to include all sustainability dimensions for comprehensive and holistic insights to positively shape the course of action towards sustainable LIB production systems.</t>
  </si>
  <si>
    <t>10.1016/j.resconrec.2021.105879</t>
  </si>
  <si>
    <t>Analyzing challenges for sustainable supply chain of electric vehicle batteries using a hybrid approach of Delphi and Best-Worst Method</t>
  </si>
  <si>
    <t>Due to global warming and fast depletion of fossil fuels, the option of battery-operated electric vehicles (EVs) has emerged as one of the most popular alternatives for sustainable transport. In the present study, India is considered as a case country to explore the challenges in sustainable supply chain of electric vehicle batteries. India, being the second most populated country after China and having limited reserves of fossil fuels, has great potential to excel in electric vehicle supply chains. In addition, growth of electric vehicle markets in India is in the emerging phase. With increasing demand for EVs, the industry is facing many challenges for sustainable supply chain of electric vehicle batteries. The lithium-ion battery is a major component of electric vehicles. Many challenges for sustainability of electric vehicle battery supply chains have been extracted through literature review and discussions with industry experts. These challenges may be categorized as operational, technological, economic, environmental and social. Delphi technique is utilized to finalize major challenges for analysis. For further prioritization of these challenges, Best-Worst Method (BWM) is used. Finally, findings of the BWM are validated through an empirical study by collecting responses from 87 respondents. It is observed that ineffective recycling and reuse of batteries, disposal of batteries, and insufficient charging infrastructure are the three most important challenges in EV battery supply chain in India. The findings may be equally relevant in many developing countries having similar technological and infrastructure constraints. It will help policymakers in developing strategies for sustainable transport systems in developing countries.</t>
  </si>
  <si>
    <t>10.1016/j.apcata.2005.05.013</t>
  </si>
  <si>
    <t>Preparation of ZnNiMo/γ-alumina catalysts from recycled Ni for hydrotreating reactions</t>
  </si>
  <si>
    <t>Ni, recovered from Ni–Cd cellular phone batteries, was used in the preparation of ZnNiMo/Al2O3 catalysts. The catalysts were characterized by temperature programmed reductions (TPR), surface area determinations (BET) and chemical analysis. Vanadyl octaethyl porphyrin (VOOEP) hydrodeporphyrinization (HDP) and thiophene hydrodesulfurization (HDS) were used as catalytic tests. It was found that the addition of Zn increases the ratio between octahedral and tetrahedral Mo in ZnMo and ZnNiMo catalysts, and that Ni addition lowers the reduction temperature of Mo species. Both results induce a positive synergetic effect for HDP and HDS reactions. An activity maximum was found for the catalyst with a Zn/(Zn+Ni) atomic ratio equal to 0.29, for both reactions. Finally, the use of a possible pollutant (Ni–Cd batteries) to produce a catalyst to eliminate contaminants in fuels was shown to be feasible.</t>
  </si>
  <si>
    <t>18 September 2005</t>
  </si>
  <si>
    <t>Applied Catalysis A: General</t>
  </si>
  <si>
    <t>10.1016/j.cie.2019.04.019</t>
  </si>
  <si>
    <t>Decision for pricing, service, and recycling of closed-loop supply chains considering different remanufacturing roles and technology authorizations</t>
  </si>
  <si>
    <t>In this paper, in the context of the manufacturer remanufacturing and remanufacturing commissioned by the manufacturers to the retailers under technology authorizations, we develop the decision models of closed-loop supply chains with third party recycling in three different remanufacturing roles and technology authorizations: manufacturer remanufacturing (MR), retailer remanufacturing after paying for the technology authorization fee per unit product (UR), and retailer remanufacturing after paying for fixed technology authorization fees (FR). By analyzing the pricing, service, recycling decisions, and the profit of the supply chain members in different remanufacturing modes, it is shown that the FR remanufacturing mode not only promotes the retailer to improve the product service level, but also enables the third-party to improve the recovery rate. When the consumer’s acceptance degree of remanufactured products reaches a certain level, relative to the MR and UR re-manufacturing modes, the FR remanufacturing model enables manufacturers, retailers, and third-party to simultaneously maximize profits. More managerial insights are provided from the numerical analysis.</t>
  </si>
  <si>
    <t>10.1016/j.matlet.2019.126958</t>
  </si>
  <si>
    <t>Facile preparation of high performance degradation of HCHO catalyst from Li-MnO2 batteries</t>
  </si>
  <si>
    <t>Catalyst which effectively degraded low concentration of formaldehyde at room temperature is recovered from Li-MnO2 button cell by a simple washing-recovering method. The prepared samples were characterized by XRD, XPS and N2 adsorption-desorption. Compared with the original MnO2 (L0.00-MnO2), lithium MnO2 (Li1.00-MnO2) is gradually converted from Mn(IV) to Mn(III) due to the intercalation of Li+. The catalytic activity of catalyst is significantly increased after full discharge for higher specific surface area and surface oxygen species.</t>
  </si>
  <si>
    <t>10.1016/j.chemosphere.2023.137789</t>
  </si>
  <si>
    <t>Optical and quantitative detection of cobalt ion using graphitic carbon nitride-based chemosensor for hydrometallurgy of waste lithium-ion batteries</t>
  </si>
  <si>
    <t>A hydrometallurgy is one of the most important techniques for recycling waste LIBs, where identifying the exact composition of the metal-leached solution is critical in controlling the metal extraction efficiency and the stoichiometry of the regenerated product. In this study, we report a simple and selective optical detection of high-concentrated Co2+ using a graphitic carbon nitride (g–CN)–based fluorescent chemosensor. g-CN is prepared by molten salt synthesis using dicyandiamide (DCDA) and LiI/KI. The mass ratio of LiI/KI to DCDA modifies the resulting g-CN (CNI) in terms of in-plane molecular distances of base sites including cyano functional groups (─CN) and fluorescent emission wavelength via nucleophilic substitution. The fluorescent sensing performance of CNIs is evaluated through photoluminescence (PL) emission spectroscopy in a broad Co2+ concentration range (10−4–100 M). The correlation between the surface exposure of hidden nitrogen pots (base sites) and PL intensity change is achieved where the linear relationship between the PL quenching and the logarithm of Co2+ concentration in the analyte solution is well established with the regression of 0.9959. This study will provide the design principle of the chemosensor suitable for the fast and accurate optical detection of Co2+ present in a broad concentration range for hydrometallurgy for the recycling of waste LIBs.</t>
  </si>
  <si>
    <t>10.1016/j.resenv.2024.100167</t>
  </si>
  <si>
    <t>Based on experiment and quantum chemical calculations: a study of the co-pyrolysis mechanism of polyesterimide enameled wires with polyvinyl chloride and the catalytic effect of endogenous metal Cu</t>
  </si>
  <si>
    <t>Pyrolysis technology is a green and efficient method for recycling enameled wires. However, since waste enameled wires are typically recovered from electronic waste, they often contain small amounts of wires and cables. Therefore, during the pyrolysis process of waste enameled wires, it is inevitable for the paint film and the cable sheath to undergo co-pyrolysis. Polyesterimide enameled wires (EPEsI) and polyvinyl chloride (PVC) were chosen as represent enameled wires and cable sheath materials, respectively. Using thermogravimetric analysis with various pyrolysis kinetic analysis methods, the pyrolysis characteristics and kinetics of EPEsI and Mixture (mixture of EPEsI and PVC) were studied. Through synergy analysis and pyrolysis-gas chromatography/mass spectrometry analysis, the influence of PVC on the pyrolysis of EPEsI was elucidated from aspects such as pyrolysis characteristics and product distribution. Based on density functional theory calculations and wave function analysis, the role of endogenous metal Cu in EPEsI on the pyrolysis processes of PEsI and PVC, as well as the mechanism of HCl from PVC on the pyrolysis of PEsI, were clarified.</t>
  </si>
  <si>
    <t>10.1016/j.jpowsour.2017.03.093</t>
  </si>
  <si>
    <t>A promising approach for the recovery of high value-added metals from spent lithium-ion batteries</t>
  </si>
  <si>
    <t>The aim of the paper is to present a promising approach for recycling high value-added metals from the cathode materials of spent LIBs. The synthesis process of NCM cathode material enlightened us to apply reduction roasting to break LiNi x Co y Mn z O2 into simple compounds or metals. Accordingly, the effect of several factors such as temperature, carbon dosage and roasting time is assessed on the leaching efficiency of valuable metals. The roasted products are analyzed by XRD and SEM-EDS, and the results show that the cathode material after reduction roasting is primarily transformed into Li2CO3, Ni, Co and MnO. However, the solubility of Li2CO3 is relatively low, so carbonated water leaching is used to treat the roasted products. Then the filtrate is evaporated for the preparation of pure Li2CO3, and residue is leached to recycle other metals with H2SO4. The results indicate that, after roasted at 650 °C for 3 h with 19.9% carbon dosage, 84.7% Li is preferentially recovered via carbonated water leaching, and more than 99% Ni, Co and Mn are recycled via acid leaching without adding reductant. Finally, the products of Li2CO3, NiSO4, CoSO4 and MnSO4 are obtained. The process have great potential for industrial-scale recycling from spent LIBs.</t>
  </si>
  <si>
    <t>31 May 2017</t>
  </si>
  <si>
    <t>10.1016/B978-0-443-28824-1.50088-0</t>
  </si>
  <si>
    <t xml:space="preserve">Novel closed-loop precursor re-synthesis assisted by roasting and wastewater electrolysis: Industrial scaled design and simulation </t>
  </si>
  <si>
    <t xml:space="preserve">
                  In recent spent lithium-ion batteries (LIBs) recycling studies, the concept of direct resynthesis of NMC (NixMnyCozO2) precursor from spent LIBs is experimentally tested on a laboratory scale. However, beyond the laboratory scale, excessive usage of chemicals and wastewater disposal are the main issue in industrial scale application due to the accompanying operating cost and environmental degradation. Herein, to resolve the challenges, this study proposes a novel integrated system of closed-loop precursor resynthesis assisted by roasting and wastewater electrolysis for sustainable LIB recycling. The proposed system consists of three major processes: hydrogen roasting for Li extraction, NMC precursor crystallization, and wastewater electrolysis for chemical regeneration. First, the spent LIB is decomposed into metal oxide by hydrogen roasting, and water-soluble lithium oxide is firstly separated from the metal oxide mixture. The recovered LiOH slurry undergoes further crystallization for high purity recovery. Second, the remaining metal oxide mixture undergoes acid leaching process, and pH adjustment via NaOH injection is conducted for satisfying minimum pH condition for precursor crystallization. Finally, the wastewater produced following the crystallization is fed to anion-exchange membrane-based electrolysis to regenerate sulfuric acid and NaOH in cathode and anode, separately. Recycling regenerated chemicals to leaching and pH adjustment step accomplished the closed-loop recycling system. This study firstly proposed conceptual design of closed-loop precursor re-synthesis assisted by roasting and electrolysis. The results of industrial scaled simulation showed the recovery of 98.95 % for Li and 79.00 % for NMC precursor. These results revealed that the proposed process could be a feasible solution for sustainable closed-loop battery recycling.
               </t>
  </si>
  <si>
    <t>10.1016/j.ceramint.2014.10.022</t>
  </si>
  <si>
    <t>Synthesis of magnetically recyclable Fe3O4@NiO nanostructures for styrene epoxidation and adsorption application</t>
  </si>
  <si>
    <t>A solvothermal method combining a calcination process was conducted to synthesize Fe3O4@NiO core–shell hierarchical nanostructures. First, Fe3O4 microspheres were synthesized through a solvothermal method by using ethylene glycol as solvent. Second, Fe3O4@Ni(OH)2 core–shell hierarchical nanostructures were prepared through an in situ growing procedure. Third, Fe3O4@NiO core–shell hierarchical nanostructures were obtained from the Fe3O4@Ni(OH)2 precursors by a simple calcination procedure. The results showed that the Fe3O4 core was about 250nm in diameter and the NiO shell was around 30nm in thickness. The Fe3O4@NiO core–shell nanostructures were used as a magnetically separable adsorbent for the removal of Congo red (CR) dye from aueous solution, which exhibited a high adsorption capacity of ~128.9mgg−1. Moreover, the Fe3O4@NiO core–shell nanostructures displayed a superior catalytic property for the epoxidation of styrene with an extremely high selectivity (100%), conversion (99%) and yield (99%). Such Fe3O4@NiO catalyst could be conveniently recycled from the reaction system by using a magnet and without any noticeable catalytic deactivation even after five cycles. The results indicate that the as-prepared core–shell materials can be used as a recyclable catalyst for the epoxidation of styrene.</t>
  </si>
  <si>
    <t>March 2015</t>
  </si>
  <si>
    <t>10.1016/j.biortech.2019.122673</t>
  </si>
  <si>
    <t>New frontiers from removal to recycling of nitrogen and phosphorus from wastewater in the Circular Economy</t>
  </si>
  <si>
    <t>Nutrient recovery technologies are rapidly expanding due to the need for the appropriate recycling of key elements from waste resources in order to move towards a truly sustainable modern society based on the Circular Economy. Nutrient recycling is a promising strategy for reducing the depletion of non-renewable resources and the environmental impact linked to their extraction and manufacture. However, nutrient recovery technologies are not yet fully mature, as further research is needed to optimize process efficiency and enhance their commercial applicability. This paper reviews state-of-the-art of nutrient recovery, focusing on frontier technological advances and economic and environmental innovation perspectives. The potentials and limitations of different technologies are discussed, covering systems based on membranes, photosynthesis, crystallization and other physical and biological nutrient recovery systems (e.g. incineration, composting, stripping and absorption and enhanced biological phosphorus recovery).</t>
  </si>
  <si>
    <t>10.1016/j.seppur.2018.02.022</t>
  </si>
  <si>
    <t>Close loop separation process for the recovery of Co, Cu, Mn, Fe and Li from spent lithium-ion batteries</t>
  </si>
  <si>
    <t>Lithium-ion batteries (LIBs) are essential energy source used in advanced electronic gadgets for getting constant and continuous power supply. Huge amount of spent LIBs are generated after their end use. LIBs contain metals, organics and plastics which require proper treatment before disposal. Keeping in view of stringent environmental regulations, limited natural resources and energy crisis, adopting recycling will not only protect the environment and pacify the gap between demand and supply but also conserve the natural resources. Present paper reports a complete process for the recycling of LIBs to recover metals and materials as value added products fulfilling zero waste concept. Initially, the spent LIBs were crushed and beneficiated by wet scrubbing process to separate cathodic material, plastic and metallic fractions. The cathodic material contained 20% Co and 2.4% Li along with other impurities (Mn, Fe, Cu). The cathodic material obtained from different LIBs were homogenized and put to leaching studies to optimize various process parameters viz. effect of leachant concentration, temperature, time, etc. About 97% Co and 99.99% Li were leached using 2 M H2SO4 and 10% H2O2 at room temperature, in 2 h maintaining pulp density 75 g/L. Kinetics for leaching of Co fitted well with “Chemical reaction control dense constant size cylindrical particles model”, i.e. 1 − (1 − X)1/2 = Kct. The leach liquor obtained was further processed to recover Mn and Fe using (NH4)2S2O8 as a precipitant whereas 99.99% Cu was extracted using LIX 84 IC at eq. pH 2, O/A ratio 1/1 and mixing time 5 min. Further, from the leach liquor depleted with Mn, Fe and Cu, ∼98% Co was extracted using 20% Cyanex 272 at pH 4.8 in 10 min maintaining phase ratio (O/A) 1/1 in two stages, leaving Li in the raffinate. From the pure Co solution, value added products as metal and salt were produced using electrowinning/evaporation/precipitation techniques. The TCLP test of leached residue shows the presence of metals within permissible limit and the effluent generated was treated in an effluent treatment plant (ETP) with standard procedure and recycled to the system. The developed clean process is economical as well as environment friendly and has potential to be translated in industry after scale-up studies.</t>
  </si>
  <si>
    <t>12 July 2018</t>
  </si>
  <si>
    <t>10.1016/j.jclepro.2017.03.227</t>
  </si>
  <si>
    <t>Exploring linkages between sustainable consumption and prevailing green practices in reuse and recycling of household waste: Case of Bhopal city in India</t>
  </si>
  <si>
    <t>Promotion of reuse and recycling practices at the household level can have a considerable influence in reducing generation of waste as well. This study has examined the existing waste generation patterns, and has identified the green practices adopted at the household level. This study documents and analyzes the possible practices that help in reducing the generation of waste. Waste practices associated with generation, reuse, and recycle, have been documented and investigated for nine material categories of waste such as: paper, plastic, glass, metal, textile, kitchen waste, garden waste, e-waste, and appliances. Field realities from Bhopal, a city in the central part of India having a population of less than two million people, have been captured through detailed stakeholder surveys and focused group discussions with experts. The primary survey was conducted to cover four income groups' categories spanning across ‘formal’ and ‘informal’ housing typologies, to understand and examine the linkages between waste generation and life style. Reuse/recycle practices adopted by the households, and the extent of the usage of such practices was examined. The study revealed innovative, smart and frugal reuse practices adopted by households, and informed that extent of reusability differs across various income groups.</t>
  </si>
  <si>
    <t>1 February 2018</t>
  </si>
  <si>
    <t>10.1016/j.est.2021.103193</t>
  </si>
  <si>
    <t>Assessing the life cycle cumulative energy demand and greenhouse gas emissions of lithium-ion batteries</t>
  </si>
  <si>
    <t>This paper critically reviewed an overall of 76 available life cycle studies that have assessed the environmental impact of lithium-ion batteries and have also provided detailed contribution analyses and transparent inventories. A total of 55 studies were identified that investigated the four notable product life cycle phases: (1) materials and parts production, (2) cell manufacturing, (3) battery pack assembly, and (4). end-of-life decommissioning. Based on the results from the reviewed studies, the average values for global warming potential and cumulative energy demand from lithium-ion battery production were found to be 187.26 kgCO2e/kWh or 19.78 kgCO2e/kg, and 42.49 kWh/kg, respectively. This provides evidence to expose the fact that from a life cycle perspective electric vehicles are not emissions-free and contribute to climate change. An examination into the disparity in global warming potential and cumulative energy demand estimates revealed that the results were influenced by battery chemistry, active materials, production volume, regional manufacturing, and various assumptions adopted by the life cycle studies. Most studies claimed that the magnitude of end-of-life contributions to total environmental impact is relatively small and consequently omitted the end-of-life phase from their investigation. Further investigations into battery second-life applications presented the argument that repurposing lithium-ion batteries into mobility or utility applications extend their service lives and yield environmental, social, and economical benefits. Also, recycling reduces landfill waste and materials shortage. Therefore, this article recommends more research efforts and implementation of industrial practices on lithium-ion batteries decommissioning through repurposing and recycling.</t>
  </si>
  <si>
    <t>10.1016/j.eng.2024.05.018</t>
  </si>
  <si>
    <t>Green and high-yield recovery of phosphorus from municipal wastewater for LiFePO4 batteries</t>
  </si>
  <si>
    <t>The rapidly growing demand for lithium iron phosphate (LiFePO4) as the cathode material of lithium–ion batteries (LIBs) has aggravated the scarcity of phosphorus (P) reserves on Earth. This study introduces an environmentally friendly and economical method of P recovery from municipal wastewater, providing the P source for LiFePO4 cathodes. The novel approach utilizes the sludge of Fe-coagulant-based chemical P removal (CPR) in wastewater treatment. After a sintering treatment with acid washing, the CPR sludge, enriched with P and Fe, transforms into purified P–Fe oxides (Fe2.1P1.0O5.6). These oxides can substitute up to 35% of the FePO4 reagent as precursor, producing a carbon-coated LiFePO4 (LiFePO4/C) cathode with a specific discharge capacity of 114.9 mA·h·g−1 at 0.1 C (C represents current density, 1 C equaling 170 mA·g−1) (C), and cycle stability of 99.2% after 100 cycles. The enhanced cycle performance of the as-prepared LiFePO4/C cathode may be attributed to the incorporations of impurities (such as Ca2+ and Na+) from sludge, with improved stability of crystal structure. Unlike conventional P-fertilizers, this P recovery technology converts 100% of P in CPR sludge into the production of value-added LiFePO4/C cathodes. The recovered P from municipal wastewater can meet up to 35% of the P demand in the Chinese LIBs industry, offering a cost-effective solution for addressing the pressing challenges of P scarcity.</t>
  </si>
  <si>
    <t>Available online 19 June 2024</t>
  </si>
  <si>
    <t>10.1016/j.wasman.2014.12.021</t>
  </si>
  <si>
    <t>Mineralogy and metals speciation in Mo rich mineral sludges generated at a metal recycling plant</t>
  </si>
  <si>
    <t>In France, more than 250 million metric tons of sludges need to be treated each year. These sludges are either dumped on the landfills or reused as secondary resources in order to preserve natural resources. A large portions of these sludges are mineral sludges, originating from metal recycling plants. In order to estimate their metal recovery potential, these mineral sludges were characterized. Four types of mineral sludge samples were collected from a metal recycling plant (3 from the recycling plant storage areas (bulk storage, barrel storage and storage shed) and 1 from the collection basin). The sludges were characterized, wherein the Mo, Ni, Cr, Co, Zn and W content and speciation were quantified. The samples had pH values between 5.9 and 10.3 with organic matter contents varying between 6.3% (storage shed) and 29.5% (bulk storage) (loss on ignition at 500°C). Based on their leaching properties, the four mineral sludge samples (in the case of Mo) and the bulk storage sludge (in the case of Ni and Zn) were classified as potentially hazardous regarding the EN 12457-1 and EN 12457-2 method. Mineralogical results reveal that both bulk storage and the storage shed give the highest contributions to the metal content of the collection basin sample. Sequential extraction of the collection basin samples indicated that Mo is bound to the oxidizable and residual fraction, while Ni, Cr and Co were bound to the residual fraction, and Zn to the soluble acid fraction, respectively. W tends to be equally distributed among all extracted fractions. A strong correlation existed between Mo and Co, as well as between Ni, Zn and Cr, respectively.</t>
  </si>
  <si>
    <t>10.1016/j.jece.2024.114091</t>
  </si>
  <si>
    <t>Selective leaching of lithium from mixed spent lithium iron phosphate powder</t>
  </si>
  <si>
    <t>In recent years, lithium iron phosphate (LFP) batteries have been widely used in the electric vehicle industry. The recycling of spent LFP will be propitious to conserving resources and alleviating the environmental risks it poses. In this study, a selective extraction method for lithium from spent LFP was proposed using nitric acid. Lithium leached into the liquid phase, while P and Fe remained in the leaching residue. Under the conditions of 120°C, HNO3/Li molar ratio of 2, and time of 2 h, the leaching efficiency of lithium reached 99.5 %, with a selectivity reaching 82.1 %. Initially, LFP was decomposed to liberate Li, Fe, and P in the liquid phase. Subsequently, ferrous ions were oxidized to trivalent, high-valent iron ions re-precipitated as FePO4·2 H2O. Thermodynamic calculations indicate that the temperature and pH value of the extraction system have significant influence on both the oxidation and reprecipitation steps. An imbalance of Fe/P ratio (&lt;1) in the raw material hinders the selectivity of lithium extraction, and supplementing this portion of Fe can enhance the selectivity to over 90 %. Additionally, LiCO3 and anhydrous FePO4 were effectively regenerated from the leachate and residue. This study provides a novel approach for the recycling of spent LFP and probably contributes to the sustainability of the lithium ion battery industry.</t>
  </si>
  <si>
    <t>10.1016/j.hydromet.2023.106064</t>
  </si>
  <si>
    <t>Bi-functional ionic liquid based on Aliquat 336 and Cyanex 572 for effective separation of Nd(III) and Ni(II) from chloride solution and recover Nd2O3 from waste Nd-Ni-Fe magnets</t>
  </si>
  <si>
    <t>The recovery of lanthanide elements is considered a vital sector in the field of spent nuclear fuel reprocessing. The current paper describes a novel method for recycling a real scrap NdFeNi magnet from computer hard disks in order to recover Nd(III) as a marketable salt and other valuable by-products while also establishing an environmentally friendly process. Solvent extraction of Nd(III) and Ni(II) ions with the synthesized bi-functional ionic liquid (Bif–IL) based on Aliquat 336 and Cyanex 572 [AL336][Cy572] in kerosene was systematically investigated in a chloride solution. When compared to Cyanex 572 alone, Bif–IL improved not only the extraction percentage of these metal ions but also the separation factors between Nd(III) and Ni(II). The effects of different parameters on the extraction process, as well as thermodynamic parameters, were investigated. Based on the slope analysis method and the IR–spectrum, the extracted species are NdCl3(R4NCy)3(org) and NiCl2(R4NCy)2(org) for the studied metal ions. Following that, the loaded organic phase was successfully stripped for Nd(III) ions with 0.5 mol/L HCl. The McCabe–Thiele diagram was used to determine the number of stages required for the extraction and stripping of Nd(III) ions. Eventually, the separation of Nd(III) from scrap NdFeNi magnet leach liquor demonstrates the efficacy of the suggested process.</t>
  </si>
  <si>
    <t>10.1016/S1872-5805(19)30020-4</t>
  </si>
  <si>
    <t>Efficient removal of organic dyes using a three-dimensional graphene aerogel with excellent recycling stability</t>
  </si>
  <si>
    <t>The development of a renewable absorbent with a high adsorption efficiency is of great importance for the purification of dye wastewater. A nitrogen-doped graphene aerogel (N-GA) was prepared by a one-step hydrothermal and freeze-drying method using polyvinyl alcohol (PVA) as a cross-linking agent. Results indicated that the nitrogen doping provided more adsorption sites for the dyes. The PVA-N-GA showed excellent adsorption efficiencies for methylene blue (MB) (98.39% at pH=8) and methyl orange (MO) (78.78% at pH=2). The adsorption kinetic data of MB and MO on the PVA-N-GA were better fitted with a pseudo-second-order kinetic model than a pseudo-first-order kinetic model while the adsorption isotherms of MB and MO were better described by the monolayer Langmuir model and the multilayer Freundlich model, respectively. The PVA-N-GA showed excellent recycling stability with a negligible decay of adsorption efficiency after five cycles, which was ascribed to PVA making the three-dimensional (3D) pore structure of the N-GA more stable. The adsorption of the PVA-N-GA for dyes was mainly attributed to the π-π bonds, hydrogen bonds and electrostatic interactions.</t>
  </si>
  <si>
    <t>10.1016/j.fuel.2024.131956</t>
  </si>
  <si>
    <t>Synthesizing hard carbon anodes for potassium-ion batteries from black liquor and deinking sludge</t>
  </si>
  <si>
    <t>Porous hard carbon anodes, with large interlayer space and high adsorption ability, can offer much better cycle stability and higher discharge capacity for potassium-ion batteries compared to commercial graphite anodes. However, most commercial hard carbons are synthesized from relatively expensive high-molecular polymers. In this study, pulping and papermaking wastes were utilized as precursors for producing hard carbons and pore-enlarging agent, respectively. Specifically, after thorough mixing through ball milling, black liquor solids and deinking sludge were utilized to produce porous hard carbon anodes via co-pyrolysis. The results show that direct pyrolysis of black liquor can produce hard carbons efficiently, eliminating the need to extract lignin from black liquor. Moreover, it is shown that the pore-enlarging agent derived from deinking sludge can enlarge much portion of pores on hard carbons, resulting in abundant mesopores. Electrochemical tests demonstrate that the synthesized porous hard carbon anodes can achieve highest specific capacity of 303.5 mAh g−1 at 100 mA g−1 using a 1.0 M potassium hexafluorophosphate electrolyte in a mixture of diethyl carbonate and ethylene carbonate. Additionally, the synthesized porous hard carbon anodes exhibit low average capacity decay per cycle of 0.06 % at 100 mA g−1 when tested with a 1.0 M potassium bis(fluorosulfonyl)imide electrolyte in the same solvent mixture after 500 cycles. Therefore, recycling black liquor and deinking sludge to produce porous hard carbon anodes for potassium-ion batteries is a promising approach for environmental and energy sustainability.</t>
  </si>
  <si>
    <t>10.1016/j.cogsc.2016.07.004</t>
  </si>
  <si>
    <t>Conflict minerals (3TG): Mining production, applications and recycling</t>
  </si>
  <si>
    <t>The growing public awareness of conflict minerals used in consumer electronics and various other devices (e.g. GPS in vehicles, medical equipment, airplane equipment and instruments, etc.) is accompanied by increasing regulatory obligations for companies affected by different laws and certification standards e.g. Dodd Frank Act section 1502, the ICGLR Regional Certification, the OECD Due Diligence Guidance or the planned EU Certification regulation. The so called conflicts minerals are natural mineral resources such as tin, tantalum, tungsten and Gold (3TG) that are critical resources for the electronic and automotive industries but also for other industries (aviation, medical equipment, etc.). Extraction of the 3TGs is widespread and includes primary industrial mining and artisanal mining as well as recycling.</t>
  </si>
  <si>
    <t>10.1016/j.wasman.2017.10.030</t>
  </si>
  <si>
    <t>A combined process for cobalt recovering and cathode material regeneration from spent LiCoO2 batteries: Process optimization and kinetics aspects</t>
  </si>
  <si>
    <t>A combined process has been developed for recovering cobalt and regenerating cathode material from leach liquor of spent LiCoO2 batteries. Cobalt of 98% can be selectively separated from leach liquor using ammonium oxalate of 1.15 (mole ratio) at pH of 2.0, 55 °C, and 40 min. Kinetics analysis indicates that precipitation of cobalt is controlled by a combination of surface chemical reaction and diffusion. The Ea value of precipitation is 19.68 kJ/mol obtained from the second-order model of (1 − a)−1 = k′t + c. Based on the TG/DSC curves of oxidation of cobalt oxalate, it is found that formation of Co3O4 oxidized from cobalt oxalate is in according with the model of randomly nucleating followed by nucleus growth. The Ea value is 84.93 kJ/mol that is provided by the suitable model of g(α) = [−ln(1 − α)]1/3. Then, lithium is recovered from the filtrate as Li2CO3 with the purity of 99.5% by precipitation method. Finally, new cathode material with a good electrochemical performance is regenerated using obtained Co3O4 and lithium carbonate through solid phase method.</t>
  </si>
  <si>
    <t>10.1016/j.resconrec.2024.107700</t>
  </si>
  <si>
    <t>Separation cathode materials from current collectors of spent lithium-ion battery through low-energy mechanical friction technology</t>
  </si>
  <si>
    <t>This study proposes a low-energy mechanical friction separation technology. The experimental results showed that effective separation of cathode materials can be achieved by adjusting parameters. According to the simulated interface scattering energy distribution and actual phenomena, it is shown that the cathode material had good absorption of friction energy in the surface domain and will diffuse to the surrounding areas. At a pressure of 0.1 MPa and a friction distance of 9 cm, the cost is as low as 0.6498 CNY/m2. Within the friction distance range of 5–21 cm, under a pressure of 0.2 MPa, the average cost is the lowest, at 0.8945 CNY/m2. In addition, this technology can also improve the mechanical properties of the cathode current collector, providing a new way for material performance optimization. This article may be the first study to propose a physical method for separating cathode materials and reusing complete Al foil.</t>
  </si>
  <si>
    <t>10.1016/j.energy.2022.124835</t>
  </si>
  <si>
    <t>Waste battery-to-reutilization decisions under government subsidies: An evolutionary game approach</t>
  </si>
  <si>
    <t>Recycling waste batteries for remanufacturing or echelon utilization is conducive to energy storage and the electric vehicle market. To address the distinct difficulties in the process of waste battery-to-reutilization, we build an evolutionary game to model three parties that include the government, manufacturing, and consumers. We find that the choice of strategies for government support, echelon utilization, and consumer participation is an equilibrium. Moreover, we simulate waste batteries-to-reutilization under the subsidy reduction scenario. Our findings demonstrate that: (1) the profits of manufacturers and consumers increase significantly in the first year of subsidies granted by the government; (2) a reduction in subsidies initiates various profit trends across the strategies of echelon utilization and remanufacturing. Generally, the profits earned through echelon utilization are higher than those through remanufacturing during the period of subsidy reduction; and (3) after the subsidies fall to zero, the earnings of manufacturers and consumers increase in the long run. Our paper proposes generalizing the typical mechanism of recycling subsidies for cities and formulating a reasonable path for reducing subsidies. Manufacturers should pay more attention to echelon utilization for the two decision-making schemes of echelon utilization and remanufacturing.</t>
  </si>
  <si>
    <t>10.1016/j.mineng.2024.108961</t>
  </si>
  <si>
    <t>Intensified extraction of vanadium from vanadium-bearing titanomagnetite (VTM) concentrate via one-stage leaching and solvent extraction using acidic organophosphorus extractant</t>
  </si>
  <si>
    <t>Vanadium-bearing titanomagnetite (VTM) is a crucial source for vanadium production. Conventional methods for recovering vanadium from VTM involving combined pyro- and hydrometallurgy (production of vanadium-rich slag, followed by leaching) or direct leaching encounter significant challenges, such as vanadium losses and complexities in metal separation stage. This study proposes an innovative approach for vanadium extraction from VTM through one-stage leaching and solvent extraction (SX), utilizing an acidic organophosphorus extractant, di(2-ethylhexyl)phosphoric acid/D2EHPA, as the lixiviant. Initial assessment demonstrated the viability of D2EHPA for treating vanadium oxide (V2O5) and iron oxides (only Fe2+-containing oxides like Fe3O4 and FeO). Notably, the addition of a small amount of water had a significant impact on iron extraction. The study investigated the effects of parameters, including the amount of added water, stirring speed, D2EHPA concentration, temperature, time, and pulp density on the vanadium and iron extraction from VTM. The optimal conditions were applied to treat roasted/oxidized VTM. The findings were corroborated through analysis of the resultant loaded D2EHPA using appropriate techniques such as FTIR and UV–Vis spectroscopy. The practicability of the proposed method for treating VTM concentrate on a larger scale was demonstrated by conducting up-scaled tests. Additionally, the separation of vanadium from iron the loaded D2EHPA was explored using selective stripping with H2SO4 solution. The recyclability of D2EHPA, a critical factor for sustainability, was investigated through five cycles of extraction-stripping.</t>
  </si>
  <si>
    <t>10.1016/j.seppur.2023.123133</t>
  </si>
  <si>
    <t>Study on selective recovery of lithium ions from lithium iron phosphate powder by electrochemical method</t>
  </si>
  <si>
    <t>In recent years, electric vehicle is greatly flourishing, while lithium iron phosphate batteries are vigorously developed due to their low cost and high stability. Since it is expected that the first batch of lithium iron phosphate (LFP) batteries will be retired at the peak in 2025, it is crucial to develop an environmentally and efficient recycling method. In this study, an acid-assisted electrochemical extraction method of lithium ions from LFP powder was proposed. Part of the LFP powder was leached directly by acid, and the leached ferrous ions were separated by oxidation precipitation and electroplating. The remaining LFP powder was directly oxidized by the anode to release lithium ions. The leaching efficiency of lithium ion reached up to 99.89 % and the leaching efficiency of iron ion was kept at a very low value of less than 0.2 %. The selective separation of lithium ion can be efficiently achieved during the leaching process. After evaporation and concentration, the lithium ions were recovered as product of high-purity lithium phosphate. Compared with other recycling methods, the proposed recovery method used less reagents and generated little waste. This process presents a novel green recycling pathway for the potentially selective leaching and recovery of spent LFP batteries.</t>
  </si>
  <si>
    <t>10.1016/j.jpowsour.2024.235435</t>
  </si>
  <si>
    <t>A voltage-decoupled Zn-Br2 flow battery for large-scale energy storage</t>
  </si>
  <si>
    <t>The flow battery represents a highly promising energy storage technology for the large-scale utilization of environmentally friendly renewable energy sources. However, the increasing discharge power of rechargeable battery results in a higher charge voltage due to its coupling relationship in charge-discharge processes, intensifying the burden of renewable energy power systems. Herein, we proposed a voltage-decoupled Na+-conducting Zn-Br2 flow battery (Ud-Na-ZBFB). Within a pH-regulation strategy, both neutral Zn/Zn2+ and alkaline Zn/Zn(OH)4 2− negative redox couples are integrated into one device, so as to increase discharge voltage a 0.5 V theoretical increase while remains a low charge voltage. The proof-of-concept Ud-Na-ZBFB demonstrates an unprecedented voltage characteristic, achieving a discharge voltage of up to 2.18 V while maintaining a remarkably low charge voltage of 1.78 V at a current density of 20 mA cm−2. Benefiting from the high discharge voltage, the peak power density of Ud-Na-ZBFB reaches 580 mW cm−2, nearly twice higher than the traditional ZBFB. Besides, the Ud-Na-ZBFB cycling operates for 45 h with excellent stability and resilience. With the “cycle-to-stage” operational mode, battery state of Ud-Na-ZBFB can be completely recovered after a long-term operation stage with several cycles, which electrolyte utilization efficiency of one stage is up to 41 %. This work offers a brand-new utilization pattern for high-power rechargeable battery that possesses a great potential in energy storage application scenes.</t>
  </si>
  <si>
    <t>10.1016/j.jes.2022.05.050</t>
  </si>
  <si>
    <t>High capacity adsorption of antimony in biomass-based composite and its consequential utilization as battery anode</t>
  </si>
  <si>
    <t>Antimony is more than an emerging pollutant in water but a scare resource. In this study, we report an adsorbent with the record capacity so far from the balanced view of Sb(III) and Sb(V). The composite adsorbent was fabricated by encapsulating hollow Fe3O4 nanosphere with the EDTA grafted chitosan, and it has superhigh adsorption capacity of for 657.1 mg/g for Sb(III) and 467.3 mg/g for Sb(V), respectively. The mechanism study reveals that the adsorption of Sb initializes from the Fe3O4, propagates along the chitosan with hydrogen bond, and terminates at the inner sphere complex with the EDTA moiety in the adsorbent. In view of the ultra-high adsorption capacity of the adsorbent, the recovered adsorbent that contains abundant (&gt;36.4%) highly dispersed antimony nanoparticles (600-FCSE-Sb) is applied to Li-ion battery anode after reduction. This article provides a new idea for connecting water treatment and electric energy storage.</t>
  </si>
  <si>
    <t>Journal of Environmental Sciences</t>
  </si>
  <si>
    <t>10.1016/j.cirp.2024.05.006</t>
  </si>
  <si>
    <t>Efficiently preserving material resources in manufacturing: Industrial symbiosis revisited</t>
  </si>
  <si>
    <t>The fraction of materials that does not reach the target product in discrete manufacturing is very significant. Directing secondary material streams towards other manufacturing processes, possibly after intermediate pre-processing, offers opportunities for more energy and resource efficient recycling routes. This paper contributes to the exploration of such symbiotic recycling strategies by identifying relevant process mechanisms and by systematically scanning the manufacturing domain for relevant process combinations. Emerging and proven symbiotic combinations within the discrete manufacturing domain are reviewed, with proper attention for the quantification of the thus avoided environmental impact. A series of representative case studies illustrates the feasibility of applying industrial symbiosis principles in a discrete manufacturing context, with uniform data sheets providing detailed information on relevant research achievements.</t>
  </si>
  <si>
    <t>10.1016/j.ensm.2024.103510</t>
  </si>
  <si>
    <t>Tailored anion radii of molten-salts systems toward graphite regeneration with excellent energy-storage properties</t>
  </si>
  <si>
    <t>Graphite, as the typical non-renewable resource, low-cost recycling of graphite from spent lithium-ion batteries (LIBs) enjoys great significance in economic growth and resources reusing. However, the traditional regenerated manners still suffer from the incomplete repairing, especially the inferior isotropy. Herein, assisted by salt melt synthesis (SMS), the effect recycling process to repair spent graphite is successfully developed. Tailored by the melting-boiling points and ionic strength of molten salts, the as-regenerated graphite performed different repaired properties, including interlayer distance, grain size, and crystallinity, leading to a difference in electrochemical performance. As Li-storage anodes, the as-optimized sample displayed an attractive lithium-storage capability of 352 mAh g−1 after 200 loops at 1.0 C. Even at 5.0 C, it could exhibit about 175 mAh g−1. Simultaneously, supported by of detailed kinetic analysis, the evolutionary properties of molten liquid phase could improve interlayer isotropy, thereby enhancing rate performance. Moreover, for repairing spent graphite, the cost of the proposed process is 745.74 $ t−1, and the recycling profit for regenerating graphite is approximately 7200 $ t−1. Given this, this work was expected to offer the effective repairing manners of spent graphite, meanwhile demonstrating the feasibility about the molten salt approach.</t>
  </si>
  <si>
    <t>10.1016/j.jmsy.2023.06.014</t>
  </si>
  <si>
    <t>Human-robot collaboration disassembly planning for end-of-life power batteries</t>
  </si>
  <si>
    <t>Due to the performance benefits and increasing customer environmental awareness, recycling end-of-life power batteries have drawn more attention. Remanufacturing has been considered an effective way to extract their values in recent years. The most crucial step of recycling and remanufacturing is disassembling them into parts. To efficiently disassemble power batteries, a human-robot collaboration model to minimize the completion time is developed by integrating optimization problems containing three strongly coupled sub-problems at disassembly stages: the scheduling sequence of several batteries with varying degrees of damage, the disassembly procedure of the internal battery parts as well as the human-robot assigned disassembly strategy. The solution space and optimization difficulty of the problem increased significantly. So, a hybrid particle swarm optimization with the Q-learning algorithm (HPSO_QL) is designed to solve the human-robot collaboration for disassembly based on power batteries (HRCD_PBs). In this algorithm, a unique encoding and decoding method is proposed. Meanwhile, a self-learning module is applied to select an optimizer from the combination of various perturbations and different local searches in each iteration to explore and complete effective real-time scheduling better. By contrasting with well-known metaheuristic algorithms and disturbance settings under different instances, the results demonstrate the effectiveness and robustness of HPSO_QL and its superiors to the existing algorithms in solving the problem of HRCD_PBs.</t>
  </si>
  <si>
    <t>Journal of Manufacturing Systems</t>
  </si>
  <si>
    <t>10.1016/j.jclepro.2019.03.205</t>
  </si>
  <si>
    <t>An analysis of electronic waste management strategies and recycling operations in Malaysia: Challenges and future prospects</t>
  </si>
  <si>
    <t>The generation of waste electrical and electronic equipment or e-waste has become a significant and current issue in the world, which brings negative environment and health impacts due to the presence of toxic metals and chemical substances. On the other hand, value recovery from e-waste offers significant economic benefits due to the valuable metals in e-waste, such as precious and base metals. Many developed countries have employed effective e-waste management strategies and state-of-art recycling technologies, such as integrated pyrometallurgical and hydrometallurgical smelters to manage this waste stream sustainably and extract the maximum value components from this secondary resource. This has not been the case in most of the developing countries and e-waste management is still in its infancy. The value recovery operations have been informal and semi-formal without incorporating required waste disposal strategies. Addressing this current socio-environmental issue, especially in developing countries, has been significant to achieve some of the United Nation's sustainable development goals (SDGs), such as clean water and sanitation (Goal 6), sustainable cities and communities (Goal 11), responsible production and consumption (Goal 12), and life below water (Goal 14), by 2030 (The United Nations: Sustainable development goals, 2018). This work discusses the current status in Malaysia in terms of both the e-waste management strategies connected to legislative frameworks and e-waste value recovery operations. Key socio-techno-economic challenges that hinder the application of sustainable waste management strategies and value recovery operations were identified and future directions that leads to the sustainable e-waste management in Malaysia will also be discussed.</t>
  </si>
  <si>
    <t>1 July 2019</t>
  </si>
  <si>
    <t>10.1016/j.habitatint.2015.10.008</t>
  </si>
  <si>
    <t>Wishing to finance a recycling program? Willingness-to-pay study for enhancing municipal solid waste recycling in urban settlements in Thailand</t>
  </si>
  <si>
    <t>This study measured willingness to pay (WTP) for the addition of recycling services into existing municipal solid waste management in different types of settlements in Thailand. Questionnaire surveys were distributed in person to gather recycling-related socio-economic factors. The mean WTP was identified by the payment card method and analysed by interval regression. Analysis of results revealed that mean monthly WTPs increase, although not linearly, in the least urbanized areas (∼0.73 USD), the urbanized areas (∼1.96 USD), and the most urbanized areas (∼1.65 USD). Common factors that influenced WTP were (a) higher level education and (b) a habit of separating recyclables. However, other socio-economic and recycling behaviour factors affected willingness to pay in each settlement differently. The mean WTP from each study site is consistently higher than the current rate for waste disposal, which signifies that average respondents from all study sites favoured recycling.</t>
  </si>
  <si>
    <t>February 2016</t>
  </si>
  <si>
    <t>Habitat International</t>
  </si>
  <si>
    <t>10.1016/j.jclepro.2022.134570</t>
  </si>
  <si>
    <t>Impacts of residual electrolyte components of spent lithium-ion batteries on the physical/electrochemical properties of resynthesized cathode active materials</t>
  </si>
  <si>
    <t>Lithium-ion batteries (LIBs) with excellent energy density are used as energy storage devices and power supply sources for various portable electronic devices including electric vehicles. We investigate the effects of electrolyte components of LIBs on the resynthesized LiNi0.8Mn0.1Co0.1O2 (NMC811) performance. Inspired by our findings on the presence of F in the actual industrial leachate of spent LIBs, various PxFy-containing NMC is prepared via co-precipitation method with different PF6 − sources including NH4PF6, LiPF6, and a commercial electrolyte (1 M LiPF6 dissolved in organic solvents) at an impurity level of F. The physical and electrochemical properties of the respective NMC samples, which are labelled as NMCN, NMCL, and NMCE, are compared with pristine NMC. The PF6 − anion is incorporated into the precursor in the form of POxFy z− or F− rather than intact PF6 −. The resulting formation of LixPOyFz and LiF on the surface of PxFy-containing NMC is beneficial to the LIB cyclability. The suppressed dissolution of transition metals from NMC is confirmed by a post-mortem elemental analysis using full-cells and an electrochemical impedance spectroscopy. The improved rate performance of PxFy-containing NMC is also observed and attributed to the widened lithium interslab thickness and the resulting high Li+ diffusion coefficients. Meanwhile, NMCE had a relatively small particle size and a rough surface compared to the other samples. In summary, the possible inflow of LIB electrolyte components into the resynthesis of cathode active materials have very contrasting aspects in their LIB performance. Whereas organic solvents affect the morphology of cathode active materials and the initial discharge capacity adversely, the PF6 − anion improves the cyclability and the rate performance.</t>
  </si>
  <si>
    <t>10.1016/j.chemosphere.2019.07.014</t>
  </si>
  <si>
    <t>Soil elemental concentrations, geoaccumulation index, non-carcinogenic and carcinogenic risks in functional areas of an informal e-waste recycling area in Accra, Ghana</t>
  </si>
  <si>
    <t>This study assesses the distribution, contamination and human health risks of major, minor and trace elements in the topsoil and subsoil of two informal e-waste recycling sites in Accra, Ghana. Metal concentrations in Agbogbloshie exceeded the Dutch Soil intervention values with exceedances of 72%, 57%, 57%, 38%, 16%, 2% for Cu, Zn, Pb, Ba, Cd and As respectively. Metal concentrations in Ashaiman exceeded the Dutch Soil intervention values with exceedances of 62%, 57% and 46% for Cu, Zn and Pb respectively. Geoaccumulation indices indicated that the topsoils of the burn area and dismantling areas of Agbogbloshie e-waste recycling site were strongly contaminated by Pb and uncontaminated by Cr, Fe, As and Ba. Lead (Pb) contributed greatly to non-carcinogenic ingestion hazard quotient for residents living near Agbogbloshie and Ashaiman e-waste recycling sites while arsenic (As) presented carcinogenic risks to children from the dismantling area topsoils. Non-carcinogenic risks from ingestion were significant with children being more susceptible to non-carcinogenic ingestion risks than adults. Non-carcinogenic risks from dermal exposure were negligible. Hazard quotients of Pb for children in burn area topsoils and dismantling area topsoils were 7.4–7.6-fold greater than that for adults. The mean geoaccumulation indices values of Pb and Cu indicated extreme contamination of topsoils with these elements. A “novel environmental assessment tool” based on the Agency for Toxic Substances and Disease Registry (ASTDR) total impact points confirmed Pb and Cu as the most toxic elements.</t>
  </si>
  <si>
    <t>November 2019</t>
  </si>
  <si>
    <t>10.1016/B978-0-12-803363-0.00003-1</t>
  </si>
  <si>
    <t xml:space="preserve">Chapter 3 Physical Separation Processes in Waste Electrical and Electronic Equipment Recycling </t>
  </si>
  <si>
    <t xml:space="preserve">
               The amount of waste electrical and electronic equipment (WEEE) will continue to increase in the coming decades, with an expected rate of at least 4% a year, about three times higher than the growth of the average municipal waste because the market of electrical and electronic equipment (EEE) is growing very fast in the world. WEEE is part of urban mining for valuable recyclable products such as metals, plastics, wood, and others. Their separation can be performed by using mechanical-physical processing, which is an indispensable technology in the practice of recycling WEEE. The transfer of mineral processing techniques to WEEE recycling has just started in this field. Mechanical-physical processing such as shredding, screening, shape separation, magnetic separation, eddy current separation, and electrostatic separation must be adapted to treat various forms of spent materials efficiently. This chapter describes most of physical separation techniques usually used in recycling and processing of WEEE and presents some examples of processing of different WEEE categories.
            </t>
  </si>
  <si>
    <t>WEEE Recycling</t>
  </si>
  <si>
    <t>10.1016/j.est.2021.102785</t>
  </si>
  <si>
    <t>Using silkworm excrement and spent lead paste to prepare additives for improving the cycle life of lead-acid batteries</t>
  </si>
  <si>
    <t>Sulfation at the negative electrode remains a crucial failure in lead-acid batteries. To overcome the sulfation issue, herein, a silkworm excrement-based porous carbon (SEPC) material has been successfully synthesized by a facile one-step metal catalytic cracking method. Consequently, SEPC and desulfurization spent lead paste were mixed and calcined to obtain a composite material of SEPC and PbO (SEPC-PbO), and employed as the negative additive to suppress the sulfation of lead-acid battery. The morphological characterization exhibits that SEPC has a plentifully mesoporous structure. The specific discharge capacity of the SEPC-PbO negative plate is 165 mAh g−1 (11.5% higher than the negative plate of traditional lead-acid battery) and ensuring remarkable suppression of hydrogen evolution. After 400 100% depth of discharge (DOD) cycles, the capacity retention rate is still as high as 84% and after 3000 5%DOD cycles, the active substances of the SEPC cell remained high reversible. In addition, the development of new lead-acid batteries, the synthesis of biochar materials, and the combination of waste lead paste recycling industries were explored. All these contribute to the decrease of the pollution risk of the silkworm breeding and lead-acid battery recovery industry and revolutionize the sustainable utilization of carbon resources.</t>
  </si>
  <si>
    <t>10.1016/j.ijhydene.2023.11.358</t>
  </si>
  <si>
    <t>Design of pilot-scale delamination plant along with techno-economic and life cycle assessments considering renewable and non-renewable energy sources</t>
  </si>
  <si>
    <t>Significant research has been focused on delamination of untreated cathode material (UCM); however, limited attention is given to scaling these processes on an industrial scale. Therefore, this research aims to go beyond the traditional approaches by emphasizing the development of a novel and environmentally sustainable process for the in-situ simultaneous recovery of hydrogen gas and UCM from spent cathode electrodes. Hydrogen gas production at the lab scale was optimized using artificial neural network, and the optimal conditions were identified. Additionally, a pilot plant study was conducted, incorporating a comprehensive life cycle and techno-economic assessments. Furthermore, the impact of renewable energy sources (solar, biomass, wind) was compared with non-renewable (mix-grid) energy source. It was found that significant reduction occurs in global warming potential by 96 %, 93 %, and 99 % with lowered annual utility costs by 55 %, 96 %, and 60 % respectively for solar, biomass, and wind as compared to mix-grid energy.</t>
  </si>
  <si>
    <t>10.1016/j.scp.2022.100787</t>
  </si>
  <si>
    <t>Waste alkaline Mn–Zn batteries as efficient catalysts applied in ketonization of fatty acids</t>
  </si>
  <si>
    <t>Hazardous waste alkaline batteries and waste fatty acids significantly threaten the environment. In this study, waste alkaline batteries were simply transferred to r-MnZn catalysts, which were then applied in the ketonization of fatty acids. The assessment results show that r-MnZn can efficiently convert n-octanoic acid to 8-pentadecanone. The conversion and yield are evaluated as 100% and 92.9%, respectively, which are much better than those of TiO2, ZrO2, CeO2 and other metal oxides. The excellent catalytic efficiency is derived from the MnO2 nanorods in r-MnZn materials which are characterized by XRD, TEM, and XPS. In addition, when using different kinds of fatty acids in ketonization, longer carbon chains require a higher activation energy, and the conversion of fatty acids was lower. Furthermore, the ketone products have a short carbon chain that induces side reactions, leading to a low yield. The above results indicate that r-MnZn is an efficient catalyst applied in the ketonization of fatty acids.</t>
  </si>
  <si>
    <t>10.1016/j.est.2022.105383</t>
  </si>
  <si>
    <t>An effective and cleaner discharge method of spent lithium batteries</t>
  </si>
  <si>
    <t>The rapid development of new energy vehicles has exponentially increased the output of spent lithium-ion batteries (LIBs). The extraction and recovery of valuable metals from spent LIBs are expected to alleviate the shortage of battery materials. However, the spent LIBs to be recycled may still have certain amount of usable output power. If the battery is disassembled and crushed directly, the residual electricity may be hazardous. Therefore, discharge pretreatment should be carried out before disassembling and crushing spent LIBs. To date, electrochemical discharge in conducting solutions has been widely investigated and applied to discharge pretreatment, but there is no convincing evidence of its effectiveness. At the same time, non-electrochemical discharge in conducting powders has been investigated as a possible cleaner and more effective discharge method. Therefore, our current article reports the results of a series of experiments performed with spent LIBs to explore electrochemical discharge in conducting solutions and non-electrochemical discharge in conducting powders. We also systematically discuss the advantages and disadvantages of different discharge media in terms of their discharge efficiency, the potential existence of solid/liquid/gas phase contaminants, and their effectiveness. The experimental results obtained showed that battery discharge reached the safe voltage of 2 V and that the voltage rebound behavior occurs after 48 h standing. This is called the voltage relaxation phenomenon in an electrical field, which could cause certain safety risks during battery disassembly and crushing. Therefore, the effect of voltage rebound was also studied, and the obtained results showed that the voltage was over-discharged after flake-graphite discharge, which would cause irreversible damage to the anode material of the batteries and lead to battery failure. This is of great significance for the discharge pretreatment of spent LIBs. Therefore, flake-graphite discharge is an cleaner and effective discharge method for spent LIBs.</t>
  </si>
  <si>
    <t>10.1016/j.seppur.2020.118181</t>
  </si>
  <si>
    <t>Selective lithium recovery and integrated preparation of high-purity lithium hydroxide products from spent lithium-ion batteries</t>
  </si>
  <si>
    <t>The current paper presents an innovative route for selective lithium extraction, followed by production of battery grade LiOH·H2O via reductive hydrogen roasting, water leaching and LiOH·H2O crystallization. The results suggest that during the initial hydrogen reduction stage, almost 98% of Li can be transformed into soluble LiOH·H2O with H2 reduction at 500 °C within 15 min, while Ni, Co, Mn all transform into their corresponding insoluble metals or their oxides. Consequently, almost all of Li present in the roasted material can be effectively separated from other impurities by 10 min of water leaching at 25 °C with liquid-solid (L/S) ratio of 2, such that the extraction of other metals like Ni, Co, Mn are &lt; 0.1%. Subsequent stages allow high purity LiOH·H2O (99.92%) to be obtained directly through evaporation and crystallization. In addition, high nickel battery cathode materials (LiNi0.8Co0.1Mn0.1O2) are prepared from the recycled LiOH·H2O products and these demonstrate good electrochemical performance. Overall, this newly developed hydrogen reduction-based process may provide a more simple, efficient and environmental friendlier method for the recovery of valuable metals from spent LIBs, as well as offering great potential for straightforward industrial-scale recycling.</t>
  </si>
  <si>
    <t>10.1016/j.jechem.2023.12.052</t>
  </si>
  <si>
    <t>Spent graphite regeneration: Exploring diverse repairing manners with impurities-catalyzing effect towards high performance and low energy consumption</t>
  </si>
  <si>
    <t>Spent battery recycling has received considerable attention because of its economic and environmental potential. A large amount of retired graphite has been produced as the main electrode material, accompanied by a detailed exploration of the repair mechanism. However, they still suffer from unclear repair mechanisms and physicochemical evolution. In this study, spent graphite was repaired employing three methodologies: pickling-sintering, pyrogenic-recovery, and high-temperature sintering. Owing to the catalytic effect of the metal-based impurities and temperature control, the as-obtained samples displayed an ordered transformation, including the interlayer distance, crystalline degree, and grain size. As anodes of lithium ions batteries, the capacity of repaired samples reached up to 310 mA h g−1 above after 300 loops at 1.0 C, similar to that of commercial graphite. Meanwhile, benefitting from the effective assembly of carbon atoms in internal structure of graphite at &gt;1400 °C, their initial coulombic efficiency were &gt;87%. Even at 2.0 C, the capacity of samples remained approximately 244 mA h g−1 after 500 cycles. Detailed electrochemical and kinetic analyses revealed that a low temperature enhanced the isotropy, thereby enhancing the rate properties. Further, economic and environmental analyses revealed that the revenue obtained through suitable pyrogenic-recovering manners was approximately the largest value (5500 $ t−1). Thus, this study is expected to clarify the in-depth effect of different repair methods on the traits of graphite, while offering all-round evaluations of repaired graphite.</t>
  </si>
  <si>
    <t>10.1016/j.spc.2024.09.001</t>
  </si>
  <si>
    <t>Towards consistent life cycle assessment modelling of circular economy strategies for electric vehicle batteries</t>
  </si>
  <si>
    <t>Circular economy strategies for electric vehicle (EV) batteries are gaining importance to reduce dependence on primary raw materials for the energy and mobility transition. Modelling circular economy strategies in the Life Cycle Assessment (LCA) of EV batteries comes with a number of key challenges to ensure sound support to decision-making, including i) solving multifunctionality, whether regarding End-of-Life, processes of secondary raw materials production or product level, ii) capturing material quality aspects and iii) using adequate resource indicators. This study provides a review of LCA guidelines and scientific literature relative to EV batteries. The objective is two-fold: i) identifying key gaps in the guidelines regarding these modelling challenges, and ii) discussing how to fill them based on the state-of-the-art research. The analysis shows that the handling of multifunctionality is addressed in all analysed guidelines but is treated very differently. Major efforts are expected in terms of standardisation and harmonisation, building on the existing state-of-the-art research. A guiding question for standardisation is whether multifunctionality shall be always treated in the same way or whether special rules are appropriate. Instead, material quality and indicators of mineral resource losses are not at all, or to a very limited extent, addressed by existing guidelines. For material quality and mineral resource dissipation and accessibility-based indicators, research developments shall be pursued. Associated research outcomes are ultimately expected to be fed back into the guideline development in a more mid to long-term. The approach for handling these modelling challenges could and should be consistent between different products and sectors of the energy and mobility transition, to avoid double counting and burden shifting.</t>
  </si>
  <si>
    <t>10.1016/S0956-053X(97)10023-X</t>
  </si>
  <si>
    <t>A survey of lead battery recycling sites and soil remediation processes</t>
  </si>
  <si>
    <t>This paper is intended to provide some background information on lead battery recycling sites (LBRSs) in the U.S. Included in the report are (a) a discussion of the regulations and guidelines governing lead in soil; (b) a description of typical LBRS operations; (c) a listing of the 47 sites studied by the EPA under CERCLA; (d) a discussion of a potential problem associated with the widely used remediation technique of solidification/stabilization; and (e) an overview of some innovative treatment technologies that may be used at LBRSs</t>
  </si>
  <si>
    <t>1998</t>
  </si>
  <si>
    <t>10.1016/j.trd.2010.02.001</t>
  </si>
  <si>
    <t>Assessing environmentally friendly recycling methods for composite bodies of railway rolling stock using life-cycle analysis</t>
  </si>
  <si>
    <t>Carbon fiber reinforced plastic is applied to railway car bodies to lighten them and reduce fuel consumption. This study looks at recycling methods for carbon fiber reinforced plastic used in a car body of a tilting train. It looks at four types of recycling: acid, pyrolysis in oxygen and nitrogen, organic solvents and supercritical process under various operating conditions. It evaluates the environmental performance of the recycling methods in terms of footprints of energy consumption and greenhouse gas emissions. A simplified life-cycle analysis is applied focusing mainly on the recycling treatment system. Only acid and pyrolysis in oxygen were capable of passing the technical and recyclate quality criteria. The energy footprint by pyrolysis in oxygen is approximately six times greater than acids and greenhouse gas emissions are some five times greater than with the acid recycling method.</t>
  </si>
  <si>
    <t>June 2010</t>
  </si>
  <si>
    <t>10.1016/j.wasman.2023.05.045</t>
  </si>
  <si>
    <t>High-efficiency selective leaching of valuable metals from spent lithium-ion batteries: Effects of Na2S2O8 on the leaching of metals</t>
  </si>
  <si>
    <t>A new method was presented for the high-efficiency selective leaching of Li and the efficient recovery of transition metals (TMs) from the cathode materials of spent lithium-ion batteries (spent LIBs). Selective leaching of Li was achieved by carbothermic reduction roasting and leaching with Na2S2O8. After reduction roasting, high-valence TMs were reduced to low-valence metals or metal oxides, and Li was converted to Li2CO3. Then Na2S2O8 solution selectively extracted 94.15% of Li from roasted product with leaching selectivity of more than 99%. At last, TMs were leached with H2SO4 without adding reductant with the leaching efficiency of metals all exceeding 99%. Na2S2O8 added during the leaching process destroyed the agglomerated structure of the roasted product to open the way Li entered the solution. Under the oxidative environment of Na2S2O8 solution, TMs would not be extracted. At the same time, it helped to regulate the phase of TMs and improved the extraction of TMs. Furthermore, the phase transformation mechanism of roasting and leaching was discussed through thermodynamic analysis, XRD, XPS, and SEM-EDS. This process not only realized the selectively comprehensive recycling of valuable metals in spent LIBs cathode materials; but also followed the principle of green chemistry.</t>
  </si>
  <si>
    <t>10.1016/j.chemosphere.2021.130196</t>
  </si>
  <si>
    <t>Lithium bioleaching: An emerging approach for the recovery of Li from spent lithium ion batteries</t>
  </si>
  <si>
    <t>The rapidly growing demand for lithium has resulted in a sharp increase in its price. This is due to the ubiquitous use of lithium-ion batteries (LIBs) in large-scale energy and transportation sectors as well as portable devices. Recycling of the LIBs for being the supply of critical metals hence becomes environmentally and economically viable. The presently used approaches for the recovery of spent LIBs like pyrometallurgical process can effectively recover nickel, cobalt, and copper, while lithium is usually lost in slag. Bioleaching process as an alternative method of extraction and recovery of valuable metals from the primary and secondary resources has been attracting a large pool of attraction. This method can provide higher recovery yield even for low concentration of metals which makes it viable among conventional methods. The bioleaching process can work with lower operating cost and consumed water and energy along with a simple condition, which produces less hazardous by-products ultimately. Here, we comprehensively review the biological and chemical mechanisms of the bioleaching process with a conclusive discussion to help how to extend the use of bioleaching for lithium extraction and recovery from the spent LIBs with a focus on recovery yields improvement. We elaborate on the three main types of the reported bioleaching with considering effective parameters including temperature, initial pH, pulp density, aeration, and medium and cell nutrients to sustain microorganism activity. Finally, practical challenges and future opportunities of lithium are discussed to inspire future research trends and pilot studies to realize the full potential of lithium recovery using sustainable bioleaching processes to extend a clean energy future.</t>
  </si>
  <si>
    <t>10.1016/j.wasman.2009.06.004</t>
  </si>
  <si>
    <t>Recycling and recovery routes of plastic solid waste (PSW): A review</t>
  </si>
  <si>
    <t>Plastic solid waste (PSW) presents challenges and opportunities to societies regardless of their sustainability awareness and technological advances. In this paper, recent progress in the recycling and recovery of PSW is reviewed. A special emphasis is paid on waste generated from polyolefinic sources, which makes up a great percentage of our daily single-life cycle plastic products. The four routes of PSW treatment are detailed and discussed covering primary (re-extrusion), secondary (mechanical), tertiary (chemical) and quaternary (energy recovery) schemes and technologies. Primary recycling, which involves the re-introduction of clean scrap of single polymer to the extrusion cycle in order to produce products of the similar material, is commonly applied in the processing line itself but rarely applied among recyclers, as recycling materials rarely possess the required quality. The various waste products, consisting of either end-of-life or production (scrap) waste, are the feedstock of secondary techniques, thereby generally reduced in size to a more desirable shape and form, such as pellets, flakes or powders, depending on the source, shape and usability. Tertiary treatment schemes have contributed greatly to the recycling status of PSW in recent years. Advanced thermo-chemical treatment methods cover a wide range of technologies and produce either fuels or petrochemical feedstock. Nowadays, non-catalytic thermal cracking (thermolysis) is receiving renewed attention, due to the fact of added value on a crude oil barrel and its very valuable yielded products. But a fact remains that advanced thermo-chemical recycling of PSW (namely polyolefins) still lacks the proper design and kinetic background to target certain desired products and/or chemicals. Energy recovery was found to be an attainable solution to PSW in general and municipal solid waste (MSW) in particular. The amount of energy produced in kilns and reactors applied in this route is sufficiently investigated up to the point of operation, but not in terms of integration with either petrochemical or converting plants. Although primary and secondary recycling schemes are well established and widely applied, it is concluded that many of the PSW tertiary and quaternary treatment schemes appear to be robust and worthy of additional investigation.</t>
  </si>
  <si>
    <t>October 2009</t>
  </si>
  <si>
    <t>10.1016/S1003-6326(23)66182-5</t>
  </si>
  <si>
    <t>A novel green synergistic extraction formulation based on D2EHPA for recovering nickel from nickel plating effluent</t>
  </si>
  <si>
    <t>A new green synergistic extraction agent (di-2-ethylhexyl phosphoric acid (D2EHPA)—decanol) was developed to recycle Ni(II) from nickel plating effluent. The results show that the D2EHPA—decanol mixture carrier provided a significant synergistic effect in the process. When sulfonated kerosene or sunflower seed oil was used as a diluent, the single extraction efficiency of Ni(II) reached 97.8% and 97.1%, respectively. After three-times extraction, the Ni(II) concentration in the nickel plating effluent decreased to below 1 mg/L. Additionally, in the stripping stage, the stripping efficiency of Ni(II) in the D2EHPA—decanol mixed carrier was larger than that of D2EHPA. Mechanism studies indicate that the polar groups (—OH) from decanol initially break the hydrogen bonds in the D2EHPA dimer structure. Afterwards, van der Waals forces shorten the bond length of P—O to form electron-rich centers of O atoms. Finally, a new P—O—Ni structure is formed through interactions between P—O bond and nickel ions under electrostatic forces.</t>
  </si>
  <si>
    <t>10.1016/j.psep.2023.02.053</t>
  </si>
  <si>
    <t>Gaseous reduction of NMC-type cathode materials using hydrogen for metal recovery</t>
  </si>
  <si>
    <t>The ever-growing demand for rechargeable LIBs in portable electronic devices and electric vehicles has resulted in massive spent NMC-type batteries with the strong urge to recycle these batteries. Hydrogen reduction (pure and mixed gas (10 % H2 + 90% Ar)) of retrieved active cathode powder is investigated for the selective recovery of Li with Ni, Co, and Mn values. The research study was complimented with detailed characterization (XRD, SEM-EDS, XPS, and HRTEM) to analyze the processing mechanism. The thermodynamic evaluation followed by reduction experiments shows the NMC structure dissociation to metal/oxides above 400 °C. The magnetic fraction obtained from water-leached reduced mass possessed a saturation magnetization of 43 emu/g at 500 °C, 60 min containing MnO, Ni, Co, and Li2CO3 in the reduced powder (pure hydrogen) with 91 % Li recovery. Complete decomposition of the NMC structure was observed with 10 % hydrogen gas, but lower Li recovery was seen due to the formation of water-insoluble LiF. Lithium powder (Li2CO3 and LiOH mixture) of ∼0.19 kg and ∼0.62 kg of magnetic powder containing Co (15.2 %), Ni (38.1 %), and Mn (30.1 %) as MnO can be processed and is economical per kg of cathode powder.</t>
  </si>
  <si>
    <t>10.1016/j.jclepro.2022.135221</t>
  </si>
  <si>
    <t>Environmentally friendly, non-glove box, closed-system and continuously massive production of lithium sulfide for battery applications</t>
  </si>
  <si>
    <t>Lithium sulfide (Li2S) is an important material for lithium-sulfur batteries and solid-state batteries. However, its prohibitive price hinders the practical development of these technologies, reflecting multiple problems in existing production processes including high temperature/energy demands, greenhouse gas emissions, low yield, low purity and the use of air sensitive equipment. Herein we report the development of an environmentally friendly process for the scalable production of Li2S without need for a glove box. The net chemical process is the reaction between Li metal and hydrogen sulfide (H2S) with ethanol as the auxiliary solvent, which can in principle be recovered and recycled. The production capability reaches 1.0 kg_Li2S/day, 50–100 times greater than the largest scale reported in the literature. The material quality of the resulting Li2S is validated through its use as a cathode material in lithium-sulfur batteries, achieving essentially comparable performance with commercial Li2S. Moreover, additional value is provided by concomitant H2 production which is demonstrated through its use for the in-situ reduction of copper oxide. We believe that the process described by this work can be readily adapted to support the developments of advanced batteries.</t>
  </si>
  <si>
    <t>10.1016/j.rcradv.2024.200207</t>
  </si>
  <si>
    <t>The role of product design in advancing the circular economy of electric and electronic equipment</t>
  </si>
  <si>
    <t>Circular economy (CE) processes, such as reuse, remanufacturing, and recycling, play a significant role in reducing the environmental impacts of modern manufacturing industries. However, electric and electronic equipment (EEE) is still often designed to function for a short usable life after which it is discarded. Furthermore, the current relatively low price and high availability of virgin raw materials, compared to those of recycled materials, decrease the financial viability of recycling. This study conducts a systematic literature review on product design-related issues in the CE of EEE and induces a novel model of product design considerations for the CE of EEE. The aim is to identify design traits that are hindering the CE of EEE and what measures can be taken in the product development phase to create EEE compatible with CE. This study points out general issues in the disassemblability and recyclability of EEE, as well as a recurring theme of conflicting design needs between different CE processes. Furthermore, the minimum entropy product design priority model is introduced as the novel contribution of this study to highlight the dependency between technological maturity, expected product lifespan, and suitable CE processes.</t>
  </si>
  <si>
    <t>10.1016/j.envres.2024.119904</t>
  </si>
  <si>
    <t>A holistic valorization of treasured waste activated sludge for directional high-valued products recovery: Routes, key technologies and challenges</t>
  </si>
  <si>
    <t>Global energy shortages and environmental crises underscore the imperative for a circular economy to tackle resource scarcity and waste management. The circular economy model encourages the recovery and reuse of valuable materials, reducing reliance on finite natural resources and lessening the environmental impact of waste disposal. Among urban organic solid wastes, waste activated sludge (WAS) emerges as a potent reservoir of untapped resources (including various inorganic and organic ones) offering significant potential for recovery. This review delves into a comprehensive analysis of directional valorization of WAS to recover high-valued products, including the inorganic matters (i.e. phosphorus, ammonia nitrogen, and heavy metals), organic resources (i.e. extracellular polymers like alginate and protein, volatile fatty acid, methane, hydrogen, and plant growth hormones) and reutilization of WAS residues for the preparation of adsorbent materials — the biochar. Moreover, the main recovery methodologies associated influencing parameters, product application, and attendant challenges for those diverse recovered resources are unveiled. Future research are encouraged to prioritize the development of integrated multi-resource recovery approaches, the establishment of regulatory frameworks to support resource recovery and product utilization, and the systematic evaluation of disposal strategies to foster a more sustainable and resource-efficient future. This work illuminates avenues for sustainable WAS management with high-valued resource recovery towards circular economy.</t>
  </si>
  <si>
    <t>10.1016/j.resconrec.2009.03.002</t>
  </si>
  <si>
    <t>China's recyclable resources recycling system and policy: A case study in Suzhou</t>
  </si>
  <si>
    <t>China has begun implementing a strategy to promote resources recycling in the face of resource shortages related to fast industrialization and urbanization. To support this policy transformation, reforming the current recyclable resources recycling system is essential. This paper try to character the current recyclable resource recycling system by a detailed field survey carried out from 2006 to 2008 in Suzhou city, 75 typical actors throughout the generation, collection and recovery process of recyclable resources and all related local government bureaus were surveyed, recycling routes of four typical wastes including scrapped iron and steel, scrapped copper, E-waste, and textile waste were constructed to identify recycling system structural characteristics. Key factors were found to be recovery value and waste generation scale, which impact the recycling patterns and main actors of each recycling system. The mentioned strategy and current policies for promoting and regulating recycling are reviewed according to the results of our field surveys, our suggestions include establishment of an ERP system for problematic recycling system, creating tax incentives to encourage recycling, encouraging R&amp;D and regulation of the collection system.</t>
  </si>
  <si>
    <t>10.1016/j.hydromet.2018.10.012</t>
  </si>
  <si>
    <t>A review of recent studies into hydrometallurgical methods for recovering PGMs from used catalytic converters</t>
  </si>
  <si>
    <t>Demand for the 3 PGMs - platinum, palladium and rhodium has been steadily increasing, largely as a result of the growing use of the metals in autocatalytic converters. Due to the challenges in the PGM mining industry, studies to recover PGMs from autocatalytic converters have been increasing. In this regard, hydrometallurgical and pyrometallurgical processes have dominated the research field, with pyrometallurgical processes enjoying widespread adoption in the autocatalytic converter recycling industry. However, pyrometallurgical based processes are expensive, require specialized equipment, are highly energy consuming and produce toxic combustion products. Hydrometallurgical processes do not suffer from some of these problems and in that regard, may be favourable for recycling auto converters. Furthermore, the use of less toxic, less flammable extractants like ionic liquids for recovering the PGMs out of solution presents benefits in terms of increased recoveries and safety of operating conditions. Studies for the recycling of PGMs by leaching and extraction have therefore been increasing, and the use of novel extractants like ionic liquids has also been investigated in the literature.</t>
  </si>
  <si>
    <t>December 2018</t>
  </si>
  <si>
    <t>10.1016/j.energy.2022.125447</t>
  </si>
  <si>
    <t>Upcycling of silicon scrap collected from photovoltaic cell manufacturing process for lithium-ion batteries via transferred arc thermal plasma</t>
  </si>
  <si>
    <t>As the supply of photovoltaic industry products increases rapidly, measures to solve the upcoming related waste problem are urgently required. In particular, the fabrication process of Si wafers leads to significant Si scrap residue, and approximately 40% of crystalline Si ingots are wasted as Si scrap. Here, a feasibility study was conducted to investigate the recycling of Si scrap waste collected during the solar panel manufacturing process using the transferred arc thermal plasma. Si-NP with a particle size of 100 nm or less applicable as an anode material for lithium-ion batteries (LIBs) was successfully upcycled by the transferable arc thermal plasma method, and the developed LIB showed excellent electrochemical performance. Si-NPs electrodes show a discharge capacity of 2920 mAh g−1 at 0.1 A g−1, and 2167 mAh g−1 at 0.4 A g−1. In addition, silicon-graphite (Si-G) composites were also prepared to improve the electrochemical properties of LIBs. Furthermore, the possible pros and cons of the method proposed in this study were discussed including economic evaluation. These results show that the transferred arc thermal plasma is a simple, eco-friendly, and cost-effective method of upcycling Si-NPs anode material from Si scrap waste for high-performance LIBs.</t>
  </si>
  <si>
    <t>10.1016/j.jclepro.2023.139928</t>
  </si>
  <si>
    <t>Automatic high-speed smartphone disassembly system</t>
  </si>
  <si>
    <t>Given the increased amount of waste and the high concentration of valuable metals in smartphones, the need for the material recycling of smartphones is increasing. However, developing an automatic high-speed disassembly system faces three difficulties: detaching the batteries secured with adhesive, the differences in the internal structures of smartphones with respect to manufacturers and types, and the need for preferential breakage that disables the screws without damaging the battery. In the present study using experiments and simulations, these difficulties were overcome by freezing the smartphones to disable the battery adhesive, performing internal structure analysis using X-ray scanning and deep learning, and ensuring preferential breakage by disabling the screws by press cutting and then simultaneously striking the top and bottom of the smartphone. In the end, a fully automatic high-speed disassembly system was developed. Currently, the system's throughput is approximately 600 units per hour, with a disassembly success rate of 88.3 % on average, as experimentally validated using 1213 smartphones of various types and manufacturers. The disassembly success rate varied widely with the smartphone manufacturer. Thus, in combination with the current sensing technology that enables automatic determination of the manufacturer, recycling plant operational strategies can be designed. For example, when the smartphones of 15 designated manufacturers were processed, 97 % of them were processed, and roughly 90 % of the processed smartphones were successfully disassembled.</t>
  </si>
  <si>
    <t>10.1016/j.wasman.2015.08.035</t>
  </si>
  <si>
    <t>Recovery of cathode materials and Al from spent lithium-ion batteries by ultrasonic cleaning</t>
  </si>
  <si>
    <t>Cathode materials are difficult to separate from Al-foil substrates during the recycling of spent lithium-ion batteries (LIBs), because of the strong bonding force present. In this study, ultrasonic cleaning was used to separate and recycle these cathode materials. The mechanism of separation was ascribed to the dissolution of polyvinylidene fluoride (PVDF) and the cavitation caused by ultrasound. Based on this mechanism, the key parameters affecting the peel-off efficiency of cathode materials from Al foil was identified as solvent nature, temperature, ultrasonic power, and ultrasonic time. The peel-off efficiency of cathode materials achieved ∼99% under the optimized conditions of N-methyl-2-pyrrolidone (NMP) cleaning fluid, 70°C process temperature, 240W ultrasonic power, and 90min of ultrasonication. The cathode materials separated from Al foil displayed a low agglomeration degree, which is beneficial to the subsequent leaching process. Finally, a new, environmentally-sound process was proposed to efficiently recycle cathode materials and Al from spent LIBs, consisting of manual dismantling, ultrasonic cleaning, and picking.</t>
  </si>
  <si>
    <t>10.1016/j.hydromet.2010.02.017</t>
  </si>
  <si>
    <t>Acid bioleaching of solid waste materials from copper, steel and recycling industries</t>
  </si>
  <si>
    <t>The aim of this work was to evaluate the feasibility of bioleaching for the solubilisation of metals from solid waste streams and by-products of copper, steel and recycling industries. The leaching experiments were carried out in shake flasks in mineral salts media inoculated with iron and sulphur oxidising acidophiles at 25°C. The experiments tested the effects of the inoculum, pH, supplemental ferrous iron and sulphur, sodium chloride, and the type of waste material. Solubilisation of metals was mainly achieved through acid attack due to the formation of sulphuric acid by sulphur oxidising bacteria. Addition of ferrous iron and chloride ions did not enhance metal solubilisation.</t>
  </si>
  <si>
    <t>10.1016/j.wasman.2019.01.039</t>
  </si>
  <si>
    <t>Electro-hydraulic fragmentation vs conventional crushing of photovoltaic panels – Impact on recycling</t>
  </si>
  <si>
    <t>Currently, the first generation of solar panels are reaching their end-of-life, however so far, there is no best available technology (BAT) to deal with solar panel waste in terms of the optimized circular economy of metals. In this brief communication, electro-hydraulic fragmentation (EHF) is explored as an initial conditioning stage of photovoltaic (PV) modules to facilitate the recovery of valuable metals with the main goal to produce liberated fractions that are suitable for the retrieval of materials like Si, Ag, Cu, Sn, Pb, and Al. When compared to traditional crushing, the results suggest that dismantling of PV panels using EHF shows more selectivity by concentrating metals among well-defined particle size fractions. Using this method, the subsequent recovery of metals from PV panels can be achieved in a straightforward manner by simple means like sieving. The fragmentation achievable with EHF technology allowed approximately 99% Cu, 60% Ag, 80% of Pb, Sn and Al total elemental weight within the solar panels to be concentrated solely within the &gt;4 mm size range, whereas high purity (&gt;99%) Si could be found in the fractions between &gt;0.50 mm and &lt;2 mm. To the best of the authors' knowledge, this paper presents for the first time a comparative analysis on the use of EHF technique and conventional crushing for the processing of PV solar panel waste.</t>
  </si>
  <si>
    <t>15 March 2019</t>
  </si>
  <si>
    <t>10.1016/j.jpowsour.2013.11.052</t>
  </si>
  <si>
    <t>A simple solvent method for the recovery of Li x CoO2 and its applications in alkaline rechargeable batteries</t>
  </si>
  <si>
    <t>A simple solvent method is proposed for the recovery of waste Li x CoO2 from lithium-ion batteries, which employs inexpensive DMF to remove the binder of PVDF. This method is convenient to manipulate and low-cost to apply. Electrochemical investigations indicate that recovered Li x CoO2 materials with a small amount of S-doping exhibit excellent properties as negative materials for alkaline rechargeable Ni/Co batteries. At the discharge current density of 100 mA g−1, the Li x CoO2 + 1% S electrode displays the max discharge capacity of 357 mAh g−1 and outstanding capacity retention rate of 85.5% after 100 cycles. It could overcome not only the sophisticated, energy-intensive shortcomings of conventional recycling methods, but also the high-cost restriction on alkaline rechargeable Ni/Co batteries.</t>
  </si>
  <si>
    <t>15 April 2014</t>
  </si>
  <si>
    <t>10.1016/j.jclepro.2015.09.122</t>
  </si>
  <si>
    <t>Automotive printed circuit boards recycling: an economic analysis</t>
  </si>
  <si>
    <t>End of Life Vehicles (ELVs), together with Waste from Electric and Electronic Equipments (WEEEs), are re-known as an important source of secondary raw materials. Since many years, their recovery allowed the restoring of great amounts of metals for new cars' production. However, the management of electronic systems embedded into ELVs is yet rarely considered by the scientific literature. The purpose of the paper is trying to fill in this gap through the proposition of an innovative economic model able to identify the presence of profitability within the recovery process of automotive Waste Printed Circuit Boards (WPCBs). Net Present Value (NPV) and Discounted Payback Time (DPBT) will be used to demonstrate the validity of investments in this type of plants. Furthermore, a sensitivity analysis on a set of critical variables (plant saturation level, gold (Au) content, Au market price, Au final purity level, WPCBs purchasing cost and opportunity cost) will be conducted for the evaluation of the impact of significant variations on results. Finally, the matching of predicted European ELVs volumes (during the period 2015–2030) and NPVs coming from the economic model will quantify the potential advantages coming from the implementation of this new kind of circular economy.</t>
  </si>
  <si>
    <t>10 May 2016</t>
  </si>
  <si>
    <t>10.1016/j.envpol.2018.11.010</t>
  </si>
  <si>
    <t>Baseline investigation on plasticizers, bisphenol A, polycyclic aromatic hydrocarbons and heavy metals in the surface soil of the informal electronic waste recycling workshops and nearby open dumpsites in Indian metropolitan cities</t>
  </si>
  <si>
    <t>Electronic waste (e-waste) has emerged as a global environmental problem because of its massive production volume and un-structured management policy. Since the rate of e-waste accumulation is startling and the combinatorial effects of toxicants are complex, we have investigated six phthalic acid esters (PAEs), bis (2-ethylhexyl) adipate (DEHA)), bisphenol A (BPA), sixteen polycyclic aromatic hydrocarbons (PAHs) and eight heavy metals (HMs) in the surface soil of e-waste recycling workshops and nearby open dumpsites in four metropolitan cities of India viz., New Delhi (north), Kolkata (east), Mumbai (west) and Chennai (south). Average concentration of ∑16PAHs (1259 ng/g), ∑6PAEs (396 ng/g), BPA (140 ng/g) and ∑8HM (1288 mg/kg) in the informal e-waste recycling sites were higher than ∑16PAHs (1029 ng/g), ∑6PAEs (93 ng/g), BPA (121 ng/g) and ∑8HM (675 mg/kg) in dumpsites. Almost 50–90% of BPA, bis (2-ethylhexyl) phthalate (DEHP), ∑7carcPAHs and copper (Cu) were from e-waste sites predominantly from metal recovery sites (EWR). Extensive combustion of e-waste particularly in the EWR sites at New Moore market and Pudupet in Chennai and Wire Lane, Kurla of Mumbai can explain the segregation of diethyl phthalate (DEP), benzyl butyl phthalate (BBP) and carcinogenic PAHs in the first principal component (PC-1). Copper and lead along with highly abundant plasticizers like DEHP, dibutyl phthalate (DBP) and BPA were loaded in PC-2. Combined impact of burning the plastic cables in e-waste and acid leaching process especially at Mandoli in New Delhi might have driven this result. Loading of chrysene, DEHA and low molecular weight (LMW) PAHs mostly in dumpsite soil might have resulted from incomplete combustion of dumped e-waste. Copper was found to exhibit the highest pollution estimated by geo-accumulation index (Igeo). Maximum estimated carcinogenic risk for adults via dermal contact was due to copper, followed by chromium, lead and nickel.</t>
  </si>
  <si>
    <t>10.1016/j.cherd.2024.09.028</t>
  </si>
  <si>
    <t>A mathematical programming model for the supply chain of lithium in a macroscopic system: The case-study of Mexico</t>
  </si>
  <si>
    <t>This work presents a mathematical programming model for the optimal decision making on the supply chain of lithium and lithium compounds in a macroscopic system. The model considers the exploitation of the economically feasible natural sources; it also considers the processing and purification stages as well as the transportation costs needed to satisfy the demand of the several lithium applications, such as Li-ion batteries. Given the significance of circular economy, a discussion on the remanufacturing and recycling of the battery components is also included. Currently, there is no exploitation and production of lithium in Mexico; however, since Mexico is the 7th vehicle manufacturer in the world, information from the potential Lithium deposits in Mexico and its corresponding demands are used to explore the potential and the techno-economic decision making required within such a supply chain.</t>
  </si>
  <si>
    <t>Chemical Engineering Research and Design</t>
  </si>
  <si>
    <t>10.1016/j.psep.2024.07.051</t>
  </si>
  <si>
    <t>Exploration of polymer inclusion membrane for nickel recovery from waste printed circuit boards</t>
  </si>
  <si>
    <t>In this study, the selective recovery of nickel ions from waste printed circuit boards (WPCBs) solution through polymer inclusion membranes (PIMs) containing 5-nonylsalicylaldoxime (ACORGA M5640) as extracting agent and polyvinyl chloride (PVC) as base polymer has been explored. The proposed method utilizes combined process of solvent extraction and PIMs route for the recovery of nickel. As a first step, the copper was solvent extracted using ACORGA M5640 by the previously developed method by our group and further the raffinate of first stage is utilized as feed phase for the nickel recovery. The consequence of carrier concentration on transportation of nickel, pH of feed solution and effect of acidity of stripping agent has also been investigated. The increase in carrier concentration increases the nickel removal efficiency from feed phase to strip phase. Moreover, the increase in concentration of strip phase also increases the nickel ion flux. 99.77 % nickel was selectively recovered from leach liquor using PIMs containing 50 % of ACORGA M5640. Further, PIMs stability and transport studies has been carried out to know the feasibility of its use in recycling of electronic waste.</t>
  </si>
  <si>
    <t>10.1016/j.est.2024.112662</t>
  </si>
  <si>
    <t>Molten salt synthesis of MnO2/Mn2O3 composite as a high-performance cathode material for rechargeable button zinc‑manganese ultra-high temperature battery</t>
  </si>
  <si>
    <t>Herein, a novel rechargeable button zinc‑manganese ultra-high temperature battery is first reported for the efficient utilization and conversion of thermal and electrical energy. The battery system uses zinc anode, Zn-K-Cl molten salt electrolyte and MnO2/Mn2O3 composite cathode to work at 300 °C. In this study, MnO2/Mn2O3 composites were synthesized by molten salt method, and the crystal structure of the materials was adjusted by adding reduced graphene oxide (rGO). The results showed that the spherical nanoparticles and nanobelts of MnO2/Mn2O3 composite cathode materials increased the active sites and ion transport channels of the electrochemical reaction, thus providing high coulombic efficiency. By modifying with rGO, the MnO2/Mn2O3 (Mn-O-2) composite cathode material exhibits excellent electrochemical performance in the button zinc‑manganese ultra-high temperature battery. The as-prepared button ultra-high temperature battery exhibits a relatively high specific capacity (300 and 175 mAh g−1 at 1 mA cm−2 and 30 mA cm−2) and competent cyclability (&gt; 95 % coulombic efficiency after 50 cycles). This work firstly and systematically reveals the role of the Mn cathode materials and shows that the application in button molten salt batteries.</t>
  </si>
  <si>
    <t>10.1016/j.wasman.2023.11.030</t>
  </si>
  <si>
    <t>Regulation of high value-added carbon nanomaterials by DC arc plasma using graphite anodes from spent lithium-ion batteries</t>
  </si>
  <si>
    <t>With the extensive use of lithium-ion batteries (LIBs), neglecting to recycle graphite anodes from LIBs leads to environmental pollution and the waste of graphite resources. Thus, developing an efficient and environment-protecting approach to reusing spent graphite anodes is necessary. Here, high value-added graphene sheets (GS), carbon nanohorns (CNHs), fluorine-doped CNHs (F-CNHs), and amorphous carbon nanoballs (ACNs) were prepared from spent graphite anodes of LIBs via DC arc plasma. In order to control the conversion of spent graphite anodes into various carbon nanomaterials, the growth mechanism of carbon nanomaterials is investigated by quenching rate. Benefiting from the extremely high quenching rates (&gt;1.8 × 106 K/s) produced by DC arc plasma, the particle size of the prepared ACNs and CNHs is small and evenly distributed. The CNHs show a “dahlia-like” structure, and the number of graphene layers is only 3–8. Furthermore, the structural transformation mechanism of carbon nanomaterials is researched by deposition temperature. The ACNs, few-layer GS, and CNHs produced by the high quenching rates are unstable and prone to structural transformation. When these carbon nanomaterials are deposited on the cathode surface and cathode holder, the ACNs, “dahlia-like” CNHs, and GS undergo processes of fusing and overlaying at high temperatures, respectively, resulting in the agglomeration and increased particle size of ACNs and “seed-like” CNHs. Meanwhile, the GS is bent and converted into carbon nanocages (CBCs). Overall, the carbon nanomaterials prepared using spent anodes from LIBs by arc plasma are a facile, environment-friendly, and economical strategy to achieve high value-added utilization of the graphite.</t>
  </si>
  <si>
    <t>10.1016/j.rser.2016.06.057</t>
  </si>
  <si>
    <t>A profitability assessment of European recycling processes treating printed circuit boards from waste electrical and electronic equipments</t>
  </si>
  <si>
    <t>The management of waste electrical and electronic equipment (WEEE) is a well-stressed topic in the scientific literature. However, (i) the amount of cash flows potentially reachable, (ii) the future profitability trends and (iii) the reference mix of treated volumes guaranteeing a certain profitability level are not so clear, and related data are unrecoverable. The purpose of the paper is to fill in this gap by identifying the presence of profitability within the recovery process of waste printed circuit boards (WPCBs) embedded in WEEE. Net present value (NPV) and discounted payback time (DPBT) are used as reference indexes for the evaluation of investments. In addition, a sensitivity analysis of critical variables (plant saturation level, materials content, materials market prices, materials final purity level and WPCBs purchasing and opportunity costs) demonstrates the robustness of the results. Furthermore, the calculation of the national NPV for each of the twenty-eight European nations (in function of both WPCB mix and generated volumes) and the matching of predicted WPCB volumes (within the 2015–2030 period) and NPV quantify potential advantages. The break even point of gold allowing some profits from selected recovery plants goes from 73 to 93 ppm per WPCB ton, for mobile and field plants, respectively. Finally, the overall European values go from 2404 million € (mobile plant) to 4795 million € (field plant) in 2013, with Germany and United Kingdom as reference nations.</t>
  </si>
  <si>
    <t>10.1016/j.indcrop.2024.119231</t>
  </si>
  <si>
    <t>Preparation of hard carbon from cellulose under the assistance of water-in-salt ZnCl2 on dissolution and carbonization</t>
  </si>
  <si>
    <t>The synthesis of hard carbon (HC) materials from biomass offers a cost-effective and high-quality solution for producing anode materials in next-generation lithium-ion and sodium-ion batteries. However, the unique structural requirements of hard carbon, such as graphite domains and pore structures, limit the range of biomaterials that can serve as suitable precursors. In this study, we present a versatile approach for utilizing cellulose from biomass as a carbon precursor, demonstrating a novel method that involves cellulose regeneration and hydrothermal pre-carbonization using a water-in-salt ZnCl2 (WIS-ZnCl2) solution. By leveraging the solubility of melamine in WIS-ZnCl2, we incorporated a 0.5 % melamine dopant during pre-carbonization at 180°C to prepare the carbon precursors. Subsequent carbonization at 600°C yielded hard carbon material with a specific capacity of 425 mAh/g (at a current density of 0.1 A/g) that displays excellent stability in lithium-ion battery (LIB) applications. This innovative use of WIS-ZnCl2 in cellulose-derived carbon materials not only showcases a promising pathway for transforming biomass into functional carbon materials but also opens up new possibilities for enhancing battery technology.</t>
  </si>
  <si>
    <t>10.1016/j.wasman.2024.01.015</t>
  </si>
  <si>
    <t>Atypical methods for characterization of used photovoltaic panels during their pre- and Post-Thermal treatment assessment</t>
  </si>
  <si>
    <t>The study presents an innovative approach to the analysis of waste silicon photovoltaic panels prior and after thermal treatment. Using laser-induced breakdown spectroscopy (LIBS), the elemental composition of multilayered panel backsheets was determined, identifying a TiO2-containing coating laminate, a polyvinylidene fluoride (PVDF) layer, and an ethylene vinyl acetate (EVA) encapsulant, while also estimating their thickness. Identifying the fluorine-containing layers allowed their selective removal and safe processing of the used panels. Thermal processing parameters such as temperature (400–550 °C), time (5 – 60 min) and orientation of the busbar relative to the heat source were optimized based on contact angle measurements and CIELAB color space analysis, techniques used to detect organic residues in recovered glass and silicone. The decomposition process was examined by thermal analysis coupled with mass spectroscopy, which revealed that there were no volatile fluorine compounds in the gases released, although fluorine was detected on the recovered glass surface by SEM – EDS examination. After the PVDF layer was removed, fluorine compounds were not found in volatile gases or on the surface of recovered inorganic materials. The study indicated that the orientation of the busbars facilitates the decomposition of organic matter. Methods for reusing recovered secondary materials were also provided, suggesting the potential applications and benefits of recycling components from silicon photovoltaic panels.</t>
  </si>
  <si>
    <t>10.1016/j.resconrec.2023.107267</t>
  </si>
  <si>
    <t>Efficiently regenerating spent lithium battery graphite anode materials through heat treatment processes for impurity dissipation and crystal structure repair</t>
  </si>
  <si>
    <t>The recovery of graphite materials from spent lithium-ion batteries plays a crucial role in mitigating graphite shortages, achieving environmental protection, and promoting sustainable development. This paper conducts heat treatment regeneration experiments of spent graphite at temperatures ranging from 2000 °C to 2800 °C. By analyzing the dissipation of impurities, the changing pattern of impurity content in the spent graphite anode during the heat treatment was elucidated. Simultaneously, through XRD and Raman analysis, the evolution process of carbon atom graphitization at high temperatures was revealed. The results indicate that as the temperature increases, it is beneficial for impurity removal and graphite crystal structure repair. After assembling the battery, RG-2800 exhibits excellent electrochemical performance, with an initial charge capacity of 346.3 mAh/g, a first coulombic efficiency of up to 88.8 %. Through this method, the efficiency of regenerating graphite materials will be further improved, providing more possibilities for the development of the green energy sector.</t>
  </si>
  <si>
    <t>10.1016/j.jwpe.2023.104621</t>
  </si>
  <si>
    <t>Optimizing cellulose nanofiber composite for Co2+ ions recovery from lithium-ion battery wastes and removal from wastewater: A green environmental solution</t>
  </si>
  <si>
    <t>In this study, we have introduced an advanced composite material that combines the remarkable properties of cellulose nanofibers (CNFs) with a tailored surface to enable the concentration, spectrophotometric detection, removal of Co2+ ions from wastewater samples and recovery of Co2+ ions from lithium-ion battery waste. CNFs, known for their eco-friendly nature and exceptional surface characteristics, serve as an ideal substrate for immobilizing the (3,3′-((1E,1′E)-((4-nitro-1,2-phenylene) bis(azaneylylidene)) bis(methaneylylidene)) bis(2-hydroxybenzoic acid) (NAMH) chromophoric ligand. The resulting CNFs-NAMH composite displays extraordinary sensitivity to Co2+ ions in aqueous solutions, achieving an impressive limit of detection (LOD) as 0.87 ppb. This exceptional sensitivity allows for straightforward visual detection with the naked eye. A noteworthy feature of the CNFs-NAMH composite is its rapid and distinct color change in approximately a minute upon exposure to varying concentrations of Co2+ ions. Moreover, this composite demonstrates high efficiency in removing Co2+ in polluted wastewater samples and recovering Co2+ ions from lithium-ion batteries, with a high efficiency of up to 79.5 % for Co2+ ions recovery from lithium-ion batteries and removal efficiency of 97.35 % for Co2+ from wastewater samples. This capability addresses critical environmental concerns associated with wastewater treatment and lithium-ion battery waste and provides a practical and sustainable approach for reclaiming valuable Cobalt ions.</t>
  </si>
  <si>
    <t>10.1016/j.jclepro.2020.123612</t>
  </si>
  <si>
    <t>Selective regeneration of lithium from spent lithium-ion batteries using ionic substitution stimulated by mechanochemistry</t>
  </si>
  <si>
    <t>Utilization of acid/base or corrosive reagents is currently the preferred way to recover valuable metals from spent lithium−ion batteries (LIBs), but it is still likely to cause serious environmental risks. Herein we report an acid−free process for selective recycling of Li from cathode materials of spent LIBs, via an ionic substitution stimulated by mechanochemistry. The key innovation is that selective regeneration of Li2CO3 is easily achieved with safe and low−cost NaCl and SiO2 as mechanochemical reaction reagents, and Na2CO3 as precipitation reagent, via a sustainable recycling process. The corresponding ionic substitution reaction mechanism between Li+ and Na+ was explored and verified. Based on the ionic substitution reaction induced by mechanical forces, Li+ in the α−NaFeO2 layered structure of LiCoO2 was first successfully replaced by Na+ from NaCl. The separation of the generated LiCl, the recovery of Li2CO3, and the regeneration of NaCl were then simultaneously achieved by a sustainable chemical precipitation process using only Na2CO3 as the precipitant. The engineering applications confirmed that the designed mechanochemical approach can successfully achieve the selective recovery of Li2CO3 from various cathode materials of spent LIBs in a green manner and could be therefore applied as a preceding process for spent LIBs recycling.</t>
  </si>
  <si>
    <t>10.1016/j.jre.2024.02.019</t>
  </si>
  <si>
    <t>Selective recovery of rare earth elements by smelting of magnets</t>
  </si>
  <si>
    <t>Rare earth elements (REEs) play a crucial role in many technologies from daily appliances in cell phones to more advanced wind turbines and electric cars. Permanent magnets account for a quarter of total global REEs production and have high recycling value. In this study, smelting process was used to selectively oxidize REEs in the permanent magnets by adding Fe2O3. This separates REEs into a slag phase from an iron-rich metallic phase. B2O3 was also added to the system as a flux to lower the slag melting temperature. This minimizes REEs loss to the metallic phase and allows a more efficient phase separation. The effect of flux and oxidizing agent addition was investigated on both regular and cerium-rich NdFeB (NdCeFeB) magnets. At 1350 °C and for 1 h, the slag phase was successfully separated from the metallic phase with the addition of 0.8 stoichiometric amount of Fe2O3 and 40 wt% of B2O3. Scanning electron microscopy–energy dispersive X-ray spectroscopy (SEM-EDX) analysis reveals that REEs in the magnet do not migrate to the metal phase while the REE-rich slag phase contains almost no iron. After the selective removal of iron into the metallic phase, REEs are recovered from the slag phase through an acid leaching process allowing &gt;99% of REEs recovery. Boron in the magnet can also be recovered as useful boric acid by evaporation and crystallisation technique. The proposed process in this study is reagent and energy-efficient with almost complete valorisation of both NdCeFeB and NdFeB magnets.</t>
  </si>
  <si>
    <t>Available online 7 March 2024</t>
  </si>
  <si>
    <t>10.1016/j.seppur.2023.125508</t>
  </si>
  <si>
    <t>Regeneration behavior of FePO4·2H2O from spent LiFePO4 under extremely acidic condition (pH &lt; 0.8): Mechanism study and the properties of regenerated LiFePO4</t>
  </si>
  <si>
    <t>With the large-scale application of LiFePO4 batteries in electric vehicles and energy storage, the recycling of spent LiFePO4 cathode materials is receiving increasing attention. Hydrometallurgical derived full-component separation strategy has been verified as the most capable recycling process for LiFePO4 cathode. During which, complete elements (i.e., Li, Fe and P) are dissolved into a solution of excessive acidic leachate, and subsequently separated to obtain battery-grade FePO4·2H2O and lithium salt, enabling high element recovery rates of up to 100 %. However, the use of excessive leaching agent leads to high acidity of the leaching solution (pH &lt; 0.8), which brings a necessary of pH regulation prior to the regeneration of FePO4·2H2O, markedly complicating the succedent separation and purification. In this investigation, a practical method for directly regenerating FePO4·2H2O from H2SO4-based full-component leaching solution is proposed. In this process, H2SO4 as leaching agent is used to digest LiFePO4 completely, and then Fe and P are premeditatedly recovered from the extremely acidic filtrate (pH &lt; 0.8) as FePO4·2H2O via direct precipitation without any pH regulator. Consequently, there are no extra impurities affecting the recovery of Fe and P during regeneration. The regeneration behavior of FePO4·2H2O under extremely acidic condition are investigated and the growth mechanism is also clarified by monitoring the overall microstructure and phase evolutions. The results demonstrate that the above regeneration is found to be an exponential growth process driven by the quantity of nucleation site, and meanwhile influenced by the dissolution-reprecipitation equilibrium of amorphous iron phosphate. Specifically, the process can be accelerated by introducing FePO4·2H2O or amorphous iron phosphate to increase the nucleation sites. Additionally, the primary nanosheet size of regenerated FePO4·2H2O causes a smaller primary particle size of the corresponding LiFePO4/C material, contributing to its better physical and electrochemical properties. This work provides a guidance for the direct regeneration of FePO4·2H2O from excessive acidic leachate and has potential industrial applications.</t>
  </si>
  <si>
    <t>10.1016/j.susmat.2022.e00526</t>
  </si>
  <si>
    <t>Carbothermic reduction of LiCoO2 cathode material: Thermodynamic analysis, microstructure and mechanisms</t>
  </si>
  <si>
    <t>Carbothermic reduction using secondary carbon materials such as graphite anode provides an option for recycling critical elements in the spent Li-ion batteries. In this study, carbothermic reduction of battery cathode material LiCoO2 using graphite as reductant was systematically investigated. The study included thermodynamic evaluation using the FactSage™ thermochemical modelling, isothermal high-temperature experimentation at 700–1100 °C under argon atmosphere, and detailed microstructure evolution analysis to establish the mechanisms of the reduction. The products from the reduction experiments were found to be Li2CO3, Li2O, and Co, and these corresponded well with the thermodynamic assessments. The overall reduction mechanism was evaluated to start with LiCoO2 decomposition followed by the reduction of cobalt oxide to form metallic cobalt. The results also suggest that reduction occurs indirectly through reduction by CO(g). The information generated in the study are useful for improvement and parameter optimization for high temperature recycling of Li-ion batteries.</t>
  </si>
  <si>
    <t>10.1016/j.jallcom.2024.174373</t>
  </si>
  <si>
    <t>Fabrication of single-hole hollow MoSe2@NC/CNT microsphere via a salt-assisted spray drying for high-performance potassium-ion batteries</t>
  </si>
  <si>
    <t>This study proposes a facile salt-templated approach for fabricating single-hole hollow microspheres (MoSe2@NC/CNT) comprising MoSe2, an N-doped carbon (NC) matrix, and a carbon nanotube (CNT) backbone as anode materials in potassium-ion batteries (KIBs). These microspheres feature a well-defined hollow structure with a single aperture and comprise uniform few-layered MoSe2 nanocrystals embedded within a carbonaceous matrix consisting of CNT and NC. The synthesis involves one-pot spray drying using NaCl as a recyclable hard template, which is novel in that it allows for easy formation of porous structures without the use of expensive and difficult to fabricate nano-sized hard templates such as SiO2 and latex beads for making pores. The carbon matrices effectively not only preserve the microsphere architecture during NaCl removal but also prevent MoSe2 restacking and overgrowth. This well-engineered composite offers multiple conductive pathways, facilitating ion and electron transport while minimizing K+ diffusion distances. Furthermore, the porous CNT/carbon matrix mitigates significant volume changes during cycling, reinforcing the structural integrity. Thus, the MoSe2@NC/CNT microsphere demonstrates outstanding electrochemical performance, exhibiting a high specific capacity and enduring cycling stability (277/207 mA h g−1 after 1000 cycles at 0.5 and 2.0 A∙g−1), along with remarkable rate capability. Hence, it is a promising anode material for KIBs.</t>
  </si>
  <si>
    <t>10.1016/j.susmat.2023.e00639</t>
  </si>
  <si>
    <t>Disodium naphthalene dicarboxylate based negative electrode engineering for organic-inorganic hybrid sodium batteries</t>
  </si>
  <si>
    <t>This article presents the engineering of disodium naphthalene dicarboxylate (Na2-NDC) based negative organic electrodes for sodium-ion batteries. Firstly, different synthesis strategies were used to modify the morphology and crystal structure of the active material particles in order to improve their electrochemical performance. The engineering of the electrodes was then carried out to maximize the composite performances, which were initially evaluated in half-cells against Na. After electrode optimization, a complete cell was assembled by coupling the Na2-NDC negative electrode with Na3V2(PO4)2F3 (NVPF) as an inorganic-based cathode, to obtain a complete so-called “hybrid” cell. A thorough electrochemical study of the complete cell was carried out to evaluate the cell stability during cycling using different electrolyte additives. Thanks to the electrode and electrolyte optimizations, the NVPF/Na2-NDC hybrid cell demonstrated remarkable electrochemical performance, in terms of reversible capacity, cycling stability and rate performance. The full cells in the present work showed an energy density between 260 and 300 Wh/kg in the first cycle at low C-rate, and an energy density of 120–155 Wh/kg after 400 cycles, superior to those previously reported in the literature for the hybrid cell. In addition, a series of post-mortem analyses were carried out, based on GC/MS analysis, UV–Vis spectroscopy and electron microscopy (SEM/EDX), to understand the evolution of the performance over time and thus guide future research in this field to design the next generation of more durable and easily recycled sodium-ion battery.</t>
  </si>
  <si>
    <t>10.1016/j.jclepro.2023.137797</t>
  </si>
  <si>
    <t>Advanced cycling ageing-driven circular economy with E-mobility-based energy sharing and lithium battery cascade utilisation in a district community</t>
  </si>
  <si>
    <t>Electrochemical storage technologies are essential for transformation towards electrification in both building and transportation sectors. The high cost, intensified carbon density and performance ageing of electrochemical batteries prevent its sustainable applications. Many studies have explored the battery circular economy based on reusing retired EV batteries with economic and environmental competitiveness. However, few studies combine battery circular economy with E-mobility-based interactive renewable energy sharing network for sustainability, together with comprehensive considerations on dynamic battery performance and degradation. In this study, a building-vehicle energy interaction model and a battery circular economy model were developed to simulate the process of reusing retired EV batteries. Considering the inconsistency in the carbon intensity of battery operation, manufacturing and recycling phases, a lifecycle battery carbon intensity criterion is proposed to quantify the lifetime carbon of batteries, and assess the decarbonisation capability of different renewable sources, battery reusing and V2B/B2V interaction, respectively. Results show that reusing retired batteries from EVs to buildings can improve the demand coverage ratio (DCR) from 0.480 to 0.504 and the renewable penetration ratio (RPR) from 0.502 to 0.531, respectively. Furthermore, the battery carbon intensity cannot be offset unless both renewables and reused batteries are integrated. The case study demonstrates the decrease of battery carbon intensity from 1284.57 kg CO2,e/kWh to −720.79 kg CO2,e/kWh with renewable and reused batteries. Research results can provide innovative battery circular economy frameworks for electrification transformation, decarbonisation and sustainable development.</t>
  </si>
  <si>
    <t>10.1016/j.cej.2013.03.040</t>
  </si>
  <si>
    <t>An electrochemical membrane reactor for a recycled FGD process</t>
  </si>
  <si>
    <t>In the current process of removing sulfur dioxide, the high cost and treatment of fuel-gas desulfurization products are still the two bottlenecks that need to be resolved. This paper presents a novel method that can regenerate the adsorbent and obtain resources and energy recovery from FGD (Flue gas desulfurization) products by using an electrochemical membrane reactor. The effects of the operating parameters, such as the current, the initial concentration of the three chambers, the flow rate, and the power supply mode on the regeneration and current efficiency were analyzed, and the optimal operating condition of the lab-scale electrochemical membrane reactor was obtained. Under this optimal condition, the current efficiency of H2SO4 production and NaOH regeneration were about 85% or above and as high as 90% correspondingly. In addition, the process cost from the consumption of energy is estimated to be 0.81$/kg sulfur; therefore, the profit from the electrolytic products is higher than the price of the electricity. Notably, the method is appealing both because it can expediently regenerate the adsorbent with no secondary pollution and because it is economically attractive.</t>
  </si>
  <si>
    <t>1 May 2013</t>
  </si>
  <si>
    <t>10.1016/j.apcatb.2022.122302</t>
  </si>
  <si>
    <t>Waste-battery-derived multifunctional zinc catalysts for glycolysis and decolorization of polyethylene terephthalate</t>
  </si>
  <si>
    <t>In this study, novel and easily recyclable catalysts were prepared from waste batteries for efficient glycolysis and decolorization of polyethylene terephthalate (PET) to obtain bis(2-hydroxyethyl) terephthalate (BHET). At 190 °C and 5 h, the PET conversion and BHET yield reach 89.7 and 77.7%, respectively, which are comparable to the values obtained for the commonly used catalyst zinc acetate. Species generated from the reaction between ethylene glycol (EG) and zinc plates (e.g., Zn-glycolate, ZnO, and other metal species on zinc plates) demonstrate excellent catalytic performance. Furthermore, dye molecules released from several commercial-colored PET bottles during glycolysis can be degraded to colorless molecules using zinc plates, thereby facilitating BHET purification. The exposed zero-valent zinc from the zinc plates in EG is responsible for degrading the dye molecules. Finally, the scaled-up PET glycolysis process is conceptually designed using Aspen Plus software. The simulation results suggest that reducing the energy requirement in distillation is necessary for further improvement.</t>
  </si>
  <si>
    <t>10.1016/j.carbon.2022.06.047</t>
  </si>
  <si>
    <t>10.1016/j.rser.2016.04.078</t>
  </si>
  <si>
    <t>Extended producer responsibility system in China improves e-waste recycling: Government policies, enterprise, and public awareness</t>
  </si>
  <si>
    <t>E-wastes in China are growing dramatically. Since 2009, the Chinese government has continuously issued a series of laws and regulations and established a preliminary e-waste management system based on extended producer responsibility (EPR) principles, so as to protect the environment and improve resource utilization. In this paper, effectiveness of current e-waste management in China is analyzed in detail from the government policy, enterprise and public awareness perspective. Government regulations and amendments of relevant policies, which are consistent with the status to promote the emergence and development of formal e-waste recycling enterprise, are introduced and examined. Chinese current e-waste recycling technology, capacity and equipment are discussed as well as the construction and operation of several leading enterprises and a national industrial park. Chinese people׳s awareness of e-waste hazards, disposal habits and participation in environmental initiatives are also surveyed to guide the future measures. Promoted by the efforts of the government, enterprises and citizens, Chinese e-waste management has been improving for the past six years and it continues to develop. Finally, potential remaining problems of e-waste management are examined and their possible solutions are proposed.</t>
  </si>
  <si>
    <t>September 2016</t>
  </si>
  <si>
    <t>10.1016/j.jenvman.2023.119779</t>
  </si>
  <si>
    <t>A computer vision-based system for real-time component identification from waste printed circuit boards</t>
  </si>
  <si>
    <t>With an exponential increase in consumers' need for electronic products, the world is facing an ever-increasing economic and environmental threat of electronic waste (e-waste). To minimize their adverse effects, e-waste recycling is one of the pivotal factors that can help in minimizing the environmental pollution andto increase recovery of valuable materials. For instance, Printed Circuit Boards (PCBs), while they have several valuable elements, they are hazardous too; and therefore, they form a large chunk of e-waste being generated today. Thus, in recycling PCBs, Electronic Components (ECs) are segregated at first, and separately processed for recovering key elements that could be re-used. However, in the current recycling process, especially in developing nations, humans manually screen ECs, which goes on to affect their health. It also causes losses of valuable materials. Therefore, automated solutions need to be adopted for both to classify and to segregate ECs from waste PCBs. The study proposes a robust EC identification system based on computer vision and deep learning algorithms (YOLOv3) to automate sorting process which would help in further processing. The study uses a publicly available dataset, and a PCB dataset which reflect challenging recycling environments like lighting conditions, cast shadows, orientations, viewpoints, and different cameras/resolutions. The outcome of YOLOv3 detection model based on training of both datasets presents satisfactory classification accuracy and capability of real-time competent identification, which in turn, could help in automatically segregating ECs, while leading towards effective e-waste recycling.</t>
  </si>
  <si>
    <t>10.1016/j.wasman.2011.07.006</t>
  </si>
  <si>
    <t>Recycling of WEEE: Characterization of spent printed circuit boards from mobile phones and computers</t>
  </si>
  <si>
    <t>This paper presents a comparison between printed circuit boards from computers and mobile phones. Since printed circuits boards are becoming more complex and smaller, the amount of materials is constantly changing. The main objective of this work was to characterize spent printed circuit boards from computers and mobile phones applying mineral processing technique to separate the metal, ceramic, and polymer fractions. The processing was performed by comminution in a hammer mill, followed by particle size analysis, and by magnetic and electrostatic separation. Aqua regia leaching, loss-on-ignition and chemical analysis (inductively coupled plasma atomic emission spectroscopy – ICP-OES) were carried out to determine the composition of printed circuit boards and the metal rich fraction. The composition of the studied mobile phones printed circuit boards (PCB-MP) was 63wt.% metals; 24wt.% ceramics and 13wt.% polymers; and of the printed circuit boards from studied personal computers (PCB-PC) was 45wt.% metals; 27wt.% polymers and ceramics 28wt.% ceramics. The chemical analysis showed that copper concentration in printed circuit boards from personal computers was 20wt.% and in printed circuit boards from mobile phones was 34.5wt.%. According to the characteristics of each type of printed circuit board, the recovery of precious metals may be the main goal of the recycling process of printed circuit boards from personal computers and the recovery of copper should be the main goal of the recycling process of printed circuit boards from mobile phones. Hence, these printed circuit boards would not be mixed prior treatment. The results of this paper show that copper concentration is increasing in mobile phones and remaining constant in personal computers.</t>
  </si>
  <si>
    <t>10.1016/j.envres.2023.117281</t>
  </si>
  <si>
    <t>Biosorption of rare earth elements from luminophores by G. sulphuraria (Cyanidiophytina, Rhodophyta)</t>
  </si>
  <si>
    <t>Lanthanides are indispensable constituents of modern technologies and are often challenging to acquire from natural resources. The demand for REEs is so high that there is a clear need to develop efficient and eco-friendly recycling methods. In the present study, freeze-dried biomass of the polyextremophile Galdieria sulphuraria was employed to recover REEs from spent fluorescent lamps (FL) luminophores by pretreating the freeze-dried biomass with an acid solution to favour ion exchange and enhance the binding sites on the cell surface available for the metal ions. Lanthanides were extracted from the luminophores using sulfuric acid solutions according to standardised procedures, and the effect of biosorbent dosage (0.5–5 mg/ml) and biosorption time (5–60 min) were evaluated. The content of individual REEs in the luminophores and the resulting algal biomass were determined using inductively coupled plasma mass spectrometry (ICP-MS). The most abundant REE in the luminophores was yttrium (287.42 mg/g dm, 91.60% of all REEs), followed by europium (20.98 mg/g, 6.69%); cerium, gadolinium, terbium and lanthanum was in trace. The best biosorption performances were achieved after 5 min and at the lowest biosorbent dosage (0.5 mg/mL). The highest total metal amount corresponded to 41.61 mg/g dried mass, and yttrium was the most adsorbed metal (34.59 mg/g dm, 82.88%), followed by cerium (4.01 mg/g); all other metals were less than 2 mg/g. The rapidity of the biosorption process and the low biosorbent dosage required confirmed this microalga as a promising material for creating an eco-sustainable protocol for recycling REEs.</t>
  </si>
  <si>
    <t>10.1016/j.ensm.2023.102801</t>
  </si>
  <si>
    <t>Directly-regenerated LiCoO2 with a superb cycling stability at 4.6 V</t>
  </si>
  <si>
    <t>The exponential growth of “3C” (computer, communication, and consumer electronics) market generates an ever-increasing demand on recycling materials from the end-of-life LiCoO2 (LCO) batteries with ecological and efficient methods. Herein, we present a direct and scalable approach to recycle the degraded LCO by healing and stabilizing their damaged structure via solid reactions. The as-proposed approach constructs a protective layer onto the regenerated LCO particles to suppress the O3 to H1–3 phase transition at 4.55 V. Benefiting from the unique design, superb electrochemical performance was achieved for the regenerated LCO, exhibiting a high specific capacity retention of 85.9% after 100 cycles with a charging cut-off voltage of 4.6 V and a superb rate capability, which are even superior to those of the pristine commercial LCO. In addition, compared with the LCO production with raw chemicals, the as-proposed healing-stabilizing strategy reduces the total energy consumption by 68.5%, bringing noteworthy economic and environmental benefits. This work provides not only new understandings to stabilize LCO at high voltage, but also a practical solution to the closed-loop development of LCO batteries.</t>
  </si>
  <si>
    <t>10.1016/S1003-6326(09)60417-9</t>
  </si>
  <si>
    <t>Recycling of automotive aluminum</t>
  </si>
  <si>
    <t>With the global warming of concern, the secondary aluminum stream is becoming an even more important component of aluminum production and is attractive because of its economic and environmental benefits. In this work, recycling of automotive aluminum is reviewed to highlight environmental benefits of aluminum recycling, use of aluminum alloys in automotive applications, automotive recycling process, and new technologies in aluminum scrap process. Literature survey shows that newly developed techniques such as laser induced breakdown spectroscopy (LIBS) and solid state recycling provide promising alternatives in aluminum scrap process. Compared with conventional remelting and subsequent refinement, solid state recycling utilizing compression and extrusion at room or moderate temperature can result in significant energy savings and higher metal yield.</t>
  </si>
  <si>
    <t>10.1016/j.buildenv.2006.04.015</t>
  </si>
  <si>
    <t>Solid wastes generation in India and their recycling potential in building materials</t>
  </si>
  <si>
    <t>Presently in India, about 960 million tonnes of solid waste is being generated annually as by-products during industrial, mining, municipal, agricultural and other processes. Of this ∼350 million tonnes are organic wastes from agricultural sources; ∼290 million tonnes are inorganic waste of industrial and mining sectors and ∼4.5 million tonnes are hazardous in nature. Advances in solid waste management resulted in alternative construction materials as a substitute to traditional materials like bricks, blocks, tiles, aggregates, ceramics, cement, lime, soil, timber and paint. To safeguard the environment, efforts are being made for recycling different wastes and utilise them in value added applications. In this paper, present status on generation and utilization of both non-hazardous and hazardous solid wastes in India, their recycling potentials and environmental implication are reported and discussed in details.</t>
  </si>
  <si>
    <t>June 2007</t>
  </si>
  <si>
    <t>Building and Environment</t>
  </si>
  <si>
    <t>10.1016/j.jhazmat.2007.06.076</t>
  </si>
  <si>
    <t>Chemical recycling of plastic wastes made from polyethylene (LDPE and HDPE) and polypropylene (PP)</t>
  </si>
  <si>
    <t>The recycling of either model polymers or waste products based on low-density polyethylene (LDPE), high-density polyethylene (HDPE) or polypropylene (PP) is examined using the dissolution/reprecipitation method, as well as pyrolysis. In the first technique, different solvents/non-solvents were examined at different weight percent amounts and temperatures using as raw material both model polymers and commercial products (packaging film, bags, pipes, food-retail outlets). The recovery of polymer in every case was greater than 90%. FT-IR spectra and tensile mechanical properties of the samples before and after recycling were measured. Furthermore, catalytic pyrolysis was carried out in a laboratory fixed bed reactor with an FCC catalyst using again model polymers and waste products as raw materials. Analysis of the derived gases and oils showed that pyrolysis gave a mainly aliphatic composition consisting of a series of hydrocarbons (alkanes and alkenes), with a great potential to be recycled back into the petrochemical industry as a feedstock for the production of new plastics or refined fuels.</t>
  </si>
  <si>
    <t>19 November 2007</t>
  </si>
  <si>
    <t>10.5004/dwt.2023.29795</t>
  </si>
  <si>
    <t>SPIONs doped with cobalt from the Li-ion battery acid leaching waste as a photocatalyst for tetracycline degradation – synthesis, characterization, DFT studies, and antibiotic treatment</t>
  </si>
  <si>
    <t>This work demonstrates the removal of cobalt-containing liquid waste recovered from spent lithium-ion battery waste in the context of the synthesis of superparamagnetic particles and their application for tetracycline photodegradation. First, the spent lithium-ion battery waste was treated with H2SO4, glutaric acid and H2O2 to release heavy material from the graphite electrodes, and then the post-acid leaching solution was used as a source of Co2+ ions in the wet co-precipitation synthesis of superparamagnetic co-doped iron oxide nanoparticles. Scanning electron microscopy and transmission electron microscopy revealed the spherical morphology of nanoparticles with a size of 15 ± 4.80 nm. Fourier-transform infrared spectroscopy and X-ray diffraction confirmed the formation of iron oxide doped with Co, while the particles obtained have a poly-crystalline structure. Magnetometric measurements prove the superparamagnetic properties of the obtained material with saturation magnetization (M s ) of about 91 emu/g. The band gap energy estimated from Tauc plot for obtained nanoparticles is about 1.6 eV, while the flat band potential calculated from Mott–Schottky’s plot is about –0.18 V vs. SHE. The experimental studies conducted with UV-Vis show the highest efficacy in pH 7 degradation of tetracycline (TC) of about ~84.42%, with the process undergoing first-order kinetics. The addition of H2O2 improves the effectiveness to reach about 92.2% TC degradation. It turned out that magnetic nanoparticles from waste battery waste have catalytic properties and can be considered efficient catalysts in various fields, including environmental studies. The material obtained provides reuse for 5 operating cycles and can be easily removed from aqueous media after effective treatment.</t>
  </si>
  <si>
    <t>10.1016/j.hydromet.2024.106334</t>
  </si>
  <si>
    <t>A comparison of batch and semi-batch reactors for leaching battery cathodes (LiCoO2) under controlled addition of HCl and H2O2</t>
  </si>
  <si>
    <t>Recovery of cobalt and lithium from end-of-life Li-ion battery wastes have been evaluated in batch and semi-batch leaching systems. In this preliminary study, HCl and H2O2 were used as leaching and reducing agents, respectively. The comparison of batch and semi-batch processes was carried out, obtaining an improvement from 40% to 70% in the metal mass extracted (i.e. Co and Li) for semi-batch experiments under the same experimental conditions. Effects of the initial concentration of reducing and leaching agents were evaluated for a semi-batch system in which the acid was continuously fed to maintain a constant pH value. From experimental results, it was found that the concentration of H2O2 plays an important role in the leaching process in terms of selectivity. For the experiments carried out using 0.1 M of HCl and 1 M of H2O2, the percentage of Li and Co extracted was 90% for a leaching time of 30 min. The double-controlled addition of HCl and H2O2 to the semi-batch system allows the reduction of the H2O2 concentration to 0.5 M. The optimization of reactants entails not only the decrease of their consumption but also maximize the selectivity of the reactions desired, which represents promising results for the environmental sustainability of the process. Further work will examine the fate of chloride ions in the process.</t>
  </si>
  <si>
    <t>10.1016/0378-7753(94)02006-O</t>
  </si>
  <si>
    <t>A low-temperature technique for recycling lead/acid battery scrap without wastes and with improved environmental control</t>
  </si>
  <si>
    <t>A low-temperature technology for recycling battery scrap without producing wastes is suggested for battery plants with small production capabilities. The required reagents are available and their consumption is minimum. Simple and compact equipment is used. The generation of dust and the volume of the process gases are both minimal and are effectively removed by a filter-ventilating unit that has been developed by the ELTA company. Finally, the proposed technology does not require large investment for its realization.</t>
  </si>
  <si>
    <t>February 1995</t>
  </si>
  <si>
    <t>10.1016/j.clrc.2024.100193</t>
  </si>
  <si>
    <t>The role of consumers in the adoption of R-strategies: A review and research agenda</t>
  </si>
  <si>
    <t>The circular economy is increasingly being considered as a potential model to replace the prevailing end-of-life approach by establishing a closed-loop flow. The importance of different supply chain (SC) actors in this process has been recognized as a critical aspect of the development of sustainable production-consumption models. Consumers play a crucial role in this context, as they have a dual function: ensuring the correct disposal of used products; and consuming products from circular sources. However, the different roles consumers play (refuse, rethink, reduce, reuse, repair, refurbish, remanufacture, repurpose, recycle, recover) in circular SCs are still unclear. Through a systematic literature review, this paper aims to contribute to a better understanding of the influence of consumers on the adoption of circular supply chain (CSC) practices and to identify the main drivers and barriers regarding the adoption of circular practices. The results demonstrate that the topic is recent and has gained ground in the literature. An in-depth qualitative analysis was carried out with the 74 papers identified and shows that the most commonly addressed R-strategies are reuse, recycle and repair. The main motivations and challenges towards a greater adoption of circular practices are related to (or lack of) environmental beliefs and financial benefits.</t>
  </si>
  <si>
    <t>Cleaner and Responsible Consumption</t>
  </si>
  <si>
    <t>10.1016/j.watres.2023.120024</t>
  </si>
  <si>
    <t>Efficient and selective recovery of iron phosphate from the leachate of incinerated sewage sludge ash by thermally induced precipitation</t>
  </si>
  <si>
    <t>Phosphorus recovery from incinerated sewage sludge ash (ISSA) is important but hindered by low selectivity. Here, a novel strategy of acid leaching followed by thermally induced precipitation was proposed for the efficient and selective recovery of FePO4 from ISSA samples. A high phosphorus leaching efficiency of ∼ 99.6% was achieved with 0.2 mol/L H2SO4 and liquid to solid (L/S) ratio of 50 mL/g. Without removing various co-existing ions (Al3+, Ca2+, SO4 2–, etc.), high-purity FePO4 of ∼ 92.9% could be facilely produced from this highly acidic H2SO4 leachate (pH = 1.2) by simple addition of Fe(III) at a molar ratio of 1:1 to the phosphorus and reacted at 80 °C for thermally induced precipitation. The remained acid leachate could be further reused for five times to continue leaching phosphorus from the ISSA samples and produce the FePO4 precipitates with a high phosphorus recovery efficiency of 81.1 ± 1.8%. The selective recovery of FePO4 from the acid leachate was demonstrated more thermodynamically favorable compared to other precipitates at this acidic pH of 1.2, and elevated temperature of 80 °C towards thermally induced precipitation. The estimated cost of this strategy was ∼$26.9/kg-P and lower than that of other existing technologies. The recovered FePO4 precipitates could be used as a phosphate fertilizer to promote the growth of ryegrass, and also as a precursor to synthesize high-value LiFePO4 battery material, demonstrating the high-value application potential of the phosphorus from the ISSA.</t>
  </si>
  <si>
    <t>30 June 2023</t>
  </si>
  <si>
    <t>10.1016/j.resconrec.2007.01.005</t>
  </si>
  <si>
    <t>Segmenting households according to recycling attitudes in a Portuguese urban area</t>
  </si>
  <si>
    <t>Increasing citizens’ participation in recycling programs has been a priority in the environmental policies of developed countries as part of a global strategy to manage the problem of excessive solid waste production. Understanding citizens’ recycling behaviour, and the underlying attitudes and motivations, is crucial to the delineation of efficient future recycling programs. In this paper we apply cluster analysis to segment households in a Portuguese urban area according to attitudes towards recycling. The outcomes reveal three segments, one positive towards recycling and the other two reluctant or indifferent to participating in recycling. We discuss how the segmentation found can be used to customise market-communication actions aimed at stimulating participation in recycling.</t>
  </si>
  <si>
    <t>November 2007</t>
  </si>
  <si>
    <t>10.1016/j.cej.2022.135169</t>
  </si>
  <si>
    <t>Electro-oxidation: A win–win strategy for the selective recovery of Li+ from spent lithium-ion batteries and the preparation of highly active catalysts</t>
  </si>
  <si>
    <t>This study aimed to further expand the scope of use of spent lithium-ion batteries (LIBs) and improve their value. We proposed a dual-function electro-oxidation strategy that can realize the highly selective recovery of Li+ from spent NCM batteries and the in situ modification of delithiation materials. Under the optimum conditions, the selective recovery rate of Li+ exceeded 99%. After electro-oxidation, the electrolyte can be directly heated and concentrated to obtain Li2CO3. Moreover, the large number of oxygen vacancies and metal vacancies produced by electro-oxidation, as well as the changes in structure and morphology, enabled the delithiation material to exhibit excellent catalytic performance. Within 30 min, the degradation rate of sulfamethoxazole reached 100%. This strategy can be used to recycle and reuse spent LIBs and thus achieve the goal of “turning waste into treasure”.</t>
  </si>
  <si>
    <t>10.1016/j.envres.2023.117145</t>
  </si>
  <si>
    <t>Research progress on bioleaching recovery technology of spent lithium-ion batteries</t>
  </si>
  <si>
    <t>Bioleaching of lithium-ion batteries is a microbially catalyzed process. Under the action of redox, acid leaching and complexation in the presence of microorganisms, the valuable metals in the cathode material enter the liquid phase as ions and are subsequently recovered from the succeeding process. This technique has the advantages of being inexpensive, environmentally friendly and having simple needs. However, it is still in development and has not yet commercialized. In this paper, the technology is fully discussed based on numerous excellent studies. The contents include commonly utilized microorganisms, bioleaching mechanism, microbial stress response and metabolic activation, enhancement strategies, leaching characteristics and interfacial phenomena, process evaluation, and a critical discussion of recent research breakthroughs. They give readers with comprehensive and in-depth understanding on the bioleaching of lithium-ion batteries and help to improve the technology’s industrialization. Researchers can make new explorations from the potential research directions and methods presented in this work to make biotechnology better serve resource recovery and social development.</t>
  </si>
  <si>
    <t>10.1016/j.seppur.2021.119898</t>
  </si>
  <si>
    <t>DFT-Based investigation of Amic–Acid extractants and their application to the recovery of Ni and Co from spent automotive Lithium–Ion batteries</t>
  </si>
  <si>
    <t>To establish more efficient and environmentally friendly lithium-ion battery (LiB) recycling processes, novel extractants derived from amino acids that enable better separation of Ni and Co were explored using density functional theory (DFT) calculations. DFT calculations and experimental validation indicated that of the three coordination sites—namely amine, amide, and carboxyl groups in the amic-acid ligands—the bond strength of the central amine group to the metal determines the Ni and Co separation performance. Based on the findings, the glycine-derived amic-acid extractant N-[N,N-di(2-ethylhexyl)aminocarbonylmethyl]glycine (D2EHAG) was applied for the recovery of Ni and Co from a spent automotive LiB leachate. Preferential and mutual recovery of Ni and Co from manganese by the D2EHAG-based recycling process was demonstrated. This study provides insights into the design of extractants that enable the mutual separation of Ni, Co, and Mn, and indicates the suitability of amic-acid extractants for LiB recycling processes.</t>
  </si>
  <si>
    <t>10.1016/j.scitotenv.2017.05.283</t>
  </si>
  <si>
    <t>‘Away’ is a place: The impact of electronic waste recycling on blood lead levels in Ghana</t>
  </si>
  <si>
    <t>E-waste recycling remains a major source of livelihood for many urban poor in developing countries, but this economic activity is fraught with significant environmental health risk. Yet, human exposure to the toxic elements associated with e-waste activities remains understudied and not evidently understood. This study investigates the impact of informal e-waste processing on the blood lead levels (BLLs) of e-waste workers and non-e-waste workers (mainly females working in activities that serve the Agbogbloshie e-waste site), and relates their lead exposure to socio-demographic and occupational characteristics. A total of 128 blood samples were analysed for lead levels. Surprisingly, the mean BLL (3.54μg/dL) of non-e-waste workers was slightly higher than that of e-waste workers (3.49μg/dL), although higher BLLs ranges were found among e-waste workers (0.50–18.80μg/dL) than non-e-waste workers (0.30–8.20μg/dL). Workers who engaged in e-waste burning tended to have the highest BLLs. In general, the BLLs are within the ABLES/US CDC reference level of 5μg/dL, although 12.3% of the workers have elevated BLLs, i.e. BLL ≥5μg/dL. The study concludes that the impact of e-waste recycling is not limited to workers alone. Traders and residents within the Agbogbloshie enclave are equally at risk through a range of environmental vectors. This calls for increased public awareness about the effects of human exposure to lead and other toxic elements from e-waste recycling. A key contribution is that government and stakeholder projects for safe e-waste infrastructure should disaggregate the e-waste value chain, recognize differential risk and resist one-size-fits-all strategies.</t>
  </si>
  <si>
    <t>10.1016/j.jenvman.2023.119939</t>
  </si>
  <si>
    <t>Thermal utilization techniques and strategies for secondary aluminum dross: A review</t>
  </si>
  <si>
    <t>Secondary aluminum ash (SAD) disposal is challenging, particularly in developing countries, and presents severe eco-environmental risks. This paper presents the treatment techniques, mechanisms, and effects of SAD at the current technical-economic level based on aluminum ash's resource utilization and environmental properties. Five recovery techniques were summarized based on aluminum's recoverability in SAD. Four traditional utilization methods were outlined as per the utilization of alumina in SAD. Three new utilization methods of SAD were summarized based on the removability (or convertibility) of aluminum nitride in SAD. The R-U-R (recoverability, utilizability, and removability) theory of SAD was formed based on several studies that helped identify the fingerprint of SAD. Furthermore, the utilization strategies of SAD, which supported the recycling of aluminum ash, were proposed. To form a perfect fingerprint database and develop various relevant techniques, future research must focus on an extensive examination of the characteristics of aluminum ash. This research will be advantageous for addressing the resource and environmental challenges of aluminum ash.</t>
  </si>
  <si>
    <t>10.1016/j.jelechem.2022.116087</t>
  </si>
  <si>
    <t>Regeneration of graphite anode from spent lithium-ion batteries via microwave calcination</t>
  </si>
  <si>
    <t>An efficient and economical recycling method for spent anode graphite via microwave has been proposed in this study. The spent graphite (SG) was firstly treated by sulfuric acid curing-acid leaching, and then regenerated by microwave calcination. The effects of microwave calcination temperature and time on electrochemical performance were systematically studied. The morphology and structure of graphite were analyzed by SEM, FT-IR and XRD. The results show that compared with the SG, regenerated graphite (RG) obtained by microwave calcination has a neat graphite surface and a significantly improved electrochemical performance, such as the initial coulombic efficiency and the charge specific capacity at 0.1 C are 83.4% and 354.1 mAh·g−1, and the capacity retention rate after 60 cycles at 0.1 C increases to 98.3%. In addition, microwave calcination has the advantages of selective heating and fast heating rate. Therefore, this method can realize efficient regeneration of spent anode graphite with low-energy consumption, which provides new light on the recycling of spent graphite.</t>
  </si>
  <si>
    <t>10.1016/S0140-6701(02)86566-3</t>
  </si>
  <si>
    <t>Recycling of lithium ion cells and batteries</t>
  </si>
  <si>
    <t>July 2002</t>
  </si>
  <si>
    <t>Fuel and Energy Abstracts</t>
  </si>
  <si>
    <t>10.1016/j.resconrec.2024.107753</t>
  </si>
  <si>
    <t>Evaluating the effectiveness of density-based sorting of plastics from WEEE and ELVs</t>
  </si>
  <si>
    <t>Density-based sorting is the most commonly applied method to sort plastic waste from Electrical and Electronic Equipment (WEEE) and End-of-Life Vehicles (ELVs). Therefore, density-based sorting processes have a large influence on the volumes of plastics that get recycled, incinerated and landfilled. However, the optimal control of these processes is challenging, since both the composition of plastic waste streams and regulation on the treatment of plastic waste are ever evolving. To maximise the recycling potential of the treated plastic material, this article presents a method to assess the effectiveness of density-based sorting processes. Through lab-scale density separation experiments and spectroscopic measurements, the polymer type concentrations and the chlorine and bromine levels are determined in function of density for four fractions of plastics that are either landfilled, incinerated or recycled after density-based sorting. Based on the results, changes are recommended to the operation of the sorting processes.</t>
  </si>
  <si>
    <t>10.1016/j.resconrec.2022.106857</t>
  </si>
  <si>
    <t>Highly-efficient synthesis of heavy metal adsorbents by using spent lithium-ion battery anode graphite via one-step mechanochemistry process</t>
  </si>
  <si>
    <t>Resource recycling has taken center stage of global carbon neutrality. In this study, we reclaimed spent graphite (SG) from retired lithium-ion batteries (LIBs) and introduced potassium permanganate powder to prepare amorphous MnO2 loaded graphite oxide (AMO@GO) via one-step mechanochemical method for heavy metals adsorption. The synthesized AMO@GO was characterized by X-ray diffraction (XRD), Raman spectra, X-ray Photoelectron Spectroscopy (XPS), Brunauer-Emmett-Teller Method (BET), Fourier Transform Infrared Spectrometer (FTIR), and Scanning Electron Microscope (SEM), which illustrated AMO@GO had richer pore structure, ample active groups, strong surface ion exchange activity. These properties made AMO@GO a highly potential adsorbent for aqueous heavy metal contamination. The results showed the adsorption capacities of AMO@GO for Cu2+, Pb2+ and Cd2+ in the water body can reach 233.99 mg/g, 353.13 mg/g and 257.95 mg/g respectively (calculated by Langmuir isotherm model), significantly higher than similar graphite-based adsorbents. Through in-depth studies of the adsorption mechanism, we found that the ion exchange of heavy metals with active groups on the surface of graphite oxide and amorphous MnO2 was the main source of sample adsorption capacity.</t>
  </si>
  <si>
    <t>10.1016/j.eti.2024.103708</t>
  </si>
  <si>
    <t>A novel process for recovering Cd from the biomass of the hyperaccumulator Celosia argentea Linn</t>
  </si>
  <si>
    <t>Safe disposal of harvested metal-rich biomass is challenging for phytoextraction. This study designed and optimized a novel process for recovering cadmium (Cd) from the harvested biomass of the hyperaccumulator plant Celosia argentea Linn. The biomass was pyrolyzed at an optimum temperature of 350 ℃, where weight was lost by 59.7 %, and Cd (85.1 %) remained in the pyrolysis residue. X-ray diffraction analysis showed that the Cd in the residue mainly existed as Cd2(OH)3Cl and CdMn2O4. The pyrolysis residue was leached with H2SO4 at pH 0.5, and the highest Cd leaching ratio (91.1 %) was achieved. Manganese powder replaced over 91.3 % of the Cd in the leachate at room temperature for 2 h, yielding sponge Cd with a purity of 82.2 %. Approximately 190 mg of sponge Cd was recovered from 1 kg of biomass containing 269 mg·kg−1 Cd, with a total Cd recovery ratio of 70.7 %. These results indicate that the production of Cd sponges from Cd-rich biomass is feasible. This process, which mainly includes pyrolysis, leaching, and replacement, provides a potential method for safely disposing and utilizing Cd-rich biomass.</t>
  </si>
  <si>
    <t>10.1016/j.biombioe.2024.107296</t>
  </si>
  <si>
    <t>Advances and prospects of multifunctional biochar-based materials from organic solid waste of traditional Chinese medicine: A review</t>
  </si>
  <si>
    <t>Traditional Chinese medicine (TCM) plays a significant role in healthcare, yet the pharmaceutical process generates substantial amounts of organic solid waste (OSW) due to the low proportion of active species in medicinal plants. Traditional disposal methods, such as incineration or landfill, pose significant environmental challenges and fail to recycle valuable resources. Consequently, there is an urgent need for sustainable and high-value utilization strategies to address this issue. Recent research indicates that OSW of TCM is an ideal raw material for preparing biochar-based functional materials due to its high cellulose, hemicellulose, and lignin content. Notably, these biochar-based materials exhibit excellent potential in environmental remediation, bio-imaging, drug delivery, and energy storage. However, systematic reviews on the preparation, modification, and application of biochar derived from the OSWs of TCM are lacking. This review summarizes the research progress in these areas and discusses the prospects and challenges associated with biochar-based functional materials from the OSWs of TCM. It aims to provide insights into the high-value preparation and recycling of biochar-based functional materials from TCM waste.</t>
  </si>
  <si>
    <t>Biomass and Bioenergy</t>
  </si>
  <si>
    <t>10.1533/9781845697662.3.217</t>
  </si>
  <si>
    <t xml:space="preserve">9 Mechanical methods for recycling waste composites </t>
  </si>
  <si>
    <t xml:space="preserve">
               Abstract:
                  This chapter discusses the mechanical methods of recycling domestic and industrial composite waste materials. Waste composite materials are complex as many different polymer types exist which can be filled with various types of fillers. The process of mechanical recycling is to collect, sort, size reduce, separate and densify these wastes, economically and effectively. Identification and labelling of these materials aids consumer input to the recycling process. Flotation or hydro-cyclone separation uses densities as a means to separate, issues surrounding the effectiveness of such systems are discussed. Near infrared and electrostatic sorting are effective techniques as individual composites can be identified and segregated. Densification can occur by simple pelletisation or by sophisticated extrusion processing. The techniques are also discussed.
            </t>
  </si>
  <si>
    <t>2010</t>
  </si>
  <si>
    <t>Management, Recycling and Reuse of Waste Composites</t>
  </si>
  <si>
    <t>10.1016/j.jes.2015.10.003</t>
  </si>
  <si>
    <t>Consumption of rice and fish in an electronic waste recycling area contributes significantly to total daily intake of mercury</t>
  </si>
  <si>
    <t>10.1016/j.cej.2021.129593</t>
  </si>
  <si>
    <t>Ultra-fast leaching of critical metals from spent lithium-ion batteries cathode materials achieved by the synergy-coordination mechanism</t>
  </si>
  <si>
    <t>Poor economics is the principal factor that hinders the commercialization of hydrometallurgy processing of spent lithium-ion batteries cathode materials. Here, ultra-fast leaching of spent cathode materials (97.72% Li and 97.25% Co leached under S/L ratio: 10 g/L, temperature: 363 K within 10 min) was achieved in 0.5 M hydrochloric acid and 0.5 M L-ascorbic acid system as part of reducing the costs of hydrometallurgy process. The correlations of both acids with the leaching ratios were studied for the first time with the Pearson correlation coefficient. The mixture of 0.5 M hydrochloric acid and 0.5 M L-ascorbic acid demonstrated both faster kinetics and higher leaching volume than those of aqua regia. Adopting quantum chemistry and thermodynamic calculations, four hypothetical mechanisms were proposed to interpret the reaction mechanisms. Synergy-coordination, with the lowest energy, was considered to be the most reasonable mechanism for the leaching of cathode materials. Three scenarios with different leaching systems and conditions were compared to identify the key parameters determining the economics of the leaching process.</t>
  </si>
  <si>
    <t>10.1016/j.scp.2023.101337</t>
  </si>
  <si>
    <t>Strategic approach towards sustainability by promoting circular economy-based municipal solid waste management system- A review</t>
  </si>
  <si>
    <t>The evolution of population and swift urbanization has augmented the quantum of municipal solid waste (MSW) across the globe. The MSW has numerous problems, such as health issues, climate change, societal imbalance, etc. Decision-makers continuously investigate a practical and viable solution for eradicating the solid waste management issue. The circular economy offers a critical solution for managing solid waste with a more organized and constructive approach. The study proposes the key facets to design a solid waste management system driven by the circular economy. The circular economy framework emphasizes the 4 R’s- Reduce, Reuse, Recycle, and Recover. The review instils the importance of a waste collection and sorting station, waste treatment methods, and recovery of valuables from waste. The importance of policies and legislation in solid waste management systems with cases of developed countries are also discussed. The study further elaborates on the various aspects of the circular economy, including economic, social, and environmental paradigms. An insight into achieving sustainability through a circular economy-based MSW management system is presented. CE-based waste management offers eco-friendly business models, environmental justice, and upliftment of social well-being. The paper acknowledges the worldwide business groups that have adopted the circular economy and are trying to achieve sustainability. The opportunities cited by globally renowned organizations to limit waste generation and observe material recycling and reuse in their workspace and products have also been highlighted. The study offers an understanding of the system that brings prosperity and harmony to society.</t>
  </si>
  <si>
    <t>10.1016/j.jhazmat.2008.07.043</t>
  </si>
  <si>
    <t>A material flow of lithium batteries in Taiwan</t>
  </si>
  <si>
    <t>Li batteries, including secondary and cylindrical/button primary Li batteries, are used worldwide in computers, communications and consumer electronics products. However, there are several dangerous issues that occur during the manufacture, shipping, and storage of Li batteries. This study analyzes the material flow of lithium batteries and their valuable heavy metals in Taiwan for the year 2006 by material flow analysis. According to data from the Taiwan Environmental Protection Administration, Taiwan External Trade Development Council, Bureau of Foreign Trade, Directorate General of Customs, and the Li batteries manufactures/importers/exporters. It was found that 2,952,696kg of Li batteries was input into Taiwan for the year 2006, including 2,256,501kg of imported Li batteries and 696,195kg of stock Li batteries in 2005. In addition, 1,113,867 and 572,215kg of Li batteries was domestically produced and sold abroad, revealing that 3,494,348kg of different types of Li batteries was sold in Taiwan. Of these domestically sold batteries, 504,663 and 146,557kg were treated domestically and abroad. Thus, a total of 2,843,128kg of Li batteries was stored by individual/industry users or illegally disposed. In addition, it was also observed that 2,120,682kg of heavy metals contained in Li batteries, including Ni, Co, Al, Cu and Ni, was accumulated in Taiwan, with a recycled value of 38.8 million USD. These results suggest that these heavy metals should be recovered by suitable collection, recycling and reuse procedures.</t>
  </si>
  <si>
    <t>30 April 2009</t>
  </si>
  <si>
    <t>10.1016/j.jhazmat.2023.131782</t>
  </si>
  <si>
    <t>In-situ pyrolysis based on alkaline medium removes fluorine-containing contaminants from spent lithium-ion batteries</t>
  </si>
  <si>
    <t>Pyrolysis is an effective method for removing organic contaminants (e.g. electrolytes, solid electrolyte interface (SEI), and polyvinylidene fluoride (PVDF) binders) from spent lithium-ion batteries (LIBs). However, during pyrolysis, the metal oxides in black mass (BM) readily react with fluorine-containing contaminants, resulting in a high content of dissociable fluorine in pyrolyzed BM and fluorine-containing wastewater in subsequent hydrometallurgical processes. Herein, an in-situ pyrolysis process is proposed to control the transition pathway of fluorine species in BM using Ca(OH)2-based materials. Results show that the designed fluorine removal additives (FRA@Ca(OH)2) can effectively scavenge SEI components (LixPOFy) and PVDF binders from BM. During the in-situ pyrolysis, potential fluorine species (e.g. HF, PF5, and POF3) are adsorbed and converted to CaF2 on the surface of FRA@Ca(OH)2 additives, thereby inhibiting the fluorination reaction with electrode materials. Under the optimal experimental conditions (temperature = 400 °C, BM: FRA@Ca(OH)2 = 1: 4, holding time = 1.0 h), the dissociable fluorine content in BM was reduced from 3.84 wt% to 2.54 wt%. The inherent metal fluorides in BM feedstock hinder the further removal of fluorine with pyrolysis treatment. This study provides a potential strategy for source control of fluorine-containing contaminants in the recycling process of spent LIBs.</t>
  </si>
  <si>
    <t>10.1016/j.apergo.2009.06.012</t>
  </si>
  <si>
    <t>The strategic role of recycling centres for environmental performance of waste management systems</t>
  </si>
  <si>
    <t>This paper analyses how different actors influence the sorting quality of waste at recycling centres. Users (i.e. citizens) play an essential role since they conduct the actual sorting. They have difficulties sorting many of their discarded products, leading to decreased performance of the entire waste management system of which recycling centres are a part. Several measures addressing this problem are identified such as product design, improved terminology for labelling waste and increased manning at recycling centres. A fundamental task for managers and employees is to further develop information and guidance for users, both at home and at recycling centres. Several obstacles for improvements are also discussed, including working conditions and the economy of recycling centres, as well as the routines for communication and quality assurance among actors in the recycling business.</t>
  </si>
  <si>
    <t>May 2010</t>
  </si>
  <si>
    <t>Applied Ergonomics</t>
  </si>
  <si>
    <t>10.1016/j.chemosphere.2015.10.078</t>
  </si>
  <si>
    <t>Children with health impairments by heavy metals in an e-waste recycling area</t>
  </si>
  <si>
    <t>E-waste recycling has become a global environmental health issue. Pernicious chemicals escape into the environment due to informal and nonstandard e-waste recycling activities involving manual dismantling, open burning to recover heavy metals and open dumping of residual fractions. Heavy metals derived from electronic waste (e-waste), such as, lead (Pb), cadmium (Cd), chromium (Cr), manganese (Mn), nickel (Ni), mercury (Hg), arsenic (As), copper (Cu), zinc (Zn), aluminum (Al) and cobalt (Co), differ in their chemical composition, reaction properties, distribution, metabolism, excretion and biological transmission. Our previous studies showed that heavy metal exposure have adverse effects on children's health including lower birth weight, lower anogenital distance, lower Apgar scores, lower current weight, lower lung function, lower hepatitis B surface antibody levels, higher prevalence of attention-deficit/hyperactivity disorder, and higher DNA and chromosome damage. Heavy metals influence a number of diverse systems and organs, resulting in both acute and chronic effects on children's health, ranging from minor upper respiratory irritation to chronic respiratory, cardiovascular, nervous, urinary and reproductive disease, as well as aggravation of pre-existing symptoms and disease. These effects of heavy metals on children's health are briefly discussed.</t>
  </si>
  <si>
    <t>10.1016/j.hydromet.2022.105911</t>
  </si>
  <si>
    <t>Recovery of cobalt from spent lithium ion batteries utilizing surface modified graphene oxide</t>
  </si>
  <si>
    <t>Metal content present in the spent lithium ion batteries (LIBs) make their recycling vital for resources conservation and environmental sustainability. Cobalt, grouped among critical, valuable and strategic metals, is the basic part of the LIBs cathode and defines its recycling economic capacity. In the present work, an attempt has been made to develop an efficient hydrometallurgical technique based on solid phase extraction method for the recovery of cobalt from leach solution of waste LIBs. An adsorbent was synthesized by diazotization of p-phenylenediamine modified graphene oxide (GO-PPDA) sheets with disodium 1-nitroso-2-naphthol-3-6-disulphonate (nitroso R-salt, NRS) in one pot process of Mill's reaction. Maximum retention of cobalt (99.9%) was achieved at pH 5.5–6.5. Adsorption kinetics favour complexation as a separation mechanism following second order kinetics model with R2 value of 0.9999 with sample flow rate of 1.5 mL/min. Langmuir isothermal model (R2 = 0.998) also confirm monolayer chemisorption mechanism with 29.7 mg/g adsorption capacity. The two-step elution mechanism enables us to achieve 99.5% extraction efficiency with ~98% purity. The chelating adsorbent was found reasonably stable even after the 30th cycle of adsorption and desorption with &lt;2% decrease in removal efficiency. The results show that the proposed adsorbent is successful in terms of selectivity, reusability, analytical merit and stability.</t>
  </si>
  <si>
    <t>10.1016/j.nanoen.2019.104380</t>
  </si>
  <si>
    <t>Lead acetate produced from lead-acid battery for efficient perovskite solar cells</t>
  </si>
  <si>
    <t>Lead-acid batteries contain significant amount of lead that is an important material for emerging perovskite solar cells. Here, we successfully recovered lead from lead-acid battery. Anode and cathode lead mud reacted with acetic acid (CH3COOH), and the produced high purity lead acetate (Pb(Ac)2) was tested with FTIR and XRD. The simple synthetic path is efficient and causes no secondary pollution. Furthermore, the recovered lead acetate was used to fabricate normal planar heterojunction perovskite solar cells (PerSCs) with a power conversation efficiency reaching 17.83%. In addition to lead acetate, CH3COOH was also found in the product of cathode mud. CH3COOH is beneficial for a compact and crystalline perovskite film and improves the device performance. Fabrication of perovskite solar cells with lead from spent batteries reduces the environmental impact of battery waste and promotes the development of new energy technology.</t>
  </si>
  <si>
    <t>10.1016/B978-0-323-85514-3.00019-1</t>
  </si>
  <si>
    <t xml:space="preserve">Chapter 25 Precious and technology metals </t>
  </si>
  <si>
    <t xml:space="preserve">
               Minor or technology elements such as precious metals, platinum group metals, and Li, Sb, Re, Sc, Ta, and Ti are key enabling elements in high-tech applications and renewable energy technologies. Often they are used in small quantities in highly complex products and material mixtures. They are classified as critical or strategic raw materials by governments around the world.
               In this chapter main end-use applications (catalysts, batteries, electronics, …), scrap types and quantities, and recycling processes are discussed for the elements listed here. These illustrate the different types of applications and recycling issues that are common for the minor elements, as discussing all elements would go beyond the scope of this chapter.
               The recycling processes are complex and often based on base metal processing routes such as copper, lead, zinc, etc., where often primary and recycling materials are processed together. For other applications, dedicated processes have been developed and are under development, so the most resource-efficient processes will be designed with the product characteristics in mind, and embedded in the product and material value chains. The chapter closes with a reflection on future challenges and issues that need to be addressed to enhance the recycling of these technology metals.
            </t>
  </si>
  <si>
    <t>10.1016/B978-0-444-64200-4.00016-5</t>
  </si>
  <si>
    <t>Chapter 16 Recycling of Technologic Metals Fundamentals and Technologies</t>
  </si>
  <si>
    <t xml:space="preserve">
               The climate warming and, consequently, the massive extension of renewable energy sources to alleviate that global effect significantly boosted the market for technologic metals for some time. The technologic metals ultimately provoked a careful assessment of potential supply risks and bottlenecks concerning their resources. These metals are mandatory and in most cases not substitutable in the short or medium term. Their recycling exhibits an important way to overcome that challenge, but is almost not realized or only executed at a very limited level. Therefore this chapter presents the framework and a number of recent approaches for improving this situation. There are a large number of technologic elements and the selection of several significant ones includes W, Ta, Mo, and Nb for the refractory metals; the rare earth elements; the precious metals; and lithium.
            </t>
  </si>
  <si>
    <t>Sustainable Resource Recovery and Zero Waste Approaches</t>
  </si>
  <si>
    <t>10.1016/j.jtice.2021.04.036</t>
  </si>
  <si>
    <t>Greener route for the removal of toxic heavy metals and synthesis of 14-aryl-14H dibenzo[a,j] xanthene using a novel and efficient Ag-Mg bimetallic MOF as a recyclable heterogeneous nanocatalyst</t>
  </si>
  <si>
    <t>Removing of heavy metal ions from aqueous solutions has become a serious challenge from both biological and environmental viewpoints. Recently, metal-organic frameworks (MOF) including two metal ions in its framework have been enhanced as promising structure in the capture of various hazardous and toxic substances. Herein, Ag-Mg-MOF were synthesized through a one-step approach using solvothermal technique. Then, the as-synthesized Bimetallic MOFs were characterized by TEM, SEM, EDS, XRD, FTIR and N2 adsorption. The as-synthesized Ag-Mg-MOF samples were used for heavy metal removal. The results showed that the adsorption of cadmium, lead and Cupper ions on MOF was improved by the pH increasing. The experimental data were examined through Freundlich and Langmuir models. The fabricated Ag-Mg MOFs exhibit enhanced decontaminant performance toward Cu2+, Cd2+and Pb2 ions in terms of high adsorption capacities, Pb2+ (350 mg/g)&gt; Cd2+ (270 mg/g)&gt; Cu2+ (202 mg/g), and ultrafast kinetics compared to the monometallic Mg-MOF. FT-IR spectra of adsorbed pyridine methods and non-aqueous potentiometric titration were used for measuring surface acidity of the prepared MOF. It was observed that the surface acidity and the catalytic activity were increased in bimetallic MOF compared to monometallic MOF. The catalytic results of the formation of free solvent 14-aryl-14-Hdibenzo[a,j]xanthene compound by Ag-Mg MOF showed a high yield at a lower time. Also, the prepared MOF catalysts still preserved their initial catalytic activity even after the 4th run. The results of this work demonstrate that the novel Ag-Mg MOFs nanocatalysts have great potential for applications in environmental protection, especially in heavy metal ions removal present in wastewaters and in the synthesis of pharmacologically and biologically active compound.</t>
  </si>
  <si>
    <t>Journal of the Taiwan Institute of Chemical Engineers</t>
  </si>
  <si>
    <t>10.1016/j.ccs.2012.10.001</t>
  </si>
  <si>
    <t>Social participation in city governance and urban livelihoods: Constraints to the informal recycling economy in Aba, Nigeria</t>
  </si>
  <si>
    <t>The informal sector in cities of the developing world is often analyzed from the prism of urban poverty, social exclusion and limited social integration, and lack of power. While such issues have commanded considerable attention in development literature, contribution of the sector to urban governance and barriers to its social participation in the urban governance process appears to have received relatively little epistemological treatment. The aim of this paper is, therefore, to critically examine the status of solid waste management (SWM) in urban governance and constraints to participation of the informal waste sector in governance of the city of Aba, Nigeria. The paper which is framed around the Global Campaign on Urban Governance is based on a survey and focus group discussions (FGDs) with informal waste workers, and key-informant interviews (KIIs) with environment and development policy experts. Findings indicate that the sector while making clear development contributions is not recognized in SWM policy and practice. It was also found that the sector lacks education, self-organization and knowledge of civil rights for an effective social participation process. The study while arguing that effective social participation requires a supportive environment and political will acknowledges the enormity of the barriers to the informal waste sector but suggests that social innovation initiatives can potentially counter trends of social exclusion and foster greater social inclusion of the informal waste workers. Interventions to strengthen solid waste governance and development by the informal waste sector in Aba, Nigeria are also suggested.</t>
  </si>
  <si>
    <t>December 2012</t>
  </si>
  <si>
    <t>City, Culture and Society</t>
  </si>
  <si>
    <t>10.1016/j.electacta.2022.141144</t>
  </si>
  <si>
    <t>New strategy of electrochemical precipitation to metals separation in spent NCM cathode materials for direct regeneration</t>
  </si>
  <si>
    <t>Recycling of spent lithium-ion batteries (LIBs) can save mineral resources and eliminate the environmental hazards. This work proposes a new strategy for an efficient and green separation of valuable metals in spent Li(Ni1/3Co1/3Mn1/3)O2 (NCM) LIBs. Through one-step controllable electrochemical precipitation, the complete separation of Li from Ni, Co and Mn in the acidic leachate solution of spent NCM materials and the preparation of NCM precursor are achieved simultaneously without addition of any separation or precipitation agents. The OH− produced from electrolytic system itself combines with the Ni2+, Co2+ and Mn2+ in leachate to form the co-precipitates of M(OH)x (M=Ni, Co and Mn). The results indicate that the precipitation efficiencies of Ni2+, Co2+ and Mn2+ are close to 100% under the conditions of applied voltage of 32 V, current density of 0.56 A cm−2, electrode spacing of 12 cm and electrolysis time of 1 h. The left Li-containing solution is evaporated to obtain LiOH. These two hydroxides can be used directly to regenerate new NCM cathode material with excellent electrochemical performances, which the capacity remains 130.1 mAh g−1 with a capacity retention of 87.55% after cycling 300 times at 1C. Compared with the traditional recycling technology, the electrochemical precipitation strategy significantly reduces steps of the recycling process.</t>
  </si>
  <si>
    <t>10.1016/j.wasman.2024.07.012</t>
  </si>
  <si>
    <t>The reduction of the carbon footprint of municipal solid waste management via source classification and supporting strategies: An analysis for the megacity of Shenzhen</t>
  </si>
  <si>
    <t>Municipal solid waste (MSW) management is a critical concern in megacities that depend heavily on external material and energy inputs but lack space for waste disposal. MSW treatment is a significant contributor to carbon emissions. The implementation of source classification improved the overall MSW management system and enhanced resource recovery from MSW. However, the precise contribution of source classification to carbon emissions reduction remains unclear. This study aimed to analyze the carbon emissions evolution in the MSW management of Shenzhen, a prototypical megacity in China, using data from 2006 to 2020 and employing carbon footprint assessment methodologies. The results demonstrated that source classification reduced the carbon emissions from 0.19–0.25 to 0.14–0.18 t CO2-eq/t MSW when considering the contribution of the urban environmental sanitation management department. The entire MSW management system becomes a carbon sink when considering recyclables collected by commercial enterprises. Although the source classification complicated the collection and transportation of MSW, the carbon offset effect of recycling food waste and recyclables was more significant than that of carbon emissions from collection and transport. Moreover, the landfill gas recovery rate critically influenced the carbon emissions of landfill-based MSW management systems. In contrast, the recovery of plastics was crucial for determining carbon emissions from incineration-based MSW management systems.</t>
  </si>
  <si>
    <t>10.1016/j.jclepro.2020.122107</t>
  </si>
  <si>
    <t>A green and cost-effective process for recovery of high purity α-PbO from spent lead acid batteries</t>
  </si>
  <si>
    <t>Herein, we propose a green, cost-effective and short-loop route for recovering high-purity α-lead oxide (α-PbO) from spent lead-acid batteries. This newly proposed route consists of leaching, carbonation and thermal decomposition processes. In the leaching process, the lead sulfate (PbSO4) from spend lead paste was reacted with conjugated solution of ammonium sulfate-ammonia ((NH4)2SO4–NH3) to form a soluble complex. The dissolved PbSO4 in the conjugated solution was converted into lead carbonate (PbCO3) precipitate via absorption of carbon dioxide (CO2). Afterwards, the high-purity α-PbO was obtained by thermal decomposition of PbCO3. Results show that the leaching rate of PbSO4 from lead paste reaches up to 99.8 ± 0.15%, the recovery rate of lead is 99.85% and the purity of the obtained α-PbO is as high as 99.992%, indicating the recovered α-PbO has high purity. As well, the recovered α-PbO shows a better electrochemical activity than the conventional Shimadzu ball-milling method. Beside of recovering high-purity α-PbO, the used raw materials of conjugated solution and the intermediate product of CO2 could be collected and utilized in the next batch. Therefore, the present work develops a new green and economic route to solve the recovery problems of high purity α-PbO from spent lead-acid batteries.</t>
  </si>
  <si>
    <t>10 September 2020</t>
  </si>
  <si>
    <t>10.1016/j.jhazmat.2022.128541</t>
  </si>
  <si>
    <t>Complex gas formation during combined mechanical and thermal treatments of spent lithium-ion-battery cells</t>
  </si>
  <si>
    <t>Spent lithium-ion batteries (LIB) contain volatile and reactive chemicals possibly generating toxic and/or flammable gases during the related recycling. In this study, two types of spent LIB cells were subjected to combined mechanical and thermal treatments at the constant temperatures of 20 °C, 120 °C, 200 °C, and 400 °C under a nitrogen atmosphere. A total of 46 gaseous species, including electrolyte components, oxygenated hydrocarbons, hydrocarbons, and others, were qualitatively and quantitatively analyzed by mass spectrometry. At higher process temperatures, the concentration or volume of the formed gases increased accordingly. Additionally, at and below 120 °C, the formed gaseous species slightly differed depending on the cell type, whereas they were analogous at 400 °C. The formation of different gas species involved the activity of electrolyte volatilization, electrolyte degradation/decomposition, and pyrolysis of the organic separator and binder, followed by complex radical reactions among the species formed by the physicochemical reactions. Possible strategies to mitigate the risks that may arise associated with the gas formation during recycling are presented.</t>
  </si>
  <si>
    <t>5 June 2022</t>
  </si>
  <si>
    <t>10.1016/j.gce.2023.10.002</t>
  </si>
  <si>
    <t>One-step selective separation and efficient recovery of valuable metals from spent lithium batteries by phosphoric acid-based deep eutectic solvent</t>
  </si>
  <si>
    <t>With more and more lithium-ion batteries (LIBs) being put into production and application, precious metals such as lithium and cobalt are scarce, so it is imminent to recover various strategic metal resources from spent LIBs. Meanwhile, the complex and difficult problem of separating and recovering metals from leaching solutions has been an urgent question that needs to be resolved. In this work, a phosphoric acid-based deep eutectic solvent (DES) was developed for extracting metals from spent LIBs and one-step selectively separating and efficiently recovering transition metal. The prepared DES shows excellent extraction performance for Li (100%) and Co (92.8%) at 100 °C. In addition, the extraction system can effectively separate and precipitate Co through its own components, avoiding the introduction of new precipitants and the destruction of the original composition structure of DES. This also contributes to the good cycle stability of the extraction system with excellent extraction performance for Li (94.3%) and Co (80.8%) after 5 cycles. This work proposes a green method for one-step selectively separating and recovering valuable metals from spent LIBs.</t>
  </si>
  <si>
    <t>10.1016/j.cej.2023.145719</t>
  </si>
  <si>
    <t>Robust polyurethane materials with synergistic ionic and metal-ligand crosslinking double networks for specific Cu-ion removal</t>
  </si>
  <si>
    <t>The development of polymer materials with the harmonious integration of strength, stiffness, and stretchability is important for practical applications; however, this remains a substantial challenge. This work proposes a coupled dynamic bond (CDB) strategy using an ionomer-metal ion-ligand pair, which complements the orthogonal dynamic bonding strategy. It involves the in situ polymerization of acrylic acid (the counter ion) into poly(acrylic acid), resulting in the formation of a second ionic network on the first zinc-imidazole network. The integration of CDBs effectively enhances the stiffness of the material, without affecting its stretchability and strength. The newly synthesized material exhibits well-balanced mechanical properties, with Young’s modulus, strength, and toughness of 109 MPa, 32 MPa, and 242 MJm−3, respectively. The Young’s modulus and yield strength of double network material are 137% and 100% higher, respectively than those of the material with a metal-coordination single network. The transparent film based on double network material exhibits high potential for application in display films, because of its colorless nature and energy-absorbing impact-protection property. Shear rheological characterization confirms the high melt strength and elasticity of the new CDB-based material, which can be processed by a wide range of techniques, including foam molding. Considering the portable recycling characteristics of dynamic-network materials and their flexible processing attributes, the potential of the foamed material for specific heavy metal-ion removal (for the treatment of lithium-battery wastewater) has been investigated. This research provides valuable insights into the design of complex transition metal-polymer materials, highlighting their exceptional mechanical performance and potential for lightweight applications.</t>
  </si>
  <si>
    <t>10.1016/B978-0-323-91134-4.00008-X</t>
  </si>
  <si>
    <t xml:space="preserve">Chapter 19 LIB industry waste valorization for battery production </t>
  </si>
  <si>
    <t xml:space="preserve">
               Hydrometallurgy is a versatile, flexible, and industrially feasible process to simultaneously address waste battery recycling, e-waste management, and environmental challenges for the circular economy of battery metals and sustainable waste battery recycling. We have developed a closed-loop industrial hydrometallurgical process for valorizing lithium-ion battery (LIB) industry waste for use in battery manufacturing, which is discussed in this chapter. Through a sequential combination of hydrometallurgical techniques like leaching-solvent extract-scrubbing-(precipitation) stripping, a process for 5N pure cobalt recovery from LIB industry waste has been developed. First, cobalt is extracted by acid leaching; then, from the leach liquor, cobalt is separated/purified by solvent extract using saponified Cyanex 272. From cobalt-loaded Cyanex 272, residual lithium is scrubbed by Na2CO3 solution. Finally, cobalt is recovered by precipitation stripping via two routes, (1) as cobalt sulfate and (2) as cobalt oxalate. Cobalt oxide, which can be used in battery production, is synthesized and characterized from the cobalt oxalate. The cobalt oxalate precipitate is calcined to synthesize Co3O4, a precursor for LIB manufacturing. TGA-DTA followed by XRD analysis has confirmed the conversion of CoC2O4·2H2O to anhydrous CoC2O4 at 200°C, anhydrous CoC2O4 to Co3O4 at 350°C, and Co3O4 to CoO at 1100°C. In general, the valorization process can circularize waste LIBs for the LIB manufacturing process through a versatile and flexible industrial approach.
            </t>
  </si>
  <si>
    <t>10.1016/j.mtener.2020.100580</t>
  </si>
  <si>
    <t>Exploring spent biomass-derived adsorbents as anodes for lithium ion batteries</t>
  </si>
  <si>
    <t>Hydrochar produced from hydrothermal liquefaction of wastewater-treatment algae has been used as an adsorbent to remove lead(II) from the contaminated water body. The lead-adsorbed hydrochar, that is, a spent adsorbent, is recycled as a carbonaceous anode material prepared for lithium ion batteries. A one-step alkali treatment effectively enhances the electrochemical performance of the adsorbent. After lead adsorption, the spent adsorbent shows high reversible capacity (358 mA h g−1 at 0.1 A g−1 after 100 cycles) and rate capability (383, 312, 261, 214, 175, and 135 mA h g−1 at 0.1, 0.2, 0.4, 0.8, 1.6, and 3.2 A g−1, respectively) as a high-performance carbonaceous anode material. Our work presents a promising strategy to reutilize the spent adsorbent generated from wastewater treatment process as a low-cost and green anode material. Such a waste-to-wealth application could effectively reduce the environmental burden, as well as providing a viable option for transforming heavy metal–enriched carbon waste into high–value-added material, which meanwhile helps to fulfill a growing demand on the electrochemical energy storage devices.</t>
  </si>
  <si>
    <t>10.1016/j.rser.2020.110596</t>
  </si>
  <si>
    <t>Life cycle assessment of power batteries used in electric bicycles in China</t>
  </si>
  <si>
    <t>China has the largest number of electric bicycles (EBs) in the world; they use a considerable amount of batteries. Lead-acid batteries (LABs) are being gradually replaced with lithium-ion batteries (LIBs) in these EBs. It is necessary to explore the environmental impact of these batteries in China. This study quantified the full life cycle environmental performance of LABs (lead-antimony-cadmium, Pb–Sb–Cd, and lead-tin-calcium, Pb–Sn–Ca) and LIBs (lithium-nickel-cobalt-manganese, NCM, and lithium-iron-phosphate, LFP) through the life cycle assessment methodology. The results showed that the material extraction and processing and the battery use stages were the main processes that affected the overall environmental performance. The battery manufacturing and transportation stages had a negligible environmental impact, whereas the battery recycling could increase the environmental benefits of batteries. However, the environmental contribution of the end-of-life (EOL) stage of LIBs was not as good as LABs, especially for LFP batteries. Overall, LFP batteries had better environmental performance except for the highest carcinogenic human toxicity potentials caused by the Cr (VI) discharge from the copper production. Pb–Sn–Ca batteries had the lowest toxic potential to humans and water because of the use of cadmium-free technology. The advantages of NCM batteries over LABs were not obvious currently but had great potential for improvement. Scenarios for cycle life, recycling rate, echelon utilization, and repair and reuse of batteries were established to analyze opportunities to reduce the environmental impact of batteries. Then, several implications were proposed for the development of technology for batteries in EBs.</t>
  </si>
  <si>
    <t>10.1016/j.jhazmat.2011.02.088</t>
  </si>
  <si>
    <t>Automotive shredder residue (ASR): Reviewing its production from end-of-life vehicles (ELVs) and its recycling, energy or chemicals’ valorisation</t>
  </si>
  <si>
    <t>ASR is in Europe classified as hazardous waste. Both the stringent landfill legislation and the objectives/legislation related to ELV treatment of various countries, will limit current landfilling practice and impose an increased efficiency of the recovery and recycling of ELVs. The present paper situates ASR within the ELV context. Primary recovery techniques recycle up to 75% of the ELV components; the remaining 25% is called ASR. Characteristics of ASR and possible upgrading by secondary recovery techniques are reviewed. The latter techniques can produce a fuel- or fillergrade ASR, however with limitations as discussed. A further reduction of ASR to be disposed of calls upon (co-)incineration or the use of thermo-chemical processes, such as pyrolysis or gasification. The application in waste-to-energy plants, in cement kilns or in metallurgical processes is possible, with attention to the possible environmental impact: research into these impacts is discussed in detail. Pyrolysis and gasification are emerging technologies: although the sole use of ASR is debatable, its mixing with other waste streams is gradually being applied in commercial processes. The environmental impacts of the processes are acceptable, but more supporting data are needed and the advantage over (co-)incineration remains to be proven.</t>
  </si>
  <si>
    <t>15 June 2011</t>
  </si>
  <si>
    <t>10.1016/j.jece.2024.114280</t>
  </si>
  <si>
    <t>Mechanochemical removal and recovery of fluorine from hazardous fluorine-containing solid waste: Experiments and mechanisms</t>
  </si>
  <si>
    <t>Large amounts of hazardous fluorine-containing solid waste (HFSW) are produced globally each year. Recycling HFSW not only conserves valuable F resources but also serves as a crucial step towards environmental sustainability. This work proposed an efficient and green approach for F removal and recovery from the HFSW using a mechanochemical method. The results showed that MgF2 component in the HFSW can be almost completely converted to NaF and Mg(OH)2 by the mechanochemical force with NaOH as co-grinding agent. A possible NaOH mechanochemical decomposition and conversion mechanism of MgF2 is also proposed based on thermodynamics, XRD, TEM and DFT calculations. By optimizing the mechanochemical conditions, such as NaOH concentration of 35mol/L, ball-to-material ratio of 10:1g/g, liquid-solid-ratio of 1.8mL/g, mechanical activation speed of 600rpm, and mechanical activation time of 150min, 99.51% of F in the HFSW can be leached. Finally, 98.69% purity of NaF product was recovered from the as-obtained F-containing leachate through N235 extraction and evaporative crystallization. The results of this work are expected to provide a promising solution for F removal and recovery from HFSW.</t>
  </si>
  <si>
    <t>Available online 30 September 2024</t>
  </si>
  <si>
    <t>10.1016/j.wasman.2015.04.012</t>
  </si>
  <si>
    <t>Reverse logistics system and recycling potential at a landfill: A case study from Kampala City</t>
  </si>
  <si>
    <t>The rapid growing population and high urbanisation rates in Sub-Saharan Africa has caused enormous pressure on collection services of the generated waste in the urban areas. This has put a burden on landfilling, which is the major waste disposal method. Waste reduction, re-use and recycling opportunities exist but are not fully utilized. The common items that are re-used and re-cycled are plastics, paper, aluminum, glass, steel, cardboard, and yard waste. This paper develops an overview of reverse logistics at Kiteezi landfill, the only officially recognised waste disposal facility for Kampala City. The paper analyses, in details the collection, re-processing, re-distribution and final markets of these products into a reversed supply chain network. Only 14% of the products at Kiteezi landfill are channeled into the reverse chain while 63% could be included in the distribution chain but are left out and disposed of while the remaining 23% is buried. This is because of the low processing power available, lack of market value, lack of knowledge and limited value addition activities to the products. This paper proposes possible strategies of efficient and effective reverse logistics development, applicable to Kampala City and other similar cities.</t>
  </si>
  <si>
    <t>August 2015</t>
  </si>
  <si>
    <t>10.1016/j.clet.2021.100122</t>
  </si>
  <si>
    <t>Cobalt recovery from spent Li-ion batteries using lactic acid as dissolution agent</t>
  </si>
  <si>
    <t>The eﬀective recovery of cobalt from spent cathode materials is a critical issue and becomes a necessary assignment for the waste treatment of spent lithium-ion batteries (LIBs) in concern with waste to wealth. The dissolution process encompasses an organic acid leaching followed by recovery of pure Co oxalate. The use of lactic acid effectively improves the leaching of spent LiCoO2 materials with ascorbic acid. The leaching efficiencies of 99% for Li and 98% for Co were achieved under the optimal condition of 0.5 mol/L lactic acid and 0.02 mol/L ascorbic acid, solid/liquid ratio of 2 g/L, leaching time of 360 min and temperature of 90 °C. Based on the kinetic analysis, the enhancement leaching process is mainly on the concentration of dissolution reagent. Compared to other organic acids used previously, lactic acid showed better dissolution behavior.</t>
  </si>
  <si>
    <t>10.1016/j.hydromet.2021.105808</t>
  </si>
  <si>
    <t>Utilizing Cu+ as catalyst in reductive leaching of lithium-ion battery cathode materials in H2SO4–NaCl solutions</t>
  </si>
  <si>
    <t>In this study, we introduce a novel waste battery leaching system that utilizes elemental copper both as a reductant and catalyst in a sulfuric acid-based lixiviant. Adding chloride ions into the solution stabilizes Cu+ species as complexes, which facilitates their use as catalysts for electron transfer between LiCoO2 and copper. With this leaching system, Co, and Li dissolutions of over 90% were achieved within two hours under mild conditions (1 M H2SO4, 0.2 M NaCl, and 30 °C), thereby avoiding the use of high temperatures, concentrated acids, and external reductants – like H2O2 – that are commonly utilized in battery recycling studies. The XRD analyses of leach residues showed that Cu dissolution proceeded via an intermediate step where solid CuCl precipitated on the surface of Cu, inhibiting the dissolution of both Cu and LiCoO2. The detrimental effects of CuCl precipitation were avoided by increasing the chloride concentration to ≥1.6 M, which allowed for very fast leaching kinetics (reaction rates up to k c = 21.8 × 10−3 min−1). However, such high chloride concentrations also significantly increased the Cu consumption and decreased its reductive efficiency.</t>
  </si>
  <si>
    <t>10.1016/j.seppur.2013.08.008</t>
  </si>
  <si>
    <t>Recovery of valuable metals from a spent nickel–metal hydride battery: Selective chlorination roasting of an anodic active material with CCl4 gas</t>
  </si>
  <si>
    <t>A method for recovery of valuable metals from a spent nickel–metal hydride battery has been investigated. Mischmetal–nickel alloy (MmNi5), which acts as an anode active material, was separated from an electrode scrap mixture using a sedimentation process. The separated MmNi5 contains rare earth metals (14.5mass% Ce, 10.8mass% La, 4.5mass% Nd) and transition metals (49.2mass% Ni, 9.8mass% Co, 4.7mass% Mn). CCl4 gas was employed as a chlorination roasting agent to prevent the formation of rare earth oxychlorides. When MmNi5 was chlorinated at 673K, it was decomposed into rare earth chlorides and nickel alloy. The chlorinated sample was subsequently leached with distilled water to recover these materials. The leaching yields of La, Ce, and Nd reached 96.3, 77.4, and 80.1mass%, respectively, and 85.7mass% of the Ni and 87.1mass% of the Co could be recovered as Ni–Co alloy. The relatively lower recovery ratios of Ce and Nd can be attributed to the stability of Ce and Nd oxychlorides. When the chlorination temperature reached 773K, MmNi5 was completely chlorinated. At 973K and higher, a greenish precipitate was also observed in the low-temperature zone of the reaction tube. Because the vapor pressures of rare earth and transition metal chlorides differ from each other, the transition metal chlorides can be separated by vaporization. Their yields reached 94.6% (La), 95.3% (Ce), and 94.9% (Nd) in the chlorinated residue.</t>
  </si>
  <si>
    <t>30 October 2013</t>
  </si>
  <si>
    <t>10.1016/j.prime.2024.100702</t>
  </si>
  <si>
    <t>A comprehensive review of current techniques, issues, and technological advancements in sustainable E-waste management</t>
  </si>
  <si>
    <t>Electronic garbage (E-waste), which is caused by the global fast obsolescence and disposal of electronic gadgets, has become a major environmental concern. Adoption of sustainable E-waste management strategies has become crucial to address the growing effects of e-waste on the environment and human health. This in-depth overview of existing practices, problems, and new technology developments in sustainable E-waste disposal is presented in this thorough review article. The article analyses the efficiency of frequently used E-waste management strategies for reducing environmental effects and fostering resource recovery, including recycling, refurbishing, landfilling, and extended producer responsibility (EPR) initiatives. The main difficulties that policymakers, producers, recyclers, consumers, and employees in the unorganized sector of the economy confront in managing e-waste are also discussed, along with possible solutions. The analysis emphasizes the value of ecologically sound E-waste recycling techniques and examines new technology advancements, such as automated disassembly and trash sorting based on artificial intelligence, aimed at improving recycling efficiency and lowering environmental burdens. Along with successful case studies, the idea of a circular economy and sustainable product design in E-waste management are also covered. It is highlighted the need of strong legislative frameworks, international partnerships, and public engagement in responsible E-waste disposal in order to address the issue of transboundary flows of E-waste. In its last section, the paper sketches out the picture for the future and makes suggestions for how governments, businesses, and other stakeholders may adopt sustainable E-waste management approaches and further the development of a circular economy for E-waste.</t>
  </si>
  <si>
    <t>e-Prime - Advances in Electrical Engineering, Electronics and Energy</t>
  </si>
  <si>
    <t>10.1016/j.matchemphys.2023.127734</t>
  </si>
  <si>
    <t>Rational fabrication of low carbon foot-print electrode materials for lithium-ion batteries from electric arc furnace dust via integrated hydrometallurgical process</t>
  </si>
  <si>
    <t>Transforming industrial waste into high-value-added products represents a new avenue in the field of material science. This paper puts forward a comprehensive example for future works which target fabricating low-carbon footprint electrodes for rechargeable batteries. Within this scope, first time in the open literature, an integrated hydrometallurgical process has been designed to fabricate metal oxide powders of different properties from electric arc furnace (EAF) dust. Leaching, cementation, distillation, chemical precipitation, and calcination are used to produce powders rich in zinc oxide (Sample 1), ferrite (Sample 2), and nanocomposite (Sample 3) from the electric arc furnace flue dust. While sample 1 (zinc oxide with 97.8% purity) may be used in optics and other engineering applications, sample 2 (rich in zinc ferrite) and sample 3 (made of nanocomposites) that are recovered from the EAF dust may be utilized as electrode active material in lithium-ion batteries: Sample 2 and Sample 3 retain 43% and 50% of their capacities after 125th cycle, respectively. To further improve the cycle performance of Sample 2, the powder rich in ferrite is mixed with nickel salt, then heat treated. The latter performs 65% capacity retention after 125th cycle. The fact that every fabricated electrode achieves 125 cycles with success demonstrates the viability of the proposed technique; thus, various procedures may be developed to further elaborate the use of various industrial wastes in electrode fabrication.</t>
  </si>
  <si>
    <t>10.1016/j.cej.2023.146003</t>
  </si>
  <si>
    <t>Performance of manganese-based catalyst comprising zinc oxide obtained from spent dry batteries for hydrocarbon oxidation</t>
  </si>
  <si>
    <t>This study explores the potential of using spent dry batteries (SDBs) as catalysts to reduce environmental damage. The SDBs were separated into black mass (BM) and zinc rod (ZR), and the ZR material was treated with sulfuric acid to produce zinc oxide (ZO). Manganese (Mn)/ZO catalysts were synthesized with different Mn loadings and tested in the removal of o-xylene, toluene, and benzene. The results show that increasing Mn loading on ZO from 5.0 wt% to 30.0 wt% increased the catalytic decomposition of pollutants. The Mn species were well-dispersed on the ZO surface and existed in the oxidation states of Mn2+, Mn3+ and Mn4+, as confirmed by STEM/EDS and XPS, respectively. As Mn loading amount increased, the number of strong acid sites and the ratio of lattice oxygen to adsorbed oxygen (O 1sla/O 1sad) on the surface of the Mn/ZO catalyst increased, and the reduction temperature by H2 decreased. These surface properties had a significant impact on the catalytic activity. This study proposes a promising method that can contribute to both waste management and air quality improvement by recovering catalytic materials from SDBs and using them as catalysts for hydrocarbon removal.</t>
  </si>
  <si>
    <t>10.1016/j.apenergy.2024.123642</t>
  </si>
  <si>
    <t>Realizing rapid cooling and latent heat recovery in the thermoelectric-based battery thermal management system at high temperatures</t>
  </si>
  <si>
    <t>To realize rapid cooling of the battery at high temperatures and effective latent heat recovery from phase change materials (PCMs), a thermoelectric-based battery thermal management system (BTMS) is proposed. Additionally, a transient multiphysics numerical model is developed to predict the system's thermal performance, and the concept of the latent heat recovery rate of PCMs is introduced. Results show that the introduction of thermoelectric coolers (TECs) significantly enhances the system's efficiency in cooling the battery at high temperatures (Stage 1) and recovering PCM latent heat (Stage 2). The overall thermal performance can be further improved by utilizing PCMs with a higher mass fraction of expanded graphite (EG) or increasing the TEC input current. Moreover, after the end of Stage 2, the power supply for TECs is interrupted, and the system enters Stage 3, which only relies on PCMs to control the battery temperature. The duration of Stage 3 increases with the EG mass fraction, achieving a peak of 3830 s at an EG mass fraction of 12%. Considering the thermal performance and power consumption of the system, the optimal solution is determined as an EG mass fraction of 12% and a TEC input current of 4 A. In this situation, the required time for Stage 1 and Stage 2 is 170 s and 620 s, with the latent heat recovery rate of PCMs up to 361.94 J/kg/s. The findings will provide new insights for the development of the thermoelectric-based BTMS.</t>
  </si>
  <si>
    <t>10.1016/j.est.2024.111174</t>
  </si>
  <si>
    <t>How to build a state-of-the-art battery energy storage market? Challenges, opportunities, and future directions</t>
  </si>
  <si>
    <t>The leading role of the recent developments in critical energy storage technologies that will ensure universal energy access in a balanced and reliable way belongs to battery energy storage systems (BESSs), which are a robust stakeholder. The fact that these are regulated instruments in electricity markets, due to their technical nature when equipped with solid policies, can serve not only the purpose of carbon neutrality and net zero but also restrain the problems of warming and climate change. This study, which is an answer to the questions of how modern policies affect the markets and how the markets shape the policies, explores the strategic balance of BESSs in the role of price taker/price maker when it comes to market effect. Strategic balance encompasses not only the commercial maneuvers of policymakers within the liberalized electricity market, but also the decay of electrochemical accumulations throughout their practical life cycles, considering the utilization of industrial symbiosis practices to promote a circular economy for the disposal of end-of-life (EoL) electrochemical stacks. In this respect, this study, which establishes the “policy-market-symbiosis” triangle for BESSs, is the first to examine this perspective in the literature to the best of our knowledge. Each corner of the triangle systematically considers the role of policies, market dynamics, and symbiotic relationships in directing the deployment and use of these modern systems towards a common goal.</t>
  </si>
  <si>
    <t>10.1016/j.wasman.2019.08.041</t>
  </si>
  <si>
    <t>A new model of trajectory in eddy current separation for recovering spent lithium iron phosphate batteries</t>
  </si>
  <si>
    <t>Eddy current separation (ECS) is an environment-friendly technology for separating nonferrous metallic particles whose size was from 2 mm to 10 mm. No wastes are generated in ECS. ECS quality of nonferrous metals from solid wastes is rather low in the production practice of spent lithium iron phosphate (LFP) batteries recovering. Repeating separation even manual sorting is required in the production. The traditional method of falling point prediction based on eddy current mechanics uses equivalent acceleration to replace separation motion curves. These curves have low precision and are unsuitable for predicting the motion trajectory of small particle size of sorted materials. In this work, eddy current separation of positive and negative plates in a crushed product of spent lithium iron phosphate battery is used as an example to establish the force and kinematics models of different materials in the eddy current separation. An iterative method, rather than average speed method, is used to improve the accuracy of the model. Displacement interval replaces disengagement angle as a separating index to improve the model’s intuitiveness and practical guidance. In the range of 2–20 mm, test results are consistent with simulation results. The copper and aluminium foils at a magnetic roller speed of 800r/min can be separated to a maximum particle size ratio of 1.72, and the maximum particle size ratio of copper and positive electrode sheets can be large. This paper provided an environmental-friendly and effective technology for separating nonferrous metals from crushed spent LFP batteries.</t>
  </si>
  <si>
    <t>10.1016/j.est.2023.109485</t>
  </si>
  <si>
    <t>Self-healing polymer electrolytes with nitrogen‑boron coordinated boroxine for all-solid-state lithium metal batteries</t>
  </si>
  <si>
    <t>Polymer networks with dynamic covalent cross-linked boroxine have received a great deal of attention as recyclable and self-healing materials, but their application was rarely mentioned in all-solid-state polymer electrolytes. In this work, the boroxine-based self-healing solid polymer electrolytes (ONBSPE-x) with nitrogen‑boron (NB) coordination were prepared by the amidation reaction between different molecular weight NH2-PEG-NH2 and ortho-triphenylboroxine with the plasticization of lithium salt. To highlight the effect of NB coordination on the self-healing ability of the polymer electrolytes, PNBSPE-2000 with para-triphenylboroxine structure was prepared for comparison. It was proved that the ortho-triphenylboroxine is conducive to the formation of NB coordination and the NB coordination can accelerate the equilibrium of boroxine, further speeding the self-healing ability of ONBSPE-x without external stimulation at room temperature. More importantly, given the strong electron-withdrawing effect of boroxines groups, the ONBSPE-2000 membranes show an ionic conductivity value up to 0.168 mS cm−1 and comparatively high lithium-ion transference number (0.60) at 25 °C, which will minimize concentration polarization between electrolytes and lithium metal anode, then inhibiting lithium dendrite generation. The NB coordination and the interaction between boroxine groups and anions in ONBSPE-2000 were further studied with density functional theory (DFT). The Li|ONBSPE-2000|LiFePO4 coin cell performs excellent cycling stability with an initial discharge capacity of 130.9 mAh g−1 at 0.1C and coulombic efficiency of 94.8 %. Thus, the self-healing solid polymer electrolytes with nitrogen‑boron coordinated boroxine provide a prospective application for high-performance lithium metal batteries.</t>
  </si>
  <si>
    <t>10.1016/j.cec.2024.100086</t>
  </si>
  <si>
    <t>Reveal dynamic flows of regional e-waste: Evidence from a field research</t>
  </si>
  <si>
    <t>Electronic waste (e-waste) has increased because of the rapid replacement of electrical and electronic equipment. Owing to the increased emphasis on the dual properties of environmental contamination and metal resources, accurate identification of the e-waste recycling process is crucial. In this study, a product-level material flow analysis (MFA) is performed from a macroscopic social flow of waste TV sets in order to demonstrate the material metabolism of regional e-waste recycling. Previous studies have focused on the estimation of the quantity of e-waste generated or analyzing the overall amount of recycled resource output, the results derived from the estimation may have some unreliability, and our bottom-up research investigates the material flows that occur between the generation, collection and recycling of e-waste. MFA based on questionnaires and field research present accurate quantities and proportions of the recycling process. The results reveal that accelerating the construction of regional e-waste recycling systems and data networks and accurately identifying e-waste source, flow, and destination are required in order to improve resource efficiency toward carbon neutrality.</t>
  </si>
  <si>
    <t>10.1016/j.jhazmat.2016.12.021</t>
  </si>
  <si>
    <t>Recovery of valuable metals from waste cathode materials of spent lithium-ion batteries using mild phosphoric acid</t>
  </si>
  <si>
    <t>Sustainable recycling of valuable metals from spent lithium-ion batteries (LIBs) may be necessary to alleviate the depletion of strategic metal resources and potential risk of environmental pollution. Herein a hydrometallurgical process was proposed to explore the possibility for the recovery of valuable metals from the cathode materials (LiCoO2) of spent LIBs using phosphoric acid as both leaching and precipitating agent under mild leaching conditions. According to the leaching results, over 99% Co can be separated and recovered as Co3(PO4)2 in a short-cut process involved merely with leaching and filtrating, under the optimized leaching conditions of 40°C (T), 60min (t), 4 vol.% H2O2, 20mLg−1 (L/S) and 0.7mol/L H3PO4. Then leaching kinetics was investigated based on the logarithmic rate kinetics model and the obtained results indicate that the leaching of Co and Li fits well with this model and the activation energies (Ea) for Co and Li are 7.3 and 10.2kJ/mol, respectively. Finally, it can be discovered from characterization results that the obtained product is 97.1% pure cobalt phosphate (Co3(PO4)2).</t>
  </si>
  <si>
    <t>15 March 2017</t>
  </si>
  <si>
    <t>10.1016/j.resconrec.2022.106840</t>
  </si>
  <si>
    <t>A comprehensive review of urban mining and the value recovery from e-waste materials</t>
  </si>
  <si>
    <t>E-waste is the source of both hazardous materials and valuable secondary resources. The challenge is to identify the potential for recovering value from this waste stream for different supply chains when there are diverse definitions in the field. The urban mining approach employs recycling and circular solutions inspired by principles such as industrial metabolism, industrial ecology, and the circular economy. This study presents a systematic review of peer-reviewed literature on urban mining and a comprehensive analysis of the many definitions of value recovery. This includes the stages of e-waste urban mining, the value recovery potential according to circular economy principles, location, and critical raw materials (CRMs). The results suggest that the exploitation of anthropogenic urban mines depends on Waste-to-Resources (WtR) and Waste-to-Energy (WtE) ratios, and the techniques borrowed from conventional mining. We highlight the importance of e-waste as a secondary source of CRMs (e.g., Au, Ag, Cu, Li, and Co), and provide recommendations regarding the critical analysis of the potential of urban mining to mitigate the impact of e-waste through circular processes and value recovery. Innovation is needed to promote a sustainable circular economy, and a harmonized regulatory framework relating to social aspects and technical potential.</t>
  </si>
  <si>
    <t>10.1016/B978-0-12-817030-4.00016-4</t>
  </si>
  <si>
    <t xml:space="preserve">11 Socio-technological challenges in formalization of E-waste recycling in India </t>
  </si>
  <si>
    <t xml:space="preserve">
               In the past few decades the information technology industry has observed fast growth throughout the globe. Both the developed and the developing economies have shown technological advancement. With the continuous introduction of better technology and related equipments, the volume of outdated or obsolete products has also increased many folds adding a new form of waste popularly known as “E-waste”. The electrical and electronic equipments which are discarded by the users are termed as electronic waste or E-waste. As a consequence of this fast growing stream of waste, a new industry of E-waste recycling has emerged.
            </t>
  </si>
  <si>
    <t>Handbook of Electronic Waste Management</t>
  </si>
  <si>
    <t>10.1016/B978-0-443-18862-6.00004-5</t>
  </si>
  <si>
    <t xml:space="preserve">Chapter 8 Closing remarks and future directions for batteries and their thermal management </t>
  </si>
  <si>
    <t xml:space="preserve">
               In this chapter, an overview of the book is provided. Then challenges and future directions for sustainable battery technologies are described. Finally, some general future considerations for battery technologies are provided. For sustainable development of battery technologies in a wide range of applications, further research is necessary in areas such as the availability of raw materials and their processing costs, battery economics, waste generation related to battery fabrication, and end-of-life battery and component management. In addition, appropriate end-of-life battery disposal is a public health and safety issue. Mining raw materials, materials processing, and manufacturing and recycling of batteries need to be considered in concert to achieve an economically viable and sustainable battery industry, and to allow batteries to deliver the multitude of benefits they can provide to society. These benefits include expanded use of intermittent renewable energy resources, enhanced management of energy systems, and increased adoption of electric vehicles, among others.
            </t>
  </si>
  <si>
    <t>Battery Technology</t>
  </si>
  <si>
    <t>10.1016/j.chemosphere.2024.141417</t>
  </si>
  <si>
    <t>Recent advances in nanotechnology-based modifications of micro/nano PET plastics for green energy applications</t>
  </si>
  <si>
    <t>Poly(ethylene terephthalate) (PET) plastic is an omnipresent synthetic polymer in our lives, which causes negative impacts on the ecosystem. It is crucial to take mandatory action to control the usage and sustainable disposal of PET plastics. Recycling plastics using nanotechnology offers potential solutions to the challenges associated with traditional plastic recycling methods. Nano-based degradation techniques improve the degradation process through the influence of catalysts. It also plays a crucial role in enhancing the efficiency and effectiveness of recycling processes and modifying them into value-added products. The modified PET waste plastics can be utilized to manufacture batteries, supercapacitors, sensors, and so on. The waste PET modification methods have massive potential for research, which can play major role in removing post-consumer plastic waste. The present review discusses the effects of micro/nano plastics in terrestrial and marine ecosystems and its impacts on plants and animals. Briefly, the degradation and bio-degradation methods in recent research were explored. The depolymerization methods used for the production of monomers from PET waste plastics were discussed in detail. Carbon nanotubes, fullerene, and graphene nanosheets synthesized from PET waste plastics were delineated. The reuse of nanotechnologically modified PET waste plastics for potential green energy storage products, such as batteries, supercapacitors, and sensors were presented in this review.</t>
  </si>
  <si>
    <t>10.1016/j.wasman.2022.08.027</t>
  </si>
  <si>
    <t>Chemical-free pressure washing system as pretreatment to harvest cathode materials</t>
  </si>
  <si>
    <t>Recycling cathode materials from spent lithium-ion batteries has the potential to reduce damages to the environment and human health due to hazardous waste treatment, and mitigate supply risks of raw materials. Related political incentives or regulations have led to increased research and development efforts on cathode recycling. Promising approaches include direct recycling and hydrometallurgical processes, where delamination is the first step after collection of cathodes. In this study, we examined a pressure washing system’s ability to harvest cathode materials. A high-pressure water jet provides strong forces to overcome the adhesion provided by organic binders. Four factors (water pressure, distance between nozzle and cathode, incident angle of water jet, and nozzle type) were investigated using a 34-1 fractional factorial design to screen important parameters and find the optimal conditions. Compared with other delamination processes where chemical reagents and heating are involved, the chemical-free pressure washing system can achieve separation in a few seconds (∼74 min/m2) at room temperature, which remarkably improves the efficiency of delamination. The particle size of recycled products (D50 of 31.87 μ m) is significantly reduced without Al contamination from current collectors or morphological damages. In addition, three types of recycled cathode materials were used as inputs for the acid leaching process. High leaching efficiencies of lithium (&gt;90 %) and cobalt (&gt;85 %) suggest that the pressure washing system could be a practical, economical, and eco-friendly pretreatment process to harvest cathode materials.</t>
  </si>
  <si>
    <t>10.1016/S0140-6701(03)92816-5</t>
  </si>
  <si>
    <t>03/02687 Applying life cycle inventory to reverse supply chains: a case study of lead recovery from batteries Daniel, S. E. et al. Resources, Conservation and Recycling 2003, 37, (4), 251–281</t>
  </si>
  <si>
    <t>November 2003</t>
  </si>
  <si>
    <t>10.1016/j.resconrec.2023.107283</t>
  </si>
  <si>
    <t>Prospective material flow analysis of the end-of-life decommissioning: Case study of a North Sea offshore wind farm</t>
  </si>
  <si>
    <t>Early offshore wind farms approach their decommissioning phase, yet a lack of precedents, potential legal bottlenecks, inadequate treatments and a lack of applicable circularity indicators, leave the sector unprepared, encompassing a risk of valuable materials loss. This paper presents a first-of-its-kind circularity analysis of the prospective decommissioning scenario of a North Sea wind farm, introducing and applying new circularity indicators. From the site-specific primary data, a bill of materials and material flow analysis was established, differentiating between secondary applications and end-of-life destinations. The main share (80 %) of the installed mass originated from scour protection, acting as hotspot to the 84 % of materials remaining in situ. The collected fraction recycling rate approaches 90 %. However, the substantial discrepancies between components and materials implicate a need for component or material-specific targets to avoid valuable material loss. Introducing such collection or recycling targets could encourage more circular decommissioning practices along the value chain.</t>
  </si>
  <si>
    <t>10.1016/j.jallcom.2016.03.191</t>
  </si>
  <si>
    <t>Ag-decorated Fe3O4@SiO2 core-shell nanospheres: Seed-mediated growth preparation and their antibacterial activity during the consecutive recycling</t>
  </si>
  <si>
    <t>We demonstrated a seed-mediated growth approach to synthesize Ag nanoparticles-decorated Fe3O4@SiO2 core-shell nanospheres without use of surface functionalization. The particle size and decoration density of the immobilized Ag nanoparticles on SiO2 surface were tunable by adjusting the added AgNO3 concentration and the alternating repetition times in seed-mediated growth procedure. The as-prepared Ag-decorated Fe3O4@SiO2 nanospheres exhibited excellent antibacterial activities against Escherichia coli, Bacillus subtilis and Candida albicans, in which the minimum inhibitory concentration were 12.5 μg mL−1, 50 μg mL−1 and 50 μg mL−1, respectively. It is speculated that their antibacterial activity is attributed to both the interaction of released Ag ions with the functional groups of vital enzymes and proteins and the strong oxidation of reactive oxygen species generated under the action of photoinduced electrons in Ag nanoparticles. Besides studying their antibacterial mechanism, we also investigated the variation of antibacterial activity of these heterostructured nanospheres during the consecutive magnetic separation and recycling. It shows that the magnetic antibacterial agent could be reused and its activity remained stable even after nine cycles, which enable it to be promisingly applied in biomedical areas.</t>
  </si>
  <si>
    <t>15 August 2016</t>
  </si>
  <si>
    <t>10.1016/j.jil.2024.100080</t>
  </si>
  <si>
    <t>Application of phosphonium ionic liquids to separate Ga, Ge and In utilizing solvent extraction: A review</t>
  </si>
  <si>
    <t>Due to the sudden rise in demand, a shortfall in the supply of critical metals or high technology metals, especially gallium (Ga), germanium (Ge) and indium (In) is experienced throughout the globe. The different primary and secondary resources are being utilized to recover and recycle these metals through the widely accepted technique, solvent extraction (SX). The extraction of metals may be potentially achieved by compounds of negligible volatility, phosphonium ionic liquids (Phos ILs). Ionic liquids (ILs) are potential and useful compounds to separate and recover Ga, Ge and In from synthetic solutions and waste materials due to their tunable nature to achieve higher selectivity, superior physicochemical properties and diverse structural properties. Ion exchange mechanism was mainly found applicable for the extractive separation of such metals through Phos ILs. Based on the efficiency, extraction mechanism and diverse operating conditions of Phos ILs, the present review provides a comprehensive description of separation as well as recovery of Ga, Ge and In from the synthetic solutions as well as waste materials.</t>
  </si>
  <si>
    <t>10.1016/j.ijbiomac.2022.12.095</t>
  </si>
  <si>
    <t>Structure regulated 3D flower-like lignin-based anode material for lithium-ion batteries and its storage kinetics</t>
  </si>
  <si>
    <t>As a green sustainable material, lignin-derived porous carbon (LPC) exhibits great application potential when used as the anode material in lithium-ion batteries (LIBs), but the applications are limited by the heterogeneity of the lignin precursor. Therefore, it is crucial to reveal the relationship among lignin properties, porous carbon structure and the kinetics of lithium-ion storage. Herein, LPCs from fractionated lignin have been prepared by an eco-friendly and recyclable activator. The structure of the LPCs was regulated by adjusting the molecular weight, linkage abundance and glass transition temperature (T g ) of lignin macromolecules. As the anode material of LIBs, the prepared 3D flower-like LPCE70 could achieve a reversible capacity of 528 mAh g−1 at a current density of 0.2 A g−1 after 200 cycles, 63 % higher than that of commercial graphite. Furthermore, kinetic calculations of lithium-ion storage behavior of LPCs were firstly used to confirm the contribution ratio of diffusion-controlled behavior and capacitive effect. Lignin with a high linkage abundance could yield LPCE70 with the largest interlayer spacing and specific surface area to maximize lithium-ion storage from both diffusion-controlled and capacitive contributions of specific capacities. This work provides a green, facile and effective pathway for value-added utilization of lignin in LIBs.</t>
  </si>
  <si>
    <t>10.1016/j.cej.2024.153154</t>
  </si>
  <si>
    <t>Technical advancement in valorization of electronic waste and its contribution to establishing economic value-chain</t>
  </si>
  <si>
    <t>The rapid expansion of the electronics industry has entailed unavoidable generation of electronic waste (e-waste) in a massive quantity. Although e-waste contains varying degrees of precious metals and rare earth elements, a substantial portion of e-waste is ended up in landfills and incineration facilities. These management practices preemptively eliminate the possibility of recovering those elements from e-waste and often lead to environmental contamination. Nonetheless, there has been a consistent increase in the global demand for those critical metals, resulting in a steady rise in their prices. To address this issue, researchers have put multifaceted efforts to reclaim e-waste as a renewable resource. Several metallurgical techniques have proven to be effective in refining precious and rare earth metals from e-waste. Besides, thermochemical process has been developed to convert plastic materials in e-waste into fuel gases and other value-added chemicals. These approaches contribute to establishing economic value-chain of e-waste. To this end, this review critically discusses up-to-date technical advancements in e-waste reclamation processes with an emphasis on their potential role in realizing a circular economy. Lastly, the studies on life-cycle assessment of e-waste are reviewed to assess the environmental and industrial consequences of current reclamation processes.</t>
  </si>
  <si>
    <t>10.1016/j.jclepro.2021.128743</t>
  </si>
  <si>
    <t>Eco-design for dye solar cells: From hazardous waste to profitable recovery</t>
  </si>
  <si>
    <t>Recycling is rarely considered in the field of dye solar cells. However, recycling should be a critical part of holistic eco-design, which considers the efficiency, lifetime, return of energy investment, safety, and availability of materials. The novelty and focus of this work is recycling, and this is the first contribution systematically analyzing how different material choices and their combinations affect the recycling of dye solar cells. By understanding the recycling processes and how the recycling of materials is interlinked in a multicomponent system, it is possible to eco-design systems and guide future research toward selecting materials that support sustainability and enable economically motivated recycling. Economic incentive is the biggest factor determining whether or not recycling will take place. With eco-design, it is possible to avoid future problems, such as trapping rare and expensive critical metals in waste from which they are difficult or even impossible to recover. In fact, the conventional dye solar cells create harmful waste with no economically profitable way of recycling. Interestingly, many of the alternative materials that enable recycling have not been originally designed for that purpose, and it is rarely obvious how the combination of different materials affects recycling. For instance, using thin flexible substrates, which have been developed for roll-to-roll manufacturing, supports the retrieval of Ag, and using high performance Co- or Cu-based electrolytes instead of iodine electrolyte eliminates toxic gas problems in pyrometallurgical recycling processes.</t>
  </si>
  <si>
    <t>20 October 2021</t>
  </si>
  <si>
    <t>10.1016/j.scs.2018.02.023</t>
  </si>
  <si>
    <t>Optimal sizing and dispatch for a community-scale potable water recycling facility</t>
  </si>
  <si>
    <t>This study explores economic and environmental impacts of a community-scale potable water recycling facility (WRF) by developing an optimal capacity and dispatch model, formulated as a mixed-integer linear program (MILP) that minimizes utility service costs, operating costs, and annualized capital costs where water recycling is augmented by service from central utilities. Model constraints govern operations of a sequencing batch reactor, reverse osmosis unit, and equalization equipment by enforcing flow balances. A solution method is also presented for a special case where water demand is constant, allowing WRF configurations to be screened for feasibility with minimal computational requirements. The generalized model is parameterized for a new residential community in Austin, TX to explore sensitivity to key parameters. Case study results indicate the WRF increases annualized costs by 15% relative to a business-as-usual (BAU) scenario without water recycling. Utility service demands for water (−50%) and sewer (−74%) decrease in the case study, accompanied by significant increases to electricity consumption (+167%) and indirect carbon emissions (+163%). Parameter exploration identifies regions where the WRF could be cost-effective based on utility rates, water demand, and capital costs. In systems facing supply constraints, the WRF modeled herein is a feasible alternative for incrementally expanding water supplies.</t>
  </si>
  <si>
    <t>10.1016/j.jhazmat.2021.126552</t>
  </si>
  <si>
    <t>Recovery of CuO/C catalyst from spent anode material in battery to activate peroxymonosulfate for refractory organic contaminants degradation</t>
  </si>
  <si>
    <t>It is critical to developing low-cost and efficient catalysts to activate peroxymonosulfate for the degradation of organic contaminants, whereas it remains challenging. In the study, a recycle method to synthesize efficient heterogeneous catalysts was developed by exploiting the anode electrode of spent lithium-ion batteries as the raw material based on a one-step calcination process. The recycled anode material (AM) composed of copper oxide and graphite carbon was capable of efficiently activating peroxymonosulfate (PMS) to degrade a wide range of organic contaminants. In addition, an investigation was conducted on the effect of reactive parameters (e.g., catalyst dose, PMS dose, RhB concentration, and coexisting matters). Besides, the AM/PMS process could exhibit high effectiveness at a broad pH range (3–10) and in a real water matrix. The redox cycle of Cu(II)/Cu(I) in the AM acted as the predominated force to effectively facilitate the PMS activation for the formation of oxygen species, in which the SO4 ·− and 1O2 exerted a primary effect. Moreover, the non-radical pathway of electron transfer between RhB and PMS facilitated the removal of RhB. In this study, a reclamation approach was developed for the recycling of spent LIBs anodes, and insights into the development of catalysts in SR-AOPs were gained.</t>
  </si>
  <si>
    <t>15 October 2021</t>
  </si>
  <si>
    <t>10.1016/j.cirpj.2022.07.010</t>
  </si>
  <si>
    <t>Dynamic Bayesian network-based disassembly sequencing optimization for electric vehicle battery</t>
  </si>
  <si>
    <t>The sharply increasing end-of-life (EOF) battery volume in the global complex energy market has created significant challenges for its recycling and reuse, to reduce environmental pollution and resource waste, and efforts have been focused on the disassembly process considering the uncertainty of electric vehicle (EV) battery pack categories and quality. Compared with traditional disassembly, the EV battery disassembly process needs to consider more uncertainty factors for each EOF battery pack to represent its disassembly structure, which significantly reduces disassembly production efficiency. Even though sequence optimization methods for the disassembly process have been developed to solve these problems, there are still two important challenges that remain: uncertain disassembly structure representation and optimal disassembly sequence selection. To address these challenges, this paper proposes a dynamic disassembly Bayesian network approach based on an EV battery disassembly graph model. This method offers dynamic process optimization to manufacturers to deduce the optimal disassembly sequences using the forward–backward algorithm and the Viterbi decoding algorithm. To validate the proposed method, an EOF battery is used to demonstrate the disassembly sequence selection, which indicates the possibility of massive EV battery disassembly prediction.</t>
  </si>
  <si>
    <t>CIRP Journal of Manufacturing Science and Technology</t>
  </si>
  <si>
    <t>10.1016/j.colsurfa.2024.133935</t>
  </si>
  <si>
    <t>Surface chitosan-grafting modification of polyimide fibers for cobalt ion adsorption</t>
  </si>
  <si>
    <t>Chitosan (CTS) is widely used to treat wastewater's heavy metal and organic matter pollution. When used as an adsorbent, it can be prepared into different forms, such as microspheres, gels, and fibers. However, CTS has certain drawbacks, including a propensity to swell, low acid resistance, and poor mechanical characteristics. Polyimide (PI) has good acid resistance and recyclability. This study focused on the surface CTS-grafting modification of PI fibers for cobalt ion adsorption. The morphological changes of the resultant CTS-grafted PI fibers (PICTS fibers) during functionalization were investigated by scanning electron microscopy and atomic force microscopy, and their structural and chemical changes were characterized by using X-ray photoelectron spectroscopy, Fourier-transform infrared spectroscopy, and static contact angle measurement. The PICTS fibers could fit the Langmuir isotherm model to yield a maximum adsorption capacity of 46.04 mg g−1, and its thermodynamic fitting indicated that the adsorption process was a heat-absorbing reaction. The PICTS fibers demonstrated good cycling performance and stable tensile strength in the adsorption-desorption cycling experiments. In the third cycle experiment, the PICTS fibers maintained an adsorption rate of 89.13% and tensile strength of 89.14%. Through grafting CTS onto the PI fibers, the low acid resistance of CTS was significantly enhanced. The PICTS fibers exhibit a higher maximum cobalt ion adsorption capacity compared to fibrous chitosan. Under acidic conditions, PICTS fiber demonstrates excellent cobalt ion adsorption capabilities and allows for repeated recycling. The PICTS fibers could also be recycled, which provides a novel pathway for cobalt recycling.</t>
  </si>
  <si>
    <t>10.1016/j.wasman.2015.01.029</t>
  </si>
  <si>
    <t>Using economic benefits for recycling in a separate collection centre managed as a “reverse supermarket”: A sociological survey</t>
  </si>
  <si>
    <t>Separate collection centres (SCCs), where citizens can deliver recyclable fractions of municipal solid waste (MSW), in an “urban mining” perspective, can be considered a sort of “reverse supermarket”, where people can deliver their recyclables in order to either obtain a waste fee reduction or shopping vouchers. The latter is the case of Baronissi, a town of around 17,000 inhabitants in the Province of Salerno, in the Campania region of Italy. The principal aim of the study was to investigate by means of a sociological survey the relationship between citizens and the separate collection program, with particular emphasis on the role played by the SCC. The separate collection system was evaluated either good or very good by 95.8% of the sample, while 99.2% expressed a good or very good evaluation of the quality of the service inside the separate collection centre: SCC users acted as a community as highlighted by the negative response of the Chi-square test for independence. Respecting the environment prevailed over saving time, obtaining eco-points, or saving money as the main reason why people went to the SCC. The majority of the respondents agreed if only putrescibles and residue should be collected directly from their homes, while all the other materials should be collected exclusively at the SCC, allowing to save money for the management of the kerbside collection system with a consequent further waste fee reduction for the residents.</t>
  </si>
  <si>
    <t>10.1016/j.ccr.2024.215968</t>
  </si>
  <si>
    <t>Lithium selective receptors</t>
  </si>
  <si>
    <t>The rising global demand for lithium and its compounds has led to a shift away from fossil fuels towards more energy-efficient systems like lithium-ion batteries (LIBs). Various technologies and materials are being explored for mining and extracting lithium, but current methods like solar evaporation and critical mining are slow and deplete resources rapidly. Therefore, there is a growing need for recycling used lithium. While some multi-passive technologies show promise, they often fall short in terms of cost-effectiveness, selectivity, and recyclability. Supramolecular receptors such as crown ethers, calixarenes, and their derivatives and more recently functionalized ionic liquids and deep eutectic solvents offer a potential solution to these challenges. Efforts are directed to create specialized supramolecular receptors that can both sense and extract lithium ion, particularly from challenging sources like sea-brine. Recent studies have highlighted the potential of silica-based materials and metal–organic frameworks (MOFs) in adsorption, but there is a need for further refinement to make them viable for real-world applications. Strategies involving post-modification and transforming receptors into MOFs or other materials hold promise in improving surface area and recyclability, thus enhancing their effectiveness. This review aims to compile all existing supramolecular receptors developed for lithium sensing and extraction, comparing them with newer generation receptors. It tries to summarize their selectivity towards lithium ions, describe their mechanisms, and extraction properties, providing a comprehensive resource for researchers working in this field.</t>
  </si>
  <si>
    <t>Coordination Chemistry Reviews</t>
  </si>
  <si>
    <t>10.1016/j.jclepro.2019.119407</t>
  </si>
  <si>
    <t>Reduction of oxides obtained from waste Ni-MH battery’s positive electrode using waste plastics to produce nickel based alloy</t>
  </si>
  <si>
    <t>Generation of electronic waste (e-waste) is a direct result of the world’s dependence on electronics and daily use gadgets. Global consumption of e-waste was around 60 Mt in 2016 and is increasing each year in developed and developing countries. The waste accumulated not only affects the environment (soil and water) but also is detrimental to human health, thereby calling for sustainable recycling solutions. The current work details a novel approach to recover nickel alloy, using two waste streams: positive electrode materials of waste Ni-MH battery as Ni source in oxide form and e-waste plastics as a reductant. As an alternative to the use of conventional carbon, characterization studies, gas evolution kinetics, weight loss, fine black carbon generation were performed on e-waste plastics before carrying out the reduction of Nickel oxide at 1550 °C in an argon atmosphere in a high-temperature horizontal tube furnace. The selected temperature (1550 °C) favors the reduction without the addition of any additives and diminishes the formation of toxic compounds such as dioxins. FTIR gas spectra of the e-waste plastics confirmed the gradual decrease of functional groups, such as poly-methylene, phenol, and styrene as temperature increased from 400 °C to 850 °C. A mechanism of reduction starting from the cold zone of the furnace to hot zone was established which is observed to be predominantly gas based. High metal purity was confirmed by ICP-OES (Inductively coupled plasma optical emission spectroscopy) &gt; 99% and XPS (X-ray photoelectron spectroscopy) 70–84 atomic %. XRD (X-ray powder diffraction) and EDS (Energy Dispersive X-ray spectroscopy) confirmed the formation of nickel alloy in the product phase and morphology was studied by SEM (scanning electron microscopy) which conveyed the uniformity of the product surface. This scientific study of using e-waste plastics as a reducing agent depicts a promising route to produce nickel alloy from the positive electrode of Ni-MH battery while reutilizing e-waste streams in a sustainable way.</t>
  </si>
  <si>
    <t>10.1016/j.jclepro.2023.138627</t>
  </si>
  <si>
    <t>Uncovering the CO2 emissions embodied in the anthropogenic global cobalt flows</t>
  </si>
  <si>
    <t>Cobalt is a critical metal due to its emergent use in lithium-ion batteries and energy storage systems. The global demand for cobalt is expected to grow significantly, leading to an enhanced global cobalt trade network. However, such trade induced a large amount of embodied CO2 emission, which has not been explored. This study fills this research gap by employing a trade-linked material flow analysis (MFA) for the year 2020. Future supply and demand for cobalt are also predicted by conducting scenarios analysis. Results show that consumer batteries (CB) and electric vehicles (EVs) were the top two primary cobalt consumption sectors in 2020. Also, regional disparities existed in terms of corresponding CO2 emissions and environmental externalities related with the global cobalt trade. Trade activities for cobalt-containing final products led to the highest embodied CO2 emission. It is therefore urgent to encourage cobalt recycling, internalize environmental externalities, mitigate cobalt supply risks, and encourage technology innovation.</t>
  </si>
  <si>
    <t>10.1016/j.jssc.2021.121968</t>
  </si>
  <si>
    <t>Controllable synthesis of silicon/carbon hollow microspheres using renewable sources for high energy lithium-ion battery</t>
  </si>
  <si>
    <t>A silicon/carbon hollow microsphere is successfully synthesized through a simple spray drying method using the recycled kerf loss silicon and lignin as raw materials. In which, the morphology and structural characterization reveal that the micron kerf loss silicon can provide sufficient nucleation sites for lignin, thus achieving uniform distribution of carbon on the surface of silicon, and then self-assemble with each other to form a silicon/carbon hollow microsphere. Meanwhile, the synthesized silicon/carbon composite with 50% lignin content exhibit excellent electrochemical properties as anode materials for lithium-ion battery, which delivers a high reversible capacity of 1147 mAh g−1 after 100 cycles at 0.2 ​A ​g−1 and a high capacity of 843 mAh g−1 (corresponding capacity retention of 71.4%) after 100 cycles at 0.5 ​A ​g−1, as well as an excellent property in lithium-ion full battery which assembled with economical LiCoO2 cathode. Herein, the utilization of the recycled kerf loss silicon, especially using the renewable lignin as carbon source, is cost-effective for the large-scale and sustainable preparation of advanced silicon/carbon anode, which open up a new strategy for preparing high-capacity and high-cycling-behavior anode materials with low-cost and mass production ability.</t>
  </si>
  <si>
    <t>Journal of Solid State Chemistry</t>
  </si>
  <si>
    <t>10.1016/j.wasman.2023.08.038</t>
  </si>
  <si>
    <t>Catalytic recovery of metals from end-of-life polycrystalline silicon photovoltaic cells: Experimental insights into silver recovery</t>
  </si>
  <si>
    <t>A steady increase in end-of-life (EoL) polycrystalline silicon photovoltaic (c-Si PV) panels is necessitating the development of recycling technologies to guarantee sustainable environmental management and a circular economy. Herein, we propose a comprehensive EoL c-Si PV recycling strategy with an emphasis on selective silver (Ag) recovery. Primarily, a combination of physical and thermal treatment led to the isolation of PV cell fraction from the EoL PV module. Thereafter, a less-toxic, sulphuric acid-hydrogen peroxide (1 M H2SO4- H2O2 1% (v/v %)) lixiviant was used for Ag leaching at 70 °C. A novel catalytic process using platinum-embedded activated carbon (Pt/AC) was used with only hydrogen gas and air to recover selectively and concentrate the Ag+ from the synthetic PV cells leachate. Finally, pure metallic silver (Ag &gt; 99.0 %) was obtained by the conventional electrowinning process. This study also proposes an explicit recovery process for Al, Cu, and Si. In addition, the Pt/AC catalytic process could efficiently recover Cu from the PV cells, similar to Ag. Following the complete recovery of Ag and Cu through Pt/AC, there is sufficient scope to isolate other metals like Al and Pb leaving behind crude Si wafers. Hence, the as-proposed recycling and metal recovery process is a newer approach benefiting industrial implementation.</t>
  </si>
  <si>
    <t>10.1016/j.cplett.2020.138073</t>
  </si>
  <si>
    <t>A novel method for facile preparation of recoverable Fe3O4@TiO2 core-shell nanospheres and their advanced photocatalytic application</t>
  </si>
  <si>
    <t>The development of simple and economical preparation of magnetic core-shell heterostructures remains a formidable challenge. This work proposed a novel facile fabrication approach for bifunctional Fe3O4@TiO2 core-shell photocatalyst through an in-situ synthesis technique at room temperature. The important performances of as-synthesized photocatalyst were characterized and the synthetic conditions were optimized. The results proved that it exhibited good photocatalytic ability under UV light irradiation since 97.56% of methylene blue (MB) was degraded after 90 min irradiation and kept good degradation efficiency and recovery after 5 cycles, indicating the great potential in practical applications.</t>
  </si>
  <si>
    <t>10.1016/j.cej.2024.154640</t>
  </si>
  <si>
    <t>Recent advances in electrodialysis technologies for recovering critical minerals from unconventional sources</t>
  </si>
  <si>
    <t>The global challenge of climate change and the pursuit of carbon neutrality drive the demand for clean energy technologies, increasing the need for critical minerals. However, diminishing ore quality and supply chain vulnerabilities highlight the necessity of exploring unconventional mineral sources. This paper assesses the potential of sources such as low-grade ores, brines, and secondary byproducts for extracting critical minerals, focusing on lithium, nickel, cobalt, and rare earth elements. Conventional refining techniques struggle with the complexity and low concentrations found in unconventional sources, prompting the exploration of innovative methods. Electrically driven membrane technologies, particularly electrodialysis (ED), show promise for selectively transporting metals through ion exchange membranes. The combination of functionalized membranes and advanced ED technologies offers high selectivity for specific elements, and renewable energy-based ED operations can minimize environmental impact. Recent advancements in ED, including selective ED and liquid membrane ED, demonstrate efficient recovery of critical minerals. This comprehensive review explores the principles and recent progress in ED technologies, with a focus on recovering critical minerals from unconventional sources. The paper is structured into three main sections: categorizing the properties of unconventional sources of critical minerals based on the latest literature, exploring the fundamental principles underpinning modern ED technologies, and investigating recent breakthroughs in the separation and recovery of critical minerals from unconventional sources using ED technologies. This framework highlights the potential of advanced ED technologies in efficiently processing diverse unconventional sources and adeptly retrieving critical minerals.</t>
  </si>
  <si>
    <t>10.1016/j.crbiot.2024.100225</t>
  </si>
  <si>
    <t>Recent technologies for transforming textile waste into value-added products: A review</t>
  </si>
  <si>
    <t>The disposal of textile waste has become a growing issue worldwide. The rising consumption of clothing and textile materials has resulted in high waste generation. This could adversely impact environmental health, including humans, animals and plants. The three textile recycling methods can be divided into mechanical, chemical, and biological processes. There has been a focus on mechanical and chemical processes, pyrolysis, enzymatic hydrolysis, biological recycling, and microbial engineering in the area of textile waste managment. This review highlight the important parameters that affect the textile recycling performance and are significant for the success of the transformation process. To reach the zero-waste goal, textile recycling and converting this waste into value-added bioproducts are the necessary steps. The present review addresses the current status of textile recycling strategies, and the valorisation processes for converting textile waste materials into value-added products like biofuels, bioplastics, and others sustainable materials.</t>
  </si>
  <si>
    <t>Current Research in Biotechnology</t>
  </si>
  <si>
    <t>10.1016/j.envres.2023.117812</t>
  </si>
  <si>
    <t>Magnetically recoverable Ni-doped iron oxide/graphitic carbon nitride nanocomposites for the improved photocatalytic degradation of ciprofloxacin: Investigation of degradation pathways</t>
  </si>
  <si>
    <t>Developing efficient and effective photocatalysts is essential for organic dyes and antibiotic degradation in wastewater. Ni-doped α-Fe2O3/g-C3N4 (NFGCN) photocatalysts were synthesised through a simple co-precipitation technique and used for the ciprofloxacin (CIP) and methylene blue (MB) degradation through photocatalysis. The XRD data indicated the crystallinity of the synthesised iron oxide and its composites with rhombohedral structures with the nature of high purity. The morphology of the NFGCN composite revealed the construction of Ni-doped α-Fe2O3 (NFO) nanoparticles onto the g-C3N4 (GCN) sheet surface along with the close interface that induced a Z-scheme heterojunction. The synthesised photocatalysts showed photocatalytic activity with good degradation efficiency of 82.1 % and 92.0 % for CIP and MB, respectively, within 120 min under solar light exposure. The improved photocatalytic degradation efficiency was attained owing to the synthesised composite's enhanced light absorption in the visible range. The narrow band gap energies and interaction between Ni-doped α-Fe2O3 and g-C3N4 displayed by these materials result in enhanced visible light absorption, effective charge carrier separation and transportation to the pollutants. CIP degradation pathways were investigated utilising the LC-MS analysis. NFGCN composites showed good recyclability (5 cycles), magnetic retrievability, and stability for degrading organic and emerging pollutants from wastewater through photocatalysis.</t>
  </si>
  <si>
    <t>10.1016/j.resconrec.2022.106696</t>
  </si>
  <si>
    <t>Gas exchange-driven carbothermal reduction for simultaneous lithium extraction from anode and cathode scraps</t>
  </si>
  <si>
    <t>Recovering lithium resources from spent lithium-ion batteries offer a significant opportunity to address the issue of lithium scarcity. The preferential extraction of lithium from cathode materials by reduction roasting has been widely researched, but the simultaneous extraction of lithium from cathode and cathode scrap has not been reported. Thus, we investigated the feasibility and advantages of lithium extraction from spent LiNi1/3Co1/3Mn1/3O2 batteries by carbothermal reduction reaction with spent anode graphite. Under optimal conditions, the lithium recovery rate reached more than 90%, and the selectivity reached 100%. Then, with the help of TG-MS and other characterization techniques, the mechanism of lithium migration and transformation caused by gas exchange during the roasting process was elucidated. We hope that the results of this study will provide a new opportunity for the industrial recycling of spent lithium-ion batteries through this technology for the simultaneous extraction of lithium from anode and cathode scraps.</t>
  </si>
  <si>
    <t>10.1016/j.envpol.2009.03.010</t>
  </si>
  <si>
    <t>Use of scalp hair as indicator of human exposure to heavy metals in an electronic waste recycling area</t>
  </si>
  <si>
    <t>Scalp hair samples were collected at an electronic waste (e-waste) recycling area and analyzed for trace elements and heavy metals. Elevated levels were found for Cu and Pb with geometric means (GMs) at 39.8 and 49.5 μg/g, and the levels of all elements were found in the rank order Pb &gt; Cu ≫ Mn &gt; Ba &gt; Cr &gt; Ni &gt; Cd &gt; As &gt; V. Besides Cu and Pb, Cd (GM: 0.518 μg/g) was also found to be significantly higher compared to that in hair samples from control areas. Differences with age, gender, residence status and villages could be distinguished for most of the elements. The high levels of Cd, Cu and Pb were likely found to be originated from e-waste related activities, and specific sources were discussed. This study shows that human scalp hair could be a useful biomarker to assess the extent of heavy metal exposure to workers and residents in areas with intensive e-waste recycling activities.</t>
  </si>
  <si>
    <t>August–September 2009</t>
  </si>
  <si>
    <t>10.1016/j.cej.2024.155635</t>
  </si>
  <si>
    <t>Bypassing halide immobilization with cooperative polymers for the cycloaddition of atmospheric CO2 to epoxides</t>
  </si>
  <si>
    <t>Atom-economic syntheses of cyclic organic carbonates by cycloaddition of CO2 to epoxides have risen to prominence among various approaches for CO2 fixation. In current literature, there is a general lack of recyclable fully heterogeneous organocatalytic systems which are active under mild conditions (T≤60 °C, atmospheric pressure), and that do not involve elaborated synthetic steps for the synthesis of monomers or the coimmobilization of active sites such as hydrogen bond donors (HBDs) and halide nucleophiles. From the standpoint of cost reduction and sustainability, it is also highly desirable to obtain the catalytic materials from biobased sources, especially waste materials. To address such gaps in the literature, we disclose in this work that a lignin derivative (phenolated lignin, PL) can be used as HBD in cooperation with readily available ionic polymers to form recyclable heterogeneous catalytic systems able to carry out the target cycloaddition reaction under atmospheric pressure at 60 °C. This unprecedented approach allows the upcycling of readily available biobased materials for the mild synthesis of cyclic carbonates from CO2 and bypasses the need for elaborated synthetic procedures for the synthesis of coimmobilized HBD-halide systems. PL/QPBAE (quaternized polyaminoester) emerged among various PL/ionic polymer pairs as the most active and efficient catalyst. Such a result is justified through a spectroscopic and analytical investigation as an effect of the ability of PL and QPBAE to closely interact and disperse in the reaction medium, and of the higher flexibility of QPBAE compared to other ionic polymers such as quaternized polyvinylpyridine. The resulting catalytic pair can be used as an efficient recyclable system for the cycloaddition of CO2 to several epoxides under atmospheric conditions with a catalytic performance that compared very well to that of more complex oil-based state-of-the-art polymeric organocatalysts for the same reaction.</t>
  </si>
  <si>
    <t>10.1016/j.carbon.2023.118034</t>
  </si>
  <si>
    <t>Trash to treasure: Sulfonation-assisted transformation of waste masks into high-performance carbon anode for sodium-ion batteries</t>
  </si>
  <si>
    <t>The global pandemic of COVID-19 poses significant challenge to the recycling of disposable polypropylene (PP)-based waste masks. Herein, a simple but effective sulfonation route has been proposed to transform PP-based waste masks into value-added hard carbon (CM) anode materials for advanced sodium-ion batteries. The sulfonation treatment improves the thermal stability of the PP molecule, preventing their complete decomposition and the release of massive gas molecules during the carbonization process. Meanwhile, the oxygen functional groups introduced during sulfonation effectively facilitates the cross-linking between the PP chains, hindering the rearrangement of carbon microcrystalline structures and enhancing its structural disorder. As a result, the prepared hard carbon anode (CM-180) with a high disorder degree and minimal surface defects realizes a high sodium storage capacity of 327.4 mAh g−1 with excellent cycle and rate capability. In addition, when coupled with O3–NaNi1/3Fe1/3Mn1/3O2 cathode, the fabricated sodium-ion full cell delivers a high energy density of 238 Wh kg−1 and achieves an outstanding rate capability with a retained capacity of 75 mAh g−1 even at an ultrahigh current rate of 50 C. This work offers a novel insight into transforming the waste masks to value-added hard carbons with promising prospects for sodium-ion batteries.</t>
  </si>
  <si>
    <t>5 June 2023</t>
  </si>
  <si>
    <t>10.1016/j.resconrec.2024.107748</t>
  </si>
  <si>
    <t>Circular economy can mitigate rising mining demand from global vehicle electrification</t>
  </si>
  <si>
    <t>Electrifying vehicles towards a zero-emission future raises concerns about resource sustainability, primarily because of the expected increase in resource use. However, the magnitude of this potential increase in resource extraction through mining activities and the underlying driving factors remain unclear. This study quantifies the total natural resource use in the global automotive sector by 2050 and explores the potential impact of circular economy strategies on resource use mitigation. Global resource use was found to be on an upward trend, exceeding approximately two to three times higher in 2050 than in 2015. However, our analysis indicates that implementing circular economy strategies (e.g., social servicing and recycling) and new battery technologies can curb the resource extraction demand through mining without exceeding the current resource use levels. Thus, vehicle electrification can be achieved without increasing resource use if a set of circular economy strategies is concurrently and ambitiously implemented.</t>
  </si>
  <si>
    <t>10.1016/j.jhazmat.2020.122955</t>
  </si>
  <si>
    <t>Pyrolysis kinetics and reaction mechanism of the electrode materials during the spent LiCoO2 batteries recovery process</t>
  </si>
  <si>
    <t>The spent lithium-ion batteries (LIBs) have potentially serious environmental hazards but contain various valuable metals. Pyrolysis has been preliminarily proven to be an efficient method to dispose spent LIBs and recycle valuable metals. However, the kinetics and reaction mechanism during this pyrolysis process still remain unclear. Therefore, in this study, the pyrolysis kinetics and reaction mechanism of a typical spent LIB (LiCoO2 battery) was investigated and revealed in depth. The results indicated that the reactions happened to the electrode materials (LiCoO2, C) were mainly in the range of 500−800 °C. Two iso-conversion methods (Kissinger–Akahira–Sunose model and Flynn–Wall–Ozawa model) could both well describe the pyrolysis process, and the corresponding activation energies obtained were 389.61 and 405.67 kJ/mol respectively. The physicochemical properties of the pyrolysis products were detailedly characterized to reveal the reaction mechanism. The pyrolysis reaction mechanism of the electrode materials was firstly proposed and divided into three stages: firstly, LiCoO2 was decomposed into CoO, O2 and Li2O; then Li2O reacted with CO2 to form Li2CO3; finally CoO was reduced and converted into Co. This study is expected to provide a comprehensive understanding of the pyrolysis kinetics and reaction mechanism during the spent LiCoO2 batteries recovery process.</t>
  </si>
  <si>
    <t>10.1016/j.vacuum.2018.08.002</t>
  </si>
  <si>
    <t>Resynthesis and electrochemical performance of LiNi0.5Co0.2Mn0.3O2 from spent cathode material of lithium-ion batteries</t>
  </si>
  <si>
    <t>LiNi0.5Co0.2Mn0.3O2 (LNCM) was resynthesized by a novel metallurgical approach coupled with solid-state sintering using cathode materials from spent lithium-ion batteries (LIBs) as starting materials. A combination of reduction roasting, two-step leaching, co-precipitation, and solid-state reaction was applied to recover valuable metals and regenerate cathode materials. The prepared LNCM was characterized by a series of physical and electrochemical measurements for comparison with commercial LNCM. X-ray diffraction and scanning electron microscopy results indicate that the resynthesized LNCM exhibits good layered structure and a sphere of approximately 6 μm. The electrochemical tests indicate that the resynthesized LNCM has an initial discharge capacity of 172.9 mA h g-1 (0.2 C) between 2.5 and 4.3 V; the discharge capacity is 160.9 mA h g-1 (0.2 C) after 50 cycles, in which the capacity retention is 93.8%. Cyclic voltammograms and electrochemical impedance spectra detected that resynthesized LNCM has good structural reversibility and conductivity, similar to commercial LNCM. This method is feasible for regenerating the spent cathode material of LIBs, which can contribute to both resource recycling and environmental protection.</t>
  </si>
  <si>
    <t>10.1016/j.cej.2023.141570</t>
  </si>
  <si>
    <t>Self-powered wastewater purification and phosphorus recovery systems with novel self-filtering Al-air batteries</t>
  </si>
  <si>
    <t>Sustainable water treatment systems are crucial for water recycling and resource recovery. However, the existing self-powered water treatment technology for metal-air batteries has several challenges. This study proposed a new self-powered water treatment system concept by developing self-filtering aluminum-air (SF Al-air) batteries. The sandwich-shaped flexible air cell comprised an aluminum (Al) scrap anode, an inexpensive hydrophilic separator, and a graphite-coated titanium mesh cathode. By utilizing the capillary action and porous structure of the separator, the autonomous flow and filtration of electrolytes or wastewater were achieved inside the battery. Owing to the high Al purity of 95 % and the ultra-thin structure, the low-cost kitchen Al foil is a promising anode, with the highest power density of 23.02 mW g−1 (anode weight), 4.60 × 10−2 W $−1 (anode cost). Kitchen paper is the preferred separator facilitating electrolyte transfer and automatic renewal inside the battery owing to the strong water storage property. The SF Al-air cell can also efficiently removed 90% of phosphorus at an initial concentration of 100 mg P/L and initial pH = 7. Specifically, the cell converted phosphate pollutants and Al foil waste into a valuable AlPO4·2H2O flame retardant coating on kitchen paper, resulting in a first-class flame retardancy of the separators. Lake water treatment results showed that the self-powered SF-Al-air cell purified real surface water and obtained a stable power production of 146.7 mW g−1. Our study demonstrates a promising sustainable water treatment technology for simultaneous power generation, wastewater purification, phosphorus recovery, and waste Al disposal.</t>
  </si>
  <si>
    <t>10.1016/j.clet.2021.100282</t>
  </si>
  <si>
    <t>Recover lithium and prepare nano-cobalt from spent lithium ion batteries using a one-pot mechanochemical reaction</t>
  </si>
  <si>
    <t>Recovery valuable metals such as lithium and cobalt from spent lithium ion batteries presents great economic significance as well as environmental benefits. The present work explores a mechanochemical reaction of the most widely used cathode materials, LiCoO2, into easily separable lithium and nano-sized cobalt species by grinding LiCoO2 with NaBH4. The optimum lithium leaching rate of nearly 100% can be achieved from the sample milled at NaBH4 to LiCoO2 mass ratio at 2.5:10 (g/g), milling time for 90 min when Ball-to-powder mass ratio is fixed at 65:1 (g/g), and rotary speed of the planetary ball mill fixed at 400 rpm. The crystal information suggests the grain refinement and chemical transformation of LiCoO2. CoO or metallic Co is produced when different NaBH4 dosage is applied. Whereas lithium is released as soluble LiOH. The results also prove the role of NaBH4 dosage in determine the reaction path. Microscopic observation confirms the grain refinement during the milling process. Nano-sized cobalt species are also observed. This solid phase mechanochemical reaction provides an effective and short route from waste to potentially high-value added material.</t>
  </si>
  <si>
    <t>10.1016/j.jclepro.2023.137703</t>
  </si>
  <si>
    <t>Nitrogen-doped expanded graphite derived from spent graphite induce uniform growth of lithium peroxide for high-performance Li-oxygen battery</t>
  </si>
  <si>
    <t>Clean treatment and recycling of retired graphite are of great significance to void environmental pollution and resource waste. For this reason, a simple chemical intercalation process combined melamine-assisted expansion strategy is used to prepare nitrogen-doping expanded graphite (N-EG) with a worm-like structure from waste graphite as an ideal lithium-oxygen (Li-O2) battery cathode. The pyrolysis of melamine during annealing can realize the reduction and nitrogen-doping of the expanded graphite in one step, so as to improve the conductivity and electrocatalytic activity of expanded graphite. Moreover, the continuous multilayer hierarchical porous structure of worm-like expanded graphite can not only provide sufficient free-space for the storage of discharge products but also facilitate the mass transfer for battery reactions. As a proof of concept, the as-prepared N-EG have been used as the cathode in Li-O2 battery and achieve excellent electrochemical performances, including high specific capacity, excellent rate performance and long cycle stability. Furthermore, by combining density functional theory (DFT) calculations with experimental data, we demonstrate that the introduction of N-doping in expanded graphite can induce surface combine solution-mediated growth of Li2O2 on the cathode. Such a universal method provides an environmentally friendly approach for the reuse of waste graphite to construct high-performance Li-O2 battery cathode.</t>
  </si>
  <si>
    <t>10.1016/j.hydromet.2023.106217</t>
  </si>
  <si>
    <t>Production processes for LiOH – A review</t>
  </si>
  <si>
    <t>Lithium hydroxide is currently a fundamental inorganic compound to produce Li-Ion batteries and therefore a key element in supporting the transition to electromobility. The essential need for large amounts of high purity LiOH materials makes it necessary for the industry to comply. This review provides a structured overview of the LiOH production processes over the last few decades. It presents methods, which are published in scientific journals, as well as in patents. The production methods are discussed in four main categories: electrochemical syntheses, precipitation reactions and recent developments like the selective Li+ extraction and waste recycling to obtain LiOH. This review also discusses the current industrial routes for LiOH production and shows the most important examples of each process in detail, providing valuable information for further development and enhancement of LiOH production methods in the future.</t>
  </si>
  <si>
    <t>10.1016/j.spc.2023.08.010</t>
  </si>
  <si>
    <t>Citizen involvement in reducing end-of-life product waste in Mexico City</t>
  </si>
  <si>
    <t>Citizen involvement initiatives are being implemented to facilitate the collection of end-of-life returns and to assist local governments in reducing waste generation and diverting waste from landfills. Three initiatives in Mexico City have been significant for many years in diverting recyclables, e-waste, and batteries from landfills: the comprehensive deposit return system (CDRE), e-waste donation and recycling (EWDR), and deposit batteries for diversion (DBD). Previous studies have generally described Mexico City's solid waste management practices and influencing factors, but they have not explored the relevance of the initiatives for waste diversion. Motivated by this, this study evaluated the impact of the citizen involvement initiatives from 2007 to 2021 using official Mexico City government data for 189 campaigns. An overview of the initiatives was presented, followed by assessing their yield by waste type and region, trend detection of waste diversion data using linear regression and the non-parametric Mann-Kendall tests, carbon emission reductions, and determining the challenges and future actions. The findings indicated that: (1) the annual average waste diversion potential reached up to 263.63 t, reducing carbon emissions by approximately 304.02 t CO2-eq; (2) the waste diversion has progressively grown by 65 %, with a significant upward trend; (3) recyclable electrical and electronic waste were the most abundant fraction, accounting for 63 % of the total, and packaging waste was the least; and (4) the contribution of the EWDR collection initiative in waste diversion was higher than CDRE and DBD. Finally, we noticed that despite their success, the total quantity of resources collected represents only a small portion of citywide recycling, necessitating large-scale local campaign deployments for improved waste diversion. These findings can assist waste management stakeholders in evaluating the contribution of current citizen involvement initiatives and guide them in developing better strategies for leveraging the potential of these initiatives to benefit the circular economy and sustainable waste management.</t>
  </si>
  <si>
    <t>10.1016/j.jpowsour.2016.06.042</t>
  </si>
  <si>
    <t>Recovery of zinc and manganese, and other metals (Fe, Cu, Ni, Co, Cd, Cr, Na, K) from Zn-MnO2 and Zn-C waste batteries: Hydroxyl and carbonate co-precipitation from solution after reducing acidic leaching with use of oxalic acid</t>
  </si>
  <si>
    <t>The article discusses the current situation of the spent batteries and portable accumulators management. It reviews recycling technologies of the spent batteries and portable accumulators which are used in the manufacturing installations in the world. Also, it presents the authors’ research results on the reductive acidic leaching of waste material of the zinc-carbon batteries (Zn-C) and zinc-manganese batteries (alkaline Zn-MnO2) delivered by a company dealing with mechanical treatment of this type of waste stream. The research data proved that the reductive acidic leaching (H2SO4 + C2H2O4) of the battery’s black mass allows to recover 85.0% of zinc and 100% of manganese. Moreover, it was found that after the reductive acidic leaching it is possible to recover nearly 100% of manganese, iron, cadmium, and chromium, 98.0% of cobalt, 95.5% of zinc, and 85.0% of copper and nickel from the solution with carbonate method. On the basis of the results, it is possible to assume that the carbonate method can be used for the preparation of manganese-zinc ferrite.</t>
  </si>
  <si>
    <t>1 September 2016</t>
  </si>
  <si>
    <t>10.1016/j.wasman.2022.07.014</t>
  </si>
  <si>
    <t>Mechanochemically assisted persulfate activation for the facile recovery of metals from spent lithium ion batteries</t>
  </si>
  <si>
    <t>A novel mechanochemically assisted persulfate activation method was proposed in this study to enhance the leaching of valuable metals from lithium-ion batteries by combining ball-milling, advanced oxidation processes and sucrose reduction. By optimizing leaching parameters including temperature, pH, milling time and solid-to-liquid ratio, high leaching efficiencies of 97.1%, 94.0%, 87.6% and 93.8% can be achieved for Li, Ni, Co and Mn respectively. In the mechanochemical process, the breakage of covalent bonds in cathode material is facilitated by free radicals generated from zero valent iron activated ammonia persulfate as well as mechanochemical activation. To further explore the role of free radicals, the mechanism of ammonia persulfate activation by zero valent iron was elucidated, and SO4 •- was identified as the dominant reactive oxygen species in the mechanochemical process. Meanwhile, the synergistic effect of mechanochemically driven crystal dissolution and sulfate radical facilitated bond cleavage was revealed by ab initio molecular dynamics simulation. Moreover, the released metal was reduced by sucrose to a lower valent state of high solubility to promote transfer to the aqueous phase during the subsequent leaching process with dilute sulfuric acid. In this work, the insight on the mechanism of mechanochemical processes strengthened by free radicals may provide an inspiration for the recovery of valuable metals from LIBs.</t>
  </si>
  <si>
    <t>10.1016/j.proenv.2012.10.070</t>
  </si>
  <si>
    <t>Present Status of e-waste Disposal and Recycling in China</t>
  </si>
  <si>
    <t>Due to rapid economic growth, faster upgrade of electrical and electronic equipment causes the ever-increasing quantity of waste electrical and electronic products (WEEE). At present, China is not only a large consumption nation of electrical products, but also a largest importer of e-waste. Through reviewing the present status of e-waste industry and the legal system in China, this article analyzing several problems and barriers in China's e-waste recycling industry: (a) illegal e-waste import from developed countries; (b) the booming development of China's informal recycling sectors; (c) informal disposal leading to serious environmental problems and human health impacts; (d) formal companies facing with the problems of severe lack of e-waste; (e) the morbidity of China's regulatory and legal system. What's more, compared with several developed countries in e-waste management, this paper also recommends that (a) building up the regulatory system of e-waste management in both central and local government; (b) encouraging the development of formal disposal of WEEE; (c) forcing enterprises to focus on Extended Producer Responsibility (EPR).</t>
  </si>
  <si>
    <t>10.1016/j.matpr.2023.03.001</t>
  </si>
  <si>
    <t>Potential of metals recovery from end-of-life vehicles parts after dismantling vehicles</t>
  </si>
  <si>
    <t>The automobile industry continues to grow, necessitating more production resources but also creating a lot of trash at the end of a life cycle of the product. An end-of-life vehicle (ELV) is one that has been or will be disposed of as garbage by its registered owner. End-of-life vehicle recycling has a considerable impact on iron, steel, and alloying element cycles. The study focuses on the possibility of recovering metals from End-of-Life Vehicles, which are considered resources and require efficient waste management. The published literature is reviewed critically and presented. Furthermore, it was concluded that factors like thermal, chemical, and many other mechanical features, including cost and availability, are all important considerations when choosing a material for the automobile industry.</t>
  </si>
  <si>
    <t>Available online 24 March 2023</t>
  </si>
  <si>
    <t>10.1016/j.ijft.2021.100078</t>
  </si>
  <si>
    <t>Circular waste management of electric vehicle batteries: Legal and technical perspectives from the EU and the UK post Brexit</t>
  </si>
  <si>
    <t>In light of the climate change, interdisciplinary solutions are needed to deal with end-of-life lithium-ion batteries (LIBs) that are used in Electric vehicles (EVs) in order to avoid a waste problem in the future. Building on both legal and technical perspectives, this paper criticises the current EU and UK frameworks and policies on batteries waste management which fail to address technological innovation, especially, in terms of the creation of a market for ‘second life’ of EV batteries which are subject to the electrochemical performance and durability and safety parameters, as well as LIB recycling in support of a circular economy. Most importantly, it also addresses recent developments in the EU in terms of a proposal for the EU new Batteries Regulation and the impact of Brexit in the UK for its future policy shape.</t>
  </si>
  <si>
    <t>International Journal of Thermofluids</t>
  </si>
  <si>
    <t>10.1016/B978-0-12-396459-5.00031-3</t>
  </si>
  <si>
    <t xml:space="preserve">Chapter 31 The Economics of Recycling </t>
  </si>
  <si>
    <t xml:space="preserve">
               Recycling is generally considered an important strategy for alleviating the pressures of society on the environment while creating employment and attracting investments. In recent years, many countries have experienced large increases in recycling. This chapter aims to identify the main economic drivers of recycling, address the economic effects of recycling-related activities, and demonstrate the effectiveness of economic policies promoting recycling. The chapter demonstrates how recycling takes place in a volatile, dynamic, and globalizing world, which complicates the projections of future developments in the recycling sector. Moreover, the chapter describes which private and external costs of recycling-related activities need to be taken into account and how these effects can be valued in economic terms. Finally, the most important economic instruments to promote recycling are identified and explained.
            </t>
  </si>
  <si>
    <t>10.3139/9781569908471.003</t>
  </si>
  <si>
    <t xml:space="preserve">3 Plastics Recycling—Conservation of Valuable Resources </t>
  </si>
  <si>
    <t>Understanding Plastics Recycling</t>
  </si>
  <si>
    <t>10.1016/j.jclepro.2023.139775</t>
  </si>
  <si>
    <t>Copper-based laboratory waste: Its application as a catalyst and recovery</t>
  </si>
  <si>
    <t>In this study, Cu2O was isolated from laboratory waste, and its catalytic potential was explored for the synthesis of 1,4-disubstituted 1,2,3-triazole via a one-pot multicomponent click reaction in water at room temperature. Isolated Cu2O was characterized using IR spectroscopy, PXRD, XPS, SEM, and TEM. The catalytic activity of the recovered Cu2O and commercial Cu2O was compared and it was found to be the same. The catalyst was recycled and reused up to three cycles without significant loss of yield. Further, the remaining Cu2O-waste was converted to copper sulphate pentahydrate (CuSO4·5H2O) by treating it with hydrogen peroxide, (H2O2) and sulfuric acid (H2SO4) with 97 % Cu recovery.</t>
  </si>
  <si>
    <t>20 December 2023</t>
  </si>
  <si>
    <t>10.1016/j.resconrec.2007.01.010</t>
  </si>
  <si>
    <t>Present status of the recycling of waste electrical and electronic equipment in Korea</t>
  </si>
  <si>
    <t>In Korea due to rapid economical growth followed by urbanisation, breakage of large traditional families into small nuclear families, continuous changes in equipment features and capabilities causes tremendous increase in sale of new electrical and electronic equipment (EEE) and decrease in sale of used EEE. Subsequently, the ever-increasing quantity of waste electrical and electronic equipment (WEEE) has become a serious social problem and threat to the environment. Therefore, the gradual increase in the generation of WEEE intensifies the interest for recycling to conserve the resources and protect the environment. In view of the above, a review has been made related to the present status of the recycling of waste electrical and electronic equipment in Korea. This paper describes the present status of generation and recycling of waste electrical and electronic equipment, namely TVs, refrigerators, washing machines, air conditioners, personal computers and mobile phones in Korea. The commercial processes and the status of developing new technologies for the recycling of metallic values from waste printed circuit boards (PCBs) is also described briefly. Since 1998, three recycling centers are in full operation to recycle WEEE such as refrigerators, washing machines and air conditioners, having the total capacity of 880,000units/year. All waste TVs are recently recycled on commission basis by several private recycling plants. The recycling of waste personal computers and mobile phones is insignificant in comparison with the amount of estimated obsolete those. Korea has adopted and enforced the extended producer responsibility (EPR) system. Korea is making consistent efforts to improve the recycling rate to the standards indicated in the EU directives for WEEE. Especially environmentally friendly and energy-saving technologies are being developed to recycle metal values from PCBs of WEEE.</t>
  </si>
  <si>
    <t>10.1016/j.inoche.2024.112657</t>
  </si>
  <si>
    <t>Design and fabrication of magnetically recoverable SnO2/CoFe2O4 nanocomposite for enhanced visible light-driven wastewater treatment</t>
  </si>
  <si>
    <t>This study emphasizes the critical importance of ensuring the availability of clean and secure water resources amid global concerns about water contamination, highlighting the necessity for effective and enduring methods to eliminate hazardous pollutants. The research introduces a sustainable approach to environmental protection through the creation of a high-performance photocatalyst, employing a co-precipitation route to incorporate CoFe2O4 onto SnO2 for efficient wastewater treatment under solar light irradiation. Comprehensive composition and morphological studies of the SnO2/CoFe2O4 composites are conducted using techniques such as XRD, SEM, TEM, Raman, UV–Vis, PL spectra, and FT-IR spectra. The synergistic behavior of the SnO2/CoFe2O4 composite results in efficient separation of electron/hole pairs, reducing the recombination rate and leading to improved photocatalytic performance under solar-light illumination. Notably, the rate constant for Chromium (VI) removal reaches 87 % and the degradation of Rhodamine 6G attains 92 % within 105 mins intervals. The catalyst demonstrates stability and ease of regeneration through a five-cycle recycle study, further supporting its potential for practical application in wastewater treatment.</t>
  </si>
  <si>
    <t>10.1016/j.apenergy.2024.123420</t>
  </si>
  <si>
    <t>A novel spent LiNixCoyMn1−x−yO2 battery-modified mesoporous Al2O3 catalyst for H2-rich syngas production from catalytic steam co-gasification of pinewood sawdust and polyethylene</t>
  </si>
  <si>
    <t>Introducing waste plastics with high hydrogen contents (such as polyethylene) into the biomass gasification process is an effective way to upgrade the syngas. Despite their good catalytic abilities, some of the transition metals commonly applied for the co-gasification of biomass and plastic wastes are of high cost and have poor availability, which requires developing affordable transition metal-based catalysts with desirable catalytic performances for producing H2-rich syngas. Spent lithium-ion batteries, which have a huge annual output and pose a great threat to the environment, contain a high potential to prepare efficient catalysts for biomass and plastic co-gasification due to the richness of active transition metals (e.g., Ni, Co and Mn). Therefore, in this study, a novel Ni/Co/Mn-loaded mesoporous Al2O3 catalyst was developed from the thermally decomposed spent LiNixCoyMn1−x−yO2 batteries (spent LIBs) for pinewood sawdust and polyethylene co-gasification as an effective means to achieve the zero-waste strategy. The results showed that Ni, Co and Mn could be non-selectively recycled from spent LIBs and uniformly loaded on γ-Al2O3 support, and the support's mesopores were well-retained (average pore diameters around 11 nm). The highest H2 productivity of the co-gasification could reach 17.16 mmol g−1 with a concentration of 36 vol% over the LIB-modified Al2O3. The modification by spent LIBs would enhance the catalyst's relative concentrations of acid-base sites in high-temperature regions, leading to the significant promotion of H2 productivity from 600 to 800 °C (151.3%). Nickel and manganese in the LIBs were primarily responsible for the catalysis since their nanosized particles could endow the catalyst with accessible and reducible metallic sites for volatile reforming. The synergy among the Ni, Co and Mn could evidently intensify the oxygen vacancies of the LIB-modified Al2O3 to promote the oxygen transfer reactions from steam to dissociative species for H2 production. This study provided a novel and promising technology for synergistic valorization of spent lithium-ion batteries, biomass residues and plastic wastes to produce value-added H2-rich syngas.</t>
  </si>
  <si>
    <t>10.1016/j.mineng.2011.09.019</t>
  </si>
  <si>
    <t>Aqueous metal recovery techniques from e-scrap: Hydrometallurgy in recycling</t>
  </si>
  <si>
    <t>Waste of electric–electronic equipment (WEEE) with an annual growth rate of about 3–5% is the fastest growing waste stream in municipal wastes. Notwithstanding their environmental pollution potential, waste of electrical and electronic equipment (WEEE) with their high content of base and precious metals, in particular, are regarded as a potential secondary resource when compared with ores. For the recovery of metals from WEEE, various treatment options based on conventional physical, hydrometallurgical and pyrometallurgical processes are available. These process options with particular reference to hydrometallurgical processes were reviewed in this study. With their relatively low capital cost, reduced environmental impact (e.g. no hazardous gases/dusts), potential for high metal recoveries and suitability for small scale applications, hydrometallurgical processes are promising options for the treatment of WEEE. Since the metals are present in native form and/or as alloys, an oxidative leaching process is required for the effective extraction of base and precious metals of interest. A two-stage process based on oxidative acid leaching of base metals (Cu in particular) followed by leaching of precious metals using cyanide, thiosulfate, thiourea or halide as lixiviant(s) can be suitably developed for the hydrometallurgical treatment of WEEE. However, further research is required to develop new, cost effective and environmentally friendly processes and/or refine existing ones for leaching and, in particular, downstream processes.</t>
  </si>
  <si>
    <t>10.1016/j.resconrec.2020.104820</t>
  </si>
  <si>
    <t>Raw material use in a battery electric car – a thermodynamic rarity assessment</t>
  </si>
  <si>
    <t>The transition to full electromobility must be carefully evaluated, as large amounts of strategic metals will be required, for which there is presently little to no recovery or recycling (e.g. gold, silver, tantalum or cobalt). In this study, we perform a comprehensive metal assessment of two passenger cars (conventional and battery electric models) in terms of mass and thermodynamic rarity. Thermodynamic rarity is based on the property of exergy and is defined as “the amount of exergy resources needed to obtain a mineral commodity from average crustal concentration using the best available technology” (measured in kJ). Thus, the thermodynamic rarity approach assigns a greater exergetic value to scarce (understood as having a relative low average crustal concentration) and difficult-to-extract minerals. Of the 60 metals analyzed, almost 50 metals have been identified within the studied cars, representing 800 (conventional) and 1,200 kg (battery electric), showcasing the fact that a car constitutes a “road mine”. Furthermore, given that the technology behind battery electric cars is in development, three generations of Li-ion batteries were analyzed to study the effect on resource use of a metal changing composition over time. Albeit the battery modules of the three generations present a similar mass content (approximately 70 kgs), the thermodynamic rarity decreases from 275 to 100 Gigajoules, due to the reduced proportion of cobalt, which is by far the most exergetic metal within the battery. Additionally, with the thermodynamic rarity approach, the most exergy intensive parts within a battery electric car have been identified – the high-voltage battery modules, the electric drive, the power module, the charger, the electrical air conditioning compressor and the electromechanical brake servo – providing an indicator facilitating proactive mid- to long-term ecodesign measures and recycling strategies.</t>
  </si>
  <si>
    <t>10.1016/j.seppur.2022.123063</t>
  </si>
  <si>
    <t>Efficient separation and recovery of lithium and manganese from spent lithium-ion batteries powder leaching solution</t>
  </si>
  <si>
    <t>Spent lithium-ion batteries recycling have become the key to the sustainable development of new energy vehicle industry due to its potential environmental risks and scarcity of critical metals. In this paper, rapid separation and efficient recovery of lithium and manganese were achieved through “manganese precipitation - acid leaching of manganese - impurities removal by sulfide precipitation” for the leaching solution of spent lithium-ion batteries powder. Based on the thermodynamic simulation of element precipitation behavior in Li+-Mn2+-Ni2+-Co2+-F−-SO4 2−-Ca(OH)2-H2O system, Ca(OH)2 was used to adjust the system pH of Li-Mn solution to 10, the elements such as Mn, Ni, Co, Ca and F were precipitated simultaneously as Mn(OH)2(s), Ni(OH)2(s), Co(OH)2(s), CaSO4(s) and CaF2(s). Whereas the loss rate of lithium was less than 0.2 %. Battery-grade lithium carbonate (Li2CO3 99.80 %) was prepared from the lithium purification solution with the carbonation method. Using 30 % H2O2 as reductant, the leaching rate of Mn from the manganese precipitate residue was 99.77 %. In order to realize the deep purification of manganic acid leaching solution, solid manganese sulfide was selected as the precipitant, and impurities such as Co, Ni, Ca and F were selectively precipitated as CoS(s), NiS(s) and CaF2(s), respectively, at pH = 5.0. Subsequently, battery-grade manganese sulfate was successfully prepared from the pure MnSO4 solution by evaporation - crystallization. In this study, the introduction of cationic impurities such as Na+ and NH4 + was avoided during Li-Mn separation and acid-leachate purification through the selection of suitable neutralizer and sulfide precipitant. As a result, the process flow was greatly simplified, and the direct yields of lithium and manganese were effectively improved.</t>
  </si>
  <si>
    <t>10.1016/j.solmat.2023.112553</t>
  </si>
  <si>
    <t>A promising method for the liberation and separation of solar cells from damaged crystalline silicon photovoltaic modules</t>
  </si>
  <si>
    <t>Reasonable and efficient recycling of waste crystalline silicon (c-Si) photovoltaic (PV) modules benefits environmental protection and resource conservation. The liberation and separation of solar cells in modules is the key to achieving effective recycling. The recovery of intact waste modules has been studied by some scholars, but few have specifically examined damaged modules. This study focused on modules that have been broken during transportation, installation, use, or disassembly. Two liberation methods, mechanical crushing and pyrolysis were compared from the perspectives of particle size distribution and morphological characteristics of products. In addition, for separating glass particles and solar cells of coarse fraction, an environmentally-friendly technology of gas-solid fluidized bed was introduced based on their shape and density difference. The effects of airflow velocity and fluidizing time on separation efficiency were investigated for different size fractions. Results showed that pyrolysis was a more suitable liberationliberation method for damaged modules. Higher liberation efficiency could be obtained by pyrolysis, and over-crushing of glass particles and solar cells could be avoided. The optimum pyrolysis conditions were found to be at 500 °C with a holding time of 30 min. The recovery and concentration of solar cells in the &gt;4 mm size fraction were 91.09% and 84.4%, respectively, under the following conditions: 85 m3/h airflow velocity; 90s fluidizing time. For the 2–4 mm size fraction, the recovery and concentration were 82.29% and 80.52% under airflow velocity of 75 m3/h, fluidizing time of 90s. This research presents an alternative process for recovering damaged c-Si PV modules.</t>
  </si>
  <si>
    <t>10.1016/j.ecolecon.2024.108345</t>
  </si>
  <si>
    <t>Circular economy for resource security in the European Union (EU): Case study, research framework, and future directions</t>
  </si>
  <si>
    <t>The European Union (EU) relies on imported raw materials to manufacture renewable energy, digital, mobility, aerospace, and defence technologies. A circular economy can mitigate this critical dependency, for example by recycling materials or remanufacturing products locally. These resource efficiency strategies, however, require new supply chain configurations supported by research and innovation. While this is taking place in few selected supply chains, notably lithium-ion battery technology, little is known about circularity for most critical raw materials and their applications. Information is scattered across industry players and disciplinary competences, or not publicly available due to confidentiality concerns. This article presents a case study on titanium metal circularity in the aviation and defence sectors. The results inform three industrial policy recommendations to mitigate the risk of supply disruption in the EU, aggravated by Russia's invasion of Ukraine. Based on the case study, a methodological framework is proposed to guide future research on circularity for resource security. This subject requires urgent attention to achieve EU strategic autonomy objectives, against the background of climate change, resource depletion and waste management challenges in a complex geopolitical landscape.</t>
  </si>
  <si>
    <t>Ecological Economics</t>
  </si>
  <si>
    <t>10.1016/j.jre.2024.02.001</t>
  </si>
  <si>
    <t>In situ anodic leaching of Nd-Fe-B sludge with fast leaching kinetics for selective recovery of rare-earth elements</t>
  </si>
  <si>
    <t>Neodymium-iron-boron (Nd-Fe-B) sludge is an important secondary resource of rare-earth elements (REEs). However, the state-of-the-art recycling method, i.e., HCl-preferential dissolution faces challenges such as slow leaching kinetics, excessive chemical consumption and wastewater generation. In this work, the in situ anodic leaching of Nd-Fe-B sludge was developed to selectively recover REEs with high efficiency. The leaching rates of the REEs are 2.4–9.0 times higher using the in situ anodic leaching at the current density from 10 to 40 mA/cm2 than using conventional chemical leaching under the maintained pH of 3.7. Mechanism studies reveal that the anode-generated H+ plays the key role during the in situ anodic leaching process that locally increases the H+ concentration at the interface of sludge particles, accelerating the leaching kinetics. By achieving a total leaching efficiency of Nd-Fe-B sludge close to 100% and the Fe deposition efficiency in the range of 70.9%–74.3%, selective leaching of REEs is successfully realized and thus largely reduces chemical consumption. Additionally, a two-step recycling route involving electrolysis-selective precipitation was proposed that enables a stable REEs recovery of 92.2% with recyclable electrolyte. This study provides a novel and environmentally-friendly strategy for the efficient recovery of REEs from secondary resources.</t>
  </si>
  <si>
    <t>Available online 5 February 2024</t>
  </si>
  <si>
    <t>10.1016/j.solidstatesciences.2023.107408</t>
  </si>
  <si>
    <t>Investigation of porous multi-carbon layers constructed on submicron silicon flakes for high-performance Li-ion batteries anode</t>
  </si>
  <si>
    <t>Low initial coulombic efficiency (ICE) of crystal silicon anode is fatal for lithium-ion batteries, leading to impossibility for commercial application. In this study, the submicron flaky silicon particles recycled from Si waste in photovoltaic industry clustered and formed into new structure through liquid-phase pyrolysis of amorphous carbon. After covered by amorphous carbon layer, the silicon flakes are surrounded by carbon skeleton of mesh-porous to be a Nitrogen-doped submicron silicon/multi-carbon material (SCN). The initial coulombic efficiency of SCN reaches 88.55 % at high discharge/charge capacities of 960.4/850.5 mAh g−1, which owe to the appropriate amorphous carbon on surface of Si for reducing the initial irreversible capacity loss due to solid electrolyte interface layer. The capacity retention of SCN keeps to a high stage up to 74.8 % after 100 cycles. It is realized that the Nitrogen-doped reticulated porous carbon not only improves the transport of particles, but also mitigates the volume expansion of silicon during charging and discharging and improves the cycling stability of the electrode. The stable performance of large-size silicon particles in the anode provides a good guarantee for the future development of lithium-ion batteries.</t>
  </si>
  <si>
    <t>Solid State Sciences</t>
  </si>
  <si>
    <t>10.1016/j.jallcom.2021.158775</t>
  </si>
  <si>
    <t>Separation and recovery of valuable metals from spent lithium-ion batteries via concentrated sulfuric acid leaching and regeneration of LiNi1/3Co1/3Mn1/3O2</t>
  </si>
  <si>
    <t>Recycling of spent lithium ion batteries (LIBs) is an urgent task in the view of environmental protection, resources reuse and sustainable development of battery industry. Our work presents a new method for recovery of Al foils and cathode materials from LIBs via a simple process. The concentrated sulfuric acid (18.4 M H2SO4) solution are used as both separation and leaching agent. The complete separation of cathode materials from Al foils and the complete leaching of Li are achieved simultaneously after leaching for 1 h at 80 °C and solid/liquid ratio of 800 g L−1. Under these conditions, the leaching efficiencies of Ni, Co and Mn reached 25.6%, 23.2% and 18.3%, respectively, and the polyvinylidene fluoride (PVDF) binder is partially decomposed. The concentrated sulfuric acid destroys the structures of cathode materials and PVDF but prevents the Al dissolution by formation of the passivation film, which contributes to the separation of cathode materials from Al foils and no loss of Al foil. After removal of Al foils and adding the 4.5 vol% H2O2 solution to further leach the remaining suspension for 70 min at 70 °C, and the metals of Ni, Co and Mn in the cathode materials are totally leached into the solution. The amount of H2SO4 consumed by leaching 1 kg cathode pieces was 23 mol, which is less than the required acid consumption for the traditional acid leaching process. The leaching solution is precipitated step by step to obtain high purity Ni1/3Co1/3Mn1/3(OH)2 and Li2CO3. The obtained Ni1/3Co1/3Mn1/3(OH)2 and Li2CO3 are regenerated to LiNi1/3Co1/3Mn1/3O2 materials with excellent electrochemical performance.</t>
  </si>
  <si>
    <t>10.1016/j.resconrec.2021.106144</t>
  </si>
  <si>
    <t>Challenges and recent developments in supply and value chains of electric vehicle batteries: A sustainability perspective</t>
  </si>
  <si>
    <t>Lithium-ion batteries (LIBs) play a key role in advancing electromobility. With an increasing trend in the demand for LIBs, the sustainability prospect of LIBs lifecycle faces many challenges that require proactive approaches. There are various sustainability challenges and risks across the supply and value chains of LIBs from mining, material supplies to Original Equipment Manufacturers (OEMs), users to final disposal. Risks are for example the increased raw material demands as well as some economic risks due to price increment or political instabilities in some countries within the raw material supply chain. Despite the promising research efforts on the performance metrics of LIBs and advancing the technology, the research on the various aspects of sustainability of LIBs and its life cycle are still in its infancy and require closer attention. As the editorial of the Special Issue on sustainable supply and value chains of EV batteries, this article presents some of the most pressing challenges of EV LIBs across the different stages of its life cycle. It covers issues from supply and demand of the battery raw materials, battery manufacturing, use, and end-of-life treatments. Within this context the reported findings of some 20 different research teams from across the globe, the state-of-the-art, technical or policy gaps in EV LIBs research and development are presented, as well as market instruments such as innovative business models, and governmental interventions like subsidies or regulations. We grouped the materials presented into five main themes (1) EV and LIB materials demand projections (2) EV LIBs international trade risk (3) EV battery regulation and adoption (4) EV LIBs life cycle assessment (5) and EV LIBs reverse logistics. We conclude by discussing some future research challenges such as the need for more reliable and applicable prediction models that use accurate data on EV stock and end-of-life EVs. Finally, we argue that more collaboration between academia, manufactures, OEMs and the battery recycling industry is needed to implement successful circular economy strategies to achieve environmentally friendly, flexible and cost-efficient battery supplies, use and recycling processes.</t>
  </si>
  <si>
    <t>10.1016/j.chemosphere.2023.140018</t>
  </si>
  <si>
    <t>Coupling the recovery of spent lithium-ion batteries and the treatment of phenol wastewater: A “treating waste with waste” strategy</t>
  </si>
  <si>
    <t>The recovery of spent lithium-ion batteries and the treatment of phenol wastewater are both environmental and social issues. In this study, the enhanced recovery of spent lithium-ion batteries and the efficient treatment of phenol wastewater are smartly coupled via a “treating waste with waste” strategy. Under optimal conditions, the leaching process involving phenol achieves 98% and 96% efficiency for Co and Li, respectively. After precipitation, Co and Li could be recovered as Co(OH)2 and Li2CO3, and the precipitated Co(OH)2 was further calcined to generate Co3O4. Furthermore, the organic contaminants that remained in the waste-leaching solution could be removed by a spent graphite-activating peroxymonosulfate (PMS) process. It is noteworthy that the total organic carbon (TOC) in the waste-leaching solution could be removed using fewer PMS compared with the original phenol wastewater owing to the pre-oxidation of phenol during the leaching process, further confirming the advantage of this “treating waste with waste” strategy.</t>
  </si>
  <si>
    <t>10.1016/j.jallcom.2020.153876</t>
  </si>
  <si>
    <t>Mechanochemical recovery of Co and Li from LCO cathode of lithium-ion battery</t>
  </si>
  <si>
    <t>Increasing demand for lithium-ion batteries (LIBs) that serve as power source for diverse electronic devices, electrical propulsion systems and other applications, calls for economical and environmentally benign recycling of spent LIBs and recovery of critical elements such as Co and Li from rapidly growing volumes of battery wastes. The presented study explores mechanochemical extraction of Co and Li from lithium cobaltate (LiCoO2), which serves as cathode material in commercial LIBs. Our investigation reveals that solvent-free mechanochemical processing can successfully convert pure, reagent grade LiCoO2 into metallic Co and Li-derivatives that are suitable for the further recovery of Li. We also show that the proposed approach can be successfully applied to reclaiming these critical elements from commercial LIBs. Due to its magnetic nature, metallic Co is easy to separate from non-magnetic components of mechanochemically generated powder mixtures using an appropriate magnetic separation technique, while Li can be reclaimed as Li2CO3 after an additional liquid-phase processing. The recovery rates achieved during our experiments with pure LiCoO2 are ∼90% for Co and ∼70% for Li.</t>
  </si>
  <si>
    <t>25 May 2020</t>
  </si>
  <si>
    <t>10.1016/j.seta.2021.101286</t>
  </si>
  <si>
    <t>Life cycle assessment of lithium-ion batteries and vanadium redox flow batteries-based renewable energy storage systems</t>
  </si>
  <si>
    <t>Renewable energy has become an important alternative to fossil energy, as it is associated with lower greenhouse gas emissions. However, the intermittent characteristic of renewables urges for energy storage systems, which play an important role in matching the supply and demand of renewable-based electricity. The life cycle of these storage systems results in environmental burdens, which are investigated in this study, focusing on lithium-ion and vanadium flow batteries for renewable energy (solar and wind) storage for grid applications. The impacts are assessed through a life cycle assessment covering the batteries supply phase, their use and end-of-life, with experimental data from test set-ups. The battery composition is investigated in detail as a factor for the final impacts, by comparing two types of cathodes for the lithium-ion battery and the use of recycled electrolyte for the vanadium flow battery. Results indicate that the vanadium-based storage system results in overall lower impacts when manufactured with 100% fresh raw materials, but the impacts are significantly lowered if 50% recycled electrolyte is used, with up to 45.2% lower acidification and 11.1% lower global warming potential. The new lithium-ion battery cathode chemistry results in overall higher impacts, with 41.7% more particulate matter and 52.2% more acidification.</t>
  </si>
  <si>
    <t>10.1016/j.solmat.2023.112672</t>
  </si>
  <si>
    <t>A novel approach for the efficient recovery of lead from End-of-Life Silicon Photovoltaic modules</t>
  </si>
  <si>
    <t>There is an urgent need to develop a technology for recycling solar waste that will soon be generated in heaps. While various studies focused on recovering valuable materials from waste silicon solar panels, there has been minimal emphasis on the treatment of toxic substance lead. Thus, the current study proposed a novel approach to treat the harmful component of lead by recovering it in its less toxic form as PbO having commercial applications. This is accomplished through optimization of a three-step process (i) selective leaching of the top layer from interconnect, (ii) extraction of lead from the leachate by precipitation, and (iii) calcination. The lead recovery at each stage was analyzed by characterization techniques viz. ICP-OES, XRD, SEM, and a unique attempt has been made to optimize the precipitation process by constructing an Eh vs. pH diagram. The efficient leaching of lead from interconnects was observed with 1.5 M nitric acid for 5 min at 60 °C which was followed by precipitation from the leachate with 1.5 M NaOH solution and finally calcination at 500 °C for 2 h to obtain lead monoxide. The feasibility of the optimized process at a larger scale was carried out with 200 g (60-cell panel) of copper ribbons.</t>
  </si>
  <si>
    <t>10.1016/j.wasman.2016.03.009</t>
  </si>
  <si>
    <t>Recovery of cobalt from spent lithium-ion batteries using supercritical carbon dioxide extraction</t>
  </si>
  <si>
    <t>Continuing technological development decreases the useful lifetime of electronic equipment, resulting in the generation of waste and the need for new and more efficient recycling processes. The objective of this work is to study the effectiveness of supercritical fluids for the leaching of cobalt contained in lithium-ion batteries (LIBs). For comparative purposes, leaching tests are performed with supercritical CO2 and co-solvents, as well as under conventional conditions. In both cases, sulfuric acid and H2O2 are used as reagents. The solution obtained from the supercritical leaching is processed using electrowinning in order to recover the cobalt. The results show that at atmospheric pressure, cobalt leaching is favored by increasing the amount of H2O2 (from 0 to 8% v/v). The use of supercritical conditions enable extraction of more than 95wt% of the cobalt, with reduction of the reaction time from 60min (the time employed in leaching at atmospheric pressure) to 5min, and a reduction in the concentration of H2O2 required from 8 to 4% (v/v). Electrowinning using a leach solution achieve a current efficiency of 96% and a deposit with cobalt concentration of 99.5wt%.</t>
  </si>
  <si>
    <t>10.1016/j.ejpe.2018.07.003</t>
  </si>
  <si>
    <t>Solid waste issue: Sources, composition, disposal, recycling, and valorization</t>
  </si>
  <si>
    <t>Disposal of solid wastes is a stinging and widespread problem in both urban and rural areas in many developed and developing countries. Municipal solid waste (MSW) collection and disposal is one of the major problems of urban environment in most countries worldwide today. MSW management solutions must be financially sustainable, technically feasible, socially, legally acceptable and environmentally friendly. Solid waste management issue is the biggest challenge to the authorities of both small and large cities’. Valorization of food organic waste is one of the important current research areas. The conventional landfill, incineration, composting, and ways of handeling solid wastes are common as mature technologies for waste disposal. Traditionally, the most commonly used technologies for the treatment and valorization of the organic fraction of MSW are composting and anaerobic digestion (AD). The generation of organic solid waste (OSW); worldwide; is dramatically increasing each year. Most of the OSW’s are composed of agricultural waste, household food waste, human and animal wastes, etc. They are normally handled as animal feed, incinerated or disposed to landfill sites. OAW’s are comprised of materials rich in proteins, minerals, and sugars that could be used in other processes as substrates or raw materials.</t>
  </si>
  <si>
    <t>Egyptian Journal of Petroleum</t>
  </si>
  <si>
    <t>10.1016/j.susmat.2024.e00934</t>
  </si>
  <si>
    <t>Development of a sustainable geopolymer using blast furnace slag and lithium hydroxide</t>
  </si>
  <si>
    <t>Ground Granulated Blast furnace Slag (GGBS) is a promising alternative to ordinary Portland cement due to its potential to reduce CO 2 emissions. However, the limited binding capability of pure GGBS necessitates the use of alkaline activators to enhance its hydration behaviour. The present work establishes the use of lithium hydroxide (LiOH), which can be synthesized by recycling lithium-ion batteries, as an effective alkaline activator for GGBS. Experimental results demonstrate that a 10 M LiOH solution enhances the hydration of GGBS 36 folds. LiOH activated GGBS exhibits the presence of hydration products such as lithium-alumino-silicate-hydrate and calcium-silicate-hydrate from day 1 of hydration, while GGBS mixed with DI water shows onset of hydration only after 28 days. Thermogravimetry results from long-term hydration studies indicate that LiOH activated GGBS forms a 73% higher quantity of hydration products as compared to cement paste samples. Additionally, LiOH activated GGBS demonstrates 42% and 46% higher compressive strength than GGBS activated with NaOH and Na 2 SiO 3 at 7 and 28 days, respectively. Embodied energy analysis reveals that geopolymer prepared with GGBS and recycled LiOH leads to equivalent CO 2 emissions reduction of 83% compared to NaOH based geopolymer and 85% compared to cement concrete.</t>
  </si>
  <si>
    <t>10.1016/j.spc.2024.06.022</t>
  </si>
  <si>
    <t>Quantifying circular economy pathways of decommissioned onshore wind turbines: The case of Denmark and Germany</t>
  </si>
  <si>
    <t>Onshore wind turbines in Europe are increasingly reaching the end of their first lifecycle. Their pathways after decommissioning call for the establishment of circular supply chains (e.g. refurbishment or recycling facilities). Reliable component and material flow forecasts are particularly crucial for the development of blade-recycling capacity, as such facilities still need to be established. However, current forecasts assume a static decommissioning time and neglect a second lifecycle for the wind turbines and their blades, which has resulted in potential recycling quantities being over-estimated. This study overcomes these issues by (i) collecting empirical data on the circular economy pathways taken by decommissioned onshore wind turbines in the mature onshore wind markets of Denmark and Germany, and by (ii) proposing a new component and material flow forecasting model for the more reliable planning of blade-recycling capacity. The results reveal that ∼50–60 % of decommissioned onshore wind turbines in Denmark and Germany were exported mainly to other European countries. If the second lifecycle practices of the past are continued in the future, annual blade masses for domestic recycling are expected to range between ∼380–770 tonnes for Denmark and ∼4400–11,300 tonnes for Germany in the next ten years. This study finds that the threshold values of blade volumes for an economically viable blade-recycling facility can be reached in Germany with its large operating wind-turbine fleet, but the recycling of Danish wind turbine blades would have to rely on aggregating resource flows from other countries or industries. By modelling the cascading order of a sustainable circular economy and the EU Waste Hierarchy Directive, this study improves the decision-making basis for policy makers and companies to achieve sustainable resource use along the wind industry's entire value chain.</t>
  </si>
  <si>
    <t>10.1016/B978-0-08-099968-5.00001-5</t>
  </si>
  <si>
    <t>Chapter 1 Industrial Wastewater Treatment, Recycling, and Reuse An Overview</t>
  </si>
  <si>
    <t xml:space="preserve">
               Water availability; usage, treatment, and discharge of used water; and possible ways of recycling and reusing this used water are briefly discussed here. Issues pertaining to industrial wastewaters, sources of generation, characterization of wastewaters, and various methodologies of wastewater treatment have been reviewed along with economic perspectives of water management. Recent developments in the area of industrial wastewater treatment, recycling, and reuse are also briefly outlined here.
            </t>
  </si>
  <si>
    <t>Industrial Wastewater Treatment, Recycling and Reuse</t>
  </si>
  <si>
    <t>10.1016/j.hydromet.2013.08.006</t>
  </si>
  <si>
    <t>Electrolytic recovery of Mn3O4 and Zn from sulphuric acid leach liquors of spent zinc–carbon–MnO2 battery powder</t>
  </si>
  <si>
    <t>In the present study, manganese and zinc are recovered from spent Zn–C batteries through a closed-type hydrometallurgical route. After dismantling, spent batteries have been sorted by type, followed by mechanical and chemical treatments. The obtained spent battery active material has been leached with 1M H2SO4, in order to extract the metal constituents from the solid to the liquid phase. In the development of a hydrometallurgical recovery process for spent batteries, it has been found that the acidic leaching liquor contains 6g/L Mn2+, 65g/L Zn2+ and of 190mg/L Fe2+ ions. Electrolysis tests have been carried out in an anionic exchange membrane reactor under galvanostatic control with different current densities with highest yield at 50mAcm−2 in our experimental conditions. Voltammetry studies have been completed to understand the electrochemical behaviour exhibited by the Pb–Ag anodic substrate in the current electrochemical setup. Also, an experimental study was undertaken to evaluate the feasibility of an electrochemical setup for spent Zn–C battery recycling by recovery of Mn3O4 and Zn at the anode and cathode, respectively, in a single divided cell setup. The spent electrolyte was suitable for high efficiency leaching of zinc and manganese from spent battery powder and the leach liquor has been recycled in the same electrochemical setup until ≥99% Zn2+ and Mn2+ has been recovered. The obtained anodic and cathodic deposits have been characterized by scanning electron microscopy, energy dispersive X-Ray spectroscopy, X-ray crystal diffraction.</t>
  </si>
  <si>
    <t>July 2013</t>
  </si>
  <si>
    <t>10.1016/j.wasman.2023.07.025</t>
  </si>
  <si>
    <t>Effects of incineration and pyrolysis on removal of organics and liberation of cathode active materials derived from spent ternary lithium-ion batteries</t>
  </si>
  <si>
    <t>Removing organics via thermal treatment to liberate active materials from spent cathode sheets is essential for recovering lithium-ion batteries. In this study, the effects of incineration, N2 pyrolysis, and CO2 pyrolysis on the removal of organics and liberation of ternary cathode active materials (CAMs) were compared. The results indicated that the organics in the spent ternary cathode sheets comprised a residual electrolyte and polyvinylidene fluoride (PVDF) binder. Moreover, the organics could be removed to promote the liberation of CAMs via incineration, N2 pyrolysis, and CO2 pyrolysis. When the temperature was &lt;200 °C, the chemical properties of the volatilized ester electrolyte remained unchanged during both N2 and CO2 pyrolysis, indicating that the electrolyte can be collected by controlling the pyrolysis temperature and condensation. Furthermore, PVDF binder decomposition occurred at 200–600 °C. The optimal temperatures of incineration, N2 pyrolysis, and CO2 pyrolysis were 550, 500, and 450 °C, respectively, and these treatments increased the liberation efficiency of CAMs from 81.49 % to 98.75 %, 99.26 %, and 97.98 %, respectively. In addition, heat-treated CAMs required less time to achieve adequate liberation. Following three thermal treatment processes, the sizes of the CAM particles were mainly concentrated in the ranges of 0.075–0.1 mm and &lt;0.075 mm. Furthermore, for all types of CAMs examined, the Al concentration decreased from 1.09 % to &lt;0.35 %, which increased the separation efficiency and improved the chemical metallurgical performance.</t>
  </si>
  <si>
    <t>10.1016/j.jhazmat.2006.02.054</t>
  </si>
  <si>
    <t>Recycling of auto shredder residue</t>
  </si>
  <si>
    <t>Currently, about 75% of end-of-life vehicle's (ELV) total weight is recycled in EU countries. The remaining 25%, which is called auto shredder residues (ASR) or auto fluff, is disposed of as landfill because of its complexity. It is a major challenge to reduce this percentage of obsolete cars. The European draft directive states that by the year 2006, only 15% of the vehicle's weight can be disposed of at landfill sites and by 2015, this will be reduced to 5%. The draft directive states that a further 10% can be incinerated. The quantities of shredder fluff are likely to increase in the coming years. This is because of the growing number of cars being scrapped, coupled with the increase in the amount of plastics used in cars. In Sweden, some current projects are focusing on recycling of ASR material. In this paper some different alternatives for using this material are reported. The hypothetical injection of ASR into a blast furnace concentrating on ASR's effect to some blast furnace (BF) parameters has been completed using a blast furnace mass balance model. As a result, in principle, ASR can be used as reducing agent in the BF process if certain conditions are met. The particle size of ASR material must be controlled to ensure optimal gasification of the material in the raceway. Regarding the chemical composition of ASR, the non-ferrous content can affect the pig iron quality, which is difficult to rectify at a later point. The most attractive recycling alternative is to use the products obtained from pyrolysis of ASR in appropriate metallurgical processes.</t>
  </si>
  <si>
    <t>10.1016/j.wasman.2021.11.030</t>
  </si>
  <si>
    <t>Recovery of critical metals from EV batteries via thermal treatment and leaching with sulphuric acid at ambient temperature</t>
  </si>
  <si>
    <t>In the upcoming years, todaýs e-mobility will challenge the capacity of sustainable recycling. Due to the presence of organic components (electrolyte, separator, casings, etc.), future recycling technologies will combine thermal pre-treatment followed by hydrometallurgical processing. Despite the ongoing application of such treatment, there is still a lack of information on how applied parameters affect subsequent metal recovery. In this study, both oxidative and reductive conditions in dependence on temperature and time were studied. Qualitative and quantitative characterizations of the samples after treatment were performed followed by leaching with 2 M sulphuric acid at ambient temperature to determine the leachability of valuable metals such as Co, Mn, Ni and Li. Moreover, the negative or positive effect of treatment on the leachability of the main impurities (Cu and Al) was determined. Since the presence of carbon affects the degree of active material reduction, it's content after each thermal treatment was determined as well. If all variables, temperature and time of thermal processing are taken into account, pyrolysis at 700 °C for 30 min is the optimal treatment. Under these conditions, full recovery is reached after 2 min for Li, 5 min for Mn and 10 min for both Co and Ni. In the case of the incineration, only processing at 400 and 500 °C promoted higher recovery of metals, while the treatment at 600 and 700 °C led to the formation of less leachable species.</t>
  </si>
  <si>
    <t>10.1016/j.ecoenv.2021.112592</t>
  </si>
  <si>
    <t>Phylogenetically divergent bacteria consortium from neutral activated sludge showed heightened potential on bioleaching spent lithium-ion batteries</t>
  </si>
  <si>
    <t>Recycling of spent lithium-ion batteries (LIBs) has become a global issue because of the potential environment risks raised by spent LIBs as well as high valuable metal content remaining in them. Although bioleaching is an environmentally friendly method to recover metals from spent LIBs, the commonly utilized bioleaching bacterial consortia or strains enriched/isolated from acidic environments cannot be applied at large scales owing to their long leaching cycle and poor tolerance to organic compounds. Here, two bioleaching consortia were enriched in 60 days from neutral activated sludge and were identified phylogenetically divergent from the documented bioleaching bacteria. The results showed that the novel consortia shortened the leaching cycle almost by half when compared to the previous reported consortia or strains, of which one consortium dominated by Acidithiobacillus ferrooxidans displayed high bioleaching efficiency on LiMn2O4, as 69.46% lithium (Li) and 67.60% manganese (Mn) were leached out in seven days. This consortium was further domesticated using cathodic materials for 100 days and proved consisted of three mixotrophs and two chemoautotrophs, three of which were novel species from the genera Sulfobacillus and Leptospirillum. More genes coding for proteins that utilize organic compounds were annotated in the metagenomic assembled genomes (MAGs) than previously reported. A mutualistic relationship between mixotrophs and chemoautotrophs was suggested to help the consortium surviving under either organic- rich or shortage environments. The results discovered that novel bioleaching bacteria with shorter leaching cycle and higher tolerance to organics could be enriched from non-acidic environments, which showed high potential for the metal recovering from spent LIBs or other organic-rich environments.</t>
  </si>
  <si>
    <t>Ecotoxicology and Environmental Safety</t>
  </si>
  <si>
    <t>10.1016/j.heliyon.2024.e33612</t>
  </si>
  <si>
    <t>Synthesizing Si/SiOC composites through different sol-gel reaction routes for lithium-ion battery anode materials</t>
  </si>
  <si>
    <t>Silicon oxycarbide (SiOC) exhibits good retention and a reasonable specific capacity and is an alternative to silicon used as an anode material for high-performance lithium-ion batteries. However, SiOC generally shows a low Initial Coulombic Efficiency (ICE), wasting the lithium from the cathode. This work explores different sol-gel routes to synthesize SiOC from silanes and compares their performance. We found that the crushed bulk acid-catalyzed SiOC is simple and cost-effective but with excellent performance. Adding dimethyldimethoxysilane (DMDMS) by decreasing the oxygen content further enhances the battery performance. Building upon the excellent performance of SiOC, we further embed nano-silicon into SiOC. The Si/SiOC composites achieved a significantly higher specific capacity of 2185 mAhg−1 and an impressive ICE of 77 % with acceptable battery retention.</t>
  </si>
  <si>
    <t>10.1016/j.hydromet.2023.106047</t>
  </si>
  <si>
    <t>The recent progress of ion exchange for the separation of rare earths from secondary resources – A review</t>
  </si>
  <si>
    <t>The challenge towards modern technologies has been enquiring and culminating in the continuously expanding use of rare earth elements (REEs). The non-renewable primary resources of REEs such as bastnasite, monazite, and xenotime, are 78% dominated by China, and their exhaustive exploitation and future availability have raised global concerns. The recycling of end-of-life (EOL) products containing rare earths, waste streams in mining, and metallurgical industry, also referred to as secondary resources - has therefore become an alternative. This, however, requires advanced separation and extraction technologies to achieve high yields from the raw materials and high purities of the recovered REEs. Hydrometallurgy, starting with leaching, and having solvent extraction as the solution purification step, has been employed worldwide for capturing REEs from primary and secondary resources, with high reported recycling efficiencies. Among the frequently used processes, ion exchange (IX) has become one potential method due to its high selectivity, simple use and maintenance, and easy accessibility. This review briefly highlights the updated separation and extraction technologies used to separate REEs from sulfate-based solutions and secondary sources and mostly focuses on ion exchange separation systems. Significant benefits of IX are outlined, and the content of this review emphasizes that IX can still be used as an efficient, economical, and green method for the enhanced extraction of REEs from secondary sources.</t>
  </si>
  <si>
    <t>10.1016/j.jpowsour.2014.04.013</t>
  </si>
  <si>
    <t>Recovery of valuable metals from spent lithium-ion batteries by ultrasonic-assisted leaching process</t>
  </si>
  <si>
    <t>The anticipated significant use of lithium-ion batteries (LIBs) for energy storage applications in electric grid modernization and vehicle electrification shall generate a large quantity of solid waste that could become potential environmental hazards and waste natural resources. Recycling of the major components from spent LIBs is, therefore, considered desirable to prevent environmental pollution and to recycle valuable metals. This study reports on the application of ultrasonic-assisted technology to the leaching of cobalt and lithium from the cathode active materials of spent LIBs. Three acids were tested for the leaching process: two inorganic acids (H2SO4 and HCl) and one organic acid (citric acid, C6H8O7·H2O). The results show that the leaching of Co and Li is more efficient with citric acid than with the two inorganic acids. More than 96% Co and nearly 100% Li were recovered from spent LIBs. The optimal leaching conditions were 0.5 M citric acid with 0.55 M H2O2, a solid-to-liquid ratio of 25 g L−1, a temperature of 60 °C, leaching time of 5 h, and ultrasonic power of 90 W. The high leaching efficiency is mainly ascribed to the unique cavitation action of the ultrasonic waves. This ultrasonic-assisted leaching process with organic acid is not only effective but also environmentally friendly.</t>
  </si>
  <si>
    <t>1976</t>
  </si>
  <si>
    <t>10.1016/j.envres.2024.119296</t>
  </si>
  <si>
    <t>Rational design of waste anode graphite-derived carbon catalyst to activate peroxymonosulfate for atrazine degradation</t>
  </si>
  <si>
    <t>As the rapidly growing number of waste lithium-ion batteries (LIBs), the recycling and reutilization of anode graphite is of increasing interest. Converting waste anode graphite into functional materials may be a sensible option. Herein, a series of carbonaceous catalysts (TG) were successfully prepared using spent anode graphite calcined at various temperatures and applied for activating peroxymonosulfate (PMS) to degrade atrazine (ATZ). The catalyst obtained at 800 °C (TG-800) showed the optimum performance for ATZ removal (99.2% in 6 min). Various experimental conditions were explored to achieve the optimum efficiency of the system. In the TG-800/PMS system, free radicals (e.g., SO4 ·−, HO·), singlet oxygen (1O2), together with a direct electron transfer pathway all participated in ATZ degradation, and the ketonic (CO) group was proved as the leading catalytic site for PMS activation. The potential degradation routes of ATZ have also been presented. According to the toxicity assessment experiments, the toxicity of the intermediate products decreased. The reusability and universal applicability of the TG-800 were also confirmed. This research not only provides an efficient PMS activator for pollutant degradation, but also offers a meaningful reference for the recovery of waste anode graphite to develop environmentally functional materials.</t>
  </si>
  <si>
    <t>10.1016/j.carbon.2022.06.067</t>
  </si>
  <si>
    <t>A novel route to constructing high-efficiency lithium sulfur batteries with spent graphite as the sulfur host</t>
  </si>
  <si>
    <t>The recovery treatment of spent lithium-ion batteries (LIBs) is becoming increasingly crucial, and it is of the utmost urgency to recycle spent graphite. Carbon materials are gaining more and more attention for applications in lithium-sulfur batteries acting as the sulfur (S) hosts with excellent theoretical capacity. However, the preparation of related carbon materials is energy-consuming and tedious. Herein, by directly using spent graphite (SG) from the spent LIBs without complex treatment as a substrate, a SG/S cathode has been prepared for lithium-sulfur batteries for the first time. Repeated charge/discharge cycles bring the SG surface not only rich functional polar groups, but also metal elements like Ni, Co and Mn through the dissolution of active cathode materials (in LIBs). These factors increase the conductivity, and efficiently promote the lithium polysulfide (LiPS) conversion kinetics in a way that the SG effectively adsorbs and fixes LiPS to reduce the shuttle effect in lithium sulfur batteries. Additionally, the SG/S cathode with high sulfur content of 78.4% has obtained an initial discharge capacity of 1377 mAh g−1 at the rate of 0.2 C with an excellent cycling stability. Even after 500 cycles, the cathode specific capacity remains as high as 765 mAh g−1 with a low average decay rate (0.006% per cycle) at 0.5 C. This work not only realizes the re-utilization of spent graphite, but also fabricates lithium-sulfur batteries with excellent electrochemical performances.</t>
  </si>
  <si>
    <t>31 October 2022</t>
  </si>
  <si>
    <t>1978</t>
  </si>
  <si>
    <t>10.1016/j.jclepro.2020.121769</t>
  </si>
  <si>
    <t>A moving urban mine: The spent batteries of electric passenger vehicles</t>
  </si>
  <si>
    <t>Lithium-ion batteries (LIBs) have become the most essential power source for electric vehicles today due to having the advantages of no memory, large capacity, and high energy density. Additionally, with the maturity of LIBs and the promotion of a series of supporting policies, China’s electric vehicle industry has undergone extensive changes. This study takes the batteries of 26 kinds of pure electric passenger vehicles and 12 kinds of plug-in hybrid electric passenger vehicles produced and sold in mainland China from 2013 to 2018 as the research objects. The theoretical scrap number of electric passenger vehicles is calculated by the Weibull distribution, and then the scrap vehicles are classified according to the power battery type. It is estimated that by 2025, the numbers of spent pure electric vehicles and plug-in hybrid vehicles will reach 367,242 and 116,923, respectively. LiNixCoyMn1-x-yO2 (NCM) and LiFePO4 (LFP) are the two main battery types in electric passenger vehicles. The number of spent pure electric passenger vehicles with LFP will reach a peak of 78,719 in 2023, while that with NCM will reach a peak of 287,211 in 2024. The numbers of spent plug-in hybrid electric vehicles (PHEVs) equipped with LFP and NCM batteries have increased quickly and will reach maximum values of 10,613 and 113,297 in 2022 and 2024, respectively. Then, the recovered amounts of the main metals in the cathode materials are calculated by different methods. Corresponding suggestions are put forward at the end of the article.</t>
  </si>
  <si>
    <t>20 August 2020</t>
  </si>
  <si>
    <t>10.1016/j.ensm.2023.03.012</t>
  </si>
  <si>
    <t>Ultra-long-life and ultrathin quasi-solid electrolytes fabricated by solvent-free technology for safe lithium metal batteries</t>
  </si>
  <si>
    <t>The excessive consumption of organic solvent and enhancement of environmental protection protocols necessitate the exploitation of desirable approach to handle our solid-state electrolytes. Herein, we report an all solvent-free method for the preparation of low-cost, recyclability, flexible, ultrathin, and high ionic conductivity quasi-solid polymer electrolytes (QPE) membrane, which is an 5 μm-thick PE separators filled with polyether-block-polyamide (PEO-b-PA6)/LiTFSI/tetraethylene glycol dimethyl ether (TEGDME) (PPLT) that can be used as a safe lithium metal batteries. The self-fusion characteristics of the PEO-b-PA6 with supramolecular hydrogen bonds guarantees the intimate and perfect interfaces even during extreme deformations and crack of the solvent-free machining process. The ultrathin PE separators is mechanically strong, preventing batteries from short-circuiting even after more than 1200 h of cycling, and the ionic conductivity of PPLT reaches up to 1.02 × 10−4 S cm−1 at 30 ℃ by adding only 25 wt% of TEGDME as plasticizer. The LFP//Li cells using PPLT as electrolyte exhibits excellent reversible capacity of 116 mAh g−1 at 1 C after 700 cycles at 28 °C. In addition, the polymer soft-pack batteries using PPLT achieve highly reversible capacity of 124.9 mAh g−1 after 200 cycles at 0.2 C. It is noted that this solvent-free film-making process and outstanding electrochemical performance of this QPE could be further delivered to other room temperature rechargeable solid-state lithium metal batteries and enlighten safe, low-carbon green and high-energy solid-state batteries.</t>
  </si>
  <si>
    <t>10.1016/B978-0-323-96022-9.00266-8</t>
  </si>
  <si>
    <t xml:space="preserve">Batteries – Battery Types – Nickel Batteries | Nickel-Metal Hydride: Cutting Edge Technologies </t>
  </si>
  <si>
    <t xml:space="preserve">
               Addition of oxygen and hydrogen gas batches to a NiMH battery can significantly increase its cycle life. Cycle life has also been extended by the development of more corrosion resistive alloys. Both make the total battery system energy throughput (cycle life×capacity) to reach beyond present Li-batteries. Decreased self-discharge as well as reduced manufacturing cost have been done by eliminating cobalt from the hydrogen storage alloys. A better understanding on how to avoid detrimental species from diffusion between the electrodes has contributed to the positive development and contributed to increase the temperature window wherein NiMH batteries can be operated.
            </t>
  </si>
  <si>
    <t>1981</t>
  </si>
  <si>
    <t>10.1016/j.jclepro.2017.10.024</t>
  </si>
  <si>
    <t>Effect of silicone rubber based impact modifier on mechanical and flammability properties of plastics recovered from waste mobile phones</t>
  </si>
  <si>
    <t>The plastics recovered from electronic waste have huge potential to be recycled into new products. However, several earlier works have indicated that the toughness properties of the recovered plastics are significantly low. An impact modifier for such plastics was developed in the current study using silicone rubber waste from mobile phone keypads. The silicone rubber keypads were partially de-vulcanized by a thermo-mechanical process and were further grafted with methyl methacrylate to improve its compatibility with the recovered plastics, also from mobile phone waste. The effect of the silicone rubber based impact modifier on mechanical properties, particularly toughness under room temperature and cryogenic temperatures were analyzed. The effect of silicone impact modifier on visco-elastic properties and flammability of the plastics recovered from mobile phone waste was studied. The results revealed that the addition of silicone rubber based impact modifiers improves the toughness of the recovered plastics to a great extent and also that the improvement in toughness is maintained at cryogenic temperatures. The flame retardancy of the recovered plastics improved tremendously on addition of silicone rubber-impact modifier.</t>
  </si>
  <si>
    <t>10 January 2018</t>
  </si>
  <si>
    <t>10.1016/j.jpowsour.2021.229774</t>
  </si>
  <si>
    <t>The role of Cu impurity on the structure and electrochemical performance of Ni-rich cathode material for lithium-ion batteries</t>
  </si>
  <si>
    <t>It is a challenge to completely eliminate copper (Cu) from an anode collector by an acid-leachate and results in Cu impurities in the regenerated Ni-rich materials. To investigate the effect of Cu impurities on Ni-rich cathode material, the present study successfully synthesized Li (Ni0.8Co0.1Mn0.1)1-xCuxO2 (x = 0, 0.005, 0.01 and 0.02) cathode material via co-precipitation. The results determine that the dopant of Cu promote to form surface like coral thicket and stomas. Moreover, while Cu replaces Mn and Ni in the cathode material with different Cu concentrations, a resulting increase in Ni3+ content is apparent and in turn, when the x = 0.01, the cathode material performs the lowest amount of cation mixing and provides the best electrochemical properties. The capacity retention of LiNi0.8Co0.1Mn0.09Cu0.01O2 after 100 cycles is &gt;90% at 1C, resulting from a higher Li+ diffusion coefficient and lower charge-transfer resistance due to the generation of porous structure for Cu impurity. And the incorporation of Cu could effectively inhibit discharge capacity decrease and alleviate the voltage reduction. These findings provide an opportunity to exhibit copper as a beneficial dopant in the recycling and regeneration processes of spent lithium-ion batteries.</t>
  </si>
  <si>
    <t>10.1016/j.clscn.2021.100006</t>
  </si>
  <si>
    <t>Sources of uncertainty in the closed-loop supply chain of lithium-ion batteries for electric vehicles</t>
  </si>
  <si>
    <t>Due to increasing demand for electric vehicles and short innovation circles of battery, production, and recycling technology, different uncertainties need to be faced at different stages of the supply chain. However, a qualitative analysis of the uncertainties and their sources is missing. Therefore, in this paper the authors propose an empirical approach to the identification of uncertainty occurring in the closed-loop supply chain of lithium-ion batteries from electric vehicles (uncertainty in supply, process, demand, control, and environmental uncertainty). The investigation methodology consists of a content analysis of press media documents related to electric vehicles and the automotive industry. The final content analysis comprises 102 evidences of uncertainty. Consequently, the evidences of uncertainty found are classified in a spectrum between statistical uncertainty and total ignorance (levels of uncertainty). Graphs and data are described to provide detailed information. The results signal predominant environmental uncertainty besides the uncertainty within control and supply of the closed-loop. A conclusion on the investigation shows cobalt as a raw material responsible for increasing uncertainty (boomerang effect). Additionally, the content analysis evidences uncertainty with the availability, quantity, stock control policies, government regulations, and political instability with cobalt, lithium, and nickel.</t>
  </si>
  <si>
    <t>10.1016/j.procs.2022.01.160</t>
  </si>
  <si>
    <t>Closed-loop supply chain models of lithium-ion battery considering corporate social responsibility</t>
  </si>
  <si>
    <t>How to achieve harmonious development of economy, society, and environment, and scholars focus on closed-loop supply chain (CLSC) under corporate social responsibility (CSR). This paper focuses on the CLSC of lithium-ion battery (LIB) and explores the impact of CSR on the total profit of the CLSC. We propose a CLSC of LIB consisting of a manufacturer, a retailer, and a third-party recycler and develop a centralized decision-making model and two decentralized decision-making models for this problem. The results show that (1) total profit of the CLSC will be increased under CSR. (2) Consumers will pay attention to members that undertake CSR and thus influence the CLSC. (3) Profit sharing contracts increase the total profit of the CLSC in coordination. Verify the correctness of the model and the effectiveness of the coordination mechanism by numerical analysis.</t>
  </si>
  <si>
    <t>Procedia Computer Science</t>
  </si>
  <si>
    <t>1985</t>
  </si>
  <si>
    <t>10.1016/j.wasman.2014.12.023</t>
  </si>
  <si>
    <t>Hydrometallurgical recovery of metal values from sulfuric acid leaching liquor of spent lithium-ion batteries</t>
  </si>
  <si>
    <t>Environmentally hazardous substances contained in spent Li-ion batteries, such as heavy metals and nocuous organics, will pose a threat to the environment and human health. On the other hand, the sustainable recycling of spent lithium-ion batteries may bring about environmental and economic benefits. In this study, a hydrometallurgical process was adopted for the comprehensive recovery of nickel, manganese, cobalt and lithium from sulfuric acid leaching liquor from waste cathode materials of spent lithium-ion batteries. First, nickel ions were selectively precipitated and recovered using dimethylglyoxime reagent. Recycled dimethylglyoxime could be re-used as precipitant for nickel and revealed similar precipitation performance compared with fresh dimethylglyoxime. Then the separation of manganese and cobalt was conducted by solvent extraction method using cobalt loaded D2EHPA. And McCabe–Thiele isotherm was employed for the prediction of the degree of separation and the number of extraction stages needed at specific experimental conditions. Finally, cobalt and lithium were sequentially precipitated and recovered as CoC2O4⋅2H2O and Li2CO3 using ammonium oxalate solution and saturated sodium carbonate solution, respectively. Recovery efficiencies could be attained as follows: 98.7% for Ni; 97.1% for Mn, 98.2% for Co and 81.0% for Li under optimized experimental conditions. This hydrometallurgical process may promise a candidate for the effective separation and recovery of metal values from the sulfuric acid leaching liquor.</t>
  </si>
  <si>
    <t>1986</t>
  </si>
  <si>
    <t>10.1016/j.scitotenv.2023.168533</t>
  </si>
  <si>
    <t>A novel process for multi-stage continuous selective leaching of lithium from industrial-grade complicated lithium-ion battery waste</t>
  </si>
  <si>
    <t>Lithium-ion batteries are widely used in fields such as electric vehicles, portable electronic devices, energy storage systems, and medical equipment, and their indispensable and irreplaceable characteristics are highly regarded. However, extensive disposal of lithium-ion batteries occurs due to severe electrochemical property degradation. These waste batteries, as high-grade secondary resources, have become exceedingly valuable, especially given their lithium content far exceeding the mineable grade from conventional mining processes. Recovering this lithium not only contributes to the circular utilization of resources but also yields substantial economic benefits. This paper presents an innovative method that directly and selectively leaches lithium from industrial-grade composite lithium-ion battery waste. Unlike conventional methods, which require the separation of cathode active materials from other components, this method directly acts on complicated mixed powders, achieving a high leaching rate of lithium and exceptional leaching selectivity (Li extraction rate is higher than 96 %, while the extractions of iron, copper, aluminum, nickel, cobalt, and manganese are all lower than 1 %). Furthermore, a multi-stage continuous leaching process has been developed, enabling efficient selective leaching and enrichment of lithium from industrial-grade mixed waste materials. This method is suitable for various compositions of industrial lithium-ion battery waste and has demonstrated excellent industrial prospects in mini-pilot industrial experiments. Additionally, the paper investigates the washing, purification, and precipitation processes, resulting in a high-concentration and high-purity lithium-rich solution after four-stage washing and two-stage purification. And battery-grade lithium carbonate can be obtained after precipitation. Moreover, the economic evaluation calculations confirm that this method is profitable and feasible. This new method offers advantages such as high leaching rates, excellent selectivity, a streamlined process, low costs, wide applicability, environmental friendliness, and feasibility for industrialization. It represents efficient and sustainable technology with promising applications.</t>
  </si>
  <si>
    <t>10.1016/j.jclepro.2017.09.238</t>
  </si>
  <si>
    <t>Investigation of the effects of thermal treatment on the leachability of Zn and Mn from discarded alkaline and ZnC batteries</t>
  </si>
  <si>
    <t>Spent alkaline and ZnC batteries are a potential source of Zn and Mn. This study reports on the effects of thermal treatment on the leachability of metals from such products. Black mass originating from alkaline and ZnC batteries was thermally treated under four different atmospheres: O2, N2, H2 and air at different temperatures (300–950 °C). Samples without prior thermal treatment and solid residues after thermal treatment were subsequently leached with H2SO4. Leaching of the samples without the thermal treatment was done to determine the reference leaching conditions, which were established to be 0.5 M H2SO4 at 25 °C for 60 min. Subsequently, samples which had been thermally treated were leached using the aforementioned reference conditions. The effect of thermal treatment on the leaching of Mn and Zn was studied to determine which conditions may improve or hinder subsequent hydrometallurgical processing of alkaline batteries. The use of O2 during the thermal treatment led to formation of ZnMn2O4, which inhibited effective leaching. ZnMn2O4 was decomposed in N2 atmosphere and in the presence of C, improving further dissolution of Mn. The use of H2 led to formation of Mn3O4. This compound showed low dissolution, being possible to be separated from impurities such as Fe, Ni and K by leaching with 0.5 M H2SO4. To increase the purity of recovered Mn3O4, oxalic acid was used as reduction agent. A final solid product, Mn3O4, with a purity of 99.95%, was obtained. Data provided by this research can lead to improvements of existing recycling processes, allowing for higher leaching efficiency of alkaline and ZnC battery materials. Also, overall material recovery rates can be increased by producing manganese oxide with high purity.</t>
  </si>
  <si>
    <t>10.1016/j.apergo.2009.06.008</t>
  </si>
  <si>
    <t>Working conditions at recycling centres in Sweden – Physical and psychosocial work environment</t>
  </si>
  <si>
    <t>The number of jobs at recycling centres are increasing, at the same time as there are indications of work environment problems. The aim of this paper was to investigate physical and psychosocial working conditions for employees at recycling centres in Sweden, to describe how they were perceived, to compare differences between subgroups, and further to identify proposals for improvement. Employees at 42 recycling centres (n =122) responded a postal questionnaire. Of these 32 employees from 16 recycling centres were interviewed, as also their employer (n =16). The work at recycling centres was reported to be a meaningful service job comprising many social interactions with users, but also substantial physical strain. There was a high frequency of injuries and minor injuries. Several risks were identified. There is a need for several preventive actions, e.g. better planning when building recycling centres, including better machines and equipment and more training, especially in handling hazardous waste.</t>
  </si>
  <si>
    <t>1989</t>
  </si>
  <si>
    <t>10.1016/j.seppur.2024.126940</t>
  </si>
  <si>
    <t>Smart Sorption: Novel applications of cellulosic nanomaterials for selective critical metal recovery from black mass leachates through multibatch processes</t>
  </si>
  <si>
    <t>Selective critical metal recovery from black mass leachates (BML) is a great challenge for the Li-ion batteries recycling sector. This paper shows the potential of nanocellulose products as green adsorbents for a selective recovery of critical metals through multibatch sorption processes. Cellulose nanocrystals (CNCs) and cellulose nanofibers (CNFs) of 0.4 and 1.5 meq/g cationic demand, respectively, have been produced and used as biosorbents. Metal leaching from non-pyrolyzed black mass with HCl presented the highest critical metal extraction yield, obtaining up to 10 g/L of Co and more than 1 g/L of Cu, Mn and Ni. The adsorbents were tested under different dosages and pH conditions for the treatment of both synthetic multimetal solution (MMS), with Mn, Cu, Co, and Ni, and real BML, through a multiple step batch treatment to increase the selectivity towards each critical metal. For MMS treatments, the lowest pH (1–2) conditions are favorable for Co separation, reaching 135 g/g, while higher pH values (4–5) are better to recover Cu and Ni. Selectivity indexes between metals could reached values above 40 for the optimal conditions. For the treatment of BML, pH around 3 enhanced the selectivity of Al and pH of 5 of the Li. In this case, metal recoveries were higher than 30 g/g. When CNCs were used, more than 4 g/g of Co was adsorbed, recovering more than 99 % of the Co present in the waste. 99 % of Co purity was obtained at the optimal Co selective recovery conditions. Although the studied critical metals were strongly sorbed onto the nanocelluloses, a solution with a concentration of 2.5–5 g/L of these metals could be extracted from desorption tests.</t>
  </si>
  <si>
    <t>1990</t>
  </si>
  <si>
    <t>10.1016/j.mineng.2022.107736</t>
  </si>
  <si>
    <t>Comprehensive extraction of valuable metals from waste ternary lithium batteries via roasting and leaching: Thermodynamic and kinetic studies</t>
  </si>
  <si>
    <t>Considering the existing problems in the extraction of waste ternary materials, a method of reduction roasting - sulfuric acid leaching is proposed in this paper. The waste ternary battery material is mixed with carbon powder, reduced and roasted in an argon atmosphere to destroy the original crystal lattice of the ternary material, adjust the valuable metal ions to a valence state suitable for leaching, and reduce the difficulty of leaching. Moreover, recycling waste lithium batteries were systematically studied from the thermodynamic and kinetic aspects. Thermodynamic calculations indicate that the theoretical temperature for reduction roasting is 500–650 °C, and the roasting products are composed of lithium carbonate, nickel, cobalt, nickel oxide and manganese oxide, which has been confirmed by X-ray diffraction and scanning electron microscopy coupled with energy dispersive spectroscopy analysis. The activation energy for the reduction roasting of the cathode material was calculated as 134.7 kJ/mol by thermogravimetry–differential scanning calorimetry and Kissinger formula. The roasted electrode materials were subjected to an acid leaching process. The effects of roasting and leaching conditions on the metal extraction from waste ternary batteries were investigated based on thermodynamic calculations, and the following optimal conditions were identified: 10% carbon content, 600 °C roasting temperature, 120 min roasting time, 2 mol/L sulfuric acid concentration, 85 °C leaching temperature, 10:1 liquid-to-solid ratio and 60 min leaching time. The extraction of lithium, nickel, cobalt, and manganese reached 98.3%, 97.2%, 98.8%, 96.1%, respectively, under the optimal conditions. The kinetic analysis of the acid leaching process adopted the shrinking core model and Arrhenius formula. The activation energies of lithium, nickel, cobalt, and manganese leaching were 23.9 kJ/mol, 25.2 kJ/mol, 23.0 kJ/mol, and 27.6 kJ/mol, respectively, which indicates that acid leaching is an internal diffusion control process. This study provides an economical and efficient process route and lays a theoretical and technological foundation for the extraction of cathode materials from waste ternary batteries.</t>
  </si>
  <si>
    <t>10.1016/j.wasman.2016.08.039</t>
  </si>
  <si>
    <t>The effect of recycled plastics and cooking oil on coke quality</t>
  </si>
  <si>
    <t>This study assessed the effects of adding plastics and waste vegetable oil on the quality of coke in the coking process, on a pilot scale. A typical composition of the main plastics found in municipal solid waste was prepared using 33% HDPE, 5% LDPE, 10% PP, 21% PET, 24.8% PS, 5.2% PVC, 1% cellulose and also a 0.5% waste vegetable oil was added. The wastes were added to the coal blends in the proportions of 1%, 2% and 3% for plastics and 0.5% for vegetable oil. Two types of experiments were performed. The first was carried out in a hearth heating furnace (HHF) at temperatures of up to 900°C for a 7 h period. The second was a box test, which consists of heating coal blends in 18L cans using a pilot coking oven, for approximately 20 h at temperatures between 1050 and 1100°C. The quality parameters used for the assessment were the CSR (coke strength after reaction), CRI (coke reactivity index), ash, volatile matter and sulfur in order to identify the effect of plastic and vegetable oil on coke quality. Results for CSR in the HHF averaged 52.3%, and 56.63% in box test trials. The CRI results ranged from 26.6% to 35.7%. Among the different percentages of plastics used, 3% plastic blends provided the most stable CSR results. The industrial furnaces work at temperatures between 1100 and 1350°C and time coking 21–24h, compared to the test conditions achieved in the HHF and pilot furnace with box test. It was concluded that the results of CSR and CRI are consistent with the tests confirming the feasibility of using plastic in the steelmaking process.</t>
  </si>
  <si>
    <t>March 2017</t>
  </si>
  <si>
    <t>1992</t>
  </si>
  <si>
    <t>10.1016/j.jece.2024.112871</t>
  </si>
  <si>
    <t>Selective recovery of lithium from spent LiFePO4 powders with electrochemical method</t>
  </si>
  <si>
    <t>In recent years, with the flourishing of new energy vehicles, the lithium iron phosphate (LFP) batteries are vigorously developed due to their low cost and high stability. Meanwhile, it leads to an increase in large-scale retirement of batteries. Therefore, it is crucial to develop a green and efficient recycling method. In this work, an indirect electrochemical oxidation has been proposed for selective leaching of Li ions. An electrochemical system using boron-doped diamond electrode (BDD) with high oxygen evolution potential as anode and RuO2/Ti as cathode has been built to generate oxidizing species and enhance the oxidative reaction contact for an indirect oxidation of LFP. The operating conditions were optimized to a current density of 110 mA/cm2, Na2SO4 electrolyte concentration of 0.225 M, pH of 1.7, solid–liquid ratio of 16 g/L. The leaching efficiency of Li ions reached up to 95.53 % and the leaching efficiency of Fe ions was less than 0.01 % at room temperature. A purity of lithium carbonate product of 99.93 % was obtained after precipitation of the leaching solution. This proposed method could realize efficient and rapid selective leaching of Li and Fe ions by indirect oxidation, realizing selective leaching and significantly reducing the usage of acid.</t>
  </si>
  <si>
    <t>10.1016/j.cej.2024.154710</t>
  </si>
  <si>
    <t>Dynamic covalent adhesives and their applications: Current progress and future perspectives</t>
  </si>
  <si>
    <t>Thanks to the lightness and suitability for dissimilar material joining, adhesives are increasingly used to replace welding and bolted connections, but disassembly challenge and inadequate mechanical performance limits their applications in certain scenarios. In recent years, the employment of dynamic covalent bonds for the design of adhesive materials with high adhesion strength and recycling properties has become a research focus. This review aims at summarizing the current progress of dynamic covalent adhesives and reviewing the promising applications. Firstly, mechanisms of dynamic covalent bonds rearrangements caused by stimulation are discussed. It can be summarized as low activation energy reversible reactions activated by factors such as temperature, light, pH, etc. Then, current strategies for designing dynamic covalent adhesives in terms of improving adhesion strength and recycling property are reviewed. As for dynamic covalent adhesives design, incorporating various dynamic covalent bonds into polymer networks are stressed, and the mechanisms of dynamic covalent cross-linking for enhancing adhesion strength and recycling properties are discussed in detail. Multiple dynamic covalent bonds are also summarized for reducing the activation energy of dynamic covalent adhesives to regulate activation conditions. In addition, promising applications of dynamic covalent adhesives in the fields of energy, manufacturing, medicine and electronics are briefly elucidated. At last, future perspectives are provided for designing adhesives with high adhesion strength and climate resistance by dynamic covalent cross-linking.</t>
  </si>
  <si>
    <t>1994</t>
  </si>
  <si>
    <t>10.1016/j.est.2024.113497</t>
  </si>
  <si>
    <t>Engineering aspects of sodium-ion battery: An alternative energy device for Lithium-ion batteries</t>
  </si>
  <si>
    <t>This comprehensive review delves into the topic of engineering challenges and innovative solutions surrounding sodium-ion batteries (SIBs) in the field of sustainable energy storage. As the human population increasingly demands dependable energy storage systems (ESS) to Incorporate intermittent sources of renewable energy into the electrical grid, the limitations and concerns surrounding lithium-ion batteries (LIBs) have catalyzed exploration into alternative technologies. SIBs emerge as promising contenders due to the abundance of sodium, low cost, and high safety, offering a viable option for various applications. While sharing operational principles with LIBs, SIBs present distinctive engineering challenges stemming from the larger size of sodium ions. This review meticulously examines the engineering aspects influencing the electrode of SIBs, flexible design of SIBs, thermal management strategies, cell design optimization, and cost analysis, providing valuable insights into their potential as sustainable energy storage solutions. By addressing engineering considerations underlying the development and optimization of SIB technology, the review also explores innovative approaches and emerging technologies aimed at overcoming these challenges, thereby facilitating the practical implementation of SIBs across diverse applications. Given the urgency of transitioning to more sustainable energy storage solutions to combat climate change and achieve Sustainable Development Goals, this comprehensive examination of engineering aspects of SIB technology adds significant insights. It underscores the pivotal role of engineering in advancing SIBs as sustainable energy storage solutions.</t>
  </si>
  <si>
    <t>1995</t>
  </si>
  <si>
    <t>10.1016/j.seppur.2024.126866</t>
  </si>
  <si>
    <t>An environment-friendly strategy for recovery of α-PbO from spent lead paste: Based on the thermochemical reduction of PbO2 with ammonium sulfate</t>
  </si>
  <si>
    <t>During the process of recycling lead from waste lead-acid batteries, how to minimize the wastage of chemical reagents and prevent secondary pollution is a significant research subject. In this study, a method for preparing α-PbO based on low-temperature thermochemical reduction of PbO2 was proposed. Using (NH4)2SO4 as the roasting agent, the purity of PbSO4 in spent lead paste was improved by reducing PbO2 at low temperatures. The thermochemical mechanism revealed that the thermochemical process consists of three different stages of (NH4)2SO4 decomposition and PbO2 reduction. The purity of PbSO4 in spent lead paste could be increased to 98.43 % by controlling the thermal reaction conditions (M (SO4 2−: TPb) molar ratio of 1:1, roasting temperature, and time of 340 °C and 1.5 h, respectively). Then, the desulfurization of PbSO4 with (NH4)2CO3 obtained PbCO3, and α-PbO with a purity of 96.87 %-98.57 % could be obtained by pyrolysis of PbCO3. Finally, 95.63 % of NH4 +, 97.34 % of SO4 2−, and 77.71 % of CO3 2− could also be recovered for the regeneration of (NH4)2SO4 and (NH4)2CO3. This study provides a feasible technology for green recycling of spent lead paste.</t>
  </si>
  <si>
    <t>10.1016/j.wasman.2015.05.009</t>
  </si>
  <si>
    <t>Battery related cobalt and REE flows in WEEE treatment</t>
  </si>
  <si>
    <t>In batteries associated with waste electrical and electronic equipment (WEEE), battery systems can be found with a higher content of valuable and critical raw materials like cobalt and rare earth elements (REE) relative to the general mix of portable batteries. Based on a material flow model, this study estimates the flows of REE and cobalt associated to WEEE and the fate of these metals in the end-of-life systems. In 2011, approximately 40Mg REE and 325Mg cobalt were disposed of with WEEE-batteries. The end-of-life recycling rate for cobalt was 14%, for REE 0%. The volume of waste batteries can be expected to grow, but variation in the battery composition makes it difficult to forecast the future secondary raw material potential. Nevertheless, product specific treatment strategies ought to be implemented throughout the stages of the value chain.</t>
  </si>
  <si>
    <t>1997</t>
  </si>
  <si>
    <t>10.1016/B978-0-323-93940-9.00126-2</t>
  </si>
  <si>
    <t xml:space="preserve">Electronic Waste to Energy, Technologies, Economics, and Challenges: A Renewable or Non-Renewable Path? </t>
  </si>
  <si>
    <t xml:space="preserve">
               Electronic waste is one of the most concerns of human in the current century. Inappropriate disposal of this type of waste and informal management, such as landfilling and incineration, can lead to severe risks to human health and ecosystems. Nevertheless, electronic waste can be recycled to valuable materials by various formal technologies and protects energy and resources. This chapter addresses concerns related to electronic waste and its inappropriate management. Subsequently, the chapter focuses on various technologies and approaches for electronic waste recycling and finally discusses existing challenges as well as opportunities and limitations in electronic waste recycling.
            </t>
  </si>
  <si>
    <t>Encyclopedia of Renewable Energy, Sustainability and the Environment</t>
  </si>
  <si>
    <t>10.1016/j.wasman.2023.12.055</t>
  </si>
  <si>
    <t>Investigation of the enrichment-purification process and electrochemical performance of kish graphite in dust from blast furnace tapping yard</t>
  </si>
  <si>
    <t>Kish graphite is a typical byproduct of steel production, and its enrichment and purification are essential prerequisites for its high value and comprehensive utilization. To solve the problem of recovery and application of difficult-to-treat kish graphite with a small particle size obtained from metallurgical dust, kish graphite in blast furnace tapping yard dust was effectively enriched and purified by a comprehensive flotation-acid leaching treatment process in this study. The influence of the flotation agents on the flotation process was explored. The results showed that the optimized flotation agent dosage was 500.0 g·t−1 (collector) and 120.0 g·t−1 (frother), respectively. Based on the optimized flotation scheme, a graphite concentrate (FG) with 79.12 % carbon content and 93.5 % carbon recovery was obtained. After the leaching treatment with a HCl-HF mixed acid solution, the carbon content of the graphite concentrate increased to 95.55 %. The ID/IG value of the graphite concentrate was 0.145, and the average lattice spacing was approximately 0.3354 nm. The SEM results showed that the leaching-treated graphite concentrate (AFG) had a loose, fragment-like structure. When used as an anode material for lithium-ion batteries, The AFG still provided a high reversible capacity of ∼370 mAh·g−1 and excellent coulombic efficiency of 99.6 % after 350 cycles. In addition, an industrial-grade recycling and utilization path for kish graphite based on a circular supply chain strategy was proposed. The results of this study may serve as a conceptual basis for the recovery and application of kish graphite from metallurgical dust.</t>
  </si>
  <si>
    <t>1999</t>
  </si>
  <si>
    <t>10.1016/j.jenvman.2016.10.058</t>
  </si>
  <si>
    <t>Synthesizing slow-release fertilizers via mechanochemical processing for potentially recycling the waste ferrous sulfate from titanium dioxide production</t>
  </si>
  <si>
    <t>The goal of this study is aimed to develop a novel process to recycle the ferrous sulfate, the by-product of titanium dioxide industry. Zinc sulfate was added in the process of milling ferrous sulfate with calcium carbonate (CaCO3). The sulfates were transformed into carbonates to serve as slow-release fertilizers by co-grinding the starting materials of FeSO4·7H2O, ZnSO4·7H2O, and CaCO3 with small amounts of water in a planetary ball mill. The prepared samples were characterized by X-ray diffraction (XRD) analysis and quantitative measurements of the soluble ratios in water and 2% citric acid solution. It was found that Fe and Zn ions as sulfates were successfully combined with CaCO3 to form the corresponding Fe and Zn carbonates respectively. After milling, the release ratios of Fe and Zn nutrients in distilled water could be controlled at 0.1% and 0.7% respectively. Meanwhile, the release ratios of them in 2% citric acid solution were almost 98% and 100%. Milling speed was the critical parameter to facilitate the transformation reaction. The proposed process, as an easy and economical route, exhibits evident advantages, namely allowing the use of widely available and low-cost CaCO3 as well as industrial wastes of heavy metal sulfates as starting samples to prepare applicable products.</t>
  </si>
  <si>
    <t>15 January 2017</t>
  </si>
  <si>
    <t>2000</t>
  </si>
  <si>
    <t>10.1016/j.ensm.2021.08.046</t>
  </si>
  <si>
    <t>Recent advances in lithium-ion battery separators with reversible/irreversible thermal shutdown capability</t>
  </si>
  <si>
    <t>Currently, advancements in separator technology for lithium-ion batteries (LIBs) have been developed due to their widespread use and key role in ion transportation. Nevertheless, there is still a need for ensuring the operation safety, service life, and user's experience of the batteries. In order to avoid the safety issues caused by the elevating temperature during working process, it is essential to endow separators with thermal shutdown function, which can timely cut off the current and prevent the electrodes from contacting. At the same time, the demand for recycling and sustainability of separators are also growing. Therefore, functional separators with irreversible or reversible thermal shutdown ability came out for future utility and manufacture. In this review, we aim to provide a comprehensive analysis of the technologies employed to enhance the safety of LIBs via highlighting the recent achievements in separators with irreversible thermal protection fabricated by different methods and mechanisms. Moreover, we summarize the intelligent materials that are able to take actions and self-adapt in reversibly thermal protection separators. Current research directions and challenges associated with the use of these LIBs separators and future perspectives in battery thermal protection are also provided. We hope such a review could provide inspiration for the separator researches dedicated on the cyclic utilization, high safety and high performance for future battery developments.</t>
  </si>
  <si>
    <t>10.1016/j.solener.2023.112215</t>
  </si>
  <si>
    <t>Effective collection of end-of-life solar panels through an incentive-based model</t>
  </si>
  <si>
    <t>The rapid growth in solar panel installation helps to sustainably meet the rising energy demand and aid in combating climate change. However, materials for producing panels are exhaustible, and cost-effective material availability is a long-term issue. Currently, the focus of solar energy use is mainly on building long-lasting, higher efficient modules with no clear recycling plan. The collection and handling of wastes are identified as critical factors in effective recycling. Thus, there is a need to provide a systematic plan through the use of sophisticated techniques for improving the collection and recycling network. The aim of this work is to fill this gap by introducing an optimization framework for reverse logistics, specifically for collecting solar PV modules. This study introduces a framework for optimizing reverse logistics in Delhi by formulating a Convex Mix Integer model with a quadratic objective and constraint. The McCormick envelope and CPLEX solver are used to ensure linearity and achieve optimization. The results indicate that centralized (case 3) and optimally decentralized (case 5) collection plans are more profitable than assigning zones to the nearest collection center (case 2) or opening all collection centers (cases 1 and 4). The framework includes an incentive-based approach for the collection process for end-of-life (EoL) solar panels while enabling collection centers to maximize their operating profits and providing insights to form regulations for PV waste treatment.</t>
  </si>
  <si>
    <t>2002</t>
  </si>
  <si>
    <t>10.1016/j.joule.2020.08.008</t>
  </si>
  <si>
    <t>A General Method for Regenerating Catalytic Electrodes</t>
  </si>
  <si>
    <t>Catalytic electrodes play an indispensable role in electrochemical devices. As the pursuit of high activity dominates the research focus, limited attention was paid to the recycling technologies. Existing methods often only allow for recovering specific metallic substance without restoring the functionality of the electrode. Herein, we report a general, non-destructive method based on high-temperature pulse annealing to enable direct reuse of catalytic electrodes. The high temperature ensures complete decomposition of byproducts; meanwhile, the rapid annealing maintains the original physiochemical property, and thus the performance of the catalyst. Using the Li-air battery as a model system, we can regenerate a Ru-loaded electrode for 10 times after each cycling operation, thus extending its lifetime by nearly 10 folds. Our method can be readily applied to other electrochemical systems where catalytic electrodes are prone to deactivation by byproducts. This study paves a new way toward highly sustainable operation of electrochemical devices.</t>
  </si>
  <si>
    <t>18 November 2020</t>
  </si>
  <si>
    <t>10.1016/j.matpr.2022.08.310</t>
  </si>
  <si>
    <t>Advances on value-added application of waste soot materials</t>
  </si>
  <si>
    <t>In recent years, sustainable management has become the focus of research throughout the world. The present study is undertaken on the same line, that is, to address the potential applications of waste soot in various fields. Reuse/recycle of waste soot will reduce the health and environmental problems, and will lead to cleaner and greener earth; and also, will offer value-added products for various possible applications. In the present review, the potential sources of soot, its collection, refinement and utilization in various fields are addressed. The quality and application of waste soot depend on its carbon content. To the best of our knowledge, the present information will be useful to the business visionaries/researchers to develop suitable processes for mitigating the global problems associated with waste generation and its emissions into the atmosphere, and also to develop value-added products from the waste soot.</t>
  </si>
  <si>
    <t>2004</t>
  </si>
  <si>
    <t>10.1016/j.enpol.2022.113373</t>
  </si>
  <si>
    <t>Wind farm energy surplus storage solution with second-life vehicle batteries in isolated grids</t>
  </si>
  <si>
    <t>Energy storage, demand-side response, and electromobility expansion are important issues in the energy transition towards the goal of carbon neutrality. Automobile fleet electrification entails not only a reduction in emissions, but also an improvement in energy efficiency. However, the accumulation of batteries in landfills represents a huge problem in the medium-long term. These challenges become more relevant for islands. This article proposes to reuse batteries that are no longer useful for transportation as energy storage to recover renewable energy surpluses. A methodology for the techno-economical assessment of second-life car batteries as a storage solution in wind farms is presented. This method was successfully applied in two wind farms located on Tenerife island. The results delve into the feasibility of the solution, environmental impact, and government policies in terms of subsidy support. Moreover, extending the battery lifespan contributes to the circular economy, which aligns with the United Nations sustainable development goals on affordable and clean energy. In conclusion, second-life batteries could play an essential role as energy storage in the medium-long term on isolated systems.</t>
  </si>
  <si>
    <t>10.1016/j.partic.2021.12.002</t>
  </si>
  <si>
    <t>Zr-doped titanium lithium ion sieve and EP-granulated composite: Superb adsorption and recycling performance</t>
  </si>
  <si>
    <t>Lithium ion sieve (LIS) has attracted great attention due to its high adsorption selectivity towards Li+. Herein, a new type of Zr-doped Ti-LIS (HZrTO) was synthesized by a simple calcination method. The adsorption capacity increased from 56.3 mg g−1 (before doping) to 93.2 mg g−1 after doping in LiOH solution (lithium 1.8 g L−1). The adsorption isotherm and adsorption kinetics of HZrTO accord with the Langmuir isotherm and the pseudo-second-order kinetic equation, respectively. Batch experiments showed that HZrTO has good stability and selectivity. In addition, HZrTO was granulated via epoxy resin (E-12), and the obtained granular adsorbent showed good adsorption capacity, excellent stability and high selectivity towards Li+.</t>
  </si>
  <si>
    <t>Particuology</t>
  </si>
  <si>
    <t>2006</t>
  </si>
  <si>
    <t>10.1016/j.cej.2024.148571</t>
  </si>
  <si>
    <t>A novel approach for extracting lithium from overhaul slag by low temperature roasting – water leaching</t>
  </si>
  <si>
    <t>Overhaul slag, as one of the hazardous wastes generated in the aluminum industry, which can pollute the environment and waste resources when arbitrarily stockpiled or landfilled. Scientific and standardized recycling of overhaul slag with both valuable and pollutant characteristics can avoid environmental pollution, and greatly alleviate the global resource shortage crisis. In this paper, an innovative process of sulfuric acid roasting and water leaching is proposed, which can efficiently and environmentally recover F, Al and Li from overhaul slag. The effects of roasting parameters including H2SO4 dosage, roasting temperature and time were systematically investigated. The optimal conditions have been established as: m(H2SO4)/m(overhaul slag) of 1.4:1, roasting temperature of 360 ℃, and time of 2.0 h. Under this conditions, the lithium was converted to NaLi(SO4) and the aluminum was converted to NaAl(SO4)2, during which the HF volatilization rate reached 99.4 %. The roasted clinker was then subjected to water leaching for the extraction of lithium and aluminum. About 99.5 % of lithium and 72.57 % of aluminum was extracted by the leaching process under the optimal conditions. After the leaching solution was treated by pH adjustment, roasting and water leaching, lithium and aluminum could be effectively separated, and the leaching rates of lithium and aluminum were 99.34 % and 0.12 %, respectively. The process proposed in this paper is not limited to the treatment of overhaul slag, but can also be applied to the processing of other aluminum industrial wastes and has a wide application potential.</t>
  </si>
  <si>
    <t>10.1016/j.wasman.2018.02.023</t>
  </si>
  <si>
    <t>Comprehensive evaluation on effective leaching of critical metals from spent lithium-ion batteries</t>
  </si>
  <si>
    <t>Recovery of metals from spent lithium-ion batteries (LIBs) has attracted worldwide attention because of issues from both environmental impacts and resource supply. Leaching, for instance using an acidic solution, is a critical step for effective recovery of metals from spent LIBs. To achieve both high leaching efficiency and selectivity of the targeted metals, improved understanding on the interactive features of the materials and leaching solutions is highly required. However, such understanding is still limited at least caused by the variation on physiochemical properties of different leaching solutions. In this research, a comprehensive investigation and evaluation on the leaching process using acidic solutions to recycle spent LIBs is carried out. Through analyzing two important parameters, i.e. leaching speed and recovery rate of the corresponding metals, the effects of hydrogen ion concentration, acid species and concentration on these two parameters were evaluated. It was found that a leachant with organic acids may leach Co and Li from the cathode scrap and leave Al foil as metallic form with high leaching selectivity, while that with inorganic acids typically leach all metals into the solution. Inconsistency between the leaching selectivity and efficiency during spent LIBs recycling is frequently noticed. In order to achieve an optimal status with both high leaching selectivity and efficiency (especially at high solid-to-liquid ratios), it is important to manipulate the average leaching speed and recovery rate of metals to optimize the leaching conditions. Subsequently, it is found that the leaching speed is significantly dependent on the hydrogen ion concentration and the capability of releasing hydrogen ions of the acidic leachant during leaching. With this research, it is expected to improve understanding on controlling the physiochemical properties of a leaching solution and to potentially design processes for spent LIBs recycling with high industrial viability.</t>
  </si>
  <si>
    <t>10.1016/j.wasman.2016.08.005</t>
  </si>
  <si>
    <t>Studies on mathematical modeling of the leaching process in order to efficiently recover lead from the sulfate/oxide lead paste</t>
  </si>
  <si>
    <t>Increasing global lead consumption has been mainly supported by the acid battery manufacturing industry. As the lead demand will continue to grow, to provide the necessary lead will require an efficient approach to recycling lead acid batteries. In this paper was performed a mathematical modeling of the process parameters for lead recovery from spent lead-acid batteries. The results of the mathematical modeling compare well with the experimental data. The experimental method applied consists in the solubilisation of the sulfate/oxide paste with sodium hydroxide solutions followed by electrolytic processing for lead recovery. The parameters taken into considerations were NaOH molarity (4M, 6M and 8M), solid/liquid ratio - S/L (1/10, 1/30 and 1/50) and temperature (40°C, 60°C and 80°C). The optimal conditions resulted by mathematical modeling of the electrolytic process of lead deposition from alkaline solutions have been established by using a second-order orthogonal program, in order to obtain a maximum efficiency of current without exceeding an imposed energy specific consumption. The optimum value for the leaching recovery efficiency, obtained through mathematical modeling, was 89.647%, with an error of δy =3.623 which leads to a maximum recovery efficiency of 86.024%. The optimum values for each variable that ensure the lead extraction efficiency equal to 89.647% are the following: 3M - NaOH, 1/35 - S/L, 70°C - temperature.</t>
  </si>
  <si>
    <t>10.1016/j.biombioe.2024.107348</t>
  </si>
  <si>
    <t>Advancements in electrochemical energy storage: A review of biomass-derived anode and cathode for electric vehicles battery</t>
  </si>
  <si>
    <t>This paper aims to critically assess the potential of biomass-derived carbon material for battery development, with a particular emphasis towards electric vehicles (EV) application. Existing studies highlighted that pretreatment, carbonization, activation and conductive dopants, influenced pore size, surface area, conductivity and degree of graphitization of carbon material, which subsequently influenced the energy density and lifecycles of battery which are essential for EV application. However, limited emphasis on electrochemical characterization of batteries at actual operational temperatures for EV presents challenge for their utilization. Also, limited information on self-discharging which is a critical factor affecting battery material properties, hinders observation of material degradation at elevated temperatures and the decline in capacity, both crucial for EV application. While change in electrochemical stability and battery conductivity remained the focus for researchers, long life cycle, high energy density and low cost were achieved without considering production and process optimization for scalability and actual operating condition of battery for EV application. Future research should prioritize optimizing synthesis processes to enhance the performance of biomass-derived carbon. Exploring various biomass types, adjusting pyrolysis and activation temperatures and employing chemical activation are essential steps to improve battery properties and meet the stringent demands of EV application.</t>
  </si>
  <si>
    <t>10.1016/j.seppur.2024.129343</t>
  </si>
  <si>
    <t>Polyethylene terephthalate membrane: A review of fabrication techniques, separation processes, and modifications</t>
  </si>
  <si>
    <t>The unique combination of durability, chemical resistance, and changeable permeability of polyethylene terephthalate (PET) membranes has sparked significant interest in separation and filtration applications. The process of recovering PET from waste and using it to prepare and fabricatemembranes is an environmentally beneficial strategy that is in line with the worldwide movement towards circular economy principles. This comprehensive review explores the most recent developments in PET membrane studies, emphasising fabrication methods, membrane processes, and modification methods. The section on fabrication techniques offers a comprehensive analysis of conventional and novel techniques, emphasising the implications for membrane effectiveness, morphology, and structure. The in-depth review also looks at the application of PET membranes in purification and separation processes, particularly in microfiltration, ultrafiltration, nanofiltration, reverse osmosis, and gas separation. To provide insight into the adaptability of PET membranes for various applications, performance parameters such as flux, selectivity, and fouling resistance are also covered. This article investigates the dynamic area of membrane technology, looking at the different improvements and alterations made to enhance PET membrane features. The purpose of this information compilation is to provide a useful tool for future research direction and inspiration for innovative developments in PET membrane design and use for diverse separation processes.</t>
  </si>
  <si>
    <t>2011</t>
  </si>
  <si>
    <t>10.1016/j.jclepro.2020.121439</t>
  </si>
  <si>
    <t>Pretreatment for the recovery of spent lithium ion batteries: theoretical and practical aspects</t>
  </si>
  <si>
    <t>The mechanism and application of a safe and clean process of pretreatment for the disposal of spent lithium ion batteries (LIBs) were investigated in this study. Crushing experiments indicate that spent LIBs can be crushed without discharging using a refitted shear crusher. To remove and recycle the electrolytes, the crushed LIBs were subjected to low-temperature volatilization at 120 °C for 150 min. The results of gas chromatography-mass spectrometry analysis indicated that 99.32% of organic electrolytes and 99.93% of LiPF6 were recycled from the LIBs via volatilization. X-ray diffraction and X-ray photoelectron spectroscopy analyses indicated that a little quantity of organic electrolytes was retained in the solid products after volatilization. Meanwhile, LiNi0.5Mn0.3Co0.2O2 and C were not destroyed, and the F elements contained in the solid products mainly existed in the form of harmless LiF and polyvinylidene difluoride. Finally, industrial-scale experiments shown that the pretreatment is a promising technology for recycling of spent LIBs.</t>
  </si>
  <si>
    <t>10.1016/j.est.2021.102752</t>
  </si>
  <si>
    <t>Technical feasibility and economics of repurposed electric vehicles batteries for power peak shaving</t>
  </si>
  <si>
    <t>Repurposing the discarded Electric Vehicles’ (EVs) batteries as a means of extending the lifespan of these batteries has been seen as a potential to create a new stream of revenue for individuals or businesses ranging from the battery-repurposing company to the recycler of batteries. The loss of performance and a reduced driving range in EVs usually happens within five to eight years of EVs' usage, depending on the driving style and frequency. With about 70 – 80% of remaining capacity, these repurposed discarded EVs batteries, commonly known as Second-Life Batteries (SLB), still have much life that could be used in less-demanding second-life applications such as stationary Energy Storage Systems (ESS). Considering that the global growth of EVs' usage has been rising, the availability of SLB will soon be alarming. However, the recycling rate of the discarded EVs' batteries is not proportional to the penetration of EVs on the road. Hence, studying the potential applications for SLB is equally vital to the production of EVs as a green solution. The main contribution of this paper will be to review SLB that could be used as an ESS for various second-life applications with particular emphasis on power peak shaving for Commercial and Industrial (C&amp;I) consumers. As the weather conditions prevailing in different countries affect the performance of SLB, it was realised that the study on the performance of SLB for peak power shaving application has yet to be done in tropical climates countries, specifically in South East Asia. In this paper, several research works are reviewed to understand the state-of-the-art related to SLB. Some of the demonstration projects related to SLB, such as the studies done in many countries, batteries type, and scope of the study, have been summarised. Furthermore, the principle of power peak shaving, state-of-the-art related to power peak shaving strategies, and its pro-and-con are discussed thoroughly. The economic impact and market potential of SLB as an ESS for power peak shaving applications are critically reviewed. Interestingly, it was found that the cost of a first-life battery is about 70% of the total ESS cost; adopting SLB not only addresses the environmental concern but also further reduces the total cost of an ESS. Nevertheless, there are some existing challenges for SLB and safety concerns regarding SLB which have been further discussed in the paper.</t>
  </si>
  <si>
    <t>10.1016/j.xcrp.2021.100537</t>
  </si>
  <si>
    <t>End-of-life or second-life options for retired electric vehicle batteries</t>
  </si>
  <si>
    <t>E-mobility, especially electric cars, has been scaling up rapidly because of technological advances in lithium-ion batteries (LIBs). However, LIBs degrade significantly with service life cycles. With the current increase in the adoption of electric vehicles (EVs), a large volume of retired LIB packs, which can no longer provide satisfactory performance to power an EV, will soon appear. Various end-of-life (EOL) options are under development, such as recycling and recovery. Recently, stakeholders have become more confident that giving the retired batteries a second life by reusing them in less-demanding applications, such as stationary energy storage, may create new value pools in the energy and transportation sectors. In this perspective, we evaluate the feasibility of second-life battery applications, from economic and technological perspectives, based on the latest industrial reports and technical publications.</t>
  </si>
  <si>
    <t>18 August 2021</t>
  </si>
  <si>
    <t>10.1016/j.resconrec.2021.105732</t>
  </si>
  <si>
    <t>Dynamic material flow analysis of natural graphite in China for 2001-2018</t>
  </si>
  <si>
    <t>Graphite is considered a critical mineral because of its importance to clean energy transition and global supply concentration. This critical role is evident for electric vehicles that depends on lithium-ion batteries using graphite as anode material. China is the world's largest producer and consumer of natural graphite due to its booming economy and rapid penetration of clean energy driven by carbon neutrality ambition. Given this background, this study conducts a dynamic material flow analysis of natural graphite to reveal the evolution trend of graphite flows in China from 2001 to 2018. Main results include: (1) China's graphite resource experienced extensive utilization to meet demands from domestic consumption (55-83%) and exportation (17-45%); (2) Of the 1643 Gg/yr graphite entering China's anthroposphere, 15% accumulates in in-use stock and 34% enters the waste stage, and secondary graphite only accounts for 0.7-5.7% of the total supply; (3) Releases of graphite (1271 Gg/yr) are mainly divided into tailings, dissipative losses in use, and post-consumer losses; (4) The export-production ratio has increased from 16% in 2001 to 40% in 2018; (5) Graphite demand from electric vehicles is estimated to be 18 times the current level by 2030 (2340 Gg). These results imply that China should not only prepare national policies on managing the overall graphite production activities in response to concerns about domestic resource loss and environmental disruption induced from extractive and processing activities, but also prepare policies encouraging appropriate graphite recycling from safety and economic feasibility perspectives.</t>
  </si>
  <si>
    <t>10.1016/j.seppur.2024.128371</t>
  </si>
  <si>
    <t>Mechanism and technological method of leaching metals from waste lithium-ion batteries by synergistic action of natural organic reductants and mechanochemical method</t>
  </si>
  <si>
    <t>In this study, litchi peel powder (LPP) was selected as a natural organic reductant to study the mechanism of green leaching of valuable metals from spent lithium-ion batteries (LIBs) by ball milling. LPP and cathode material were co-ball-milled(CBM) with water and then leached, LPP-assisted ball milling reduces the agglomeration tendency of the particles and increases the dispersion. Premixing by CBM makes the LPP and the cathode material fully contracted and tightly fused, and the mechanical force provides the activation energy of the reaction to accelerate the leaching. The leaching rates of Li, Co, Mn and Ni were 99.21 wt%, 96.52 wt%, 98.21 wt% and 94.79 wt% when LPP was added at 0.15 g and only 0.2 mol/L H3Cit was used. Compared with direct leaching, the amount of organic acids was reduced by 86.67 %. The proanthocyanidins contained in the LPP are the key to act as a reducing agent, and proanthocyanidins are the products of the combination of anthocyanins and glycosides. The natural phenolic and ester components in LPP are hydrolyzed into phenolic acids (protocatechulic acid, salicylic acid) and flavonoids (catechins) under the action of H3Cit, which accelerates the dissolution of metal oxides. The mechanism of natural organic reductant in auxiliary ball milling and organic acid leaching was clarified, which provided a new idea for the selection of ball milling auxiliary materials and proposed a economic and environmental protection method to leach valuable metals from spent LIBs.</t>
  </si>
  <si>
    <t>10.1016/j.enconman.2012.01.001</t>
  </si>
  <si>
    <t>Status of life cycle inventories for batteries</t>
  </si>
  <si>
    <t>This study reviews existing life-cycle inventory (LCI) results for cradle-to-gate (ctg) environmental assessments of lead-acid (PbA), nickel–cadmium (NiCd), nickel-metal hydride (NiMH), sodium-sulfur (Na/S), and lithium-ion (Li-ion) batteries. LCI data are evaluated for the two stages of cradle-to-gate performance: battery material production and component fabrication and assembly into purchase ready batteries. Using existing production data on battery constituent materials, overall battery material production values were calculated and contrasted with published values for the five battery technologies. The comparison reveals a more prevalent absence of material production data for lithium ion batteries, though such data are also missing or dated for a few important constituent materials in nickel metal hydride, nickel cadmium, and sodium sulfur batteries (mischmetal hydrides, cadmium, β-alumina). Despite the overall availability of material production data for lead acid batteries, updated results for lead and lead peroxide are also needed. On the other hand, LCI data for the commodity materials common to most batteries (steel, aluminum, plastics) are up to date and of high quality, though there is a need for comparable quality data for copper. Further, there is an almost total absence of published LCI data on recycled battery materials, an unfortunate state of affairs given the potential benefit of battery recycling. Although battery manufacturing processes have occasionally been well described, detailed quantitative information on energy and material flows are missing. For each battery, a comparison of battery material production with its manufacturing and assembly counterpart is discussed. Combustion and process emissions for battery production have also been included in our assessment. In cases where emissions were not reported in the original literature, we estimated them using fuels data if reported. Whether on a per kilogram or per watt-hour capacity basis, lead-acid batteries have the lowest cradle-to-gate production energy, and fewest carbon dioxide and criteria pollutant emissions. The other batteries have higher values in all three categories.</t>
  </si>
  <si>
    <t>June 2012</t>
  </si>
  <si>
    <t>10.1016/j.molliq.2024.124219</t>
  </si>
  <si>
    <t>Cellulose nanofiber-based nano-collector for highly sensitive preconcentration, spectrophotometric detection, and efficient recovery of Co(II) ions in lithium-ion battery waste</t>
  </si>
  <si>
    <t>Using cellulose nanofibers network and surface, a state-of-the-art nano-collector was fabricated in this research to pre-concentrate, detect spectrophotometrically, and recover Co(II) ions from lithium-ion battery waste. The inherent environmentally friendly nature of cellulose nanofibers CNF, coupled with its unique surface characteristics, establishes it as an excellent substrate for immobilizing the (E)-4-((4-dodecylphenyl)diazenyl)-2-nitrosonaphthalen-1-ol (DPAN) chromophore. The resulting CNF-DPAN nano-collector demonstrates exceptional sensitivity to Co(II) ions in aqueous media, exhibiting an impressive limit of detection as low as 1.12 ppb (1.91 × 10−08 M), enabling efficient naked-eye sensing. The CNF-DPAN nano-collector changes its color from yellow to deep red quickly when exposed to varied Co(II) ion concentrations, with a reaction time of under a minute. Furthermore, the developed CNF-DPAN nano-collector proves highly effective in the recovery of Co(II) ions from lithium-ion batteries, offering an interesting solution to address the pressing environmental concerns arising from lithium-ion battery wastes while concurrently serving as a viable recovery strategy for valuable Cobalt ions. The adsorption capacity of the CNF-DPAN nano-collector toward Co(II) ions was investigated and found to be 198.25 mg/g, while the recovery of the Co(II) ions from the lithium-ion batteries waste was up to 75 %. Moreover, the developed CNF-DPAN nano-collector can be reused up to six times with high efficiency after treating the CNF-DPAN nano-collector with 0.1 M HCl.</t>
  </si>
  <si>
    <t>10.1016/j.jhazmat.2012.12.028</t>
  </si>
  <si>
    <t>Synthesis and performance of Li[(Ni1/3Co1/3Mn1/3)1−x Mg x ]O2 prepared from spent lithium ion batteries</t>
  </si>
  <si>
    <t>To reduce cost and secondary pollution of spent lithium ion battery (LIB) recycling caused by complicated separation and purification, a novel simplified recycling process is investigated in this paper. Removal of magnesium is a common issue in hydrometallurgy process. Considering magnesium as an important additive in LIB modification, tolerant level of magnesium in leachate is explored as well. Based on the novel recycling technology, Li[(Ni1/3Co1/3Mn1/3)1−x Mg x ]O2 (0≤ x ≤0.05) cathode materials are achieved from spent LIB. Tests of XRD, SEM, TG-DTA and so on are carried out to evaluate material properties. Electrochemical test shows an initial charge and discharge capacity of the regenerated LiNi1/3Co1/3Mn1/3O2 to be 175.4mAhg−1 and 152.7mAhg−1 (2.7–4.3V, 0.2C), respectively. The capacity remains 94% of the original value after 50 cycles (2.7–4.3V, 1C). Results indicate that presence of magnesium up to x =0.01 has no significant impact on overall performance of Li[(Ni1/3Co1/3Mn1/3)1−x Mg x ]O2. As a result, magnesium level as high as 360mgL−1 in leachate remains tolerable. Compared with conventional limitation of magnesium content, the elimination level of magnesium exceeded general impurity-removal requirement.</t>
  </si>
  <si>
    <t>15 February 2013</t>
  </si>
  <si>
    <t>10.1016/j.jcis.2024.07.065</t>
  </si>
  <si>
    <t>“Seaweed Structure” design for solid gel electrolyte with hydroxide ion conductivity enabling flexible zinc air batteries</t>
  </si>
  <si>
    <t>The construction of solid-state electrolytes for flexible zinc-air batteries is extremely challenging. A flexible and highly conductive solid electrolyte designed with a “seaweed structure” is reported in this work. Sodium alginate serves as the backbone to form a robust network structure, and the grafted quaternary ammonium groups provide channels for rapid ion transport, achieving excellent flexibility and hydroxide conductivity. The conductivity of the modified electrolyte membrane (QASA) is 5.23 × 10−2 S cm−1 at room temperature and reaches up to 8.51 × 10−2 S cm−1 at 75 °C. In the QASA based battery, bending at any angle is realized, and the power density is up to 57.28 mW cm−2. This work provides a new way to prepare high conductivity, green solid-state zinc-air batteries, and opens up a research line of thought for flexible energy storage materials.</t>
  </si>
  <si>
    <t>10.1016/j.cej.2014.01.012</t>
  </si>
  <si>
    <t>Recyclable CuS quantum dots as heterogeneous catalyst for Biginelli reaction under solvent free conditions</t>
  </si>
  <si>
    <t>CuS Quantum dots (QDs) of 2–3nm size have been synthesized in very high yield in 2min using microwave and water as medium. The obtained QDs have been characterized by UV–visible spectrophotometer, XRD, TEM and SAED. CuS QDs have been used as a nanocatalyst to carry out Biginelli reaction in solvent free conditions. CuS QDs exhibit good catalytic activity for synthesis of dihydropyrimidinones with excellent yield. The catalyst takes less time as compared to other catalysts. It has attractive features like reduced reaction time, higher yields, ease of product isolation, economic availability of catalyst, simple procedure, and no harmful byproduct. The spent heterogeneous catalyst have been recovered by simple filtration and reused for multiple cycles. Kinetic studies have been carried out for the synthesis of both CuS QDs as well as Biginelli reaction products and rate constants have also been estimated.</t>
  </si>
  <si>
    <t>10.1016/j.cej.2022.139039</t>
  </si>
  <si>
    <t>Boosting efficient and low-energy solid phase regeneration for single crystal LiNi0.6Co0.2Mn0.2O2 via highly selective leaching and its industrial application</t>
  </si>
  <si>
    <t>The proliferation of energy storage and power devices has led to an explosion in the number of spent batteries needing regeneration or safe and sustainable disposal. However, traditional solid-phase and hydrometallurgical leaching approaches to regeneration are characterized by high energy consumption, long processing routes, and the generation of a lot of waste solvents. To solve these problems, in this paper, we report an efficient and low-energy strategy for regenerating high nickel LiNi0.6Co0.2Mn0.2O2 materials based on selective leaching that is effective even under non-optimal leaching conditions. Leaching repairs the collapsed crystal structure and removes the impurity phases of the spent LiNi0.6Co0.2Mn0.2O2, and the solid–liquid mixture does not need complex treatment, making the process energy-efficient and environmentally friendly. The resynthesized single crystal LiNi0.6Co0.2Mn0.2O2 displays an initial specific discharge capacity of 179.2 mAh·g−1 and retains 90.7% of its capacity at 0.2C after 150 cycles, which is comparable to the performance of commercial materials. This method can accurately replenish the lithium lost from spent materials and repair the damaged crystal structure, improving lithium-ion transport and recycling the spent battery for industrial applications.</t>
  </si>
  <si>
    <t>10.1016/j.jhazmat.2024.135654</t>
  </si>
  <si>
    <t>Stable and antibacterial tannic acid-based covalent polymeric hydrogel for highly selective Pb2+ recovery from lead-acid battery industrial wastewater</t>
  </si>
  <si>
    <t>The resource of trace lead (Pb2+) from wastewater bearing intricate components is imperative for sustainable progression of the lead-acid battery industry. Herein, we fabricated a tannic acid-based covalent polymeric hydrogel (TA@PMAM) with antimicrobial properties and stability via facile Michael addition reaction. The incorporation of tannic acid (TA) through robust covalent bond leads to a stable porous 3D covalent polymer network with almost no loss of mechanical properties even after 20 compression cycles. Batch adsorption experiments of TA@PMAM revealed an extraordinary adsorption capacity of Pb2+(Qe =196.6 mg/g), achieving 87.2 % of Pb2+ adsorption within the first 5 min owing to porous structure, numerous adsorption sites and good hydrophilicity. Moreover, TA@PMAM demonstrated a strong affinity for Pb2+ in the presence of the interfere metal ions (Cu2+, Co2+, Mn2+ etc.) due to the carbonyl and phenolic hydroxyl that can specifically pair with Pb2+. Stable adsorption properties of TA@PMAM were confirmed in fixed bed column adsorption experiment using lead-acid batteries wastewater, retaining 79.56 % of initial adsorption capacity even after 10 times’ reuse. Besides, TA@PMAM possesses a broad spectrum of antimicrobial properties. This study sheds novel light on the design and fabrication of adsorbent, which holds great potential for commercialization in recovering lead from battery industrial wastewater.</t>
  </si>
  <si>
    <t>5 November 2024</t>
  </si>
  <si>
    <t>10.1016/j.jallcom.2021.160125</t>
  </si>
  <si>
    <t>Constructing cycle-stable Si/TiSi2 composites as anode materials for lithium ion batteries through direct utilization of low-purity Si and Ti-bearing blast furnace slag</t>
  </si>
  <si>
    <t>The large volume expansion and poor conductivity leading to the deterioration of electrochemical performance, is a significant challenge for Si-anode materials for practical applications. Previous researches have indicated that introducing a TiSi2 buffer with high conductivity to form Si/TiSi2 composites can effectively improve the electrochemical performance of Si anode. However, the facile and low-cost synthesis of Si/TiSi2 composites remains challenging. In this study, we propose a novel approach to preparing Si/TiSi2 composites as anode materials for lithium-ion batteries by coupling photovoltaic (PV) silicon waste (simulated using inexpensive low-purity Si (98.8%) in experiments) and metallurgical waste (Ti-bearing blast furnace slag, TBBFS) via a new method combining induction melting and mechanical ball milling. A series of Si/TiSi2 materials were obtained using different ratios of raw materials and investigated using SEM, TEM, XRD, XPS and electrochemical performance tests. The results show that TiSi2 not only acts as a buffer for the bulk expansion of Si, but also improves the electrical conductivity; therefore, the Si/TiSi2 materials exhibit enhanced cycling stability when more TiSi2 is introduced. The sample prepared using a low-purity Si and TBBFS with a mass ratio of 1:3 delivered a reversible capacity of 530 mAh g−1 after 200 cycles at a charge-discharge current density of 800 mA g−1. This work not only provides a new strategy and technology for introducing TiSi2 into Si-based anode materials, but also provides a green and sustainable technical route for the high value-added recycling of Ti-bearing blast furnace slag.</t>
  </si>
  <si>
    <t>25 September 2021</t>
  </si>
  <si>
    <t>10.1016/j.scitotenv.2019.134746</t>
  </si>
  <si>
    <t>Historical evolution of lead-acid battery system and its relationship with external environment based on the composite flow</t>
  </si>
  <si>
    <t>The quantitative demand for composite flow of lead-acid battery (LAB) system varies with the requirement from human and affects the external environment. A framework with four stages [production of primary lead (PPL), fabrication and manufacturing (F&amp;M), use and waste management and recycling (WMR)] and the external dynamic evaluating system was developed. The historical evolution characteristics of the system in the Chinese mainland from 1990 to 2016 was investigated. For material aspect, the consumption of secondary lead increased faster. All lead ore was consumed in PPL and reduced by the average rate 1.2%. The total lead emissions declined before they increased, that in F&amp;M reduced the most with the average rate 29%; the share of scrap lead in waste LAB was vital, 63%-75%. For energy aspect, the energy consumption in WMR grew faster. And the external performance of energy flow grew, that in PPL reduced the fastest with the average rate 31%, and the share of that in use was approximately 80%. For value aspect, the value of lead in LABs increased faster. The influence from the value flow grew negatively. The index of WMR increased the positively and fastest by average rate 85%, and its proportion of use was largest, about 313%. The evolution of the key internal factors was analyzed, which have a great influence on the system. The overall change of large recycling rate, intermediate recycling rate and lead emissions rate of WMR grew. The lead emissions rates of F&amp;M and PPL increased before decreasing. The reasons influencing the variation, such as policies and technologies, were analyzed.</t>
  </si>
  <si>
    <t>10.1016/j.rser.2019.01.023</t>
  </si>
  <si>
    <t>Study of energy storage systems and environmental challenges of batteries</t>
  </si>
  <si>
    <t>As more renewable energy is developed, energy storage is increasingly important and attractive, especially grid-scale electrical energy storage; hence, finding and implementing cost-effective and sustainable energy storage and conversion systems is vital. Batteries of various types and sizes are considered one of the most suitable approaches to store energy and extensive research exists for different technologies and applications of batteries; however, environmental impacts of large-scale battery use remain a major challenge that requires further study. In this paper, batteries from various aspects including design features, advantages, disadvantages, and environmental impacts are assessed. This review reaffirms that batteries are efficient, convenient, reliable and easy-to-use energy storage systems (ESSs). It also confirms that battery shelf life and use life are limited; a large amount and wide range of raw materials, including metals and non-metals, are used to produce batteries; and, the battery industry can generate considerable amounts of environmental pollutants (e.g., hazardous waste, greenhouse gas emissions and toxic gases) during different processes such as mining, manufacturing, use, transportation, collection, storage, treatment, disposal and recycling. Battery use at a large scale or grid-scale (&gt;50 MW), which is widely anticipated, will have significant social and environmental impacts; hence, it must be compared carefully with alternatives in terms of sustainability, while focusing on research to quantify externalities and reduce risk. Alternatives such as pumped hydro and compressed air energy storage must be encouraged because of their low environmental impact compared to different types of batteries.</t>
  </si>
  <si>
    <t>10.1016/j.mineng.2024.108706</t>
  </si>
  <si>
    <t>Co-processing of e-waste with natural resources and their products to diversify critical metal supply chains</t>
  </si>
  <si>
    <t>E-waste generation has been exponential due to technological advancements, urbanisation and modern lifestyles, reduced replacement intervals of consumer electronics, lack of design-for-environment components in electrical and electronic equipment, lack of repairs and high costs of repairs. 62 million tonnes of e-waste was generated in 2022, equivalent to 7.8 kg of e-waste per person per year. E-waste management has also been challenging, and a significant fraction ends up in landfills despite the presence of precious, base and critical metals. In addition, another substantial fraction is processed by the informal sector employing sub-standard methods without considering approved environmental, health and safety aspects. Since only 22.3 % of e-waste has been collected and properly recycled, extensive e-waste recycling frameworks, including niche methods, are needed. E-waste co-processing with ore minerals, including mine waste, and metal concentrates and other waste materials in smelters, is thus identified as a promising area to address the e-waste management and value recovery challenge. This is supported by the availability of low-grade ores to produce critical metals and copper and mine tailing management requirements. Integrated pyro-hydrometallurgical facilities in developed countries already process some e-waste with metal concentrates and other waste materials. However, niche e-waste co-processing techniques utilising heap leaching, tank leaching and acid-generating mine tailings are needed since the best available techniques depend on local socio-techno-economic considerations. This study on e-waste co-processing with natural resources and their products could be beneficial to developing the relatively unexplored research area with future studies.</t>
  </si>
  <si>
    <t>10.1016/j.oneear.2024.01.020</t>
  </si>
  <si>
    <t xml:space="preserve">Design changes for improved circularity of silicon solar modules </t>
  </si>
  <si>
    <t xml:space="preserve">
                  While recycling technologies are being developed for silicon solar modules, design changes to improve module circularity have been rarely explored. This commentary discusses several cost-effective design changes that could alleviate some of the challenges in silicon module recycling to reduce recycling cost, improve material recovery, and minimize environmental hazard.
               </t>
  </si>
  <si>
    <t>16 February 2024</t>
  </si>
  <si>
    <t>10.1016/j.mineng.2024.108586</t>
  </si>
  <si>
    <t>Recent advances on beneficial management of lithium refinery residue in China</t>
  </si>
  <si>
    <t>The rising demand for lithium production has led to the increased generation of lithium refinery residues (LRRs), emerging as a significant large-scale solid waste issue requiring proper management. The chemical composition and mineral phase composition of LRRs are summarized in this work. Silicon and aluminum are the predominant components, and their oxides typically sum up to over 80% of the bulk chemical composition of LRR. Therefore, research efforts have focused on exploring the pozzolanic property of LRR and finding ways to reuse the silicon and aluminum components in product fabrication. This work critically reviewed the beneficial management of LRR in various applications, including cement and concrete production, geopolymer fabrication, synthesis of adsorbent materials, and comprehensive recycling of value materials. Additionally, the major difficulties associated with LRR management are discussed and further perspectives on the beneficial management of LRR are provided. This work provides insights into enhancing the advantageous reuse and recycling of LRR, ultimately contributing to the sustainability of the entire lithium industry.</t>
  </si>
  <si>
    <t>10.1016/S0921-3449(02)00095-2</t>
  </si>
  <si>
    <t>The development of systems for property close collection of recyclables: experiences from Sweden and England</t>
  </si>
  <si>
    <t>This study presents a multiple case study of systems for collection of recyclables from domestic properties. A model for describing the development process is presented together with six examples from Sweden and one from the UK. Six Swedish systems that have been in operation since 1994, when the Ordinance on Producers’ Responsibility was enforced, are presented. They are considered in the light of the driving forces behind their development: co-operation between municipality and producers, collection efficiency through vehicle development, quality of recyclables, Agenda 21 and environmental concerns, service to users and recycling as a marketable product, respectively. The Swedish systems are compared to a recently introduced collection program in Northamptonshire, UK. The results from an evaluation of the Swedish systems shows that what differentiates them is not technical details but how, where, by and for whom they were developed. The conclusion drawn is that a collection system should be adapted to local conditions, both in technical design and social factors. At present the lessons from Sweden are being used to design new recycling strategies in Northamptonshire, demonstrating the importance of international comparisons to develop ‘best practice’.</t>
  </si>
  <si>
    <t>April 2003</t>
  </si>
  <si>
    <t>10.1016/j.est.2024.113188</t>
  </si>
  <si>
    <t>Recent progress of self-supported anode materials for Li-ion batteries</t>
  </si>
  <si>
    <t>Lithium-ion batteries (LIBs), as an energy device with high energy conversion efficiency, no memory effect, long cycle life, safety and reliability, have been widely used in portable electronic devices, energy storage stations and electric vehicles. Particularly, anode materials serve as an important component of batteries, which have a profound impact on the performance and cost of LIBs. Compared with traditional coating methods for preparing anode materials, self-supported anode materials that do not require adhesives and conductive agents can effectively improve the energy density and electrochemical performance of LIBs. This paper first introduced the working principle of LIBs. Subsequently, the research progress of self-supported anode materials in LIBs was reviewed based on different conductive substrates, synthesis methods, and applications in flexible batteries. Consequently, the advantages and disadvantages of different conductive substrates were analyzed, meanwhile, the development of high-performance self-supported anode materials for flexible LIBs was prospected.</t>
  </si>
  <si>
    <t>10.1016/S1003-6326(22)65931-4</t>
  </si>
  <si>
    <t>Selective recovery of lithium from spent lithium iron phosphate batteries using oxidation pressure sulfuric acid leaching system</t>
  </si>
  <si>
    <t>Oxidation pressure leaching was proposed to selectively dissolve Li from spent LiFePO4 batteries in a stoichiometric sulfuric acid solution. Using O2 as an oxidant and stoichiometric sulfuric acid as leaching agent, above 97% of Li was leached into the solution, whereas more than 99% of Fe remained in the leaching residue, enabling a relatively low cost for one-step separation of Li and Fe. And then, by adjusting the pH of leachate, above 95% of Li was recovered in the form of the Li3PO4 product through iron removal and chemical precipitation of phosphate.</t>
  </si>
  <si>
    <t>10.1016/j.envpol.2019.113874</t>
  </si>
  <si>
    <t>Effective oxidation of methyl parathion pesticide in water over recycled glass based-MCM-41 decorated by green Co3O4 nanoparticles</t>
  </si>
  <si>
    <t>Pieces of glass as solid wastes were recycled in the synthesis of highly order MCM-41 that decorated by green fabricated Co3O4 nanoparticles using the green extract of green tea leaves forming novel green nano-composite. The synthetic Co3O4/MCM-41 exhibit high surface area, low bandgap energy (1.63 eV), and typical spherical morphology decorated by Co3O4 nanoparticles. The composite was evaluated as green photocatalyst in effective oxidation of methyl parathion pesticide in the presence of a visible light source. The degradation results revealed complete removal of 50 mg/L and 100 mg/L after 60 min and 90 min, respectively using 0.25 of the catalyst at pH 8. The detection of the TOC in the treated methyl parathion solution gives strong indications about the formation of organic intermediate compounds during the oxidation steps. The main detected intermediate compound are C6H5OH(NO2), C6H5OH, (CH3O)3P(S), C6H4(OH)2, C6H3(OH)3, C6H4(NH2)OP(O)(OCH3)2, (CH3O)2P(O)OH, (CH2)2C(OH)OH(CHO)OC(O), and HO2C(CH2)2C(O)CHO. The detected intermediate compounds converted into SO4 2−, PO4 3−, NO3 −, and CO2 under the extensive photocatalytic of them over Co3O4/MCM-41. The oxidizing species trapping test verified the controlling of the methyl parathion degradation pathway by the hydroxyl radicals. Finally, the composite showed significant reusability properties and applied five times in the oxidation of methyl parathion with considerable degradation percentages.</t>
  </si>
  <si>
    <t>10.1016/j.mcat.2024.114185</t>
  </si>
  <si>
    <t>Copper-bonded polyoxomolybdates-based framework as a heterogeneous catalyst for the cascade click reaction and bromination</t>
  </si>
  <si>
    <t>The selective conversion of alkynes into bromotriazoles over a single-component catalyst is highly desirable but presents significant challenges. In this study, we developed a robust copper-bonded polyoxomolybdates-based framework [Cu2(Mo6O20)]·2H2O (CPF-1), and it integrates the catalytic ability of Cu(I) site with the multielectron-transfer ability of polyoxometalates. As a result, CPF-1 exhibits favorable bifunctional catalytic activity for click chemistry and achieves 99% yield in the conversion of corresponding products to bromotriazoles. To our knowledge, CPF-1 represents the first heterogeneous catalyst that significantly enhances cascade reaction with excellent efficiency and sustainable recyclability. Additionally, the possible cascade catalytic mechanisms of these two reactions are also proposed.</t>
  </si>
  <si>
    <t>Molecular Catalysis</t>
  </si>
  <si>
    <t>10.1016/j.cej.2023.147033</t>
  </si>
  <si>
    <t>Rapid flow synthesis of fenofibrate via scalable flash chemistry with in-line Li recovery</t>
  </si>
  <si>
    <t>Flash chemistry controlled organolithium reactions allow redesigning the new economically affordable synthetic routes for life-saving drugs. However, microreactors limit their applications to extend industrial-level productivity. On the other hand, there has been little attention on recycling valuable elements from organic synthesis. In this work, a new compact monolithic metal microreactor was designed to successfully control the lifetime of short-lived organolithium intermediates at a large scale for sub-second scalable synthesis of fenofibrate as an FDA-approved drug for hypertriglyceridemia. Initially, the ultrafast chemistry of highly unstable ArLi intermediate was successfully explored for the synthesis of fenofibrate by its flow-controlled coupling reaction with 4-chlorobenzoyl chloride. As needed, by 3D metal printing of the CAD-CFD simulated works, eight laminated serpentine channels integrated with four flow distributors were constructed in a monolithic metal microreactor, leading to improved productivity up to 1.18 g min−1. At the in-line work-up step, the largely consumed Li was completely recovered for the potential recycling of valuable Li resources in a continuous-flow manner.</t>
  </si>
  <si>
    <t>10.1016/j.electacta.2022.140198</t>
  </si>
  <si>
    <t>One-step reconstruction of acid treated spent graphite for high capacity and fast charging lithium-ion batteries</t>
  </si>
  <si>
    <t>With the commercialization and popularization of lithium-ion batteries (LIBs), the resulting massive spent LIBs cause severe concern about environmental pollution. Recently, recycling of metal elements from spent LIBs has been widely explored in industry, but the reuse of spent graphite (SG) anode materials still remains challenging. Herein, a novel regenerated graphite (N-RG) with nitrogen doping and enlarged interlayer spacing is prepared via simultaneous gas-phase exfoliation and element doping with acid treated SG as raw material. N-RG shows excellent rate performance, high capacity, and fast charging performance as LIB anode. Particularly, the capacity maintains 465.8 mAh g−1 at a current density of 0.1 A g−1 over 200 cycles. Even at a high current density of 4 A g−1, N-RG still possesses a high capacity of 143.5 mA h g−1, about twice as much as commercial graphite (CG). Moreover, the enlarged interlayer spacing induced by exfoliation endows N-RG anode with fast-charging ability in LIBs. This efficient regeneration strategy paves the way to reconstruct spent graphite as high-performance LIB anode material in industrial applications.</t>
  </si>
  <si>
    <t>10.1016/j.est.2024.113598</t>
  </si>
  <si>
    <t>Porous carbon materials derived from waste tea leaves as high-capacity anodes for lithium/sodium ion batteries</t>
  </si>
  <si>
    <t>The low cost, high capacity and structural designability of carbon materials make them promising candidates as anode materials for rechargeable lithium and sodium ion batteries (LIBs/SIBs). In this study, waste tea leaf residues were chosen as carbon precursors and the effects of three synthesis methods-direct pyrolysis, hydrothermal pyrolysis, and chemically activated pyrolysis, on the electrochemical properties of the resulting porous carbon materials were systematically investigated. The porous carbon material (KHCO3-GT-700) obtained through KHCO3 activation followed by pyrolysis exhibits remarkably high specific surface area, large layer spacing, abundant defect sites, and a well-developed micro/mesoporous structure. Due to these favorable properties, this carbon anode shows impressive performance in both lithium/sodium ion batteries. As anodes for LIBs, KHCO3-GT-700 electrode exhibits a high capacity of 553 mAh g−1, exceptional multiplicity, and demonstrate excellent cycling stability with a longevity of 2000 cycles. As anodes for SIBs, the KHCO3-GT-700 electrode maintains a remarkable capacity of 211.5 mAh g−1 after 100 cycles at 0.1 A g−1 and exhibits outstanding cycle performance of 2000 cycles. We also conducted in-situ XRD and ex-situ SEM, TEM and XPS analyses to elucidate the correlation between the carbon microstructure and its lithium/sodium ion storage.</t>
  </si>
  <si>
    <t>20 October 2024</t>
  </si>
  <si>
    <t>10.1016/j.apcatb.2022.122343</t>
  </si>
  <si>
    <t>Preparation of metal-organic framework from in situ self-sacrificial stainless-steel matrix for efficient water oxidation</t>
  </si>
  <si>
    <t>The oxygen evolution reaction (OER) on the anode is one of the key half-cell reactions in water electrolysis and metal-air batteries, and its reaction process is mainly hampered by sluggish kinetics and low efficiency. In this work, a series of MIL-53 metal-organic framework (MOF) derived materials grown on self-sacrificial SSM substrate was designed and synthesized for efficient water oxidation in alkaline solutions. The as-obtained FeNiBDC/SSM (SSM = stainless steel matrix and H2BDC = benzene-1,4-dicarboxylic acid) with MIL-53 MOF of uniform morphology and high porosity was successfully synthesized via a facile one-step method using recycled stainless steel as a template. Afterward, FeNiBDC/SSM was accompanied by morphological and structural changes during the OER process while the modified MOF components on the SSM substrate degraded into Fe/NiOOH species, which serve as catalytic centers. After the stability test for 100 h, the used optimal FeNiBDC/SSM2 exhibited a promising electrocatalytic OER performance with a low Tafel slope of 74.5 mV dec-1, a small overpotential of 239 mV at 10 mA cm-2, and high current retention of 95.20 %. This work provides a new research idea for the sustainable recycling of existing resources and the one-step in-situ preparation of MOF/substrate electrocatalyst for OER.</t>
  </si>
  <si>
    <t>10.1016/j.greenca.2024.02.002</t>
  </si>
  <si>
    <t>Towards greener polymers: Trends in the German chemical industry</t>
  </si>
  <si>
    <t>Global plastics production is expected to exceed 400 million tons and reach 600 million tons by 2060. Their synthesis currently accounts for approximately 3% of global greenhouse gas emissions. Approximately 60% of all polymers are produced for single-use. Examples include shopping bags, packaging materials, mulch films, and soluble polymers for cosmetics and other purposes. Currently, only a portion of single-use plastic is recycled or disposed of in incinerators or landfills. An estimated 20% is not disposed of properly and pollutes the global environment, especially the oceans. In response to these challenges, the United Nations, European Union, and many nation-states are developing regulatory frameworks that encourage the chemical industry to produce plastics with a smaller environmental footprint and often support this through research funding. Possible solutions include: (1) the use of green energy, green hydrogen, bio-based feedstocks, or CO2 in synthesis; (2) the reuse or recycling of plastics through conversion or pyrolysis; and (3) the production of biodegradable polymers. The German chemical industry contributes approximately one-third of polymer production in the EU. It is embedded in the EU regulatory and research landscape and anchored in the European Green Deal, which aims for carbon neutrality by 2050. In this paper, we describe how BASF and Evonik, two leading German chemical companies with strong but different polymer portfolios, respond to the call for greener polymers and how technologies are being developed to make polyurethanes, a particularly important and difficult-to-recycle family of elastomers and duromers, renewable and circular. Reducing the environmental footprint of plastics requires not only innovative materials but also proper governance, regulatory and collection systems, and public willingness to cooperate. In an international comparison of these competencies, expressed by the "polymer management index" (PMI), Germany achieved a top position.</t>
  </si>
  <si>
    <t>Green Carbon</t>
  </si>
  <si>
    <t>10.1016/j.jclepro.2016.04.058</t>
  </si>
  <si>
    <t>Life cycle assessment of a bio-hydrometallurgical treatment of spent ZnMn batteries</t>
  </si>
  <si>
    <t>As one of the most widely used battery categories, spent ZnMn batteries are becoming a significant environmental and health threat. Various technologies have been developed to address spent ZnMn batteries; these include pyrometallurgical and hydrometallurgical methods, as well as newly developed bio-hydrometallurgical methods. Bio-hydrometallurgical technologies use two strains of bacteria to leach Zn and Mn from spent batteries, after which soft magnetic ferrite is precipitated. However, the environmental performance of the bio-hydrometallurgical method is unclear. In this study, we conducted a Life Cycle Assessment (LCA) to estimate the environmental impact of a novel bio-hydrometallurgical method of recycling spent ZnMn batteries in a small pilot experiment. Our results showed that the dominant environmental impact categories were human toxicity and marine ecotoxicity, with values of 62.7 kg 1, 4-DB eq and 0.46 kg 1, 4-DB eq, respectively. The process of cutting and crushing spent batteries contributed the greatest environmental impact. Therefore, we suggest that the cutting and crushing process should be redesigned to decrease direct metal emissions. Substituting other energy sources for electricity and fully using the solid residues from bioleaching could also help lessen the environmental impact. Metal recovery in bio-hydrometallurgical treatment of spent ZnMn batteries could significantly reduce the overall impact, which calls for collection and recycling of spent ZnMn batteries.</t>
  </si>
  <si>
    <t>10.1016/j.wasman.2016.03.015</t>
  </si>
  <si>
    <t>Complex electronic waste treatment – An effective process to selectively recover copper with solutions containing different ammonium salts</t>
  </si>
  <si>
    <t>Recovery of valuable metals from electronic waste has been highlighted by the EU directives. The difficulties for recycling are induced by the high complexity of such waste. In this research, copper could be selectively recovered using an ammonia-based process, from industrially processed information and communication technology (ICT) waste with high complexity. A detailed understanding on the role of ammonium salt was focused during both stages of leaching copper into a solution and the subsequent step for copper recovery from the solution. By comparing the reactivity of the leaching solution with different ammonium salts, their physiochemical behaviour as well as the leaching efficiency could be identified. The copper recovery rate could reach 95% with ammonium carbonate as the leaching salt. In the stage of copper recovery from the solution, electrodeposition was introduced without an additional solvent extraction step and the electrochemical behaviour of the solution was figured out. With a careful control of the electrodeposition conditions, the current efficiency could be improved to be 80–90% depending on the ammonia salts and high purity copper (99.9wt.%). This research provides basis for improving the recyclability and efficiency of copper recovery from such electronic waste and the whole process design for copper recycling.</t>
  </si>
  <si>
    <t>10.1016/j.jclepro.2018.07.261</t>
  </si>
  <si>
    <t>Membrane contactor aided catalyst recycle and organic acid recovery from aqueous solutions using porous hydrophobic polyvinylidene fluoride barriers</t>
  </si>
  <si>
    <t>The present study investigates the performance of indigenous hydrophobic polyvinylidene fluoride (PVDF) based porous membranes for separation of valuable organics such as acetamide catalyst and tartaric acid from aqueous media. Dehydration of acetamide was carried using ultraporous hydrophobic PVDF membrane by vacuum membrane distillation (VMD) technique. Effect of feed concentration on membrane performance was studied. Membrane exhibited a high total flux of 0.32 kg/m2h with &lt;1.2% acetamide losses in permeate during concentration of acetamide catalyst from 30% to 70% (w/v). The separation of tartaric acid from synthetic mixture was carried out using indigenous ultraporous PVDF/Polyurethane (PU) blend membrane by liquid-liquid membrane contactor (LLMC) system. Influence of various additives such as LiCl2, ZnCl2, glycerol and polyvinylpyrrolidone (PVP) on membrane performance was studied. PVDF/PU/glycerol membrane exhibited extraction efficiency of nearly 12% for initial acid and extractant concentration of 100 mol/m3 and 30%, respectively, within a processing time of 2 h. All the indigenously synthesized membranes were characterized using analytical tools to study the physico-chemical properties of polymer films. A mathematical model for VMD system has also been developed to validate the experimental results. The study inferred that the processes employed could be considered as alternative techniques over conventional methods for recovery of both solid catalyst and organic acids which are widely used in industry.</t>
  </si>
  <si>
    <t>20 October 2018</t>
  </si>
  <si>
    <t>10.1016/j.jclepro.2024.143058</t>
  </si>
  <si>
    <t>Mechanochemical room-temperature lead reduction: Elucidating the mechanism from structural evolution and electrochemical insights</t>
  </si>
  <si>
    <t>Mechanochemistry has rapidly advanced as an effective method for recovering metals from hazardous wastes due to its mild reaction conditions, while understanding the underlying mechanisms remains a significant challenge. This work investigates the mechanochemical reduction of lead compounds using iron powder at room temperature, focusing on physicochemical properties and electrochemical performance. Notable transformations were observed in the crystal structures, morphologies, and thermal stability of PbSO4 and PbCl2. Electrochemical tests indicated enhanced redox reactivity, decreased reduction potential, and reduced charge transfer impedance after mechanochemical treatment. Additionally, the reduction of PbSO4 proved more challenging than PbCl2 under the same conditions. Our findings provide valuable insights into the management of toxic lead waste and improve the understanding of the mechanochemical effects on redox reactions, with important implications for environmental applications.</t>
  </si>
  <si>
    <t>10.1016/S1003-6326(22)65902-8</t>
  </si>
  <si>
    <t>Priority recovery of lithium and effective leaching of nickel and cobalt from spent lithium-ion battery</t>
  </si>
  <si>
    <t>The cathode materials of spent lithium-ion batteries (LIBs) were recovered via reductive roasting, Na2CO3 leaching, and ammonia leaching. The effects of roasting parameters, Na2CO3 leaching parameters, and ammonia leaching parameters on the leaching efficiencies of metals were explored. The results show that the mineral phase of spent LIBs is reconstructed during reductive roasting, and more than 99% of Li can be preferentially leached via Na2CO3 leaching. Ni (99.7%) and Co (99.9%) can be leached via one-step ammonia leaching, and Mn cannot be leached. Thus, good leaching selectivity is achieved. The kinetic study shows that the leaching of Ni and Co conforms to chemical reaction control.</t>
  </si>
  <si>
    <t>10.1016/j.rser.2015.08.014</t>
  </si>
  <si>
    <t>Solving spent lithium-ion battery problems in China: Opportunities and challenges</t>
  </si>
  <si>
    <t>Consumer electronics (CE) and electric vehicles (EVs) associated with renewable and sustainable energy have been rapidly changing human lifestyles and transportation habits since 1990s. These active innovations have resulted in a large amount of spent lithium-ion batteries (LiBs) in China. At least two problems are declining the sustainability of production and final disposal of LiBs: one is potential environmental and health risk, and the other is that more and more valuable resources are being stored in spent LiBs without appropriate recycling. We found that a lack of effective regulation, collection systems and recycling technologies are major barriers and challenges to solve the problems. And in order to develop a comprehensive management scheme for this waste stream in China, we proposed a three-pronged approach: (1) new regulation or policy is quite a necessity to deal with the challenges unique to spent LiBs recycling; (2) collection systems for CE and EV batteries can be substantially established based upon past experience of general e-waste management and extended producer responsibility, respectively; and (3) more emphasis needs to be placed on new technology for spent LiBs recycling, to tackle the large quantities of stored spent LiBs.</t>
  </si>
  <si>
    <t>10.1016/j.susmat.2023.e00671</t>
  </si>
  <si>
    <t>A unique sustainable chemical method for the recovery of pure silicon from waste crystalline silicon solar panels</t>
  </si>
  <si>
    <t>The present work suggests a unique approach for recovering pure silicon from end-of-life silicon solar panels by a direct treatment which does not involve the use of Hydrofluoric Acid (HF). Firstly, the better alkaline treatment between NaOH and KOH was determined. Then, effects of HF etching time and concentration were studied by comparing different etching treatments. Metal impurities such as Ag, Sn, and heavy metal Pb decreased considerably during the acid leaching studies with suitable concentrations. The major impurity Aluminium was reduced significantly by a two-step chemical treatment which ensures minimal silicon loss. Although it is possible to recover 4 N pure silicon by both (with and without HF etching) methods, direct treatment is preferred since the process eliminates potential human health and environmental concerns associated with HF. The recovered silicon samples were analysed by ICP-OES to detect impurity concentration, by XRD for phase identification and SEM analysis for surface morphology. The critical doping impurities, boron and phosphorous dropped considerably to 18.7 ppm and ND in direct treatment. Thus, the study not only provides an alternative way for recovering pure silicon without the use of harmful chemicals such as HF, but it also recommends a 6 M nitric acid leaching treatment before the etching procedure to lower the concentration of metallic impurities. The results are based on treatments with commercial grade chemicals which ensures the scalability of the process at commercial batch. The profit analysis of the recoverable metals was carried out and estimated to be nearly $19 for an 18 kg c-Si module.</t>
  </si>
  <si>
    <t>10.1016/j.jpowsour.2018.09.062</t>
  </si>
  <si>
    <t>Evolution of spent LiFePO4 powders into LiFePO4/C/FeS composites: A facile and smart approach to make sustainable anodes for alkaline Ni-Fe secondary batteries</t>
  </si>
  <si>
    <t>In recent years, how to properly recycle increasing spent LiFePO4 batteries is becoming an extremely thorny subject, which is related to not only a severe environmental pollution but also a serious waste of valuable resources. Here, for the first time, a sustainable and smart approach is established for manufacturing LiFePO4/C/FeS composites from spent LiFePO4 powders as novel anode materials for alkaline Ni-Fe secondary battery. The LiFePO4/C/FeS composites are prepared via a facile ball milling method by using spent LiFePO4 and commercial FeS as raw materials. When serving as host anode material for Ni-Fe battery, the LiFePO4/C/FeS (40 wt%) composite exhibits attractive anodic performance in alkaline solution, with a high specific discharge capacity of ～232.9 mAh g−1 (639.1 mAh g−1 Fe) at 0.2C, prominent high-rate capabilities (～150.7 mAh g−1 (413.5 mAh g−1 Fe) still retains even at a high rate up to 5C) and excellent cyclic stability (with retention of as high as 75.9% of its highest capacity after 300 cycles at 1C). Meaningfully, our study proposes a sustainable and economical approach to produce advanced anodes for alkaline Ni-Fe secondary batteries, simultaneously providing an attractive and facile way to recycle spent LiFePO4 materials in large scale.</t>
  </si>
  <si>
    <t>1 November 2018</t>
  </si>
  <si>
    <t>10.1016/j.jhazmat.2022.129638</t>
  </si>
  <si>
    <t>Facile path for copper recovery from waste printed circuit boards via mechanochemical approach</t>
  </si>
  <si>
    <t>Recycling copper (Cu0) from waste printed circuit boards (PCBs) is a prevalent challenge. Here, we propose a new pathway and reveal mechanisms for recovering Cu0 from waste PCBs via a mechanochemical approach. The successful application of mechanical force avoids using inorganic acid in the Cu0 recovery process. Our work demonstrates that ferric chloride (FeCl3) was superior to ferric sulfate and ferric nitrate as a solid-phase reagent for Cu0 recovery due to chloride complexation. Under the induction of mechanical force, the Cu0 in the waste PCBs was oxidized by Fe3+ and complexed by Cl¯ to form a meta-stable cuprous chloride, which was susceptible to leaching in an acidic liquid-phase system constructed by hydrolysis of ferric salt. Further mechanism analysis reveals that in the mechanochemical solid-phase reaction, Cu0, metallic impurities, metal oxides, and carbon materials from waste PCBs could also reduce Fe3+ to Fe2+. The optimum conditions for Cu0 recovery from waste PCB powder with FeCl3 as a solid-phase reagent were: rotational speed of 500 rpm, Cu0:Fe3+ molar ratio of 1:20, and reaction time of 120 min, achieving the highest recovery of 99.6 wt%. This study presents a facile path for Cu0 recovery from waste PCBs for resource circulation.</t>
  </si>
  <si>
    <t>10.1016/S0389-4304(01)00085-6</t>
  </si>
  <si>
    <t>Research on dismantling technologies for improving ELV recycling</t>
  </si>
  <si>
    <t>This research focused on dismantling technologies for improving the end-of-life vehicle (ELV) recycling rate and on appropriate treatment technologies for ensuring environmental protection. The research results have been fed back to the new vehicle design and development process. This paper describes the research conducted during the past four years.</t>
  </si>
  <si>
    <t>April 2001</t>
  </si>
  <si>
    <t>JSAE Review</t>
  </si>
  <si>
    <t>10.1016/j.enpol.2024.114091</t>
  </si>
  <si>
    <t>Challenges and strategies for managing end-of-life photovoltaic equipment in Brazil: Learning from international experience</t>
  </si>
  <si>
    <t>Currently, there is a worldwide and ongoing process of implementation of solar photovoltaic energy (PV) systems worldwide, driven mainly by government incentives. In line with that tendency, an increase in the PV waste is assumed for the coming years – which, unless treated correctly, may cause environmental damage to human health. Because of that, the aim of this work is to identify challenges and strategies that can be adopted for the correct management of PV waste in Brazil, and to demonstrate how its adoption implies reaching sustainability. Methodologically, this study was based on a systematic review through the PRISMA method. Based on the analyzes, eight challenges to be overcome were identified (material design, infrastructure, and facilities; extant technology for recycling; behavioral issues; lack of incentive; economic unfeasibility; lack of information on the amount of PV waste; and absence of specific policies and regulations). Furthermore, nine possible strategies can be adopted to elaborate a more assertive management model (formation of partnerships; adherence to Extended Producer Responsibility; appreciation of the PV recycling market; creation of awareness programs; investment in Research and Development; creation of circular economies; financial incentives; development of a tracking system; and elaboration of specific regulations).</t>
  </si>
  <si>
    <t>10.1016/j.est.2024.112818</t>
  </si>
  <si>
    <t>Recent advancements in cathode materials for high-performance Li-ion batteries: Progress and prospects</t>
  </si>
  <si>
    <t>Choosing suitable electrode materials is critical for developing high-performance Li-ion batteries that meet the growing demand for clean and sustainable energy storage. This review dives into recent advancements in cathode materials, focusing on three promising avenues: layered lithium transition metal oxides, spinel lithium transition metal oxides, and olivine phosphates and silicates. Mainly focusing on - olivine LiFePO4 from nanostructuring and surface modification to strategic doping avenues propelling olivine LiFePO4 towards its role as a cornerstone of next-generation lithium-ion batteries. This review focuses on the evolving landscape of energy storage solutions by examining the historical development of Li-ion battery technologies and their diverse cathode materials. Moreover, it outlines promising future directions, including exploring novel material compositions, advanced composite electrode designs, and innovative doping techniques. By overcoming these challenges and harnessing the potential of next-generation cathode materials, we can pave the way for a future powered by reliable and sustainable lithium-ion batteries.</t>
  </si>
  <si>
    <t>10.1016/j.oceram.2024.100588</t>
  </si>
  <si>
    <t>Valorization of spent Zn-C battery and construction and demolition waste (CDW): Fabrication and characterization of geopolymer composites for radiation shielding applications</t>
  </si>
  <si>
    <t>There is a serious threat of pollution due to the high waste of energy and materials worldwide that needs to be decreased. One way is to reduce waste or use them in secondary processes. New eco-friendly geopolymer binders were fabricated using metakaolin, CDW, and battery waste (BW) powders as starting materials and a mixture of potassium silicate and sodium hydroxide as activation solutions. 5 formulations with BW powder replacements ranging from 5 to 40 wt% were prepared and subjected to heat curing at 80 °C for 24 h. The effect of Zn-C battery waste content on the phase composition, densification, microstructure, mechanical, and gamma shielding properties of the obtained geopolymer composites was investigated. The results revealed that incorporating battery waste reduced the density and mechanical strength of the geopolymer composites. Additionally, microstructural analysis indicated that synthesized geopolymers consisted of unreacted CDW and BW particles embedded in a geopolymer matrix with a low degree of compactness. The effect of BW replacement on the shielding capacity was also evaluated experimentally and theoretically. The gamma transmission experiments proved that the addition of BW caused a reduction in the radiation shielding ability of the composites when they were exposed to 137Cs and 60Co gamma-ray sources. Finally, the variation of the main attenuation parameters (MAC, HVL, EBF, and EABF) with photon energy was also obtained theoretically. The outcomes of this investigation can provide a basis for the design of new CDW-based geopolymers for radiation shielding applications in the context of a circular economy.</t>
  </si>
  <si>
    <t>10.1016/j.cej.2022.140375</t>
  </si>
  <si>
    <t>Prospects of LLZO type solid electrolyte: From material design to battery application</t>
  </si>
  <si>
    <t>Solid-state batteries (SSBs) with high energy density and excellent safety are expected to be the next-generation energy storage devices to replace traditional lithium-ion batteries (LIBs). Garnet solid-state electrolytes (SSEs) have attracted extensive attention due to their many advantages, such as high ionic conductivity and stability. This review systematically summarizes the challenges and solutions faced by garnet SSBs. First, the structural evolution of garnet SSEs is introduced, the advanced nature of Li7La3Zr2O12 (LLZO) is pointed out, and the kinetic mechanism and stability of LLZO and the corresponding improvement schemes are discussed. Second, a variety of solid-state interface engineering techniques that may break the bottleneck of LLZO solid electrolyte is introduced. Third, the batteries built upon the state-of-the-art LLZO are summarized and compared to LIBs to demonstrate their high energy and safety. Finally, two new perspectives on the cost and sustainability are provided for the interest of readers from battery industry. We investigate the entire life cycle of garnet SSBs from production to disposal, providing guidance for the realization of inexpensive and environmentally friendly SSBs with high ionic conductivity, stability, and energy density.</t>
  </si>
  <si>
    <t>10.1016/j.wasman.2023.02.031</t>
  </si>
  <si>
    <t>A mechanochemical method for one-step leaching of metals from spent LIBs</t>
  </si>
  <si>
    <t>A one-step system based on mechanochemical activation and the use of grape skins (GS) was proposed to recover metals from lithium-ion batteries (LIBs) cathode waste. The effects of the ball-milling (BM) speed, BM time, and quantity of added GS on the metal leaching rate were explored. The spent lithium cobalt oxide (LCO) and its leaching residue before and after mechanochemistry were characterized by SEM, BET, PSD, XRD, FT-IR, and XPS analysis. Our study shows that mechanochemistry promotes the leaching efficiency of metals from LIBs battery cathode waste by changing the cathode material properties (that is, reducing the LCO particle size (12.126 μm ∼ 0.0928 μm), increasing the specific surface area (0.123 m2/g ∼ 15.957 m2/g), enhancing the hydrophilicity and surface free energy (57.44 mN/m2 ∼ 66.18 mN/m2), promoting the generation of mesoporous structures, refining grains, disrupting the crystal structure, and increasing the microscopic strain, while deflecting the binding energy of the metal ions). A green, efficient and environmentally friendly process for the harmless and resource-friendly treatment of spent LIBs has been developed in this study.</t>
  </si>
  <si>
    <t>10.1016/j.rser.2023.114176</t>
  </si>
  <si>
    <t>Sustainability challenges throughout the electric vehicle battery value chain</t>
  </si>
  <si>
    <t>The global commitment to decarbonizing the transport sector has resulted in an unabated growth in the markets for electric vehicles and their batteries. Consequently, the demand for battery raw materials is continuously growing. As an illustration, to meet the net-zero emissions targets, the electric vehicle market demand for lithium, cobalt, nickel, and graphite will increase 26-times, 6-times, 12-times, and 9-times respectively between 2021 and 2050. There are diverse challenges in meeting this demand, requiring the world to embrace technological and knowledge advancements and new investments without provoking conflicts between competing goals. The uncertainties in a sustainable supply of battery minerals, environmental, social and governance complexities, and geopolitical tensions throughout the whole battery value chain have shaped the global and regional concerns over the success of transport decarbonization. Here, focusing on the entire value chain of electric vehicle batteries, the approaches adopted by regulatory agencies, governments, mining companies, vehicle and battery manufacturers, and all the other stakeholders are evaluated. Bringing together all these aspects, this literature review broadens the scope for providing multifaceted solutions necessary to optimize the goal of transport decarbonization while upholding sustainability criteria. Consolidating the previously fragmented information, a solid foundation for more in-depth research on existing difficulties encountered by governmental and industrial actors is created. The outcomes of this study may serve as a baseline to develop a framework for a climate smart and resource efficient supply of batteries considering the unique impacts of individual players.</t>
  </si>
  <si>
    <t>10.1016/j.erss.2024.103521</t>
  </si>
  <si>
    <t>Energy, material, and resource efficiency for industrial decarbonization: A systematic review of sociotechnical systems, technological innovations, and policy options</t>
  </si>
  <si>
    <t>Efficiency stands out as one of the most important options for achieving industrial decarbonization. In addition to carbon emissions reductions, improving energy, material and resource efficiency can bring many desirable benefits, such as cost savings, increased energy and resource security, and higher productivity. However, despite these clear benefits being understood for decades, the adoption of efficiency practices still lags far behind its potential, and commercial liftoff remains a challenge. To understand these gaps, we conducted a comprehensive and systematic review through a socio-technical lens of more than 2.8 million references and 380 selected studies on industrial decarbonization. This research uses a socio-technical lens across the industrial supply chain and delves into the classes of raw materials and feedstocks, pre-processing, manufacturing, and waste and recycling. The paper also clarifies the barriers to decarbonization efforts, which include economic, organizational, and behavioral challenges, and highlights policy measures to address these barriers. It concludes by outlining areas for further research.</t>
  </si>
  <si>
    <t>10.1016/j.jclepro.2023.136246</t>
  </si>
  <si>
    <t>State of the art of lithium-ion battery material potentials: An analytical evaluations, issues and future research directions</t>
  </si>
  <si>
    <t>Recently, lithium-ion battery storage system has become increasingly popular due to its enormous potential and capacity in renewable energy integration and e-mobility applications leading to achieve global carbon neutrality by 2050. However, the performance of lithium-ion batteries has been affected due to the material degradation as well as varying environmental conditions. Thus, this paper presents analytical evaluation, aiming to investigate the advancement on the state-of-the-art of lithium-ion battery material potential that has been mapped from the hot papers. Accordingly, 73 hot papers (top 0.1% highly cited) have been found using the keyword search on lithium-ion batteries from the Web of Science database published in last 2 years between 2019 and 2021. These hot papers are evaluated using various key factors, including state-of-the-art of lithium-ion battery materials followed by analytical evaluation. The analytical assessment comprises numerous crucial aspects including keyword co-occurrence network analysis, distribution of articles over countries, journals, research types, and subject categories. Moreover, the review explores the concerns, issues and challenges to identify the existing research gaps. Finally, the review uncovers promising research opportunities and directions that will support the researchers towards energy efficiency, environmental sustainability of advanced lithium-ion battery management system.</t>
  </si>
  <si>
    <t>10.1016/j.jclepro.2024.142351</t>
  </si>
  <si>
    <t>Creating a sustainable closed-loop supply chain: An incentive-based contract with third-party E-waste collector</t>
  </si>
  <si>
    <t>This paper proposes a closed-loop supply chain model to study the impact of product returns and awareness program on e-waste supply chain. The study focuses on the sustainability aspects of e-waste management and the effects such initiatives bring about to the environment at large. Reusing and recycling of collected products in manufacturing will improve the supply of scarce resources and reduce reliance on virgin raw materials. Engaging in CLSC can enhance brand reputation and competitiveness through sustainability while reducing the health risks to informal recycling workers by formalizing practices. The proposed model consists of a manufacturer, retailer, and third-party collector (TPC) under wholesale price and incentive contracts with deterministic demand. From the analysis it is observed that integrating a third-party collector with higher recycling rate boosts the total profit of the decentralized setting with a TPC. The centralized model, with a single decision maker, results in lower retail prices and higher collection rates compared to the decentralized models thereby commanding a higher overall profit.</t>
  </si>
  <si>
    <t>10.1016/j.est.2024.113875</t>
  </si>
  <si>
    <t>Numerical investigation and optimization of battery thermal management systems based on phase change material coupled with heating plates in low temperature environment</t>
  </si>
  <si>
    <t>Low temperature environment has a significant impact on the performance and reliability of lithium-ion batteries (LIBs), particularly in terms of capacity, posing challenges to their safety and availability. However, existing studies primarily focus on cooling technologies for high temperatures, while less attention is paid to the preheating and heat preservation performance under low temperatures. In this study, a simple and effective battery thermal management system (BTMS) combines phase change material (PCM) and heating plates (HPs) is developed. The influence of structures, PCMs, composite phase change material (CPCM), and battery spacing is investigated. Additionally, the essential of insulation is emphasized. Furthermore, the utilization of natural thermal insulation material in BTMS is explored, and the influence of insulation thickness during both preheating and insulation stages are researched. The results indicate that the proposed BTMS can preheat the batteries to 20 °C under four typical low temperatures of 0 °C (480 s), −10 °C (720 s), −20 °C (900 s), and − 30 °C (1200 s). The temperature differences can be controlled below 3 °C. Moreover, the temperature can be maintained above 10 °C for approximately 4 h in the parking stage. A thickness of 10 mm is found to be sufficient. Overall, the energy compensation value above 5 is achieved under most low temperatures.</t>
  </si>
  <si>
    <t>10.1016/0921-3449(94)90053-1</t>
  </si>
  <si>
    <t>The ecological demand and practice for recycling of aluminium</t>
  </si>
  <si>
    <t>Environmental concerns are increasing rapidly, and the public and legislators are concerned about natural resources, the use of energy, and the increase of waste. In the past, products were produced to meet the customer's demand as to quality, delivery time, and price. However, today it is equally important to take into account ecological factors in production and recycling of products. The intrinsic recyclability of aluminum, with favourable economics, has stimulated the establishment of a substantial and growing secondary industry. For all of aluminium's end-use markets, the aim is to recycle as much of the available metal as possible, and to use it in the same or similar products. This in turn has fueled a demand for technology for recovering aluminium from scrap in the most efficient way. The technologies already employed cover scrap preparation, coatings removal and melting. In addition, new techniques have been developed for closing the loop on dross and salt cake byproducts from the recycling process. The powerful combination of intrinsic recyclability, existing recycling infrastructure and recycling technologies make aluminium well positioned to meet ecological challenges of the 1990s.</t>
  </si>
  <si>
    <t>April 1994</t>
  </si>
  <si>
    <t>10.1016/B978-0-443-15738-7.00012-X</t>
  </si>
  <si>
    <t xml:space="preserve">Green Materials in Wind Turbines </t>
  </si>
  <si>
    <t xml:space="preserve">
               This chapter emphasizes the importance of green materials in addressing environmental issues, conserving resources, and promoting circular economy, with a focus on their use in wind turbines. These materials have shown potential use in blade and tower construction, enabling recycling and reuse during wind turbine decommissioning. Different types of green materials have the ability to be utilized in wind turbines, including reinforced plastics, bamboo-based composites, coatings, and other recyclable materials. Fiber-reinforced polymer and bamboo-based composites have shown superior characteristics owing to their mechanical properties, lightweight nature, and sustainability. They offer various advantages, like corrosion resistance and cost-effectiveness. Additionally, coatings play a pivotal role in wind turbine technology by reducing maintenance needs, improving efficiency, and addressing environmental concerns, including protection against leading edge erosion and corrosion prevention. Recyclable materials, both metals and composites, contribute to resource conservation and lower environmental footprints. Aluminum׳s lightweight and recyclable nature make it a sustainable choice, while thermoplastic resins offer recyclability benefits. Besides all these advantages, there are still some challenges that affect the employment of these materials that are mainly related to quality control, supply chain management, and durability testing, which must be addressed to fully leverage these materials.
            </t>
  </si>
  <si>
    <t>10.1016/j.jcou.2016.10.013</t>
  </si>
  <si>
    <t>Novel, recyclable supramolecular metal complexes for the synthesis of cyclic carbonates from epoxides and CO2 under solvent-free conditions</t>
  </si>
  <si>
    <t>A series of novel Zn, Cu, Fe supramolecular complexes were designed and synthesized. The structures of these compounds have been confirmed by IR, NMR, EA and X-ray crystallography. The complexes in combination with tetrabutylammonium bromide were studied as a binary catalyst system for CO2-fixation in the context of organic carbonate formation under solventless condition. The effects of various co-catalysts, co-catalyst concentration, reaction temperature, CO2 pressure, reaction time, various substituents on ligand and centre metal of complexes have been investigated systematically. The binary catalyst system also showed broad substrate scope of epoxide. The catalysts can be easily recovered and reused without significant loss of activity and selectivity. Comparison of different two-component dinuclear metal complexes catalysts reported by other scientists showed that the dinuclear metal complexes reported herein were competitive with most catalysts currently available. On the basis of the experimental results, the mechanism for the reaction was proposed.</t>
  </si>
  <si>
    <t>10.1016/j.jpowsour.2013.08.128</t>
  </si>
  <si>
    <t>Hydrometallurgical process for the recovery of high value metals from spent lithium nickel cobalt aluminum oxide based lithium-ion batteries</t>
  </si>
  <si>
    <t>A hydrometallurgical process is developed to recover valuable metals of the lithium nickel cobalt aluminum oxide (NCA) cathodes from spent lithium-ion batteries (LIBs). Effect of parameters such as type of acid (H2SO4, HNO3 and HCl), acid concentration (1–4 mol L−1), leaching time (3–18 h) and leaching temperature (25–90 °C) with a solid to liquid ratio fixed at 5% (w/v) are investigated to determine the most efficient conditions of dissolution. The preliminary results indicate that HCl provides higher leaching efficiency. In optimum conditions, a complete dissolution is performed for Li, Ni, Co and Al. In the nickel and cobalt recovery process, at first the Co(II) in the leaching liquor is selectively oxidized in Co(III) with NaClO reagent to recover Co2O3, 3H2O by a selective precipitation at pH = 3. Then, the nickel hydroxide is precipitated by a base addition at pH = 11. The recovery efficiency of cobalt and nickel are respectively 100% and 99.99%.</t>
  </si>
  <si>
    <t>1 February 2014</t>
  </si>
  <si>
    <t>10.1016/j.electacta.2015.04.155</t>
  </si>
  <si>
    <t>Scalable Upcycling Silicon from Waste Slicing Sludge for High-performance Lithium-ion Battery Anodes</t>
  </si>
  <si>
    <t>Silicon (Si) has been perceived as a promising next-generation anode material for lithium ion batteries (LIBs) due to its superior theoretical capacity. Despite the natural abundance of this element on Earth, large-scale production of high-purity Si nanomaterials in a green and energy-efficient way is yet to become an industrial reality. Spray-drying methods have been exploited to recover Si particles from low-value sludge produced in the photovoltaic industry, providing a massive and cost-effective Si resource for fabricating anode materials. To address such drawbacks like volume expansion, low electrical and Li+ conductivity and unstable solid electrolyte interphase (SEI) formation, the recycled silicon particles have been downsized into nanoscale and shielded by a highly conductive and protective graphene multilayer through high energy ball milling. Cyclic voltammetry and electrochemical impedance spectroscopy measurements have revealed that the graphene wrapping and size reduction approach have significantly improved the electrochemical performance. It delivers an excellent reversible capacity of 1,138mAhg−1 and a long cycle life with 73% capacity retention over 150 cycles at a high current of 450mAg−1. The plentiful waste conversion methodology also provides considerable opportunities for developing additional rechargeable devices, ceramic, powder metallurgy and silane/siloxane products.</t>
  </si>
  <si>
    <t>10 August 2015</t>
  </si>
  <si>
    <t>10.1016/0921-3449(88)90037-7</t>
  </si>
  <si>
    <t>The impacts of materials substitution on the recyclability of automobiles</t>
  </si>
  <si>
    <t>“Recyclability” signifies the relative technical ease of recovering materials from products which would otherwise enter the waste stream. It also embraces the value of and markets for the recovered products, the disposal of residuals, and the cost of the entire operation. The increasing use of polymers in motor vehicles has generated increased amounts of residuals for disposal. No profitable means of using them has yet been found. Simultaneously, the displacement of steel, which has a value as secondary material, by polymers has reduced the revenues from the processing of road vehicles for scrap. The economics of vehicles recycling, in terms of the balance between materials values and disposal costs, are moving towards financial unprofitability. There is an increasing need for the development of processes which will permit the mixed, contaminated non-metallic fraction from vehicle processing to be used for energy recovery, either through on-site incineration or by conversion to chemicals, or as a raw material in the manufacture of structural materials.</t>
  </si>
  <si>
    <t>December 1988</t>
  </si>
  <si>
    <t>10.1016/B978-0-323-90463-6.00019-1</t>
  </si>
  <si>
    <t xml:space="preserve">Chapter 9 Chemical methods for the treatment of e-waste </t>
  </si>
  <si>
    <t xml:space="preserve">
               Electronic waste (e-waste), also known as e-waste, refers to scrapped and junked electrical or electronic equipment that is no longer in use and is rapidly adding to the world’s fastest accumulating waste as a result of the tremendous technological advancement that is occurring in this millennium. Both informal and improper waste disposal, as well as improper waste processing, can have a negative human and environmental consequences by adding hazardous substances into the environment. There are various ingredients in different types of electronic devices, the majority of which contain potentially harmful and hazardous substances such as mercury, lead, beryllium, cadmium, copper, zinc, and flame retardants containing bromine, the recovery and recycling of which both involve chemical treatment of e-waste. Many chemical processes including hydrometallurgical and pyrometallurgical methods, form the foundation of e-waste chemical treatment. Because electronic scrap typically contains precious metals and critical materials, its recovery unquestionably contributes to the circular economy of every developing country, and when green chemical protocols are followed, sustainability is an added bonus. Despite the substantial advantages offered by the chemical treatment of e-waste, the complete pathway and chemical methods are limited by their industrial applications and risk of loss of metals over subsequent steps. The current chapter delves into the common chemical treatment and electrochemical methods involved during the recycling of e-waste to recover critical materials and valuable metals.
            </t>
  </si>
  <si>
    <t>Waste Management and Resource Recycling in the Developing World</t>
  </si>
  <si>
    <t>10.1016/j.envpol.2004.06.006</t>
  </si>
  <si>
    <t>Recycling EDTA solutions used to remediate metal-polluted soils</t>
  </si>
  <si>
    <t>The objective of this research was to investigate the recycling of ethylenediamine-tetraacetic acid (EDTA) used for the removal of trace metals from contaminated soils. We successfully used Na2S combined with Ca(OH)2 to precipitate the trace metals allowing us to recycle the EDTA. The results of batch and column leaching experiments show that both Ca-EDTA and Na-EDTA are powerful chelating agents with a similar soil remediation potential. The major advantage of Ca-EDTA is the preservation of soil organic matter. We found that Na2S was capable of separating the metals Cd, Cu and Pb from EDTA; however, the precipitation of Zn required the addition of Ca(OH)2. After reusing the reclaimed EDTA seven times, over a 14-day period, EDTA reagent losses ranged from 19.5% to 23.5%. Successive washing cycles enhanced the removal of trace metals from contaminated soils. The metal sulfide precipitates contain high concentrations of metals and could potentially be recycled.</t>
  </si>
  <si>
    <t>January 2005</t>
  </si>
  <si>
    <t>10.1016/j.ijoes.2024.100804</t>
  </si>
  <si>
    <t>Advances in transition metal oxide cathodes for zinc-ion batteries – A review focusing on safety and toxicity</t>
  </si>
  <si>
    <t>Aqueous Zinc-ion Batteries (AZIBs) have garnered significant attention as promising alternatives to conventional lithium-ion batteries, owing to their inherent advantages such as high energy density, affordability, and non-flammability. Despite their potential, achieving high-performance cathode materials remains a challenge, necessitating a delicate balance between electrochemical properties and considerations of environmental toxicity and human health. This comprehensive review delves into recent advancements in transition metal oxide cathodes, focusing on their potential to address safety, toxicity, cost, and feasibility concerns. The importance of toxicity has emerged prominently in recent years, fueled by increasing awareness of environmental and health impacts associated with energy storage technologies. Meanwhile, feasibility encompasses not only the electrochemical performance of cathode materials but also considerations of scalability, cost-effectiveness, and compatibility with large-scale energy storage applications. The review begins with a brief yet focused overview of Zinc batteries, providing an accurate classification, foundational understanding, and overview of current challenges. It then delves into contemporary concerns surrounding toxicity, cost, and feasibility of transition metal oxide cathode materials. In subsequent sections, various works involving oxide cathodes of Ti, Fe, Mn, and other relevant transition metals are thoroughly examined for their ability to meet these considerations. Lastly, key strategies directed towards mitigation of toxicity issues and cost-effective development of ZIBs is provided along with valuable insights into the future direction of AZIB research and development.</t>
  </si>
  <si>
    <t>International Journal of Electrochemical Science</t>
  </si>
  <si>
    <t>10.1016/0304-3894(92)85066-A</t>
  </si>
  <si>
    <t>A ten year review of plastics recycling</t>
  </si>
  <si>
    <t>A short history of the practice of plastics recycling as practiced in the United States and Europe for the past ten years indicates that much progress has been made in educating the public sector about the environmental damage done by the indiscriminating disposal of plastic items and potential opportunities to recycle them. Recent legislation has made the collection of some discarded plastic articles more efficient, and has provided economic incentives to recover and reuse waste plastics. A discussion of the methods of collecting, separating, cleaning, and fabrication of plastic wastes into useful items leads to the conclusion that much work is yet to be done to develop more efficient ways to perform these tasks. In addition, improvements in blending the disparate plastic materials in wastes could lead to the production of better products made from recycled materials. The public must be made aware of the fact that consumer products made of recycled plastics are often as good as those made of virgin material. And that the resulting environmental benefits as well as energy savings are for the common good.</t>
  </si>
  <si>
    <t>January 1992</t>
  </si>
  <si>
    <t>10.1016/j.aej.2021.08.010</t>
  </si>
  <si>
    <t>Solid-phase regeneration and electrochemical performance of waste lithium iron phosphate materials based on sensor and image technology</t>
  </si>
  <si>
    <t>With the development of science and technology, the power source of the automobile industry has gradually changed from non-renewable energy sources such as petroleum to electric energy, a clean and renewable energy source. By the end of 2020, scientists have found that the global demand for batteries has greatly increased. The demand for power batteries has reached 50% of all battery demand, occupying half of the market. In addition, scientists also boldly predict that by 2025, China's consumption of batteries in the automobile industry will reach more than 100,000 tons per year. Faced with so much battery consumption, how to dispose of and recycle LiFePO4 used batteries has become the key to restricting the development of the industry. Failure to dispose of used batteries will not only hinder the development of the industry, but also cause serious pollution to the environment. The application of sensors today has been extended to various fields, and the emergence of satellite navigation and positioning technology is one of the driving forces to promote its development. However, the sensor cannot be directly applied to various environments. When in a complex environment, the obstruction of various objects in the environment will seriously affect the stability of the sensor. In order to ensure the normal operation of the sensor, positioning technology began to be applied to the sensor. The industrial production process of solid-phase regeneration and electrochemical performance of waste lithium iron phosphate materials discussed in this article is based on this perspective, through the use of computer vision positioning to reduce the impact of environmental factors on the accuracy of the sensor, thereby improving the quality of the battery. In order to match the image point of the waste lithium iron phosphate material with the space point, this paper creatively uses the image point and the point in the corresponding space field. In addition, the author also studied the camera's rear rendezvous method and proposed a new rear rendezvous method. In addition, in order to strengthen the detection of waste lithium iron phosphate materials, this paper strengthened the construction of the sensor hardware system and software system, and completed the upgrade of the waste lithium iron phosphate material detection system.</t>
  </si>
  <si>
    <t>10.1016/j.jenvman.2023.117829</t>
  </si>
  <si>
    <t>Oxygen removal and silicon recovery from polycrystalline silicon kerf loss by combining vacuum magnesium thermal reduction and hydrochloric acid leaching</t>
  </si>
  <si>
    <t>With the strengthened awareness of environmental protection and the growing interests of wastes recycling, silicon recovery from polycrystalline silicon kerf loss (PSKL) has drawn extensive attentions all over the world. In this paper, an efficient and environmental friendly approach for oxygen removal and silicon recovery from PSKL by combining vacuum magnesium thermal reduction (VMTR) and hydrochloric acid leaching was proposed. The effects of temperature, duration and particle size on the reduction of PSKL were investigated thoroughly. It is proved that the amorphous SiO2 in PSKL can be reduced by magnesium vapor at 923 K to generate MgO, and then the produced MgO can be dissolved by hydrochloric acid to eliminate the impurity oxygen. The oxygen removal fraction and the silicon recovery efficiency attained 98.43% and 94.46%, respectively, under the optimal conditions, indicating that a high efficiency recovery of silicon from PSKL was achieved. Compared to the existing PSKL deoxidation technologies, e.g., the high temperature process and the hydrofluoric acid leaching method, this method requires a relatively lower temperature and the waste acid can be easily recovered. Additionally, by taking into accounts the fact that the MgCl2 in leaching liquor can be recycled for cyclic utilization with a molten salt electrolysis method, it should be suggested that an efficient and environmental friendly process for PSKL recycling was obtained, which shows good prospects for commercial application.</t>
  </si>
  <si>
    <t>10.1016/j.cej.2024.155231</t>
  </si>
  <si>
    <t>Optimizing sodium storage mechanisms and electrochemical performance of high Nitrogen-Doped hard carbon anode materials Derived from waste plastics for Sodium-Ion batteries</t>
  </si>
  <si>
    <t>The development of high-performance hard-carbon (HC) anode materials for sodium-ion batteries was constrained by slow charge-transfer kinetics and sodium-storage mechanisms. In this paper, high nitrogen-doped (12.24 %) HC with an efficient interworking structure was synthesized in situ using waste plastics as precursors by utilizing the strong 2-D self-template effect of guanine. Elucidating the mechanism of sodium storage in heteroatom-doped carbon with coexisting heterocyclic and graphitic nitrogen, which synergistically enhances electrochemical activity, utilizing a range of in-situ and ex-situ characterization methods. Based on density functional theory (DFT), it has been discovered that the doping of pyrrole nitrogen (N5) and pyridinium nitrogen (N6) can effectively expand the interlayer spacing during the Na+ sodiated/de-sodiated process, thereby enhancing electrochemical activity. The optimized HC has increased the Na+ diffusion coefficient by 1.5 orders of magnitude (10-8.2 cm2 s−1 vs 10-9.76 cm2 s−1) and exhibits high reversible capacity (452 mAh/g@20 mA g−1), high rate performance (388mAh/g@500 mA g−1), superior cycling stability (87.6 % @500 mA g−1 after 2,000 cycles). The full cell exhibits good cyclic stability (91.87 %@100 mA g−1 after 2,00 cycles), while the designed pouch cell also demonstrates favorable cycle life (90.78 %@200 mA g−1 after 100 cycles).</t>
  </si>
  <si>
    <t>10.1016/j.jhazmat.2024.134394</t>
  </si>
  <si>
    <t>Revitalizing plastic wastes employing bio-circular-green economy principles for carbon neutrality</t>
  </si>
  <si>
    <t>The use of plastics has become deeply ingrained in our society, and there are no indications that its prevalence will decrease in the foreseeable future. This article provides a comprehensive overview of the global plastic waste disposal landscape, examining it through regional perspectives, various management technologies (dumping or landfilling, incineration, and reuse and recycling), and across different sectors including agriculture and food, textile, tourism, and healthcare. Notably, this study compiles the findings on life-cycle carbon footprints associated with various plastic waste management practices as documented in the literature. Employing the bio-circular-green economy model, we advocate for the adoption of streamlined and sustainable approaches to plastic management. Unique management measures are also discussed including the utilization of bioplastics combined with smart and efficient collection processes that facilitate recycling, industrial composting, or anaerobic digestion. Moreover, the integration of advanced recycling methods for conventional plastics with renewable energy, the establishment of plastic tax and credits, and the establishment of extended producer responsibility are reviewed. The success of these initiatives relies on collaboration and support from peers, industries, and consumers, ultimately contributing to informed decision-making and fostering sustainable practices in plastic waste management.</t>
  </si>
  <si>
    <t>10.1016/j.jece.2024.114307</t>
  </si>
  <si>
    <t>A critical review on ultrasound-assisted adsorption and desorption technology: Mechanisms, influencing factors, applications, and prospects</t>
  </si>
  <si>
    <t>Environmental and resource issues are major challenges currently facing humanity. The cost-effective management of pollution and the recycling of resources have long been hot topics. Adsorption and desorption technologies, as mature and commercialized methods, have been widely applied on a large scale, and their mechanisms have been thoroughly investigated. Meanwhile, based on the unique properties of ultrasound, ultrasound technology, widely used in pharmaceuticals and materials synthesis, has shown exceptional mass transfer capabilities in adsorption and desorption, thereby greatly enhancing the performance of these two technologies. However, the mechanisms related to the combination of ultrasound with adsorption and desorption technology have not yet been thoroughly summarized. Therefore, the key aims of this review are to (a) explain the intrinsic mechanisms of ultrasound-assisted adsorption and desorption systems, (b) discuss the factors affecting adsorption and desorption systems, (c) provide examples of the application of ultrasound in adsorption and desorption, and (d) offer our perspectives to promote the development of technologies in the fields of adsorption and desorption, ultimately achieving efficient resource recycling. Finally, ultrasound can significantly reduce the time required to reach adsorption equilibrium and increase adsorption capacity by accelerating mass transfer and modifying adsorbents. In the field of desorption, ultrasound, through its intense sonochemical effects, can accelerate desorption processes, enhance the recovery rate of valuable elements, and improve the removal of pollutants.</t>
  </si>
  <si>
    <t>10.1016/j.resconrec.2023.107035</t>
  </si>
  <si>
    <t>A novel membrane-integrated sustainable technology for downstream recovery of molybdenum from industrial wastewater</t>
  </si>
  <si>
    <t>An experimental investigation was conducted to recover and recycle a precious metal (molybdenum) while treating industrial wastewater using a novel membrane-integrated hybrid technology. Hollow-fiber crossflow modules containing ultrafiltration and nanofiltration membranes in the recirculation mode successfully separated 96.5% of the molybdenum from industrial wastewater. The volume of feed wastewater (250 L) was reduced by ∼94%, and the molybdenum concentration was increased from 1.32 to 10.2 g/L using a VNF-1 membrane for its smooth recovery (98.7%) as ammonium molybdate by chemical precipitation under response-surface-optimized conditions of critical parameters of NH4 +/Mo ratio (1.32), pH (1.7), temperature (62 °C), and time (15.7 h). Further, ammonium molybdate was converted into MoO3 of high purity (99.4%) using thermal decomposition at 500 °C for 30 min. This is the first proof-of-concept demonstrating the use of a membrane system to recover molybdenum from industrial wastewater to promote a circular economy for recycling and regenerating valuable resources.</t>
  </si>
  <si>
    <t>10.1016/j.hydromet.2015.09.011</t>
  </si>
  <si>
    <t>Leaching kinetics of spent nickel–cadmium battery in sulphuric acid</t>
  </si>
  <si>
    <t>Acid leaching process for recovering nickel and cadmium from spent Ni–Cd batteries consumes concentrated acid solution and operate at quite high temperature. The present paper reports improved nickel and cadmium recoveries in sulphuric acid leaching of Ni–Cd battery powder at relatively lower temperatures. The spent Ni–Cd battery powder containing about 69% Ni, 15% Cd and 0.94% Fe was leached in sulphuric acid varying the parameters viz., acid concentration, time, temperature and hydrogen peroxide addition. Dissolution of various nickel and cadmium phases present in Ni–Cd battery powder was investigated by XRD analysis. The kinetics data conformed well to the shrinking core model and the dissolution rate was found to be controlled by surface chemical reaction. The leaching mechanism was further established by characterizing the leach residues for phase composition and morphology. The novelty of the present study was high recovery of nickel (96%) and cadmium (99.5%) by leaching of spent Ni–Cd batteries using dilute sulfuric acid (10vol.%) at moderate temperature (328K) showing potential for scale up trails. The leach liquor obtained in present study contained about 6–7g/dm3 Cd2+, 26–28g/dm3 Ni2+ and up to 0.34g/dm3 Fe3+, and can be subjected to suitable purification and separation technique to recover pure cadmium and nickel metals/compounds.</t>
  </si>
  <si>
    <t>10.1016/j.jhazmat.2011.07.114</t>
  </si>
  <si>
    <t>Vacuum pyrolysis and hydrometallurgical process for the recovery of valuable metals from spent lithium-ion batteries</t>
  </si>
  <si>
    <t>Spent lithium-ion batteries contain lots of strategic resources such as cobalt and lithium together with other hazardous materials, which are considered as an attractive secondary resource and environmental contaminant. In this work, a novel process involving vacuum pyrolysis and hydrometallurgical technique was developed for the combined recovery of cobalt and lithium from spent lithium-ion batteries. The results of vacuum pyrolysis of cathode material showed that the cathode powder composing of LiCoO2 and CoO peeled completely from aluminum foils under the following experimental conditions: temperature of 600°C, vacuum evaporation time of 30min, and residual gas pressure of 1.0kPa. Over 99% of cobalt and lithium could be recovered from peeled cobalt lithium oxides with 2M sulfuric acid leaching solution at 80°C and solid/liquid ratio of 50gL−1 for 60min. This technology offers an efficient way to recycle valuable materials from spent lithium-ion batteries, and it is feasible to scale up and help to reduce the environmental pollution of spent lithium-ion batteries.</t>
  </si>
  <si>
    <t>30 October 2011</t>
  </si>
  <si>
    <t>10.1016/B978-008044029-3/50023-X</t>
  </si>
  <si>
    <t xml:space="preserve">Chapter 20 Collection and Processing of Recycled Copper </t>
  </si>
  <si>
    <t xml:space="preserve">
               This chapter discusses the major sources and types of scrap. It also discusses scrap recycling and physical beneficiation techniques for isolating copper from its coatings and other contaminants. Scrap is generated at all stages in the life span of a copper product. The primary producers that cannot be further processed or sell is home-scrap. The scrap generated during manufacturing is the new scrap and the useless category is an old scrap. The Institute of Scrap Recycling Industries (ISRI) currently recognizes 45 grades of copper-base scrap. The purest copper scrap is simply remelted and recast for manufacture and use. Less pure copper scrap is re-smelted and re-refined. Alloy scrap is usually recycled directly to make a new alloy. Considerable scrap must be physically treated to isolate its copper from its other components, as done in the recovery of copper from wire and cable by liberation and isolation. Old scrap is often discarded in landfills. Density, eddy current and electrostatic separation are the techniques that are used to recover copper from the shredded scrap.
            </t>
  </si>
  <si>
    <t>Extractive Metallurgy of Copper</t>
  </si>
  <si>
    <t>10.1016/j.molcata.2014.05.024</t>
  </si>
  <si>
    <t>Preparation of recoverable Fe3O4/PPy–PdII catalysts for carbonylative cross-coupling reactions</t>
  </si>
  <si>
    <t>The hierarchical porous Fe3O4/PPy–PdII catalyst has been synthesized using Fe3O4 microspheres both as chemical template and oxidant source under sonication. The catalyst characterized by TEM, XRD, FT-IR, XPS and vibrating sample magnetometry (VSM). The catalyst showed high reactivity for the carbonylative cross-coupling reaction of aryl iodides with arylboronic acids. This newly developed catalyst could be easily recovered and revealed high efficiency and high stability under the reaction conditions and during recycling stages.</t>
  </si>
  <si>
    <t>October 2014</t>
  </si>
  <si>
    <t>Journal of Molecular Catalysis A: Chemical</t>
  </si>
  <si>
    <t>10.1016/j.jmrt.2022.03.190</t>
  </si>
  <si>
    <t>A facile approach for the selective recovery of lithium from spent lithium-ion batteries</t>
  </si>
  <si>
    <t>The excessive use of lithium-ion batteries (LIBs) poses a potential severe environmental problem. Spent LIBs are prospective lithium (Li) sources. This study aims to recover Li from LIBs and regenerate cathode from the recovered and residual Li. The spent cathode was mixed with a spent anode and heated at a given temperature and time for its reduction. The reduced cathode was leached using carbonated water and was analyzed before and after its leaching. The leachate was examined to determine the Li content, and it was evaporated to obtain solid high purity Li2CO3. At a 6% solid/liquid (S/L) ratio and a 2-L/min CO2 flowrate, the leaching efficiency was 94%, which decreased as the S/L ratio increased. The Li2CO3 purity was close to that of pure Li2CO3 and superior to that of commercial Li2CO3. Regenerated lithium nickel–cobalt–aluminum oxide (RNCA) cathode material was obtained via a reaction of Li2CO3 and the leaching residue. RNCA achieved a discharge capacity of 128 mA h/g at 0.1C (102 mA h/g at 1C) and 79% capacity retention after 50 cycles at 1C. The discharge capacities of a commercial NCA cathode and spent cathode were 133 mA h/g at 0.1C (115 mA h/g at 1C) with 82.6% capacity retention after 50 cycles at 1C and 38 mA h/g at 0.1C with 52% capacity retention after 50 cycles at 0.1C, respectively. The obtained Li2CO3 met the requirements of LIB cathode manufacturing, and the spent NCA cathode could be regenerated to form cathode materials with good characteristics via a simple technique.</t>
  </si>
  <si>
    <t>May–June 2022</t>
  </si>
  <si>
    <t>10.1016/j.jclepro.2020.120510</t>
  </si>
  <si>
    <t>Ultrasonic renovating and coating modifying spent lithium cobalt oxide from the cathode for the recovery and sustainable utilization of lithium-ion battery</t>
  </si>
  <si>
    <t>This research presented a sustainable recycling method for the separation and renovation of spent lithium-ion batteries (LIBs) based on the ultrasonic effects. Lithium cobalt oxide (LiCoO2) and aluminum foils were separated sufficiently under the effect of ultrasonic cavitation. The lithium in anode materials was directly reused as lithium leaching solution and applied in the ultrasonic renovation of spent LiCoO2. Thereby solving the problem of wastewater discharge and realizing the whole material circulation. The optimal separation rate was 99.98% under the ultrasonic power of 270 W, the temperature of 75 °C, the ultrasonic time of 120 min, the stirring speed of 200 r·min−1, the solid-liquid (S/L) ratio of 1/140 g mL−1 and 1 mL H2O2 solution. The pH range of the lithium leaching solution were within 10.10–10.64 to realize the optimal renovation effect. Argon (Ar) atmosphere was used as cavitation gas to improve the cavitation effect and increase the renovation efficiency. Nano-Al2O3 was applied for coating modification to improve the electrochemical properties. The first charge and discharge capacity of the modified battery was 167.0 mAh·g−1 and 166.3 mAh·g−1. The process introduced no secondary pollution and showed a high reaction efficiency, which meet the journal scope of sustainable development. This study comprehensively improved the utilized efficiency and provided a theoretical basis for the technical upgrading of the spent LIBs industry.</t>
  </si>
  <si>
    <t>10.1016/j.resconrec.2021.105658</t>
  </si>
  <si>
    <t>Circular business models for electric vehicle lithium-ion batteries: An analysis of current practices of vehicle manufacturers and policies in the EU</t>
  </si>
  <si>
    <t>With the burgeoning transition towards electrified vehicle fleets, lithium-ion batteries (LIBs) have come into focus for different stakeholders due to high costs, supply risks, production-related resource and energy demands and environmental concerns. Circular business models (CBMs) and Circular Economy (CE) strategies to slow and close resource loops are discussed as potential solutions. With a focus on circular business model elements and influencing factors, this research reviews literature on CE strategies for LIBs and benchmarks their current adoption amongst European vehicle manufacturers. These were identified by analysing companies’ websites and interviewing representatives from six companies. In addition, observation of a single manufacturer revealed further context-specific and internal factors. Finally, it reviews the external policy drivers and barriers for CE strategies for LIBs and discusses how policy can be further developed. The results demonstrate that many manufacturers are pursuing CE strategies, mostly focussed on repair, refurbishing, and repurposing. Variation in the operationalisation appears to be linked to the degree of manufacturer involvement, indicating that CBMs are context-specific and dependant on internal factors. All CBMs were found to require close collaboration between different stakeholders to build trust and reduce uncertainties. The necessity to design for disassembly and to build expertise to thoroughly diagnose the state of health of LIBs to enable life extending CBMs was highlighted. While the late 2020 proposal for new EU legislation for batteries contains ambitious new requirements that will incentivise CE strategies, there is still a need to consider further policy development to ensure adherence to the waste hierarchy.</t>
  </si>
  <si>
    <t>10.1016/j.est.2024.113834</t>
  </si>
  <si>
    <t>A bio-fabric separator with high strength toward stable sodium-ion batteries</t>
  </si>
  <si>
    <t>Sodium-ion batteries are widely recognized as the most promising energy storage device to succeed lithium-ion batteries due to their safety, low cost, and abundant raw materials. Designing separators for ensuring battery safety is an essential path to construct advanced batteries through improving the mechanical properties as well as optimizing the electric field distribution and ion deposition. This work proposes a simple strategy to obtain a high strength bio-fabric separator by coating biomass materials (namely oxidized bacterial cellulose and glycine) on woven fabrics. The constructed separator has a high ion transference number, outstanding electrolyte affinity and thermal stability. Benefited from abundant functional groups and high binding energy between glycine and sodium, the assembled symmetrical battery exhibits highly stable sodium stripping/plating cycling of more than 3, 300 h at both 0.5 mA cm−2 and 1 mAh cm−2. Compared to commercial PP separators, the sodium-ion batteries assemble with bio-fabric separator deliver a higher capacity and better rate performance. This work not only effectively improves cycling stable performance of sodium-ion batteries but also introduces a textile-based design concept for preparing separators of energy storage devices.</t>
  </si>
  <si>
    <t>10.1016/j.igd.2024.100177</t>
  </si>
  <si>
    <t>Circular economy and sustainability: The case of the automotive industry in Portugal</t>
  </si>
  <si>
    <t>This paper analyzes the basic principles of the Circular Economy in the context of the automotive industry in Portugal. This is a sector of great importance for the Portuguese economy, in terms of production and income (around 5% of GDP), employment and exports, as well as one of those raising great concerns in terms of energy use and environmental impacts. In recent years, it has been the target of several rules and regulations, with the EU recently announcing the end of production of vehicles that emit CO2, from 2035 on, as part of the European Green Deal. This is, however, just one of many ongoing changes in a sector that has been under pressure to become more circular and sustainable, whether in the way it produces, the cars it makes, and the way cars and their waste are disposed of, eventually its useful life period. This work shows how the transition process towards greater sustainability and circularity in the sector in Portugal is taking place, through a detailed analysis of the disposal and recycling/reuse practices of its various waste, as well as the sustainability of car factories and their environmental plans.</t>
  </si>
  <si>
    <t>Innovation and Green Development</t>
  </si>
  <si>
    <t>10.1016/j.jhazmat.2022.130607</t>
  </si>
  <si>
    <t>A facile strategy for reclaiming discarded graphite and harnessing the rate capabilities of graphite anodes</t>
  </si>
  <si>
    <t>Graphite negative electrodes are unbeaten hitherto in lithium-ion batteries (LiBs) due to their unique chemical and physical properties. Thus, the increasing scarcity of graphite resources makes smart recycling or repurposing of discarded graphite particularly imperative. However, the current recycling techniques still need to be improved upon with urgency. Herein a facile and efficient hydrometallurgical process is reported to effectively regenerate aged (39.5 %, 75 % state-of-health, SOH) scrapped graphite (SG) from end-of-life lithium-ion batteries. Ultimately, the first cycle reversible capacity of SG1 (SOH = 39.5 %) improved from 266 mAh/g to 337 mAh/g while 330 mAh/g (98 %) remain after 100 cycles at 0.5 C. The reversible capacity for the first cycle of SG2 (SOH = 75 %) boosted from 335 mAh/g to 366 mAh/g with the capacity retention of 99.3 % after 100 cycles at 0.5 C, which is comparable with the benchmark commercial graphite. The regenerated graphites RG1 and RG2 exhibit excellent output characteristics even increasing the rate up to 4 C. This is the best rate level reported in the literature to date. Finally, the diffusion coefficient of Li ions during deintercalation and intercalation in the regenerated graphites have been measured by galvanostatic intermittent titration technique (GITT), determining values 2 orders-of-magnitude higher than that of the spent counterparts. Taking advantage of the synergistic effect of acid leaching and heat treatment, this strategy provides a simple and up-scalable method to recycle graphitic anodes.</t>
  </si>
  <si>
    <t>10.1016/j.seppur.2022.121700</t>
  </si>
  <si>
    <t>Separation of antimony from lead-antimony alloy by molten salt electrolysis</t>
  </si>
  <si>
    <t>Lead-acid batteries (LABs) are widely used in electric motorcycles, uninterruptible power systems, and stationary energy storage devices. However, spent LABs should be recycled to reuse lead (Pb) and thereby close the Pb cycle and avoid Pb contamination. In order to reuse the recovered Pb, the purity of recovered Pb should meet the required standard. Since antimony (Sb) is a common alloying element in Pb alloy grid such as the Pb-Sb alloy, separating Sb from the recovered Pb is necessary. In this paper, we proposed a molten salt electrolysis method to separate Sb from liquid Pb-Sb alloys in terms of forming a solid Ca-Sb intermetallic at the top of the liquid Pb-Sb cathode. The electrochemical separation process was performed in molten NaCl-CaCl2. The content of Sb (atomic percent) in the Pb-Sb alloy was reduced from 1% to less than 0.01% (atomic ratio). The recovery principle lies in the different alloying potentials between Ca-Sb and Ca-Pb. Hence, molten salt electrolysis is a promising separation method to recover pure Pb from spent Sb-containing Pb alloys.</t>
  </si>
  <si>
    <t>10.1016/j.wasman.2019.11.045</t>
  </si>
  <si>
    <t>Improved recovery of valuable metals from spent lithium-ion batteries by efficient reduction roasting and facile acid leaching</t>
  </si>
  <si>
    <t>A combined process was investigated to recover valuable metals from LiNixCoyMnzO2 cathode materials of spent lithium-ion batteries. In this approach, the cathode materials were first roasted with graphite which recycled from anode materials, and then conducted to a reductant-free sulfuric acid leaching for efficient recovery of valuable metals. The reduction roasting was meticulously investigated to control the composition of roasted products, and the physicochemical changes of the cathode materials in the reduction thermal treatment was studied by XRD, TGA, XPS, SEM and EDS analyses. The experimental results show that under the optimum processing conditions of 600 °C, 3 h, and mass ratio of cathode materials to anode graphite of 6:1, the mixed electrode materials can be transformed into the desired phase of CoO, NiO, MnO and Li2CO3 primarily. Being different from obtaining Co and Ni metallic phase in reduction roasting, producing CoO and NiO benefit to a lower energy consumption, no H2 emission in the leaching process, and more facile conditions for complete leaching. More than 99% of Ni, Co and Li were extracted, and more than 97% of Mn was leached without adding reductant under the optimum conditions: 1.05 times of theoretical H2SO4 consumption, and L/S = 6 ml·g−1 at 85 °C for 1 h. This promising process can not only make efficient use of waste anode graphite, save energy consumption, but also avoid generation of massive H2 in the subsequent facile leaching of valuable metals.</t>
  </si>
  <si>
    <t>10.1016/j.molliq.2022.119087</t>
  </si>
  <si>
    <t>New method for recovery of nickel and cadmium from the ”black mass” of spent Ni-Cd batteries by solvent extraction</t>
  </si>
  <si>
    <t>The paper presents experiments with solid–liquid-liquid extraction of heavy metals from the “black mass” (BM) of waste batteries related to the recycling of nickel and cadmium, as well as cobalt (for several samples) from spent Ni-Cd batteries. The extraction and separation of Ni(II) and Cd(II) from the solid BM with Deep Eutectic Solvents (DESs) and other extractants dissolved in toluene or naphtha (kerosene) have been investigated in detail. It has been shown that the extraction efficiency of DESs, contrary to ionic liquids (ILs), is at the level of 30 wt% Ni(II) and 100 wt% Cd(II) from the BM, without the primary process of leaching with sulphuric acid. Solvent extraction has been proposed with two DESs (choline chloride + lactic acid and choline chloride + malonic acid), with ionic liquids (ILs): trihexyltetradecylphosphonium chloride [P6,6,6,14][Cl] (Cyphos IL 101) and trihexyltetradecylphosphonium thiocyanate [P6,6,6,14][SCN], and with organophosphorous-based acids (OPBAs) such as bis(2,4,4-trimethylpentyl) phosphinic acid (Cyanex 272) and di-(2-ethylhexyl) phosphoric acid (D2EHPA). Process factors such as extracting solvents and additives, solvent concentration, holding time, pH and liquid/solid, as well as organic/aqueous (O:A) ratios were studied. For all the systems, the extraction efficiency (E) and the distribution ratio (D) were specified. The metal content in the solid BM was analyzed by the SEM/EDS method and with the use of the UltraWAVE digestion system combined with an atomic absorption spectrometer (FAAS and FAES techniques). An inductively coupled plasma optical emission spectrometer (ICP-OES) was used to determine the concentration of metal ions in aqueous solutions and stripped organic solutions.</t>
  </si>
  <si>
    <t>10.1016/j.jenvman.2022.116181</t>
  </si>
  <si>
    <t>On the implementation of the circular economy route for E-waste management: A critical review and an analysis for the case of the state of Kuwait</t>
  </si>
  <si>
    <t>Electronic waste (e-waste) has become one of the major causes of environmental concerns due to its large volume, high generation rate and toxic environmental burdens. Recent estimates put e-waste generation at about 54 million tonnes per annum with figures reaching approximately 75 million tonnes per annum by 2030. In this manuscript, the state-of-the-art technologies and techniques for segregation, recovery and recycling of e-waste with a special focus on the valorisation aspects of e-plastics and e-metals which are critically reviewed. A history and insight into environmental aspects and regulation/legislations are presented including those that could be adopted in the near future for e-waste management. The prospects of implementing such technologies in the State of Kuwait for the recovery of materials and energy from e-waste where infrastructure is lacking still for waste management are presented through Material Flow Analysis. The information showed that Kuwait has a major problem in waste accumulation. It is estimated that e-waste in Kuwait (with no accumulation or backlog) is generated at a rate of 67,000 tpa, and the imports of broadcasting electronics generate some 19,428 tonnes. After reviewing economic factors of potential recovered plastics, iron and glass from broadcasting devices in Kuwait as e-waste, a total revenue of $399,729 per annum is estimated from their valorisation. This revenue will open the prospect of ventures for other e-waste and fuel recovery options as well as environmental benefits and the move to a circular economy.</t>
  </si>
  <si>
    <t>10.1016/j.chempr.2023.05.042</t>
  </si>
  <si>
    <t>Polytelluoxane: A chalcogen polymer that bridges the gap between inorganic oxides and macromolecules</t>
  </si>
  <si>
    <t>In contrast to other main group elements, group VI elements are rarely observed to form long linear polymer main chains. We reported the synthesis and characterizations of polytelluoxane, a polymer with an inorganic main chain that constitutes tellurium and oxygen, which may bridge the gap between inorganic oxides and macromolecules. Polytelluoxane has a flexible Te–O backbone and can be facilely synthesized and further processed into macroscopic materials. Because of its unique molecular structure, polytelluoxane is a transparency ultraviolet protection optical material and reveals a photocatalytic activity comparable with commercial catalysts. Moreover, polytelluoxane exhibited effective closed-loop recyclability, with a recycle efficiency of approximately 90% and a recycle number exceeding 10. This work provided a prospective candidate for the development of flexible polymer devices and sustainable functional materials.</t>
  </si>
  <si>
    <t>13 July 2023</t>
  </si>
  <si>
    <t>10.1016/j.jclepro.2017.01.095</t>
  </si>
  <si>
    <t>Leaching and separation of Co and Mn from electrode materials of spent lithium-ion batteries using hydrochloric acid: Laboratory and pilot scale study</t>
  </si>
  <si>
    <t>The present work is focused on the leaching and separation of Co and Mn from electrode material of spent lithium-ion batteries. The influences of different process parameters like HCl concentration, time, and temperature on the leaching of Co and Mn are studied. Higher than 99% leaching efficiencies of Co and Mn were obtained in 90 min using 1.75 M HCl at 50 °C. In the subsequent precipitation study, Mn was removed selectively from the leach solution by using sodium hypochlorite solution (1.5 times stoichiometric requirement) at a pH of 1.5 in 30 min. X-ray diffraction analysis of precipitated manganese indicate the presence of mixtures of manganese oxides (MnO2, Mn3O4 and Na0.55Mn2O4.1.5H2O). Cobalt in the Mn free solution was precipitated by using sodium carbonate solution after removing the traces amount of Al and Cu. Overall recovery of Mn and Co is 95% and 90%, respectively in pilot scale. The flow sheet proposed for the leaching and separation of Co and Mn is of a simple and efficient technique for the recycling industries.</t>
  </si>
  <si>
    <t>20 March 2017</t>
  </si>
  <si>
    <t>10.1016/j.resconrec.2019.104444</t>
  </si>
  <si>
    <t>End-of-life management of solar photovoltaic and battery energy storage systems: A stakeholder survey in Australia</t>
  </si>
  <si>
    <t>In this study, a preliminary list of drivers, barriers, and enablers to end-of-life management of photovoltaic panels and battery energy storage systems obtained from a systematic literature review was firstly evaluated and then expanded through an iterative expert review process. Subsequently, a questionnaire survey was administered in Australia to elicit stakeholder perceptions on each driver, barrier, and enabler factor. A total of 57 complete responses was obtained. A two-step cluster analysis was performed to compare the perceived drivers, barriers, and enablers between four stakeholder categories including research/education institutions, product stewardship arrangement (PSA) parties, governments, and consultants. Findings indicated that there is a high degree of agreement among stakeholders on various drivers, barriers, and enablers; however, some factors exhibited differences. It appeared that all stakeholders were driven to address triple bottom line issues, however, research/education institutions put more emphasis on the economic and environmental drivers. Stakeholders reported the lack of profitability, unavailability of regulations and incentives, as well as a lack of awareness of safe disposal options, as being the most significant barriers. Only government respondents recognised the current lack of on-shore recycling infrastructures as a critical barrier. Introducing a product stewardship scheme, implementing business models for collection, economic incentives, as well as developing recycling technologies and infrastructures were regarded as the most important enablers. Policy and practice implications and recommendations were also discussed in this study.</t>
  </si>
  <si>
    <t>10.1016/j.cej.2023.146093</t>
  </si>
  <si>
    <t>Integrating the Fe2+/H2O2-strengite method in airlift reactor for phosphorus removal and recovery from organic phosphorus wastewater</t>
  </si>
  <si>
    <t>Organic phosphorus (OP) pollution control and phosphorus resource recycling are essential for promoting ecological health and sustainable development. The development of an efficient strategy to remove and recover phosphorus from OP contaminations has garnered significant interest. In this study, we propose the integration of the Fe2+/H2O2-Strengite method in an airlift reactor (ALR) to enhance recovery product particle sizes and accelerate the settling process while achieving excellent phosphorus removal efficiency. In ALR, phosphorus is removed and recovered through the reaction with ferric salts, adsorption of hydrous ferric oxide, and flocculation of ferric salts. The unique liquid circulation within the ALR ensures a regular cyclic motion of product particles along the draft tube, promoting the agglomeration of microparticle into larger ones and reducing suspended microparticles. This internal circulation, combined with the presence of quartz as carriers, contributes to the production of recovery products with uniform particle sizes and enables a faster settling process. The resulting phosphorus recovery products consist of amorphous strengite analogue and goethite (FeOOH) mixed with phosphorus. Upon calcination, these products undergo transformation into crystalline FePO4 and Fe3PO7, thus facilitating phosphorus resource recycling. Notably, this high-performance phosphorus removal and recovery strategy for OP pollution yields valuable recovery products without causing secondary pollution, contribution to sustainable phosphorus resource management. This work offers valuable insights into addressing potentially competing challenges of resource depletion and environmental quality.</t>
  </si>
  <si>
    <t>10.1016/j.cej.2021.132371</t>
  </si>
  <si>
    <t>Recovery of spent LiCoO2 cathode material: Thermodynamic analysis and experiments for precipitation and separation of elements</t>
  </si>
  <si>
    <t>A process for recycling spent LiCoO2 cathode material doped with Mn from spent LiCoO2 lithium-ion batteries is proposed in this paper. Based on the leachate obtained during calcination and water leaching, this report comprises precipitation thermodynamics analysis and separation experiments results. The results of precipitation thermodynamic analysis demonstrate that NH4HCO3 cannot achieve separation of Mn and Co in the water-leaching solution system, while using (NH4)2S2O8 can induce preferential oxidative precipitation of the Mn in the system at pH &lt; 2 and thus achieve the separation of Mn. Moreover, some factors clearly influence Co2+ precipitation, particularly total NH4 +/NH3 concentrations and the excess precipitant in the system. The results of the experiments demonstrate that the optimal conditions are a reaction temperature of 90 °C, (NH4)2S2O8 excess coefficient of 1.5, and LC-2 leachate, which yield a Mn precipitation percentage of 99.95% and only 0.85 mg/L Mn is left in the solution. After the separation of Mn from LC-2 leachate, a precipitation temperature of 45 °C and NH4HCO3 precipitant excess coefficient of 2.5 yield a Co precipitation percentage of 98.03% and the absence of Li2CO3 precipitation. Then, a Li-rich solution containing Li+/NH4 + is obtained after circulating enrichment and thorough Co removal. Meanwhile, a sulfate compound is produced by evaporation and crystallisation, which is then calcined at 550 °C for 45 min to obtain the Li2SO4 product.</t>
  </si>
  <si>
    <t>10.1016/j.jpowsour.2021.230760</t>
  </si>
  <si>
    <t>Influence of metallic contaminants on the electrochemical and thermal behavior of Li-ion electrodes</t>
  </si>
  <si>
    <t>Emerging nondestructive (direct) recycling techniques for lithium-ion batteries may introduce metallic impurities into recycled electrodes. In the present work, the impact of such nonionic contaminants on the practical performance of both anode and cathode materials is evaluated using a synergistic combination of electrochemical and thermal analysis. The impurities under study have been selected through evaluation of industrially shredded batteries, and include Fe0, Al0, Mg0, Cu0, and Si0. The electrochemical behavior of materials containing each individual contaminant at either the anode or the cathode is evaluated in both half-cell and full-cell format. Further, the first-cycle thermal signatures of full cells are used to validate and complement electrochemical signatures, and the two techniques are used in conjunction to suggest distinct mechanisms of electrochemical reactivity for the various impurities. At the anode, metallic contaminants are found to disrupt performance through direct reaction with Li and may serve as weak catalysts to accelerate electrolyte degradation. At the cathode, metallic contaminants show evidence of crossover during formation cycling to disrupt SEI formation. We suggest that coupled electrochemical and thermal analysis may be used to both identify the presence of contaminants and to elucidate specific mechanisms of reactivity for metallic impurities under anodic and cathodic conditions.</t>
  </si>
  <si>
    <t>10.1016/j.jhazmat.2021.126319</t>
  </si>
  <si>
    <t>Highly efficient selective recovery of lithium from spent lithium-ion batteries by thermal reduction with cheap ammonia reagent</t>
  </si>
  <si>
    <t>The rapid development of new energy technology leads to explosive growth of lithium-ion batteries (LIBs) industry which greatly alleviates the problems of environmental pollution and energy shortage. However, how to realize resource circulation of critical metals including lithium (Li) and cobalt (Co) becomes the new problem of LIBs industry. This paper proposes an improved thermal reduction technology to efficiently recycle Li and Co from spent LIBs, where cheap urea is applied as the only additive to provide ammonia (NH3). By thermal reduction, LiCoO2 was thermally reduced into water-soluble lithium carbonate and water-insoluble cobalt metal Under the optimal conditions, 99.96% Li with nearly 100% selectivity was obtained by water leaching. More importantly, the concept of “oxygen elements removal (OER)” was proposed to explain the metal extraction from spent LIBs, which could help to describe the reaction mechanism as O-cage digestion mechanism. Furthermore, metal extraction from spent LIBs was re-understood as “seeking an applicable reductant”, which provided a fresh perspective for understanding Li selective recovery. These concepts and findings can provide some inspiration for metal recovery from spent LIBs.</t>
  </si>
  <si>
    <t>10.1016/j.jclepro.2020.123066</t>
  </si>
  <si>
    <t>Exploring the critical role of grinding modification on the flotation recovery of electrode materials from spent lithium ion batteries</t>
  </si>
  <si>
    <t>The growing demand for high-quality batteries has promoted frequent upgrading of Lithium-Ion Batteries (LIBs), resulting in a large number of spent LIBs entering into the waste stream. Grinding flotation may be a promising physical recycling method to help dispose of this waste. This study provides theoretical support for this technology by exploring the physical and chemical changes in the grinding modification process. To study physical grinding behavior, an interaction model between LiCoO2 and graphite particles was proposed; it shows that a mixed grinding process successively undergoes peeling of the graphite lamellar structure, abrasion of the LiCoO2 particles, and bending fracture of the graphite sheets. This process effectively avoids excessive pulverization of feed particles and guarantees a good flotation environment. As for surface hydrophobic changes, the contact angle difference significantly increased, from 5° to 53.34°, after mixed grinding. Further chemical composition analysis suggests that the active lithium element robs the F element from the C–F bond to form LiF, which reduces about 25% surfactant organic impurities and ultimately increases the hydrophobicity differential in the electrode materials. It is the synergistic effect of a good feeding environment and great hydrophobicity differential that contributes most to excellent flotation separation (LiCoO2 94.38%).</t>
  </si>
  <si>
    <t>20 November 2020</t>
  </si>
  <si>
    <t>10.1016/j.hydromet.2021.105593</t>
  </si>
  <si>
    <t>Recovery of lithium from leach solutions of battery waste using direct solvent extraction with TBP and FeCl3</t>
  </si>
  <si>
    <t>Although societal interest in lithium has grown due to its increased demand for manufacturing of lithium ion batteries (LIBs), recent research studies about LIB recycling with solvent extraction did not focus on Li recovery and Li remained in the raffinate contaminated with impurities. In this research presented direct Li recovery from LIB waste leachate prior to Ni and Co is a novel and promising approach. The applied SX system (tributyl phosphate (TBP) as extractant and iron(III) chloride (FeCl3) as co-extractant in kerosene) is known from Li separation from natural brines. Batch equilibrium experiments at room temperature were conducted with preloaded organic phase (NaCl and FeCl3, TBP (80% (v/v)) and kerosene (20% (v/v)) and synthetic aqueous LIB waste leachate solution (1.3–1.5 g L−1 Al, 14.2–17.8 g L−1 Co, 1.9–2.2 g L−1 Cu, 0.7–0.8 g L−1 Fe, 2.4–2.7 g L−1 Li, 1.9–2.1 g L−1 Mn, 1.8–2.0 g L−1 Ni, E = 603 mV Ag/AgCl). Loading with emphasis on the competitive extraction between Li and H+, substitution of MgCl2 as chloride source and variation of the phase ratios as well as scrubbing and stripping are investigated in this research. Lithium was selectively separated over divalent LIB metals (Mn, Cu, Co, Ni) and Al(III) from a multicomponent mixture, and the extraction ability of the system is H+ &gt; Li+ &gt; &gt; LIB metals. Aiming for maximum Li extraction initial concentration of H+ was chosen to be 0.1 M. Substitution of MgCl2, used in the brine systems, by AlCl3 as chloride source promoted Li extraction (E(Li) = 87.7% for R(O/A) = 1) due to its strong salting out effect. This resulted in enhanced separation factors (β(Ni) = 2825 and β(Co) = 854 for R(O/A) = 1). Loaded organic phase was purified using 1 M LiCl +2 M AlCl3 scrubbing solution prior stripping. Stripping with 6 M HCl in single-stage at R(O/A) = 5 resulted in stripping liquor containing 12.26 g L−1, 0.02 g L−1, 0.04 g L−1, and 0.04 g L−1 of Li, Mn, Co and Cu, respectively.</t>
  </si>
  <si>
    <t>10.1016/j.wasman.2023.04.019</t>
  </si>
  <si>
    <t>An approach of cobalt recovery from waste copper converter slags using pig iron as capturing agent and simultaneous recovery of copper and tin</t>
  </si>
  <si>
    <t>Massive amounts of waste copper converter slags have been produced from pyrometallurgical extraction of copper from copper concentrates, and the disposal of them in landfills creates serious environmental problems. However, this converter slag contains numerous valuable heavy metals, including copper, cobalt and tin etc. In this research, due to similar properties of iron and cobalt, pig iron with a low melting point was creatively used as capturing agent for cobalt recycling in a smelting reduction. The recovery of copper and tin was also studied. The phase transformation during reduction process was clarified by X-ray diffraction and Scanning electron microscope-energy dispersive spectrometer analyses. After the reduction performed at 1250 °C, the copper, cobalt and tin were recovered in a copper-cobalt-tin-iron alloy. The addition of pig iron improved cobalt yield, which was ascribed to the enrichment of cobalt in an iron–cobalt alloy phase. This decreased activity of the reduced cobalt and promoted reduction of cobalt oxide. As a result, the cobalt yield had a significant increase from 66.2% to 90.1% by adding 2% pig iron. Similarly, the copper also accelerated tin recovery through the formation of a copper–tin alloy. The copper and tin yields reached 94.4% and 95.0%, respectively. This work provided a high efficiency method to recover copper, cobalt and tin from waste copper converter slags.</t>
  </si>
  <si>
    <t>10.1016/j.jclepro.2018.12.137</t>
  </si>
  <si>
    <t>Statistical entropy analysis as tool for circular economy: Proof of concept by optimizing a lithium-ion battery waste sieving system</t>
  </si>
  <si>
    <t>With the concept of circular economy gaining strength as an alternative for the sustainable production of raw materials, there is an inherent need to develop methods capable of quantifying the efficiency of recycling systems, provide guidelines for optimization of existing technologies, and support the design of new products based on sound, scientific and engineering principles. The work hereby presented proposes the use of statistical entropy coupled with material flow analysis as a basis for the optimization of separation and purification processes. Unlike other efficiency parameters, this approach provides an analysis of component concentration or dilution from a systemic perspective, taking into consideration products, by-products and waste streams. As a proof-of-concept, a sieving process for waste lithium-ion batteries (LIB) was chosen. It is demonstrated that using this approach it is possible to determine the stages that do not contribute to the concentration of components thus offering guidelines for process optimization. In the present case, the total number of sieving stages can be decreased with a minimum impact on the concentration of the products. In comparison, it is also shown that the widely accepted exergy analysis is not able to identify the opportunities for optimization due to the particular characteristics of this exemplary system, i.e., negligible change in energy consumption as a function of sieving stages and absence of chemical changes. Finally, the experimental results suggest that Al and Cu can be concentrated using a simple sieving pre-processing step, perhaps in preparation for a subsequent refining stage.</t>
  </si>
  <si>
    <t>10.1016/j.jece.2024.114346</t>
  </si>
  <si>
    <t>Selective lithium recovery from waste lithium-ion batteries by H2SO4 roasting focused on process intensification and conversion mechanism</t>
  </si>
  <si>
    <t>The purpose of this study is to prove the feasibility, efficiency and selectivity of lithium recovery from waste lithium-ion batteries (LIB) via sulfuric acid roasting-water leaching by thermodynamic analysis and experimental verification. The feasibility was proved by Gibbs free energy calculations and experiments. Then, the effects of H2SO4 concentration, roasting temperature and roasting time were assessed on the leaching rate of valuable metals. The results indicate that the leaching efficiency of lithium increases firstly and then decreases with the increase of H2SO4 concentration, roasting temperature and roasting time, more than 91 % lithium are leached under optimized experimental conditions: 50 wt% H2SO4, roasting temperature of 650°C, and roasting time of 2 h. Meanwhile, the selectivity of lithium is up to 88 % which means overwhelming majority lithium have been separated completely. In addition, the factors which cause sintering phenomenon such as high temperature and longtime roasting will change the microstructure of roasted product extremely, which is inconducive to the subsequent water leaching. The investigations of the phase conversion mechanism by thermodynamic simulation and instrumental characterization indicated that the leaching behaviors of valuable metals might be influenced by the different reaction pathways of the compounds while changing roasting conditions. The recovery process can be divided into two stages: the partial structure of LiNi x Co y Mn z O2 was destroyed to form metal sulfates at ambient temperature and the solid phase reaction between unreacted LiNi x Co y Mn z O2 which contained Li+ in the unstable layered structure with transition metal sulfates at high temperature. The fully reduced low-valence states are mainly (NiO)0.75(MnO)0.25 and CoO, and basically all Li within the crystalline LiNi x Co y Mn z O2 was de-intercalated and transformed to soluble Li2SO4. These results further confirm the advantages of H2SO4 roasting on selective Li recovery, and provide a better understanding of conversion mechanism by combining theory and experiments.</t>
  </si>
  <si>
    <t>10.1016/j.jallcom.2022.168213</t>
  </si>
  <si>
    <t>Coherent construction of recovered γ-Al2O3 embedded N-doped activated carbon by supercritical-CO2 pathway: Robust hybrid electrode material for energy storage device</t>
  </si>
  <si>
    <t>Electrochemical energy storage application is one of the most impressive solutions to the problem of fossil fuel depletion. However, the lower capacitance in electric double-layer capacitors and poor stability in pseudocapacitors remain significant challenges. State of an art, we demonstrated the fabrication of hybrid electrode material with aluminium oxide nanoparticles (Al2O3 NPs) embedded in N-doped activated carbon (AC) by supercritical-CO2 approach. The N-doped activated carbon and Al2O3 NPs were prepared by Dracaena trifasciata biomass and the strategic recovery of domestic aluminium waste. The prepared materials were inspected through microscopic and various spectroscopic techniques. The morphological observation of Al2O3@DT-AC manifested well impregnation of Al2O3 NPs to DT-AC surface, resulting in a higher capacitance of 1031.6 F/g at 0.5 A/g than Al2O3 (258.5 F/g). Further, the respectable capacitance retention signifies that Al2O3@DT-AC are promising electrode materials for supercapacitors. The material preparation and processing techniques are eco-friendly and considered to be green processing.</t>
  </si>
  <si>
    <t>10.1016/j.seppur.2022.122247</t>
  </si>
  <si>
    <t>Study on efficient and synergistic leaching of valuable metals from spent lithium iron phosphate using the phosphoric acid-oxalic acid system</t>
  </si>
  <si>
    <t>Recycling valuable metals from spent lithium iron phosphate (LFP) batteries can effectively alleviate resource depletion and reduce environmental pollution. In this work, a short-flow recovery process for efficient leaching of Li and Fe from spent LFP using a mixed acid system is proposed. Response Surface Methodology (RSM) is used to determine the optimal leaching process conditions. The results indicate that under the conditions of 0.65 mol·L−1 H3PO4, 0.33 mol·L−1 H2C2O4, 40 g·L−1 solid/liquid ratio, and 51 min, the leaching rates of Li and Fe are 97.72 % and 98.24 %, respectively. The leaching mechanism analysis shows that the use of H3PO4 released Li and Fe in the olivine crystals, and the chelation of H2C2O4 with Fe (III) in solution promoted the further destruction of the LFP structure. Due to the synergistic effect of the mixed acid, almost all the Li and Fe in the spent cathode are leached into the solution. By adjusting the molar ratio of Li:Fe:P in the leaching solution, a new LFP is synthesized by the spray drying process. The regenerated LFP has a spheroid-like structure with a grain size of about 300–800 nm and abundant Li+ diffusion channels between the particles, which are beneficial to the electrochemical performance of the battery. This study provides a simple and effective technique for the full-component recovery of valuable metals from spent LFP cathodes and the low-cost regeneration of LFP electrode materials.</t>
  </si>
  <si>
    <t>10.1016/j.eurpolymj.2024.112846</t>
  </si>
  <si>
    <t>A conductive and self-healing polyurethane based on coordination interactions with wide-adjustable mechanical properties for flexible sensors</t>
  </si>
  <si>
    <t>Polyurethane elastomers were considered as an ideal material for flexible devices. However, the application of polyurethane elastomers was still largely limited by the disadvantages of poor self-healing property and low conductivity. In this work, a self-healing polyurethane with adjustable mechanical performances was constructed via the introduction of reversible dynamic interactions in the polyurethane matrix, such as metal ion-tripyridine coordinations, disulfide bonds and hydrogen bonds. And lithium salt was incorporated into the polyurethane to achieve ionic conductivity. The obtained polyurethane exhibited adjustable breaking strength with a range of 0.77 ∼ 10.75 MPa, breaking elongation in the range of 1719 ∼ 1863 %, and conductivity in the range of 0.08 ∼ 1.57 × 10−3 S/m by adding different LiTFSI (5 ∼ 35 wt%) into the polyurethane. In addition, the polyurethane displayed efficient self-healing behavior, well fatigue resistance, and recyclability. Also, the polyurethane showed great application prospects as flexible sensors by performing stable and sensitive responses to a wide range of human body movements.</t>
  </si>
  <si>
    <t>25 March 2024</t>
  </si>
  <si>
    <t>10.1016/j.jclepro.2024.141917</t>
  </si>
  <si>
    <t>Effective decapsulation method for photovoltaic modules: Limonene-induced EVA controlled swelling under sonication and debonding mechanism analysis</t>
  </si>
  <si>
    <t>Waste crystalline silicon (c-Si) solar cells are rich in metal resources. The detachment of ethylene-vinyl acetate (EVA) copolymer is a critical step in the recycling of end-of-life (EoL) c-Si photovoltaic (PV) modules, but a clean and high-efficiency adhesive removal method is absent. In this study, we presented a green solvent-based approach using limonene with ultrasound assistance for the efficient delamination of EVA from c-Si PV modules. By adjusting the concentration of limonene solution, the degree of swelling of EVA was effectively controlled, reducing the risk of battery damage caused by uneven swelling. The application of an ultrasonic physical field to the swelling system expedited the diffusion and penetration of the swelling agent between the EVA layers, while simultaneously supplying energy for the fracture of cross-linking bonds. Under the optimized laboratory-scale condition (70 °C, 0.5 h and 0.1 M limonene), complete separation of the glass and backsheet from the EVA bonding layer was achieved. The intact c-Si solar cells thus have the potential to be fully recovered in subsequent processes. FT-IR tests and density functional theory (DFT) simulations confirmed that under ultrasound conditions, limonene molecules selectively attacked crosslinking bridges and side chains of ethyl vinyl acetate in the EVA molecular chain. This induced the breakdown of the EVA crosslinked network structure, resulting in a reduction in adhesive strength and ultimately achieving interlayer separation in 20min. The findings of this study provide theoretical support and technical insights for the clean and efficient recycling of PV modules.</t>
  </si>
  <si>
    <t>10.1016/j.seppur.2024.129123</t>
  </si>
  <si>
    <t>Synthesis, characterization and Li adsorption study of a new thermoresponsive crown-ether bearing copolymer</t>
  </si>
  <si>
    <t>With the ever-growing sales of electric vehicles (EVs) in the world and uncontrolled consumption of non-renewable lithium resources for lithium-ion batteries (LIBs), new materials were proposed to reinforce the recycling technologies that are currently in use. For such purpose, the design and synthesis of a new crown ether-bearing monomer, namely 2-(benzo-12-crown-4-ether)ethyl methacrylamide (BCEEM), its copolymerization with N-isopropylacrylamide (NiPAAm) and its adsorption properties were studied. While crown ethers (CEs) are well known for their metal adsorption properties, NiPAAm brought thermoresponsive properties to the copolymer, allowing for sorption at certain temperatures, and great processability through precipitation at other temperatures. With varied BCEEM/NiPAAm ratios, Lower Critical Solution Temperatures (LCST) ranged from 6 to 26.5 °C. Regarding the sorption performances by the CEs, several parameters were varied, such as pH, temperature and Li/CE ratio. Under optimized experimental conditions, the lithium sorption isotherm highlighted a maximum adsorption capacity of 0.075 mmol/g polymer (0.55 mg.g−1), which is in the lower limit compared to similar CE studies reported in the literature. Moreover, competitive sorption studied in multicomponent solutions (Li, Co, Ni, Mn) simulating lithium-ion batteries (LIB) leachates (containing mostly lithium and cobalt), as well as in solutions with increased amounts of nickel and manganese, showed that selectivity towards lithium (and to a lesser extent cobalt) appeared to depend on the relative concentration of these two elements compared to Ni and Mn. In leachate-like conditions, the copolymer showed selectivity towards Li and Co whereas the selectivity evolved towards Ni and Mn as the initial concentration of Ni and Mn increased. DLS and ITC measurements were undergone to comprehend the obtained sorption capacities and selectivity from a mechanistic and thermodynamic point of view. While DLS measurements indicated potential salting-out effect of the ions causing degradation of water and metal interactions with the CEs, ITC experiments shed light on the potential culprit: the rigidity and hydrophobicity of the benzo-group.</t>
  </si>
  <si>
    <t>10.1016/j.cej.2024.151766</t>
  </si>
  <si>
    <t>Complete recovery of valuable metals from chlorinated titanium-white waste acids: Focus on solvent extraction for recovery and preparation of battery-grade manganese sulfate (MnSO4·H2O) from lab to pilot scale</t>
  </si>
  <si>
    <t>Chlorination titanium-white waste acid (CTWA) is known to contain a substantial number of valuable metals, including Mn, which can be utilized in the manufacturing of high-value battery cathode materials. Based on the concept of complete resource recovery and zero pollution, a novel process for metal recovery from CTWA has been developed. D2EHPA was used to extract Sc, V from CTWA. Al was completely removed by slowly adding 1.5 mol/L NaOH until the solution pH reached 4.20 and stabilized for 0.5 h. This process resulted in a limited loss of 11 % for Fe and 5 % for Mn. An oxidative precipitation method was proposed to process the Al-free solution to preparate a pure and easily filterable FePO4 product, which can be used in the production of battery materials. Additionally, the loss of Mn in this process was less than 0.5 %. After removing Fe and Al, the pre-extraction feed has an O/A ratio of 2.5:1, a temperature of 40 °C, and an equilibrium pH of 4.5 ∼ 5.0, it is possible to extract Mn at over 99.50 % using a 5-stage extraction. The loaded phase is scrubbed with 5 g/L H2SO4, O/A = 5:1. It is then cyclically stripped with 75 g/L H2SO4, O/A = 8:1, to obtain a battery-grade MnSO4 solution. The stripped solution can be 100 % crystallized to obtain battery-grade MnSO4·H2O products after removing heavy metals using BaS and removing oil with activated carbon. The recovery of Mn in the extraction process was 97.59 %. The pilot test was conducted to demonstrate that the extraction process can be efficiently and continuously produced. The process achieved the recovery of valuable metals from CTWA and the preparation of corresponding products. This process is comprehensive and environmentally friendly, which has an industrial foundation.</t>
  </si>
  <si>
    <t>10.1016/j.wasman.2022.08.022</t>
  </si>
  <si>
    <t>A clean and efficient process for simultaneous extraction of Li, Co, Ni and Mn from spent Lithium-ion batteries by low-temperature NH4Cl roasting and water leaching</t>
  </si>
  <si>
    <t>The recycling of valuable metals from spent lithium-ion batteries (LIBs) has great significance for environmental protection and resource conservation. In this paper, a low-temperature clean chlorination roasting-water leaching process was proposed to simultaneously extract Li, Ni, Co and Mn from cathode material (NCM) of spent LIBs. The temperature range of chlorination roasting was determined by thermodynamic analysis to be 250–600 °C. The effect of some factors on the conversion of valuable metals in the process of chlorination roasting and water leaching was systematically studied. The results showed that more than 98 % of Li, Co, Ni and Mn could be extracted under optimized chlorination roasting and water leaching conditions. The chlorination roasting mechanism and phase transformation evolution was determined by means of thermodynamic analysis, TG-DTA, XRD, SEM and EDS. The extraction of valuable metals was realized by the reaction of the metal oxides produced by the decomposition of NCM with NH4Cl or its evolved HCl to form water-soluble metal chlorides or chlorinated metal-ammonium complexes. The chlorination technique using NH4Cl provided an effective and clean approach for the simultaneous extraction of Li, Co, Ni and Mn from spent LIBs.</t>
  </si>
  <si>
    <t>10.1016/j.trd.2023.103934</t>
  </si>
  <si>
    <t>US-Mexico second-hand electric vehicle trade: Battery circularity and end-of-life policy implications</t>
  </si>
  <si>
    <t>Second-Hand (SH) vehicle imports from the US comprise nearly 30 percent of Mexico’s light-duty vehicles. As US electric vehicle (EV) adoption progresses, SH EVs will increasingly enter Mexico. SH EVs could speed vehicle electrification, but also present environmental and economic risks because they are larger and reach retirement faster than new EVs. Understanding future flows of used and new EVs into Mexico’s fleet, and their expected retirement, is needed to understand if SH EVs provide a net benefit. This research uses system dynamics modeling to project future EV adoption and SH vehicle trade between the US and Mexico. Results show EVs will comprise nearly 50% of Mexico’s fleet and up to 99% of SH imports by 2050, and SH EV batteries disproportionately contribute to the stock of spent EV batteries. Policies to ensure SH vehicle trade provides net benefits for the region include import and export battery state-of-health restrictions.</t>
  </si>
  <si>
    <t>10.1016/j.wasman.2023.01.012</t>
  </si>
  <si>
    <t>A sustainable revival process for defective LiFePO4 cathodes through the synergy of defect-targeted healing and in-situ construction of 3D-interconnected porous carbon networks</t>
  </si>
  <si>
    <t>The reutilization of spent cathode materials plays a key role in the sustainable development of Li-ion battery technology. However, current recycling approaches generally based on hydro-/pyrometallurgy fail to cater to Co-free cathodes (e.g., LiFePO4, or LFP) owing to high consumption and secondary contamination. Here, a sustainable process is proposed for the revival of defective LFP cathodes through the synergy of defect-targeted healing and surface modification. Li deficiency and Fe oxidation of cathodes are precisely repaired by solution-based relithiation; meanwhile, 3D-interconnected porous carbon networks (3dC) are in-situ constructed with the intervention of salt template during annealing, which enhances the rate performance and electronic/ionic conductivity, by providing more convenient migration channels for Li ions and controlling carbon hybridization. Nitrogen is also doped via induction of urea to fabricate advanced nanohybrid rLFP@3dC-N. New cells using rLFP@3dC-N as cathode exhibit a reversible capacity of up to 169.74 and 141.79 mAh g−1 at 0.1 and 1C, respectively, with an excellent retention rate of over 95.7% at 1C after 200 cycles. Impressively, a high capacity of 107.18 mAh g−1 is retained at 5C. This novel concepts for Li replenishment and the construction of ion-transfer channels as well as conductive networks facilitate the regeneration of spent LFP and the optimization of its high-rate performance.</t>
  </si>
  <si>
    <t>10.1016/j.jclepro.2021.126954</t>
  </si>
  <si>
    <t>Challenges for sustainable lithium supply: A critical review</t>
  </si>
  <si>
    <t>The growing diffusion of green technologies, essential for a low carbon emission economy, has caused an increasingly demand of lithium and its recent inclusion in the list of critical raw material for Europe. Currently, the main resources of lithium include brines and hard rock ores (placed in Chile, Australia, Argentina and China). Nevertheless, the possibility of an integrated supply system, able to include primary and secondary productions (from waste batteries), is becoming more and more interesting to decrease the environmental impacts. In this context, the present review combines a complete overview of lithium supply state-of-art, with an environmental assessment of several scenarios where primary production is integrated with urban mining strategies. The assessment aims at including several market aspects, to obtain results consistent with the evolving European context. Starting from real information, the evaluation proved the possible substitution of about 30% of primary lithium, with a consequent reduction of the environmental impact (&gt;10%). The results represent an important supporting tool for the improvement of lithium recycling value chain. Indeed, several variables characterize the waste batteries management, including the available quantities, the selected recycling process and the relative amount of rechargeable/not rechargeable batteries. These aspects affect the real sustainability of European lithium supply strategy: centralized system vs a decentralized approach with many facilities on the territory. The combination of the carbon footprint assessment and the Monte Carlo methodology suggested the lowest impact of decentralized facilities for the greatest waste quantities, especially with high contribution of rechargeable batteries. The holistic view of the present review, able to include both the recycling and the strategic choices in the recycling planning, fit perfectly with the circular economy principles to meet the challenge of a sustainable and clean lithium supply system.</t>
  </si>
  <si>
    <t>1 June 2021</t>
  </si>
  <si>
    <t>10.1016/j.jclepro.2024.140853</t>
  </si>
  <si>
    <t>Circular value chain blind spot – A scoping review of the 9R framework in consumption</t>
  </si>
  <si>
    <t>This paper identifies the Circular Value Chain Blind Spot in consumer behavior research on Waste of Electrical and Electronic Equipment (WEEE). A scoping review was conducted to ascertain the current state of research regarding consumer behavior in handling WEEE concerning circular or transformational and linear behaviors. By evaluating 122 articles from databases including Scopus, Web of Science (WoS), and ProQuest the findings reveal a notable focus on three key strategies among the 9 R framework: recycle, repair, and reuse. Recycling emerges as the predominant area of research, while circular transformation strategies and linear concepts are also explored. Unexpectedly, concrete consumer action strategies are underrepresented, with a primary emphasis on companies and governments. As consumers are recognized as crucial actors within the circular economy (CE), this paper terms this contradictory state as the Circular Value Chain Blind Spot. Addressing future research, the paper concludes with a comprehensive research agenda encompassing six key areas: nudging, differentiation, systemic perspective, waste hierarchy, value chain strategies, and cultural factors. By adopting this research agenda, we anticipate overcoming the Circular Value Chain Blind Spot and fostering equal consideration of all stakeholders involved in the WEEE problematic.</t>
  </si>
  <si>
    <t>10 February 2024</t>
  </si>
  <si>
    <t>10.1016/j.cej.2024.155873</t>
  </si>
  <si>
    <t>Upcycling linear low-density polyethylene waste to turbostratic graphene for high mass loading supercapacitors</t>
  </si>
  <si>
    <t>Linear low-density polyethylene (LLDPE) waste is difficult to upcycle into more valuable carbon materials because it tends to completely decompose into small molecules during thermal processing. In this work, LLDPE is upcycled into a high quality turbostratic graphene using a pre-treatment step to oxidatively crosslink the polymer with the assistance of solid additives (KCl and K2CO3) that improve crosslinking by increasing the effective surface area of the polymer melt during processing. After this pretreatment step, the crosslinked polymer could then be carbonized and catalytically graphenized between 400–950 °C without decomposition of the polymer feedstock. The LLDPE derived graphene (LLDPE-G) obtained from this process has a Brunauer–Emmett–Teller (BET) specific surface area, up to 1800 m2 g−1 and average Raman ID/IG and I2D/IG ratios of 0.85 and 0.57, respectively, indicating high quality graphene. When used as an electrode material in symmetric supercapacitors, LLDPE-G possesses a specific capacitance up to 175 Fg−1 at a mass loading of 20 mgcm−2, which is two times the commercial requirement, yielding an areal capacitance of 3.5 Fcm−2. Moreover, LLDPE-G exhibits exceptional cycling stability with a capacitance retention of 95.8 % after 100,000 cycles at a current density of 4.0 Ag−1. Additionally, the KCl and K2CO3 solids are recycled and reused over 3 complete reaction cycles to make new LLDPE-G with the material quality and electrocapacitive performance retained and verified after each cycle. Our approach creates new opportunities for upcycling waste LLDPE and other varieties of polyethylene into a higher value graphene used for electrochemical energy storage applications.</t>
  </si>
  <si>
    <t>10.1016/j.jclepro.2020.120719</t>
  </si>
  <si>
    <t>Rethinking Chinese supply resilience of critical metals in lithium-ion batteries</t>
  </si>
  <si>
    <t>With the rapid development of the lithium-ion battery (LIB) industry, the demand for core valuable elements in LIB has increased dramatically. A safe supply of corresponding metals is crucial to ensure the industry’s sustainability. However, quantitative evaluation to reveal the supply risk including criticality of LIBs in China is still not available. In this regard, criticality analysis was carried out to identify the importance of a specific metal in the current LIBs supply chain of raw materials. Subsequently, a comprehensive methodology to evaluate supply sustainability is established in this research by considering the combined effects of material supply, economic fluctuations, and technology innovation in the time frame from 2015 to 2030. An integrated index called Chinese supply resilience is introduced, indicating that a low Chinese supply resilience has a high possibility of supply shortage of the corresponding metal while a high resilience level represents minor supply risk. The results show that insufficient material supply has already induced a severe shortage for lithium (Li) and cobalt (Co). Specifically, Chinese supply resilience of lithium moves from the threshold to the low resilience zone, whereas that for cobalt remains in the low area, both implying a high risk of supply shortage. Furthermore, three appropriate mitigation measures, that is, recycling of spent LIBs, substitution of raw materials, and an increase in domestic raw materials production are considered. Recycling demonstrates the most effective solution to alleviate the potential supply risk of corresponding materials. With this research, it may promote management efficiency on end-of-life LIBs for policy makers.</t>
  </si>
  <si>
    <t>20 May 2020</t>
  </si>
  <si>
    <t>10.1016/j.cherd.2023.12.011</t>
  </si>
  <si>
    <t>Design and 4E analysis of heat pump-assisted extractive distillation processes with preconcentration for recovering ethyl-acetate and ethanol from wastewater</t>
  </si>
  <si>
    <t>The separation of ternary azeotropes with a high content of one component using extractive distillation is energy intensive, and the introduction of preconcentration can significantly improve process economy. In this paper, the conventional three-column extractive distillation (TCED), four-column extractive distillation (FCED) with preconcentration, and three-column extractive distillation with integrated distillation column (TCED-IDC) are established and economically optimized to minimize the total annual cost (TAC) for recovering ethyl-acetate (EAc) and ethanol (EtOH) from wastewater containing a large amount of water. The preconcentration and solvent recovery functions can be integrated in IDC. Following that, the vapor recompression heat pump (VRHP) is introduced to further reduce energy consumption for the TCED-IDC process. The two VRHP-TCED-IDC processes are correspondingly designed. Simultaneously, the processes proposed are evaluated in terms of economy, energy consumption, environment and exergy destruction (4E analysis). The environmental analysis is performed via calculating Global Warming Potential (GWP) index using Life Cycle Assessment method. The two VRHP-TCED-IDC processes demonstrate superior performances with regard to 4E analysis. The most efficient VRHP-TCED-IDC process reduce over 32.0 %/16.0 %/6.8 % of TAC, 53.4 %/42.4 %/33.7 % of energy consumption, 62.0 %/53.0 %/45.9 % of GWP, and 49.7 %/35.7 %/29.3 % of exergy destruction compared to the TCED/FCED/TCED-IDC processes, respectively.</t>
  </si>
  <si>
    <t>10.1016/j.seppur.2022.122614</t>
  </si>
  <si>
    <t>Recovery of cobalt as mesoporous Co3O4 from ammonia leaching solution of spent lithium battery cathode material via reductive ammonia distillation and thermal decomposition</t>
  </si>
  <si>
    <t>Ammoniacal leaching system is widely applied to cobalt extraction due to its selectivity and mild leaching conditions. However, in ammonia leach liquor, the complexation of Co3+ and ammonia is stable (K[Co(NH3)6 3+] = 4.5 × 1033), which brings difficulties to cobalt recovery. In this work, a clean and sustainable process for recovering Co3+ as mesoporous Co3O4 product was proposed from NH3 (NH4)2CO3 system, which included reductive ammonia distillation and thermal decomposition. Firstly, through ammonia distillation with simultaneous addition of hydrazine hydrate as a reducing agent, more than 97 % of cobalt can be precipitated in the form of (NH4)1.89Co7.88(CO3)6(OH)6(H2O)4.27 under the optimal conditions. Mechanism analysis shows that the addition of hydrazine hydrate can reduce part of Co3+ to Co2+, which is beneficial to the precipitation of cobalt. Subsequently, the Co3O4 products were prepared at 300 °C for 3 h via thermal decomposition of the precipitation. Meanwhile, the phase transformation and morphology changes of the product were investigated in-depth via relevant characterization methods. This process not only achieves efficient recovery of cobalt from the ammoniacal solutions but also the evaporated ammonia and residual solution can be returned to ammonia leaching.</t>
  </si>
  <si>
    <t>10.1016/j.scitotenv.2024.173859</t>
  </si>
  <si>
    <t>Management of excavated soil and dredging spoil waste from construction and demolition within the EU: Practices, impacts and perspectives</t>
  </si>
  <si>
    <t>Excavated soil and rock (ESR) and dredging spoils (DDS) account for 23 % of the total EU waste generation in 2020. This study performs a life cycle assessment and life cycle costing to quantify the potential environmental and cost savings resulting from increasing the level of ESR and DDS prepared for reuse and recycled in comparison to the business-as-usual practice. Scenarios for the waste management pathways based on the status quo, technical feasibility or normative impositions are assessed, including the potential contribution to achieving the European Green Deal goals. Results show that promoting preparing for reuse and recycling could lead to non-negligible GHG reductions (up to 3.6 Mt. CO2 eq.) and economic savings (EUR 12.3 billion) annually. Depending upon the scenario, 0.2 % to 1 % of the net annual GHG emissions reductions sought by the European Green Deal could be facilitated by scaling up improved circular management of ESR and DDS at the EU level. Finally, the study highlights the main barriers to scaling up to more circular (i.e., preparing for reuse and recycling) and better performing management options in Europe. The results provide new insights for the European Green Deal and circular economy policymaking for CDW.</t>
  </si>
  <si>
    <t>10.1016/j.ijbiomac.2024.131331</t>
  </si>
  <si>
    <t>Dissolution of cellulose in imidazolium-based double salt ionic liquids</t>
  </si>
  <si>
    <t>The dissolution of cellulose in double salt ionic liquids (DSILs) was studied in detail and compared with the dissolution in individual constituent ionic liquids (ILs). The DSILs, [C4mim](CH3CO2)xCl1-x (x is the mole fraction of the single component ILs), were synthesized using acetate and chloride salts of 1-butyl-3-methylimidazolium. These DSILs were then used for the investigation of the solubility of cellulose in the whole mole fraction range. Commercial cellulose (CC) powder, kraft pulp (KP), and prehydrolysis kraft pulp (PHKP) of jute were chosen as cellulose sources. The solubility of cellulose increased with an increasing temperature for [C4mim](CH3CO2)0.6Cl0.4 and with increasing amount of [C4mim]Cl in DSILs. The maximum solubility of CC powder was 32.8 wt% in [C4mim](CH3CO2)0.6Cl0.4 at 100 °C, while for KP and PHKP, solubilities were 30.1 and 30.5 wt%, respectively under the identical condition. Cellulose could be regenerated from the DSILs using water as an antisolvent. Structure, morphology, and thermal stability of the regenerated cellulosic materials were analyzed. DSILs could be recycled &gt;99 % without a discernible change in structure. This work demonstrates that DSILs display enhanced solubility over ILs system and have potential as a chemical processing methodology.</t>
  </si>
  <si>
    <t>10.1016/j.jtice.2023.104943</t>
  </si>
  <si>
    <t>In-situ growth nickel phosphide/biomass carbon integrated fast-kinetic anode for Na-ion batteries</t>
  </si>
  <si>
    <t>Background Phosphide has become an efficient electrode material for anode of Na-ion batteries because of its excellent theoretical capacity. However, its lack of conductivity and slow kinetic process were important problems to be solved. The combination of 3D electrode structure design to increase the reaction area and conductive carbon coating strategy will effectively solve such problems. Methods Biomass hydrolyzed extraction combined with high-temperature carbonization and self-sacrifice phosphating strategy was reported to prepare an integrated Ni2P anode. The apparent activation energy was calculated to reveal the kinetic performance. Galvanostatic intermittent titration technique method and quasi-in-situ XRD were used to analyze the diffusion process of Na+ and the chemical change process of electrode materials during the charge-discharge process, respectively. Significant findings As-synthesis integrated anode exhibits excellent surface uniformity and energy storage capacity. At 100 mA.g−1 current density, the initial capacity was close to 500mAh.g−1. and the specific capacity was still higher than 300mAh.g−1 after 100 cycles. The integrated anode also has excellent rate performance, it can still recover 87.5% specific capacity after high current discharge. In addition, during the charging and discharging process, the sodium ion diffusion process and chemical phase transition process of the electrode were systematically revealed.</t>
  </si>
  <si>
    <t>10.1016/j.jpowsour.2024.235406</t>
  </si>
  <si>
    <t>Topography control and component design strategies to enhance electrochemical performance of O3-Type cathode materials for Sodium-ion batteries</t>
  </si>
  <si>
    <t>Layered transition metal oxides (NaxTMO2, 0 &lt; x ≤ 1) are considered one of the most promising cathodes for Sodium-ion batteries (SIBs) due to their high theoretical capacity and operability. However, NaxTMO2 still faces significant challenges, including poor kinetic performance and low energy efficiency. Herein, in order to enhance the kinetics of NaNi1/3Fe1/3Mn1/3O2 (NaNFMO), topography control and component design were proposed: First, Cu doping (Cu-NaNFMO) was used to expand lattice channels and improve “flat sheet” of layered oxide, which synergistically enhanced transport kinetics of Na+. Second, Co coating (NaNFMO@Co) reacted with surface residue to form a fast-ionic conductor NaxCoO2 (0 &lt; x ≤ 1), which inhibited interfacial side reactions and enhanced transport kinetics of Na+. Furthermore, the presence of strong Cu-O bonds in Cu-NaNFMO and fast-ionic conductor NaxCoO2 in NaNFMO@Co led to better electrochemical redox performance, the initial charge specific capacity of NaNFMO was increased from 141.5 mAh g⁻1 to 145.8 mAh g⁻1 and 144 mAh g⁻1, with capacity retention improving by nearly 10 % after 100 cycles. Furthermore, NaNFMO@Co improves ICE from 90.56 % to 93.57 %. With the improved kinetics, the DCR of pouch cells decreased, and the energy efficiency increased from 93.3 % to 94 % and 95.7 %.</t>
  </si>
  <si>
    <t>10.1016/j.biortech.2024.130521</t>
  </si>
  <si>
    <t>Resource recovery of high value-added products from wastewater: Current status and prospects</t>
  </si>
  <si>
    <t>Wastewater resource recovery not only allows the extraction of value-added products and offsets the operational costs of wastewater treatment, but it is also conducive to alleviating adverse environmental issues due to energy and chemical inputs and associated emissions. A number of attractive compounds such as alginate-like polymers, struvite, polyhydroxyalkanoates, and sulfated polysaccharides, were found and successfully obtained from wastewater and have a wide range of application prospects. The aim of this work is to provide a comprehensive review of recent advances in recovery of these popular products from wastewater, and their physicochemical properties, main sources, and current recovery status are summarized. Various factors influencing the recovery performance of these materials are thoroughly discussed. Moreover, the research needs and future directions towards wastewater resource recovery are highlighted. This study can provide valuable insights for future research endeavors aiming to improve wastewater resource recovery through the retrieval of high value-added products.</t>
  </si>
  <si>
    <t>10.1016/j.est.2024.111620</t>
  </si>
  <si>
    <t>Comprehensive evaluation of proton exchange membrane fuel cell-based combined heat and power system with Lithium-ion battery under rule-based strategy</t>
  </si>
  <si>
    <t>The proton exchange membrane fuel cell-based combined heat and power (PEMFC-CHP) system can recycle waste heat generated by PEMFC and improve energy utilization. With the electrical and thermal demand curves as input, the PEMFC-CHP system (1 kW) with a Lithium-ion battery operating under a rule-based strategy is studied to analyze the electrical and thermal output characteristics. Efficiency, matching degree, economy, hydrogen consumption, and carbon emission are comprehensively studied. The input power of the PEMFC-CHP system is the electrical demand and the operation time of each case is three days. Results show that with the rule-based strategy, the PEMFC and Lithium-ion battery can be properly operated and the electrical demand can be well satisfied. However, there is a thermal deficit that can be alleviated yet still exist even if the rule-based strategy is improved. Compared to the original system, the difference between the maximum and minimum value of T tank decreases from 14.77 K to 13.52 K for the improved strategy and the PEMFC can be operated with reduced fluctuation. Therefore, the CHP system with an electrical heater added is further explored, which can meet the electrical and thermal demand perfectly leading to the matching degree as 100 %. Finally, the PEMFC-CHP systems are compared with traditional system in terms of economy and carbon emission. The off-grid PEMFC-CHP system can reduce carbon emission by 52.47 % but with an additional daily cost of 2.43 $. Considering the implementation of the carbon tax, the hydrogen price below 1.98 $ kg−1 can render the PEMFC-CHP system overwhelming the traditional system.</t>
  </si>
  <si>
    <t>10.1016/j.nanoso.2020.100454</t>
  </si>
  <si>
    <t>Chemically reduced graphene oxide (CRGO) from waste batteries and morphological assessment of CRGO/methyl cellulose transdermal film</t>
  </si>
  <si>
    <t>Disposed battery is a huge source of graphite in our environment. This graphite can be recycled by carrying out electrolysis at fixed voltage and the obtained product can be easily converted into graphene by the generation of graphene oxide (GO) as an intermediate using Hummer’s method. GO is converted into chemically reduced graphite oxide (CRGO) by sodium carbonate treatment and the material obtained is used as a filler in a drug (Ketorolac Tromethamine) loaded Hydroxypropyl methylcellulose (MC) matrix. The KT loaded CRGO\MC nanocomposite films is used to develop transdermal film for drug delivery where CRGO acts as a carrier. The recycled graphite (RGF), GO and CRGO materials has been characterized by Fourier Transform Infrared (FTIR) spectroscopy, X-ray Diffraction (XRD), Ultra-violet (UV) spectroscopy, Transmission Electron Microscopy (TEM), Thermo-Gravimetric Analysis (TGA) and Dynamic Light Scattering (DLS). KT loaded CRGO\MC nanocomposite films are characterized by TGA, XRD and moisture absorption properties analysis. The experimental result reveals the formation of successful exfoliated and stable KT loaded CRGO\MC transdermal film. XRD study reveals the crystalline nature of nanocomposite films. In vitro drug release studies showed that CRGO\MC based films can be used for controlled transdermal drug delivery applications.</t>
  </si>
  <si>
    <t>10.1016/j.wasman.2024.08.036</t>
  </si>
  <si>
    <t>Upcycling biowaste into advanced carbon materials via low-temperature plasma hybrid system: applications, mechanisms, strategies and future prospects</t>
  </si>
  <si>
    <t>This review focuses on the recent advances in the sustainable conversion of biowaste to valuable carbonaceous materials. This study summarizes the significant progress in biowaste-derived carbon materials (BCMs) via a plasma hybrid system. This includes systematic studies like AI-based multi-coupling systems, promising synthesis strategies from an economic point of view, and their potential applications towards energy, environment, and biomedicine. Plasma modified BCM has a new transition lattice phase and exhibits high resilience, while fabrication and formation mechanisms of BCMs are reviewed in plasma hybrid system. A unique 2D structure can be designed and formulated from the biowaste with fascinating physicochemical properties like high surface area, unique defect sites, and excellent conductivity. The structure of BCMs offers various activated sites for element doping and it shows satisfactory adsorption capability, and dynamic performance in the field of electrochemistry. In recent years, many studies have been reported on the biowaste conversion into valuable materials for various applications. Synthesis methods are an indispensable factor that directly affects the structure and properties of BCMs. Therefore, it is imperative to review the facile synthesis methods and the mechanisms behind the formation of BCMs derived from the low-temperature plasma hybrid system, which is the necessity to obtain BCMs having desirable structure and properties by choosing a suitable synthesis process. Advanced carbon–neutral materials could be widely synthesized as catalysts for application in environmental remediation, energy conversion and storage, and biotechnology.</t>
  </si>
  <si>
    <t>10.1016/S0921-3449(98)00042-1</t>
  </si>
  <si>
    <t>A model recycling program for Alabama</t>
  </si>
  <si>
    <t>Solid waste disposal is becoming a difficult problem for many states. Since 1960, the amount of municipal solid waste (MSW) has been increasing at a rate of 1% per year. More than 75% of the waste is comprised of recyclable materials. Several states have mandated recycling to decrease the volume of waste intended for disposal. Those mandated programs are very popular, but depend on many political, social, and economic factors for success. While Alabama has the manufacturing infrastructure to support a mandated recycling program, no recycling legislation has been promulgated. At this time recycling is only being done on a voluntary basis. A mandatory program with the proper support, education and funding could allow Alabama to recycle much of the 5.2 million tons of waste that are generated within its borders each year.</t>
  </si>
  <si>
    <t>1 December 1998</t>
  </si>
  <si>
    <t>10.1016/j.hydromet.2012.08.003</t>
  </si>
  <si>
    <t>Separation of manganese, zinc and nickel from leaching solution of nickel-metal hydride spent batteries by solvent extraction</t>
  </si>
  <si>
    <t>The paper is focused on the use of solvent extraction for purification of leach liquor solutions obtained by leaching of NiMH spent batteries: dissolved nickel is separated from manganese and zinc by liquid–liquid extraction using D2EHPA. Two extractants were investigated: D2EHPA and Cyanex 272 in n-dodecane, and the preliminary tests suggested that D2EHPA is more efficient to separate Mn and Zn from the leaching solutions. Under the optimized conditions it is observed that in extraction circuit a recovery &gt;99% of zinc and &gt;95% of manganese is archived. The experimental results suggested that two cross-flow liquid–liquid extraction steps are adequate to extract 100% of Zn and about 95% of Mn while the residual Ni was about 80% of its initial content. The extracted elements are stripped using a 4M sulfuric acid solution and the stripping yields were very high, &gt;99% for Ni and Zn and about 98% for Mn. Finally, a possible process flowsheet to separate Mn and Zn from leach liquor of NiMH spent batteries by solvent extraction is proposed. The process includes two stages of extraction with 20% v/v of D2EHPA in n-dodecane (O/A=1/1, room temperature, 30min of contact, pH≤2.5) and one stage of stripping with 4M of H2SO4 (O/A=1/0.5, room temperature, 15min of contact). The raffinate rich in Ni has the following composition: 32g/L of Ni, 0.87g/L of Mn, and the aqueous liquid from the stripping step had the following concentrations: 9.86g/L of Zn, 18g/L of Mn and 7.33g/L of Ni. The first solution could be treated to recover Ni, for example by precipitation, whereas the second liquid could be recycled in electrolytic section to recover metallic zinc and manganese oxide.</t>
  </si>
  <si>
    <t>10.1016/j.seppur.2017.08.049</t>
  </si>
  <si>
    <t>A promising physical method for recovery of LiCoO2 and graphite from spent lithium-ion batteries: Grinding flotation</t>
  </si>
  <si>
    <t>Due to the limitation of secondary pollution and high equipment investment, the industrial-scale recycling technology for electrode materials from spent lithium-ion batteries (LIBs) needs urgent breakthrough. In this paper, a physical recycling method, grinding flotation, is creatively proposed for the separation and recovery of LiCoO2 and graphite from spent LIBs. According to the exploratory experiments, if the mixed electrode materials is ground in the hardgrove machine for 5min before reverse flotation, the concentrate grade of LiCoO2 sinks and graphite floats can reach 97.13% and 73.56%, respectively. Moreover, with the help of advanced analytical technologies, the surface morphology, elemental chemical states and element distribution on the very surface of electrode particles before and after grinding were systematically analyzed to reveal the mechanism of dry surface modification. Results indicate that the mechanical grinding destroys the lamellar structure of graphite, exposing massive newborn hydrophobic surfaces. Meanwhile, the abrasion of organic film coating the LiCoO2 particles causes its original hydrophilic surface partially regained. Hence, the great wettability difference between LiCoO2 and graphite contributes to an excellent flotation separation. This grinding flotation method is a promising separation method without any toxic emissions or introducing other impurities in industrial application.</t>
  </si>
  <si>
    <t>8 January 2018</t>
  </si>
  <si>
    <t>10.1016/j.wasman.2015.10.029</t>
  </si>
  <si>
    <t>Production of zinc and manganese oxide particles by pyrolysis of alkaline and Zn–C battery waste</t>
  </si>
  <si>
    <t>Production of zinc and manganese oxide particles from alkaline and zinc–carbon battery black mass was studied by a pyrolysis process at 850–950°C with various residence times under 1L/minN2(g) flow rate conditions without using any additive. The particular and chemical properties of the battery waste were characterized to investigate the possible reactions and effects on the properties of the reaction products. The thermodynamics of the pyrolysis process were studied using the HSC Chemistry 5.11 software. The carbothermic reduction reaction of battery black mass takes place and makes it possible to produce fine zinc particles by a rapid condensation, after the evaporation of zinc from a pyrolysis batch. The amount of zinc that can be separated from the black mass is increased by both pyrolysis temperature and residence time. Zinc recovery of 97% was achieved at 950°C and 1h residence time using the proposed alkaline battery recycling process. The pyrolysis residue is mainly MnO powder with a low amount of zinc, iron and potassium impurities and has an average particle size of 2.9μm. The obtained zinc particles have an average particle size of about 860nm and consist of hexagonal crystals around 110nm in size. The morphology of the zinc particles changes from a hexagonal shape to s spherical morphology by elevating the pyrolysis temperature.</t>
  </si>
  <si>
    <t>10.1016/j.jece.2023.109958</t>
  </si>
  <si>
    <t>POSS-based ionic polymer catalyzed the conversion of CO2 with epoxides to cyclic carbonates under solvent- and cocatalyst-free conditions at ambient pressure</t>
  </si>
  <si>
    <t>A series of polymers are simply synthesized by the copolymerization of vinyl functionalized polyhedral oligomeric silsesquioxanes (POSS) with vinylimidazole based linker by modulating the molar ratio of two monomers. The synthesized POSS-based polymers are capable of catalyzing the cycloaddition reaction of CO2 with a variety of epoxides at atmospheric pressure without solvent and co-catalyst, producing cyclic carbonates with conversion up to 97.1 %. Noteworthy, the reaction kinetics studies have demonstrated that the POSS-based polymers are able to significantly reduce the activation energy of cycloaddition reactions of CO2. In addition, as a heterogenerous catalysts, the POSS-based polymer can be recovered and recycled 5 times without reducing catalytic performance.</t>
  </si>
  <si>
    <t>10.1016/j.jclepro.2023.140205</t>
  </si>
  <si>
    <t>Mineralization and productization of valuable metals in copper telluride slag by sulfurization selectivity and vacuum distillation</t>
  </si>
  <si>
    <t>Copper telluride slag is a sparsely distributed precious metal slag that is produced during copper smelting. In addition to recovering tellurium from copper telluride slag, it is necessary to maximize the recovery of other valuable metals, but the sulfurization-vacuum treatment process of copper telluride slag lacks fundamental research to guide all-metal recovery. This paper experimentally studies the comprehensive sulfidation selectivity and vacuum distillation of valuable metals (Cu, Te, Se, Ag, Sb, and As) in copper telluride slag. The results demonstrate that sulfidation broke the chemical bonds between Cu-Te and Cu-Se, which removed oxygen from Cu, Sb, and As without reacting with Ag. Under a vacuum, the volatility of Sb2S3, As2S3, Se, and Te was significantly greater than that of Ag2Te, Ag2Se, Ag2S, and Cu2S. The experimental results showed that 95.91% of Te, 43.50% of Se, 94.59% of As, and 68.77% of Sb entered the volatiles, while more than 99% of Cu and Ag remained in the residue. The economic potential indicated that processing 1 ton of copper telluride slag can save $200 in chemical costs, and the residue can be directly used as a mineral raw material for copper smelting. This study offers a practical reference for recovering valuable metals from copper telluride slag via selective sulfuration and vacuum distillation.</t>
  </si>
  <si>
    <t>10.1016/j.carpta.2024.100583</t>
  </si>
  <si>
    <t>Production of eco-friendly cathode materials from cellulose skeleton induced manganese dioxide to produce zinc ion battery: Physicochemical, morphological, and electrochemical study</t>
  </si>
  <si>
    <t>Energy security is a universal issue since modern civilization cannot be imagined for a single moment without energy. Though lean fossil fuels are fighting against the current energy demand principally, these are linked to adverse environmental effects. Various energy storage technologies can resolve this issue in a sustainable eco-friendly manner. Rechargeable Zn-ion batteries (ZIBs) are emerging as potential candidates to meet the growing commercial demand with several advantages. As a part of this, the cellulose skeleton-induced manganese dioxide-based electroactive cathode materials have been prepared by an innovative route and characterized using UV-vis-NIR, FTIR, FESEM, EDS, and XRD analysis. Results suggested that the newly produced eco-friendly cathode materials have possessed outstanding physicochemical, morphological, and structural properties. While the finished product namely the coin cell of ZIBs has shown a good CV profile along with minimal charge transfer resistance in PEIS. Noteworthy that the newly prepared cathode materials have also been shown a significant capacity of 29 mAhg-1 at a 5mA constant current charge-discharge rate. Thus, the method could be beneficially used in energy storage devices for its eco-friendly nature though some drawbacks have been noticed. The cyclic stabilities were somewhat low which can be increased in further studies.</t>
  </si>
  <si>
    <t>Available online 5 October 2024</t>
  </si>
  <si>
    <t>Carbohydrate Polymer Technologies and Applications</t>
  </si>
  <si>
    <t>10.1016/j.ceramint.2015.05.115</t>
  </si>
  <si>
    <t>Recovery of Co, Mn, Ni, and Li from spent lithium ion batteries for the preparation of LiNi x Co y Mn z O2 cathode materials</t>
  </si>
  <si>
    <t>Cathode materials of spent lithium ion batteries (LIBs) were recycled in an environmentally responsible manner to synthesize LiNi x Co y Mn z O2 cathode materials for LIBs. N-methyl-2-pyrrolidone as ultrasonic solvent was chosen to separate the cathode active materials from the Al foil under ultrasonic treatment for 3min at room temperature. The cathode active materials were calcined at 750°C for 4h in a muffle oven to eliminate carbon and polyvinylidene fluoride. The composition and morphology of the directly dismantled cathode materials, cathode active materials, calcination products, and leach residues were characterized by X-ray diffraction and scanning electronic microscopy. The proportion and element distributions were determined by inductively coupled plasma atomic emission spectroscopy and energy-dispersive X-ray spectrometry. The results showed that carbon and polyvinylidene fluoride in the cathode active materials were converted into volatile components, and small amounts of Co3O4 and Al2O3 were generated during the calcination stage; the residual calcination products could be dissolved to achieve 100% dissolution rate during the microwave digestion. The preparation of LiNi x Co y Mn z O2 cathode materials for LIBs appears to be effective with the simultaneous recovery of the mixed metal Co, Mn, Ni, and Li ions from spent LIBs.</t>
  </si>
  <si>
    <t>10.1016/j.jenvman.2022.114677</t>
  </si>
  <si>
    <t>Analysis of the influence of mobile phones' material composition on the economic profitability of their manual dismantling</t>
  </si>
  <si>
    <t>This work presents a systematic characterisation of 100 waste mobile phones (73 feature phones and 23 smartphones) produced between 1989 and 2016. All items were inventoried and the evolvement of the relative abundances of their macro-components (mechanic and electro-mechanic parts, electronics and others) and materials was investigated. The average lifetime was 15.1 years for feature phones and 6.4 years for smartphones. The main component was plastic, on average 46%-wt. in feature phones and 37%-wt. in smartphones; over the years electronics' and plastic's amounts decreased (respectively 80% and 70%), while metal components' amount increased (12%). A cost-benefit analysis explored the profitability of the management of waste mobile phones through manual dismantling followed by the sale of the separated components and materials. The average cost of manual dismantling was estimated as 6.93 € per item according to EU average labour costs and 1.50 € per item based on minimum EU labour costs. According to the performed economic analysis, the actual market prices for the potentially recoverable materials and components of waste mobile phones were not able (particularly mixed plastics) to counterbalance the costs of manual dismantling according to the European standard labour costs.</t>
  </si>
  <si>
    <t>10.1016/S0007-8506(07)62798-X</t>
  </si>
  <si>
    <t>Product Design for Disassembly and Bulk Recycling</t>
  </si>
  <si>
    <t>The recycling of manufactured products depends greatly on the efficiency with which material can be separated from each other. For the long term, recycling can be made more effective by the design of products for greater use of disassembly and recycling. This requires the development of suitable product analysis tools to enable design teams to evaluate the ease of disassembly and recycling of alternative product concepts during the early stages of design. This paper describes the development of product analysis procedures for combined disassembly and bulk recycling such that consequences of material selection upon the end-of-life recovery of materials can be investigated.</t>
  </si>
  <si>
    <t>10.1016/j.electacta.2018.11.001</t>
  </si>
  <si>
    <t>The effect of Fe as an impurity element for sustainable resynthesis of Li[Ni1/3Co1/3Mn1/3]O2 cathode material from spent lithium-ion batteries</t>
  </si>
  <si>
    <t>We synthesize Li[Ni1/3Co1/3Mn1/3]O2 (NCM) and Li[Ni1/3Co1/3Mn1/3]FexO2 (NCMF) cathode active materials with various amounts of Fe via hydroxide coprecipitation and calcination processes, which simulate the resynthesis of NCM in leach liquor containing Fe from spent lithium-ion batteries (LIBs). The crystal structure and electrochemical performances of the synthesized NCMF (i.e., NCMF (0.05%), NCMF (0.25%) and NCMF (1.0%)), are investigated and compared with NCM. The structural perfection of NCMF gradually deteriorates with increasing the amount of Fe because of undesirable cation mixing between Ni2+/Fe3+ and Li+ sites. In LIB performances, NCMF (0.05%) and NCMF (0.25%) present relatively reduced overpotential leading to superior rate performance at high C-rates to NCM with NCMF (1.0%) having the poorest. In terms of cycling stability, however, capacity retention improves as the Fe content in NCMF increases. The thermal stability of NCM and NCMF is also measured by differential scanning calorimetry, and the post-mortem analysis of X-ray photoelectron spectroscopy reveals that the ratio of Mn3+ becomes lower after cycling tests as the amount of Fe in NCMF increases. Moreover, the additional post-mortem analysis of energy dispersive spectroscopy on graphite surface after full cell cycling tests further confirms the positive effect of Fe on the improved capacity retention performance of NCMF. Therefore, even if Fe is regarded as an impurity component in the LIB recycling process, a small amount of Fe in the resynthesized NCM cathode material could favor high power and high cycling stability.</t>
  </si>
  <si>
    <t>10.1016/S1002-0160(12)60030-7</t>
  </si>
  <si>
    <t>Soil Contamination due to E-Waste Disposal and Recycling Activities: A Review with Special Focus on China</t>
  </si>
  <si>
    <t>This paper presents a review of soil contamination resulting from e-waste recycling activities, with a special focus on China, where many data have been collected for a decade. Soils in the e-waste areas are often contaminated by heavy metals and organic compounds, mainly polycyclic aromatic hydrocarbons (PAHs), polybrominated diphenyl ethers (PBDEs), polychlorinated and polybrominated biphenyls (PCBs and PBBs), dechlorane plus (DP), hexabromocyclododecanes (HBCDs), polychlorinated and polybrominated dibenzo-p-dioxins (PCDDs and PBDDs), and polychlorinated and polybrominated dibenzofurans (PCDFs and PBDFs), while other compounds, not systematically monitored, can be found as well. Pollutants are generally present in mixtures, so pollution situations are complex and diversified with a gradient of contamination from agricultural soils to hot spots at e-waste sites and mainly in open burning areas. It has been proved that pollutants were transferred to the food chain via rice in China, and that the population was threatened since high levels of various pollutants were detected in blood, placentas, hair, etc., of residents of e-waste sites. Eventually, soil remediation techniques are reviewed. Although there are many available techniques devoted to heavy metals and persistent organic pollutants, the current techniques for the e-waste sites, where these contaminants coexist, are very sparse. Phytoremediation has been investigated and co-cropping appears as a promising approach for the slightly contaminated agricultural soils. In some cases, different remediation techniques should be combined or trained, while the influence of coexisting contaminants and the removal sequence of contaminants should be considered. In hot spots, physical and chemical techniques should be used to reduce high pollution levels to prevent further pollutant dissemination. This review highlights the urgent needs for 1) characterization of pollution status in all the countries where e-wastes are recycled, 2) research on fate and toxicity of pollutant mixtures, and 3) development of combined techniques and strategies to remediate agricultural fields and hot spots of pollution.</t>
  </si>
  <si>
    <t>Pedosphere</t>
  </si>
  <si>
    <t>10.1016/B978-0-444-59513-3.00021-2</t>
  </si>
  <si>
    <t xml:space="preserve">21 Lithium-Ion Battery Environmental Impacts </t>
  </si>
  <si>
    <t xml:space="preserve">
               As battery-powered vehicles gain market share, it is important to examine the production of automotive lithium-ion (Li-ion) batteries for any potential key environmental impacts. In this chapter, we discuss these impacts and investigate how they could be reduced by recycling. Our primary focus is batteries with a LiMn2O4 cathode, although we consider other cathodes as well. We include three recycling processes quantitatively. We demonstrate that incorporating recycled materials (cathode, aluminum and copper) into Li-ion batteries could reduce cradle-to-gate energy consumption by up to 50%. We also analyzed the contribution of the battery to life-cycle energy consumption and air pollutant emissions (including greenhouse gases) for plug-in hybrid electric vehicles and battery electric vehicles (BEVs). Notably, the battery can contribute about 20% of BEV life-cycle SO
                     x
                   emissions when the characteristics of the California grid are used in the analysis. Finally, we provide a discussion of issues that affect battery recycling, including design, economic and regulatory factors.
            </t>
  </si>
  <si>
    <t>10.1016/j.enmm.2021.100452</t>
  </si>
  <si>
    <t>Nickel recovery from spent nickel-metal hydride batteries using LIX-84I-impregnated activated charcoal</t>
  </si>
  <si>
    <t>Nickel (Ni) is a ferromagnetic and corrosion-resistant metal, whose demand has risen remarkably in recent years. Depletion of its sulphide and laterite ores has necessitated the need to find secondary sources of the metal. Spent nickel metal hydride (Ni-MH) batteries are considered to be possible sources of Ni recovery and recycling, and have been the object of some scientific investigations. This recovery is also important from environmental perspective, as disposal of the waste batteries constitute a significant release of Ni to the environment. However, previous studies have focused only on solvent extraction processes for Ni uptake from the battery leachates, neglecting the possibility of adsorption-based methods. Here, we optimized and achieved 99.6 % Ni uptake from the leachate of Ni-MH battery cathode, via the use of an adsorbing composite generated from 2-hydroxy-5-nonylacetophenone oxime (LIX-84I) and activated charcoal. Desorption with HCl led to the production of NiCl2.6H2O of 99.9 % purity, useful as a versatile industrial catalyst and for electroplating Ni onto other metals. The adsorption was endothermic and spontaneous, following a pseudo-second order kinetics while fitting best to Temkin isotherm model (R2 = 0.9913). This is the first report of an adsorption-based method optimizing Ni recovery from Ni-MH battery wastes.</t>
  </si>
  <si>
    <t>10.1016/j.jpowsour.2024.234989</t>
  </si>
  <si>
    <t>In-situ carbon encapsulated Pb/PbO nanoparticles derived from spent lead paste for lead-carbon battery</t>
  </si>
  <si>
    <t>The sulfation and serious hydrogen evolution reaction render a substantial obstacle for the further development of lead-carbon batteries (LCBs). Herein, lead tartrate precursors derived from spent lead paste are pyrolyzed to in-situ synthesize a carbon encapsulated Pb/PbO nanoparticles, which are introduced as additives into the negative electrodes of LCBs. The in-situ formed carbon encapsulation Pb/PbO nanoparticles ensure the long-lasting inhibition of the hydrogen evolution reaction in the negative electrodes. The discharge capacity after the introduction of the composites is improved by 24 % compared with the control at 0.1C, and the cycle life is almost twice as long as the control. The remarkable hydrophilicity of the composites as 3D electro-osmotic pumps facilitates the absorption and transportation of electrolyte to the negative active materials. Additionally, the carbon encapsulated Pb/PbO nanoparticles could provide abundant nucleation sites for Pb/PbSO4 conversion and reinforce the reversibility of the transformation between the substances. Benefiting the cooperative interaction between the multiple mechanisms in the composites, the sulfation and serious hydrogen evolution on the negative electrode are dramatically inhibited, consequently thus contributing to the admirable promotion of the overall performances of LCBs.</t>
  </si>
  <si>
    <t>10.1016/j.cej.2024.151477</t>
  </si>
  <si>
    <t>Efficient electrocatalytic formate oxidation on copper oxide catalyst mediated lithium recovery coupled hydrogen production</t>
  </si>
  <si>
    <t>In response to the increase in retired lithium-ion batteries (LIBs), there is a rising trend in lithium recycling, which can not only address the scarcity of lithium resources but also mitigate environmental pollution caused by battery waste. In this study, we present an electrocatalytic strategy for formate oxidation reaction (FOR) aimed at facilitating lithium recovery coupled hydrogen production. The obtained results have indicated that the synthesized Cu-based oxide can efficiently catalyze FOR, achieving a current density of 500 mA cm−2 at only 1.534 V vs. RHE. According to density functional theory calculations, the adsorption strength of the intermediate specie HCOO on Cu-based oxide is reduced (−0.36 eV) compared to Ni-based oxide (−2.27 eV), resulting in a thermodynamically favorable step for the rate-determining HCOO dehydrogenation reaction. Assembling a FOR coupled hydrogen evolution reaction (HER) electrolysis system can achieve hydrogen production and Li recovery (Li recovery product is Li2CO3) by electrolyzing alkaline raffinate containing lithium. This approach eliminates the need for additional formic acid and sodium carbonate, thereby reducing material consumption and ultimately enhancing the economic efficiency of the lithium battery recovery strategy.</t>
  </si>
  <si>
    <t>10.1016/S0167-4528(05)80019-5</t>
  </si>
  <si>
    <t xml:space="preserve">Chapter 5 Electronics recycling: Lead free solder </t>
  </si>
  <si>
    <t xml:space="preserve">
                  In the previous chapter it is shown that the current metallurgic knowledge and industrial infrastructure have the capacity to realize industrial ecology strategies, but only if the metallurgic constraints of metals production and recycling are taken into account in waste management, policy development, and product design (and vice versa). Adequate modelling and presentation of modelling results of the metal production network are required to assess the consequences of existing and new regulation, product innovations, and process improvements. The model of the interdependent industrial metal resource cycles presented meets these criteria. The model can be used to estimate the effect of regulatory, product and process changes system-wide, and identify possible bottlenecks at process level. In such a way, the model can be used to co-ordinate decision-making across the different systems levels by identifying possible (technological) bottlenecks. The system of metal production and recycling processes is too complex to fully predict the environmental consequences of technological changes or new policy and legislation. The effects of changes to the metal metabolism can not be completely modelled using mass balances only, among others due to the complex interdependence between feed composition and product quality in metallurgical processes- partly controlled by the tacit knowledge in the processes. The model can sufficiently predict system-wide changes in the system, to assist in initiating stakeholder assessments. The combined (partly tacit) knowledge of the stakeholders can be feed back into the model and further develop the model. This is why and where industrial ecologists and metallurgists must join forces. In short, metallurgical process technology know-how must complement a sound understanding of economics and regulation to bring to fruition industrial ecology concepts. Without a sound technological and scientific basis, industrial ecology will remain in theory and philosophy books.
               </t>
  </si>
  <si>
    <t>Developments in Mineral Processing</t>
  </si>
  <si>
    <t>10.1016/j.jclepro.2023.139326</t>
  </si>
  <si>
    <t>Harmless recovery and utilization of electrolytic aluminum spent cathode carbon block: A comprehensive review</t>
  </si>
  <si>
    <t>Spent cathode carbon block (SCCB) is one of the hazardous solid wastes generated in the electrolytic aluminum. Traditional landfills contaminate the environment, and waste resources. Therefore, the harmless treatment and the effective recovery of SCCB will be an urgent challenge. First, the complex physicochemical properties of SCCB, and the hazards caused to the environment are introduced. Recovery strategies and methods for the safe disposal and resource utilization are then described in detail. Flotation recovery in physical methods is proven to be economically and efficiently superior and has been industrialized. Hydrometallurgy describes various methods and techniques for selective recovery of valuable elements from leachate and preparation of products. Pyrometallurgy presents processes for the incineration, molten salt roasting, collaborative disposal, and material preparation. Finally, the remaining challenges and prospects of SCCB reuse should be in the direction of non-pollution, low cost, low energy and high value are emphasized. This study provides guidance for the subsequent green resource-based recycling of SCCB and alleviates various scientific and technological challenges of hazardous waste recycling in a circular economy.</t>
  </si>
  <si>
    <t>10.1016/B978-0-323-88501-0.00013-6</t>
  </si>
  <si>
    <t xml:space="preserve">Chapter eight Ammonia as oxidizing/reducing agent </t>
  </si>
  <si>
    <t xml:space="preserve">
               Ammonia is a very active reducing agent that has been used in various industrial applications. One of the most essential applications of ammonia is in metal recovery from multiple sources like industrial sludge, mines runoff, and the recovery of electronics. Ammonia leaching due to benefits like lower operating cost, higher performance, and lower environmental issues has been used to recycle and recover valuable metals. In this chapter, we reviewed the different applications of ammonia as a reducing agent in the metal recovery process. Several metal recovery methods based on ammonia, such as ammonia leaching and ammonia bioleaching, in which the performance of the recovery is enhanced by using microorganisms, have been investigated and compared. Each of the procedures has its advantages and disadvantages. Some of the methods are applicable for various metals like zinc and copper, and some methods are designed especially for recovery of the desired metal.
            </t>
  </si>
  <si>
    <t>Progresses in Ammonia: Science, Technology and Membranes</t>
  </si>
  <si>
    <t>10.1016/j.est.2024.113731</t>
  </si>
  <si>
    <t>Challenges in thermal management of lithium-ion batteries using phase change nanocomposite materials: A review</t>
  </si>
  <si>
    <t>Adequate thermal management is crucial for Li-ion batteries (LIBs) due to safety concerns around leakage and elevated temperatures. Lithium batteries face a significant challenge in managing heat, as their performance can significantly deteriorate outside the normal temperature range and heat generation inside LIBs is a challenge to adequate cooling and thermal management. Phase change materials (PCMs) absorb/release latent heat of fusion during the melting/solidification process also this study explores the use of PCMs in Li-ion battery thermal management systems (BTMSs), addressing current issues and highlighting potential future applications for efficient cooling. PCMs are recommended in BTMSs designed for high-density LIBs. This study investigates several BTMSs, including the ones that use traditional methods, forced cooling, and PCMs. It also discusses the requirements for using PCMs in thermal management. The results showed that although air-cooled and liquid-cooled BTMSs provide excellent cooling and heating efficiency, they still need further improvement. On the other hand, LIBs using PCM for cooling can overcome challenges regarding temperature sensitivity. This was achieved since PCMs transfer heat during the phase change, providing energy-saving benefits. For high-capacity packets, active PCM systems were more suitable than passive ones.</t>
  </si>
  <si>
    <t>10.1016/j.seppur.2023.125137</t>
  </si>
  <si>
    <t>Selective leaching and recovery of neodymium from NdFeB carbonyl residues</t>
  </si>
  <si>
    <t>Neodymium iron boron (NdFeB) is a widely-used magnetic material; however, the production process generates significant amounts of rare earth element-rich waste. Refining the Fe via carbonylation leads to carbonylated slag containing 0.2–2.0 % rare earth elements. The extraction of trace rare earth elements from waste materials has not been reported, although the Nd recovery would be economically and environmentally beneficial. In this work, we calcinated NdFeB carbonylation slag (with less than 0.3 % rare earth content) and identified a green deep eutectic solvent (DES) that can selectively recover Nd. The best performing DES comprised a 2:1 M ratio of ethylene glycol to maleic acid and was highly selective for Nd and inert toward Fe, thus enabling effective separation. Specifically, the Nd/Fe selectivity factor exceeded 3000, i.e., under optimal conditions, 28.07 % of the Nd was extracted, while the Fe leaching rate was less than 0.01 %. The Nd in the DES was subsequently extracted and then enriched by reverse extraction using a di-(2-ethylhexyl)phosphoric acid (P204)-sulfonated kerosene system and hydrochloric acid. DES still had recyclability after extraction. Finally, the Nd was precipitated by adding oxalic acid to form the rare earth oxalate, which was calcined to obtain a high-purity Nd2O3. The strategy applied in this work based on DES and conventional organic extraction represents a promising and sustainable approach for the selective recovery of trace rare earth elements.</t>
  </si>
  <si>
    <t>10.1016/j.jmmm.2015.09.047</t>
  </si>
  <si>
    <t>Study of the preparation of NI–Mn–Zn ferrite using spent NI–MH and alkaline Zn–Mn batteries</t>
  </si>
  <si>
    <t>Magnetic nanoparticles of Ni–Mn–Zn ferrite have been prepared by a sol–gel method making use of spent Ni–MH and Zn–Mn batteries as source materials. Characterization by X-ray diffraction was carried out to study the particle size. The presence of functional groups was identified by Fourier transform infrared spectroscopy. From studies by thermogravimetry and differential scanning calorimetry, crystallization occurred at temperatures above 560°C. The magnetic properties of the final products were found to be directly influenced by the average particle size of the product. The M s values increase and the H c values decrease as the size of the Ni–Mn–Zn ferrite particles increases.</t>
  </si>
  <si>
    <t>15 January 2016</t>
  </si>
  <si>
    <t>Journal of Magnetism and Magnetic Materials</t>
  </si>
  <si>
    <t>10.1016/j.jclepro.2023.135990</t>
  </si>
  <si>
    <t>Prospective on the recovery of waste iron phosphate: Structure regulation by calcination and dissolution kinetics in acid solution</t>
  </si>
  <si>
    <t>The regeneration of waste iron phosphate has not been achieved. In this study, a calcination-assisted structure regulation-solution purification process was proposed to recover waste iron phosphate based on the dissolution performance of various iron phosphate. It has been demonstrated that iron phosphate dihydrate can transform from monoclinic to hexagonal and trigonal structures at 573 K and 773 K, respectively. The removal of crystal water changes the stable structure coordinated by octahedron to the metastable structure coordinated by tetrahedral. The structure conversion leads to a change in acid dissolution performance. The dissolutions of iron phosphate dihydrate and anhydrous iron phosphates are all controlled by chemical reactions but with various apparent activation energy, 70.84 kJ/mol for iron phosphate dihydrate, 56.15 kJ/mol for tridymite FePO4, and 44.36 kJ/mol for α-quartz FePO4. The dissolution efficiency was increased from 0.23% (iron phosphate dihydrate) to 64% (tridymite FePO4) and 86% (α-quartz FePO4) at 293 K, and from 4% (iron phosphate dihydrate) to 89% (tridymite FePO4) and 88% (α-quartz FePO4) at 353 K, in 2 h. Guided by this dissolution behavior, the waste iron phosphate was calcined at 473 K, dissolved in 1 mol/L sulfuric acid, and hydrothermally treated at 393 K. Iron phosphate dihydrate that met the battery standard was regenerated. The research has provided an effective strategy to recover the waste iron phosphate.</t>
  </si>
  <si>
    <t>10.1016/j.cej.2024.154115</t>
  </si>
  <si>
    <t>Copper recovery from waste printed circuit boards using a hybrid thermally regenerative battery system driven by low-grade waste heat</t>
  </si>
  <si>
    <t>The recovery of metal Cu from waste printed circuit boards (PCBs) by electrochemical methods holds significant promise because of the environmentally friendly operations and economic advantages. To facilitate efficient Cu recovery from PCBs, a hybrid system by coupling thermally regenerative batteries (TRBs) and an electrocoagulation cell (EC) is proposed. Throughout the cascade treatment process, the Cu embedded in PCBs successively undergoes electrochemical dissolution and reduction. It is worth noting that the TRB driven by low-grade thermal energy can generate electrical power and supply the energy demands in the EC part. The system achieves a total recovery efficiency of 96.2%, with 49.0% attributed to the TRBs and 47.2% to the EC part. To comprehend the effect of ammonia crossover, the performance of each step under varying NH3 concentrations is further explored. Furthermore, a density-induced strategy is adopted to mitigate the adverse effect of ammonia crossover and enhance power generation, hence an electrical energy replenishment of 24.4% by the TRB part. In addition, the environmental benefits are revealed through environmental impact comparison, opening a route to develop a novel waste disposal electrochemical system.</t>
  </si>
  <si>
    <t>10.1016/j.horiz.2024.100106</t>
  </si>
  <si>
    <t>Enabling the circular economy of solar PV through the 10Rs of sustainability: Critical review, conceptualization, barriers, and role in achieving SDGs</t>
  </si>
  <si>
    <t>While the world is transitioning away from conventional fossil fuel energy systems, recent global reports prove that photovoltaic (PV) energy systems are currently the best renewable alternative. This work presents a comprehensive review of the photovoltaic industry's current linear or unidirectional economy model and proposes a circular economy (CE) model to address sustainability concerns. This work focuses on reviewing, criticizing, and discussing the practical implementations of the 10Rs of sustainability, which aim to achieve both sustainable development goals (SDGs) and global circular economy targets. This work presents multiple comprehensive models with practically informative and conceptually rich structures for the PV's CE from an environmental-, sustainability-, and a business-, deployment and development perspectives. Such models provide the readers with guidelines and technical explanations of the overall goals, pathways/roadmaps, and tools towards solar PV's CE. The work also highlights and verifies important conceptual misunderstandings like the differences between the recycle principle, the dismantling techniques, and the recover principle. The current work bridges the gaps between the PV literature and the PV industry through providing a detailed and practical approach to achieving a successfully sustainable PVs’ CE.</t>
  </si>
  <si>
    <t>Sustainable Horizons</t>
  </si>
  <si>
    <t>10.1016/j.jcis.2023.01.106</t>
  </si>
  <si>
    <t>Expired milk powder emulsion-derived carbonaceous framework/Si composite as efficient anode for lithium-ion batteries</t>
  </si>
  <si>
    <t>Anodes based on silicon/carbon composites promise their commercial prospects for next-generation lithium ion batteries owing to their merits of high specific capacity, enhanced ionic and electronic conductivity, and excellent compatibility. Herein, a series of carbonaceous framework/Si composites are designed and prepared by rational waste utilization. N, P codoped foam-like porous carbon/Si composites (FPC@Si) and N, P codoped carbon coated Si composites (NPC@Si) are fabricated by utilizing expired milk powder as a carbon source with facile treatment methods. The results indicate that the porous carbon skeleton and carbon shell can improve the conductivity of Si and stabilize the solid electrolyte interfaces to avoid direct contact between active material and electrolyte. Moreover, the influence of drastic volume expansion of Si on the anode can be efficiently alleviated during charge/discharge processes. Therefore, the Si/C composite electrodes present excellent long-term cycling stability and rate capability. The electrochemical performance shows that the reversible capacity of FPC@Si and NPC@Si can be respectively maintained at 587.3 and 731.2 mAh g−1 after 1000 charge/discharge cycles under 400 mA g−1. Most significantly, the optimized Si/C composite electrodes exhibit outstanding performance in the full cell tests, promising them great potential for practical applications. This study not only provides a valuable guidance for recycling of waste resources, but also supports a rational design strategy of advanced composite materials for high-performance energy storage devices.</t>
  </si>
  <si>
    <t>10.1016/j.hydromet.2013.01.012</t>
  </si>
  <si>
    <t>Using Cyanex 923 for selective extraction in a high concentration chloride medium on nickel metal hydride battery waste Part II: mixer–settler experiments</t>
  </si>
  <si>
    <t>Nickel metal hydride batteries are extensively used throughout society and represent a large and complex metallic mixture requiring recycling. This paper deals with the recovery and separation of metals from nickel metal hydride battery waste dissolved in 8M hydrochloric acid. Three processes based on leachates from individual electrode materials and a mixed material have been evaluated using mixer–settlers. The solvating extractant used is the trialkylphosphine oxide mixture Cyanex 923. The batteries used in this study contained thirteen metals and the processes separate them in up to four fractions. The main fraction in each process successfully creates a high-concentration nickel stream with low levels of potassium and magnesium (if present in the feed) by extracting the other metals. The purity of the nickel stream after the main process step (4–5 stages) is &gt;99.9%, excluding magnesium and potassium. The extracted metals are separated using a nitrate strip, which allows the rare earth metals and aluminium to be separated from cobalt and manganese.</t>
  </si>
  <si>
    <t>10.1016/B978-1-4377-7842-7.00022-2</t>
  </si>
  <si>
    <t xml:space="preserve">22 Strategies for the Future – Waste Reduction and Recycling, Treatment Technologies, and Green Chemistry </t>
  </si>
  <si>
    <t xml:space="preserve">
               Waste minimization is characterized as the reduction of waste from sources and the reuse of waste through recycling. The objective is to decrease the amount of hazardous waste bound for energy recovery, treatment, and disposal facilities. Therefore, hazardous waste minimization does not include treatment processes, such as those that alter the physical, chemical, or biological composition of waste. The most effective way to reduce waste outputs is to reduce inputs and to make processes more efficient. This is commonly called pollution prevention. This can be achieved through improvements such as: updating outdated and inefficient technologies, reformulating chemical products to exclude hazardous chemicals, switching to non-toxic materials used for manufacturing, and increasing efficiency of methods and protocols. Hazardous waste reduction provides regulatory benefits as well. Companies that are able to reduce their hazardous waste outputs below 1,000 kg per month can move from a large-quantity generator (LQG) to a small-quantity generator (SQG) designation. Many large industries have volunteered to reduce specific hazardous waste associated with their manufacturing. In areas other than industry, such as biomedical research, waste minimization practices have also effectively decreased hazardous waste production. Strong incentives such as environmental protection, regulatory compliance, liability avoidance, disposal cost avoidance, and improved community relations encouraged 90% of laboratories to adopt waste minimization programs. At these laboratories, substantial waste reduction and cost savings were reported due to these waste minimization programs.
            </t>
  </si>
  <si>
    <t>Risks of Hazardous Wastes</t>
  </si>
  <si>
    <t>10.1016/j.isci.2022.103801</t>
  </si>
  <si>
    <t>Flux upcycling of spent NMC 111 to nickel-rich NMC cathodes in reciprocal ternary molten salts</t>
  </si>
  <si>
    <t>The proper handling of end-of-life (EOL) lithium-ion batteries (LIBs) has become an urgent and challenging issue with the surging use of LIBs, in which recovering high-value cathodes not only relieves the pressure on the raw material supply chain but also minimizes environmental pollution. Beyond direct recycling of spent cathodes to their pristine states, the direct upcycling of spent cathodes to the next-generation cathodes is of great significance to maximize the value of spent materials and to sustain the fast development of LIBs. Herein, a “reciprocal ternary molten salts” (RTMS) system was developed to directly upcycle spent NMC 111 to Ni-rich NMCs by simultaneously realizing the addition of Ni and the relithiation of Li in spent NMC 111. After RTMS flux upcycling, the obtained Ni-rich NMCs exhibited an α-NaFeO2-type layered structure, restored Li content, and excellent performance, which is very similar to that of the pristine NMC 622.</t>
  </si>
  <si>
    <t>18 February 2022</t>
  </si>
  <si>
    <t>10.1016/j.susmat.2024.e01111</t>
  </si>
  <si>
    <t>Supercapacitors and rechargeable batteries, a tale of two technologies: Past, present and beyond</t>
  </si>
  <si>
    <t>Supercapacitors and rechargeable batteries are energy storage devices where the performance strengths of one are traditionally the weaknesses of the other. Batteries benefit from superior energy storage capacity while supercapacitors possess higher power rates and longer cycle life. The rapid adoption of these devices in electric vehicles and grid energy storage applications is driving their further development and production. Accumulating and comprehending the current knowledge of both device technologies shall serve as a foundation for the progress in future research and development within these two distinct fields that share common goals. Therefore, in this review, we aggregate the supercapacitor and battery energy-power performance trends from over the last 18 years, to construct a projection of where the technologies could be heading in the coming decade. We specifically discuss the influence of each of these technologies in the energy storage landscape and their effect on hybridization research. Projections of the trends suggest that by 2040 the best-performing asymmetric and hybrid supercapacitors could be comparable to commercial battery technologies that are currently under development, in terms of energy density (ED). In terms of power density (PD), battery technology can achieve performance comparable to certain electrical double layer (EDL)-based supercapacitors. For some applications, we foresee that the two devices will continue to hybridize to fill the energy-power gap in a way that the penalty to PD for enhanced ED becomes insignificant. This expected improvement may eventually reach a saturation point, suggesting that once a certain level of ED is achieved, any further enhancements of the metric only lead to severe trade-offs with PD, and vice versa. The saturation observed in these technologies has also prompted an exploration of new pathways, with a notable emphasis on sustainability, to achieve high performance using renewable materials and methods.</t>
  </si>
  <si>
    <t>10.1016/B0-08-043152-6/01451-0</t>
  </si>
  <si>
    <t>Encyclopedia of Materials: Science and Technology</t>
  </si>
  <si>
    <t>10.1016/j.clwas.2023.100127</t>
  </si>
  <si>
    <t>The state of the research on circular economy in the European Union: A bibliometric review</t>
  </si>
  <si>
    <t>Before 2020, the European Commission adopted several strategies pursuing sustainable development in the European Union (EU). At the core of these strategies, we can find the circular economy (CE) which relies on the 3 R concept: reduce-reuse-recycle. Starting from the unique European regulatory context, the aim of the present review is to determine the degree to which the works published by researchers affiliated with institutions within the EU address the challenges identified at the EU level and respond to EU strategies in the field of the CE. A bibliometric analysis based on Scopus was performed using VOSviewer and the bibliometrix package in R. The sample is made up of 13,553 articles published between 2006 and 2023. The results show that there has been an increase in the number of articles and citations during the last years, in line with the adoption of relevant regulations. The co-word analysis generated five domain clusters: sustainable development and life cycle assessment; biomass production and waste valorization; materials and recycling; wastewater treatment and environmental pollution; carbon emissions reduction and energy recovery. Several topics are common to all EU countries, and they are strongly related to EU-wide strategies regarding the circular economy. The study has implications for standard-setters and research agencies, supporting the European Commission to understand the effects of the CE package implementation and what needs to be done in the future.</t>
  </si>
  <si>
    <t>10.1016/j.biortech.2023.128906</t>
  </si>
  <si>
    <t>Comparative review on microbial electrochemical technologies for resource recovery from wastewater towards circular economy and carbon neutrality</t>
  </si>
  <si>
    <t>Newly arising concepts such as the circular economy and carbon neutrality motivate resource recovery from wastewater. This paper reviews and discusses state-of-the-art microbial electrochemical technologies (METs), specifically microbial fuel cells (MFCs), microbial electrolysis cells (MECs) and microbial recycling cells (MRCs), which enable energy generation and nutrient recovery from wastewater. Mechanisms, key factors, applications, and limitations are compared and discussed. METs are effective in energy conversion, demonstrating advantages, drawbacks and future potential as specific scenarios. MECs and MRCs exhibited greater potential for simultaneous nutrient recovery, and MRCs offer the best scaling-up potential and efficient mineral recovery. Research on METs should be more concerned with lifespan of materials, secondary pollutants reduction and scaled-up benchmark systems. More up-scaled application cases are expected for cost structures comparison and life cycle assessment of METs. This review could direct the follow-up research, development and successful implementation of METs for resource recovery from wastewater.</t>
  </si>
  <si>
    <t>10.1016/j.mtsust.2023.100604</t>
  </si>
  <si>
    <t>Synthesis of [Ta6O19] @MOF composite as a chloroacetaldehyde optical sensor in wastewater obtained from two waste-resourced precursors: Tantalum from capacitors and terephthalic acid from PET bottle</t>
  </si>
  <si>
    <t>Metal-organic frameworks (MOFs) can be derived from waste and used for various purposes to address environmental issues. MOFs possess superior adsorption and regeneration capabilities, making them effective for capturing various pollutants found in wastewater. Here, a rare Lindqvist polyoxometalate (POM), (Na8[Ta6O19]), was synthesized and used to fabricate a novel MOF-based composite (POTa@UiO-66) through a one-pot reaction with zirconium chloride (ZrCl4) and terephthalic acid (TPA). Some building blocks of the composite was then prepared using recycled materials obtained from capacitors and plastic bottles. According to FT-IR, SEM, UV–visible, and fluorescence analysis results, both composites showed structural similarity and exhibited efficient fluorescence detection properties for chloroacetaldehyde (CA) through the common aldehydes addition in aqueous media (at λex = 300 nm). A dynamic quenching process was suggested between the sensor and CA based on absorption spectra and Stern-Volmer plots. The low detection limits for both composites prepared by pure and recycled precursors were 5.3 × 10−8 M and 1.5 × 10−7 M, respectively.</t>
  </si>
  <si>
    <t>10.1016/j.prime.2024.100526</t>
  </si>
  <si>
    <t>A review of integrated battery thermal management systems for lithium-ion batteries of electric vehicles</t>
  </si>
  <si>
    <t>Lithium-ion batteries have emerged as a promising choice for electric vehicle applications. However, thermal runaway and related catastrophic issues perplex the research community when batteries are subjected to varying charging/discharging and different ambient temperatures. In order to keep the batteries under a safe zone of temperature, battery thermal management occupies utmost importance and hence researchers are switching over to a combination of either two or three strategies since single stragaty could not meet effective thermal management. In a combined strategy, the use of phase change materials and is highly essential due to their inherent thermo-physical properties; both organic and inorganic types have been explored. To enhance the heat dissipation, the phase change materials, regarded as composite phase materials, are being added with graphite powder, nanomaterials, metal foams, and fins are being arranged to the battery cells. The present review enumerates the recent progress made in achieving good thermal performance with hybrid/integrated battery thermal systems with an emphasis on the use of composite phase change materials. The review revealed that the hybrid strategy is performing well, machine learning and advanced optimization methods are being applied to understand the state of health of batteries. Few works are focussed on the mitigation of thermal runaway propagation serving the composite phase change materials as effective flame retardants. The current status and challenges being faced in the use of LIBs is also briefed. It is essential to develop economical integrated battery thermal management systems with parasitic power losses that are compact and safe to attract many city dwellers to adopt pure electric vehicles besides meeting the mandate of sustainable development goals. The review is an attempt to provide a ready reckoner in the area of integrated battery thermal management involving composite phase materials.</t>
  </si>
  <si>
    <t>10.1016/j.seppur.2024.127799</t>
  </si>
  <si>
    <t>Selective removal of chromium from laterite residue with high content of iron by the co-operation of phosphoric acid and oxalic acid</t>
  </si>
  <si>
    <t>With the rising demand for nickel and cobalt, laterite residue containing chromium is extensively generated through the laterite hydrometallurgical process, posing a significant burden on environmental protection and the sustainable development of the nickel industry. This study presents a novel and environmentally friendly method for selectively extracting chromium from laterite residue and yielding iron phosphate concentrate. In this method, iron, as the major component, is simultaneously transformed into iron phosphate as solid state, while chromium is extracted into solution by a minimal amount of phosphoric acid. The effects of phosphoric acid and oxalic acid usage, temperature, liquid-to-solid ratio, and leaching time on the transformation and removal were investigated. Thermodynamic analysis and experimental results indicated that the addition of oxalic acid promoted chromium extraction with minimal impact on the transformation of hematite and iron phosphate. The results of SEM, XPS, and XRD revealed the conversion of laterite residue to iron phosphate. At an oxalic acid dosage of 10 %, almost 90 % of the iron remained in the residue as iron phosphate, while over 60 % of the chromium was extracted into the solution, resulting in a chromium concentration of 1.1 g/L. The solution underwent a two-step treatment process, primarily to recycle the soluble iron species. The extracted chromium was captured by adding calcium hydroxide at pH ∼ 3.0 in the form of phosphate.</t>
  </si>
  <si>
    <t>3 December 2024</t>
  </si>
  <si>
    <t>10.1016/j.seppur.2020.118078</t>
  </si>
  <si>
    <t>Selective extraction of valuable metals from spent EV power batteries using sulfation roasting and two stage leaching process</t>
  </si>
  <si>
    <t>Selective extraction of valuable metals from spent electric vehicles (EVs) power batteries was undertaken by a sulfation roasting-water leaching-acidic leaching process. After sulfation roasting (acid-to-lithium molar ratio ( n H 2 SO 4 : n Li ) = 0.95, 550 °C and 3 h), the roasted products were subject to the 1st stage of water leaching. Under optimum conditions (30 °C, 2 h and liquid-to-solid (L/S) ratio of 4 mL/g), the extraction of Li and Mn reached 90% and 10%, whereas extractions of Co and Ni were negligible. The water leaching residues were then treated by the 2nd stage of acidic leaching (2 mol/L H2SO4 solution with L/S ratio of 5 mL/g at 60 °C for 2 h) which resulted in an additional 98% Ni, 97% Co and 90% Mn being leached from the residue. An investigation of the phase transformation mechanism indicated that the extraction behaviors of valuable metals might be induced by the different reduction pathways of the metals while controlling the roasting conditions. With roasting temperature &lt;550 °C and roasting time &lt;2 h, Li within the crystalline LiCoxNiyMn1-x-yO2 was de-intercalated and transformed to soluble Li2SO4, while Ni, Co and Mn in the LiCoxNiyMn1-x-yO2 decomposed to MnCo2O4 and Ni6MnO8 because of the co-existence of sulfuric acid and carbon reductant from the graphite anode material. When n H 2 SO 4 : n Li was higher than 1.2, Li was further converted to Li2Mn2(SO4)3. Under the conditions of roasting temperature &gt; 550 °C and roasting time &gt;2 h, MnCo2O4 and Ni6MnO8 were further reduced into low-valence states CoO and (NiO)0.75(MnO)0.25. These results provide a fundamental basis for the development of an efficient and selective extraction strategy for the recycling of valuable metals from spent EV power batteries.</t>
  </si>
  <si>
    <t>10.1016/S0713-2743(06)80092-9</t>
  </si>
  <si>
    <t xml:space="preserve">Chapter 7 Metal Recycling </t>
  </si>
  <si>
    <t>Waste Management Series</t>
  </si>
  <si>
    <t>10.1016/j.resconrec.2020.105358</t>
  </si>
  <si>
    <t>Indirect application of sludge for recycling in agriculture to minimize heavy metal contamination of soil</t>
  </si>
  <si>
    <t>In this study, an indirect application method was developed for safe recycling of nutrients from municipal sewage sludge (MSS) for use in agriculture. Permeable net bags were filled with MSS to prepare sewage-sludge net bags (SSN). The SSN were stacked next to banana, papaya, and corn crops. Cadmium (Cd), copper (Cu), lead, and zinc levels in the soil, crops, and MSS were monitored. After application of the SSN for 9 years, the levels of the four heavy metals did not exceed soil standard limits. By comparison, direct application of MSS resulted in soil Cd and Cu levels that exceeded China's soil standards in the 3rd and 4th years. The crop yields obtained with the SSN were not significantly different to those obtained using mineral fertilizer, and the heavy metal concentrations in the crops met the required food standards. With the SSN, more than 94% of the heavy metals were retained in the MSS, and these were mainly present in the residual fraction. In conclusion, indirect application of MSS could considerably reduce heavy metal pollution of soil and safely supply nutrients for crops.</t>
  </si>
  <si>
    <t>10.1016/j.mtchem.2024.102333</t>
  </si>
  <si>
    <t>Silanol–branched covalent organic framework host structure for boosting sulfur electrochemistry of Li–S batteries</t>
  </si>
  <si>
    <t>Lithium-sulfur batteries (LSBs) have been considered as ideal candidates for next-generation energy storage equipment. However, its development has been hindered by the shuttle effect exhibited by the intermediate lithium polysulfides (LiPSs). To address this problem, covalent organic frameworks (COFs) show great promises as sulfur hosts for LSBs. We devised and synthesized a covalent organic framework (TPAS–TPB–COF) that is rich in redox sites by solution polymerization. The reactive groups in the covalent organic framework nano–channels not only inhibit the shuttling of polysulfides, but also promote the migration of Li ions. Meanwhile, the abundant cavities as well as redox sites in the COF nano–channels achieve a high sulfur loading capacity (∼71 wt%), a strong LiPS adsorption capacity, and facilitate ion diffusion. Based on these advantages, when it is used as a sulfur host for LSBs, our COF system provides a high capacity of 1134 mAh g−1 at 0.2 C (1 C = 1675 mA g−1), an outstanding rate capability (560 mAh g−1 at 4 C), and excellent stability.</t>
  </si>
  <si>
    <t>10.1016/j.wasman.2022.07.026</t>
  </si>
  <si>
    <t>Electrochemical-driven green recovery of lithium, graphite and cathode from lithium-ion batteries using water</t>
  </si>
  <si>
    <t>The expected exponential increase in consumption of lithium-ion batteries (LIBs) would pose a unique challenge to the availability of near-critical resources like lithium and graphite in the upcoming decade. We present a lithium recovery process that utilizes a degradation mechanism, i.e., lithium plating, as a tool to concentrate metallic lithium at the anode/separator interface for convenient extraction at room temperature – using only water. Electrochemical characterization of fast charged (1–6 C) LIBs yielded a maximum capacity fade of 50% over ten cycles. The lithium plating was confirmed via voltage plateau analysis, coulombic efficiency, and DC resistance measurements. A maximum lithium plating condition was observed to exist between 4C and 5C, thereby limiting the energy consumption in the extraction process. Post-mortem film thickness measurement showed an incrementing film deposition with a maximum of 35 µm thickness. SEM and XPS analysis confirmed increasing concentration of a dense dendritic metallic lithium deposition on the anode/separator interface with C-rate. A green recovery process was adopted to extract the concentrated metallic lithium using distilled water. The lithium from the plated film, solid/electrolyte interface (SEI), electrolyte, anode, and cathode, was extracted as salts. A 37% improvement in lithium recoverability was achieved with fast charging under ambient conditions. XPS analysis showed ∼92% of lithium yield with no residual lithium in the graphite. In addition, the battery-grade graphite was recovered with 97% purity after heat treatment of the washed anode film, and concentrated transition metals oxides in the cathode to 93% purity for convenient extraction.</t>
  </si>
  <si>
    <t>10.1016/j.seppur.2022.122082</t>
  </si>
  <si>
    <t>Coupling hybrid membrane capacitive deionization (HMCDI) with electric-enhanced direct contact membrane distillation (EE-DCMD) for lithium/cobalt separation and concentration</t>
  </si>
  <si>
    <t>The increasing usage of electronic devices has added up the generation of spent LiCoO2 (LCO) batteries. Hence there is an urgency to develop high-efficiency and environmentally-friendly approaches for LCO electrode recycling by Li+/Co2+ ion-separation and concentration. In this work, an ion-sieving membrane with a lamellar structure was fabricated by self-assembling MXene nanosheets on a hydrophilic PTFE membrane, and the interlayer spacing between 2D MXene pieces was adjusted by doping a certain amount of polyvinyl alcohol (PVA). Such ion-sieving membrane was inserted between cation exchange membrane (CEM) and activated carbon fiber (ACF) electrode, forming a hybrid membrane capacitive deionization (HMCDI) system to enhance the ion-separating performance. The artificial Li+/Co2+ mixed solution was firstly treated by the HMCDI process with a separating factor over 6. The Li-enriched HMCDI effluent was further concentrated and purified using an electric-enhanced direct contact membrane distillation (EE-DCMD) system, providing an ion-concentrating effect over 40-folds and a Co2+ removal rate over 99 %. On this basis, a membrane-based LCO battery recycling pathway was proposed, showing advantages in energy conservation, zero liquid discharging, and chemical agent saving. Moreover, the mechanism of ion-separating in the HMCDI system was elucidated in terms of energy barrier and Li+ selective adsorption. The mechanism of anti-fouling and ion-separating in EE-DCMD was discussed based on the interfacial electrochemical reactions and transmembrane mass transfer. We believe this study can a provide new insight into ion separation and concentration, which was promising in LCO battery recycling.</t>
  </si>
  <si>
    <t>10.1016/j.jhazmat.2024.134215</t>
  </si>
  <si>
    <t>Selective removal of thiosulfate from coke oven gas desulfurization wastewater by catalytic wet air oxidation with manganese-based oxide from spent ternary lithium-ion batteries</t>
  </si>
  <si>
    <t>Selective and efficient removal of thiosulfates (S2O3 2-) to recover high-purity and value-added thiocyanate products by fractional crystallization process is a promising route for the resource treatment of coke oven gas desulfurization wastewater. Herein, catalytic wet air oxidation (CWAO), with manganese-based oxide synthesized from spent ternary lithium-ion batteries (MnOx-LIBs), was proposed to selectively remove S2O3 2- from desulfurization wastewater. 98.0 % of S2O3 2- is selectively removed by the MnOx-LIBs CWAO system, which was 4.1 times that of the MnOx CWAO system. The synergistic effect among multiple metals from spent LIBs induces the enlarged specific surface area, increased reactive sites and formation of oxygen vacancy, promoting the adsorption and activation of O2, thereby realizing high-efficiency removal of S2O3 2-. The satisfactory selective removal efficiency can be maintained in the proposed system under complex environmental conditions. Notably, the proposed system is cost-effective and applicable to actual wastewater, in which 81.2 % of S2O3 2- is selectively removed from coke oven gas desulfurization wastewater. More importantly, compared with the typical processes, the proposed process is simpler and more environmentally-friendly. This work provides an alternative route to selectively remove S2O3 2- from coke oven gas desulfurization wastewater, expecting to drive the development of resource utilization of coke oven gas desulfurization wastewater.</t>
  </si>
  <si>
    <t>10.1016/j.wasman.2015.08.029</t>
  </si>
  <si>
    <t>Evaluation of the potential of different high calorific waste fractions for the preparation of solid recovered fuels</t>
  </si>
  <si>
    <t>Solid recovered fuels constitute a valuable alternative for the management of those non-hazardous waste fractions that cannot be recycled. The main purpose of this research is to assess the suitability of three different wastes from the landfill of the local waste management company (COGERSA), to be used as solid recovered fuels in a cement kiln near their facilities. The wastes analyzed were: End of life vehicles waste, packaging and bulky wastes. The study was carried out in two different periods of the year: November 2013 and April 2014. In order to characterize and classify these wastes as solid recovered fuels, they were separated into homogeneous fractions in order to determine different element components, such as plastics, cellulosic materials, packagings or textile compounds, and the elemental analysis (including chlorine content), heavy metal content and the heating value of each fraction were determined. The lower heating value of the waste fractions on wet basis varies between 10MJkg−1 and 42MJkg−1. One of the packaging wastes presents a very high chlorine content (6.3wt.%) due to the presence of polyvinylchloride from pipe fragments, being the other wastes below the established limits. Most of the wastes analyzed meet the heavy metals restrictions, except the fine fraction of the end of life vehicles waste. In addition, none of the wastes exceed the mercury limit content, which is one of the parameters considered for the solid recovered fuels classification. A comparison among the experimental higher heating values and empirical models that predict the heating value from the elemental analysis data was carried out. Finally, from the three wastes measured, the fine fraction of the end of life vehicles waste was discarded for its use as solid recovered fuels due to the lower heating value and its high heavy metals content. From the point of view of the heating value, the end of life vehicles waste was the most suitable residue with a lower heating value of 35.89MJkg−1, followed by the packaging waste and the bulky waste, respectively. When mixing the wastes studied a global waste was obtained, whose classification as solid recovered fuels was NCV 1 Cl 3 Hg 3. From the empirical models used for calculating higher heating value from elemental content, Scheurer–Kestner was the model that best fit the experimental data corresponding to the wastes collected in November 2013, whereas Chang equation was the most approximate to the experimental heating values for April 2014 fractions. This difference is due to higher chlorine content of the second batch of wastes, since Chang equation is the only one that incorporates the chlorine content.</t>
  </si>
  <si>
    <t>10.1016/j.materresbull.2021.111620</t>
  </si>
  <si>
    <t>Silica nanospheres as a key process element in the Green engineering for the synthesis of carbon nanotubes as a supercapacitors additives</t>
  </si>
  <si>
    <t>In our study, we got carbon nanotubes by the Green engineering method. In this approach, the key element is silica nanospheres, that act as a catalyst carriers, prepared from the recycled ethanol-ammonia solution and copper wire from used cables. We used copper wires as a source of metal ions that were adsorbed by the silica nanospheres and then serve as a catalyst. Copper particles after synthesis of carbon nanotubes were reused for synthesis of new carbon nanotubes after re-deposition on pristine silica particles. The second material recovered from the waste cable was a polymer sheath, which at high temperature can served as a carbon source in carbon nanotubes growth. Ethanol was main source of carbon used for the chemical vapor deposition process. The synthesized carbon nanotubes were compared to commercial carbon nanotubes in terms of their electrochemical properties when used as a conductive material in supercapacitors electrodes.</t>
  </si>
  <si>
    <t>10.1016/j.scitotenv.2023.169258</t>
  </si>
  <si>
    <t>Life cycle assessment of experimental Al-ion batteries for energy storage applications</t>
  </si>
  <si>
    <t>In this work, the analysis of environmental performance and its coherence with circular economy priorities of different variants of Al-ion battery construction was performed. Al-ion-based batteries can be considered as one of the future alternatives for currently used Li-ion-based cells when the shortage of lithium or cobalt becomes a challenge. All tested batteries were constructed with Al anodes, polypropylene foil separator, polyvinylidene fluoride + N-Methyl-2-pyrrolidone (PVDF+NMP) binder, Al collector and laminated Al foil pouch cell. WO3, Norit and carbon from potato starch (CPS) were used as a cathode material. Saturated solutions of AlCl3 dissolved in diethylene glycol dimethyl ether (DEG) and deep eutectic solvents (DES) originating from bacterial polymer polyhydroxyalkanoate were used as electrolytes. The ReCiPe impact assessment method was used in this analysis. The indicator in this study was ReCiPe Endpoint (H) V1.07 referring to Europe. SimaPro 9.4 software with Ecoinvent 3.8 inventory database were used for all calculations. The analysis included experimental production and assembly of batteries and their end-of-life processing. Based on the performed analysis it was found that the overall weighted impact of each single construction variant of an Al-ion battery is dominated by the use of electricity, no matter which variant is considered since it is related to the electricity mix in Poland and its high dependence on fossil fuels. Overall environmental impact is the smallest for CPS DEG battery, while Norit DEG and CPS DEG variants have slightly higher impacts. The share of end-of-life processing in overall environmental impacts of all analysed variants was found low compared to the Li-ion batteries. This observation indicates the Al-ion batteries as a promising direction of alternative electrochemical devices for energy storage systems while end-of-life processing and circular solution are concerned.</t>
  </si>
  <si>
    <t>10.1016/j.mineng.2023.108169</t>
  </si>
  <si>
    <t>Extraction of pure Co, Ni, Mn, and Fe compounds from spent Li-ion batteries by reductive leaching and combined oxidative precipitation in chloride media</t>
  </si>
  <si>
    <t>The redox equilibria – also taking chloro–complexation into account – and the thermodynamics of the HCl – Co – Ni – Mn system have been examined. The leaching efficiencies of the LiCoO2 (LCO), LiNiMnCoO2 (NMC111), and LiFePO4 (LFP) black masses were studied in the 1 – 10 M HCl concentration and the 25 – 95 °C temperature ranges. A minimum of 2 M HCl concentration with an 80-minute contact time at 95 °C was sufficient to achieve &gt; 98 % leaching yields from the LCO material. By increasing the HCl concentration to 6 M, the leaching time could be halved. The NMC cathode material could even be leached completely at 80 °C with 2, 4, 8, and 10 M HCl in 50, 40, 10, and 8 min, respectively. The same yield could be achieved even at only 25 °C using 6, 8, and 10 M HCl for ∼ 310, 125, and 50 min, respectively. A relation was found between the chloride ion activity and the leaching yields, while the evolution of Cl2 was also examined to help explain leaching kinetics. The purity of the graphite residue reached 99.9 % (referring to Co, Ni, Mn, Li) after two cross-current leaching steps. The oxidative precipitation – using hypochlorite solutions - partially generated by utilizing the Cl2 from leaching - was examined in the 1–6 pH range showing that selectivity significantly increases with decreasing pH, but the degree of reagent utilization also decreases. Kinetic factors were also pointed out to markedly affect selectivity. The combined hydrolytic–oxidative precipitation process could recover 96–98 % pure raw oxides, which were further refined to 98–99.8 % purity by scrubbing in acidic MnSO4 and CoSO4 solutions.</t>
  </si>
  <si>
    <t>10.1016/j.psep.2023.06.077</t>
  </si>
  <si>
    <t>Highly-efficient process for recovering gold from discarded mobile phones using pretreatment and mild extraction</t>
  </si>
  <si>
    <t>Existing methods for recovering gold from electronic waste are based on mechanical and hydrometallurgy approaches. However, these methods usually use toxic chemicals and demonstrate low gold extraction efficiency (G e ) due to the negative influence of organic materials and other industrial metals also present in the waste. In this work, a more efficient and more environmentally friendly process is proposed that can achieve a high G e from electronic waste by pre-treatment and pre-extraction before gold extraction. The powdered waste was first pre-treated by a supercritical water oxidation (SWO) process to remove organic materials and then pre-extracted using a mixture of FeCl3 and HCl to remove industrial metals. The solid powder thus produced was then re-extracted by a DMF-CuCl2-NaCl mild extraction system to complete the recovery of the gold content. Experimental results indicated that pre-treatment temperature, pre-treatment time, and the concentration of the FeCl3 and HCl solutions all significantly influenced the amount of gold extracted. The optimal parameters for achieving the highest G e extraction (99.6%) using the DMF-CuCl2-NaCl extraction system were determined as follows: an extraction temperature of 65 °C, an extraction time of 70 min, a stirring speed of 420 rpm, a sample size of ≤ 850 µm, a solid/liquid (S/L) ratio of 1:12 g·mL−1, a CuCl2 concentration of 0.8 mol·L−1, and a NaCl concentration of 1.6 mol·L−1. After gold extraction, water was then used to precipitate the gold in the form of nanoparticles. Under optimal conditions (70%v/v water, 80 min), over 98.4% of the gold could be recovered in this way.</t>
  </si>
  <si>
    <t>10.1016/j.jece.2018.03.026</t>
  </si>
  <si>
    <t>Graphene oxide-wrapped magnetite nanoclusters: A recyclable functional hybrid for fast and highly efficient removal of organic dyes from wastewater</t>
  </si>
  <si>
    <t>We report the facile and cost-effective fabrication of a novel functional hybrid composed of graphene oxide (GO)-wrapped magnetite (Fe3O4) nanoclusters (Fe3O4@GO) by electrostatically driven co-assembly. In comparison with previously reported Fe3O4-GO composites that were prepared through one-pot, in situ deposition of smaller-sized Fe3O4 nanoparticles, the Fe3O4@GO hybrid composite reported in the present study are obtained by weak electrostatic interaction between negatively charged GO nanosheets and positively charged Fe3O4 nanoclusters (size ∼500 nm). The as-prepared Fe3O4@GO hybrid has a core-shell structure where thin and flexible GO shells efficiently infold the Fe3O4 nanocluster core. The adsorptive characteristics of Fe3O4@GO hybrid was evaluated using two model cationic dyes; methylene blue (MB) and rhodamine B (RhB) and one model anionic dye; methyl orange (MO). The adsorption of dyes onto Fe3O4@GO hybrid composite was investigated as a function of solution pH, adsorbent dosage, ionic strength, contact time and temperature. The adsorption kinetics, isotherms, thermodynamics, stability, and reusability of the adsorbent were also studied in detail. The results showed that the adsorption kinetics and the equilibrium adsorptions are well-fitted with pseudo-second order kinetic model and Langmuir isotherm model, respectively. The maximum adsorption capacities for MB, RhB and MO are 131.10, 34.50 and 39.95 mg/g respectively at 303 K. The Fe3O4@GO adsorbent exhibited rapid magnetic separation, easy regeneration, excellent stability, and good sustainability in removal efficiency even after continued recycling. The results demonstrated that Fe3O4@GO composite possesses great potential as an efficient and recyclable adsorbent for the removal of both cationic and anionic dye pollutants in environmental remediation.</t>
  </si>
  <si>
    <t>10.1016/j.resconrec.2024.107664</t>
  </si>
  <si>
    <t>Estimating price elasticity of demand for mineral commodities used in Lithium-ion batteries in the face of surging demand</t>
  </si>
  <si>
    <t>The accelerating adoption of clean energy technologies is driving demand for certain mineral commodities like lithium, essential for electric vehicle batteries. Understanding the influence of the energy transition on each market requires examining their supply and demand price elasticities. However, there have only been a limited number of studies that have estimated mineral demand price elasticities in emerging technologies. We empirically estimate the price elasticity demand (PEDs) for mineral commodities used in lithium-ion battery cathodes and anodes—cobalt, graphite, lithium, manganese, and nickel. We also test whether the price elasticities of these mineral commodities have changed due to any structural changes in recent years, given the recent expansion in the sales of electric vehicles. Using Two Stage Least Squared (2SLS) econometric techniques, we find that demand has become less elastic for lithium (-0.11), cobalt (-0.45), nickel (-0.09), and manganese (-0.04) after structural breaks in 2020, 2013, 2009, and 2014, respectively. In contrast, demand for natural amorphous graphite (-0.36), and natural flake graphite (-0.58) remains relatively stable over the time period assessed.</t>
  </si>
  <si>
    <t>10.1016/j.jes.2023.02.044</t>
  </si>
  <si>
    <t>Production of the C/TiO2 composite with a high-performance electrochemical property from titanium-rich sludge via in-situ C coating</t>
  </si>
  <si>
    <t>Resource recycling from waste-water and sludge is an important part of the 14th Five-Year Plan in China. The emerging titanium-based coagulants have drawn growing attentions due to their strong coagulation capability in water purification and value-added Ti-loaded sludge production. Management and recovery of the high value-added sludge into functional nanomaterials is highly significant for both sludge reduction and environmental remediation. The present study was carried out to investigate the recycle of the coagulated Ti-loaded sludge to produce functional C/TiO2 composites as the anode materials for lithium-ion batteries (LIBs). It is the first time that the application of the Ti-loaded wastewater sludge derived C/TiO2 was evaluated for LIBs. The experimental results showed that the carbon coating through in-situ carbonization of the sludge produced the C/TiO2 composites with a high specific surface area, stable structural integrity, and excellent electrochemical properties that would facilitate Li+ diffusion in long-term LIBs usage. The C/TiO2 composites calcinated from the polytitanium sulfate-coagulated sludge at 800°C (N2) exhibited the best electrochemical performance during the cycling tests (601 mAh/g at 100 mA/g after 200 cycles). The research work demonstrates the promising prospect of the recycle and value-added utilization of the Ti-loaded sludge in the production of high-performance C/TiO2 composites for energy storage applications. This study provides a new way for the management and reuse of Ti-loaded waste-sludge.</t>
  </si>
  <si>
    <t>10.1016/j.wasman.2019.01.044</t>
  </si>
  <si>
    <t>Economics of materials in mobile phone preprocessing, focus on non-printed circuit board materials</t>
  </si>
  <si>
    <t>Incomplete recovery of materials in mobile phones results in a significant economic loss. Many studies have focused on improving the situation by characterizing metals within printed circuit boards (PCBs) to identify where losses occur. Our work focuses on the evolving composition of mobile phones and particularly the flow of materials located within components outside of PCBs. In this study we quantify the appreciable economic potential of non-PCB derived metals and provide suggestions for optimization of different preprocessing steps to recover these materials. These opportunities can be categorized as recovering both high value and high volume materials. We therefore recommend that preprocessors pay special attention to precious metals in fine shredding and develop strategies for plastics recycling based on our demand and supply forecasts of postconsumer plastics in phones. We have performed this work based on a case study of Portugal.</t>
  </si>
  <si>
    <t>10.1016/j.greenca.2023.10.002</t>
  </si>
  <si>
    <t>Textile waste – an opportunity as well as a threat</t>
  </si>
  <si>
    <t>Clothing and textiles are very challenging to recycle due to the fact that they are nearly always a blend of fibres from different types of polymers. There are some promising early indications that new green solvents including CyreneTM and TMO as well as some simple ionic liquids can be used to aid recycling of complex fabrics by selective dissolution of one of the component polymers. A viable process for the future valorisation of many waste fabrics should be designed to maximise the creation of valuable product streams while also minimising any waste.</t>
  </si>
  <si>
    <t>10.1016/j.chemosphere.2023.140573</t>
  </si>
  <si>
    <t>A review on recent environmental electrochemistry approaches for the consolidation of a circular economy model</t>
  </si>
  <si>
    <t>Availability of raw materials in the chemical industry is related to the selection of the chemical processes in which they are used as well as to the efficiency, cost, and eventual evolution to more competitive dynamics of transformation technologies. In general terms however, any chemically transforming technology starts with the extraction, purification, design, manufacture, use, and disposal of materials. It is important to create a new paradigm towards green chemistry, sustainability, and circular economy in the chemical sciences that help to better employ, reuse, and recycle the materials used in every aspect of modern life. Electrochemistry is a growing field of knowledge that can help with these issues to reduce solid waste and the impact of chemical processes on the environment. Several electrochemical studies in the last decades have benefited the recovery of important chemical compounds and elements through electrodeposition, electrowinning, electrocoagulation, electrodialysis, and other processes. The use of living organisms and microorganisms using an electrochemical perspective (known as bioelectrochemistry), is also calling attention to “mining”, through plants and microorganisms, essential chemical elements. New process design or the optimization of the current technologies is a major necessity to enhance production and minimize the use of raw materials along with less generation of wastes and secondary by-products. In this context, this contribution aims to show an up-to-date scenario of both environmental electrochemical and bioelectrochemical processes for the extraction, use, recovery and recycling of materials in a circular economy model.</t>
  </si>
  <si>
    <t>10.1016/j.hydromet.2014.11.006</t>
  </si>
  <si>
    <t>Recovery of valuable metal ions from the spent lithium-ion battery using aqueous mixture of mild organic acids as alternative to mineral acids</t>
  </si>
  <si>
    <t>A well characterized cathode material (LiCoO2) recovered from spent lithium-ion battery is dissolved in aqueous mixture of citric acid (chelating agent) and ascorbic acid (reductant) at 80°C. The dissolution proceeds with a reductive-complexing mechanism, and complete dissolution occurs in about 6h when stoichiometric amount of C/A is used. The dissolution rate constants (k) are 3.1×10−3 min−1 for Li and 0.8×10−3 min−1 for Co ions as determined by ‘cubic rate law’ plots. The formation of Co(III)– to Co(II)–citrate during the dissolution is confirmed from the UV–Vis spectra. The dissolved solution was subjected for selective precipitation of cobalt as Co-oxalate and lithium as LiF using oxalic acid and NH4F, respectively. The present study has a merit when compared to literature reports as we make use of mild organic acids as alternatives to mineral acids.</t>
  </si>
  <si>
    <t>10.1016/B978-0-12-812165-8.00003-2</t>
  </si>
  <si>
    <t xml:space="preserve">Chapter Three Heavy Metals and Recycling of Bottom Ash </t>
  </si>
  <si>
    <t xml:space="preserve">
               Determination methods and contents of total heavy metals, speciation analysis, heavy metals contents in different particle sizes, leaching toxicity, acid neutralizing capacity (ANC), leaching behavior with different sizes and leaching time, environmental safety evaluation system are fully provided. Treatment of livestock wastewater using a bottom ash (BA) bioreactor is described, and the different separation pretreatment technologies of BA are presented. Fe, Al, Zn, Cu, Ba, Pb, Cr, As, Ni, Co, Be, and Hg, together with precious metals and nonferrous metals, are present in the BA. However, both HVEP and TCLP tests demonstrate that the BAs have no toxicity at different leaching conditions. Moreover, the BAs have an ANC of 1.8–2.0mol/kg and thus can resist the pH change and decrease the leachability. BAs possess a stable property and long-term safety when exposes to the environment. On the other hand, BA performs well for phosphorus removal in organic wastewater via adsorption and chemical reactions with a bioreactor which shows excellent capacity of phosphorous and COD removal. Meanwhile, nitrification for wastewater is also reliable with appropriate hydraulic load and wet–dry ratio. Moreover, different separation pretreatment technologies, such as mechanical separation, magnetic separation, crushing, wet treatment process etc. must be adopted prior to the resource recovery of BA with different intentions.
            </t>
  </si>
  <si>
    <t>Pollution Control and Resource Recovery: Municipal Solid Wastes Incineration</t>
  </si>
  <si>
    <t>10.1016/j.cej.2023.145208</t>
  </si>
  <si>
    <t>Eco-friendly and efficient strategy for lead recovery from spent lead paste by bagged cathode solid-phase electroreduction</t>
  </si>
  <si>
    <t>Spent lead paste is a registered hazardous solid waste containing high-grade lead. Disposal of spent lead paste with high efficiency and the low energy consumption is of great importance in the view of environment and resource recycling. Herein, a novel, eco-friendly and cost-effective process for direct electroreduction of spent lead paste with bagged cathode to produce metallic lead in Na2SO4 electrolyte is proposed. Thermodynamic analysis proves that direct solid-phase electroreduction of spent lead paste in Na2SO4 electrolyte is feasible. The bagged cathode improves the lead recovery ratio and current efficiency. The mechanism of the solid-phase electroreduction is discussed, and the optimum electroreduction conditions are established, under which a cathode current efficiency of 98.5%, desulfurization rate of 99.6%, lead recovery ratio of 97.3%, and energy consumption of 587.2 kWh per ton paste are achieved. The electrolyte can be facilely regenerated and recycled by neutralization with lime. A closed-loop, economical and high-efficiency process for manufacturing metallic lead from spent lead paste has thus been proposed, which can be potentially used for practice.</t>
  </si>
  <si>
    <t>10.1016/S0378-4347(97)00675-0</t>
  </si>
  <si>
    <t>Recycling immunoaffinity chromatography for multiple analyte analysis in biological samples</t>
  </si>
  <si>
    <t>The ability to isolate and measure multiple complex analytes in a single biological sample holds great potential in many biomedical fields, especially immunology and diagnostic clinical chemistry. We have developed a procedure involving recycling immunoaffinity chromatography for the simultaneous measurement of a number of analytes in a single sample. The procedure is based on the passage of a fluorochrome-labelled sample through a battery of small immunoaffinity columns, each column extracting a single analyte. Detection is achieved by acid elution of the bound analytes and laser-induced fluorescence. We have applied this system to a number of different biological fluids and found that it is capable of reliably isolating and measuring up to ten different cytokines in a 25-μl sample of human body fluid.</t>
  </si>
  <si>
    <t>11 September 1998</t>
  </si>
  <si>
    <t>Journal of Chromatography B: Biomedical Sciences and Applications</t>
  </si>
  <si>
    <t>10.1016/j.renene.2022.04.075</t>
  </si>
  <si>
    <t>A comparative review of lithium-ion battery and regenerative hydrogen fuel cell technologies for integration with photovoltaic applications</t>
  </si>
  <si>
    <t>Storage of “green electricity” is identified as one of the most important research problems in energy system applications. Practical and effective energy storage can help increase the contribution of renewable energy to the global energy mix and can also lead to a sustainable energy future. In countries with prolonged summer-like conditions, solar Photovoltaic (PV) technology is the leading type of renewable energy for power generation. This review study attempts to critically compare Lithium-Ion Battery (LIB) and Regenerative Hydrogen Fuel Cell (RHFC) technologies for integration with PV-based systems. Initially a review of recent studies on PV-LIB and PV-RHFC energy systems is given, along with all main integration options. Further on, key comparison criteria are analyzed for both LIB and RHFC technologies with emphasis on their PV-integrated capabilities and implications. These criteria are the following: operating characteristics (energy and power, time-related parameters, efficiency, and capacity); lifetime and cost factors; recyclability and sustainability factors; safety issues; range of applications; and integration to the total energy system. Finally, the status and future outlook of LIB and RHFC technologies for integration to PV-based energy systems are discussed in an effort to provide insight for future research and development directions.</t>
  </si>
  <si>
    <t>10.1016/j.jhazmat.2019.121919</t>
  </si>
  <si>
    <t>Prepared self-growing supported nickel catalyst by recovering Ni (Ⅱ) from metal wastewater using geopolymer microspheres</t>
  </si>
  <si>
    <t>Here, new and effective microsphere adsorbents were synthesized by NaOH activating slag based geopolymer (Na-SGS). These microsphere adsorbents upset the adsorption equilibrium with the maximum Ni2+ adsorption capacity of 414.38 mg/g which is much larger than that of other geopolymer materials. After Ni2+ adsorption from simulated nickel electroplating wastewater, more active positions for the adsorption Ni2+ ions on Na-SGS were provided as shifts from the average pore diameter of 22.00–7.44 nm, the pore volume of 0.06 to 0.25 cm3/g, the Brunauer-Emmett-Teller (BET) surface area of 10.46–125.35 m2/g and the apparent change of new morphology. Moreover, the adsorbed Ni2+ species were distributed uniformly on Na-SGS. Thermodynamic performance reflected an exothermic, spontaneous and molecular disorder adsorption process, which can be easily controlled by the pH, dosage, initial concentration, contact time and temperature. Through the controllable adsorption, Na-SGS after Ni2+ adsorption (Na-SGS-Ni) was recycled and then reduced to be directly supported nickel catalysts (red-Na-SGS-Ni), which showed superior catalytic activity for CO2 methanation. Although the highest percent of CO2 conversation (XCO2 =99.54%) and methane selectivity (SCH4 =99.5%) are both at 300 °C, red-Na-SGS-Ni performed good XCO2 (99.48%) and SCH4 (98.2%) at low temperatures (100 °C).</t>
  </si>
  <si>
    <t>10.1016/j.cej.2023.143186</t>
  </si>
  <si>
    <t>Sustainable recovery of lithium from spent LiFePO4 via proton circulation</t>
  </si>
  <si>
    <t>Excessive chemical consumption and its concomitant secondary pollution have become persistent issues in the wet chemical recycling process of spent LiFePO4 batteries (sLFP). In this study, a prospective recycling strategy is proposed based on sustainable proton circulation between organic leachants, extractants, and strippants, whereby expensive organic leachants can be regenerated and secondary pollutants are reduced. The leaching dependence of the sLFP powder on the structure of the organic leachants is determined. Monocarboxylic acids with low pKa and short carbon chains exhibit preferable lithium leaching performance (98.7 % for formic acid), and the leaching behavior of metal impurities (Al, Cu) are coupled with organic acid complexation and solution pH. The direct separation of lithium from organic leachates is explored with acidic extractants for the first time. Benefitting from the buffering capacity toward protons and the salt-out effect of organic acid anions, Li element could be successfully extracted with di-(2-ethylhexyl) phosphoric acid and the organic acids can be significantly regenerated by proton exchange equilibrium. Dilute H3PO4 is employed to selectively strip Li and contribute protons to regenerate the extractant, where the separation factors of Li/Cu and Li/Al are 148.9 and 54.1, respectively. Through two-stage counter-current extraction and stripping processes, the extraction and stripping efficiency of Li could enhance to 98.62 % and 99.38 %, respectively. Thus, the Li overall yield in the leaching-extraction-stripping processes is calculated as 96.73 %, exhibiting promising prospects for proposed proton circulation strategy.</t>
  </si>
  <si>
    <t>10.1016/j.resconrec.2020.104684</t>
  </si>
  <si>
    <t>Dismantling, remanufacturing and recovering heavy vehicles in a circular economy—Technico-economic and organisational lessons learnt from an industrial pilot study</t>
  </si>
  <si>
    <t>To date, a limited number of in-depth case studies addressing the end-of-life management of heavy vehicles has been reported in the scientific literature. An action research approach is conducted in collaboration with an emerging international remanufacturing center of heavy handling machines to bring a contribution to this gap in a circular economy perspective. This industrial pilot study considers the entire end-of-life management of a whole heavy vehicle, from the dismantling to the recovery of used parts, through remanufacturing. It illustrates as such the multiple dimensions to consider when closing-the-loop on heavy vehicles, namely: technical and organizational knowledge (e.g., infrastructures, tooling, dismantling process and remanufacturing feasibility), as well as economic considerations (e.g., solutions to optimize the value recovered according to market needs, through the identification of potential recovery channels). To do so, a multi-scale modeling is proposed, taking into account: (i) the condition of the used vehicle and residual values of key components, (ii) the dismantling process and capabilities, (iii) the possible end-of-life options and associated market. A first dismantling operation on a worn-out 8-ton forklift truck is performed and closely analyzed to identify hotspots and areas for improvement. Based on that and taking inspiration from the best practices of the automotive recycling sector, a new dismantling process is designed including improvement in terms of organisation, resources used, disassembly time, and comfort for the operator. This newly proposed process is then tested and validated through a second dismantling experimentation on a similar forklift truck. Moreover, a practical spreadsheet, to be used by the industrialist, is proposed and applied as a decision-making support tool to compare and select the most appropriate end-of-life pathways for recovered components according to the economic aspects of each circular option, among reuse, remanufacturing and material recovery. Eventually, lessons learnt from this industrial case study open up on broader implications and challenges (e.g., the applicability, generalization and scaling-up of commendable practices from one industrial sector to another) to achieve a more advanced circular economy in the heavy vehicle industry.</t>
  </si>
  <si>
    <t>10.1016/j.energy.2023.127797</t>
  </si>
  <si>
    <t>A sustainable strategy for organic waste upcycling: Concurrent production of energy and Li-ion battery anode from chicken litter</t>
  </si>
  <si>
    <t>Improper disposal of organic waste is a serious matter of concern due to its disruptive influences on the environment and human health. Thus, extracting value from such waste to deliver high-end products should eventually be essential as a new class of disposal strategy. Herein, reclaiming value from chicken litter (organic waste surrogate) was sought by recovering energy and synthesizing Li-ion battery anode materials through a pyrolysis process. Pyrolytic products other than battery anode materials, such as gas and liquid, were considered fuels given that they had higher heating values from 7 to 8.7 MJ/kg. Three different chicken litter samples were prepared as the feedstock to investigate the effects of inorganic species contained in chicken litter on the Li-ion battery anode performance and pyrolytic product characteristics, including (1) chicken litter without acid pretreatment, (2) chicken litter washed with 0.05 M HCl, and (3) chicken litter washed with 0.25 M HCl. The HCl pretreatment of chicken litter led to more pyrolytic gas and less solid residue. Among the three, the carbon residue derived from the chicken litter without acid pretreatment exhibited a large capacity of 280 mA h/g at a 50 mA/g, most likely associated with its graphitic morphology and high surface area of 821.5 m2/g. On the other hand, carbon residue derived from the chicken litter with 0.25 M HCl pretreatment showed improved cycle stability because ash, which causes cycling decay, is sufficiently removed. This approach is potentially applied to modulate the production of energy and battery material concurrently, devising a strategy for organic-waste-to-energy. Additionally, the chicken litter upcycling process would contribute to the reduction in greenhouse gas emissions from organic waste treatment.</t>
  </si>
  <si>
    <t>10.1016/j.wasman.2004.02.002</t>
  </si>
  <si>
    <t>Maximising household waste recycling at civic amenity sites in Lancashire, England</t>
  </si>
  <si>
    <t>In the UK, all local authorities have been set statutory performance standards for the recycling and composting of household waste. As part of their strategy for achieving these standards, Lancashire County Council (LCC) has made a number of alterations to the layout and facilities available at civic amenity sites (renamed Household Waste Recycling Centres (HWRCs)) in the county and tried to create a more positive image of the sites for members of the public. This study consisted of two surveys carried out in order to establish how to maximise household waste recycling at the 26 HWRCs in Lancashire. A telephone survey was carried out amongst all Lancashire's HWRC attendants in order to establish the effects of recent site improvements and to provide an indication of overall customer satisfaction. An on-site questionnaire survey was conducted amongst HWRC customers on five selected sites, over three separate seasons, incorporating comparative weekend and weekday surveys at each site. This survey investigated public opinion of HWRCs in Lancashire, as well as exploring effective methods that would assist customers in maximising the amount of recycling at HWRCs. The attendants' survey revealed that site attendants were actively encouraging customers to segregate waste more efficiently at the HWRCs, and that a recycling-related bonus scheme had provided an incentive towards this effort. Site attendants have a key role in educating the public about waste segregation and the effective use of HWRCs. Lancashire HWRC users were mostly male, used private cars to transport waste and showed high levels of customer satisfaction. Practical changes to encourage more recycling at HWRCs were clearly identified in the customers' survey; these include longer opening hours and the provision of boxes to enable pre-separation of waste. The study has clearly shown how the results of user surveys can provide practical assistance in the development of improved sustainable waste management strategies.</t>
  </si>
  <si>
    <t>10.1016/B978-0-323-96022-9.00204-8</t>
  </si>
  <si>
    <t xml:space="preserve">Batteries – Battery Types – Aluminium Batteries | Aqueous </t>
  </si>
  <si>
    <t xml:space="preserve">
               The use of aluminium (Al) as an energy carrier in both secondary and primary batteries is motivated by its high earth-abundance and volumetric energy density. Despite technological challenges faced by secondary aqueous Al batteries, utilizing Al as a consumable anode in primary batteries emerges as a promising alternative. The unique features of primary batteries, coupled with Al′s circularity potential, make it an attractive option for long-term energy storage. This chapter delves into aqueous Al-metal batteries, evaluating their technical feasibility, economic viability, and environmental sustainability, while emphasizing the potential use of primary Al-air batteries for seasonal/annual energy storage applications.
            </t>
  </si>
  <si>
    <t>10.1016/j.seppur.2021.118667</t>
  </si>
  <si>
    <t>Simple and eco-friendly synthesis of recoverable zinc cobalt oxide-based ceramic nanostructure as high-performance photocatalyst for enhanced photocatalytic removal of organic contamination under solar light</t>
  </si>
  <si>
    <t>Organic dyes as remarkable effluents from various industries have caused unwanted environmental contamination. In this investigation, ZnCo2O4-Co3O4 nanostructure was fabricated utilizing a new and green reducer and stabilizer (Phoenix dactylifera extract), for the first time. The nanostructure was employed as a recyclable photocatalyst for degrading organic dyes such as Rhodamine B, Acid Black 1 and phenol red under visible illumination. The photocatalytic yield was highly efficient. A significant factor (dosage of Phoenix dactylifera extract) that affects the shape, dimension, and catalytic yield of ZnCo2O4-Co3O4 product was examined and its optimal quantity was determined. Different techniques were utilized to identify and check the properties of ZnCo2O4-Co3O4 product. The findings revealed that 100, 95.7 and 100% of Rhodamine B, Acid Black 1 and phenol red as target contaminants were degraded utilizing ZnCo2O4-Co3O4 product, respectively, within 75 min under visible illumination. Further, the nanoscale ZnCo2O4-Co3O4 product (produced using Phoenix dactylifera extract) possessed very good stability and recyclability without any noticeable reduction in the catalytic yield up to nine runs. These outcomes suggest that ZnCo2O4-Co3O4 product (produced via Phoenix dactylifera extract) may be an effective kind of recyclable photocatalyst to eliminate environmental contaminants.</t>
  </si>
  <si>
    <t>10.1016/j.jallcom.2021.161792</t>
  </si>
  <si>
    <t>Simple preparation of Si/N-doped carbon anodes from photovoltaic industry waste for lithium-ion batteries</t>
  </si>
  <si>
    <t>Silicon (Si) is considered to be one of the most promising anode materials for the next generation of lithium-ion batteries (LIBs). However, the practical application of Si anode is still high cost and hindered by huge volume change. It is significant to produce high-performance Si anode of LIBs inexpensively. Herein, we report the Si/N-doped carbon (Si/NC) composite anode materials constructed by recycling Si waste from the photovoltaic industry as raw materials after simple purification and polydopamine (PDA)-derived carbon coating. The Si micro/nano-plates coated with the NC can facilitate electron transfer and inhibit the volume expansion of Si to stabilize the structure of composites. The resulting Si/NC electrode exhibits a high discharge capacity of 1139 mAh g−1 at 1 A g−1 over 200 cycles. Moreover, the full-cell (LiFePO4//Si/NC) presents excellent cycling performance (108 mAh g−1 at 0.5 A g−1 over 200 cycles). This work not only offers a reasonable solution for the acquirement of Si anode from the photovoltaic industry but also provides a new strategy for the preparation of anodes for the next generation of LIBs, which may bring great economic benefits.</t>
  </si>
  <si>
    <t>10.1016/j.compositesa.2022.107249</t>
  </si>
  <si>
    <t>A review of milled carbon fibres in composite materials</t>
  </si>
  <si>
    <t>Milled carbon fibres are a short form of carbon fibre, typically ∼ 100 µm in length, used as a reinforcing material in the composites industry. The applications for milled fibre including structural reinforcement, sensor technology, electrical conductivity, and material multifunctionality are of inherent interest within, and beyond the composites sector. However, a unified body of knowledge to consolidate the current understanding and scope of milled fibre remains absent. This review provides a summary of the major streams of milled carbon fibre research and development and elucidates some of the economical and logistical concerns for implementing the research advancements into industrial settings.</t>
  </si>
  <si>
    <t>10.1016/j.wasman.2023.12.029</t>
  </si>
  <si>
    <t>A model to assess the environmental and economic impacts of municipal waste management in Europe</t>
  </si>
  <si>
    <t>The Monitoring Framework proposed in the EU27 New Circular Economy Action Plan comprises two mass-based indicators, namely overall recycling rate and recycling rate for specific waste streams. Yet, to monitor and assess the impacts of circular economy, indicators cannot be limited to mass-based indicators; we argue assessments should also include environmental and economic effects. Towards this end, these impacts can be quantified by an advanced model based on life cycle thinking, entailing the use of life cycle assessment and costing (LCA/LCC). Calculating these effects for municipal waste management is challenging due to gaps in available data for estimating generated waste. We propose a methodology to estimate more finely the amounts of waste generated in the Member States, complemented with LCA/LCC. The results highlight that important inconsistencies in municipal waste data reporting exist and that recycling rates calculated from these are lower than hitherto estimated. The impacts quantification shows great performance variation across EU27, with C-footprint ranging from −490 to 539 kg CO2-eq. t−1. Potentials for improvement are substantial and can bring up to 103 Mt CO2-eq. additional annual saving, reducing costs (calculated as Full Environmental LCC) of waste management by 8.4 billion EUR and bringing 206,100 new jobs in the sector. The approach presented highlights the rationale for improved data management on waste statistics and the potential for harmonised models. It also paves the way for more sophisticated impact analyses relevant for policymaking, by bringing a richer perspective to the environmental and economic impacts of waste management on top of tracking generated, collected and recycled waste flows.</t>
  </si>
  <si>
    <t>10.1016/j.energy.2023.130029</t>
  </si>
  <si>
    <t>Perspective for waste upcycling-driven zero energy buildings</t>
  </si>
  <si>
    <t>This study proposes the novel concept of waste upcycling-driven zero energy building (W-ZEB). W-ZEB aims to accelerate the development of zero-energy buildings by incorporating waste upcycling processes (e.g., waste-to-energy (WtE), insulation material recovery, and biochar used in green roofs), ultimately advancing towards plus-energy building. W-ZEB includes three approaches: (1) generating additional energy through WtE, (2) enhancing building energy efficiency by utilizing advanced building materials recovered from waste, and (3) maintaining all elements and assets of W-ZEB using earnings obtained or saved from waste upcycling and management. To implement W-ZEB effectively, a building energy and waste management system (BEWMS) is suggested to coordinate and optimize energy demand, waste generation, and utilization, contributing to a net zero energy status and zero solid waste to landfills throughout building life cycle. Practical insights and research directions for unlocking the untapped potential of waste upcycling strategies to achieve zero-energy buildings are also provided.</t>
  </si>
  <si>
    <t>10.1016/j.ifacol.2021.10.482</t>
  </si>
  <si>
    <t>Automatized Disassembly a Tool for saving the Environment</t>
  </si>
  <si>
    <t>There are three basic strategies in End-of-Life Management (the “3-R” possibilities): Reduce, Reuse and Recycle. Additionally, “Recover” can be added to enhance the method to a “4-R” theory: Reduce, Reuse, Recycle and Recover. Recover describes the energy recovery from the waste stream. This possibility should not be left out. As the fifth and last option, the strategy landfill is mentioned. This is not an EoL option in the narrow sense, but it is still very important in waste treatment nowadays. There exist some early approaches in the literature to support the decision for a special EoL strategy but they are mostly applicable only in a narrow, specialized field. Therefore in this contribution the current state of the art in (semi) automated disassembly will be described by means of some realized examples. Finally an outlook on further necessary developments with special emphasis to TECIS is given.</t>
  </si>
  <si>
    <t>IFAC-PapersOnLine</t>
  </si>
  <si>
    <t>10.1016/j.colsurfa.2024.133492</t>
  </si>
  <si>
    <t>Enhanced green leaching of spent lithium-ion batteries: Pyrolysis pretreatment combined with eco-friendly citric acid and ascorbic acid</t>
  </si>
  <si>
    <t>The presence of polyvinyl fluoride (PVDF) between electrode particles is a potentially critical factor to reduce the leaching rate of the electrode materials in spent lithium-ion batteries (LIBs). Pyrolysis method was proposed to remove the PVDF to improve the leaching behavior. The pyrolysis characteristics of electrode materials, PVDF and pure LiCoO2 were analyzed to determine the pyrolysis temperature. The content of functional groups representing PVDF in the pyrolyzed and un-pyrolyzed electrode material was measured by XPS to evaluate the pyrolysis effect. Subsequently, eco-friendly citric acid and ascorbic acid was used to leach pyrolyzed and un-pyrolyzed electrode materials. Meanwhile, leaching behavior of pure LiCoO2 was also verified to evaluate the leaching effect of waste LiCoO2, the leaching behavior of pyrolyzed and un-pyrolyzed electrode materials was analyzed to evaluate the enhancement effect of pyrolysis. The morphology of the leaching residue was analyzed by SEM to verify the leaching effect. Results show that pyrolysis at 500 °C can fully remove PVDF and enhance the leaching rate of electrode materials. Further, citric acid and ascorbic acid can achieve efficient and green leaching of electrode materials. The leaching rate of Li and Co in un-pyrolyzed electrode materials is 58.51 % and 58.88 %, while it is 92.01 % and 90.87 % in the pyrolyzed electrode materials. The XPS analysis of pyrolyzed electrode materials and SEM analysis of the leaching residue also verified that the pyrolysis achieved full removal of PVDF.</t>
  </si>
  <si>
    <t>10.1016/j.xcrp.2024.102209</t>
  </si>
  <si>
    <t>Catalysis for plastic deconstruction and upcycling</t>
  </si>
  <si>
    <t>The surge in plastic waste has become one of the most pressing environmental challenges of our time. Traditional methods of plastic disposal, such as landfilling and incineration, pose significant environmental hazards, whereas mechanical recycling processes often yield downgraded materials with limited applications. Recent advancements in catalytic science have led to the development of innovative catalytic systems enabling the efficient deconstruction and upcycling of plastic polymers. In this Voices article, we ask a panel of experts worldwide: how can catalysis address this plastic crisis?</t>
  </si>
  <si>
    <t>Available online 18 September 2024</t>
  </si>
  <si>
    <t>10.1016/j.seppur.2024.128077</t>
  </si>
  <si>
    <t>High capacity adsorption of antimony by hollow Co-MnO2 and its consequential utilization in SbO2 --based aqueous batteries</t>
  </si>
  <si>
    <t>Toxic metal pollution is one of the environmental problems that seriously affect water resources and ecosystems. Antimony, recognized for its teratogenic and carcinogenic properties, poses significant health risks due to its widespread presence in natural water sources. In this study, cobalt-doped manganese oxide bimetallic composites were designed as an efficient adsorbent for the antimony removal from water. The adsorbent exhibits robust performance over a range of pH values, achieves a significant adsorption capacity of 591.1 mg/g, and exhibits adsorption equilibrium within 25 min. The effectiveness of the adsorption is attributed to the interaction between metal-O bonds and antimony, as well as the hydrogen bonding. In line with the concept of sustainable development, waste adsorbents are used as negative electrodes for SbO2 --based aqueous alkaline batteries. It exhibits a high reversible specific capacity of 122.8 mAh·g−1. This research not only sheds light on innovative approaches to antimony removal but also opens up avenues for the sustainable reuse of waste materials, in line with the principles of sustainable development.</t>
  </si>
  <si>
    <t>1 January 2025</t>
  </si>
  <si>
    <t>10.1016/j.eti.2019.100504</t>
  </si>
  <si>
    <t>Iron hydroxyphosphate composites derived from waste lithium-ion batteries for lead adsorption and Fenton-like catalytic degradation of methylene blue</t>
  </si>
  <si>
    <t>Lithium iron phosphate (LiFePO4) batteries occupy the largest current Chinese market share of lithium-ion batteries, resulting in a large number of waste LiFePO4 batteries needed to be considered. In this paper, iron hydroxyphosphate composites (FPOH) derived from waste LiFePO4 lithium-ion batteries through hydrothermal treatment as environmental functional materials was firstly investigated. It is found that the cathode scraps and aluminum foil can be easily separated, making the recovery of aluminum foil simple. FPOH can be applied to adsorption of heavy metal and degradation of organic dye. Based on adsorption kinetic, isotherms and analysis of products after adsorption of lead, lead hydroxyphosphate was indicated to be formed and the maximum adsorption capacities of FPOH for Pb(II) was 43.203 mg/g. FPOH can also effectively degrade organic dyes of methylene blue in 12 h and the degradation mechanism can be suggested as Fenton-like catalysis evident by radical quenching test. This report provides a promising method for recycling waste LiFePO4 batteries for the preparation of functional materials applied in environmental remediation.</t>
  </si>
  <si>
    <t>10.1016/j.jclepro.2024.141301</t>
  </si>
  <si>
    <t>Non-chemically valorizing the retired cathode of ternary lithium-ion battery to high-performance oxygen carrier for chemical looping combustion</t>
  </si>
  <si>
    <t>The high contents of Ni, Co, and Mn in the retired cathode of ternary lithium-ion battery (rCTLIB) make it a promising raw precursor for preparing value-added reactive materials. However, most strategies for valorizing the rCTLIB highly depend on chemical leaching of Ni, Co, and Mn through complex procedures that involve the use of harsh liquids. Valorizing the rCTLIB through simple physical pathways is highly promising. Chemical looping combustion (CLC) is an innovative technology for producing energy from fossil fuels while inherently separating the resulting CO2 into a nearly pure stream for subsequent permanent storage or utilization. In this study, high-performance oxygen carrier (OC) materials for the CLC of syngas have been successfully synthesized using a facile and scalable method that physically pelletizes the rCTLIB with Al2O3 binder. Performance tests show that the H2 and CO conversions in CLC of syngas exceed 90% for all prepared OCs. This performance is comparable to that of popularly employed OCs based on supported oxides. Moreover, the obtained OCs physically prepared from the rCTLIB demonstrate high stability with respect to reactivity and oxygen transport capacity, indicating a high potential for valorizing the rCTLIB into high-performance materials for applications involving CO2 capture.</t>
  </si>
  <si>
    <t>10.1016/j.nanoso.2024.101351</t>
  </si>
  <si>
    <t>Visible LED-light driven photocatalytic activity by a novel magnetically separable CoFe2O4/Mn3O4 nanocomposite</t>
  </si>
  <si>
    <t>A novel magnetic separable CoFe2O4/Mn3O4 semiconductor catalyst was synthesized by sol-gel-cum-hydrothermal method, successfully. X-ray diffraction, scanning electron microscopy, transmission electron microscopy, Raman, and Fourier transformed infra-red spectrometers were used to characterize the prepared samples. Mn3O4 and CoFe2O4 exhibit in tetragonal and cubic phases, respectively. The obtained direct optical band gap of the samples belongs to the visible region. These catalysts were employed in photo-degradation of methylene blue (MB) dye under an LED visible light. Coupling of CoFe2O4 with Mn3O4, which formed type-II heterojunction, enhances the photocatalytic efficiency, provides magnetic separable features, and prevents the charge carriers’ recombination. Synthesized CoFe2O4/Mn3O4 nanocomposites show excellent photocatalytic activity with a high value of rate constant ∼ 0.03889 minute−1. The scavenging test reveals that the holes and superoxide radicals were dominant reactive species in the degradation of dye. Magnetic separable feature of nanocomposite helps to recover the catalysts from degraded MB dye solution for the next photo-degradation cycles.</t>
  </si>
  <si>
    <t>10.1016/j.psep.2023.03.040</t>
  </si>
  <si>
    <t>Recovery of low valence vanadium from vanadium slag for the preparation of VOSO4 electrolyte</t>
  </si>
  <si>
    <t>Fully oxidation roasting of vanadium slag are industrial methods to recover V(V) from vanadium slag, and discharges residue and wastewater containing highly toxic V(V) and Cr(VI). To avoid this, an environmentally friendly strategy for the direct recovery of low valence vanadium (LVV) from vanadium slag produced by selective oxidation roasting and self-pressure leaching was proposed, and the leaching process of the selective oxidation roasted slag was investigated in this study. It was found LVV recovery to be 68.38% in atmospheric leaching, and the structure of the vanadium slag particles was not completely broken down during the roasting process. In addition, the solubility of the newly formed vanadium compounds was low. When enhanced the leaching process by employing high-temperature self-pressure leaching conditions, 98.34% of the vanadium was recovered as VO2+ ion in solution accounting for 100%. In addition, silicon and titanium were enriched in the leaching residue, realizing the effective separation of vanadium and titanium in the leaching stage. Finally, the VOSO4 electrolyte will be obtained with sufficient purity for use in batteries via solvent extraction. This process provides a novel approach for the comprehensive utilization of vanadium slag that directly recovers VOSO4-containing leaching solution from slag rather than oxidizing V(III) to V(V) then reduces to LVV.</t>
  </si>
  <si>
    <t>10.1016/B978-0-323-96022-9.00294-2</t>
  </si>
  <si>
    <t xml:space="preserve">Batteries – Battery Types – Lead-Acid Battery | Regulation, Codes, Standards, and Testing </t>
  </si>
  <si>
    <t xml:space="preserve">
               Regulations, codes and standards establish ground rules for processes and products. They provide a framework that can be referred to, when comparing products as well as a basis for compatibility or interchangeability of products. However, existing standards are unable to cover evolving requirements, hence adjustments to testing methods might be necessary.
               This chapter aims to give an overview of the relevant standards and testing methods for lead-acid batteries in various applications. Readers will find hints to suitable tests for their purpose.
               The requirements vary significantly for different applications, thus bringing corresponding variations in the design and properties of specific batteries. Industrial batteries are considered separately for stationary and traction applications. Due to their specific purpose and production volumes SLI batteries—colloquially “car batteries”—are covered by their own specialized set of standards.
            </t>
  </si>
  <si>
    <t>10.1016/j.jece.2023.110172</t>
  </si>
  <si>
    <t>Reduction mechanism of bamboo powder pyrolysis in selective lithium extraction from spent lithium-ion batteries</t>
  </si>
  <si>
    <t>In light of the increase in demand for lithium resources, selective recovery of lithium from spent lithium-ion batteries (LIBs) is becoming increasingly important. In the preferential lithium extraction process, the choice of reducing agent is crucial, which affects the efficiency of Li+ release. Here, a novel biomass reducing agent waste bamboo powder (BP) is proposed. The thermal reduction mechanism of BP on spent cathode powder (SCP) is explored in detail, and the effect of BP before and after carbonization on the lithium extraction effect is investigated. Based on the regulation of roasting parameters, the SCP can be reduced to Li2CO3, Ni, Co and MnO under the optimal conditions of 650 ℃ for 1.5 h with 1:1 mass ratio of BP/SCP. Furthermore, through thermodynamic calculations and physicochemical characterizations, it is found that the addition of gas-solid reaction in the BP reduction process is superior to the carbonized non-activated carbon (NC) and activated carbon (AC). Moreover, the large specific surface area of 1145.725 m2 g−1 for AC will lead to partial adsorption of lithium during the water leaching process. Finally, more than 99% of lithium is preferentially recovered from the reducing residue through a two-stage leaching process of water leaching and low concentration acid leaching. Water leaching process can recover 82.6% of lithium and the model of physical dissolution kinetics are constructed and systematically studied. This research achieves low-cost, green and selective recovery of lithium from spent LIBs, which has broad industrial application prospects.</t>
  </si>
  <si>
    <t>10.1016/B978-0-323-96022-9.00044-X</t>
  </si>
  <si>
    <t xml:space="preserve">Batteries – Battery Types – Zinc Batteries | Zinc–Silver </t>
  </si>
  <si>
    <t xml:space="preserve">
               Although the silver–zinc (Ag–Zn) system was known at least since the days of the Italian physicist Alessandro Volta (1745–1827), it was not until the late 1940s that the efforts of the French Professor Henri André transformed it from a scientific curiosity into a commercial rechargeable battery. Since that time the Ag–Zn system continues to be relevant when high specific power, energy density, high specific energy, coupled with safety, are requisite for use in heritage or new applications.
               The Ag–Zn system continues to be studied with incremental improvements in the materials and processes, which continues to make this a competitive electrochemistry with other aqueous or non-aqueous systems.
            </t>
  </si>
  <si>
    <t>10.1016/j.cclet.2024.110371</t>
  </si>
  <si>
    <t>Multiple yolks-shell cobalt phosphosulfide nanocrystals encapsulating into rich heteroatoms co-doped carbon frameworks for advanced sodium/potassium ion batteries</t>
  </si>
  <si>
    <t>In recent years, metal phosphosulfides have attracted great attention as the promising anode materials in sodium/potassium batteries because of their incorporation of the advantages of metal phosphides and sulfides. However, they are also confronted with the problem of unstable battery performance due to the heavy volume expansion and sluggish ion reaction kinetics. Herein, yolk-shell cobalt phosphosulfide nanocrystals encapsulating into multi-heterogeneous atom (N, P, S)-doped carbon framework (Co9S8/CoP@NPSC) were constructed by employing dodecahedral ZIF-67 as precursor and a polymer as carbon sources through simultaneous sulfidation and phosphorization processes. The synergistic effect of Co9S8 and CoP component and the yolk-shell structure greatly improve the bettery performance and structural stability. In addition, the multiple hetero-atoms doped carbon frameworks enhance the conductivity of the electrode materials and increase the spacing of carbon layers to supply sufficient active sites and facilitate the Na+/K+ transport. The electrochemical results demonstrated that Co9S8/CoP@NPSC exhibited the pleasant reversible capacity (360.47 mAh/g at 1 A/g) after 300 cycles and an unpredictable cycling stability (103.22 mAh/g after 1000 cycles) in the SIBs application. The ex-situ XRD and XPS analyses were further applied to study the sodium ion storage mechanism and the multi-step phase transition reaction of the yolk-shell heterogeneous structure. This work provides new perspectives for the preparation of novel structure metal phosphosulfide and their applications in anode materials for sodium/potassium batteries and other secondary batteries.</t>
  </si>
  <si>
    <t>Available online 25 August 2024</t>
  </si>
  <si>
    <t>10.1016/j.apcata.2023.119432</t>
  </si>
  <si>
    <t>Acid–base bifunctional ZnNbCl/eg-C3N4 materials towards catalytic synthesis of dimethyl carbonate via transesterification of ethylene carbonate</t>
  </si>
  <si>
    <t>The catalytic transesterification reaction between ethylene carbonate (EC) with methanol is a sustainable approach for the production of dimethyl carbonate (DMC). In this work, exfoliated carbon nitride (eg-C3N4) was supported with ZnCl2 and NbCl5. The synthesized materials (ZnNbCl/eg-C3N4) were analyzed by XRD, N2 adsorption–desorption, FT-IR, XPS, SEM, TG, CO2-TPD, and NH3-TPD. The eg-C3N4 could disperse well Zn2+ and Nb5+ species via nitrogen-containing groups. The combined Zn2+ and Nb5+ components enhanced the alkaline strength of eg-C3N4 and introduced acidic sites, enabling ZnNbCl/eg-C3N4 as solid-base bifunctional catalysts. As heterogeneous catalysts, ZnNbCl/eg-C3N4 exhibited superior activity to ZnCl2/eg-C3N4 or NbCl5/eg-C3N4 in the transesterification of EC. At 140 °C of reaction temperature, EC conversion and DMC selectivity reached 80.1% and 100%, respectively. The catalysts showed good recycling performance and were also compared with other recently reported heterogeneous catalysts.</t>
  </si>
  <si>
    <t>10.1016/j.joitmc.2024.100230</t>
  </si>
  <si>
    <t>Techniques, applications, and challenges in textiles for a sustainable future</t>
  </si>
  <si>
    <t>Next generation textiles (NGTs) represent a paradigm shift in the textile industry, incorporating the most recent advances in materials, technologies, and functionalities. The dynamic world of textiles is undergoing an extraordinary transition, ushering in the age of NGTs. This article discusses the mechanisms, difficulties, present advancements, and potential future opportunities associated with these NGTs. This assessment traverses the domains of nanotechnology, 3D printing, recycling, wearable electronics, machine learning, biomimicry, and energy harvesting while focusing on sustainability, functionality, smart integration, advanced manufacturing techniques, and multifunctionality as major factors. The paper highlights the wonderful prospects of improved performance, sustainability, intelligent textiles, and wearable technologies, highlighting consumerization, personalization, safety, and protection enhancements. Furthermore, a key method for overcoming major challenges is discussed which is to adopt open innovation, which encourages collaboration, knowledge exchange, and the integration of external resources, all of which aid in addressing scalability and mass production, costing, and a lack of modern technologies in the NGTs industry.</t>
  </si>
  <si>
    <t>Journal of Open Innovation: Technology, Market, and Complexity</t>
  </si>
  <si>
    <t>10.1016/j.jhazmat.2011.11.081</t>
  </si>
  <si>
    <t>An alternative approach to recovering valuable metals from zinc phosphating sludge</t>
  </si>
  <si>
    <t>This study used a vitrification process (with good potential for commercialization) to recover valuable metals from Zn phosphating sludge. The involved vitrification process achieves two major goals: it transformed hazardous Zn phosphating sludge into inert slag and it concentrated Fe (83.5%) and Zn (92.8%) into ingot and fine particulate-phase material, respectively. The Fe content in the ingot was 278,000mg/kg, making the ingot a potential raw material for iron making. The fine particulate-phase material (collected from flue gas) contained abundant Zn (544,000mg/kg) in the form of ZnO. The content (67.7%) of ZnO was high, so it can be directly sold to refineries. The recovered coarse particulate-phase material, with insufficient amount of ZnO, can be recycled as a feeding material for Zn re-concentration. Therefore, the vitrification process can not only treat hazardous materials but also effectively recover valuable metals.</t>
  </si>
  <si>
    <t>30 January 2012</t>
  </si>
  <si>
    <t>10.1016/j.cej.2024.155383</t>
  </si>
  <si>
    <t>Enhanced Li-ion battery performance based on multisite oxygen vacancies in WO3-x@rGO negative electrode</t>
  </si>
  <si>
    <t>While transition-metal oxides have emerged as promising candidates for lithium energy storage, several issues are remained to be addressed such as low conductivity, rate performance, and recyclability. In this study, a three-dimensional interconnected sheet-like heterostructure of WO3-x coated with reduced graphene oxide (rGO) was synthesized using the hydrothermal method. This structure significantly enhanced the conductivity of WO3-x. By combining the heterojunction with oxygen vacancies (OV), the active sites are enlarged, promoting the effective movement of ions and electrons at the interface between the WO3-x and rGO. The prepared anode exhibits a high specific capacity of 1202.6 mAh/g at 0.1 A g−1, with a cycling retention rate of 96 % after 100 cycles. Meanwhile, even at 5 A g−1, it still maintains a capacity of 305 mAh/g after 500 cycles. Theoretical calculations reveal that the presence of the composite heterogeneous structure enables WO3-x@rGO to possess appropriate adsorption energy, lower work function, and reduced barriers. This arrangement provides abundant active sites, promoting the rapid penetration of the electrolyte and enhancing the interface reaction kinetics, which is consistent with the experimental results. This study offers a new strategy for Li-ion anode materials.</t>
  </si>
  <si>
    <t>10.1016/0304-3894(95)00116-6</t>
  </si>
  <si>
    <t>Recycling versus incineration: an energy conservation analysis</t>
  </si>
  <si>
    <t>This paper shows that for 24 out of 25 solid waste materials, recycling saves more energy than is generated by incinerating mixed solid waste in an energy-from-waste facility. Recycling conserves energy that would otherwise be expended extracting virgin raw materials from the natural environment and transforming them to produce goods that can also be manufactured from recycled waste materials. Furthermore, energy conserved by recycling exceeds electricity generated by energy-from-waste incineration by much more than the additional energy necessary to collect recycled materials separetly from mixed solid waste, process recycled materials into manufacturing feedstocks, and ship them to manufacturers, some of whom are located thousands of miles away.</t>
  </si>
  <si>
    <t>May 1996</t>
  </si>
  <si>
    <t>10.1016/j.resconrec.2019.104461</t>
  </si>
  <si>
    <t>Techno-economic and environmental disassembly planning of lithium-ion electric vehicle battery packs for remanufacturing</t>
  </si>
  <si>
    <t>The rapidly-growing use of electric vehicles (EVs) worldwide will generate a huge quantity of end-of-life (EoL) products in the coming decades and, in consequence, there will be an accumulation of Waste Electrical and Electronic Equipment (WEEE) to be disposed of. Therefore, actions to favour the recovery of certain components from EVs, such as the electric vehicle battery (EVB), generates an opportunity for research. This paper presents a model for designing the disassembly process of the EVB pack for remanufacturing, obtaining the highest economic profitability from the process with the minimum environmental impact. Based on the disassembly sequence planning (DSP), the model provides the optimal disassembly level and the most suitable decision for the use of the disassembled components: reuse, remanufacturing, recycling or disposal. The lithium-ion (Li-ion) battery from the Audi A3 Sportback e-tron Hybrid is selected as the case study. Different case study scenarios based on the state of health (SOH) of the batteries are proposed. The results demonstrate the feasibility and effectiveness of the model, providing significant insights into the recovery processes of WEEE, particularly Li-ion EVB packs.</t>
  </si>
  <si>
    <t>10.1016/j.rser.2020.110176</t>
  </si>
  <si>
    <t>Systems approach to end-of-life management of residential photovoltaic panels and battery energy storage system in Australia</t>
  </si>
  <si>
    <t>Understanding the complexities around managing the end-of-life (EoL) residential solar photovoltaic (PV) and battery energy storage systems (BESS) is a precursor to a better decision-making process that mitigates unintended product life-cycle impacts. In this paper, a participatory Systems Thinking approach was utilised to build a causal loop diagram (CLD) for this system based on the collective knowledge of stakeholders. The developed CLD was categorised into three sub-systems: (1) waste flows; (2) regulatory aspects; and (3) industry strategies and government incentives. Two main system archetypes were identified in a reflection to the CLD, namely fixes that fail and drifting goals. The identified feedback loops indicate the need to introduce a comprehensive national product stewardship scheme, complimentary landfill restrictions, and provide sufficient incentives to industries for promoting recovery activities within residential PV panels and BESS sectors. An effective waste management system for these renewable energy technologies is most effective if industries are required to participate through regulation which also specifies certain targets, such as product and material recovery rates and establishes a sustainable funding model to meet operational requirements and future needs. The increasingly prohibitive overseas waste export market will require local industries and governments to collaboratively improve domestic recycling capability and capacity. In this light, the failure to build an effective EoL management system for residential PV and BESS will result in valuable and hazardous materials in both technologies to be disposed of in the landfill, stockpiled or illegally dumped; consequently, reinforcing unintended and adverse environmental impacts.</t>
  </si>
  <si>
    <t>10.1016/j.jclepro.2022.130564</t>
  </si>
  <si>
    <t>Sustainable recovery of surface-deposited oils and valuable metals from uncrushed spent hydroprocessing catalysts</t>
  </si>
  <si>
    <t>The spent hydroprocessing (HDP) catalysts containing a considerable quantity of oily pollutants and valuable metals including nickel (Ni), molybdenum (Mo), and vanadium (V) are hazardous wastes to be treated urgently. Herein, a sustainable process featuring vacuum pyrolysis and fast acidic elution was proposed to recycling the residual oils and metal values from the uncrushed spent HDP catalysts. The removal efficiency of oils by vacuum pyrolysis reached more than 85% at 400 °C in 60 min. The Ni, Mo, and V deposited on the uncrushed catalysts were fast eluted and recovered by 1 mol/L sulfuric acid solution within 15 min. The ultrasound-assisted leaching could promote metal recovery within 10 min but then has no difference with stirring leaching. The leaching efficiencies of Ni, Mo, and V reached over 95% with few Al being dissolved (7.63%). The obtained uncrushed Al2O3 residue could be potentially recycled as the support for a fresh catalyst. The liquid film diffusion control mechanism was disclosed to represent the fast leaching process of metal values. These results provided a promising and green approach for the sustainable recovery of both residual oils and valuable metals from spent hydroprocessing catalysts.</t>
  </si>
  <si>
    <t>10.1016/j.pnucene.2023.104603</t>
  </si>
  <si>
    <t>Primary study on the recovery of lead from waste flexible X/Gamma ray shielding materials using pyrolysis</t>
  </si>
  <si>
    <t>Lead is typically utilized for X/gamma ray shielding and hazard dosage diminishing. The improper recycling of lead can cause serious hazards to the environment and human beings. In contrast, the recycling of lead from gamma-ray shielding materials with high metal content can be used as a secondary metal source, which contributes to the regulated accumulation and environment protection. Therefore, primary study on lead recovery from waste flexible Vinyl-Methyl-Silicone based gamma-ray shielding materials is conducted. The effects of pyrolysis temperature and heating rate on the lead recovery rates were analyzed. With the optimized pyrolysis conditions, 57.40 wt% lead was obtained at a pyrolysis temperature of 300 °C and duration of 15 min. The solid product is mainly a mixture of lead and lead oxides.</t>
  </si>
  <si>
    <t>Progress in Nuclear Energy</t>
  </si>
  <si>
    <t>10.1016/j.matre.2024.100284</t>
  </si>
  <si>
    <t>An organic visible-photocatalytic-adsorbence mechanism to high-efficient removal of heavy metal antimony ions</t>
  </si>
  <si>
    <t>Purification of emerging heavy metal antimony contaminated water based on advanced ingenious strategies. An activated modified coconut shell charcoal (CSC) was synthesized and evaluated as a substrate-supported loaded organic photovoltaic material, PM6:PYIT:PM6-b-PYIT, to prepare a surprisingly highly efficient, stable, environmentally friendly, and recyclable organic photocatalyst (CSC–N–P.P.P), which showed excellent effects on the simultaneous removal of Sb(III) and Sb(V). The removal efficiency of CSC-N-P.P.P on Sb(Ⅲ) and Sb(V) reached an amazing 99.9% in quite a short duration of 15 min. At the same time, under ppb level and indoor visible light (∼1 W m−2), it can be treated to meet the drinking water standards set by the European Union and the U.S. National Environmental Protection Agency in 5 min, and even after 25 cycles of recycling, the efficiency is still maintained at about 80%, in addition to the removal of As (III), Cd (II), Cr (VI), and Pb (II) can also be realized. The catalyst not only solves the problems of low reuse rate, difficult structure adjustment and high energy consumption of traditional photocatalysts but also has strong applicability and practical significance. The pioneering approach provides a much-needed solution strategy for removing highly toxic heavy metal antimony pollution from the environment.</t>
  </si>
  <si>
    <t>Materials Reports: Energy</t>
  </si>
  <si>
    <t>10.1016/j.cej.2023.142802</t>
  </si>
  <si>
    <t>From rare-earth hazardous waste to all-in-one sustainable energy, sensing, and actuation</t>
  </si>
  <si>
    <t>With the world's increasing consumption of raw materials, many of them related to the smart living paradigm, it is of supreme importance to develop a new generation of materials with improved energy efficiency, performance, multifunctionality, and recyclability. In parallel arises the optimization of production techniques that generate less hazardous waste and are compatible with the Internet of Things (IoT) and Industry 4.0 concepts. Herein, we have used printing techniques in the production of a self-powered multifunctional device (capable of being simultaneously used as a permanent magnet, sensor, actuator, and energy harvester) whose main components derive from hazardous waste. The environmentally friendly technological platform is based on P(VDF-TrFE), PVA, and NdFeB waste, processed by screen-printing, and presents a record maximum magnetic energy product of 12.7 MG·Oe, a magnetic sensing sensitivity of 50 V·T−1, an actuation output of 150 mm·T−1, and a magnetic energy harvesting output of 380 μW·T−1. Further, it is demonstrated a strategy to recover/reuse all major components of the system, saving raw materials, energy, and production time in the fabrication of recycled smart materials with suitable functional responses.</t>
  </si>
  <si>
    <t>10.1016/j.inoche.2024.113032</t>
  </si>
  <si>
    <t>An intense review on the performance of PCM-based lithium-ion battery cooling with aging effect in Indian climate conditions</t>
  </si>
  <si>
    <t>Li-ion batteries are a key component of today’s electric cars. However, those pushing for more electric vehicles are concerned about battery performance. Because temperature determines the battery’s durability, regulating the heat and maintaining the temperature and temperature changes in the battery packs within an acceptable range is critical. A battery cooling system can prevent early degradation of battery life. The first section of this study looks at the impact of PCM and its composite on battery performance in three different cooling conditions: low temperature, high temperature, and ambient temperature in environmental conditions. The battery cooling system is then thoroughly explored, focusing on battery modeling approaches and thermal management techniques. This article summarizes active and passive cooling based on PCM and the influence of high and low-temperature environments on lithium-ion battery technology and their aging effects. In addition, this paper examines some real-world accidents involving electric vehicles under Indian climate conditions. The southern regions typically have hot weather for most of the year. Most accidents occur in the southern region, where the temperature is high.</t>
  </si>
  <si>
    <t>10.1016/j.energy.2024.131548</t>
  </si>
  <si>
    <t>Multi-objective optimisation of a thermocline thermal energy storage integrated in a concentrated solar power plant</t>
  </si>
  <si>
    <t>Most of CSP plants built today are all equipped with storage devices. Most are sensitive heat storages, in particular 2-tank systems. The aim of this study is to optimise a thermocline storage, designed for the Andasol CSP plant in Spain, on the basis of exergy, environmental and economic criteria. The optimum tank geometry, particle size and heat transfer fluid/filler material pair must be determined. To achieve this, six different fillers operating with Dowtherm A synthetic oil are being investigated: machined ceramics, ceramics obtained from waste materials and natural rock. The NSGA-II multi-objective genetic algorithm is used to solve the problem. This optimisation selects recycled ceramics as best filler materials. The exergy efficiency is not affected by the filler, with more than 99.8%. The application of TOPSIS method combined with weighting derived from Shannon entropy, selects recycled ceramic obtained from electric furnaces as the best filler. This tank has a tapered shape (diameter of 27.4 m, height of 22.2 m) and a very small particle diameter (6 mm). Compared with an earlier design available in literature, the environmental impact is reduced by 19%. The LCOE reaches 10.8 c€/kWhe, a 48% reduction compared with the selling price of heat in Spain (in 2021).</t>
  </si>
  <si>
    <t>10.1016/j.trechm.2022.09.004</t>
  </si>
  <si>
    <t>Solvent-driven aqueous separations for hypersaline brine concentration and resource recovery</t>
  </si>
  <si>
    <t>Solvent-driven separation processes can extract water and high-value minerals from high salinity or contaminated brines, simultaneously reducing the environmental impact of brine disposal and enabling resource recovery. The efficient dewatering of hypersaline brines is essential for the sustainable minimal and zero liquid discharge processing of industrial wastewaters. Fractional crystallization can selectively extract ions from contaminated waste streams, allowing critical materials to be recycled, including transition and lanthanide metals required for renewable energy generation and storage. Mass transfer in solvent-driven water extraction occurs across a liquid–liquid interface, eliminating the scaling and fouling of membrane and heat exchanger surfaces and limiting the need for extensive pretreatment. Solvent-driven fractional crystallization can leverage sequential treatment and control of process conditions to rapidly recover salts without requiring evaporation of water. Despite promising applications, the principles and potential of solvent-driven aqueous separations remain poorly understood. This critical review explores the opportunities presented by solvent-based aqueous separations from the molecular to process scale, evaluating the chemistry of solvation and system design in the broader context of desalination, resource recovery, water softening, and mineral production.</t>
  </si>
  <si>
    <t>10.1016/j.ces.2023.119669</t>
  </si>
  <si>
    <t>CFD simulation of two-phase flow in a batch-mode electrodialysis of lithium sulphate: Effect of gas evolution</t>
  </si>
  <si>
    <t>Electrodialysis (ED) of Li2SO4 plays a crucial role in the closed-loop recycling of lithium-ion batteries. The enhanced flexibility and energy efficiency of batch-mode EDs highlight the significance of time-dependent models. The gaseous molecules evolved from electrochemical reactions induce localized turbulence, significantly impacting the velocity, potential, and concentration distributions. This study presents a two-phase model that analyzes the dynamic behaviour of a batch-mode Li2SO4 ED and investigates the bubbles’ impact employing an Euler-Euler model. The finite element method solves time-dependent hydrodynamic, mass conservation, and electrochemical equations. The model shows close agreement with experimental data, and incorporating the two-phase model reduces the concentration error from 20.6% to 10.3%. Bubbles-induced liquid circulation by buoyant and drag forces reduces concentration polarization, increasing transmembrane ionic fluxes and improving ED performance. Although bubbles increase ohmic overpotential, the enhanced ionic concentrations in concentrate channels due to bubble-induced liquid circulation reduce electrolyte resistance. Raising the inlet flowrate reduces the gas fraction and diminishes solution circulation.</t>
  </si>
  <si>
    <t>10.1016/j.psep.2022.08.026</t>
  </si>
  <si>
    <t>Evaluation of material reuse degree in additive manufacturing by the improved resolution coefficient grey correlation method</t>
  </si>
  <si>
    <t>With the rapid development of additive manufacturing (AM), materials used in AM increase year by year, generating a large amount of discarded waste materials. Some of these waste materials are hazardous to the environment and the human body. Facing this problem, it is crucial to reduce material usage in AM technologies by recycling. Up until now, extensive attentions have been attracted on material reuse/recycling in AM technologies, however, comparisons of material reuse degree (MRD) are still lacking. Aiming at addressing MRD issues, we developed an improved resolution coefficient grey correlation (IRCGC) method to evaluate MRD in four representative AM technologies, including fused deposition modeling (FDM), stereolithography (SLA), selective laser sintering (SLS), and laminated object manufacturing (LOM). In such an IRCGC method, a grey correlation optimization model was established and a combined analytic hierarchy process and entropy weight method was employed to obtain weights. Afterwards, MRD in 4 AM technologies were assessed by an evaluation system and then were clustered using data analysis software. Experimental results show that among the 4 AM technologies, the FDM technology demonstrated the highest MRD, whereas, the SLA technology exhibited the lowest MRD. The SLS and the LOM AM technologies are classified into the good level.</t>
  </si>
  <si>
    <t>10.1016/B978-0-323-91304-1.00018-6</t>
  </si>
  <si>
    <t xml:space="preserve">Chapter 15 Life cycle assessment of batteries </t>
  </si>
  <si>
    <t xml:space="preserve">
               In recent years, the rapid development of various secondary batteries has brought a lot of conveniences to our daily life, but at the same time it has had a considerable impact on our living environment around the world. Through the life cycle assessment (LCA) of secondary batteries, the impact on the environment from the cradle to the grave stage can be assessed. In this chapter, the boundaries of the battery life cycle system covering raw material extraction and processing, battery manufacturing, and use phase to end of life, and evaluation of lithium-ion batteries from environmental and energy perspective are described. Specifically, it is found that the environmental impact is the greatest during the battery production and raw material extraction stages. In the use phase, due to the uncertainty and complexity of the battery (battery aging and capacity degradation), there is a large systematic error in the LCA evaluation.
            </t>
  </si>
  <si>
    <t>Nanostructured Materials Engineering and Characterization for Battery Applications</t>
  </si>
  <si>
    <t>10.1016/B978-075069993-8/50160-7</t>
  </si>
  <si>
    <t xml:space="preserve">Chapter 6 Defining Electronics Recycling </t>
  </si>
  <si>
    <t xml:space="preserve">
               The ability of design engineers to effectively design more recyclable products is enhanced by an understanding of the recycling process. The effectiveness of the recycling process is affected by the ability to collect the product to be recycled, the ability to extract, or the ability to liberate the target materials, and return such materials for use. The primary materials targeted by the recycler are high-valued materials. Minimizing costs is another important aspect of the recycling process. The costs involved in the process are twofold. The first is the cost to liberate the recyclable materials, and the second cost is in the logistics and transportation required for collecting the products. Thoroughly developed design for recyclability (DfR) plans will address the issue of costs involved in material liberation, along with logistics and collection issues. Two primary technologies have emerged in the electronics recycling process: manual disassembly and destructive disassembly. The goal of DfR analysis is to highlight the characteristics of a product that affect its recyclability. Regardless of the recycling technology chosen for a product, the elimination of hazardous materials results in a substantial reduction in potential end-of-life (EOL) environmental impact.
            </t>
  </si>
  <si>
    <t>Green Electronics/Green Bottom Line</t>
  </si>
  <si>
    <t>10.1016/j.jpowsour.2022.231164</t>
  </si>
  <si>
    <t>Mathematical framework for total cost of ownership analysis of marine electrical energy storage inspired by circular economy</t>
  </si>
  <si>
    <t>The strongly growing uptake of lithium-ion batteries (LIBs) in transportation requires environmentally sustainable ways to treat spent batteries. Novel material circulation processes establish material flows which create significant business opportunities and new jobs and welfare. This paper develops a mathematical model for considering the circular economy in the life cycle costs in the maritime sector. Current articles and models do not quantify economic gains from the LIB circular economy, especially in the marine sector. An additional challenge is that the typical planned lifetime is 30 years which means that the battery energy storage of a ship needs to be retrofitted 1–3 times over the ship's lifetime. The analysis herein considers the cost evolution of ESS during the coming decades to estimate retrofit battery costs and re-use economics. The main finding of the study is that battery material circulation can be conducted in all phases over the lifetime of the marine application and clear revenue streams are identified. These are not only deceasing the costs for battery investment, but are also able to bring revenues, leading to commercially viable reuse of batteries. However, it is also concluded that material circulation requires more technological, procedural, and industrial innovations during the coming years.</t>
  </si>
  <si>
    <t>10.1016/S0921-3449(97)00033-5</t>
  </si>
  <si>
    <t>Metals recycling: economic and environmental implications</t>
  </si>
  <si>
    <t>We are in a period of economic transition. The `cowboy economy' of the past is obsolescent, if not obsolete. Environmental services are no longer free goods, and this fact is driving major changes. Recycling is the wave of the (immediate) future. The potential savings in terms of energy and capital have long been obvious. The savings in terms of reduced environmental impact are less obvious but increasingly important. The obstacle to greater use recycling has been the fact that economies of scale still favor large primary mining and smelting complexes over (necessarily) smaller and less centralized recyclers. But this advantage is declining over time as the inventory of potentially recyclable metals in industrialized society grows to the point that efficient collection and logistic systems, and efficient markets, justify significant investments in recycling. Increasing energy and other resource costs, together with increasing costs of waste treatment and disposal, will favor this shift in any case. But government policies, driven by unemployment and environmental concerns, taken together, may accelerate the shift by gradually reducing taxes on labor and increasing taxes on extractive resource use.</t>
  </si>
  <si>
    <t>November 1997</t>
  </si>
  <si>
    <t>10.1016/j.mineng.2021.107226</t>
  </si>
  <si>
    <t>Treatment of valuable metals from leaching solution of spent lithium-ion batteries</t>
  </si>
  <si>
    <t>The process of recovering metals from spent lithium-ion batteries is difficult due to the complexity of the metal components. Therefore, the separation and extraction of metal ions from the leaching solution of spent lithium-ion batteries requires a set of hydrometallurgical processes. In this research, precipitation and solvent extraction processes have been used to the final recovery of metals. Initially, by applying potassium permanganate with molar ratio of manganese ions to potassium permanganate: 2 and pH: 2, 96.5% of manganese ions were precipitated and separated from the leaching solution. Then, via dimethylglyoxime in molar ratio of nickel ions to dimethylglyoxime: 0.5, and pH: 5, 96% nickel recovered, approximately. Subsequently, using 30 v/v% D2EHPA and 5 v/v% TBP respectively as an extractant and a modifier of the organic phase, and under optimal conditions of Vo/Va: 1, pH: 5, temperature 25 °C, time 20 min and mixing speed 400 rpm, it is possible to achieve 93.38% cobalt extraction efficiency and also control the loss of lithium at 16.74%. Finally, in the molar ratio of lithium ions to sodium carbonate: 0.7, temperature 100 °C, time 40 min, mixing speed 400 rpm and the pH: 12, the lithium precipitation efficiency reached to 98.84%.</t>
  </si>
  <si>
    <t>10.1016/j.envres.2024.119655</t>
  </si>
  <si>
    <t>Study on the mechanism of Na2CO3-roasting decomposition for water leach residue</t>
  </si>
  <si>
    <t>In the process of treating cerium fluorocarbon-cerium lanthanide mixed rare earth concentrates by sulfuric acid roasting method, a large amount of waste leach residue containing iron, rare earths and phosphorus produced by flood neutralization needs to be solved urgently. In this paper, sodium carbonate roasting decomposition was used to treat the water leach residue, in which iron and rare earths were transformed into oxides, and the phosphorus was transformed into sodium phosphate. The main reactions and thermodynamic mechanisms of the roasting decomposition process were investigated by thermogravimetric analysis, phase analysis and chemical analysis. When the mass ratio of sodium carbonate to water leach residue is 1.5:1, the roasting temperature is 700 °C, and the roasting time is 1.5 h, the leaching rate of phosphorus with the roasted product reaches more than 98%. Meanwhile, the phase of the roasted product after washing mainly consists of iron oxide and rare earth oxides. The combination of sodium carbonate roasting decomposition and water leaching is effective for the treatment of water leach residue, which provides an experimental and theoretical basis for solving the problem of environmental and resource waste caused by the accumulation of a large amount of water leach residue. In addition, because sodium carbonate can achieve the separation of iron and phosphorus, this method also has certain reference value for the recovery and utilization of iron phosphate in lithium iron phosphate battery waste.</t>
  </si>
  <si>
    <t>10.1016/j.cec.2023.100039</t>
  </si>
  <si>
    <t>Examining potential business impacts from the implementation of an extended producer responsibility program for printed paper and packaging waste in Nova Scotia, Canada</t>
  </si>
  <si>
    <t>Mismanagement of recyclable materials contributes to an inefficient economy and demands use of more raw resources, while wasting valuable secondary resources in the process. Historically, the onus for coordinating recycling programs has fallen onto taxpayers and governments, which requires significant capital financing and labour for solid waste management. Large volumes of packaging and printed paper (PPP) materials in the marketplace has municipalities, including in the Atlantic Canadian province of Nova Scotia, shouldering the burden of residential recycling programs that are increasingly costly to the administer. A waste management approach known as the extended producer responsibility (EPR) principle leverages financial resources of producers to fund the recycling of their products. Several EPR for PPP programs already exist across Canada, and efforts are underway by local governments across Nova Scotia to pursue EPR for PPP. This research examined potential impacts of EPR for PPP on Nova Scotia's business community, comprised of many small enterprises. Through a combination of literature review, classification of national steward data, and analysis of provincial business data, findings show that a small subset of industries are most impacted by EPR for PPP across Canada, and higher grossing businesses are required to fund EPR for PPP, and less so small, local enterprises. Analysis revealed that only 8.3% of all businesses operating within Nova Scotia would likely become obligated stewards in the province's proposed program. Lastly, recommendations are proposed to both reduce detrimental impacts on provincial businesses, and to gain the maximal benefits of EPR for PPP for improved recycling systems. Recommendations focussed on fair exemption conditions appropriate to the local region, harmonization of EPR for PPP across Atlantic Canada, developing material specific fees, and investments in local recycling end-markets.</t>
  </si>
  <si>
    <t>10.1016/j.jpowsour.2023.233888</t>
  </si>
  <si>
    <t>Low-carbon technologies in automotive industry and decarbonizing transport</t>
  </si>
  <si>
    <t>This paper reviews the challenges faced by the global automotive industry as it transitions towards decarbonization. The article presents a comprehensive survey of hybrid, battery electric, and fuel cell electric vehicles, offering insights into their merits, drawbacks, and the potential implications they might have on consumers. It also highlights advancements in electrochemical storage devices, improvements needed to make them competitive with conventional fuels, and the role of government policies in driving adoption. Factors that influence the adoption of low- and ultra-low carbon technologies are also examined from a market perspective. The paper concludes by calling for further research, development, and collaboration to overcome challenges and fully realize the potential of these technologies. Ultimately, the adoption of low-carbon technologies is influenced by government regulations, consumer demand, technological progress, and economic considerations within the automotive industry.</t>
  </si>
  <si>
    <t>30 January 2024</t>
  </si>
  <si>
    <t>10.1016/j.wasman.2018.02.024</t>
  </si>
  <si>
    <t>Thermal treatment and ammoniacal leaching for the recovery of valuable metals from spent lithium-ion batteries</t>
  </si>
  <si>
    <t>The recycling of spent commercial lithium-ion batteries (LIBs) generates numerous environmental and economic benefits. In this research, a thermal treatment-ammoniacal leaching process is proposed to recover valuable metals from cathode active powder. Based on the thermal behavior by TG-DSC analysis, the cathode active powder is calcined at 300 °C and 550 °C in air atmosphere, and the crystalline phase characterization indicates that a new phase of Co3O4 appears in the cathode active powder calcined at 550 °C, which signifies that the layer structure of LiCoO2 collapses. The valence of manganese increases to form Li4Mn5O12 in spinel structure of LiMn2O4. Using calcined cathode powder as feed material, ammoniacal leaching is carried out in (NH4)2SO4 -(NH4)2SO3 solution. Under the optimum conditions, Ni, Co, Mn and Li can be completely leached out with efficiencies of 98%, 81%, 92% and 98%, respectively. However, with the increase of ammonia concentration, the leaching efficiency of Mn decreases dramatically to 4% due to the formation of double salts. It is found that Co and Mn can be precipitated into residues in the form of (NH4)2Co(SO4)2·H2O, (NH4)2Mn(SO3)2·H2O and (NH4)2Mn(SO4)2·6H2O under different leaching parameters. Based on the corresponding relationship between the leaching efficiency and phase evolution of object element, selective leaching can be achieved by controlling the formation of double salts.</t>
  </si>
  <si>
    <t>10.1016/j.cej.2023.148214</t>
  </si>
  <si>
    <t>Imine-vitrimer elastomer enabled triboelectric nanogenerators with remarkable electrical output and circular life cycles</t>
  </si>
  <si>
    <t>Triboelectric nanogenerator (TENG) has garnered significant attention as a promising technology for energy harvesters and flexible electronics. However, the current state-of-the-art TENGs suffer from the low electrical output and limited lifespan, which pose significant obstacles to their broader implementation. Therefore, a TENG with ultra-high electrical output and circular life cycles is developed by combining dynamic covalent chemistry and TENG technologies. Specifically, imine-vitrimer elastomers (IVEs) with excellent compression resilience are synthesized and utilized to fabricate TENG as an electronegative tribolayer. The assembled TENG can generate ∼18-fold higher electrical charge density than traditional PTFE-based TENG. This substantial improvement enables the TENG to power over 2400 commercial LEDs, showcasing the great potential for high-sensitivity traffic sensors and energy intensive devices. Moreover, to solve inevitable wear or tear of the tribolayers during mechanical friction, efficient self-healing and recycling of the tribolayer are achieved, ensuring consistently high electrical output and durability. This study provides a new sight to fabricate the next generation TENG with high performance and circular life cycles.</t>
  </si>
  <si>
    <t>10.1016/j.heliyon.2024.e25575</t>
  </si>
  <si>
    <t>Selective lithium extraction from spent lithium-ion batteries through polyvinyl chloride thermal decomposition-based gas-solid reaction</t>
  </si>
  <si>
    <t>The recovery of valuable metals from waste battery materials and the thermal decomposition of PVC both require significant energy and material consumption. In this study, we propose an innovative strategy that integrates the lithium extraction process from spent LiNi0.85Co0.15Al0.05O2 (S-NCA) with PVC pyrolysis, resulting in a substantial reduction in energy consumption and chemical additive. Various characterization techniques, including SEM, TEM, XRD, and XPS, are employed to investigate the mechanism of gas-solid lithium extraction and provide valuable insights into the migration pathway of lithium from S-NCA to soluble LiCl. The optimal conditions for the process were determined as follows: a temperature of 600 °C, S-NCA/PVC mass ratio of 1:4, and a baking time of 2 h, achieving a lithium extraction efficiency of 94.37 %. The research provides valuable insights for the valorization of PVC thermal decomposition and lithium extraction from NCA, presenting a novel approach for future applications.</t>
  </si>
  <si>
    <t>29 February 2024</t>
  </si>
  <si>
    <t>10.1016/j.resconrec.2020.105122</t>
  </si>
  <si>
    <t>Dynamic material flow analysis of critical metals for lithium-ion battery system in China from 2000–2018</t>
  </si>
  <si>
    <t>Lithium and cobalt are key raw materials for the production of lithium-ion batteries (LIBs). This study illustrates the evolution of lithium and cobalt metabolism in the LIB system in China by applying dynamic bottom-up material flow analysis. From 2000 to 2018, the consumption of LIBs increased from 1.4 kt (0.2 GWh) to 547.1 kt (102.9 GWh) in China. The cumulative consumption of lithium and cobalt for LIB production was 61.8 kt and 247.6 kt, respectively. From 2000 to 2014, the popularization of mobile phones and laptops promoted the consumption of lithium and cobalt. After 2015, electric automobiles gradually became a major driving force for the growth of lithium and cobalt consumption. The increasing use of LIBs resulted in the growth of in-use stocks of lithium and cobalt from 0.03 kt and 0.2 kt in 2000 to 17.5 kt and 31.0 kt in 2018, respectively. Meanwhile, end-of-life (EOL) LIBs were rapidly generated, with the increase from 0.1 kt/yr to 110.7 kt/yr. In 2018, 0.4 kt of lithium and 3.1 kt of cobalt were recovered from these EOL LIBs in 2018, which provided 4.2% and 12.8% of the lithium and cobalt supplies for new LIBs, respectively. Besides, 1.1 kt of EOL LFP batteries were used in echelon utilization in 2018. Based on the results, some recommendations were proposed for the sustainable development and waste management of LIB industries, including encouraging the innovation of LIB technology and combining multiple technologies, strengthening closed-loop management of LIBs, and promoting echelon utilization of EOL LIBs.</t>
  </si>
  <si>
    <t>10.1016/j.jcis.2023.09.041</t>
  </si>
  <si>
    <t>In situ lithiation modulation of LiNi0.8Co0.1Mn0.1O2 as bifunctional electrocatalysts for highly efficient overall water splitting</t>
  </si>
  <si>
    <t>LiNi0.8Co0.1Mn0.1O2 (NCM811) is a common cathode material in lithium-ion batteries (LIBs), and the ever-increasing consumption of large quantities of LIBs raises critical concerns about their recycling. Herein, we propose an in-situ lithiation route to tune the structure and electrocatalytic properties of NCM811 by Li+ intercalation and exfoliation in LIBs. In this strategy, the morphology and microstructure of the lithiated NCM811 can be controlled by a specified discharge voltage. The lithiation modulation effectively converted the large NCM811 particles into many flower-like nanosheets. The resulting nanosheets are interconnected and have a rich porous structure, which is conducive to the complete penetration and diffusion of electrolytes and accelerating the charge transfer rate. Moreover, oxygen vacancies and amorphous regions were induced in the nanosheets to provide more active sites. The novel lithiation-modulated nanosheets demonstrate high activity and bifunctional characteristics for hydrogen evolution reaction (HER) and oxygen evolution reaction (OER). Specifically, the lithiated NCM811 nanosheets demonstrate a low HER overpotential of 58 mV@10 mA cm−2 and OER overpotential of 222@10 mA cm−2. The assembled electrolytic cell for overall water-splitting requires only 1.74 V to reach 100 mA cm−2 with outstanding durability. This work provides a unique strategy for structural modulation of NCM811 cathode in LIBs as high-performance electrocatalysts for water splitting, and demonstrates a high-value recycle of spent LIB electrodes.</t>
  </si>
  <si>
    <t>10.1016/j.gee.2023.08.004</t>
  </si>
  <si>
    <t>Mixed plastics waste valorization to high-added value products via thermally induced phase separation and spin-casting</t>
  </si>
  <si>
    <t>Plastic waste is an underutilized resource that has the potential to be transformed into value-added materials. However, its chemical diversity leads to cost-intensive sorting techniques, limiting recycling and upcycling opportunities. Herein, we report an open-loop recycling method to produce graded feedstock from mixed polyolefins waste, which makes up 60% of total plastic waste. The method uses heat flow scanning to quantify the composition of plastic waste and resolves its compatibility through controlled dissolution. The resulting feedstock is then used to synthesize blended pellets, porous sorbents, and superhydrophobic coatings via thermally induced phase separation and spin-casting. The hybrid approach broadens the opportunities for reusing plastic waste, which is a step towards creating a more circular economy and better waste management practices.</t>
  </si>
  <si>
    <t>10.1016/B978-0-323-85514-3.00004-X</t>
  </si>
  <si>
    <t xml:space="preserve">Chapter 10 Mixed bulky waste </t>
  </si>
  <si>
    <t xml:space="preserve">
               Mixed bulky waste (e.g., sofas, furniture, mattresses, or skis) is part of a waste stream called large municipal solid waste. Mixed bulky waste is a waste stream with a varying composition, e.g., products, materials, and sizes. It is relatively well suited and economically feasible to recycle due to the raw materials it contains. About 40% of these materials are suitable for recycling, which contributes to the circular economy. This chapter describes the state of the art of mechanical, optical, and manual sorting and separation techniques for mixed bulky waste’s fractions.
            </t>
  </si>
  <si>
    <t>10.1016/j.chemosphere.2024.141435</t>
  </si>
  <si>
    <t>Recovery of non-metallic useable materials from e-waste</t>
  </si>
  <si>
    <t>Tremendous amounts of electric and electronic wastes (e-waste) are generated daily, and their indiscriminate disposal may cause serious environmental pollution. The recovery of non-metallic materials from e-waste is a strategy to not only reduce the volume of e-waste but also avoid pollutant emissions produced by indiscriminate disposal of e-waste. Pyrolysis, sub/supercritical water treatment, chemical dissolution, and physical treatment (e.g., ball milling, flotation, and electrostatic separation) are available methods to recover useable non-metallic materials (e.g., resins, fibers, and various kinds of polymers) from e-waste. The e-waste-derived materials can be used to manufacture a large variety of industrial and consumer products. In this regard, this work attempts to compile relevant knowledge on the technologies that derive utilizable materials from different classes of e-waste. Moreover, this work highlights the potential of the e-waste-derived materials for various applications. Current challenges and perspectives on e-waste upcycling to useable materials are also discussed.</t>
  </si>
  <si>
    <t>10.1016/B978-0-323-85514-3.00028-2</t>
  </si>
  <si>
    <t xml:space="preserve">Chapter 9 Sensor-based sorting </t>
  </si>
  <si>
    <t xml:space="preserve">
               Sensor-based sorting is one of the most important and necessary preconditioning processes in recycling of different material flows, such as lightweight packaging/plastics, metals, construction and demolition waste, and textiles. Compared to manual sorting and traditional sorting methods, sensor-based sorting is characterized by high accuracy and the independence of detected features and separation forces. For different material flows and distinct purposes/requirements, diverse features need to be detected and extracted, and thus different sensors are applied. In this chapter, the position and function of sensor-based sorters in sorting and recycling plants are introduced first. The principle of widely applied sensors such as color, near-infrared spectroscopy, 3D laser triangulation, laser-induced breakdown spectroscopy, X-ray and induction sensors, and their main application in recycling processes are explained. Furthermore, developments and improvements in the last several years are summarized and the envisioned potentials of sensor-based material flow characterization are outlined.
            </t>
  </si>
  <si>
    <t>10.1016/j.wasman.2015.11.003</t>
  </si>
  <si>
    <t>Cobalt products from real waste fractions of end of life lithium ion batteries</t>
  </si>
  <si>
    <t>An innovative process was optimized to recover Co from portable Lithium Ion Batteries (LIB). Pilot scale physical pretreatment was performed to recover electrodic powder from LIB. Co was extracted from electrodic powder by a hydrometallurgical process including the following main stages: leaching (by acid reducing conditions), primary purification (by precipitation of metal impurities), solvent extraction with D2EPHA (for removal of metal impurities), solvent extraction with Cyanex 272 (for separation of cobalt from nickel), cobalt recovery (by precipitation of cobalt carbonate). Tests were separately performed to identify the optimal operating conditions for precipitation (pH 3.8 or 4.8), solvent extraction with D2EHPA (pH 3.8; Mn/D2EHPA=4; 10% TBP; two sequential extractive steps) and solvent extraction with Cyanex 272 (pH 3.8; Cyanex/Cobalt=4, 10% TBP, one extractive step). The sequence of optimized process stages was finally performed to obtain cobalt carbonate. Products with different degree of purity were obtained depending on the performed purification steps (precipitation with or without solvent extraction). 95% purity was achieved by implementation of the process including the solvent extraction stages with D2EHPA and Cyanex 272 and final washing for sodium removal.</t>
  </si>
  <si>
    <t>10.1016/j.cej.2023.141962</t>
  </si>
  <si>
    <t>Upcycling plastic waste to carbon materials for electrochemical energy storage and conversion</t>
  </si>
  <si>
    <t>Plastic pollution is triggering a global environmental crisis, prompting incremental efforts in recycling and upcycling to unlock the hidden value. Converting plastic waste into value-added carbon-based materials provides attractive options for electrochemical energy applications. This review initially summarizes the available plastic waste feedstock concerning the contained elements for carbon-based materials. Then, the transformation process of plastics into carbon-based electrode materials including carbon quantum dots, carbon nanospheres, carbon nanosheets, carbon nanotubes, 3D porous carbon, and carbon-based composites, and their electrochemical applications based on structural characteristics are comprehensively reviewed. In this part, the superiority and drawbacks of different plastics-to-carbon transformation systems, and the relationships between dimensional carbon structures and electrocatalytic performances for energy storage and conversion are discussed. Finally, existing challenges and outlook of controllable upcycling of plastic waste into carbonous materials for electrochemical applications are presented. This review provides inspiration on the exploration of advanced techniques for upgrading discarded plastics for energy applications, and forward-looking ideas for achieving sustainability and profitability in the plastics value chain management.</t>
  </si>
  <si>
    <t>10.1016/j.wasman.2024.02.031</t>
  </si>
  <si>
    <t>Composition of public waste - a case study from Austria</t>
  </si>
  <si>
    <t>Waste from public places like parks, pedestrian zones or sidewalks is a visible yet unexploited waste stream. Publications and information on the amounts and makeup of this waste flow are very scarce. To evaluate the resource potential and enable waste management planning, this study aims to assess the quality and quantity of public waste in a detailed waste characterisation campaign. For the first time, an analysis at this level of detail was conducted in a medium-sized town (25,000 inhabitants) in Austria. The sampling campaign included the whole town area. In total, almost 1000 kg of waste was sorted in up to 88 different fractions, which allows the detailed composition of, for example, packaging waste and single-use plastics to be delineated. We found that the amount of waste collected in public street bins is approximately 2.6 % of the total mixed municipal solid waste, resulting in 4.1 kg of public waste per inhabitant annually. The vast majority of this waste is currently collected as mixed waste. The results indicate a high share (52 %) of recyclable materials (glass, metal, paper and lightweight packaging) in mixed public waste, most of which is packaging (44 % of total waste). Other large shares include dog feces (18 % of total waste) and biogenic waste (17 % of total waste). The results lay the foundation for further investigations into, for example, exploiting recycling potential or evaluating possible improvements in separate waste collection in public spaces. Further, the collected data serve as an essential knowledge basis for policymakers and local authorities.</t>
  </si>
  <si>
    <t>10.1016/j.jenvman.2023.119954</t>
  </si>
  <si>
    <t>A highly efficient process to enhance the bioleaching of spent lithium-ion batteries by bifunctional pyrite combined with elemental sulfur</t>
  </si>
  <si>
    <t>Bioleaching technologies have been shown to be an environmentally friendly and economically beneficial tool for extracting metals from spent lithium-ion batteries (LIBs). However, conventional bioleaching methods have exhibited low efficiency in recovering metals from spent LIBs. Therefore, relied on the sustainability principle of using waste to treat waste, this study employed pyrite (FeS2) as an energy substance with reducing properties and investigated its effects in combination with elemental sulfur (S0) or FeSO4 on metals bioleaching from spent LIBs. Results demonstrated that the bioleaching efficiency was significantly higher in the leaching system constructed with FeS2 + S0, than in the FeS2 + FeSO4 or FeS2 system. When the pulp densities of FeS2, S0 and spent LIBs were 10 g L−1, 5 g L−1 and 10 g L−1, respectively, the leaching efficiency of Li, Ni, Co and Mn all reached 100%. Mechanistic analysis reveals that in the FeS2 + S0 system, the activity and acid-producing capabilities of iron-sulfur oxidizing bacteria were enhanced, promoting the generation of Fe (Ⅱ) and reducible sulfur compounds. Simultaneously, bio-acids were shown to disrupt the structure of the LIBs, thereby increasing the contact area between Fe (Ⅱ) and sulfur compounds containing high-valence metals. This effectively promoted the reduction of high-valence metals, thereby enhancing their leaching efficiency. Overall, the FeS2 + S0 bioleaching process constructed in this study, improved the leaching efficiency of LIBs while also effectively utilizing waste, providing technical support for the comprehensive and sustainable management of solid waste.</t>
  </si>
  <si>
    <t>10.1016/j.resconrec.2024.107735</t>
  </si>
  <si>
    <t>Synergy of eco-innovation with on-farm practices enhances circularity beyond conventional nutrient recovery framework</t>
  </si>
  <si>
    <t>The escalating challenges of resource scarcity and environmental degradation in agroecosystems necessitate innovative strategies for sustainable nutrient management. This review explores the integration of circular economy principles into nutrient recovery frameworks, emphasizing eco-innovative technologies that promote sustainability and resilience in agricultural practices. By examining various on-farm circularity practices and their efficacy in nutrient recovery, we highlight the potential of nature-inspired solutions such as constructed wetlands and algae-based systems to reduce environmental impacts and enhance nutrient use efficiency. The findings advocate for a paradigm shift towards advanced nutrient management strategies that leverage eco-innovation to reduce greenhouse gas emissions, optimize resource use, and align with global sustainability goals. The adoption of these strategies can significantly contribute to the sustainable transformation of the agricultural sector.</t>
  </si>
  <si>
    <t>10.1016/j.electacta.2023.143424</t>
  </si>
  <si>
    <t>Anchoring aromatic polymers on carbon nanotube as high-capacity and long-life cathode materials for aqueous zinc-organic batteries</t>
  </si>
  <si>
    <t>π-conjugated aromatic compounds containing imide groups show great application prospect in aqueous zinc-organic batteries (AZOBs). However, their low inherent conductivity as well as dense packing structure result in slow diffusion kinetics and low utilization of redox active sites, thereby limiting their further development. Herein, the unique π-conjugated aromatic compounds/carbon nanotube (CNT) composite is fabricated by anchoring polydiaminonaphthalene (pNAPD) on CNT through simple chemical oxidative polymerization strategy. Benefitting from a large amount of exposed C=N active site and the improved conductivity, the optimum pNAPD@CNT20 shows high reversible capacity of 235 mAh g−1 (at 50 mA g−1), remarkable rate capacity of 158 mAh g−1 (at 2 A g−1) and significant cycling performance with capacity loss of 14.9 % after 1000 cycles (at 1 A g−1). This work could serve as a source of inspiration in exploring novel π-conjugated aromatic compounds for advanced AZOBs.</t>
  </si>
  <si>
    <t>10.1016/j.ensm.2024.103707</t>
  </si>
  <si>
    <t>Advances and opportunities of hydrogels for metal-ion batteries</t>
  </si>
  <si>
    <t>Following the growing need for battery chemistries and designs that rely on more sustainable materials, much research and development have focused on low-cost, abundant, safe, environmentally sustainable and functional materials for advancing battery technology. Numerous promising candidates, especially metals, have been explored. However, there remains the need to improve battery cycling performance and capacity. Besides, most of these candidates are toxic, and their inappropriate disposal can cause fire, water and ecosystem contamination. In recent times, hydrogels have been attracting attention for energy storage and conversion devices as promising alternative materials. Compared with metals, hydrogels are affordable, sustainable, safe, and can be efficiently designed to achieve specific/desired structures for facilitating ion transport and enhancing performance. Functionalized hydrogels can enhance electrochemical performance by endowing other functional properties under harsh conditions such as stretching, bending, cut/fracture, and extreme temperatures. This work highlights the benefits and prospects of hydrogels as an appealing candidate for battery. Recent advances in which hydrogels are applied as electrolytes, electrodes for anode, binders, separators and battery management systems to address current battery challenges are discussed and analyzed. Further, a series of challenges of using hydrogels in batteries are presented, and solutions and perspectives are proposed to facilitate further research and development.</t>
  </si>
  <si>
    <t>10.1016/j.resconrec.2023.107327</t>
  </si>
  <si>
    <t>Nanopowders from waste printed circuit boards: Review and evaluation from an alternatives assessment perspective</t>
  </si>
  <si>
    <t>Recovery of valuable resources from waste printed circuit boards (WPCBs) is affected by the low recycling rate of discarded WPCBs and their highly heterogeneous material composition. Conventional electronic waste management processes, including incineration and disposal in landfills, generate toxic pollution. Alternatively, the valuable metals contained in WPCBs make “urban mining” of this resource increasingly attractive. Instead of conventional recovery processes that convert valuable metals in WPCBs into pure substances, recent strategies focus on alternative material recovery processes that can directly convert WPCBs into functional value-added materials, such as nanopowders. In this study, recently-developed experimental processes for producing copper-based nano-/superfine powders from WPCBs were reviewed. Six alternative material recovery processes were selected for assessment, including three chemical processes: selective leaching, slurry electrolysis, and microemulsion; two thermal processes: low- and high- temperature thermal processing; and one physical process: mechanical alloying. An alternatives assessments (AA) approach was applied to evaluate functional performance, scale-up potential, and sustainability of each of these material recovery processes. The results from the evaluation of fourteen attributes showed that chemical processes performed better in functional performance but were material intensive. In contrast, thermal and physical processes showed better scale-up potential but were energy intensive. Thus, this study provides a robust assessment to guide future process design before these processes advance into commercial production. Moreover, by incorporating multiple divergent attributes for evaluation, the comprehensive and scientifically rigorous AA framework informs strategies to improve the circular economy of WPCBs by systematically comparing the benefits and potential drawbacks of early-stage alternative material recovery processes.</t>
  </si>
  <si>
    <t>10.1016/j.jtice.2017.09.019</t>
  </si>
  <si>
    <t>Design and construction of an industrial mobile plant for WEEE treatment: Investigation on the treatment of fluorescent powders and economic evaluation compared to other e-wastes</t>
  </si>
  <si>
    <t>The main objective of this manuscript is the description of a mobile demonstration plant designed and built for the recovery of metals from waste of electrical and electronic equipment and other waste such as spent batteries and exhausted industrial catalysts. The plant was designed within the European FP7 framework HydroWEEE-demo (2012–2016) and can offer an effective proposal to addressing the problem of the electronic waste, reducing the environmental impact of their not correct disposal, recovering critical materials as rare earths and precious elements, and giving economic benefits, moreover by it, it is possible to overcome the problem of moving hazardous wastes from one country to another one. Details about the process to recover rare earths from fluorescent materials are presented. Two alternative treatments are showed with and without recirculation of the residual solutions. Economic analysis shows that with the actual product price (14 €/kg) only the process, in which solution recirculation is present, provides a return on the investment. Positive gain is possible if the plant works at its highest capacity and if the price growths up to 20 €/kg the gain increases about 20% of operating costs (process with recirculation, 2 batch/day). In the process without recirculation of the solution, to obtain the same ratio between gain and operating cost it is necessary that the price increases up to 26 €/kg. About other e-wastes, economic analysis has shown that the highest gain is provided from the PCB treatment.</t>
  </si>
  <si>
    <t>10.1016/j.jcomc.2023.100380</t>
  </si>
  <si>
    <t>Sustainable composites for lightweight and flame retardant parts for electric vehicles to boost climate benefits: A perspective</t>
  </si>
  <si>
    <t>The global automotive sector is moving towards zero-emission transportation, which has led to the rapid growth of the electric vehicles (EVs) market, projected to reach USD 1318 billion in 2028. The two key challenges that EVs are facing are their heavy curb weight (∼ 1000 lbs. heavier than their petroleum-based counterparts) due to their battery packs, and their fire threat, caused by thermal runaway of batteries. Further, growing concerns about the sustainability of EV technology has created pressure on automotive manufacturers to drive innovation of new materials with less environmental impacts. These challenges can be addressed by developing high-performance sustainable polymer composites for lightweight components for EVs with enhanced flame retardancy without compromising their performance. Manufacturing and integration of automotive parts from sustainable composites target and support the “Circular Economy” of EVs. Lightweighting EV components will increase travel ranges, minimize crash impacts, lower braking distances, and reduce the wear and tear of the tires. In sustainable and renewable composite manufacturing, “engineering plastics” including recycled carbon fibers and sustainable resource derived advanced biocarbon will have an edge over “traditional plastics”. In addition, the inclusion of sustainable flame-retardants in the EV components will increase the flashover duration, resulting in better thermal management and delay in thermal runaway. Thus, in this perspective, the recent acceleration in automotive weight reduction strategies is discussed through the utilization of high-performance lightweight and sustainable composites with superior flame retardancy to address the criteria for the circularity of materials towards climate benefits.</t>
  </si>
  <si>
    <t>Composites Part C: Open Access</t>
  </si>
  <si>
    <t>10.1016/S0360-3199(02)00173-8</t>
  </si>
  <si>
    <t>Recycling process of sodium metaborate to sodium borohydride</t>
  </si>
  <si>
    <t>Sodium borohydride (NaBH 4) was synthesized by reacting sodium metaborate (NaBO 2) with magnesium hydride (MgH 2) or magnesium silicide (Mg 2 Si) by annealing (350–750°C ) under high H 2 pressure (0.1–7 MPa ) for 2–4 h . As the temperature and the pressure increased, the yield increased to have a maximum value (97–98%) at 550°C under 7 MPa , but the value was independent of time. A concept for converting NaBO 2 back to NaBH 4 using coke or methane is described.</t>
  </si>
  <si>
    <t>September 2003</t>
  </si>
  <si>
    <t>10.1016/j.hydromet.2022.105865</t>
  </si>
  <si>
    <t>Selective leaching of Li from spent LiNi0.8Co0.1Mn0.1O2 cathode material by sulfation roast with NaHSO4‧H2O and water leach</t>
  </si>
  <si>
    <t>Extensive research efforts have been made in recycling spent lithium-ion batteries; however, there has been little focus on the selective recovery of lithium from spent lithium-ion batteries. In this paper, we report a new process for selective extraction of lithium from spent lithium-ion power batteries by roasting a mixture of LiNi0.8Co0.1Mn0.1O2 and NaHSO4·H2O followed by water leaching. The most suitable conditions included roasting LiNi0.8Co0.1Mn0.1O2:NaHSO4·H2O at 600 °C for 30 min in a mass ratio of 1:1.40, followed by water leaching at 60 °C for 30 min with a liquid/solid ratio of 25:1 (mL/g). Under the optimal conditions, extraction efficiencies of 99.3%, 0.01%, 3.69%, and 3.90% for Li, Mn, Co, and Ni, respectively, were obtained. X-ray diffraction, in situ X-ray diffraction, scanning electron microscopy, X-ray photoelectron spectroscopy, thermogravimetry–differential scanning calorimetry, and thermogravimetry–mass spectrometry were performed to investigate the transformation of Li, Ni, Co, and Mn in the LiNi0.8Co0.1Mn0.1O2–NaHSO4·H2O roasting system. The results demonstrated that the SO3 produced by thermal decomposition of NaHSO4·H2O considerably affected the transformation of Li, Ni, Co, and Mn in the LiNi0.8Co0.1Mn0.1O2. The surface morphology of the roasted samples showed evidence of sintering and agglomeration. The thermodynamic analysis indicated that the roasting reaction is feasible and that the selective extraction of Li can be achieved by controlling the additive ratio of NaHSO4·H2O.</t>
  </si>
  <si>
    <t>10.1016/S1003-6326(22)66133-8</t>
  </si>
  <si>
    <t>Leaching kinetics of de-lithium residue from spent ternary lithium-ion battery cathodic materials with starch as reductant</t>
  </si>
  <si>
    <t>Starch was employed as a reductant for the recovery of Ni, Co, and Mn from ternary lithium-ion batteries (LIBs) cathodic materials de-lithium residue, and the leaching kinetics and mechanism were studied. The effects of stirring speed, leaching temperature, H2SO4 concentration, and starch dosage on leaching efficiencies of Ni, Co, and Mn from de-lithium residue were systematically investigated. Optimized conditions (1.5 mol/L H2SO4, 6 g/L starch, stirring speed of 500 r/min, 80 °C and 60 min) yielded leaching efficiencies of 98.07%, 96.52%, and 98.06 %, for Ni, Co, and Mn, respectively. Apparent activation energies, described by the chemically controlled unreacted shrinking core model, were 93.32, 102.84, and 95.68 kJ/mol, for Ni, Co, and Mn, and their apparent reaction orders in H2SO4 were 0.9225, 1.0335, and 1.1285, respectively. Starch is abundant, affordable, and exceptionally alternative to conventional reductants for the recovery of valuable metals from spent ternary LIBs.</t>
  </si>
  <si>
    <t>10.1016/j.cej.2021.132924</t>
  </si>
  <si>
    <t>Efficient separation and recovery of cobalt(II) and lithium(I) from spent lithium ion batteries (LIBs) by polymer inclusion membrane electrodialysis (PIMED)</t>
  </si>
  <si>
    <t>Effective and sustainable recycling of valuable metals from spent lithium ion batteries (LIBs) after acid leaching are still facing challenges in hydrometallurgical process. In this study, separation of Co(II) and Li(I) from spent LIBs leaching solution was achieved by using newly developed polymer inclusion membrane electrodialysis (PIMED). Significantly high Co(II) transport flux (145.8 μmol m−2s−1) along with high selectivity was achieved, which was much larger than those of the commercial membranes CJMA-3 and AGU, and those reported PIMs and liquid membranes. Solution purity higher than 99.9 % and 99.1 % for Li(I) and Co(II) was obtained in feed and stripping solutions, respectively. Possible transport mechanism for Co(II) was established as a fixed-site jumping mechanism allowing ions to be transported directly in a continuous pathway manner even with low current density. PIMED system exhibited excellent long-time stability in 10 repeated transport cycles. Moreover, PIMED was an energy-saving method with the lowest green-house gas (GHG) emission of 3.1 kg CO2e kg-1Li(I) in comparison with other electrochemical methods. The realization of scale-up experiments also supplies precondition for the large-scale industrial applications. This technology is a promising candidate for practicable recycling of valuable metals from LIBs with high separation performance and environmental benefits.</t>
  </si>
  <si>
    <t>10.1016/j.resconrec.2024.107719</t>
  </si>
  <si>
    <t>Circular economy for medical devices: Barriers, opportunities and best practices from a design perspective</t>
  </si>
  <si>
    <t>In an era of electronics-driven healthcare, the disposability of many medical devices raises environmental concerns. Transitioning these devices towards a circular economy, involving practices like reuse, remanufacturing, and recycling, holds promise. Our paper explores this transition through desk research, literature review, and expert interviews, examining the current state of circular design in electronic medical devices. We unveil barriers, opportunities, and design recommendations for circularization. First, we highlight the circularity potential of medical devices currently on the market, implementing e.g. refuse, reuse, recycle, etc. Second, we present barriers for circular medical device design, (e.g. (perceived) safety and infection risks, (perceived) regulatory difficulties, financial constraints, and difficulties in collection and separation) and opportunities to overcome these barriers. Finally, we present 29 design-specific recommendations for creating circular medical devices. Our insights into circular healthcare practices urge design engineers to integrate sustainable principles into medical device development without compromising safety, quality, or functionality.</t>
  </si>
  <si>
    <t>10.1016/j.asr.2018.06.023</t>
  </si>
  <si>
    <t>Graphene synthesized as by-product of gas purification in long-term space missions and its lithium-ion battery application</t>
  </si>
  <si>
    <t>To support long-term missions in space, it is important to recycle valuable consumables, such as oxygen (O2) and water. In a Sabatier reactor, hydrogen is employed to reduce carbon dioxide (CO2) to methane (CH4) and O2, then an integrated system is designed to recycle hydrogen from CH4, which includes a methane purification assembly (MePA), a plasma pyrolysis assembly (PPA), an acetylene separation assembly (ASepA). In the PPA reactor, carbon particulates were observed to form as a by-product. In this study, this carbon material was characterized and a significant fraction is graphene with a low oxygen content. HRTEM images clearly showed a partially crystalline hexagonal structure, which is a characteristic graphene signature. The specific surface area of the graphene was measured to be 258.5 m2/g, one tenth of the theoretical value of single layer graphene, which can be attributed to stacking of the few layers and partial crumpling of this material. To explore potential uses of this material, the crumpled graphene was used to synthesize anodes of lithium-ion batteries (LIBs), which were then tested for their electrochemical performance. In long-term cycle tests, LIBs made with crumpled graphene demonstrated a high retention rate after the first cycle, indicating very little additional degradation of the electrode. The high stability of the cells can be attributed to the greater variety and higher number of lithium ion storage sites in the crumpled graphene, compared with bulk graphite. Considering the crumpled graphene as a by-product and the high electrochemical performance of the crumpled graphene LIBs, crumpled graphene synthesized in the NASA plasma reactor has great promise in better supporting the long-duration space missions.</t>
  </si>
  <si>
    <t>1 September 2018</t>
  </si>
  <si>
    <t>Advances in Space Research</t>
  </si>
  <si>
    <t>10.1016/j.scp.2024.101569</t>
  </si>
  <si>
    <t>Green pretreatment of lignocellulosic biomasses via deep eutectic solvents</t>
  </si>
  <si>
    <t>Lignocellulose biomass (LCB) is the most abundant and inexpensive natural renewable biomass. The high-value utilization of LCB is an important direction for solving the energy crisis problem in the world today. Pretreatment of LCB is a key step for biomass refining. Appropriate pretreatment methods can effectively remove lignin, reduce the density of hemicellulose, and open hydrogen bonds in cellulose, thereby converting crystalline cellulose into amorphous cellulose and improving the accessibility of cellulase to hemicellulose and cellulose. Pretreatment of LCB by deep eutectic solvents (DES) has many advantages such as low-cost, low-energy consumption, environment-friendly and high delignification efficiency (60–100%). DES can reduce the ineffective adsorption of cellulase by efficiently removing lignin and improve the stability of the enzyme, thereby increasing the enzymatic hydrolysis efficiency of cellulose and increasing the yield of sugar from less than 50% to more than 60%. This article provides a detailed overview of the preparation methods, types, physicochemical properties of DES and their delignification role in pretreatment of LCB to enhance the efficiency of enzyme digestion of polysaccharides. Furthermore, the combination of DES and auxiliary pretreatment techniques for processing of LCB, the recycling of DES, current challenges and future perspectives of DES are also summarized and discussed in the review. These insights about green pretreatment of LCB via DES in this article are helpful and useful for the development of LCB biorefineries.</t>
  </si>
  <si>
    <t>10.1016/j.ijhydene.2024.07.405</t>
  </si>
  <si>
    <t>Effects of thickness and gas hydrogenation on the electrochemical performances of a-Si thin film as anode for Ni-MH battery</t>
  </si>
  <si>
    <t>In order to replace traditional hydrogen storage alloys and explore high-capacity anode electrode materials for nickel hydrogen battery (Ni-MH battery), amorphous Si (a-Si) thin films of different thicknesses were prepared using radio frequency (RF) sputtering deposition method, and pre-hydrogenated to prepare the a-Si:H thin films. The results indicate that the a-Si40 thin film with a sputtering time of 40 min has high discharge capacity and good cycling stability. The discharge capacity of the a-Si40:H-5 thin film pre-hydrogenated at 300 °C, 5 MPa, and 3 h is up to 2026.42 mAh g−1, which is 2.43 times that of the a-Si40 thin film (834.35 mAh g−1) and the rate performance has also been improved. Most H2 are stored as Si–H bonds in a-Si40 network structure after hydrogenation. When the H2 exist in a free state or molecular form in the gaps of a-Si:H structures with high hydrogen concentration, this structure usually becomes a metastable structure with good conductivity, which is beneficial for the electrochemical reaction and rate performance of the electrode. This study provides ideas for the development of new Si-based electrode hydrogen storage materials for future high-energy density of Ni-MH battery.</t>
  </si>
  <si>
    <t>11 September 2024</t>
  </si>
  <si>
    <t>10.1016/j.wasman.2023.08.028</t>
  </si>
  <si>
    <t>Sustainable energy and waste management: How to transform plastic waste into carbon nanostructures for electrochemical supercapacitors</t>
  </si>
  <si>
    <t>Plastic waste consumption increases exponentially every year, mainly in the last three years due to the COVID-19 pandemic. The rapid growth of plastic products has exceeded the world’s capacity to deal with this type of trash. Thus, it has become a substantial environmental concern in modern society. Another dire concern is the improper disposal of used supercapacitors, leading to serious environmental impacts. Consequently, critical action to tackle this issue is to transform trash into high-valued materials, such as carbon nanomaterial supercapacitors. Considering several methodologies of recycling, pyrolysis stands out due to its simplicity and easy handling of mixed plastic waste to produce carbonaceous materials with different dimensions (0, 1, 2, and 3D). Thus, from this technology, it is possible to create new opportunities for using plastic waste and other types of waste to produce cheaper carbon-based materials for supercapacitors. This review aims to provide readers with a sustainability-driven view regarding the reutilization of plastic trash, discusses the environmental consequences of not doing so, and shows plastic waste solutions. Despite the broad scope of the topic, this review focuses on identifying the currently studied strategies to convert plastic waste into carbon-based electrodes, using less expensive and more efficient competitive protocols, besides emphasizing the diverse types (0, 1, 2, and 3D) of nanostructures. This review also proposes promising options for a sustainable cycle of plastic waste and supercapacitor.</t>
  </si>
  <si>
    <t>10.1016/j.mineng.2007.03.009</t>
  </si>
  <si>
    <t>Investigating the use of vertical vibration to recover metal from electrical and electronic waste</t>
  </si>
  <si>
    <t>Due to the current and future environmental legislation there is a need to develop cleaner technologies for separating materials in the mineral and recycling industries. This paper discusses the use of vertical vibration to recover valuable materials from electrical wastes. Under vertical vibration granular materials segregate by size and/or density. Previous studies have shown that glass/bronze mixtures [Burtally, N., King, P.J., Swift, M.R., Leaper, M., 2003. Dynamical behaviour of fine granular glass/bronze mixtures under vertical vibration. Granular Matter 5, 57–66] and mixed-plastics/bronze mixtures [Mohabuth, N., Miles, N., 2005. The recovery of recyclable materials from Waste Electrical and Electronic Equipment (WEEE) by using vertical vibration separation. Resour. Conserv. Recy. 45, 60–69] can be separated under vibration. This new separation technique is now extended to recover copper from electrical wires and computer circuit boards. The materials were reduced to a granular state and fed into a specially designed semi-batch cell consisting of two chambers. The cell was placed between a pair of sinusoidally driven loudspeakers which induced vibration. Under vibration the denser materials were found to concentrate into the adjacent chamber leaving the rest of the materials in the original chamber. The separation behaviour was studied at different combinations of frequencies and dimensionless accelerations. Assays were also carried out to assess the efficiency of separation. Understanding the separation behaviour in the batch cell will possibly lead to the design information for the future development of a continuous separation system.</t>
  </si>
  <si>
    <t>August 2007</t>
  </si>
  <si>
    <t>10.1016/j.cej.2024.152476</t>
  </si>
  <si>
    <t>The regeneration process of FePO4 in electrochemical lithium extraction: The role of alkali ions</t>
  </si>
  <si>
    <t>The rapid expansion of lithium battery applications has resulted in a shortage of lithium resources, prompting researchers to focus on the electrochemical extraction of lithium from water resources using FePO4 as the host material. However, a large amount of alkali metal impurity ions in brine leads to irreversible capacity loss, limiting the industrial application of FePO4 materials in lithium extraction. The mechanism of alkali metal ions’ influence on FePO4 materials remains unclear. To address this issue, the quaternary phase diagram of FePO4-LiFePO4-NaFePO4-KFePO4 and the diffusion barriers of lithium/sodium ions in FePO4 were obtained for the first time based on the theoretical calculation of density functional theory (DFT). DFT and X-ray diffraction (XRD) refinement revealed that the inability to remove Na2/3FePO4 from the FePO4 is a critical issue affecting electrode recyclability. An innovative electrode regeneration process was proposed to enhance the lifespan of FePO4 material. The Na2/3FePO4 impurity was converted to LiFePO4 using K2S2O8 abstersion and 0.1 mol/L LiCl lithiation regeneration process. After five rounds of regenerations, the total lithium extraction of the material could still reach 80.18 % of the extraction of the brand-new electrode, demonstrating the multiple reuses of the host material and cost savings. These innovative discoveries can advance the industrial application of electrochemical lithium extraction from FePO4 electrode materials.</t>
  </si>
  <si>
    <t>10.1016/j.matlet.2021.129740</t>
  </si>
  <si>
    <t>Revealing the synergetic electrocatalyst behaviour of Kish graphite recovered from polyethylene plastics</t>
  </si>
  <si>
    <t>Polyethylene plastic is a threat to the environment because of its enormous usage and limited recycling options. Herewith, the study reports the synthesis of Kish graphite from polyethylene waste. These wastes was mixed with molten iron and cooled into a rod-shaped mold. The molded iron ingots contain precipitated carbon material in 2D graphitic nature, which was obtained as Kish graphite after several acid treatments. The tafel studies show the anticorrosive nature of the sample with the corrosion potential of −1.6 V. Kish graphite and manganese oxide in the ratio 40:9 exhibited higher catalytic activity towards oxygen reduction reaction. Discharge studies of Mg-air battery with graphite (80%) air cathode recorded the highest capacity of 1226.51 mAh g−1, discharge life of 73.6 h and enhanced performance characteristics. Thus, waste polyethylene was effectively used as an supportive electrocatalyst in the Mg-air battery system.</t>
  </si>
  <si>
    <t>10.1016/j.jiec.2022.07.022</t>
  </si>
  <si>
    <t>The use of black mass in spent primary battery as an oxidative catalyst for removal of volatile organic compounds</t>
  </si>
  <si>
    <t>This work synthesized spent primary batteries (SPBs)-based (SB) catalyst from the black mass (BM) of the respective SPBs of R and D companies and tested it in the complete oxidation of volatile organic compounds (VOCs) to examine its effectiveness. In particular, benzene, toluene, and o-xylene (BTX) were chosen as representative VOCs. In addition, the physicochemical properties of the RSB and DSB catalysts prepared from the BMs in the SPBs of R and D companies, respectively, were characterized by ICP/OES, SEM/EDX, BET, XRD, TGA, O2-TPO, H2-TPR, and XPS analyses. Notably, the manganese-rich DSB catalyst had a higher activity compared to the RSB catalyst. Also, the dominant crystal phases of the RSB catalyst were of C, ZnMn2O4, Mn3O4, ZnO, and C2K2, and those of the DSB catalyst were of C and MnO2. In particular, the manganese oxide species significantly influenced the catalytic activity. Furthermore, the lattice oxygen mobility of the catalyst contributed to the VOCs complete oxidation. In effect, the BTXs were completely oxidized at less than 380 and 360 °C over the RSB and DSB catalysts, respectively, at a gas hourly space velocity of 50,000 h−1.</t>
  </si>
  <si>
    <t>25 October 2022</t>
  </si>
  <si>
    <t>10.1016/j.cej.2024.152919</t>
  </si>
  <si>
    <t>Performance activation mechanism of aluminum-based layered double hydroxides adsorbents for recovering Li+ by pH modulating</t>
  </si>
  <si>
    <t>Aluminum-based adsorbents, simply prepared by eluting the lithium-aluminum layered double hydroxide precursors with deionized water, is the only industrialized adsorbents for selectively separating Li+ from saline brines. Taking the roles of lattice and surface Li+ active sites on its performances into consideration, influence of ending pH modulating on prominently improving the adsorbing capacity and stability of aluminum-based adsorbents prepared by precipitation method is initially investigated. As experimentally evidenced that, the maximum desorption amount of Li+ at the eluting stage should be controlled to around 20 mg/g Li+ rather than thoroughly removed to effectively avoid the topotactic solid-phase transformation from adsorbent to α-Al(OH)3. As-prepared adsorbents not only has high adsorption capacity up to 8.4 mg/g in 400 ppm LiCl solution, but also owns unique self-healing ability, thus promising the excellent cycling stability. It is firstly proposed that the formation of the layer-structured precursor by precipitation method is well in accordance with the three-step formation mechanism and pH modulating mainly contributes to the anions exchange between solution Cl- and interlayer OH–. This study experimentally proves the importance of pH adjusting for preparing high performance lithium adsorbents by precipitation method, which is very significant and important for effectively extracting lithium resources from the complicated multi-component liquid minerals.</t>
  </si>
  <si>
    <t>10.1016/j.jhazmat.2007.10.048</t>
  </si>
  <si>
    <t>Recovery of valuable elements from spent Li-batteries</t>
  </si>
  <si>
    <t>This work examines two recycling processes for spent Li/MnO2 and Li-ion batteries. The anode, cathode and electrolyte (LiPF6) were submitted to one of the following procedures: (a) calcination at 500°C (5h) followed by solvent extraction to recover lithium salts (fluoride, phosphate) in good yield (90wt%). The residual solid was treated with H2SO4 containing H2O2 and on evaporation gave high purity grade cobalt or manganese sulfate; (b) fusion with KHSO4 (500°C, 5h). The resulting aqueous solution was added dropwise to a solution of NaOH, giving cobalt or manganese as impure precipitate. Addition of KF precipitated high purity grade LiF in moderate yield (50wt%). The final aqueous solution on treatment with calcium sulfate precipitated the corresponding phosphate and fluoride salts.</t>
  </si>
  <si>
    <t>11 February 2008</t>
  </si>
  <si>
    <t>10.1016/j.jclepro.2019.119488</t>
  </si>
  <si>
    <t>A closed-loop ammonium salt system for recovery of high-purity lead tetroxide product from spent lead-acid battery paste</t>
  </si>
  <si>
    <t>Hydrometallurgical process for recovery of spent lead-acid battery paste shows great advantages in reducing SO2 and lead particulates emissions than traditional pyrometallurgical process. However, the hydrometallurgical process usually has drawbacks of high consumption of chemical reagents and difficulty in removing impurities (especially Fe and Ba elements) from the recovered product. In this paper, a closed-loop ammonium salt system is proposed for spent lead-acid battery paste recovery. Both recirculation of leaching reagents and preparation of low-impurity recovered products have been realized. The spent lead paste is first leached by a mixed solution of ammonium acetate, acetic acid and hydrogen peroxide. After filtration, the separated lead acetate solution is reacted with ammonium carbonate to generate lead carbonate via precipitation process. The impurity elements are efficiently removed by pH control and complexation between acetate ions and impurity elements in the leaching and precipitation processes. The soluble SO4 2− separated from the precipitation process is removed by adding barium acetate to generate solid BaSO4 by-product. At the same time, the regenerated ammonium acetate filtrate is separated and re-used in the next-round leaching process in order to realize a closed-loop process. In the 5th round of filtrate recirculation processes, the leaching ratio of lead is maintained at levels higher than 92.7 wt%. Furthermore, high-purity lead tetroxide is prepared by calcination of lead carbonate in air at 450 °C. The contents of Fe and Ba in the final recovered lead tetroxide product are as low as 2.7 and 5.2 mg/kg, respectively. The recovered lead tetroxide product meets the specifications for use as an additive in the positive active materials for making a new lead-acid battery. This study provides a feasible technology for high-value utilization of spent lead paste.</t>
  </si>
  <si>
    <t>10.1016/j.susmat.2021.e00281</t>
  </si>
  <si>
    <t>Multifunctional composites obtained from the combination of a conductive polymer with different contents of primary battery waste powders</t>
  </si>
  <si>
    <t>A new multifunctional and sustainable composite material manufactured from a vinyl-acrylic resin mixed with primary battery waste (BW) powders in 5, 10, 15, and 20 wt% contents. The waste was obtained from a recycling company as a byproduct of the primary batteries grinding process (alkaline and zinc carbon batteries), which was mainly composed by graphite, manganese oxide, and zinc oxide. The characterization was conducted by scanning electronic microscopy, density, hardness, compression strength, x-ray diffraction and FTIR tests. Dimension stability tests were conducted in order to determine the shrinkage percentage. Sensors were built in three different electrode geometries, in order to evaluate the piezoresistivity of the developed formulations. It was found in this research that the compound with the highest BW content showed the highest modulus of elasticity, corresponding to 2.28 MPa; the shrinkage for the specimen with 0%BW was 68.37% and the specimens with BW content (5, 10, 15, and 20%BW) the shrinkage was 15.97%. The maximum conductivity was reached by the compound with 10% BW and was approximately 0.01 S/m. These results showed a promising waste derived material able to use in electronics, inexpensive, and with a very positive impact for the environment. A statistical analysis of the piezoresistivity variables of each sensor was performed using RStudio software. For resistivity, the variable that affects the sensor the most is the amount of battery residue; while for the final resistance and sensitivity, the most important variable is the geometry of the sensor. The percolation threshold is nearly to 5 wt% BW.</t>
  </si>
  <si>
    <t>10.1016/j.jclepro.2019.05.049</t>
  </si>
  <si>
    <t>A cleaner and energy-saving technology of vacuum step-by-step reduction for recovering cobalt and nickel from spent lithium-ion batteries</t>
  </si>
  <si>
    <t>Waste power banks (a kind of lithium-ion battery) are widely generated along with the growing widespread use of mobile phone. Vacuum carbon reduction is encouraged to recover cobalt and nickel from spent lithium-ion battery. However, the mixed nickel and cobalt particles are difficult to be further separated. Recovering cobalt and nickel respectively from the electrode powders is important to improve the recovery value of spent lithium-ion battery. According to the analysis of Gibbs free energy of the reduction process of Ni2+ and Co2+, we proposed a cleaner technology of step-by-step vacuum carbon reduction to recover nickel and cobalt in sequence from the electrode powder of spent lithium-ion batteries. The Ni2+ and Co2+ in the spent lithium-ion battery are reduced into nickel and cobalt in vacuum tubular furnace at the temperatures of 691 °C and 873 °C respectively. Nickel and cobalt can be separated in sequence by magnetic separation at the reduction products of different temperatures. Additionally, for energy saving and accurate reduction, we analyzed the heat transfer in the vacuum reduction process and constructed the models for computing the true temperature of electrode powder in crucible. The models are used to compute the accurate reduction temperatures for Co2+ and Ni2+. It will greatly reduce the energy cost in the reduction process which be attributed to sustainable development. The models also can guide the structure design of vacuum tubular furnace for improving the efficiency of heat transfer.</t>
  </si>
  <si>
    <t>20 August 2019</t>
  </si>
  <si>
    <t>10.1016/j.wasman.2017.05.008</t>
  </si>
  <si>
    <t>Challenges around automotive shredder residue production and disposal</t>
  </si>
  <si>
    <t>The challenge for the automotive industry is how to ensure they adopt the circular economy when it comes to the disposal of end-of-life vehicles (ELV). According to the European Commission the UK achieved a total reuse and recovery rate of 88%. This is short of the revised ELV directive target of 95% materials recovery, which requires a minimum of 85% of materials to be recycled or reused. A significant component of the recycling process is the production of automotive shredder residue (ASR). This is currently landfilled across Europe. The additional 10% could be met by processing ASR through either waste-to-energy facilities or Post shredder technology (PST) to recover materials. The UK auto and recycling sectors claimed there would need to be a massive investment by their members in both new capacity and new technology for PST to recover additional recycle materials. It has been shown that 50% of the ASR contains valuable recoverable materials which could be used to meet the Directive target. It is expected in the next 5years that technological innovation in car design will change the composition from easily recoverable metal to difficult polymers. This change in composition will impact on the current drive to integrate the European Circular Economy Package. A positive factor is that main driver for using ASR is coming from the metals recycling industry itself. They are looking to develop the infrastructure for energy generation from ASR and subsequent material recovery. This is driven by the economics of the process rather than meeting the Directive targets. The study undertaken has identified potential pathways and barriers for commercial thermal treatment of ASR. The results of ASR characterisation were used to assess commercial plants from around the world. Whilst there were many claiming that processing of ASR was possible none have so far shown both the technological capability and economic justification.</t>
  </si>
  <si>
    <t>March 2018</t>
  </si>
  <si>
    <t>10.1016/j.apenergy.2023.120890</t>
  </si>
  <si>
    <t>Electrochemical recovery lithium from brine via taming surface wettability of regeneration spent batteries cathode materials</t>
  </si>
  <si>
    <t>Lithium-ion batteries are ubiquitous as energy storage technology in mobile electronics and hybrid electric vehicles. There is a necessity to develop new lithium extraction technologies to meet growing demand and diversify the global lithium supply chain. Electrochemical recovery is a promising method of Li+ extraction that is highly lithium selective, environmentally friendly and economical. In this work, the hydrophilicity of ZnO-coated LiMn2O4 (derived from regenerated lithium-ion battery cathode materials, rLMO) is modulated to construct electrochemical systems for the recovery of lithium from brine. The effects of current density, potential, the concentration of simulated brine, and the concentration of recovery solution on lithium extraction from the simulated brine are investigated via the response surface methodology-central composites design. The structure and morphology of the materials during lithium extraction were studied using SEM, TEM, XRD and Raman, and the electrochemical lithium extraction performance was investigated by cyclic voltammetry, galvanostatic and constant voltage. rLMO with Li vacancies has the dual functions of selective lithium extraction and ZnO coating to adjust the interface hydrophilicity, which can effectively improve the electrochemical performance. The average electro-adsorption capacity of the ZnO-modulate rLMO was 13.12 mg/g/cycle over five cycles. In the high-concentration feed solution (240 mM), the maximum adsorption capacity was 41.06 mg/g.</t>
  </si>
  <si>
    <t>10.1016/j.wasman.2019.08.011</t>
  </si>
  <si>
    <t>A comprehensive characterization of End-of-Life mobile phones for secondary material resources identification</t>
  </si>
  <si>
    <t>In this paper a full recognition of the different materials and valuable metals constituting mobile phones was performed. To this aim, a sample of 20 end-of-life devices has been dismantled and quantitative and qualitative chemical composition of the individual components was determined. From dismantling operations, it was found that plastics, metals, electronic components, batteries and displays account for 33%, 11%, 23%, 24% and 9% respectively, as a weighted average. Plastic parts of each item were analyzed by spectroscopy and then classified according to the plastic polymer type; it was found that polymeric components of mobile phones were made of five polymers: acrylonitrile-butadienestyrene, polycarbonate, polyurethane, polymethylmethacrylate and silicone. Electronic parts were leached by a twofold aqua regia treatment and the metal composition was determined: 15 elements were identified with concentration &gt;0.2%. On the basis of these results, some considerations about the recycling context of end-of-life mobile phones were performed.</t>
  </si>
  <si>
    <t>10.1016/j.seppur.2024.129469</t>
  </si>
  <si>
    <t>Antisolvent crystallization of rare earth sulfate hydrates: Thermodynamics, kinetics and impact of iron</t>
  </si>
  <si>
    <t>The thermodynamics and kinetics of ethanol antisolvent crystallization of rare earths from sulfate solutions has been explored, with a view towards separating the rare earths as part of a NdFeB magnet recycling process. The solubility of single and binary metal (Nd, Pr, Fe) phases in aqueous ethanol solutions has been determined. The impact of Fe and Pr on the crystallization of Nd is evaluated, the oxidation kinetics of Fe(II) to Fe(III) quantified, and the influence of Fe oxidation state on the thermodynamics and kinetics of crystallization investigated. Oxidation to Fe(III) is slow, with a half life of approx. 600 h. For pure Nd, the solubility of the obtained, stable sulphate octahydrate decreases exponentially with increased molar organic:aqueous (O/A) ratio, and is well described by the OLI model until O/A=0.2. Pr crystallizes as an isostructural octahydrate with similar solubility. Fe(II) precipitates as a mixed solid phase, with a solubility approximately 40 times higher than the rare earths at O/A=0.2. Fe(III) solutions exhibit liquid–liquid phase separation without precipitation at all evaluated concentrations. Nd and Pr coprecipitate together in proportion to their relative concentrations, with Pr precipitating at concentrations well below its pure component solubility. Fe(II) does not precipitate with Nd at O/A≤0.2 even at high concentration, with significant precipitation as separate particles at higher O/A for all concentrations. The crystallization kinetics and the morphology of the Nd phase is affected by the Fe oxidation state. The work highlights the potential of antisolvent crystallization for selective and efficient separation of REE from Fe.</t>
  </si>
  <si>
    <t>10.1016/j.solmat.2023.112181</t>
  </si>
  <si>
    <t>Toward the recovery of solar silicon from end-of-life PVs by vacuum refining</t>
  </si>
  <si>
    <t>Considering the boom of Si solar cell installation, it is necessary to establish a process for recycling of Si from End-of-life photovoltaics (PVs). Silicon in the PVs is synthetically doped and coated by various elements and hence dedicated methods will be required for recycling of Si, back to the SoG-Si. In this research, recycling of Si from the shredded solar cells is studied by means of vacuum refining process. In this research the rejected solar cells after the firing step are treated by acid etching techniques to remove the Al back layer and the Ag finger on the front side of the cells, providing a product called de-metallized Si fragments. The vacuum refining experiments were carried out on demetallized Si fragments. Results showed the demetallized Si contained presence of P (11.67 ppmw), B (1 ppmw), Ca with up to 0.28 wt%, Ag (96 ppmw) and Sn (136 ppmw), while other metallic impurities were lower. We have shown that Sn, Ag, O, N, and Mg can be removed from the Si melt via short vacuum refining, while a complete removal of Ca and P required longer times compared to the mentioned impurities. Because vacuum refining process is not limited by thermodynamic equilibrium, a full removal of all the volatile impurities at extended times is expected and then this process has a high chance for returning the recovered Si to the solar grade requirements.</t>
  </si>
  <si>
    <t>10.1016/j.renene.2022.12.102</t>
  </si>
  <si>
    <t>Experimental study on catalytic pyrolysis of rape straw with the active cathode material of spent lithium-ion batteries and HZSM-5 as the tandem catalysts</t>
  </si>
  <si>
    <t>Effect of calcination temperature on the chemical composition, porous structure of cathode materials of spent lithium batteries (lithium iron phosphate, LFP; lithium nickel-cobalt manganate, NCM), and the production of high value-added products in the catalytic pyrolysis of rape straw with active cathode materials and HZSM-5 as the tandem catalysts were studied. The X-ray difraction and N2 adsorption-desorption analysis revealed that Fe2O3 and Co1.29Ni1.71O4 were mainly included in the LFP and NCM cathode materials calcined at 600 °C (LFP600 and NCM600), and the BET surface area of LFP600 and NCM600 reached the highest of 11.41 m2/g and 24.10 m2/g. In terms of catalytic performance, both LFP600 and NCM600 cathode materials showed best bond-breaking effect. Comparing these two cathode materials, LFP600 exhibited the better bond-breaking effect, while NCM600 presented a good deoxygenation effect. Finally, the synergistic effect of active cathode material and HZSM-5 was studied, and the quantitative yield of benzene, toluene and xylene reached 11.41 wt% and 10.96 wt% with the optimized calcined cathode material and HZSM-5 mass ratio of 1:5. In this study, it provides a new way to make high-valued utilization of solid wastes like agricultural and forest residues and spent lithium battery to produce clean and renewable energy.</t>
  </si>
  <si>
    <t>10.1016/j.mtsust.2024.100965</t>
  </si>
  <si>
    <t>Development of bioflocculants for mineral processing</t>
  </si>
  <si>
    <t>Mining and minerals processing are essential to modern society, and the demand for metals and minerals is increasing due to the rapid development of clean energy technologies, such as electric vehicles, solar panels, wind turbines, etc. The mining industry, however, is facing significant challenges in meeting sustainability and environmental goals. As more minerals are extracted, the use of water increases, leading to greater wastewater and tailings production. To tackle this issue, flocculants are commonly used across mining sites to dewater waste streams by binding and settling particles, to allow for improved solid-liquid separation. While conventional flocculants (synthetic polymers often derived from petrochemicals) are effective in rapidly settling particles, they present several issues, such as high levels of entrapped water, ineffective fine particle separation, and environmental and health concerns. To address these challenges, bioflocculants have been proposed as alternative flocculants. This review explores three main bioflocculant research directions, including plant based, graft copolymers, and microbial flocculants, discussing the advantages and disadvantages of each. The ratio of flocculant dose to suspended solids (i.e. flocculant dose ratio) and the flocculation efficiency in these studies related to mineral and mining wastewater solid-liquid separation are evaluated. Finally, the review proposes future opportunities and directions to mitigate issues that have historically made bioflocculants less appealing. These include enhancing the recyclability of flocculants as well as advancing protein design and modification.</t>
  </si>
  <si>
    <t>10.1016/B978-0-443-19183-1.00007-6</t>
  </si>
  <si>
    <t xml:space="preserve">Chapter 20 Fundamental scope of nanomaterial synthesis from wastes </t>
  </si>
  <si>
    <t xml:space="preserve">
               The generation of a huge amount of waste has raised public concern about environmental sustainability. Naturally stable waste recycling methods are evolved for food, industrial waste, forest residue, metallurgical slag, and electronics (e-waste). The waste material obtained from electronic and biowastes is used in different fields such as medical science, energy, water treatment, antibacterial activity, safer solvents, and as a benign precursor. Fundamental considerations in the synthetic process of these materials are reported in recent scientific literature. Organic waste or biowaste is found to be reactively convenient to obtain nanoparticles (NPs), for example using carbonization via thermal methods with little pretreatment. However, inorganic waste or electronic waste may require extensive pretreatment to convert these wastes into nanomaterials (NMs). Physico-chemical technologies are extensively used in the synthesis of NMs, which is deteriorating the environment globally. Therefore, there is an urgent need to adopt cost-effective and green technologies to synthesize NPs/NMs by recycling secondary waste resources. This chapter demonstrates the fundamental scope of the synthesis of NMs from agriculture and electronic waste. By using agriculture and electronic waste, various types of NMs are synthesized by cost-effective, green, and sustainable methods. Several applications of NMs derived from waste have also been reported in the literature, which has been compiled and elaborated on here.
            </t>
  </si>
  <si>
    <t>Green and Sustainable Approaches Using Wastes for the Production of Multifunctional Nanomaterials</t>
  </si>
  <si>
    <t>10.1016/B978-0-323-90463-6.00007-5</t>
  </si>
  <si>
    <t xml:space="preserve">Chapter 4 Waste characterization in Brazil </t>
  </si>
  <si>
    <t xml:space="preserve">
               The National Solid Waste Policy, authorized by Law 12.305/2010, has had a significant impact on the Brazilian urban cleaning industry over the last 10 years, but the waste management and treatment system continues to face significant challenges. In 2019, organic matter (45.3%) made up the majority of municipal solid waste (MSW). Dry recyclable waste, on the other hand, accounted for 35%, with plastics (16.8%). On the other hand, among the dry recyclable materials recovered in the same year, the largest share (37.7%) belongs to the paper and cardboard category, demonstrating that, while plastics are generated in greater quantities, they are not ideally suited for recovery. Despite the high percentage of organic matter (45.3%) present in MSW and the substantial production of agricultural waste with energy recovery potential (1.15 billion tons/year), waste treatment is still in its early stages in the country. Cattle farming generated the most energy residues in the agricultural sector (932Mt), followed by the cultivation of corn (62Mt) and sugar cane farming (44Mt). This highlights the urgent need for public authorities to take action to encourage treatment technologies combined with the energy use of these types of waste. It is expected that in the current decade, the management, treatment, and energy use of solid waste in the country will be prioritized to provide environmental, economic, and public health benefits to the entire Brazilian population.
            </t>
  </si>
  <si>
    <t>10.1016/j.rser.2022.112538</t>
  </si>
  <si>
    <t>End-of-life policy considerations for wind turbine blades</t>
  </si>
  <si>
    <t>Over the past ten years, the growth of wind energy has been significant. Wind power uses the kinetic energy of the wind to produce electric energy without generating green house gas emissions. However, when considering the whole life cycle of wind turbines it is obvious that wind energy is not totally clean. With a lifetime of 20–25 years for a wind turbine, it is predicted that the cumulative composite waste from blades will be needed to be recycled will be in the tens of thousands of tons worldwide by 2050. This poses a potential significant waste legacy that must be addressed. Solutions to deal with waste from wind turbine blades currently involves the three different pathways, direct deposit in a landfill, incineration, and recycling. Unfortunately, only 30% of fibre-reinforced plastic material commonly used in wind turbine blades can currently be reused to form new composite materials, with most going to the cement industry as filler material. It is important that all involved stakeholders work towards regulations that will address the management of waste coming from wind turbine blades. Fortunately, legislations exist in various jurisdictions which can be used as a model for the creation of a regulative framework for the end-of-life management of wind turbine blades.</t>
  </si>
  <si>
    <t>10.1016/j.scriptamat.2023.115878</t>
  </si>
  <si>
    <t>High-yield synthesis of LiMnPO4/C nanoplates as cathode materials for lithium-ion batteries</t>
  </si>
  <si>
    <t>Low yield is a common problem for the solvothermal synthesis of LiMnPO4. Herein, a high-yield synthesis route is developed to obtain novel LiMnPO4/C nanoplates via a facile water-polyethylene glycol (PEG200)-assisted solvothermal approach followed by carbonization treatment. The reactant concentration plays an important role in the formation of LiMnPO4/C by effectively controlling the solution supersaturation of solvothermal reaction. When using optimal Mn concentration of 0.5 mol L−1, the as-prepared LiMnPO4/C exhibits outstanding rate capability with a high reversible value of 100.1 mAh g−1 at 10 C and excellent cycling stability with capacity and energy density retention of ∼89.7% and ∼91.7% after 300 cycles at 0.5 C, respectively, which can be attributed to its typical structure of high crystalline, uniform carbon coating and plate-like morphology with small size of 30∼80 nm along the [010] direction. This work provides a scalable route for the design of high-performance LiMnPO4 materials for commercial lithium-ion batteries.</t>
  </si>
  <si>
    <t>Scripta Materialia</t>
  </si>
  <si>
    <t>10.1533/9781845691424.1.58</t>
  </si>
  <si>
    <t xml:space="preserve">6 Carpet recycling technologies </t>
  </si>
  <si>
    <t>Recycling in Textiles</t>
  </si>
  <si>
    <t>10.1016/j.wasman.2016.03.056</t>
  </si>
  <si>
    <t>Recovery of lead from smelting fly ash of waste lead-acid battery by leaching and electrowinning</t>
  </si>
  <si>
    <t>Fly ash that was enriched with lead (Pb), formed as an intermediate in waste lead-acid battery (WLAB) smelting, was recycled by the hydro-electrometallurgy. Characterization of fly ash thereof indicated that the Pb was in the forms of PbSO4 (anglesite) and Pb2OSO4 (lanarkite). Nitric acid and sodium hydroxide were firstly used to study the leaching of the fly ash sample, which was affected by leachant dosage and solid-to-liquid ratio (S/L). At an S/L of 60gL−1, the leachability of Pb was 43% and 67% in 2M acidic and basic solutions, respectively, based on an average 70wt% of Pb in the original fly ash. Anglesite was completely soluble in NaOH and lanarkite was mildly soluble in HNO3. Pb was recovered from the pregnant leach solution within an electrolytic cell constructed with graphite or RuO2/IrO2-coated titanium (Ti-DSA) anodes and a stainless steel cathode. Properties of anodes deposited with lead dioxides were analyzed by cyclic voltammetry. The optimized parameters of electrowinning were 2M NaOH leachant, a current density of 0.75Adm−2 and an electrolytic process duration of 120min, which yielded a Pb removal of higher than 99% and a specific energy consumption of 0.57Whg−1. This process constitutes an eco-friendly and economic alternative to the presently utilized secondary pyrometallurgy for treating lead-containing fly ash.</t>
  </si>
  <si>
    <t>June 2016</t>
  </si>
  <si>
    <t>10.1016/j.wasman.2015.02.008</t>
  </si>
  <si>
    <t>Primary and secondary battery consumption trends in Sweden 1996–2013: Method development and detailed accounting by battery type</t>
  </si>
  <si>
    <t>In this article, a new method based on Material Flow Accounting is proposed to study detailed material flows in battery consumption that can be replicated for other countries. The method uses regularly available statistics on import, industrial production and export of batteries and battery-containing electric and electronic equipment (EEE). To promote method use by other scholars with no access to such data, several empirically results and their trends over time, for different types of batteries occurrence among the EEE types are provided. The information provided by the method can be used to: identify drivers of battery consumption; study the dynamic behavior of battery flows – due to technology development, policies, consumers behavior and infrastructures. The method is exemplified by the study of battery flows in Sweden for years 1996–2013. The batteries were accounted, both in units and weight, as primary and secondary batteries; loose and integrated; by electrochemical composition and share of battery use between different types of EEE. Results show that, despite a fivefold increase in the consumption of rechargeable batteries, they account for only about 14% of total use of portable batteries. Recent increase in digital convergence has resulted in a sharp decline in the consumption of primary batteries, which has now stabilized at a fairly low level. Conversely, the consumption of integrated batteries has increased sharply. In 2013, 61% of the total weight of batteries sold in Sweden was collected, and for the particular case of alkaline manganese dioxide batteries, the value achieved 74%.</t>
  </si>
  <si>
    <t>May 2015</t>
  </si>
  <si>
    <t>10.1016/j.jallcom.2022.166487</t>
  </si>
  <si>
    <t>Direct regeneration and performance of spent LiFePO4 via a green efficient hydrothermal technique</t>
  </si>
  <si>
    <t>With the quick development of electric vehicles and grid energy storage, the demand and production of lithium ion batteries (LIBs) are rapidly increasing, and the problem of lithium resource shortage becomes more and more serious. Both in terms of economic value and environmental protection, the recycling and regeneration of the spent lithium batteries is extremely urgent. Herein, a green and efficient hydrothermal technique for direct regeneration of spent lithium iron phosphate (LiFePO4 or LFP) was proposed. LFP loses the partial lithium during the long cycle and converts to FePO4 (FP), therefore, the replacement of the lost lithium is crucial for the regeneration of spent LFP. Herein, the effects of hydrothermal conditions such as reaction temperature, Li+ concentration and reducing agent concentration on the performance of product are systemically studied. Besides, it has been found that the control of hydrothermal condition is conductive to the supplement of Li and the enhancement of electrochemical performance of the product. Under hydrothermal conditions of 200 °C for 3 h, the regenerated LFP shows the optimal electrochemical performance of 165.9, 151.93, 145.92, 133.11 and 114.96 mAh g−1 at 0.1, 0.5, 1, 2, and 5 C, respectively. In addition, the capacity retention is as high as 99.1% after 200 cycles at 1 C. Therefore, this work provides a new idea for the direct regeneration of spent LFP cathode materials.</t>
  </si>
  <si>
    <t>10.1016/j.resconrec.2022.106234</t>
  </si>
  <si>
    <t>Can carbon fiber composites have a lower environmental impact than fiberglass?</t>
  </si>
  <si>
    <t>Carbon fiber composites are increasingly used to decrease fuel consumption in the use phase of vehicles. However, due to the energy intensive production, the reduced fuel consumption may not lead to life cycle environmental savings as much as for other lightweighting materials, for example fiberglass. This study uses life cycle assessment methodology to assess how different future development routes including using bio-based raw materials, microwave technology, and recycling of composites with the recovery of fibers influence the environmental impact of both carbon fiber composites and fiberglass in vehicles. Results show that combining different development routes could lead to carbon fiber composites with a lower environmental impact than fiberglass composites in the future and that recycling of composites with recovery of fibers is the route that alone shows the greatest potential.</t>
  </si>
  <si>
    <t>10.1016/j.jclepro.2022.134108</t>
  </si>
  <si>
    <t>A review of metallurgical processes and purification techniques for recovering Mo, V, Ni, Co, Al from spent catalysts</t>
  </si>
  <si>
    <t>With the continuous development of industrialization and the depletion of ore resources, the recovery of valuable metals from spent catalysts has attracted the attention of researchers. Generally, the spent catalyst contains many valuable metals, which can be used as a secondary resource to replace ore. In this paper, several metallurgical processes for recovering spent catalysts are introduced. There are currently three methods of recovering valuable metals from spent catalysts: hydrometallurgy, pyrometallurgy, and pyro-hydrometallurgy. Of the three methods, pyro-hydrometallurgy seems to be the best choice. It makes up for the shortcomings of both pyrometallurgy and hydrometallurgy. It retains the selectivity of pyrometallurgy to metals such as nickel and iron. It can be well dissolved in the leaching solution, reducing subsequent processing difficulty. Moreover, it can be well dissolved in the leachate so that the difficulty of subsequent processing can be reduced. The leached valuable metals need to be separated and purified to obtain products that meet the process requirements. The main purification techniques for recovering valuable metals from leachate include chemical precipitation, ion exchange, carbon adsorption, and solvent extraction. Among them, solvent extraction is a separation and purification technology worthy of admiration. Solvent extraction has the characteristics of high recovery metal purity, high selectivity, accessible and continuous operation, high yield, and low pollution.</t>
  </si>
  <si>
    <t>20 November 2022</t>
  </si>
  <si>
    <t>10.1016/j.seppur.2019.01.002</t>
  </si>
  <si>
    <t>Cobalt recovery from the stripping solution of spent lithium-ion battery by a three-dimensional microbial fuel cell</t>
  </si>
  <si>
    <t>Cobalt (Co) recycling from the spent LIBs not only favors the ecological protection also meets the supply chain of Co in the international market. In this research, a three-dimensional microbial-fuel-cell (3D-MFC) two-chamber system with granular activated carbon (GAC) microelectrodes was constructed to remove and recover Co from the stripping cobalt sulfate solution. The 3D bio-electrochemical (BE) system exhibited the largest voltage output and power production at 12th day during the acclimation, achieving the maximum power densities (W/m3) of 6.24, 10.29, 14.52, 12.59, and 8.78, respectively. The GAC prepared at 500 °C achieved highest removal and recovery efficiencies of Co in the 3D-MFC system. The maximum removal efficiency of 98.47%, the recovery efficiency of 96.35%, the power density of 11.34 W/m3, and the columbic efficiency of 28.74% were obtained in the orthogonal experiments. The influence of the operating time on the removal and recovery of Co was more obvious than the electro-output of the system. The addition of ammonium carbonate to the 3D-MFC systems clearly increased the precipitation of Co. The stacking of GAC particles in MFC had strengthened the adsorption of Co ions by intensifying the acidic-alkaline pathways during the 3D BE process. The removal and recovery of Co ions from the stripping solution in the 3D-MFC experiments were mainly achieved by the electromigration, electrostatic adsorption of GAC, and chemical precipitations of cobalt hydroxide and cobalt carbonate. A continuous process was suggested for the 3D-MFC application integrating to the traditional recovery procedure of Co from the spent LIBs at the pilot scale.</t>
  </si>
  <si>
    <t>10.1016/j.resourpol.2021.102351</t>
  </si>
  <si>
    <t>The impact of climate policy implementation on lithium, cobalt and nickel demand: The case of the Dutch automotive sector up to 2040</t>
  </si>
  <si>
    <t>The Dutch national climate agreement (‘Klimaatakkoord’), stipulates a 49% decrease in greenhouse gas (GHG) emissions by 2030, relative to the 1990 level. To accommodate this target, the passenger vehicles sector must reduce its GHG emissions by 30% in 2030, which likely will come about by replacing internal combustion engine vehicles with electric vehicles. In this study, a dynamic material flow model combined was applied to investigate the future demand for (and metabolism of) lithium, cobalt, and nickel within various scenarios of Dutch electric vehicle markets stemming from climate policy implementation. Our results show that by 2040 the demand for electric vehicles rapidly grows by an order of magnitude, which expands by two orders of magnitude the annual accumulation of these metals in the Netherlands when compared to the 2019 levels. Lithium and nickel demand will keep increasing through 2040, while the demand trend of cobalt will start to drop after 2030, due to changes in battery technology. Increasing the EV driving range and replacing EV batteries during an EV lifetime will increase the demand for these metals by 10%–19%. Conversely, extending the average battery lifetime to meet the vehicle lifetime could reduce the demand of these metals by 30%. Due to the low open-loop recycling of these metals, policies must seek to minimize their presence in the electric mobility sector, while also stimulating better recycling practices and infrastructure.</t>
  </si>
  <si>
    <t>10.1016/j.jenvman.2024.120414</t>
  </si>
  <si>
    <t>Technological solutions to landfill management: Towards recovery of biomethane and carbon neutrality</t>
  </si>
  <si>
    <t>Inadequate landfill management poses risks to the environment and human health, necessitating action. Poorly designed and operated landfills release harmful gases, contaminate water, and deplete resources. Aligning landfill management with the Sustainable Development Goals (SDGs) reveals its crucial role in achieving various targets. Urgent transformation of landfill practices is necessary to address challenges like climate change, carbon neutrality, food security, and resource recovery. The scientific community recognizes landfill management's impact on climate change, evidenced by in over 191 published articles (1998–2023). This article presents emerging solutions for sustainable landfill management, including physico-chemical, oxidation, and biological treatments. Each technology is evaluated for practical applications. The article emphasizes landfill management's global significance in pursuing carbon neutrality, prioritizing resource recovery over end-of-pipe treatments. It is important to note that minimizing water, chemical, and energy inputs in nutrient recovery is crucial for achieving carbon neutrality by 2050. Water reuse, energy recovery, and material selection during manufacturing are vital. The potential of water technologies for recovering macro-nutrients from landfill leachate is explored, considering feasibility factors. Integrated waste management approaches, such as recycling and composting, reduce waste and minimize environmental impact. It is conclusively evident that the water technologies not only facilitate the purification of leachate but also enable the recovery of valuable substances such as ammonium, heavy metals, nutrients, and salts. This recovery process holds economic benefits, while the conversion of CH4 and hydrogen into bioenergy and power generation through microbial fuel cells further enhances its potential. Future research should focus on sustainable and cost-effective treatment technologies for landfill leachate. Improving landfill management can mitigate the adverse environmental and health effects of inadequate waste disposal.</t>
  </si>
  <si>
    <t>10.1016/j.hydromet.2022.106000</t>
  </si>
  <si>
    <t>Separation of Cu impurity from spent lithium-ion batteries by roasting in air and leaching with (NH4)2CO3 solution of low concentration</t>
  </si>
  <si>
    <t>Separation of Cu impurities from spent lithium-ion batteries (LIBs) before precipitating other valuable metals is critical to improve the quality of final products. Currently, the main process for separating Cu impurity from spent LIBs by extraction and precipitation has the disadvantage of being high cost and complicated process. In this work, the surface characteristics of spent LIBs materials before and after thermal treatment are explored, and the effects of the concentration of ammonium salts, temperature, and pulp density on the leaching of Cu impurity are investigated. The novel process proposed in this work removes Cu impurities from spent LIBs materials using a solution of (NH4)2CO3 at low concentration. The results suggest that organics on the spent LIBs surface can be effectively removed by heating at a temperature of 505 °C to avoid the influence of organics on the removal of Cu impurities. Furthermore, the results of the leaching experiment demonstrate that (NH4)2CO3 displays an excellent leaching effect on Cu compared to NH4Cl, (NH4)2SO4, and NH4HCO3. The leaching efficiency of Cu at the concentration of 0.25 mol/L (NH4)2CO3, temperature 80 °C and leaching time of 120 min reaches 99.1%. On the contrary, the leaching efficiencies of Ni, Co, and Mn are &lt;4% on average. The thermodynamic analysis proves the potential for removing Cu impurities from spent LIBs materials using a solution of (NH4)2CO3 at low concentration. The process lays the foundation for the subsequent hydrometallurgical process to recover other metals.</t>
  </si>
  <si>
    <t>10.1016/j.jpowsour.2023.233889</t>
  </si>
  <si>
    <t>Harnessing redox flow batteries for industrial applications: Opportunities and future directions</t>
  </si>
  <si>
    <t>This paper provides a brief introduction to flow battery technology as an energy storage device, with a particular focus on the all-vanadium redox flow battery (VRFB). These rechargeable batteries are well suited for reducing greenhouse gas (GHG) emissions for small commercial or multi-family residential dwellings. This paper will explore, in greater depth, the specific industrial and marketing mechanisms by which a storage battery, that does not generate electricity, is able to actually reduce CO2 gas emissions, while at the same time benefiting all stakeholders. The startup company, Ashlawn Energy, is discussed by way of example of the process being followed to push this technology into the mass market, and thus realize this technology's full potential.</t>
  </si>
  <si>
    <t>10.1016/j.resconrec.2022.106702</t>
  </si>
  <si>
    <t>Uncovering the features of nickel flows in China</t>
  </si>
  <si>
    <t>Nickel is a critical metal due to its importance in social development with major applications in both low- and high-tech aspects. Several studies have focused on nickel production and consumption in China, but the end uses, international trade, and recycling perspectives remain unknown. This study aims to quantify China's annual nickel flows from 2000 to 2019 by applying dynamic material flow analysis. Results show that a large amount of nickel, including 1.65 mega-tons (Mt) in minerals from domestic mining, 12 Mt in various imported products, had been consumed in China from 2000 to 2019, with 2.65 Mt exported to other countries. However, only 0.84 Mt of nickel was recycled, while 4 Mt of nickel was lost in several life stages. The surge of nickel consumption during this period was mainly caused by the rise of stainless-steel industry. Such a consumption trend will continue in the stainless-steel sector and electric vehicles sector, leading to high reliance on import and corresponding carbon emission. Several recommendations are raised from policy, technology, and capacity-building perspectives so that nickel industry can achieve sustainable development.</t>
  </si>
  <si>
    <t>10.1016/j.jclepro.2024.141358</t>
  </si>
  <si>
    <t>Co-pyrolysis mechanism of polyester enameled wire and PVC: A joint experimental and theoretical investigation</t>
  </si>
  <si>
    <t>For the recovery of enameled wire, pyrolysis is a resource-friendly and effective process. However, because waste enameled wires are typically recovered from e-waste, a minor number of wires and cables are usually present. As a result, co-pyrolysis of the paint film and wire and cable sheaths is inevitable during the pyrolysis recovery of waste enameled wires. Polyethylene terephthalate (PET) polyester enameled wire and polyvinyl chloride (PVC) were chosen as representatives of enameled wire and cable sheath materials, respectively. The pyrolysis characteristics and pyrolysis kinetic parameters of enameled PET (EPET) wire paint, PVC, and Mixture (a mixture of the two materials, mEPET: mPVC = 9:1) were investigated using TG and various kinetic analysis methods. The combined pyrolysis index and Py-GC/MS were used to assess the co-pyrolysis of EPET and PVC and the products. The pyrolysis of EPET is adversely affected by the presence of PVC throughout the process; however, the presence of Cu in EPET may facilitate the HCl removal reaction of PVC. The co-pyrolysis products of EPET and PVC are more complex, and according to the different main functional groups, can be divided into monocyclic aromatic hydrocarbons, polycyclic aromatic hydrocarbons, phenols, ketones, aldehydes, alcohols, esters, carboxylic acids, chlorides, and others. Finally, density functional theory calculations were used to explore the co-pyrolysis mechanism of PET and PVC as well as the creation mechanism of various pyrolysis products. The catalytic mechanism of Cu contained in EPET on PET and PVC was explained from the perspective of electrostatic potential. This study provides a theoretical foundation and comprehensive reference for the pyrolysis and recycling of waste enameled wires.</t>
  </si>
  <si>
    <t>10.1016/j.scs.2024.105855</t>
  </si>
  <si>
    <t>Construction and demolition waste management and its impacts on the environment and human health: Moving forward sustainability enhancement</t>
  </si>
  <si>
    <t>Rapid population growth with industrialization, modernization, and urbanization has stimulated construction activities. Demolition activities have widely been undertaken to replace old buildings and civil structures with better, bigger, and/or newer ones. The construction and demolition activities generate tremendous amounts of construction waste (CW) and demolition waste (DW) consisting of a large variety of materials with varying properties. Many types of CW and DW contain various types of pollutants such as fine residues, heavy metals, and persistent organic chemicals; thereby having deleterious impacts on the environment and human health. This study comprehensively analyzes various data and survey on the generation and characteristics of CW and DW, their current management methods, as well as the environmental and health effects of CW and DW constituents and their management. Based on the comprehensive analysis, the strategies for sustainably managing CW and DW are devised to alleviate negative impacts of current CW and DW management. Sustainable management of CW and DW should be considered at each stage of a construction project (from planning/design to post-construction). It is hoped that this study will contribute to reducing the burden of CW and DW on the construction industry and local communities.</t>
  </si>
  <si>
    <t>10.1016/j.desal.2024.118158</t>
  </si>
  <si>
    <t>Lithium recovery from an alumina electrolysis slag leaching solution with strong acidity: Separation of lithium-ion and production of battery grade lithium carbonate</t>
  </si>
  <si>
    <t>Lithium (Li) with excellent physicochemical properties is widely used in modern industries. However, the shortage and depletion of Li resources has hindered the sustainable economic development. Li recovery from waste resource was an effective approach, in particular, alumina electrolysis slag is exemplified as Li riched solid waste. In this work, separation of Li from alumina electrolysis slag leaching solution (AESLS) via solvent extraction using bis(2-ethylhexyl) hydrogen phosphate (P204) system was explored. Effects of saponification degree, phase ratio, and reaction time on metal ions impurities and Li extraction were investigated. Operational parameters including extraction, scrubbing, saponification and precipitation were optimized. Results showed that the extraction efficiencies of Mg2+, Ca2+, Al3+, Fe3+ and Li+ were 100 %, 100 %, 99.99 %, 100 % and 20.71 %, respectively, under the optimal single extraction conditions. The loss of Li after scrubbing of loaded organic phase using hydrochloric acid was as low as 1.59 %. The P204 extraction process was proved to be a thermodynamic process with spontaneous entropy increase, and the extraction order of metal ions was Al3+ &gt; Fe3+ &gt; Ca2+ &gt; Mg2+ &gt; Li+ according to the extraction driving force (ΔC); The solvent-extracted ligand mechanism was elucidated by infrared spectroscopy and nuclear magnetic resonance. Additionally, battery-grade lithium carbonate was produced. Our study paves a new way for recovery of Li in AESLS.</t>
  </si>
  <si>
    <t>21 December 2024</t>
  </si>
  <si>
    <t>10.1016/j.jallcom.2016.12.242</t>
  </si>
  <si>
    <t>Enhanced cycle stability of silicon coated with waste poly(vinyl butyral)-directed carbon for lithium-ion battery anodes</t>
  </si>
  <si>
    <t>Waste poly(vinyl butyral) (W-PVB) derived from the windshield glass of end-of-life vehicles is one of the most difficult waste resources to recycle. Therefore, almost all of the W-PVB is buried in landfill sites. Herein, carbon-coated Si (CCSi) as an anode for lithium ion batteries was synthesized using W-PVB as a carbon source via simple carbonization at a relatively low temperature. Commercial Si was well dispersed in ethyl alcohol solutions of W-PVB, leading to the formation of uniform carbon layers on the surface of the Si particles during carbonization. The amorphous carbon layers derived from W-PVB effectively mitigated the pulverization of the Si particles and side reactions between Si and the electrolytes, leading to a stable cycling performance with a retention as high as 77.5% without significant capacity fading. Furthermore, the anode exhibited high coulombic efficiency and an excellent rate capability of 910 mA h g−1 at a current density of 840 mA g−1. This facile and cost-effective synthesis of CCSi is expected to be applicable to other polymer-based industrial wastes as a new recycling strategy.</t>
  </si>
  <si>
    <t>25 March 2017</t>
  </si>
  <si>
    <t>10.1016/B978-0-12-819160-6.00017-2</t>
  </si>
  <si>
    <t xml:space="preserve">20 Disassembly </t>
  </si>
  <si>
    <t xml:space="preserve">
               Recent advances in recycling technology have at last unlocked the potential for advanced polymer composites to be recycled. For economic reasons, the majority of the recyclate is currently obtained from manufacturing process waste. One of the remaining challenges is to recover the recyclate from end-of-life (EoL) waste, which inevitably involves the complex process of disassembling (often large) multi-material structures into manageable-sized separate components. In order to aid the reclamation of materials at EoL, design strategies such as design for disassembly (DfD) and disassembly technologies, linked via Industry 4.0 practices, will need to become more prevalent. A number of tools are under development to aid this, capturing disassembly at the conceptual stage of the design process. To aid separation, part of this strategy will involve suitable active disassembly technologies. It is clear from the literature that the choice of technology will require thorough consideration of materials, assembly processes, and process conditions in relation to disassembly-focused design. Any disassembly-assisted technologies will also need to be proven for in-service durability and robustness. This chapter explores the drivers for the development of DfD and existing technologies that could provide both efficient and practical means for the economic recovery of EoL materials, through the disassembly of complex structures on-demand.
            </t>
  </si>
  <si>
    <t>Design and Manufacture of Structural Composites</t>
  </si>
  <si>
    <t>10.1016/j.gee.2024.08.001</t>
  </si>
  <si>
    <t>Mechano-driven chemical reactions</t>
  </si>
  <si>
    <t>Traditional chemical processes often generate substantial waste, leading to significant pollution of water, air, and soil. Developing eco-friendly chemical methods is crucial for economic and environmental sustainability. Mechano-driven chemistry, with its potential for material recyclability and minimal byproducts, is well-aligned with green chemistry principles. Despite its origins over 2000 years ago and nearly 200 years of scientific investigation, mechano-driven chemistry has not been widely implemented in practice. This is likely due to a lack of comprehensive understanding and the complex physical effects of mechanical forces, which challenge reaction efficiency and scalability. This review summarizes the historical development of mechano-driven chemistry and discusses its progress across various physical mechanisms, including mechanochemistry, tribochemistry, piezochemistry, and contact electrification (CE) chemistry. CE-induced chemical reactions, involving ion transfer, electron transfer, and radical generation, are detailed, emphasizing the dominant role of radicals initiated by electron transfer and the influence of ion transfer through electrical double layer (EDL) formation. Advancing efficient, eco-friendly, and controllable green chemical technologies can reduce reliance on traditional energy sources (such as electricity and heat) and toxic chemical reagents, fostering innovation in material synthesis, catalytic technologies, and establishing a new paradigm for broader chemical applications.</t>
  </si>
  <si>
    <t>Available online 8 August 2024</t>
  </si>
  <si>
    <t>10.1016/j.cej.2024.153455</t>
  </si>
  <si>
    <t>Short-process leaching and kinetic behaviour of aluminium and silver from waste photovoltaic modules</t>
  </si>
  <si>
    <t>Efficient recycling and reuse of resources are essential for global resource transformation. Researchers worldwide have focused on the proper disposal of waste photovoltaic (PV) modules produced by the rapidly developing PV industry. The utilisation of waste PV modules has high economic value and helps prevent the pollution of harmful elements in the environment to achieve sustainable development in the PV industry. This work proposes short 'rapid H2O2-H2SO4 leaching' for the efficient recovery of aluminium and silver from waste PV modules. The extraction for aluminium and silver were 99.20 % and 99.01 %, respectively. Fractal geometry method was used to modify and optimise the leaching kinetics. The fitting calculation indicated that the leaching of aluminium and silver conformed to internal diffusion-controlled process.</t>
  </si>
  <si>
    <t>10.1016/j.isci.2023.106060</t>
  </si>
  <si>
    <t>Life cycle thinking and safe-and-sustainable-by-design approaches for the battery innovation landscape</t>
  </si>
  <si>
    <t>Developments in battery technology are essential for the energy transition and need to follow the framework for safe-and-sustainable-by-design (SSbD) materials, chemicals, products, and processes as set by the EU. SSbD is a broad approach that ensures that chemicals/advanced materials/products/services are produced and used in a way to avoid harm to humans and the environment. Technical and policy-related literature was surveyed for battery technologies and recommendations were provided for a broad SSbD approach that remains firmly grounded in Life Cycle Thinking principles. The approach integrates functional performance and sustainability (safety, social, environmental, and economic) aspects throughout the life cycle of materials, products, and processes, and evaluates how their interactions reflect on SSbD parameters. 22 different types of batteries were analyzed in a life cycle thinking approach for criticality, toxicity/safety, environmental and social impact, circularity, functionality, and cost to ensure battery innovation has a green and sustainable purpose to avoid unintended consequences.</t>
  </si>
  <si>
    <t>17 March 2023</t>
  </si>
  <si>
    <t>10.1016/S0921-3449(97)01198-1</t>
  </si>
  <si>
    <t>Electrochemical recycling of tin, lead and copper from stripping solution in the manufacture of circuit boards</t>
  </si>
  <si>
    <t>The recycling of metals from stripping solutions used in the manufacture of printed circuit boards is attractive for environmental reasons and for the value of metals notably Cu, Pb and Sn. In this study, a simple aqueous nitric acid stripping solution was identified as an alternative to the present commercial stripping solutions in respect to recycling. Two recycling processes were studied: the electrochemical recycling of all metals and the combination of electrochemical deposition of copper and precipitation of tin and lead which can be followed up by furnace recycling. The influence of important parameters were investigated in relation to metal reclamation and the reuse of stripping solution. The advantages and disadvantages of the two processes and the prospects of their industrial application are examined.</t>
  </si>
  <si>
    <t>June 1997</t>
  </si>
  <si>
    <t>10.1016/j.geogeo.2024.100288</t>
  </si>
  <si>
    <t>The heterogeneous distribution of critical metal mineral resources: An impending geopolitical issue</t>
  </si>
  <si>
    <t>Concerns that anthropologic carbon emissions will result in catastrophic climate change have resulted in Net Zero policies that have energized a clean energy transition in developed, particularly western, countries. This is resulting in attempts to produce so-called ‘renewable’ energy using critical metals that, unfortunately, are largely non-renewable. The critical metals that are essential to this clean energy transition occur in rare mineral deposits (0.02% of the Earth's land surface) that are ∼10 to &gt;10,000 times enriched in metals relative to their crustal abundance. The deposits are part of larger scale mineral systems that require a rare conjunction of parameters that involve natural recycling of metals through the crust and mantle via the Earth's unique subduction system during the tectonic evolution of the continents. As each continent had its own unique tectonic history, the global distribution of these rare metallic mineral deposits is very heterogeneous. A major geopolitical issue for critical metal supply is represented by the evolution of BRICS as an economic group that comprises Brazil, Russia, India, China, and South Africa, all metal-endowed nations, with only metal-endowed Australia and Canada and a few lesser endowed countries firmly aligned with another group strategically allied with the USA. In stark contrast, a well-endowed China has abundant critical metal deposits and obtains trace critical metals through processing of metallurgical biproducts of base metal ores, leading to a growing domination of the clean energy industry. Critical metals, particularly Ga, Ge, and REEs, and graphite are already used in trade disputes among some countries and industrial weaponization using critical metals such as Ni on to global markets is already evident. From a geoscience viewpoint, in the short term, global exploration is needed to provide a more homogeneous distribution of critical metal deposits. However, exploration is hampered by increasing environmental, and human rights issues and sovereign risks that are becoming ever more challenging for most major mining and exploration companies in western countries. This requires that a global circular economy involving recycling is a priority.</t>
  </si>
  <si>
    <t>Available online 23 May 2024</t>
  </si>
  <si>
    <t>Geosystems and Geoenvironment</t>
  </si>
  <si>
    <t>10.1016/j.scitotenv.2024.175508</t>
  </si>
  <si>
    <t>The hidden concept and the beauty of multiple “R” in the framework of waste strategies development reflecting to circular economy principles</t>
  </si>
  <si>
    <t>There are numerous unresolved research questions, along with ongoing debates, regarding how to achieve a circular economy and at what level. The forthcoming circular economy standard (ISO 59000 framework, ISO59010) as a result from the ISO/TC 323, from the International Organization for Standardization (ISO) aims to offer global implementation pathways using a unified technical language. The most challenging aspect of circularity, whether viewed scientifically, technically, and/or legislatively, is how to enhance prosperity while reducing reliance on primary materials and energy to achieve climate neutrality by 2050, thereby aiding the EU in achieving a successful and equitable transition towards a sustainable future. Strategies in the framework of waste management and circular economy are essential and needed to reduce the impact of several processes on the environment through product, processes, and corporate policies using green applicable sustainable resources and environmental management systems. In addition, “measuring something that is not there” is very complex and not fully comprehensible, not clear and not tangible from organizations, researchers, policy makers and citizens. The willingness and ability of individuals or organizations to take actions towards a low-carbon society involves grappling with various perspectives, such as social norms and economic viability. Circular economy is considered a tool in combating climate change and implementing climate mitigation (as well as adaptation) measures. Moreover, to date, there has been no common scientific or technical language for the application of the circular economy concept. This paper highlights the multitude of “Rs” beyond the well-known (3Rs) Reduce-Reuse-Recycle pattern, which can be applied in various contexts to assist SMEs (Small and Medium Enterprises), organizations and even citizens successfully adopt circular economy principles. Is also explores how these “Rs” can be utilized to measure intangible aspects (something that is not there). The results indicate that more than 55Rs exist which directly involved in the circular economy framework, also considering waste management strategies. The findings of this study reveal the existence of over 100 “Rs” beyond the well-known principles of “reduce, reuse, recycle,” each playing a distinct role in the development of strategies aimed at addressing waste management issues and advancing circularity towards a low-carbon society. Furthermore, the results could be useful for any policy makers, consultants, engineers, practitioners, urban planners, academics etc., in order to develop, apply, monitor, measure and improve any strategy such as circular economy strategy, waste prevention, zero waste, reuse, reduce, energy recovery etc., in the framework of circular economy principles, solid waste management and beyond.</t>
  </si>
  <si>
    <t>20 November 2024</t>
  </si>
  <si>
    <t>10.1016/j.jiec.2024.08.024</t>
  </si>
  <si>
    <t>Efficient green solvent-free CO2/epoxide cycloaddition catalyzed by a β-cyclodextrin-imidazolium-based ionic liquid</t>
  </si>
  <si>
    <t>The rising atmospheric carbon dioxide (CO2) levels significantly contribute to climate change. Converting CO2 into valuable products offers an attractive strategy to mitigate its environmental impact. Here, we present a highly efficient, solvent-free method for CO₂ fixation into cyclic carbonates using a novel green catalyst, β-cyclodextrin, linked to an imidazolium-based ionic liquid (β-CD-Im+Br−). This catalyst facilitates the conversion of various terminal and internal epoxides into cyclic carbonates with exceptional performance. Notably, β-CD-Im+Br− achieves up to 98 % conversion of styrene oxide to its corresponding carbonate within 24 h at 120 °C, demonstrating significant activity without needing a co-catalyst. Operating under solvent-free conditions, this method avoids environmentally harmful synthetic pathways by utilizing the hydroxyl groups of cyclodextrins as hydrogen bond donors and employing the bromine counterion to facilitate epoxide ring opening. Mechanistic studies reveal that β-CD-Im+Br− enhances catalytic performance by lowering the activation energy of the rate-limiting step through its hydrogen bond acceptor properties. Importantly, the catalyst is both recyclable and reusable, highlighting its cost-effectiveness and environmental benefits. This approach represents a significant advancement in sustainable chemistry, offering a green alternative for CO₂ fixation.</t>
  </si>
  <si>
    <t>Available online 18 August 2024</t>
  </si>
  <si>
    <t>10.1016/j.resconrec.2021.106099</t>
  </si>
  <si>
    <t>Resource efficiency indicators to assess circular economy strategies: A case study on four materials in laptops</t>
  </si>
  <si>
    <t>Electronics require a complex composition and energy-intensive manufacturing. Yet, most of the world's waste electrical and electronic equipment is not collected and recycled. Circular economy (CE) strategies can reduce the loss of materials and environmental footprint in electronics. Resource efficiency indicators – typically defined as benefits (handprint) over burdens (footprint) – can measure materials’ life cycle performance. This paper aims to develop resource efficiency indicators that show the benefits and burdens of materials use. We illustrated the indicators with a case study of four materials (aluminium, copper, iron, and plastics) embedded in laptops. The study includes scenarios with different CE strategies: energy recovery, recycling, refurbishing, and reuse. The scenarios show the use of the materials in several cycles of laptops over a 25-year time horizon. Generally, scenarios with cycles of refurbishment and reuse showed improved resource efficiency compared to recycling scenarios. Compared to energy recovery the improvement was up to 189% (refurbishment) and 157% (reuse) in the case of aluminium. Nonetheless, it is remarkable that the average resource efficiency results showed a preference for refurbishing over reuse during 25 years. The result is limited to a shorter functional in-use time of reused laptops. This analysis is relevant for a CE, where the value of materials should be kept for as long as possible. Our methodology expands the traditional one-cycle perspective by measuring the use of materials for 25 years. Policy-makers can use our indicators to assess CE strategies for several product cycles that keep materials in use lowering environmental impacts.</t>
  </si>
  <si>
    <t>10.1016/j.matpr.2017.09.152</t>
  </si>
  <si>
    <t>Resource Recovery and Material Characterization of Metals from Waste Li-ion Batteries by an Eco-Friendly Leaching Agent</t>
  </si>
  <si>
    <t>In the present work, a hydrometallurgical process based on leaching is applied to recover lithium and cobalt from waste lithium ion batteries (LIBs) using a hydrogen peroxide as leaching agent. This process is found to be simple, eco-friendly and adequate for the recovery of valuable metals from spent LIBs. Effects of reaction variables on leaching in hydrochloric acid of LiCoO2 contained in cathodic electrode of waste lithium ion batteries were investigated. The dissolution of LiCoO2 was found to increase with an increase in temperature, concentration of HCl, time and solid/liquid (S/L) ratio. The elemental composition and phase composition of recovered metals were confirmed by Energy Dispersive X-ray analysis (EDAX) and X-ray Diffractometer (XRD). Surface morphology of the recovered metals were examined using scanning electron microscopy (SEM) and also the functional group analyses were done by Fourier transform infrared (FTIR) spectrometry.</t>
  </si>
  <si>
    <t>10.1016/j.seppur.2024.128456</t>
  </si>
  <si>
    <t>Synthesis of novel collagen-based aerogel with slit-shaped pore structure: Study on its adsorption mechanism on copper ions</t>
  </si>
  <si>
    <t>In this study, (SA/BHC)@TE aerogel is successfully prepared based on hydrogen bonding between three components, covalent cross-linking between bovine hide collagen (BHC) and tannin extract (TE), and the gelation of sodium alginate (SA). The adsorption properties of (SA/BHC)@TE on Cu(Ⅱ) are systematically analyzed through a combination of simulations and specific experiments. Firstly, DFT simulations are performed to rapidly predict the possibility of interactions among BHC, SA and TE. Then, experiments are performed to indicate that the (SA/BHC)@TE aerogel is endowed with a core–shell structure, a slit-shaped pore structure, and abundant active centers (–OH, –COOH, –NH2 and –CONH–). (SA/BHC)@TE has a maximum removal efficiency of 90.3 % for Cu(Ⅱ). Consequently, (SA/BHC)@TE successfully achieves selective adsorption of specific ions Cu(Ⅱ) from the mixture with a distribution coefficient of 11.12 L/g. It suggests that the adsorption is mainly multilayer adsorption and chemisorption. Furthermore, the FTIR and XPS studies reveal that the adsorption of Cu(Ⅱ) onto (SA/BHC)@TE is the result of the synergistic effect of coordination, ion exchange and electrostatic interaction. In addition, the (SA/BHC)@TE aerogel is easy to separate and recycle. Therefore, this paper has important implications for the development of selective adsorbents for Cu(Ⅱ) as well as for the resource utilization of collagen.</t>
  </si>
  <si>
    <t>10.1016/j.wasman.2022.05.011</t>
  </si>
  <si>
    <t>Study on the thermal reduction effect of organic components in spent ternary lithium battery cathode active materials</t>
  </si>
  <si>
    <t>To improve the adhesion between cathode materials and current collector, and increase the electronic conductivity among electroactive substances, a certain proportion of conductive agents (acetylene black) and agglomerant (PVDF) are usually added in the battery manufacturing process. However, these conductive agents have negative effects on the recovery of cathode materials by pyrolysis or calcination. Recognizing this issue, a method based on the concept of “treating spent with spent” was developed in this paper. Organic matters contained in cathode active materials functioned as the reduction reagents, which can reduce the valence state of transition metals, resulting in the breakdown of the strong chemical bond and the stable layered structure of cathode materials. In this study, the thermal reduction effect of different organic components on cathode active materials was analyzed respectively to evaluate the reduction function of each component. XRD, XPS and ICP-MS were used to compare and analyze changes of phase, element compound state and ion leaching efficiencies of different cathode materials before and after thermal reduction under different amounts of reducing agents. The results show that both PVDF and acetylene black reduced the high-valent metals to low-valent oxides or elemental substances, demonstrating their thermal reduction capabilities. Comparisons of the XRD, XPS analysis and ion leaching results of thermal reduced products suggest that acetylene black has a stronger thermal reduction ability than that of PVDF. The results also show that the reduction of the high nickel cathode material (NCM811) is easier than that of the low nickel cathode material (NCM111).</t>
  </si>
  <si>
    <t>10.1016/j.seppur.2022.120667</t>
  </si>
  <si>
    <t>Selective recovery and efficient separation of lithium, rubidium, and cesium from lepidolite ores</t>
  </si>
  <si>
    <t>Sulfation and decomposition were proposed to selectively recover lithium, rubidium, and cesium from lepidolite ore. The purpose was to solve the problems of high acid consumption and the difficulty of separating lithium and aluminum in the sulfuric acid method. First, the theoretical feasibility of the process was verified by thermodynamic calculations. The optimal parameters were determined according to the theoretical and experimental results. The extraction rates of lithium, rubidium, and cesium were 90.5%, 91.2%, and 89.4%, respectively, whereas those of aluminum and iron were only 0.08% and 0.02%, respectively. The selective extraction of lithium, rubidium, and cesium was realized, and 90.4% of sulfuric acid could be recycled during the process. Subsequently, the mechanism was discussed by XRD and SEM-EDS analysis. The first-step roasting was the sulfation process of lepidolite, and the second-step roasting was the decomposition process of partial sulfates. The separation of alkali elements and impurity elements could be realized by simple deionized water leaching. The production of Li2CO3 and single-alkali sulfates (K2SO4, Rb2SO4, and Cs2SO4) were obtained through the efficient separation methods of carbonization precipitation and solvent extraction. This process achieved the selective recovery and efficient separation of lithium, rubidium, and cesium from lepidolite ores. At the same time, the recycling of sulfuric acid was realized; it greatly reduced the amount of reagents, such as acid and alkali. It is an efficient, clean, and sustainable process for the utilization of lepidolite ores.</t>
  </si>
  <si>
    <t>10.1016/j.electacta.2023.143021</t>
  </si>
  <si>
    <t>Energy-saving recovery of lead from waste lead paste via in-situ hydrometallurgical reduction and electrochemical mechanism</t>
  </si>
  <si>
    <t>The reasonable prudent disposal of secondary lead resources including waste lead-acid batteries has become a growing concern to prevent the adverse impacts. Herein, a facile zero-emission hydrometallurgical reduction approach is proposed for the recovery of spent lead paste (SLP) possessing energy-saving and high current efficiency merits. The effect of activated carbon (AC) additives on lead recovery efficiency, desulfurization efficiency, cathode current efficiency, and energy consumption was investigated during the hydrometallurgical reduction of SLP. The introduction of AC promotes the current efficiency and shortens the electrolysis time, which contribute to the diminution of the whole energy consumption. Especially, the specific energy consumption of hydrometallurgical reduction drops to 483.5 kWh t–1 with 2.0% AC from the initial 596.6 kWh t–1. Notably, the nucleation mechanism of lead on the SLP cathodes all follows three-dimensional instantaneous growth with the diffusion control. Moreover, the SLP plates after hydrometallurgical reduction could be directly employed as the negative electrodes of lead-carbon batteries, avoiding the formation stage. The electrochemical hydrometallurgical reduction with carbon additives presents a promising strategy for enabling zero emissions, low energy consumption operation of SLP recovery and reutilization.</t>
  </si>
  <si>
    <t>10.1016/j.est.2024.110935</t>
  </si>
  <si>
    <t>Numerical study of the phase change material and heating plates coupled battery thermal management in low temperature environment</t>
  </si>
  <si>
    <t>It is essential to develop an efficient BTM (Battery Thermal Management) to keep the battery operation temperature within the appropriate range aimed at maintaining optimal performance of LIBs (Lithium-Ion Batteries). Current studies predominantly focus on the cooling performance of the BTM due to the evident dangers associated with high temperatures, but pay less attention to the preheating and heat preservation performance under low temperature conditions. In this paper, a novel BTM integrates active thermal management technology in terms of HPs (Heating Plates) with passive PCM (Phase Change Material) for the battery pack operating under low temperature conditions is proposed, and the comparative study on the overall performance among the novel BTM, the standalone HPs and the standalone PCM is conducted. The results demonstrate that the PCM significantly delays the temperature drop and alleviate the temperature gradients. The PCM holds the temperature above 20 °C when the initial temperatures are −20 °C, −30 °C after 3600 s. The single HPs can preheat the battery pack to relatively suitable temperature range at ambient temperatures of 0 °C and − 10 °C. Furthermore, the combined strategy is capable of preheating the batteries from 12.21 °C to 16.55 °C at the temperature of −10 °C and 13.8 °C ∼ 18.88 °C at 0 °C within 20 min.</t>
  </si>
  <si>
    <t>10.1016/j.est.2024.111179</t>
  </si>
  <si>
    <t>A review of battery energy storage systems and advanced battery management system for different applications: Challenges and recommendations</t>
  </si>
  <si>
    <t>Energy storage systems are designed to capture and store energy for later utilization efficiently. The growing energy crisis has increased the emphasis on energy storage research in various sectors. The performance and efficiency of Electric vehicles (EVs) have made them popular in recent decades. The EVs are the most promising answers to global environmental issues and CO2 emissions. Battery management systems (BMS) are crucial to the functioning of EVs. An efficient BMS is crucial for enhancing battery performance, encompassing control of charging and discharging, meticulous monitoring, heat regulation, battery safety, and protection, as well as precise estimation of the State of charge (SoC). The current understanding of EV technology, its advancements, limitations, and effects on achieving BMS (Sustainable Development Goals) SDGs remains unexplored, despite the existence of several studies on the topic. This article reviews various aspects of battery storage technologies, materials, properties, and performance. This review highlights the significance of battery management systems (BMSs) in EVs and renewable energy storage systems, with detailed insights into voltage and current monitoring, charge-discharge estimation, protection and cell balancing, thermal regulation, and battery data handling. The study extensively investigates traditional and sophisticated SoC estimation methods, highlighting their pros and cons. The review underscores the critical role of advanced BMSs for successful EV adoption and addresses the challenges that must be overcome. This comprehensive resource offers valuable insights for engineers, researchers, and EV manufacturers, presenting detailed analyses, applications, challenges, and recommendations relevant to the field.</t>
  </si>
  <si>
    <t>10.1016/j.bioana.2024.06.001</t>
  </si>
  <si>
    <t>Industry 4.0 and circular economy for bolstering healthcare sector: A comprehensive view on challenges, implementation, and futuristic aspects</t>
  </si>
  <si>
    <t>Industry 4.0 technologies are also strengthening the circular economy and circular healthcare. It is accomplished by implementing methods to reduce waste and undertake advanced sustainability initiatives. Industry 4.0 uses advanced technologies like the Internet of Things (IoT), Cloud computing, Big Data, and Artificial Intelligence (AI) to enhance productivity, satisfy customers, and generate new business opportunities. Industry 4.0 may immediately redirect a system, equipment, or worker who deviates from the most effective path to reduce wasteful emissions. Due to the limited supply of resources and increasing demand to discover sustainable manufacturing methods, the conventional strategy has proven unsuccessful. In order to reduce the need and demand for resources, the circular economy is in which waste from one sector is repurposed as raw material in another. Industry 4.0 brought forth technological advancements that are fundamentally more sustainable than conventional corporate methods. A sustainable strategy that lowers waste production and limits exposure to dangerous chemicals in the healthcare industry is known as circular healthcare. The reuse, repair, and recycling of toxic-free materials and products are encouraged in circular healthcare. The healthcare industry has to stop utilizing dangerous chemicals, stop using single-use items that are troublesome and wasteful, and take the lead in developing sustainable supply chains. Industry 4.0 developments assist the circular economy and healthcare by lowering material waste. Reuse opportunities are increased, appropriateness is improved, and negative mining consequences are minimized when pollution levels are low. In this paper, we have adopted a review-based approach to accomplish research objectives. This paper discusses Industry 4.0 and its relationship with the circular economy and healthcare. Studies specific practices of Circular Economy philosophy and discusses the Smart enablers of Industry 4.0 for Circular Economy. Finally, it identifies and discusses the role of Industry 4.0 in the smart circular economy and circular healthcare. Machines in Industry 4.0 with human-machine interfaces record data using cyber-physical systems and then analyze historical behaviour using Machine Learning (ML). The main aim of circular healthcare is to improve global health and sustainability while taking social and environmental responsibility. Creating a product that is useful for as and, integrates well with the environment, and can be recycled. By utilizing the circular economy and circular healthcare, healthcare organizations may gain and contribute to sustainable business models that help them for better health outcomes, enhanced patient and worker experiences, and lower care costs.</t>
  </si>
  <si>
    <t>Biomedical Analysis</t>
  </si>
  <si>
    <t>10.1016/B978-0-443-19017-9.00039-8</t>
  </si>
  <si>
    <t xml:space="preserve">Chapter 4 Introduction to battery systems </t>
  </si>
  <si>
    <t xml:space="preserve">
               The chapter introduces the reader to the state-of-the-art battery technologies currently available on the commercial scale. Two types of battery are generally used, batteries that can be used once and then disposed of and second rechargeable batteries. Disposable batteries are a serious threat to the environment as they are not recycled all the time and can reach the landfills. Also, they are not fit for use in applications such as electric vehicles due to their one-time use. Different types of rechargeable battery chemistries are lead-acid, sodium-sulfur, nickel-cadmium, nickel-metal hydride, and lithium-ion. Among these lithium-ion is the most promising battery technology that is being used on the commercial scale in electric vehicles due to high-energy density and low self-discharge rate. The chapter also discusses the emerging battery technologies that can replace the current technologies in the future. Among these lithium-air and sodium-air battery technology holds the greatest potential. Lastly, the battery pack management system and its components are discussed briefly.
            </t>
  </si>
  <si>
    <t>Handbook of Thermal Management Systems</t>
  </si>
  <si>
    <t>10.1016/j.envres.2023.115848</t>
  </si>
  <si>
    <t>Efficient removal and recovery of phosphorus from industrial wastewater in the form of vivianite</t>
  </si>
  <si>
    <t>With the shortage of phosphorus resources, the concept of phosphorus recovery from wastewater is generally proposed. Recently, phosphorus recovery from wastewater in the form of vivianite has been widely reported, which could be used as a slow-release fertilizer as well as the production of lithium iron phosphate for Li-ion batteries. In this study, chemical precipitation thermodynamic modeling was applied to evaluate the effect of solution factors on vivianite crystallization with actual phosphorus containing industrial wastewater. The modeling results showed that the solution pH influences the concentration of diverse ions, and the initial Fe2+ concentration affects the formation area of vivianite. The saturation index (SI) of vivianite increased with the initial Fe2+ concentration and Fe:P molar ratio. pH 7.0, initial Fe2+ concentration 500 mg/L and Fe:P molar ratio 1.50 were the optimal conditions for phosphorus recovery. Mineral Liberation Analyzer (MLA) accurately determined the purity of vivianite was 24.13%, indicating the feasibility of recovering vivianite from industrial wastewater. In addition, the cost analysis showed that the cost of recovering phosphorus by the vivianite process was 0.925 USD/kg P, which can produce high-value vivianite products and realize “turn waste into treasure”.</t>
  </si>
  <si>
    <t>10.1016/j.seppur.2024.126559</t>
  </si>
  <si>
    <t>A novel method for extracting crude Pb from lead-acid battery grid alloy by vacuum distillation</t>
  </si>
  <si>
    <t>The waste lead-acid battery grid, a predominantly lead-based alloy, has seen a significant surge in production, positioning it as a primary source of Pb. Conventionally, pyrometallurgical techniques employed to treat this waste are fraught with the complex process of segregating Sb and As to extract Pb. This not only escalates energy consumption but also exacerbates environmental challenges with the emission of hazardous wastes. As an alternative, this research introduces vacuum distillation (VD) as a novel and efficient technique for the elimination of Sb and As from grid alloy. Through a blend of theoretical and experimental examinations, the feasibility of utilizing VD for direct crude Pb synthesis was corroborated. Empirical results demonstrated that a remarkable 98.97 % Pb from the grid alloy underwent recovery, producing crude Pb with a purity level of 98.56 % at a distillation temperature of 923 K sustained for 60 min. This extracted crude Pb is apt for subsequent refinement through electrolytic processes. Sb and As elements transitioned to volatile phases, avoiding the generation of arsenic-containing dust. A salient feature of this VD technique is its zero emissions, both in gaseous and aqueous forms, ensuring an eco-friendly and sustainable extraction of crude Pb.</t>
  </si>
  <si>
    <t>10.1016/j.wasman.2009.03.019</t>
  </si>
  <si>
    <t>Waste battery treatment options: Comparing their environmental performance</t>
  </si>
  <si>
    <t>Waste consumer batteries are recycled using different routes based on hydrometallurgical and pyrometallurgical processes. Two hydrometallurgical and two pyrometallurgical treatment scenarios are compared starting from an average composition of Belgian waste batteries. The environmental performance is compared using life cycle analysis (LCA). The recycling rate is studied through mass balance calculation. Each treatment scenario results in a specific recycling rate. The environmental impact and benefits also vary between the treatment options. There is no such thing as a typical hydrometallurgical or pyrometallurgical treatment. When applying a hydrometallurgical treatment scenario, the focus lies on zinc and iron recycling. When allowing manganese recycling, the energy demand of the hydrometallurgical process increases considerably. Both pyrometallurgical options recycle zinc, iron and manganese. According to the LCA, none of the treatment scenarios performs generally better or worse than the others. Each option has specific advantages and disadvantages. The Batteries Directive 2006/66/EC sets out a recycling rate of 50% for consumer waste batteries. Based on metal recycling alone, the mass balances show that the target is difficult to obtain.</t>
  </si>
  <si>
    <t>10.1016/j.ces.2022.117443</t>
  </si>
  <si>
    <t>Chemical redox of lithium-ion solid electroactive material in a packed bed flow reactor</t>
  </si>
  <si>
    <t>Chemical redox reactions between solid electroactive materials and dissolved electroactive compounds are a necessary component of emerging technologies relevant to renewable energy including high energy density flow batteries and battery material recycling. In this work, an initial investigation of heterogeneous chemical redox for a packed bed reactor configuration between solid electroactive material and dissolved redox shuttles will be described. Experimental conditions including the height of the packed bed, the redox shuttle solution concentration, solution flow rate, and operating temperature were varied and their impact on the molar conversion of the solid electroactive material in the packed bed was quantified using electroanalytical techniques on the reactor effluent. The progression of the reaction and its dependence on the different variables explored will be discussed in the context of the limiting processes for porous packed aggregates of the solid electroactive material undergoing chemical oxidation.</t>
  </si>
  <si>
    <t>6 April 2022</t>
  </si>
  <si>
    <t>10.1016/j.susmat.2019.e00120</t>
  </si>
  <si>
    <t>Research gaps in environmental life cycle assessments of lithium ion batteries for grid-scale stationary energy storage systems: End-of-life options and other issues</t>
  </si>
  <si>
    <t>Although deployments of grid-scale stationary lithium ion battery energy storage systems are accelerating, the environmental impacts of this new infrastructure class are not well studied. To date, a small literature of environmental life cycle assessments (LCAs) and related studies has examined associated environmental impacts, but they rely on a variety of methods and system boundaries rather than a consistent approach. The large LCA literature of transportation applications of LIB contains selected life-cycle inventory data relevant for stationary ESSs, but does not incorporate characteristics unique to stationary systems, such as balance of system materials; operational profiles; and perhaps even different end-of-life (EOL) phase needs. This critical literature review surveys the existing studies on grid-scale stationary LIB ESS, and highlights research gaps concerning comprehensive environmental impacts. Further analysis specific to grid-connected LIB systems – encompassing use phase (battery operation) and EOL, in addition to production phase – is required for a robust assessment of environmental impacts of grid-connected energy storage in LIB systems. For example, thus far studies that systematically evaluate the consequential impact of storage system operation have been focused on energy arbitrage and frequency regulation applications. Future work should consider the impact of ESS providing other grid services as well. Although EOL costs and impacts for stationary LIB ESSs are an important consideration for prospective asset owners and key users of grid-scale ESS (such as electric utility companies and project developers), they are not yet addressed in the literature.</t>
  </si>
  <si>
    <t>10.1016/j.jpowsour.2024.235140</t>
  </si>
  <si>
    <t>A review on carbon materials for electrochemical energy storage applications: State of the art, implementation, and synergy with metallic compounds for supercapacitor and battery electrodes</t>
  </si>
  <si>
    <t>Carbon materials play a fundamental role in electrochemical energy storage due to their appealing properties, including low cost, high availability, low environmental impact, surface functional groups, high electrical conductivity, alongside thermal, mechanical, and chemical stability, among other factors. Currently, carbon materials can be considered the most extensively explored family in the field of supercapacitors and batteries, which are devices covering a wide range of applications demanding high power and high energy. However, as with all technologies, there is a process of adaptation and optimization; hence, carbon materials have been aligning with the advances that emerge. Similarly, over the years, new methods and processes have been discovered to produce carbons more suitable for energy storage, adapting them to present a good synergy with metal-based compounds to meet current standards. In this work, we present a compilation of advances in the field of carbon materials used in supercapacitors and batteries, from the inception of these technologies to the present day.</t>
  </si>
  <si>
    <t>10.1016/j.est.2024.113908</t>
  </si>
  <si>
    <t>A review of equivalent-circuit model, degradation characteristics and economics of Li-ion battery energy storage system for grid applications</t>
  </si>
  <si>
    <t>Lithium-ion (Li-ion) battery energy storage systems (BESSs) have been increasingly deployed in renewable energy generation systems, with applications including arbitrage, peak shaving, and frequency regulation. A comprehensive review and synthesis of advanced battery modeling methods are essential for accurately assessing battery operating states, predicting battery life, and evaluating economic feasibility. Such an effort will facilitate the more reliable and efficient implementation of BESS grid services. The existing literature has analyzed and studied battery models, enhancing the understanding of battery characteristics. However, there is a lack of in-depth comprehension and synthesis regarding the modeling of BESS based on different objectives. Therefore, in this paper, the modeling of grid-connected BESS and their participation in power storage is reviewed and evaluated. Specifically, the applications of grid-connected BESS are outlined, and the equivalent-circuit model, degradation characteristics, and economics model of batteries are thoroughly investigated and analyzed. The paper proposes a target-oriented theoretical framework for modeling that enables operators to effectively link BESS with technology and economics. Subsequently, the challenges and opportunities associated with the implementation and modeling of grid-connected BESS are examined. In addition, research priorities for future work are highlighted, focusing on equivalent-circuit modeling based on fractional-order calculus, model parameter identification, as well as comprehensive analysis and validation of grid-connected BESS. This paper aims to provide a clear pathway for advancing BESS integration and performance in grid applications.</t>
  </si>
  <si>
    <t>10.1016/j.jece.2024.113112</t>
  </si>
  <si>
    <t>Enhanced visible-light induced photocatalytic activity in core-shell structured graphene/titanium dioxide nanofiber mats</t>
  </si>
  <si>
    <t>Semiconductor photocatalysts suffer from low photocatalytic quantum efficiency, diminished solar energy utilization, and inadequate photostability, thereby impeding their widespread adoption. Meanwhile, graphene emerges as an ideal substrate material for fabricating high-performance composite photocatalysts owing to its distinctive single-layer sp2-hybridized carbon atom arrangement, substantial specific surface area, exceptional electron conductivity, and pronounced transparency. In this study, a graphene-anatase-rutile core-shell structured nanofiber mat architecture is successfully synthesized by sol-gel-assisted coaxial electrospinning with high-temperature thermal treatment. This innovative architecture effectively narrows the bandgap of TiO2 and synergizes adsorption and catalysis processes to achieve heightened catalytic efficiency and prolonged stability. Photocatalytic assays conducted under visible light irradiation demonstrate the excellent photocatalytic activity and stability of the graphene-titanium dioxide hybrid material during the degradation of phenol. The kinetics and mechanism of the phenol degradation of the nanofiber mat have been explored. Furthermore, the unique mesh-like configuration intrinsic to the nanofiber assembly confers sedimentation and recyclability upon the composite material.</t>
  </si>
  <si>
    <t>10.1016/j.rineng.2024.102011</t>
  </si>
  <si>
    <t>Recovery of precious metals from mobile phone waste: Studies on leaching and adsorption by functionalized activated carbon</t>
  </si>
  <si>
    <t>In today's world, the utilization of electronic devices, particularly mobile phones, has seen a remarkable surge and they are a valuable source of recovery of precious metals. The current study reports on the physical and chemical processing of mobile phone waste into leachate, followed by recovery of precious metals, using ionic liquid functionalized activated carbon (ACF). The recovery process was explored both in batch and column study. The presence of base metals in the final leachate was minimized by employing multi-stage chemical leaching, leading to a more efficient purification process. Moreover, adjustment of HCl concentration in the leachate leads to decreased in other metals interference during adsorption. Following the batch adsorption results, a favorable interaction between IL and metal complexes leads to a quantitative adsorption of the precious metals. In addition, ACF also gave an excellent performance in the column adsorption process with the high bed depth and low flow rate of the leachate as the influential parameter. An increase in the bed depth and a decrease in leachate flow rate proportionally increases the values of k Th (rate constant), q e (adsorption capacity), and K YN (rate constant) and positively increases the 50% breakthrough time (τ). Moreover, the final purification of the adsorbed metals was performed selectively through sequential desorption, employing Na2S2O3, NH4SCN, and HNO3 solutions. Finally, the adsorption capability of ACF shown a negligible change after five repetitive adsorption-desorption cycles. Thus, the current study presents a method to process mobile phone waste and selectively recover the precious metals from the leachate.</t>
  </si>
  <si>
    <t>10.1016/j.materresbull.2019.02.007</t>
  </si>
  <si>
    <t>Copper ferrite synthesis from spent Li-ion batteries for multifunctional application as catalyst in photo Fenton process and as electrochemical pseudocapacitor</t>
  </si>
  <si>
    <t>In this study, from copper recycled from spent lithium-ion batteries (LiBs) is made the synthesis of cupper ferrite (CuFe2O4-LiB). X-ray diffraction, energy dispersive X-ray spectroscopy and inductively coupled plasma optical emission spectrometry (ICP OES) identified the structure and composition of CuFe2O4-LiB. Scanning electron microscopy and transmission electron microscopy showed agglomerates of nanometric spherical particles. This study investigated the multifunctionality of CuFe2O4-LiB. Photocatalytic properties were analyzed by monitoring the decolorization of methylene blue (MB) in a heterogeneous photo-Fenton process in the presence of solar radiation. Decolorization efficiency was 96.1% in 45 min of reaction. Ion chromatography detected formic and acetic acids as products of MB degradation, and by ICP OES measured lower concentrations of 0.09 mgL−1 and 0.37 mgL−1, respectively for iron and copper ions in the treated solution. CuFe2O4-LiB electrodes showed great reversibility, charge efficiency, and a specific capacitance of 2.4 Fg−1 (10.0 mVs−1), which are favorable characteristics for pseudocapacitors.</t>
  </si>
  <si>
    <t>10.1016/j.inoche.2024.113165</t>
  </si>
  <si>
    <t>Enhanced photocatalytic degradation of Reactive Green 19 dye using earthworms like T-ZnO-CuO nano-composite material as a S-scheme heterojunction photocatalyst</t>
  </si>
  <si>
    <t>Due to increasing organic dye pollution in the water environment, green and efficient photocatalyst are urgently needed to solve this problem. This study hypothesizes that green-synthesized nanocomposites, using plant leaf extracts, will significantly enhance the efficiency of organic dye degradation without the environmental drawbacks associated with traditional methods. Herein, enhanced degradation of Reactive Green 19 (RG 19) dye using earthworm like T-ZnO-CuO (TZC) nano-composite was reported. T-ZnO (TZ) and TZC nano-composite were synthesized using leaves extract of Thevetia peruviana plant. In the synthesis process, Thevetia peruviana leaves extract acts as a capping, stabilising and reducing agent, and additionally create a unique surface morphology of TZC nano-composite. The establishment of TZ and TZC nano-composite samples were investigated using FT-IR, XRD, FE-SEM with EDX, HR-TEM and UV–VIS DRS spectroscopy. Furthermore, band gap energy of TZ and TZC nano-composites were calculated using Tauc’s plot. The band gap energy of TZC2 nano-composite was determined to be 2.80 eV. The nano-composite photocatalyst (TZC) was utilised in the degradation of RG 19 dye with 96.89 % efficiency in 150 min at 20 mg/L dye concentration, pH=7.5, and 0.6 g/L catalyst dose. In order to investigate the tentative photocatalytic mechanism, scavenging study, recyclability experiment, and stability were also investigated. The findings show that O2 − and OH radical species have higher degree of involvement in the degradation process. The kinetics of the degradation of RG 19 dye follows pseudo-first-order kinetics.</t>
  </si>
  <si>
    <t>10.1016/j.jechem.2022.11.061</t>
  </si>
  <si>
    <t>Review of preferentially selective lithium extraction from spent lithium batteries: Principle and performance</t>
  </si>
  <si>
    <t>Lithium, as the lightest and lowest potential metal, is an ideal “battery metal” and the core strategic metal of the new energy industry revolution. Recovering lithium from spent lithium batteries (LIBs) has become one of the significant approaches to obtaining lithium resources. At present, the lithium extraction being generally placed at the last step of the spent LIBs recovery process has puzzles such as high acid consumption, low Li recovery purity and low recovery efficiency. Selective lithium extraction at the first step of the recovery process can effectively solve those puzzles. Since lithium leaching is a non-spontaneous reaction requiring additional energy to achieve, it is found that these methods can be divided into five ways according to the different types of energy driving the reaction occurring: (i) electric energy driving lithium extraction; (ii) chemical energy driving lithium extraction; (iii) mechanical energy driving lithium extraction; (iv) thermal energy driving lithium extraction; (v) other energy driving lithium extraction. Through the analysis of the principle, reaction process and results of recovering lithium methods can provide a few directions for scholars' subsequent research. It is necessary to speed up the exploration of the principle of these methods. It is expected that this study could provide a reference for the research on the selective lithium extraction.</t>
  </si>
  <si>
    <t>10.1016/j.matchemphys.2023.127676</t>
  </si>
  <si>
    <t>High-performance of surface-treated Si-flakes anode via a Schiff-base reaction processed at room-temperature</t>
  </si>
  <si>
    <t>Silicon (Si) is a promising anode material for high energy density lithium-ion batteries (LIBs). However, it is still a challenge to prepare high-performance Si material in a facile and cost-effective way. In this work, we designed a Schiff-base reaction processed in room temperature to modify the surface of recycled Si-flakes using lowcost p-phthalaldehyde and 3,3′-diaminobenzidine as the monomers and acetic acid as the catalyzer. The formed Schiff-base was well-coated on Si-flakes by forming hydrogen bonds. The resulted Si@Schiff-base exhibited largely enhanced initial coulombic efficiency compared to the bare one at 0.1C. Moreover, it achieved a high capacity of 1589 mAh g−1 at 420 mA g−1 and 975 mAh g−1 at 1000 mA g−1 after 200 cycles and 500 cycles, respectively, representing the outstanding cyclic performance. The greatly improved performance should be attributed to the suppressed volume expansion of Si anode and the reduced side-reactions on Si surface. It is worth noting that the Schiff-base polymer with conjugated structure and abundance of N and O atoms also simultaneouly enhanced the electron transfer and Li+ diffusion of the Si anode. Overall, our work pave the way for the practical application of Si anode in LIBs.</t>
  </si>
  <si>
    <t>10.1016/j.ceramint.2020.03.067</t>
  </si>
  <si>
    <t>Rare earth elements and urban mines: Critical strategies for sustainable development</t>
  </si>
  <si>
    <t>The production of waste electrical and electronic equipment (e-waste, WEEE) is continuously increasing. Consequently, there is strong demand of suitable policies to manage the situation and find effective mitigating solutions. Many economically interesting materials can be recovered from this kind of waste. Rare earth elements are one of them. Therefore, it is necessary to develop new technologies that enable to obtain rare earths from e-waste in order to increase the recycling capabilities in the countries without rare earth reserves. The overall objective is to change the strategic material recovery procedure in a way that will allow economic benefits without affecting the environment. Here we give an outline of the current situation regarding e-waste, rare earths availability, and recycling policy and techniques mainly focusing of the activity developed in the framework of the RECOLA (Recovery of lanthanides and other metals from WEEE) project.</t>
  </si>
  <si>
    <t>10.1016/j.colsurfa.2024.133596</t>
  </si>
  <si>
    <t>Cd/Co-MOFs containing Lewis acid-base sites is used for CO2 chemical fixation and catalysis of Knoevenagel</t>
  </si>
  <si>
    <t>With the continuous increase of CO2 concentration in the atmosphere, many environmental problems and natural disasters have been brought about, so CO2 capture and utilization technology has received extensive attention. Metal-organic frameworks (MOFs) play an important role in the field of CO2 capture due to their high specific surface area, diverse structures and modifiable functions. Herein, two MOFs were designed and synthesized by solvothermal synthesis: {[Cd2(dcpp)(H2O)2]·DMF·2 H2O}n (1), {[Co2(dcpp)(bpy)(H2O)4]·3.5 H2O}n (2) (H4dcpp = (3, 5- dicarboxyphenyl) pyridine, 2, 2′-bipyridine = bpy). MOFs 1 is 3D microporous network structure based on a binuclear cadmium unit and (dcpp)4- ligand. MOF 2 shows 1D lattice chain, which are linked each other by π···π stacking and hydrogen bonding interactions to form a 3D microporous network. TPD experiments show that there are both Lewis acid sites and Lewis base sites in 1–2, which have high catalytic activity for cycloaddition of epoxides and CO2 under mild solvent-free conditions, and has good recyclability and recyclability. Interestingly, 1–2 showed excellent catalytic CO2 conversion ability, and a strong application potential in the field of industrial waste gas purification. In addition, 1–2 can also be used as a highly efficient catalyst for the Knoevenagel reaction. The thermal filtration experiment has proved its heterogeneity. The cyclic experiments show that 1–2 is an efficient, recyclable and stable heterogeneous catalyst. Finally, the mechanism of CO2 cycloaddition and Knoevenagel condensation catalyzed by 1–2 was discussed.</t>
  </si>
  <si>
    <t>10.1016/j.mser.2023.100737</t>
  </si>
  <si>
    <t>Capacitive contribution matters in facilitating high power battery materials toward fast-charging alkali metal ion batteries</t>
  </si>
  <si>
    <t>In the past few decades, electrochemical energy storage systems, represented by alkali metal ion batteries and supercapacitors, have developed rapidly against the background of sustainable development. However, supercapacitors and alkali metal ion batteries, known for the high power density and high energy density, respectively, have struggled to meet the demand of high both power and energy densities energy storage devices. Therefore, integrating both energy storage mechanisms of supercapacitors and alkali metal ion batteries in the same system to attain device with comparatively high both power and energy densities has become the preferred approach for most researchers, and the representatives are assembling hybrid ion capacitors or introducing capacitive contribution into alkali metal ion batteries materials for fast-charging alkali metal ion batteries. For the former, many good quality publications have summarized and evaluated it, while the latter has not. In this review, we systematically summarize and insightfully discuss the phenomenon of introducing capacitive contribution into electrode materials of alkali metal ion batteries. Different methods of identifying capacitive and diffusive behaviors are reviewed, and the origin of the capacitive contribution in the battery materials combining the charge storage mechanism are explained, the influences of electrode materials’ capacitive contribution on battery’s energy and power densities are discussed in detail. Finally, we propose a design idea of electrode materials for battery with high both power and energy densities based on accurately understanding the rational capacitive contribution.</t>
  </si>
  <si>
    <t>Materials Science and Engineering: R: Reports</t>
  </si>
  <si>
    <t>10.1016/j.seppur.2023.123581</t>
  </si>
  <si>
    <t>One-step nickel-cobalt alloy electrodeposition from spent lithium-ion battery via synergistic pH adjustment and Mn2+ supplementation</t>
  </si>
  <si>
    <t>Alloy productization of nickel (Ni) and cobalt (Co) in spent lithium-ion batteries (LIBs) is an effective way for their high-value conversion. Herein, we dynamically supplemented divalent manganese (Mn2+) ions into the LIBs leachate while synergistically adjusting the pH for rapid electrodeposition of Ni-Co alloys on the cathode. Benefiting from the suitable redox potential, Mn2+ ions can be easily oxidized to MnO2 at the anode thus providing electrons push the cathodic reaction, and without being reduced by the cathode. The electrons provided by the oxidation of Mn2+ ions occupied 51% of the required for the cathodic electrodeposition. However, the oxidation of Mn2+ gave rise to a decrease in pH (from 3 to 2 within 30 min), which caused protonation on the cathode surface, resulting in electrostatic repulsion of Ni2+ and Co2+ by the cathode. By dynamically adjusting the pH to 3 every half hour using ammonia, the protonation of the cathode can be effectively suppressed, thereby converting electrostatic repulsion into attraction. The methods of dynamic supplementation of Mn2+ ions and pH adjustment have complementary effects. Compared with the control group, the deposition rates of Ni and Co are increased by 6.59 and 11.09 times, and the obtained Ni-Co alloys with the purity of 99.80%. Concurrently, the MnO2 by-product of 99.52% purity is obtained on the anode. This strategy does not cause additional contamination of the LIBs leachate because the LIBs leachate contains Mn2+.</t>
  </si>
  <si>
    <t>10.1016/j.adapen.2020.100002</t>
  </si>
  <si>
    <t>Emerging supply chain of utilising electrical vehicle retired batteries in distributed energy systems</t>
  </si>
  <si>
    <t>Increasing electric vehicles (EV) penetration leads to significant challenges in EV battery disposal. Reusing retired batteries in distributed energy systems (DES) offers resource-circular solutions. We propose an optimisation framework to model the emerging supply chains and design strategies for reusing the retired EV batteries in DES. Coupling a supply chain profit-allocation model with a DES design optimisation model, the framework maximises the whole chain profit and enables fair profit distribution between three interactive sectors, i.e., EV, DES, dismantling and recycle (D&amp;R) sectors. Our research highlights the system implications of retired batteries on DES design and new modelling insights into incentive policy effectiveness. Our case study suggests significant potential value chain profits (2.65 million US$) achieved by deploying 10.7 MWh of retired batteries in the DES application with optimal retired battery price of 138 US$/kWh. The revenue support on D&amp;R sector is suggested as a promising incentive scheme than tariff support.</t>
  </si>
  <si>
    <t>23 February 2021</t>
  </si>
  <si>
    <t>Advances in Applied Energy</t>
  </si>
  <si>
    <t>10.1016/j.polymer.2023.126623</t>
  </si>
  <si>
    <t>Plastic wastes-derived electro-spun nanofiber/MnO2 nanocomposite for flexible supercapacitor application</t>
  </si>
  <si>
    <t>The usage of plastic bottles in large quantities will cause serious pollution to the environment due to its poor biodegradability. The recycling of plastic waste with high added value for expanded applications needs to be explored and the poor mechanical properties should be resolved at the meantime. Herein, plastic waste was recycled into flexible nanofiber electrode based on electrospinning associated with acidified carbon nanotubes loaded inside/outside and electrodeposition of nano-MnO2 film outside. The fabricated plastic waste-based composites could be directly used as a supportable electrode with high conductivity, multistage aperture structure and efficient pseudo-capacitance. And the further assembled symmetric supercapacitors exhibited excellent flexibility, high energy capacity as the specific capacitance of 118.8 mF/cm2 at a scan rate of 10 mV/s and desirable cycle stability as 97.6 % capacitance retention over 5000 charge/discharge cycles. The strategies presented herein help alleviate the white pollution problem and realize the recycling and utilization of waste plastic products with high added value, which is a cost-effective and sustainable option to promote circular economy.</t>
  </si>
  <si>
    <t>19 January 2024</t>
  </si>
  <si>
    <t>Polymer</t>
  </si>
  <si>
    <t>10.1016/j.seppur.2018.06.022</t>
  </si>
  <si>
    <t>Recovery of lithium from spent lithium-ion batteries using precipitation and electrodialysis techniques</t>
  </si>
  <si>
    <t>At present, the projected demand for lithium calls for processing all viable resources especially secondary resources. This paper presents a promising approach for recovering lithium from low lithium high-salt solution which is usually produced in the spent LIBs recycling process. The solution was firstly purified, and then lithium was precipitated by phosphate, the effects of operating conditions on the Li3PO4 precipitation behaviors were evaluated. The results indicated that temperature is a more important factor than seed crystal or flocculant. After that, Li3PO4 was dissolved by acid as the anolyte, and electrodialysis with cation-exchange membranes was used to investigate the separation performance of Li and P. The results showed that Li and P was effectively separated by electrodialysis, and the P/Li mass ratio of the catholyte was reduced to 0.23 (6.5 times lower compared to a feed P/Li ratio of 1.48). Deep separation of lithium and phosphorus in the catholyte was achieved by raising pH to make the lithium precipitated with the permeated phosphorus. The lithium concentration of purified catholyte was 22.5 g/L and was used to prepare lithium carbonate. The Li2CO3 precipitation rate reached 88.3% at 80 °C under CO3 3−/Li+ molar ratio of 1.1:2. The final product of lithium carbonate was in accord with the standard specification (Li2CO3-0, GB/T 11075-2013). The results of this study provide an efficient and green cyclic process for recovering lithium from spent LIBs.</t>
  </si>
  <si>
    <t>29 November 2018</t>
  </si>
  <si>
    <t>10.1016/j.jcat.2005.02.019</t>
  </si>
  <si>
    <t>Recyclable polymerization catalysts: methyl methacrylate polymerization with silica-supported CuBr–bipyridine atom transfer radical polymerization catalysts</t>
  </si>
  <si>
    <t>CuBr/Bipyridine (Bpy) atom transfer radical polymerization (ATRP) catalysts are physisorbed and covalently tethered to nonporous fumed silica and are characterized by elemental analysis, thermogravimetric analysis, and UV/vis spectroscopy. The supported catalysts are used for the polymerization of methyl methacrylate (MMA), promoting the polymerization to moderate conversions with good control, with molecular weights similar to theoretical values and low polydispersity indices (PDIs). The used, Cu(II)-containing catalysts are subjected to a regeneration process with AIBN as a reductant, producing increased concentrations of Cu(I) species on the surface for the tethered system. Leaching experiments indicate that the tethered systems result in no detectable soluble copper species and that the majority of the catalytic transformations occur with sites tethered to the surface. In contrast, use of the physisorbed catalyst results in a substantial amount of leached copper species, and the soluble species are capable of controlling the polymerization in the absence of the solid, although with extremely low polymerization rates.</t>
  </si>
  <si>
    <t>10 June 2005</t>
  </si>
  <si>
    <t>Journal of Catalysis</t>
  </si>
  <si>
    <t>10.1016/j.jece.2022.108000</t>
  </si>
  <si>
    <t>Recovery of rare earth elements from spent NiMH batteries using subcritical water extraction with citric acid</t>
  </si>
  <si>
    <t>Spent nickel-metal hydride (NiMH) batteries contain high concentrations of rare earth elements (REEs), nickel (Ni), and cobalt (Co). Subcritical water extraction (SWE) process with citric acid as the leaching reagent was applied to spent NiMH batteries. The effects of acid concentration, solid to liquid ratio (S/L), reaction time, and reaction temperature were examined. Leaching efficiency increased with increasing acid concentration, reaction time and temperature, and decreased as S/L increased. Total of 90.85% of lanthanum (La), 88.84% of cerium (Ce), 90.85% of neodymium (Nd), 90.70% of Ni, and 91.62% of Co were leached out using 2.0 N of citric acid, S/L of 10 g/L, at 150 °C in 5 min. Selective precipitation of REEs was induced by the addition of diluted waste phosphoric acid (H3PO4) to the leaching solutions. At [H3PO4]:[REEs] of 10:1, pH 2.0, and 65 °C, 99.3% of La, 98.8% of Ce, and 99.0% of Nd were precipitated, which correspond to overall recovery of 90.2% of La, 87.8% of Ce, and 89.8% of Nd. The results showed that SWE using citric acid followed by selective precipitation with H3PO4 could effectively recover REEs from spent NiMH batteries.</t>
  </si>
  <si>
    <t>10.1016/S0197-3975(97)00060-X</t>
  </si>
  <si>
    <t>Recycling of domestic waste: Early experiences in Singapore</t>
  </si>
  <si>
    <t>Rapid economic growth in Singapore has resulted in a large increase in refuse output. Landfill sites and incinerators are now reaching capacity levels and the need to build new ones is putting pressure on Singapore's limited land resources. In response to this as well as to rising collection, infrastructure and operating costs, a waste minimisation strategy was initiated by the Ministry of the Environment in 1990. By 1995, it has resulted, among other things, in the establishment of 1,313 waste recycling centres and the undertaking of various pilot recycling projects in housing estates. Despite some good initial participation rates from residents in pilot projects, findings from a 2 yr old recycling project in a public housing estate show that the present level of participation by residents there is low with the core reasons being that of inconvenience, lack of incentives and unfamiliarity. For better results, it is suggested that future efforts should improve on the operational, publicity, educational and financial aspects of recycling schemes.</t>
  </si>
  <si>
    <t>September 1997</t>
  </si>
  <si>
    <t>10.1016/j.hydromet.2022.105895</t>
  </si>
  <si>
    <t>Properties and application of ionic liquids in leaching base/precious metals from e-waste. A review.</t>
  </si>
  <si>
    <t>Electronic waste (e-waste) is the fastest-growing type of waste worldwide and contains significant levels of precious metals, rare earth elements, and basic elements that make it economically attractive. This type of waste presents a challenge in the metallurgical processing industry due to its heterogeneity, toxicity, and the environmental impact caused by its incorrect disposal by companies and individuals. Their treatment with traditional solvents that are environmentally unfriendly affects the recovery of metals. In addition the practical application, recovery and recycling of the ionic liquids (ILs) are topics that align with the circular economy context, which is imperative to address today. This study presents a comprehensive review of the use of ILs to recover metals from electronic waste, with an emphasis on the leaching stage. The advantages of using ILs in hydrometallurgy are their design properties and low toxicity, which would benefit the environment and human health. A simple economic evaluation is made to expand the use of ionic liquids in metal leaching. The physicochemical properties and their influence on the process according to the nature of the cation and anion are reported.</t>
  </si>
  <si>
    <t>10.1016/j.isci.2023.107782</t>
  </si>
  <si>
    <t>A simple methodology for the quantification of graphite in end-of-life lithium-ion batteries using thermogravimetric analysis</t>
  </si>
  <si>
    <t>A new method based on thermogravimetric analysis was developed to measure the graphite content in battery material mixture. This approach exploits the thermochemical reduction of cathodic Li-transition metal oxides with anodic graphite at elevated temperatures under an inert atmosphere. Using known composition artificial mixtures, a linear correlation between cathode mass loss and sample graphite content was observed. The method was validated using industrial black mass samples and characterized traditionally to estimate and rationalize potential error sources. Thermal degradation profiles of industrial battery waste reflected those in the artificial system, demonstrating its applicability. This work also demonstrates that thermogravimetric degradation profiles can distinguish between a cathode consisting of single or multiple Li-metal oxides. Although accuracy depends on active component mixture content and impurities, it is demonstrated that the method is useful for a fast graphite content estimation. Unlike other graphite characterization techniques, the method proposed is simple and inexpensive.</t>
  </si>
  <si>
    <t>10.1016/j.pnsc.2024.02.012</t>
  </si>
  <si>
    <t>Environmental hazards and comprehensive utilization of solid waste coal gangue</t>
  </si>
  <si>
    <t>Coal mining and washing is accompanied by the production of large amounts of coal gangue, which exerts a notable influence on the natural environment. However, as a form of solid waste, coal gangue exhibits a wide range of potential applications in the field of recycling. Nowadays, ’the utilization rate and quality of coal gangue are inadequate, and the disposal capacity and scale of coal gangue obviously cannot meet the current global low-carbon environmental protection requirements. The paper presents an overview of the present state of coal gangue production and utilization, and investigates the environmental impact caused by the practice of stacking coal gangue. We emphasize the current research status of gangue in various high-value application fields, including environmental materials, agricultural production, construction materials, recovery and extraction of valuable elements, and energy generation. It highlights the significance of pre-treatment methods like activation, modification, and innocuousness for the comprehensive utilization of gangue. Additionally, we briefly introduce and discusses the future directions of research and development in this area. Nevertheless, with regard to the environmental impact of secondary contamination and the efficiency of gangue utilization, there remain numerous obstacles and unresolved matters that merit further investigation. It is believed that this review can offer valuable insights into the utilization of gangue development methods, and expedite the successful implementation and practical application of large-scale treatment and disposal of solid waste.</t>
  </si>
  <si>
    <t>Progress in Natural Science: Materials International</t>
  </si>
  <si>
    <t>10.1016/j.jmsy.2014.09.001</t>
  </si>
  <si>
    <t>A fuzzy goal programming model to strategic planning problem of a lead/acid battery closed-loop supply chain</t>
  </si>
  <si>
    <t>Economical, environmental and governmental considerations have forced the lead/acid battery manufacturers to build-up an effective and efficient spent battery collection and recovery systems. The design and implementation of such a collection and recycling system is affected by the distribution, collection and recycling facilities’ location decisions which are strategic and important. A fuzzy multi-objective, multi-echelon and multi-product mixed integer linear programming model with different importance and priorities are developed in this paper. In contrast to the existing multi-objective closed-loop supply chain network design models which are generally cost or profit oriented, a new objective namely “maximization of the collection of returned batteries covered by the opened facilities” is also taken into account. Since the lack of flexibility issues in most of the supply chain planning models, new flexibility objectives such as total recycling and collection volume flexibility are also introduced due to the nature of reverse flows. Fuzzy goal programming model with different importance and priorities is used to solve the developed model. Furthermore, a novel approach for obtaining the desirable achievement degree of each fuzzy goal is proposed based on “weighted geometric mean” for group decision making procedure in which the importance/weights and the index of optimism of each group member are different. The proposed model is applied to an illustrative example based on inspiration from the lead/acid industry in Turkey. Solution of the proposed model is achieved by using ILOG OPL Studio version 6.3. Sensitivity analysis of the proposed model is also presented by considering different scenarios.</t>
  </si>
  <si>
    <t>10.1016/j.ces.2019.05.013</t>
  </si>
  <si>
    <t>Simulation of two-step redox recycling of non-stoichiometric ceria with thermochemical dissociation of CO2/H2O in moving bed reactors – Part II: Techno-economic analysis and integration with 100 MW oxyfuel power plant with carbon capture</t>
  </si>
  <si>
    <t>This paper presents the model of a solar thermochemical looping CO2/H2O dissociation (CL) unit with commercial ceria as the redox oxygen carrier. The CL unit is integrated in an oxy-fuelled combined cycle power plant as an add-on unit to a 100 MW oxy-fuelled natural gas power plant with carbon capture. The efficiency benefit obtained was investigated. A moving bed counter-current reactor model, developed in ASPEN Plus®, consisting of a series of rigorous continuous stirred reactors (RCSTRs) was used for the simulation of both reduction and oxidation reactors of the CL unit. A kinetic subroutine was developed in FORTRAN and linked with each RCSTR for both reduction and oxidation reactions. It is found that the efficiency of the CL unit varies widely with reduction reactor temperature and operating pressure. Considering three different compositions of the feed gas to the oxidation reactor, the CL unit efficiency is obtained as: 35.41% with CO2 only; 30.84% with H2O only; and 35.26% for a mixture of 86% CO2 and 14% H2O. The lower efficiency for H2O-only operation is due to the heat requirement for water vaporization and the higher compression work required for compressing H2 than CO. The maximum solar to electrical efficiency for the whole add-on unit is found to be 25.44% with a reduction reactor operating at a temperature of 1600 °C and 10−7 bar vacuum pressure. With 0.5 m3 reduction reactor volume and 5 m3 oxidation reactor volume, the maximum net electricity produced by the CL add-on unit is 12.85 MWe. Economic analysis revealed that the major contributors to total plant cost are the hydrogen compressor and solar field and tower, which are the 19% and 39% of the total equipment cost, giving a specific overnight capital cost of 12,136 $/kW with an LCOE of 1321 $/MWh with a capacity factor of 21%. The LCOE drops to 628 $/MWh with a carbon tax of 80 $/tonne of CO2 and increased capacity factor of 26%.</t>
  </si>
  <si>
    <t>21 September 2019</t>
  </si>
  <si>
    <t>10.1016/j.jclepro.2018.12.262</t>
  </si>
  <si>
    <t>Study on the performance evaluation and echelon utilization of retired LiFePO4 power battery for smart grid</t>
  </si>
  <si>
    <t>Lithium ion batteries (LIBs), with LiFePO4 (LFP) cathodes, are being widely used in hybrid and full electric vehicles (EVs). To reduce the cost of LIBs, it is necessary to estimate the capacity of retired LFP power batteries (RLFPPBs) and investigate their echelon application. Herein, we analyze the electrochemical performance of RLFPPBs and research the echelon features in different applications according to the simulated working conditions. The results reveal that the capacities of most of the as-obtained RLFPPBs retained 77% of initial capacity, the capacity retention rate and capacity recovery rate are approximate 97% and 99% after pause for 28 days, respectively. This suggests that these RLFPPBs can be used to study the echelon utilization. Three working conditions, including back-up power, energy storage and grid frequency modulation, are simulated in this work. As a back-up power, the RLFPPBs have a longer service life of 8 years due to their excellent self-discharge performance. In energy storage application, the RLFPPBs can be used for 5667 cycles under low current density and large discharge depth. In the case of grid frequency modulation, it may be able to work for only about 1 year at 1C rate, but the depth of discharge is only 10%. Such a shorter service life, resulting from the increased electrochemical impedance, suggests that the RLFPPBs may not be suitable in grid frequency modulation. Potentially, this work presents an effective and efficient route to recycle the retired power LIBs by using the echelon utilization.</t>
  </si>
  <si>
    <t>10.1016/j.adapen.2022.100116</t>
  </si>
  <si>
    <t>Critical metal requirement for clean energy transition: A quantitative review on the case of transportation electrification</t>
  </si>
  <si>
    <t>The clean energy transition plays an essential role in achieving climate mitigation targets. As for the transportation sector, battery and fuel cell electric vehicles (EVs) have emerged as a key solution to reduce greenhouse gasses from transportation emissions. However, the rapid uptake of EVs has triggered potential supply risks of critical metals (e.g., lithium, nickel, cobalt, platinum group metals (PGMs), etc.) used in the production of lithium-ion batteries and fuel cells. Material flow analysis (MFA) has been widely applied to assess the demand for critical metals used in transportation electrification on various spatiotemporal scales. This paper presents a quantitative review and analysis of 78 MFA research articles on the critical metal requirement of transportation electrification. We analyzed the characteristics of the selected studies regarding their geographical and temporal scopes, transportation sectors, EV categories, battery technologies, materials, and modeling approaches. Based on the global forecasts in those studies, we compared the annual and cumulative global requirements of the four metals that received the most attention: lithium, nickel, cobalt, and PGMs. Although major uncertainties exist, most studies indicate that the annual demand for these four metals will continue to increase and far exceed their production capacities in 2021. Global reserves of these metals may meet their cumulative demand in the short-term (2020–2030) and medium-term (2020–2050) but are insufficient for the long-term (2020–2100) needs. Then, we summarized the proposed policy implications in these studies. Finally, we discuss the main findings from the four aspects: environmental and social implications of deploying electric vehicles, whether or not to electrify heavy-duty vehicles, opportunities and challenges in recycling, and future research direction.</t>
  </si>
  <si>
    <t>10.1016/j.cej.2024.151186</t>
  </si>
  <si>
    <t>Engineered separator of cellulose/ionic-liquid for the fabrication of a novel device with H-type architecture and dual function: Supercapacitor and NO2 gas sensor</t>
  </si>
  <si>
    <t>This investigation presents the fabrication of integrated dual-devices that work as supercapacitor or NO2 gas-sensor. Those devices were constructed with a novel H-type architecture, which allows the control of the separation distance between electrodes (d = 0.4 or 0.8 cm). Firstly, SCs were made with d = 0.8 cm and graphene (GR) electrodes (GR-SC/0.8 device), those ones produced the highest capacitance/energy–density of 284.6F/g/40.6 Wh kg−1. Next, SCs were made with composite electrodes of graphene/La0.2Gd1.8Zr2O7 + La0.7Sr0.3MnO3-perovskite (LGZM) and the weight ratio of GR/LGZM varied from 1/1 to 0.7/1.3. SCs made with GR/LGZM ratio of 1/1 and d = 0.8 cm produced a higher capacitance/energy–density of 378.3F/g/52.5 Wh kg−1. Devices made with a separation distance of 0.4 cm had lower capacitances of 56–72.7F/g, but presented a battery behavior (not observed in the devices made with d = 0.8) that generated capacities of 787–866 mAh/g. Interestingly, increasing the separation distance from 0.4 to 0.8 in the devices made with GR + LGZM increased their capacitance by 268–571 %. Raman and XPS analyses demonstrated that the redox centers for the charge storage in the SCs made with the LGZM-perovskite were the oxygen vacancies, Mn3+/Mn4+ and Gd0/Gd3+ species. Later, the dielectric separator of the GLGZM1/1-SC/0.4 device was coated by a layer of ionic liquid [BMIM][BF4] and this modified device (sensor) was exposed to NO2 gas. Consequently, NO2 gas (100 ppm) was detected with response/recovery times of 11.6/178.8 s (its gas-response was 10.3). For reference purposes, a similar sensor was made with only graphene electrodes, but it had higher response/recovery times of 17.1/284.2 s and lower gas-response of 5.9. Hence, the dual-devices could provide energy and detection of noxious gases, which is attractive for wearable electronics.</t>
  </si>
  <si>
    <t>10.1016/j.jclepro.2024.141872</t>
  </si>
  <si>
    <t>Applying multi-criteria decision analysis to combine life cycle assessment with circularity indicators</t>
  </si>
  <si>
    <t>Monitoring the transition to a circular economy requires not only the measurement of circularity but also of environmental impacts, which often present trade-offs due to different perspectives when assessing a product. This article proposes a novel approach, named ECI-MCDA, to combine circularity and Life-Cycle Assessment (LCA) indicators via Multi-Criteria Decision Analysis (MCDA) non-compensatory methods (Electre I and Electre TRI). The proposed approach includes a clustering analysis to inform the choice of circularity indicators, and a robustness analysis to assess the influence of the MCDA parameters. The ECI-MCDA approach is applied to a multifunctional building sandwich-block (CleanTechBlock) composed of a thermal insulation layer incorporating over 90% recycled glass. The environmental performance and circularity of CleanTechBlock is assessed for different end-of-life (EoL) scenarios, including reuse, closed- and open-loop recycling. The ECI-MCDA approach has demonstrated its efficacy in handling divergent results between circularity and environmental performance, identifying an alternative that addresses both perspectives. Additionally, the proposed approach shows the potential to support decision-making to improve circularity and environmental performance, thereby promoting the eco-design of products.</t>
  </si>
  <si>
    <t>10.1016/j.jclepro.2019.03.065</t>
  </si>
  <si>
    <t>A coupled electrochemical-mechanical performance evaluation for safety design of lithium-ion batteries in electric vehicles: An integrated cell and system level approach</t>
  </si>
  <si>
    <t>The studies on an integrated approach for the battery (cell level), battery pack (system level) and battery pack enclosure (system level) are nascent till date. The present work proposes a combined approach for studying the coupled electrochemical-mechanical performance of the battery (cell level), battery pack and enclosure (system level). In this context, five research problems are undertaken involving the design parameters for the performance evaluation of batteries. The first issue undertaken is battery performance under stress conditions and for that varying initial stress and real-time stresses were applied, and variation in the capacity of the battery packs was studied. Initial stress was found to be in negative relation with the battery capacity. For understanding the mechanical damage (leakage, deformation, etc.), characterization of the battery cell under impact loading was done by subjecting battery cells to different impact loads and impact analysis was done using six statistical features extracted from the impact force processed signal of each test, namely: peak value, mean value, variance, skewness, kurtosis and pulse width. The third issue regards the manufacturing defects in the cell, which can potentially lead to inconsistency of cells performance in a pack and thus lower its total cycle life. Support vector classification clustering methods were applied to form a battery pack with similar performing cells and performance of the pack was compared with industrial packs in which earlier one was found to be better. The fourth research challenge involved the mechanical performance parameters such as strength, deformation, and natural frequency, which, in addition to temperature, are also critical to battery pack safety in the event of impact and vibrations under driving conditions. ANSIS and NSGA-II based approaches were used to optimize the battery design and resultant device shown maximum deformation reduced by 22.2%, the value of minimum inherent frequency improved by 3.2% and the value of mass decreased by 11.6%. The fifth research problem highlighted how, due to the enormous production of electric vehicles, by 2020, there will be 250,000 tons of batteries that need to be recycled. A combined experimental-numerical framework has been thereby suggested to mitigate it. The study resulted in the formation of an online monitoring system and safety design of batteries at both cell and system level (pack and enclosure).</t>
  </si>
  <si>
    <t>10 June 2019</t>
  </si>
  <si>
    <t>10.1016/j.gexplo.2023.107212</t>
  </si>
  <si>
    <t>Long term lithium availability and electric mobility: What can we learn from resource assessment?</t>
  </si>
  <si>
    <t>A more sustainable global mobility system in which Internal Combustion Engine (ICE) vehicles are replaced by electric vehicles (EVs) powered by lithium-ion batteries (LiBs), taking into account the existing, or inferred, resource, is still possible? The present study aims at providing an answer to this question, through the design of an innovative compartmental model. Model scenarios have been considered accounting for three different estimates of the resource, i.e. the declared reserves, the hypothesized resources, and the full beneficiation of dissolved Li in the oceans. Input data were provided from the historical data of Li primary production, EVs production and recycling rates. The replacement of the ICE vehicles fleet appears possible only under extreme, unrealistic situations, unless the Li “stored” in the oceans is considered exploitable. The main viable policies, i.e. the optimisation of the resource share (almost entirely devoted to mobility issues) and of recycling strategies (pushed up to &gt;90 %) have a modest effect on the achievement of fleet replacement. The total amount of geological lithium resources results as the main limiting factor for the complete transition to EVs. According to the developed model, the peak of production would occur between 2078 and 2130, unless seawater Li is accounted for. The future of the global mobility in a resource-constrained world should be driven toward a model based on the service rather than the individual property of vehicles. Planning a total number of electric vehicles able to assure long term sustainability will be also highly relevant.</t>
  </si>
  <si>
    <t>Journal of Geochemical Exploration</t>
  </si>
  <si>
    <t>10.1016/j.polymer.2023.126252</t>
  </si>
  <si>
    <t>Unexpected self-assembly of carbon dots during digital light processing 3D printing of vanillin Schiff-base resin</t>
  </si>
  <si>
    <t>Bio-based and recyclable composite thermosets were obtained through digital light processing (DLP) 3D printing by dispersing cellulose-derived carbon dots (CDs) in a photocurable vanillin Schiff-base resin. The exposure of CDs to DLP induced a partial reduction of the oxygen functionalities and a self-assembly of CDs into micrometric fibers embedded in the thermoset matrix. A comparison with the vanillin Schiff-base thermoset, illustrated lower transition temperature from the glassy to the rubbery state and inferior shape memory properties for the CD containing thermoset. This is ascribed to a lower crosslinking density due to the replacement of the covalent interactions of the thermosets with supramolecular interactions generated inside the microfibers and between the microfibers and the surrounding matrix. This can also explain the inferior mechanical rigidity of the composites with respect to the single component thermosets. However, the supramolecular interactions endow the composites with better mechanical and chemical recyclability with an almost complete preservation of the original mechanical properties.</t>
  </si>
  <si>
    <t>22 September 2023</t>
  </si>
  <si>
    <t>10.1016/j.est.2022.105204</t>
  </si>
  <si>
    <t>Potential applications of phase change materials for batteries' thermal management systems in electric vehicles</t>
  </si>
  <si>
    <t>In order to prolong the cycle life of the battery pack for electric vehicles or hybrid electric vehicles, phase change materials (PCMs) are employed effectively for the battery thermal management (BTM) systems. Utilizing the cooling system based on PCMs for BTM can lead to the desired cooling effect yielding the most appropriate temperature distribution. The PCMs exhibit higher performance of thermal management and hence they can easily dissipate the battery heat generated and maintain the cell temperature below the safety level. This paper presents an overview of different types of PCMs. The advantages and disadvantages of different methods of thermal management systems (TMS) cooling for the BTMS are presented. Additionally, to avoid the low thermal conductivity of PCM and to reduce the maximum temperature hence increase the system lifetime; hybrid battery thermal management systems based-PCM integrated with air/liquid, heat pipes, fines, and nanoparticles are presented. The major results of the previous available studies are thoroughgoing discussed. The TMS for batteries in EVs/HEVs using hybrid cooling systems based on PCMs demonstrated encouraging results. Furthermore, limitations/challenges, recommendations, and future prospects of utilizing BTMS based-PCMs for EVs are introduced.</t>
  </si>
  <si>
    <t>10.1016/j.electacta.2021.138243</t>
  </si>
  <si>
    <t>Plastic waste residue-derived boron and nitrogen co-doped porous hybrid carbon for a modified separator of a lithium sulfur battery</t>
  </si>
  <si>
    <t>The continuous consumption of plastic has caused plastic waste accumulation and negative impacts on the environment. In response to this issue, plastic waste recycling through a pyrolysis process to produce liquid oils has been proposed. However, the pyrolysis process involves discarded or incinerated residue and effective utilization of the pyrolytic residue is required accordingly. This work introduces a hybrid carbon material that has not only high porosity but also polar sites, such as metal oxides and multi-hetero-atom (boron and nitrogen) doping sites. This material was synthesized from pyrolytic residue through a top-down process, unlike the conventional bottom-up synthesis process employed for hybrid carbon. The resultant material is used as a functional layer of a modified separator, and it can effectively suppress the shuttle effect with excellent lithium polysulfide trapping ability and positively contribute to redox reaction kinetics of lithium sulfur batteries. As a result, a resultant cell with the pyrolytic residue derived modified separator exhibited outstanding cyclic stability and electrochemical performance: the capacity decay per cycle was only 0.057% even after 500 cycles at a current density of 1 C. This work will provide a useful reference to suggest a promising approach for effective utilization of the pyrolytic plastic waste residue.</t>
  </si>
  <si>
    <t>10.1016/j.mineng.2019.04.025</t>
  </si>
  <si>
    <t>A physical separation scheme to improve ammonium thiosulfate leaching of gold by separation of base metals in crushed mobile phones</t>
  </si>
  <si>
    <t>As technology advances, consumers are looking to buy new phones. This phenomenon leads to decrease in life-cycle of mobile phones (ca. 2–3 years), resulting in increase of waste mobile phones. In waste mobile phones, it contains various components including display unit, battery, cases, and printed circuit boards (PCBs). PCBs alone contain variety of materials such as gold (Au), copper (Cu), and iron (Fe) as well as aluminum (Al) with plastics, which causes difficulty in recycling. The coexistence of Cu and Al in crushed mobile phones has been recently reported to cause very low Au extraction efficiency in ammonium thiosulfate medium due primarily to enhanced re-deposition of extracted Au ions via galvanically induced cementation. To limit this antagonistic effect of Cu and Al coexistence on Au extraction, Au-containing components were separated from Cu- and/or Al-bearing parts using a two-step crushing approach in tandem with various physical separation techniques (i.e. jig, hybrid jig, magnetic separation, flotation, and sink-float separation) that were applied on appropriate size fractions. The results showed that over 96% of PCBs, the primary Au-containing material in mobile phones, were recovered after jig separation. These concentrated PCBs were collected and further crushed to liberate Au-containing parts and then treated by diverse physical separation techniques such as magnetic separation, jig separation, hybrid jig separation, flotation, and sink-float separation depending on the crushed particle sizes. Ammonium thiosulfate leaching of the mixed Au-concentrated products from various physical pretreatment techniques showed that Au extraction improved by about 15-fold, indicating that the physical separation scheme proposed in this study is very promising.</t>
  </si>
  <si>
    <t>July 2019</t>
  </si>
  <si>
    <t>10.1016/j.eiar.2024.107539</t>
  </si>
  <si>
    <t>Analysis and prediction on carbon emissions from electrical and electronic equipment industry in China</t>
  </si>
  <si>
    <t>This research employs the IPCC methodology to assess carbon emissions from China's Electrical and Electronic Equipment (EEE) industry for 2012–2020, utilizing the GM (1) model to predict emissions for the next decade. Six scenarios evaluate emissions, guiding strategies for reduction. Key findings reveal the usage phase as the highest emitter, while WEEE dismantling incurs the lowest. In 2020, emissions from production, sales, transportation, usage, recycling transportation, dismantling, and recycling were projected. Scrapping imported EEE from 2012 to 2020 results in 1.88 million tons of emissions. Projected 2030 emissions, under current policies or low-carbon measures, are 136 million tons and 72 million tons, respectively. Urgent actions, especially in Extended Producer Responsibility (EPR) and stakeholder roles, are essential. The study advocates for consumer awareness on energy conservation and reducing dependence on imported products. Manufacturing emissions highlight the need for eco-design, emphasizing sustainable practices. Recycling and dismantling phases also contribute emissions, necessitating optimized routes and advanced technologies. In addition, the study explores the potential for carbon reduction by incorporating the organic combination of carbon trading markets, evaluating the carbon emission reduction potential of recycling enterprises. The proposal suggests replacing government subsidies with the sale of carbon credits, not only to stimulate companies to actively promote green dismantling but also to address the current inadequacy of subsidies. Establishing a comprehensive life cycle management system is crucial to minimizing the EEE industry's carbon footprint and promoting a sustainable future.</t>
  </si>
  <si>
    <t>10.1016/j.wasman.2024.03.037</t>
  </si>
  <si>
    <t>Study on green closed-loop regeneration of waste lithium iron phosphate based on oxalic acid system</t>
  </si>
  <si>
    <t>The recovery of valuable metals from used lithium batteries is essential from an environmental and resource management standpoint. However, the most widely used acid leaching method causes significant ecological harm. Here, we proposed a method of recovering Li and Fe selectively from used lithium iron phosphate batteries by using low-concentration organic acid and completing the closed-loop regeneration. Low-concentration oxalic acid is used to carry out PO4 3− , which is significantly less soluble in aqueous solution than Li, two-stage selective leaching Li, where the leaching rate of Li reaches 99 %, and the leaching rate of Fe is only 2.4 %. The leach solution is then decontaminated. The solubility of Li3PO4 in aqueous solution is much smaller than that of Li2C2O4, which was required to recover Li to change the pH and Li can be recovered as Li3PO4; Fe can be retrieved as FeC2O4·2H2O, and re-prepared into lithium iron phosphate.</t>
  </si>
  <si>
    <t>10.1016/j.est.2022.106019</t>
  </si>
  <si>
    <t>New insights into carbonaceous materials and lead/carbon composites in lead carbon battery</t>
  </si>
  <si>
    <t>With the rise of hybridization and electrification of the automotive, it is now more important than ever to assist the integration of the Lead Acid Batteries (LABs) into the new operating requirements. Dynamic Charge Acceptance (DCA) and High-Rate Partial State of Charge (HRPSC) are two major challenges for LAB. Our motivation stems from the fact that this support is not new to the LAB; it has always grown to meet the demands of the automotive industry, as seen by the various innovations that this battery has through. The carbonaceous products in LAB have also given birth to other technologies of lead carbon batteries (LCB), first through the incorporation of carbonaceous products in the active material, where all the carbon allotropes have been the seat of several studies. They've been used as a second active material or as active material to substitute the spongy lead in the negative plate, and as a current collector (grid) on which the active material is deposited. This quest for better performances, has not been without some drawbacks among which, hydrogen evolution reaction (HER) and non-coherence between carbon and lead have been the major defects, consequently the research was oriented towards lead/carbon composites (Pb/C).</t>
  </si>
  <si>
    <t>10.1016/j.susmat.2024.e00898</t>
  </si>
  <si>
    <t>Electrochemical leaching of spent LIBs: Kinetics, novel reactor, and modeling</t>
  </si>
  <si>
    <t>The use of electrons as main reagent for the recovery and recycling of critical metals from spent lithium-ion batteries (LIBs) is a process electrification strategy that can be used to close the life-cycle loop of LIBs through more sustainable methods. Electrochemical leaching, a process that uses a reductant that is constantly regenerated electrochemically for the leaching of lithium-ion battery black mass (LIBBM), has shown high extraction efficiencies and sustainable scores. However, slow kinetics, reactor design challenges and lack of deeper understanding of the underlying processes are barriers to the optimization, scale-up, and market adoption of this technology. A kinetic study and mathematical model for dissolving LIBBM is presented to better understand the underlying mechanisms aiming to reduce the processing time and make predictions for future design and scale-up. The effect of acid and electrochemically mediated reductant concentrations, LIBBM loading, and cathode/reactor designs were explored. As a result, the leaching time was reduced from 7 h to under 1 h at a pulp density of 73 g/L, without external heating. A novel reactor with parallel baffle electrodes (PBE) was developed, which significantly reduced the leaching time by improving convection in a stirred slurry electrochemical reactor. Dimensionless numbers were deduced from an unsteady state model, which can be used in dimensional analysis for future process design and scale-up.</t>
  </si>
  <si>
    <t>10.1016/j.wasman.2016.02.005</t>
  </si>
  <si>
    <t>High-quality collection and disposal of WEEE: Environmental impacts and resultant issues</t>
  </si>
  <si>
    <t>Life cycle assessment of the collection, transport and recycling of various types of waste electrical and electronic equipment (WEEE) in Norway shows that small amounts of critical materials (refrigerants, precious/trace metals) are vital for the overall environmental accounts of the value chains. High-quality recycling ensures that materials and energy are effectively recovered from WEEE. This recovery means that responsible waste handling confers net environmental benefits in terms of global warming potential (GWP), for all types of WEEE analysed. For refrigeration equipment, the potential reduction of GWP by high-quality recycling is so large as to be of national significance. For all waste types, the magnitude of the net benefit from recovering materials and energy exceeds the negative consequences of irresponsible disposal. One outcome of this may be widespread misunderstanding of the need for recycling. Furthermore, framing public communication on recycling in terms of avoiding negative consequences, as is essentially universal, may not convey an appropriate message. The issue is particularly important where the consumer regards products as relatively disposable and environmentally benign, and/or where the “null option” of retaining the product at end-of-life is especially prevalent. The paper highlights the implications of all these issues for policy-makers, waste collectors and recyclers, and consumers.</t>
  </si>
  <si>
    <t>10.1016/j.rser.2023.113146</t>
  </si>
  <si>
    <t>Comparative techno-economic and energy analyses of integrated biorefinery processes of furfural and 5-hydroxymethylfurfural from biomass residue</t>
  </si>
  <si>
    <t>For efficient feedstock and energy utilization, integrated biorefinery processes are applied to furfural production from bagasse to convert furfural residue into 5-hydroxymethylfurfural (HMF)—an important intermediate building block for the production of various biochemicals. Here, a techno-economic analysis of the integrated processes of furfural and HMF production combined with electricity generation under different scenarios was performed to identify the most suitable process design. Simulations revealed that using the whole bagasse in the biorefinery plant and recycling 50% waste from the HMF production to recover unreacted sugar (scenario 2) achieved the maximum furfural and HMF production with minimum CO2 emission, compared with integrated processes without sugar recycling (scenario 1), with 80% (scenario 3) and 60% biomass (scenario 4) bypassed to the biorefinery, and with a standalone combined heat and power system (scenario 5). Moreover, heat integration improved the efficiency of biorefinery plant (scenario 2), with an energy recovery potential of 71%, leading to the maximum profit at 11% internal rate of return. However, the high operating cost associated with the requirement of solvents and catalysts for HMF production represents the largest cost distribution in the proposed integrated processes. Sensitivity analysis revealed that solvent cost was the most important parameter for economic benefit. In addition, improving technological efficiency in the pretreatment and HMF production phases can enhance product yield, thereby benefiting the profitability of this process.</t>
  </si>
  <si>
    <t>10.1016/0361-3658(86)90138-4</t>
  </si>
  <si>
    <t>Battery lead recycling and environmental pollution hazards</t>
  </si>
  <si>
    <t>In Italy, lead recycling from discarded electric storage batteries has been developing on an industrial scale, with a yield of approximately 98% and a saving of 37% on lead imports. Moreover, battery plastic coverings can also be profitably recycled. However, the recovery industry has proved to be very polluting, as shown by the recent example of a factory sited in a vast agricultural area south of Milan, Italy. Lead in the atmosphere affects workers exposed to lead concentrations above A.C.G.I.H. standards, while lead in wastewaters and fumes from smelting furnaces is the cause of environmental pollution. In particular, pollution over large tracts of cultivated lands surrounding such factories is shown by the considerable quantity of lead in forage (typically, 411 mg/kg in hay, 365 mg/kg in maize) which is harmful to cattle fed on it. Tests on dead oxen have revealed lead concentrations in kidneys and liver ranging from 9.1 to 17.4 mg/kg and 6 to 7 mg/kg respectively. Quantities exceeding safety limits have been found also in cattle blood and milk, with maximum values of 51 μg/100 ml and 0.072 mg/l respectively. The results of the present research, which is still going on after the adoption of antipollution measures, prove the need for extremely efficient control systems in this particular recovery industry.</t>
  </si>
  <si>
    <t>Conservation &amp; Recycling</t>
  </si>
  <si>
    <t>10.1016/j.robot.2024.104696</t>
  </si>
  <si>
    <t>Energy-recoverable landing strategy for small-scale jumping robots</t>
  </si>
  <si>
    <t>Small-scale jumping robots widely employ the pause-and-leap locomotion strategy. They use elastic elements to enhance the jumping performance, which is promising for locomotion over rugged terrain. However, these robots typically lose a significant amount of mechanical energy during landing, which is initially accumulated for takeoff, resulting in wasted energy. Here, we propose a landing strategy that uses a jumping mechanism with controlled mono-stable or bi-stable characteristics to achieve the energy recoverable landing. By adjusting the jumping mechanism to an appropriate bi-stable state before landing, the robot’s extended leg retracts to its pre-jump configuration upon touchdown, enabling the recapture of mechanical energy within the springs. We develop analytical models for the touchdown collision and landing dynamics. A 165 g robot prototype is constructed, featuring integrated sensing, actuation, and computations. Both simulations and experiments are conducted to explore the effects of various factors on the landing behavior. Experiments demonstrate successful landings with energy recovery ratio exceeding 50% across different landing trajectories. This landing strategy holds significant potential for enhancing the locomotion efficiency of future small-scale jumping robots.</t>
  </si>
  <si>
    <t>Robotics and Autonomous Systems</t>
  </si>
  <si>
    <t>10.1016/j.est.2024.113720</t>
  </si>
  <si>
    <t>Chelation approach to long-lived and reversible chromium anolytes for aqueous flow batteries</t>
  </si>
  <si>
    <t>Iron chromium flow battery (ICFB) has the advances of low cost, safety, and independent design of power and capacity, but is restricted by the deactivation of chromium anolytes. Here, a complex of diethylenetriaminepentaacetic acid with chromium ion (CrDTPA) is designed with minimum capacity loss rate and best cycling stability. DTPA is an octadentate ligand and chelates with chromium ions in a seven-coordinated manner. The coordination structure was studied by Nuclear Magnetic Resonance, Fourier transform infrared and UV–vis absorption spectra, and identified as a robust structure. CrDTPA has good electrochemical activity and reversibility with a redox potential of −1.145 V versus saturated calomel electrode. A novel iron chromium flow battery (NICFB) is designed by coupling CrDTPA anolytes and Fe(CN)6 catholytes. NICFB displays high energy conversion efficiency with coulombic efficiency of 99.0 % and energy efficiency of 82.2 % at 40 mA cm−2. Importantly, NICFB shows superior cycling stability without performance decay for 160 cycles, ranking the best among recently reported ICFBs. This chelation approach provides a simple and practical method to solve chromium anolytes deactivation and improve cycling stability.</t>
  </si>
  <si>
    <t>10.1016/j.hydromet.2014.10.012</t>
  </si>
  <si>
    <t>Extraction of lithium from primary and secondary sources by pre-treatment, leaching and separation: A comprehensive review</t>
  </si>
  <si>
    <t>In this comprehensive review resources of lithium and status of different processes/technologies in vogue or being developed for extraction of lithium and associated metals from both primary and secondary resources are summarized. Lithium extraction from primary resources such as ores/minerals (spodumene, petalite and lepidolite) by acid, alkaline and chlorination processes and from brines by adsorption, precipitation and ion exchange processes, is critically examined. Problems associated with the exploitation of other resources such as bitterns and seawater are highlighted. As regards the secondary resources, the industrial processes followed and the newer developments aiming at the recovery of lithium from lithium ion batteries (LIBs) are described in detail. In particular pre-treatment of the spent LIBs, leaching of metals from the cathode material in different acids and separation of lithium and other metals from the leach liquors, are discussed. Although spent LIBs are currently processed to recover cobalt and other base metals but not lithium, there is a good prospect for the recovery of lithium in the coming years. Varying compositions of batteries for different applications require development of a suitable recycling process to recover metals from all types of LIBs.</t>
  </si>
  <si>
    <t>December 2014</t>
  </si>
  <si>
    <t>10.1016/j.hydromet.2021.105809</t>
  </si>
  <si>
    <t>Ammonia leaching of valuable metals from spent lithium ion batteries in NH3-(NH4)2SO4-Na2SO3 system</t>
  </si>
  <si>
    <t>The development of green energy technology has necessitated research on methods to recover and reuse spent Li-ion batteries. To increase the recovery efficiency of precious metals from spent Li batteries, the effects of different leaching parameters, such as the temperature, leaching time, leach liquor concentrations, and solid-liquid ratio, on the leaching efficiency of the NH3 + (NH4)2SO4 + Na2SO3 system were systematically investigated in this study. The most suitable leaching conditions were determined as follows: (NH4)2SO4 concentration = 1.5 mol/L, Na2SO3 concentration = 0.5 mol/L, NH3 concentration = 4 mol/L, solid-liquid ratio = 10:1, leaching time = 180 min, and temperature = 90 °C. Under the most suitable conditions, the leaching efficiencies of Li, Co, and Ni were 96.2%, 89.9%, and 90.1%, respectively, and up to 90.8% Mn remained as a leach residue with good crystallinity. The leach residue was characterised using X-ray diffraction, scanning electron microscopy, electron probe microanalysis, and other detection techniques. The kinetic modelling showed that the leaching process of Li, Co, and Ni was controlled by the surface chemical reaction with apparent activation energies of 62.0, 81.5 and 76.3 kJ/mol, for Li, Co and Ni, respectively. Moreover, Mn precipitated as (NH4)2Mn(SO3)2·H2O in the residue where higher leaching temperatures produced residues of better crystallinity. The optimum temperature to obtain a well-crystallised residue was 90 °C.</t>
  </si>
  <si>
    <t>10.1016/j.mtsust.2023.100576</t>
  </si>
  <si>
    <t>Recent developments of waste tires derived multifunctional carbonaceous nanomaterials</t>
  </si>
  <si>
    <t>The abounding accumulated waste tires would not only cause the massive waste of land resources, but also result in serious environmental pollution. Among the many reported disposal methods, pyrolysis is regarded as a thorough, efficient and environmentally friendly technology for waste tire treatment. Waste tire pyrolysis process mainly produces pyrolytic gas, pyrolytic oil, steel wire, and residual carbonaceous materials, also known as pyrolytic carbon black (CBp), and the former three are well adopted for the energy supply of the whole pyrolysis process, high-value fuel, and alloy steel, respectively, while the low quality of CBp product greatly limits its application and further healthy development of the pyrolysis industry. Hence, this review focuses on the properties, modifications and applications of CBp derived from waste tires for enhanced quality, involving the formation mechanism and the effect of pyrolysis condition on the properties of CBp in detail. Meanwhile, the research progress on various modification methods for CBp material is also presented, including the demineralization, the adjustment of pore structure and surface chemical regulation, as well as the applications of recycled CBp in energy materials, rubber reinforcement and other fields. This review finally puts forward the future development trends and challenges of CBp, expecting the deeper understanding of CBp and the upstream pyrolysis industry with a lot of peer attention, and promoting the high-value utilization of the solid waste resources in various fields.</t>
  </si>
  <si>
    <t>10.1016/j.jmr.2024.107772</t>
  </si>
  <si>
    <t>Operando electron spin probes for the study of battery processes</t>
  </si>
  <si>
    <t>Operando electron spin probes, namely magnetometry and electron paramagnetic resonance (EPR), provide real-time insights into the electrochemical processes occurring in battery materials and devices. In this work, we describe the design criteria and outline the development of operando magnetometry and EPR electrochemical cells. Notably, we show that a clamping mechanism, or springs, are needed to achieve sufficient compression of the battery stack and an electrochemical performance on par with that of a standard Swagelok-type cell. The tandem use of operando EPR and magnetometry allows us to identify five distinct and reversible redox processes taking place on charge and discharge of the intercalation-type LiNi0.5Mn0.5O2 Li-ion cathode. While redox processes in conversion-type electrodes are notoriously difficult to investigate using standard characterization methods (e.g. X-ray based) and/or post mortem analysis, due to the formation of poorly crystalline and metastable reaction intermediates and products during cycling, we show that operando magnetometry provides unique insight into the kinetics and reversibility of Fe nanoparticle formation in the Na3FeF6 electrode for Na-based batteries. Step increases in the cell magnetization upon extended cycling indicate the build-up of Fe nanoparticles in the system, hinting at only partially reversible charge–discharge processes. The broad applicability of the tools developed herein to a range of electrode chemistries and structures, from intercalation to conversion electrodes, and from crystalline to amorphous systems, makes them particularly promising for the development of electrochemical energy storage technologies and beyond.</t>
  </si>
  <si>
    <t>Journal of Magnetic Resonance</t>
  </si>
  <si>
    <t>10.1016/j.est.2022.105471</t>
  </si>
  <si>
    <t>Critical materials for electrical energy storage: Li-ion batteries</t>
  </si>
  <si>
    <t>Electrical materials such as lithium, cobalt, manganese, graphite and nickel play a major role in energy storage and are essential to the energy transition. This article provides an in-depth assessment at crucial rare earth elements topic, by highlighting them from different viewpoints: extraction, production sources, and applications. Thus, the major economic and geopolitical issues related to these materials are emphasised. Elsewhere, numerous risks and concerns associated with the critical materials value chain are listed, and different strategies attempting to respond to these issues are presented.</t>
  </si>
  <si>
    <t>10.1016/j.pursup.2024.100905</t>
  </si>
  <si>
    <t>Barriers to circular economy: Insights from a small electric vehicle battery manufacturer</t>
  </si>
  <si>
    <t>Small and medium enterprises (SMEs) play a crucial role in the transition to circular economy (CE). The CE transition for lithium-ion batteries (LIBs) with a focus on manufacturing SMEs underpins this research, which explores the potential barriers to implementing a CE business model. Barriers to CE transition are a growing research area, and this study makes two key contributions to the literature. First, we explore the interactions between different barriers to CE transition. Second, we do this through an in-depth case study of a small enterprise at the center of the electrification and mobility ecosystem that specializes in high-voltage batteries for special vehicles. Our results show that barriers related to the regulatory framework, market structure, actors and their attitudes, structure, technology, and tools hinder CE transition. Moreover, the interactions between these barriers keep the system unbalanced by reinforcing loops and making CE transition more challenging.</t>
  </si>
  <si>
    <t>Journal of Purchasing and Supply Management</t>
  </si>
  <si>
    <t>10.1016/j.jclepro.2018.06.185</t>
  </si>
  <si>
    <t>Perspectives for the recovery of critical elements from future energy-efficient refrigeration materials</t>
  </si>
  <si>
    <t>Rare earth elements (REEs) are the core of many future-sustainable technologies. One example is magnetocaloric refrigeration, an emerging field essential for the efficient use of energy. Future adoption of this technology will require adequate processing of end-of-life units and production residues. Currently, REEs have very high supply risk, and their recovery rates are below 1%. So far, their recovery from magnetocaloric materials has not been addressed. This work reports on a leaching and solvent extraction process to recover REEs from genuine magnetocaloric materials comprising cerium, iron, lanthanum, manganese and silicon. Leaching was studied using nitric, hydrochloric and sulfuric acid solutions, with optimizations in terms of temperature, acid concentration and solid-to-liquid ratio. Recovery of REEs from nitric, hydrochloric, and sulfuric acid leachates was investigated with three types of solvating extractants: tributyl phosphate (TBP), trioctylphosphine oxides (Cyanex 923) and tetraoctyl digylcol amide (TODGA). Extraction was most effective from nitric acid media. Very good extraction selectivity between REEs and non-REEs was achieved with TODGA. Cyanex 923 showed better extraction efficiency than TBP, and performed best in aliphatic diluents. A separation factor of 3.3 between cerium and lanthanum was achieved with 1 mol/L Cyanex 923 in Isopar L.</t>
  </si>
  <si>
    <t>1 October 2018</t>
  </si>
  <si>
    <t>10.1016/j.hydromet.2009.09.012</t>
  </si>
  <si>
    <t>Recovery of Ni, Co and rare earths from spent Ni–metal hydride batteries and preparation of spherical Ni(OH)2</t>
  </si>
  <si>
    <t>A hydrometallurgical procedure has been developed for the separation and recovery of nickel, cobalt and rare earths (RE) from spent Ni–MH batteries. In the process of separation and recovery, the positive and negative electrode materials were merged and leached with 3M H2SO4 at 95°C. In this stage, about 94.8% of rare earths were separated from other metals due to the low solubility of RESO4 at relatively high temperature. Then iron, zinc and manganese (together with the remaining 5.2% rare earths) were almost completely separated from nickel and cobalt by solvent extraction with 20% P204. Rare earths in the organic phase were recovered by stripping with 2M HCl after scrubbing Zn and Mn. Most rare earth sulphates remaining in the leach residue were transformed to RE(OH)3 by treatment with NaOH and then redissolved from the filter cake as RECl3 by using the rare earth strip liquor and additional HCl. Cobalt was easily separated from nickel by solvent extraction with 20% Cyanex 272 and pure cobalt and nickel sulphates were recovered from evaporation of the strip liquor and raffinate respectively. Finally, spherical nickel hydroxide powder was synthesized from the pure nickel sulphate, which is an important starting material for Ni–MH batteries. The overall recovery efficiency for rare earths, cobalt and nickel exceeded 98%.</t>
  </si>
  <si>
    <t>December 2009</t>
  </si>
  <si>
    <t>10.1016/j.psep.2022.03.031</t>
  </si>
  <si>
    <t>Effect of mechanical force on dissociation characteristics of cathode materials in spent lithium-ion batteries</t>
  </si>
  <si>
    <t>With the rapid growth of the demand for lithium-ion batteries (LIBs), the treatment challenges of spent LIBs continue to increase. The dissociation characteristics of the electrode materials by impact crushing and shear crushing were studied. The liberation characteristics of each size particles and over crushing rule of aluminum (Al) foil were analyzed. The results show that both shear crushing and impact crushing can achieve effective liberation of electrode materials. The rapid liberation of cathode material can be achieved by shear crushing in 5 s, the particle size of the shear crushed products is mainly concentrated in + 2 mm and − 0.074 mm, and the degree of liberation increases to 69.29% at 40 s. Meanwhile, the liberation caused by impact crushing mainly occurs within 5–20 s, the liberation degree increases sharply from 1.36% to 49.51%, and final liberation degree can reach 62.68% with 40 s crushing. In addition, the over crushing of Al foil is inevitable in impact crushing and shear crushing, and the Al content of − 0.074 mm crushing products of shear crushing and impact crushing fluctuates within 2.4%− 3.5%. This study provides a feasible technical approach for the safe and environmentally friendly dissociation of electrode materials in spent LIBs.</t>
  </si>
  <si>
    <t>10.1016/j.vacuum.2019.109105</t>
  </si>
  <si>
    <t>Performance of Al-doped LiNi1/3Co1/3Mn1/3O2 synthesized from spent lithium ion batteries by sol-gel method</t>
  </si>
  <si>
    <t>LiNi1/3-xCo1/3Mn1/3AlxO2 (x = 0.02, 0.04) have been synthesized by sol-gel method using spent lithium ion batteries (LIBs) as a raw material. The effect of Al3+ doping on the structure and electrochemical performances of LiNi1/3Co1/3Mn1/3O2 were investigated by X-ray diffraction (XRD), scanning electron microscopy (SEM), transmission electron microscope-energy dispersive X-ray spectroscopy (TEM-EDX) mapping, X-ray photoelectron spectroscopy (XPS), charge-discharge cycling, cyclic voltammetry (CV) and electrochemical impedance spectroscopy (EIS). Results show that the Al-doped LiNi1/3Co1/3Mn1/3O2 exhibits a typical layered structure based on hexagonal α-NaFeO2 with space group of r-3m, and the doped Al3+ has a certain effect on inhibiting the mixing of cations. The synthesized LiNi1/3-0.02Co1/3Mn1/3Al0.02O2 maintains a high reversible discharge capacity of 154.9 mAhg−1 after 100 cycles at the current density of 0.2C, which is 14.3% times higher than that of LiNi1/3Co1/3Mn1/3O2. LiNi1/3-0.02Co1/3Mn1/3Al0.02O2 also displays a good rate performance with 112.8 mAhg−1 at the current density of 2C. The high reversible specific capacity and good rate capability demonstrates that the one-step acid leaching and reuse of valuable metals in the spent LIBs is efficient and feasible.</t>
  </si>
  <si>
    <t>10.1016/j.rser.2022.112603</t>
  </si>
  <si>
    <t>Future material requirements for global sustainable offshore wind energy development</t>
  </si>
  <si>
    <t>Offshore wind energy (OWE) is a cornerstone of future clean energy development. Yet, research into global OWE material demand has generally been limited to few materials and/or low technological resolution. In this study, we assess the primary raw material demand and secondary material supply of global OWE. It includes a wide assortment of materials, including bulk materials, rare earth elements, key metals, and other materials for manufacturing offshore wind turbines and foundations. Our OWE development scenarios consider important drivers such as growing wind turbine size, introducing new technologies, moving further to deep waters, and wind turbine lifetime extension. We show that the exploitation of OWE will require large quantities of raw materials from 2020 to 2040: 129–235 million tonnes (Mt) of steel, 8.2–14.6 Mt of iron, 3.8–25.9 Mt of concrete, 0.5–1.0 Mt of copper and 0.3–0.5 Mt of aluminium. Substantial amounts of rare earth elements will be required towards 2040, with up to 16, 13, 31 and 20 fold expansions in the current Neodymium (Nd), Dysprosium (Dy), Praseodymium (Pr) and Terbium (Tb) demand, respectively. Closed-loop recycling of end-of-life wind turbines could supply a maximum 3% and 12% of total material demand for OWE from 2020 to 2030, and 2030 to 2040, respectively. Moreover, a potential lifetime extension of wind turbines from 20 to 25 years would help to reduce material requirements by 7–10%. This study provides a basis for better understanding future OWE material requirements and, therefore, for optimizing future OWE developments in the ongoing energy transition.</t>
  </si>
  <si>
    <t>10.1016/j.mineng.2022.107632</t>
  </si>
  <si>
    <t>A systematic review on leaching of rare earth metals from primary and secondary sources</t>
  </si>
  <si>
    <t>Rare earth metals (REM) have applications in multitudinous fields such as the medicinal industry, nuclear technology, and agricultural implementations. Recently, this has caused considerable interest within the community due to its growing demand which leads scientists to explore effective, economical, and safer ways of extraction from primary and secondary sources. This review is of pivotal importance as it summarizes the requirements of REM worldwide, leaching of REM from ores, recycling of REM from scrap materials, end-life-products, and industrial wastes. This represents an important topic to explore as it demonstrates existing REM production and effective recovery pathways, and highlights the critical challenges such as the harsh harmful leaching technologies used to recover REM from primary and secondary sources. A comprehensive classification of REM, hydrometallurgical extraction, bioleaching, separation techniques, and sustainable approaches to supporting a circular economy has been extensively discussed. This factual and comprehensive overview of past, present and future aspects of REM recovery technologies will be helpful to researchers in developing efficient leaching pathways for REM recovery.</t>
  </si>
  <si>
    <t>10.1016/j.matpr.2020.09.495</t>
  </si>
  <si>
    <t>Experimental modelling and analysis of semi-automated waste black plastic materials sorter</t>
  </si>
  <si>
    <t>Modern world meets a lot of challenges that includes smart waste management system. It becomes a big concern if proper disposal system is not managed. Managing of waste effectively and recycling efficiently is a major goal for every nation. There are many automatic waste material sorting facilities available, which are being used to sort metals, plastics and glass bottle wastes. Sorting plastics based on type of plastics, makes the plastics recycling process more effective. But segregation and sorting of black coloured plastics is a major problem while sorting plastics based on their types. Also, black plastics contains many harmful chemicals like bromide and other heavy metals, which may contaminate other recycling processes of plastics. Black plastics are used as food containers which leads to serious health concern. In this research work, the difficulty of sorting black plastics is done by developing an electromechanical system using microcontroller, which sorts all types of plastics. For sorting black plastic wastes, calibrated sensors and optimized algorithms have been developed and used. This sorting process makes plastics recycling process more effective. This automatic sorting machine and effective recycling of domestic wastes will make our environment more suitable for living.</t>
  </si>
  <si>
    <t>10.1016/j.ces.2022.118220</t>
  </si>
  <si>
    <t>Facile preparation of PbSe@C nanoflowers as anode materials for Li-ion batteries</t>
  </si>
  <si>
    <t>The PbSe@C nanoflowers were synthesized by solvothermal and high-temperature selenization method and applied to lithium-ion batteries. PbSe@C anode materials have remarkable cyclic performance (the reversible specific capacity reaches 495.4 mAh/g after 100 cycles at a current density of 100 mA g−1.) and satisfactory rate performance (The average specific discharge capacities of PbSe@C nanoflowers at the current densities of 100, 200, 500, 1000, and 2000 mA g−1 are 753.8, 587.5, 465.8, 398.3 and 340.9 mAh/g, respectively. When the current density is restored to 100 mA g−1, the specific discharge capacity of the PbSe@C nanoflowers is 600.1 mAh/g). Not only the carbon component in the nanocomposite can enhance the electrical conductivity of the material and prevent PbSe agglomeration, but also the pores in the nanocomposite provide room for volume expansion during charge and discharge. Therefore, the research of nanoflower structure provides a new direction for improving the performance of lead-based anode materials.</t>
  </si>
  <si>
    <t>16 January 2023</t>
  </si>
  <si>
    <t>10.1016/j.seta.2023.103530</t>
  </si>
  <si>
    <t>Environmental impact assessment of lithium ion battery employing cradle to grave</t>
  </si>
  <si>
    <t>The purpose of this study is to calculate the characterized, normalized, and weighted factors for the environmental impact of a Li-ion battery (NMC811) throughout its life cycle. To achieve this, open LCA software is employed, utilizing data from product environmental footprint category rules, the Ecoinvent database, and the BatPaC database for a comprehensive Cradle to Grave assessment. The findings of the current study that certain processes have significant environmental implications, including climate change (fossil), resource usage (energy carrier), resource use (minerals and metals), and respiratory inorganic impacts. However, it is noteworthy that water scarcity contributes to 87% of the overall effect, primarily due to the utilization of acids in the hydrometallurgical process. Moreover, the impact categories mentioned above are heavily influenced by the electricity grid mix employed during both the production and consumption phases. Consequently, increasing the proportion of clean energy in the electrical grid mix has been identified as an effective strategy for reducing the Life Cycle Impact Assessment (LCIA) of Li-ion batteries.</t>
  </si>
  <si>
    <t>10.1016/j.resconrec.2020.104968</t>
  </si>
  <si>
    <t>Assessment of strategic raw materials in the automobile sector</t>
  </si>
  <si>
    <t>A conventional passenger car demands almost 50 different types of metals, along other raw materials. Some of these metals, such as tantalum, indium, niobium or rare earths elements, are considered critical by the European Commission and many other institutions. Additionally, their functional recycling is practically absent. The transition to fully electric vehicles will require more electrical and electronic devices, motors and batteries, that will need an increasing amount of critical metals. A methodology has been developed to identify strategic elements for the automobile sector. This approach defines a variable called Strategic Metal Index (SMI) which is calculated for each metal. This index is the result of combining the following parameters: (1) Automobile sector demand with respect to world production; (2) known resources compared to total cumulative demand and (3) Supply risk. The index has been applied to 50 metals used by different types of vehicle powertrains. The assessment covers metal demand from 2018 to 2050 according to vehicle sales projections. Using this approach, the most strategic elements for the automobile manufacturing sector are Ni, Li and Co (used in batteries), Nd and Dy (permanent magnets), Tb (lighting and fuel injectors), Sb, Bi and and B (steel alloys, paintings), Au and Ag (electronics), In (screens) and Te (steel alloys, electronics). The search for substitutes, implementation of eco-design measures and the increase of the functional recyclability of these elements should be strongly encouraged in the sector.</t>
  </si>
  <si>
    <t>10.1016/j.partic.2018.12.002</t>
  </si>
  <si>
    <t>Recovery of valuable metals from waste cables by employing mechanical processing followed by spouted bed elutriation</t>
  </si>
  <si>
    <t>Cables and wires, which are essential parts of equipment for the transmission of both information and electricity, contain valuable materials including copper (Cu) and aluminum (Al). This experimental work evaluates the use of mechanical processing (grinding and sieving), followed by spouted bed elutriation, for separation of the valuable materials (steel-coated copper, copper, and aluminum) present in waste coaxial and internet cables. A recovery efficiency of approximately 90% was achieved for the steel-coated copper in coaxial cables. For internet cables, the copper recovery efficiency was approximately 87%. These findings demonstrate that it is possible to separate, recover, and recycle the valuable materials (metals) present in waste cables using simple, low-cost, and efficient mechanical processing followed by spouted bed elutriation.</t>
  </si>
  <si>
    <t>10.1016/j.resconrec.2020.105248</t>
  </si>
  <si>
    <t>Disruption risks to material supply chains in the electronics sector</t>
  </si>
  <si>
    <t>Electronic products are an essential part of modern society, but their importance has perhaps never been as palpable as when the COVID-19 pandemic forced almost every aspect of human interaction to go online. However, the pandemic also revealed that the supply chains that provide crucial raw materials for manufacturing electronics are increasingly vulnerable to social, geopolitical, and technical disruptions. These vulnerabilities are likely to escalate in the future, due to global health crises, natural disasters, and global political instability, all of which will be magnified by looming climate change impacts. This study investigates potential supply chain disruption risks in the electronics sector by applying metrics that capture supply, demand, socio-political, and environmental risks in a multi-criteria framework to almost 40 metals and minerals that provide critical functionality to electronic products. Results illustrate that the material risks varied with the potential nature of the disruption. For example, in scenarios where disruptions led to price volatility or weakening of environmental regulations, highest risks were observed for precious metals such as gold, rhodium, platinum, and palladium. On the other hand, in scenarios where disruptions led to supply pressures or geopolitical tensions, cobalt, gallium, and key rare earth elements exhibited the highest risks. These metals are characterized by energy-intense manufacturing and highly concentrated geographic production, suggesting that recycling and supply chain diversification may alleviate some of the identified risks. The analysis also considers trade-offs that may occur across social, economic, and environmental dimensions. For example, cobalt, a critical component in lithium-ion batteries, has significant social impacts due to production concentration in the Democratic Republic of the Congo. Shifting production to other regions may alleviate these risks but introduce new concerns about economic and environmental impacts.</t>
  </si>
  <si>
    <t>10.1016/j.jhazmat.2005.07.024</t>
  </si>
  <si>
    <t>The dissolution mechanism of cathodic active materials of spent Zn–Mn batteries in HCl</t>
  </si>
  <si>
    <t>The cathodic active materials of spent Zn–Mn batteries are complicated. The majority materials that they contain are Mn(OH)2, Mn2O4, λ-Mn2O2, ZnMn2O4, Zn(NH3)2Cl2, [Zn(OH)2]4·ZnCl2, etc. Dissolving these kinds of materials is important to the environmental pollution control and materials recycle. In present paper we investigated the dissolution mechanism of the cathodic active materials in HCl by testing the factors that can influence the dissolution procedure, including temperature, time, and the concentration of HCl and H2O2. Our results showed that both neutralization and oxidation–reduction reactions occurred in the dissolution process, and that H2O2 had a great effect on the dissolution efficiency.</t>
  </si>
  <si>
    <t>9 December 2005</t>
  </si>
  <si>
    <t>10.1016/j.jclepro.2024.141426</t>
  </si>
  <si>
    <t>Supercritical fluid decontamination (SCFD) of poly(vinylidene fluoride) (PVDF) and further upcycling into highly porous aerogels with a well defined microstructure</t>
  </si>
  <si>
    <t>Per- and polyfluoroalkyl substances (PFAS) like polyvinylidene fluoride (PVDF) have a wide range of applications due to their high stability and persistency, but their production is increasingly being restricted because the mentioned outstanding properties simultaneously impose drawbacks in terms of poor (bio)degradability. The lack of appropriate and industrially established solutions for handling and reuse of PVDF after fulfilling its first purpose aggravates this environmental issue. The presented work outlines a novel approach for the upcycling of PVDF waste material by supercritical fluid decontamination of used PVDF and subsequent conversion into a value-added, highly porous PVDF-based material with an open-cell structure, a so-called aerogel, containing a well-defined pore morphology on the microscale. The work further shows that the synthesis of an aerogel from used PVDF tolerates impurities to a certain extent, for which the previous treatment does not necessarily have to render a material 100 % free of contaminations. As a result, a proof-of-concept is given for an industrially feasible process that is capable of upcycling a valuable high-performance polymer into a sophisticated porous material, thereby avoiding the release of potentially toxic fluorine compounds and opening a path towards a circular economy for contaminated PVDF.</t>
  </si>
  <si>
    <t>10.1016/j.jclepro.2022.135791</t>
  </si>
  <si>
    <t>A hybrid Grey-DEMATEL approach to identify barriers to the implementation of an end-of-life vehicle management system in Brazil</t>
  </si>
  <si>
    <t>The automobile industry has drawn its attention to the treatment of End-of-Life Vehicles (ELV) because they have numerous components and materials, and they can become a good secondary source of resources. When these materials are properly recovered, their recirculation is an important aspect for sustainability and, consequently, for circular economy. Nevertheless, developing countries such as Brazil still have a delay regarding the management of these ELVs, since there are neither a direction nor regulations that encourage the implementation of this recovery industry. Given this scenario, this study aims to identify and analyze the barriers that influence the implementation of an ELV management system in Brazil. A systematic literature review was conducted initially to identify the categories and barriers, then a refinement and validation step was performed by two experts, which resulted in a set of 16 barriers. The hybrid approach Grey-DEMATEL was used to analyze the most influential barriers of the system, assigning them into causal and effect clusters. The questionnaires required by Grey-DEMATEL were answered by experts representing four perspectives, namely: organizational, environmental, academic and governmental. In addition, an analysis was conducted from a global perspective by the aggregation of the opinions of the four experts, and it was noted that the absence of specific legislation for the management of ELVs was classified as the barrier that most significantly impacts the implementation of an ELV management system in Brazil. Finally, some mitigation strategies were proposed to support stakeholders in solving this problem.</t>
  </si>
  <si>
    <t>10.1016/j.tre.2021.102570</t>
  </si>
  <si>
    <t>The future of the circular economy and its effect on supply chain dependencies: Empirical evidence from a Delphi study</t>
  </si>
  <si>
    <t>This paper conducts a Delphi study to empirically explore the future roadmap of the circular economy (CE). Moreover, we build on the resource dependence theory to explore the CE’s potential to reduce dependencies in supply chain (SC) networks. Based on current literature, the CE practices of the 4R framework (reduce, reuse, recycle, recover), and a series of workshops, we formulated 11 future-oriented projections. In two subsequent Delphi rounds, 78 international CE and SC management experts quantitatively assessed the projections regarding their probability of occurrence in 2030, their potential to reduce SC dependencies, and their desirability. A fuzzy c-means algorithm was applied to cluster the projections based on the expert assessments. We found that the implementation likelihood of CE practices in 2030 is not congruent with the value retention hierarchy advocated by the 4R framework. Qualitative analyses of the panelists’ written statements revealed that regulation, financial attractiveness, customer demand, technological innovation, and product design are the most prominent influencing factors for the future implementation of various CE practices. Moreover, different practices revealed a varying capacity to reduce SC dependencies. More precisely, we found that diversifying a company’s supply base through recycled materials and components has the highest potential. Our qualitative data further provides evidence that CE practices’ capacity to lift dependencies can become an enabler for SC resilience.</t>
  </si>
  <si>
    <t>10.1016/j.clcb.2024.100106</t>
  </si>
  <si>
    <t>Life cycle assessment of mycelium based composite acoustic insulation panels</t>
  </si>
  <si>
    <t>Mycelium-based composites (MBC) have gained attention in research and industry as environmentally favorable substitutes for materials in various applications, including packaging inserts, textiles, automotive and even electronics. As construction materials, MBCs show promising characteristics as fully bio-based thermoacoustic insulation. To investigate the potential environmental impacts of the production, use and end-of-life of MBC acoustic insulation panels and their mounting system, we conducted a cradle-to-grave life cycle assessment (LCA) based on real-world production planning data and supplementary literature data. Life cycle modules and system boundaries were chosen following EN 15804. A life cycle impact assessment was carried out based on select impact categories from the Environmental Footprint (EF 3.1) framework. Uncertainties and sensitivities were examined based on a Monte-Carlo simulation and contribution to variance. Energy use for incubation and drying during the manufacturing stage is the most important contributor in most impact categories, including global warming potential. This is further underlined by the large sensitivity of the results to uncertainties related to energy-use. Overall, the manufacturing stage is the dominant life-cycle stage in terms of potential environmental impacts. Generally, our results agree with literature values of LCA studies on similar materials, when normalized for mass and volume. Tracing biogenic carbon throughout the product system shows an early release of over 10 % of the stored biogenic carbon during the manufacturing stage as opposed to a release of all remaining stored carbon during disposal and energetic recycling.</t>
  </si>
  <si>
    <t>Cleaner and Circular Bioeconomy</t>
  </si>
  <si>
    <t>10.1016/j.jpowsour.2020.229180</t>
  </si>
  <si>
    <t>Resolving the cathode passivation of lithium–oxygen batteries with an amination SiO2/TiO2 functional separator</t>
  </si>
  <si>
    <t>The issue of cathode passivation during cycling resulting in rapid capacity fading and premature battery death is a major challenge that hinders the applications of lithium–oxygen (Li–O2) batteries. Here, a facile strategy of introducing a functional separator based on flexible amination SiO2/TiO2 inorganic woven film (STON WF) is proposed to suppress the cathode passivation problem. The by-products, i.e. HCOOLi, CH3COOLi and Li2CO3 can be selectively adsorbed on the STON WF separator preferably compared with the cathode and further proved by the density functional theory (DFT) calculations. Thus, benefiting from the separator, the Li–O2 cells with super P carbon and catalyst-free cathode show enhanced electrochemical performance (5645 mA h g−1 at a current density of 200 mA g−1), good rate capability (discharge voltage of 2.43 V at a current density of 1.5 A g−1) and especially superior cycle stability up to 268 cycles. These findings present a promising approach to prevent the premature battery death.</t>
  </si>
  <si>
    <t>10.1016/j.hydromet.2023.106146</t>
  </si>
  <si>
    <t>Preparation of vanadyl sulfate electrolyte for vanadium flow battery from vanadium slag using calcium salt precipitation, sodium carbonate leaching and solvent extraction</t>
  </si>
  <si>
    <t>The conventional process of recovering vanadium from vanadium slag produces residue and wastewater containing toxic V(V) and Cr(VI), which pollute the environment. To address this problem, herein, low valence vanadium (LVV) solution is produced from vanadium slag under controlled oxidation, additionally, V(IV), Fe(II), Cr(III), and Mn(II) are separated from the LVV solution through sodium diethyldithiocarbamate complexation (DDTC), based on previous studies. Subsequently, V(IV) is recovered as calcium salt of V(IV) (CaV2O5), which is subjected to sodium carbonate leaching and solvent extraction with Aliquat 336 in the form of tetramine to produce a high-purity VOSO4 solution. This solution serves as an electrolyte for the vanadium redox flow battery. During leaching, CaV2O5 is converted to CaCO3 as vanadium is recovered in solution up to 99.2%, wherein 88.2% vanadium is in the form of V(IV), thus indicating that vanadium is slightly oxidized after leaching for 60 min. Analysis of the leaching mechanism reveals that V(IV) is in the form of V4O9 2− and HV2O5 − in the pregnant leach solution (PLS), and V(V) is in the forms of VO4 3−. After acidification with H2SO4, Aliquat 336 extracts V(IV) and V(V) via an anion-exchange mechanism, without adjusting the pH of the leach solution. Further, equations for the extraction and stripping reactions are deduced. The total vanadium extraction and stripping efficiencies exceed 99.3% and 97.2%, respectively. Finally, high-purity VOSO4 electrolyte is obtained after using activated carbon to remove organic, and the corresponding V(IV) ion concentration reaches 77.8 g/L. The cyclic voltammetry test results reveal identical electrochemical properties between the electrolyte product and commercial high-purity VOSO4. Therefore, this process of preparing high-purity VOSO4 electrolyte from vanadium slag without producing V(V) and Cr(VI) provides an effective method for comprehensively utilizing vanadium slag.</t>
  </si>
  <si>
    <t>10.1016/B978-0-323-99762-1.00041-3</t>
  </si>
  <si>
    <t xml:space="preserve">Rare earth elements, resources, applications, extraction technologies, chemical characterization, and global trade – A comprehensive review </t>
  </si>
  <si>
    <t xml:space="preserve">
               Rare earth elements (REE) include the lanthanide series (La, Ce, Pr, Nd, Pm, Sm, Eu, Gd, Tb, Dy, Ho, Er, Tm, Yb, and Lu) plus Sc and Y. Currently, these metals have become very important in our daily life because of their extensive utilization in the manufacture of a wide variety of defense, aviation, industrial, and consumer electronics products. All these metals occur together in geological deposits and are found in more than 250 minerals in Earth's crust. These metals occur in primary deposits associated with igneous and hydrothermal processes, and secondary deposits concentrated by sedimentary processes and weathering. The largest deposits of these elements are found in China, the USA, and Russia while a lot of other countries have significant amounts of REE deposits. However, economically minable deposits are very less and hence produced in small quantities and in a limited number of countries. Other types of resources such as ocean bottom sediments, coal and fly ash, waste rocks in closed mines, mine drainage, river sediments, and industrial wastes like red mud and e-waste, have proved to be containing significant amounts of these elements and these can serve as alternate potential future resources. The world is also looking forward to mining these elements beyond Earth in the near future. Extraction of these metals from various ores and other sources as a group may be relatively easy, but separating them individually is difficult because of their extremely coherent physical and chemical properties. Especially during the last two decades, several techniques have been utilized for the separation and recovery of REE from ores and other resources. Physical beneficiation processes such as magnetic, gravity, and electrostatic separations in addition to flotation were used to efficiently separate the REE from associated gangues. Hydrometallurgy is one of the most popular processes for the extraction of REE both primary ores as well as secondary ores. Chemical treatment using different inorganic and organic acids, and bioleaching processes with autotrophic or heterotrophic microorganisms followed by REE extraction by technologies such as solvent extraction, ion-exchange, solid-phase extraction, membrane separation, microwave radiation treatment before acid leaching, and precipitation in general, are very popular. This article, in addition to a brief description of various REE resources and alternate resources, reviews and summarizes the current extraction strategies adopted for obtaining REE from numerous primary, secondary, and alternative sources with in-depth discussions on the latest developments. Extraction behavior of different REE, challenges, advantages, and disadvantages of different methods, technologies, and flowsheets for clean separations, and recovery methods for REE are presented. The developments in the recycling of e-waste for the recovery of REE, different strategies, and environmental issues are summarized. In addition, different analytical techniques for the elemental, isotopic, and mineralogical characterization of various raw materials of REE during the studies related to mineral processing, extraction, and metallurgy are also summarized.
            </t>
  </si>
  <si>
    <t>Treatise on Geochemistry</t>
  </si>
  <si>
    <t>10.1016/j.ijhydene.2015.04.106</t>
  </si>
  <si>
    <t>Biogas reforming over BaTi1−xSnxO3-supported Ni-based catalysts recovered from spent Ni-metal-hydride batteries</t>
  </si>
  <si>
    <t>BaTi1−xSnxO3-supported Ni-based catalysts recovered from spent Ni-metal-hydride (Ni-MH) batteries [wNi/BaTi1−xSnxO3 (x = 0.0, 0.2, 0.4, 0.6, and 1.0)] were prepared. Their catalytic activities for model biogas reforming reactions were examined at 800 °C and compared with that of wNi/γ-Al2O3. According to the results, wNi/BaTi0.8Sn0.2O3 exhibited high reforming performance and high sustainability among the catalysts tested. wNi/γ-Al2O3 exhibited unsustainability due to carbon deposition, although its performance was excellent for a short time. BaTi0.8Sn0.2O3 functioned as an inhibitor, depressing carbon deposition. This function was likely due to the mobile oxide ions and alkaline earth oxides in the catalyst supports.</t>
  </si>
  <si>
    <t>13 July 2015</t>
  </si>
  <si>
    <t>10.1016/j.rser.2024.114732</t>
  </si>
  <si>
    <t>A critical review on the efficient cooling strategy of batteries of electric vehicles: Advances, challenges, future perspectives</t>
  </si>
  <si>
    <t>In order to comply with greenhouse gas emission standards in the current period, electric cars, or EVs, represent a possible solution. One of the most promising technologies for the sustainable energy revolution, and one of these EVs, is battery energy storage. However, because lithium batteries generate heat inside, their operating temperature considerably impacts their performance and longevity. The most significant obstacle for the battery nodule designer is regulating the operating temperature (between 15 and 35 °C), controlled by a battery thermal management system (BTMS). The study identifies a research gap in the predominant focus on phase change material (PCM) cooling and highlights the novelty of exploring direct liquid cooling as a robust strategy for enhancing battery performance and longevity. This review study summarizes different efficient cooling strategies for batteries and advances and the thermal characteristics, challenges, and future perspectives of the BTMs. A thorough overview of the major investigations and findings of the experimental, simulation, and modeling work on BTMs is conducted. This study also covers the optimization and control aspect of the battery operation for precise control, ensuring safety and lower energy usage. This study aligns with environmental, social, and governance (ESG) principles and sustainable development goals (SDGs). Sustainable battery cooling solutions contribute to EV batteries' longevity and align with ESG principles by promoting energy efficiency and reducing carbon emissions. This review research provides direction for future improvements or development of the most practical and effective BTMs.</t>
  </si>
  <si>
    <t>10.1016/j.wasman.2022.11.044</t>
  </si>
  <si>
    <t>Leaching NCM cathode materials of spent lithium-ion batteries with phosphate acid-based deep eutectic solvent</t>
  </si>
  <si>
    <t>Deep eutectic solvents (DESs) play an important role in efficient recovery of spent lithium-ion batteries (LIBs). In this study, we proposed an efficient and safe method by using a choline chloride-phenylphosphinic acid DES as a lixiviant for the leaching of LiNixCoyMnzO2 (NCM) cathode active materials of spent LIBs. The leaching conditions were optimized based on the leaching time, liquid–solid ratio, and leaching temperature. Under optimal experimental conditions, the leaching efficiencies of Li, Co, Ni, and Mn reached 97.7 %, 97.0 %, 96.4 %, and 93.0 %, respectively. The kinetics of the leaching process were well-fitted using the logarithmic law equation. The apparent activation energies for Li, Co, Ni, and Mn have been reported to be 60.3 kJ/mol, 78.9 kJ/mol, 99.3 kJ/mol, and 82.1 kJ/mol, respectively. UV–visible spectroscopy and Fourier transform infrared analysis revealed that the coordination configurations of Ni and Co in the leaching solution were octahedral and tetrahedral, respectively. In addition, the PO bond in phenylphosphinic acid was involved in coordination during leaching. This finding may provide an effective and safe approach for leaching valuable metals from spent LIBs.</t>
  </si>
  <si>
    <t>10.1016/j.jechem.2024.05.007</t>
  </si>
  <si>
    <t>Cascade utilization of full spectrum solar energy for achieving simultaneous hydrogen production and all-day thermoelectric conversion</t>
  </si>
  <si>
    <t>Solar-driven photocatalytic water/seawater splitting holds great potential for green hydrogen production. However, the practical application is hindered by the relatively low conversion efficiency resulting from the inadequate utilization of solar spectrum with significant waste in the form of heat. Moreover, current equipment struggles to maintain all-day operation subjected to the lack of light during nighttime. Herein, a novel hybrid system integrating photothermal catalytic (PTC) reactor, thermoelectric generator (TEG), and phase change materials (PCM) was proposed and designed (named as PTC-TEG-PCM) to address these challenges and enable simultaneous overall seawater splitting and 24-hour power generation. The PTC system effectively maintains in an optimal temperature range to maximize photothermal-assisted photocatalytic hydrogen production. The TEG component recycles the low-grade waste heat for power generation, complementing the shortcoming of photocatalytic conversion and achieving cascade utilization of full-spectrum solar energy. Furthermore, exceptional thermal storage capability of PCM allow for the conversion of released heat into electricity during nighttime, contributing significantly to the overall power output and enabling PTC-TEG-PCM to operate for more than 12 h under the actual condition. Compared to traditional PTC system, the overall energy conversion efficiency of the PTC-TEG-PCM system can be increased by ∼500%, while maintaining the solar-to-hydrogen efficiency. The advancement of this novel system demonstrated that recycling waste heat from the PTC system and utilizing heat absorption/release capability of PCM for thermoelectric application are effective strategies to improve solar energy conversion. With flexible parameter designing, PTC-TEG-PCM can be applied in various scenarios, offering high efficiency, stability, and sustainability.</t>
  </si>
  <si>
    <t>10.1016/j.jwpe.2022.103348</t>
  </si>
  <si>
    <t>MOF/hydrogel composite-based adsorbents for water treatment: A review</t>
  </si>
  <si>
    <t>Metal-organic frameworks (MOFs) materials have been considered as one of the most promising adsorbents for water treatment via the adsorption technique, due to their excellent skeleton structure, abundant porosity, and extremely high internal surface area. However, MOFs are normally in form of powder or crystal, which greatly limits their application because of the intrinsic fragility, poor processability and recoverability. Therefore, MOFs are commonly introduced into hydrogel matrixes, leading to a series of MOF/hydrogel composites with advanced adsorption properties and flexibility. Herein, we focus on the recent development of strategies used for the combing of MOFs and hydrogels, and the pros/cons of each method are discussed. Furthermore, performance of MOF/hydrogel based adsorbents for the removal of metal ions, organic dyes and drug residue molecules are reviewed. To explore their structure-performance relationship, microstructure, adsorption capacity and recyclability of MOF/hydrogels synthesized via different routes are presented. Finally, challenges and outlooks regarding to the green synthesis, stability and computational design of MOF/hydrogel composites are briefly discussed.</t>
  </si>
  <si>
    <t>10.1016/j.jclepro.2021.129015</t>
  </si>
  <si>
    <t>Advances in physiochemical and biotechnological approaches for sustainable metal recovery from e-waste: A critical review</t>
  </si>
  <si>
    <t>A large amount of waste printed circuit boards (WPCBs) has been generated due to the tenacious scientific development and therefore, the improvement of expectations for everyday comforts. The unprecedented acceleration of electronic waste (e-waste) and informal disposal at end-of-life display the adverse impact of digitalization. Recently, home teleworking has increased a wide range of sectors and occupations which may eventually lead to increase the generation of e-waste. Effective management of e-waste is urgently required for protecting environment as well as human well-being's. In view of the precious metal content and rare earth elements, WPCBs could become a sustainable source of precious metals. Appropriate eco-friendly strategies to recover metals from WPCBs are therefore imperative and crucial for e-waste management. Recent progress in metal recovery through gravity, density, electrostatic and integrated approaches were investigated dependent on previous contribution to provide an overview of present recycling status. The mechanism and factors influencing the metal recovery efficiency in a countercurrent operation were critically reviewed. The application of biotechnological approach for metal recovery was discussed from the theoretical and experimental views. The hazardous impact on human health and environment due to the toxic substances released from e-waste were highlighted. Finally, the limitations and perspectives towards the sustainable process for recovery of metals from e-waste were discussed.</t>
  </si>
  <si>
    <t>10 November 2021</t>
  </si>
  <si>
    <t>10.1016/B978-0-323-98361-7.00010-5</t>
  </si>
  <si>
    <t xml:space="preserve">Chapter 10 Circular Materials Economics </t>
  </si>
  <si>
    <t>Materials and Sustainable Development</t>
  </si>
  <si>
    <t>10.1016/j.wasman.2021.03.025</t>
  </si>
  <si>
    <t>Sustainable mobility: The route of tires through the circular economy model</t>
  </si>
  <si>
    <t>Until nowadays, the concept of the 3Rs (Reduce, Reuse, Recycle) has tried to develop responsible consumption habits. Nonetheless, the rise of ecological thinking has generated the appearance of four new Rs in addition to these basic 3Rs; the currently 7Rs (Reduce, Reuse, Recycle, Redesign, Renew, Repair and Recover) which refer to the actions necessary to achieve the change towards a circular economy (CE) model. This model aims at extending the lifetime of the resources through their rational and efficient use to generate value repeatedly, reducing costs and waste. In this review, we examine the route followed by tires from the CE perspective, analyzing end-of-life strategies that aim to improve the circular flow of tire rubber materials. We discuss the most relevant studies on the “7Rs” concepts applied to tires, comparing different scientific approaches, as well as their industrial and commercial implementation. We also illustrate the drawbacks and feasibility of each of the R-hierarchy strategies. From the early stages of production to the post-consumption step, the path that tires trail within this CE model evidences the commitment and efforts towards the development of effective management schemes for achieving a real sustainable mobility.</t>
  </si>
  <si>
    <t>10.1016/j.est.2023.109659</t>
  </si>
  <si>
    <t>Research and applications of rechargeable seawater battery</t>
  </si>
  <si>
    <t>With the outstanding advantages such as good heat dissipation performance, long service life and low overall cost, seawater batteries (SWBs) have been considered as a promising new type of electrochemical energy conversion and storage system for ocean-related applications. A typical SWB is composed of anode compartment, cathode compartment and solid electrolyte, which form an open environment. In this review, the working principle and configuration of SWB is first introduced. Then, the function and development of materials in SWBs are introduced from the aspects of anode compartment, cathode compartment and solid electrolyte. The present problems and the future development directions of SWBs are also prospected.</t>
  </si>
  <si>
    <t>10.1016/B978-0-443-19183-1.00021-0</t>
  </si>
  <si>
    <t xml:space="preserve">Chapter 13 Nanomaterials synthesis from the industrial solid wastes </t>
  </si>
  <si>
    <t xml:space="preserve">
               Industrialization has caused the generation of harmful waste in large amounts, which could affect both environment and human health. One of the effective solutions to safeguard the environment is to treat and recycle industrial waste for the synthesis of nanoparticles and use in other industrial applications. This chapter review systematically starts with an overview of the source of solid industrial waste generation, its recyclable materials and potential application. Then, the discussion expands on the available method to synthesize nanomaterials from industrial solid waste that is produced during manufacturing processes. Lastly, the sustainability consideration and future outlook on the implementation of waste-derived nanomaterials from industrial waste are outlined.
            </t>
  </si>
  <si>
    <t>10.1016/j.igd.2024.100143</t>
  </si>
  <si>
    <t>From pollution to progress: Groundbreaking advances in clean technology unveiled</t>
  </si>
  <si>
    <t>The revolutionary journey of clean technology over the last ten years is described in this study, which also identifies the key innovations that have changed the face of sustainability and helped us move toward a cleaner, greener future. The study delves deeply into several clean technology concepts, such as green building solutions, waste management, renewable energy, and transportation. It focuses at how cutting-edge technology have transformed the energy industry and increased the efficiency and accessibility of renewable energy sources like solar and wind power. It also examines the remarkable advancements in waste management, highlighting state-of-the-art recycling and waste-to-energy technology that are lowering landfill waste and mitigating environmental damage. The study also highlights ground-breaking developments in transportation, such sustainable fuels, and electric cars, which are changing the automotive sector and lowering carbon emissions. It also highlights the considerable advancements in green building techniques, showcasing intelligent systems, sustainable design principles, and energy-efficient materials that are transforming the building industry. This study analyses these incredible advancements in clean technology to show what further possibility there is to build a sustainable future. It aims to inspire people, entities, and decision-makers to adopt these technologies and strive toward a future in which pollution yields to advancement, creating the way for a more inhabitable, healthy, and sustainable earth.</t>
  </si>
  <si>
    <t>10.1016/j.seppur.2012.11.024</t>
  </si>
  <si>
    <t>Selective separation and recovery of cobalt from leach liquor of discarded Li-ion batteries using thiophosphinic extractant</t>
  </si>
  <si>
    <t>Plenty of valuable metals especially cobalt is present in spent batteries. The conventional process of disposing the spent batteries as land fill or metal recovery through pyrometallurgical process was not sustainable step to resolve problems. Present work is a part of systematic study involving solvent extraction for the separation and recovery of cobalt from leach liquor of spent batteries containing 21.83g/L, 2.77g/L, 9.14g/L and 4.14g/L of cobalt, lithium, copper and aluminum, respectively. Initially bench scale studies were carried out using synthetic solution of 10.44g/L cobalt and 1.33g/L lithium (composition similar to the leach liquor diluted two times) in sulfate medium to optimize the condition for the metal recovery from the leach liquor of available batteries. 15% Cyanex 272 as extractant, 3% isodecanol as phase modifier and kerosene as diluent extracted about 99.9% cobalt from synthetic solution at equilibrium pH 5, O/A ratio 1:1 within 5min of contact time in two stages. The metal loaded organic was scrubbed with 10% Na2CO3 and stripped with 10% H2SO4. The optimized condition obtained was compared with the leach liquor of batteries which shows the presence of about 99.99% cobalt in the stripped solution and about 95% Li in the raffinate. Hydrated salt of cobalt can be further obtained by using evaporation, crystallization, precipitation and cementation process.</t>
  </si>
  <si>
    <t>5 February 2013</t>
  </si>
  <si>
    <t>10.1016/j.seppur.2015.01.014</t>
  </si>
  <si>
    <t>Preparation of zinc nano structured particles from spent zinc manganese batteries by vacuum separation and inert gas condensation</t>
  </si>
  <si>
    <t>Vacuum separation and inert gas condensation were adopted to recycle zinc and prepare zinc nano-particles from spent zinc manganese batteries in this paper. As a result of the relatively high vapor pressure, zinc can be easily separated from the other metals in zinc manganese batteries by vacuum evaporation with a high separation efficiency. Simultaneously, morphology controlled zinc nano-particles were prepared by inert gas condensation. The results showed that inert gas pressure, heating and condensing temperature, condensation distance away from the evaporation source, and condensation substrate were the significant factors on nano-particles preparation. Higher inert gas pressure was beneficial for preparing inerratic nano-particles because of the diffusing effect. At higher heating temperature and lower condensing temperature, more inerratic nano-particles could be prepared. With more collisions and cementations, the particles became irregular at the places far away from the heater. It was also observed that nano structured particles with different morphologies including hexagonal prisms, fibriform and sheet shapes were prepared on different substrates. Uniform zinc nano hexagonal prisms with the diameter of 100–300nm and the purity of more than 99wt.% were successfully prepared on the quartz substrate under the optimized conditions as follows: 1000Pa inert pressure, 1073K heating temperature, lower than 473K condensing temperature and 10–30cm condensation distance. The zinc separation efficiency can attain to 99.68%. This work provided an efficient and promising way for recycling zinc with high purity and high added values from spent zinc manganese batteries.</t>
  </si>
  <si>
    <t>4 March 2015</t>
  </si>
  <si>
    <t>10.1016/S0892-6875(03)00080-3</t>
  </si>
  <si>
    <t>Electrolytic nickel recovery from lithium-ion batteries</t>
  </si>
  <si>
    <t>Lithium/cobalt/nickel oxide (LiCo x Ni1−x O2, 0&lt;x&lt;1) is one of the cathode materials currently used in commercial Li-ion batteries. The direct Ni recovery by electrochemical methods from leach liquor obtained by dissolution of this cathode is not possible because of cobalt anomalous co-deposition. After separating Ni from Co by SX methods, nickel has been recovered by means of both galvanostatic and potentiostatic electrowinning. Operative conditions such as solution pH, temperature, Ni concentration, bath agitation and, in the case of galvanostatic operation, current density have been determined for the selected cathode and anode material. The use of galvanostatic conditions enables a good Ni metal deposit to be obtained, while potentiostatic conditions result in an almost complete depletion of nickel in the electrolyte.</t>
  </si>
  <si>
    <t>June 2003</t>
  </si>
  <si>
    <t>10.1016/j.mtener.2024.101690</t>
  </si>
  <si>
    <t>Vitrimer with dynamic imine bonds as a solid-state electrolyte for lithium metal batteries</t>
  </si>
  <si>
    <t>In this study, vitrimer solid polymer electrolytes (V-SPEs) with dynamic imine bonds are synthesized for use in lithium metal batteries (LMBs). The optimal composition of V-SPEs is investigated by changing the ratio of ethylene oxide (EO) to lithium-ion and the length of the EO units. V-SPEs with longer EO segments exhibit high ionic conductivity of up to 3.25 × 10−4 S/cm at 60 °C. The stress relaxation behavior of the V-SPE demonstrates a gradual decrease in viscosity following the Arrhenius law and an activation energy of 52 kJ/mol, attributed to the dynamic exchange reaction. Furthermore, the imine exchange reaction endows self-healing capability to V-SPEs at ambient temperature. Note that the reduction in initial interfacial resistance over 40 charge-discharge cycles indicates enhanced compatibility between the electrode and electrolyte due to the dynamic exchange reaction. The LMB full cell having V-SPE shows a large initial discharge capacity of 154.7 mAh/g, good C-rate capability, and long cycle lives for at least 100 charge-discharge cycles at 60 °C and 0.1 C. This suggests that V-SPEs hold a great potential as solid electrolytes for LMBs.</t>
  </si>
  <si>
    <t>10.1016/j.resconrec.2021.105450</t>
  </si>
  <si>
    <t>An overview of the comprehensive utilization of silicon-based solid waste related to PV industry</t>
  </si>
  <si>
    <t>The rapid development of photovoltaic (PV) industry has led to increasing emissions of silicon-based solid (SIBS) waste. The discharge of these solid wastes is not only detrimental to the recovery of valuable resources, but also poses a certain threat to the environment. Although some decentralized studies had been conducted on these wastes, either metallurgical silicon slag, waste crucibles, silicon cutting wastes, or EOL photovoltaic panels, few studies had systematically analyzed the comprehensive utilization of SIBS waste from the perspective of whole PV industry. This work firstly reviews the comprehensive utilization status of SIBS waste, and then analyzes the silicon metal value chain related to PV industry. Finally, it concludes the development advantages, risks and challenges in PV industry, and puts forward a few suggestions on closed and/or opened loop recycling of SIBS waste in PV industry chain. From the perspective of entire industrial chain, systematically sorting out the comprehensive utilization of SIBS waste will provide a theoretical reference for the green and sustainable development of PV industry.</t>
  </si>
  <si>
    <t>10.1016/S0140-6701(00)94792-1</t>
  </si>
  <si>
    <t>00/03732 Recycling of plastic wastes via pyrolysis</t>
  </si>
  <si>
    <t>November 2000</t>
  </si>
  <si>
    <t>10.1016/j.techfore.2023.122767</t>
  </si>
  <si>
    <t>Regulatory push-pull and technological knowledge dynamics of circular economy innovation</t>
  </si>
  <si>
    <t>Addressing climate change and resource scarcity necessitates a transition toward a circular economy (CE). While regulatory push/pull policy effects on eco-innovation are well-documented, the specific case of diverse CE-related inventions—classified into biological and technical cycles—remains understudied. Through a qualitative content analysis of 528 core patents and a citation network analysis of 5655 CE-related patent families, we probed 14 significant categories of CE-based inventions. Our results highlight the strong impacts of CE regulations on recycling technologies within the technical cycle, its inherent energy inefficiencies notwithstanding. Additionally, a limited share of inventions targets more efficient loops, such as prolonging, reusing, and redistributing materials. The biological cycle, dominated by fertilizer production-related inventions, shows a less diverse trajectory. Comparing the cycles reveals similar technological knowledge dynamics but varying stability in reaction to regulatory policies, suggesting technical cycle maturity and a nascent biological cycle. Policymakers are urged to encourage efficient CE loops and to foster a stable technological knowledge trajectory within the biological cycle. Our findings have crucial implications for research on technological knowledge trajectories and policy planning in the CE.</t>
  </si>
  <si>
    <t>10.1016/j.progpolymsci.2024.101817</t>
  </si>
  <si>
    <t>Polymer-adjusted zinc anode towards high-performance aqueous zinc ion batteries</t>
  </si>
  <si>
    <t>High-safety and low-cost aqueous zinc ion batteries (AZIB) are expected to be used in large-scale energy storage systems. However, currently used zinc (Zn) anode materials are susceptible to derogatory processes such as dendrite growth or cause side reactions which limits their practical applications. Although polymeric materials have been specifically applied for Zn anode protection, the complicated composition and lack of understanding of the working mechanisms of currently used materials are not conducive to guiding further research. This review provides a summary and discussion of polymer materials that are used in AZIB applications and a platform for future material development. The importance of polymer materials and the advantages of their applications in Zn batteries are described. Subsequently, the latest progress in the design and optimization of polymer for stable Zn anodes is summarized from multiple perspectives, including electrolyte additives, artificial protective layers, hydrogel electrolytes, and novel separators. Finally, the future challenges and research directions of polymer-stabilized Zn anode are proposed.</t>
  </si>
  <si>
    <t>10.1016/j.rcradv.2024.200226</t>
  </si>
  <si>
    <t>Towards circular economy of wasted printed circuit boards of mobile phones fuelled by machine learning and robust mathematical optimization framework</t>
  </si>
  <si>
    <t>Estimating the operating conditions using conventional process analysis techniques for the maximum metal extraction from the wasted printed circuit boards (WPCB) can provide sub-optimal solutions leading to the low yield of the process. In this paper, we present a closed-loop methodological framework built on machine learning and robust mathematical optimization technique, that offers the mathematical rigour, to determine the optimum operating conditions for the maximum Cu and Ni recovery from the WPCB. Alkali leaching based novel metals recovery process from the WPCB is designed, and the experiments are conducted to collect the data on the percentage recovery of Cu and Ni against the operating levels of the process input variables (ammonia concentration (NH3 conc. (g/L)), ammonium sulfate concentration ((NH4)2SO4 conc. (g/L)), H2O2 concentration (H2O2 conc. (M)), time (h), liquid to solid ratio (L/S ratio, (mL/g)), temperature (Temp. (°C)), and stirring speed (rpm)). The experimental data is deployed to construct the functional mapping between the nonlinear output variables of metals recovery process with the hyperdimensional input space through artificial neural network (ANN) based modelling algorithm – a powerful universal function approximator. Well-predictive ANN models for Cu and Ni recovery are developed having co-efficient of determination (R2) value more than 0.90. Partial derivative-based sensitivity analysis is then carried out to establish the order of the significance of the input variables that is backed by the domain knowledge, thus promotes the interpretability of the trained ANN models. The hybridization of ANN with NLP (nonlinear programming) framework is implemented for the determination of optimized operating conditions to extract maximum Cu and Ni under separate and combined model of metal extraction. The robustness of the determined solutions is verified, the determined optimized solutions for the metal recovery are validated in the lab, and the maximum metal recovery, i.e., 100 % Cu and 90 % Ni is extracted from the WPCB. This research demonstrates the effective utilization of ANN model-based robust optimization approach for the metal recovery from the WPCB that supports the circular economy for the metal extraction industry.</t>
  </si>
  <si>
    <t>10.1016/j.electacta.2024.144429</t>
  </si>
  <si>
    <t>Optimization of NMC cathode inks for cost-effective and eco-friendly screen-printed lithium-ion batteries</t>
  </si>
  <si>
    <t>Li-ion batteries are life-saving energy storage technology. However, the battery manufacturing process still needs complicated and expensive production lines because of the sensitive nature of active materials towards the open atmosphere. Additionally, employing hazardous N-Metil-2-Pirrolidon (NMP) solvents, which are also restricted by the World Health Organization for electrode preparation, contributes to unsafe working conditions. In this study, water-based LiNi0.8Mn0.1Co0.1O2 (NMC811) cathode inks were produced and printed by the screen-printing method, which is widely used in sensors and electronics fabrication due to its potential practical applications and low-cost production possibilities. Despite their suitability for operation at high voltage ranges, NMC811 cathodes typically exhibit rapid capacity drops over time because of side reactions and Cathode-Electrolyte Interphase (CEI) thickening. In this study, to overcome the capacity drop issue and make it possible to produce water-based cathode inks, NMC811 particles were encapsulated with reduced graphene oxide (rGO) via a hydrothermal method. Water-based Carboxymethyl cellulose (CMC) - Polyethylene oxide (PEO) binders are compared with conventional Polyvinylidene fluoride (PVDF)-NMP binders and exhibited promising electrochemical stability of 75 % after 50 cycles within a high voltage range of 2.8–4.6 V. Therefore, the water-based novel cathode ink presented in this study is not only well-suited for advancing the development of printed batteries but also stride towards more eco-friendly processes thanks to replacing the toxic NMP with water. Moreover, battery printing technologies have also a strategic importance by reducing the investment cost of battery-producing.</t>
  </si>
  <si>
    <t>10.1016/j.wasman.2013.10.031</t>
  </si>
  <si>
    <t>Environmental burdens in the management of end-of-life cathode ray tubes</t>
  </si>
  <si>
    <t>We compared the environmental burdens in the management of end-of life cathode ray tubes (CRTs) within two frameworks according to the different technologies of the production of televisions/monitors. In the first case, CRT recycling is addressed to the recovery of the panel and funnel glass for the manufacturing of new CRT screens. In the second case, where flat screen technology has replaced that of CRT, the recycling is addressed to the recovery of the glass cullet and lead for other applications. The impacts were evaluated according to the problem-oriented methodology of the Institute of Environmental Sciences, Leiden University, Leiden, The Netherlands. Our data confirm that in both cases, the recycling treatment allows benefits to be gained for the environment through the recovery of the secondary raw materials. These benefits are higher for the “CRT technology” framework (1kg CO2 saved per CRT) than for the “flat screen technology” (0.9kg CO2 saved, per CRT, as the highest possible), mainly due to the high energy consumption for lead separation from the funnel glass. Furthermore, the recovery of yttrium from the fluorescent powders that are a residue of the recycling treatment would further improve the CO2 credit for both the frameworks considered, which would provide a further saving of about 0.75kg CO2 per CRT, net of the energy and raw materials needed for the recovery. Overall, this study confirms that, even with a change in the destination of the recovered materials, the recycling processes provide a benefit for the environment: indeed the higher loads for the environment are balanced by avoiding the primary production of the recovered materials.</t>
  </si>
  <si>
    <t>10.1016/j.hydromet.2019.04.024</t>
  </si>
  <si>
    <t>Novel approach to recover rare earth metals (REMs) from Indian coal bottom ash</t>
  </si>
  <si>
    <t>CSIR-National Metallurgical Laboratory (CSIR-NML), India dealing with coal characterization, has recently made sincere efforts to develop a process to recover REMs from Indian coal bottom ash (CBA) using hydrometallurgical route. The developed process consists of REMs leaching from CBA followed by solvent extraction and selective precipitation. After the selection of suitable leachant, bench scale studies were performed to optimize various process parameters viz. concentration of leachant, mixing time, temperature and pulp density. Maximum dissolution of REMs were achieved using 4 mol/L HCl at 90 °C for 2 h and pulp density 50 g/L. Unused acid present in the leach liquor was further extracted and subsequently processed for selective precipitation of REMs at pH 1.67. A novel process flow-sheet is proposed for the effective recovery of highly pure REMs salt. Developed process at laboratory scale has potential to be commercialized after scale-up and feasibility studies.</t>
  </si>
  <si>
    <t>10.1016/j.spc.2023.11.009</t>
  </si>
  <si>
    <t>Practical application of circularity micro-indicators to automotive plastic parts in an industrial context</t>
  </si>
  <si>
    <t>The increasing amount of plastics in new vehicles, and the consequent growth of plastics in the automotive shredder residue, makes it imperative and urgent to improve reuse and/or recovery of plastics at the vehicle's end-of-life. Circularity micro-indicators can identify improvement guidelines and monitor the transition to a more circular economic model; however, the complexity, variety of scope and approach, and scarcity of information on most of the circularity micro-indicators hamper their practical adoption by companies. In this paper, we identify relevant micro-indicators for the automotive sector, focusing on key aspects for automotive plastic parts. Further, to showcase the application of these micro-indicators in a real industrial context, a case-study plastic automotive component was identified in collaboration with a tier II supplier and five complementary circularity micro-indicators were evaluated. We found 23 circularity micro-indicators (at the product level) that are highly relevant for automotive parts and we discuss individually how each can provide useful information. Results indicate an enormous improvement opportunity to improve circularity of plastic automotive parts, namely in the use of more sustainable material sources (recycled, bio-based, or compostable materials) and promotion of end-of-life recovery approaches (reuse or refurbish, and take-back systems). We concluded that practices adopted by industry to optimize production, in terms of design for manufacturing and design for assembly, as well as in the composition of plastic automotive parts, namely integral design, multi-material parts, or welding components made from different materials, severely limit the implementation of circular economy approaches, a situation that needs to be reverted by legislators and companies.</t>
  </si>
  <si>
    <t>10.1016/j.jpowsour.2019.01.072</t>
  </si>
  <si>
    <t>Selective extraction of lithium (Li) and preparation of battery grade lithium carbonate (Li2CO3) from spent Li-ion batteries in nitrate system</t>
  </si>
  <si>
    <t>In this study, a novel method that allows selective extraction of lithium and production of battery grade Li2CO3 is introduced, which includes nitration, selective roasting, water leaching and Li2CO3 preparation. By this method, metallic components in Li-ion battery waste are firstly transformed into corresponding nitrates, and then decomposed into insoluble oxides during roasting except for lithium nitrate, which is ready to be extracted by water leaching. Under the optimum conditions of nitration (70 °C, 5 h, acid-to-scrap ratio of 30 mmol/g), selective roasting (250 °C, 1 h) and 4-stage cross-current water leaching (25 °C, liquid-to-solid ratio of 2:1), lithium extraction up to 93% is achieved, whereas extraction of other metals like cobalt, nickel, copper etc. are &lt;0.1%. The obtained lithium-rich solution (34.1 g/L lithium) is then subjected to a carbonation step at 95 °C for 30 min to form the desired Li2CO3. The purity of Li2CO3 produced is up to 99.95%, a level above the minimum standards required for battery grade Li2CO3. Application of this new process could significantly improve lithium recovery from waste Li-ion batteries, as the overall recovery of 90% for lithium achieved is much higher than previously reported lithium recovery of 60–80% from waste Li-ion batteries.</t>
  </si>
  <si>
    <t>10.1016/j.seppur.2022.121276</t>
  </si>
  <si>
    <t>A clean process for recovering antimony from arsenic-bearing crystals and immobilizing arsenic as scorodite</t>
  </si>
  <si>
    <t>In this study, a clean process for recovering antimony and synthesizing scorodite was proposed to separate valuable antimony from toxic arsenic-bearing crystals produced during the alkaline oxidation of arsenic-bearing antimony white in the typical pyrometallurgy of jamesonite. The sodium antimonate was effectively leaching using dilute sulfuric acid, while the toxic arsenic was immobilized into stable scorodite. The chemical compositions of NaSb(OH)6, scorodite, and the solution were determined by inductively coupled plasma atomic emission spectrometry, The phases and microstructures were characterized using scanning electron microscope and energy-dispersive X-ray spectroscopy. By leaching using dilute sulfuric acid, 99.83% of antimony was recovered under the optimized conditions (initial pH 4.0, ratio of liquid to crystal 2.0, and leaching duration of 1 h). The recovered sodium antimonate was composed of regular cubic or rectangular crystals of 20–30 μm size. Furthermore, the toxic arsenic in the leachate was immobilized by atmospheric-pressure oxidation, where in 98.86% of the arsenic was immobilized in scorodite having a regular octahedral monocrystal with a size of 5–10 μm, and the leaching of the toxicity of the as-prepared scorodite satisfied the Chinese identification standard (GB5085.3-2007). This approach can potentially be utilized to efficiently recover antimony from complex antimony and arsenic-bearing materials or by-products while mitigating arsenic pollution caused by the metallurgical process of nonferrous metals.</t>
  </si>
  <si>
    <t>10.1016/j.seppur.2023.125095</t>
  </si>
  <si>
    <t>Improving the sorption properties of mesoporous carbons for the removal of cobalt, nickel and manganese from spent lithium-ion batteries effluent</t>
  </si>
  <si>
    <t>The competitive sorption of Co2+, Li+, Ni2+, and Mn2+, strategic metals from spent lithium-ion batteries and their leachates, was studied using activated mesoporous carbons. The mesoporous carbon was synthesized by the replica method using silica gel as a template and exhibited a high surface area with an accessible pore volume due to mesopores (Vmeso &gt; 95%). Fast kinetics and high sorption capacities of these metals were achieved with the chemical activation of mesoporous carbons. The surface modification of the mesoporous carbon was carried out by physical activation with O2 at 450 °C and chemical activation under mild conditions (room temperatures) with NaClO2/H2O2 as oxidizing agents. FTIR analysis and conductimetric titration showed that the combination of an initial physical activation step, followed by chemical functionalization, maximized the formation of carboxylic acids (from 0.2 to 0.9 meq/g), due to the complete oxidation of the weakly acidic groups. Those carbons were tested in sorption experiments of the lithium-ion battery metals in monometallic solutions, where physically activated and chemically reactivated mesoporous carbon selectively removed over 80% of Co2+, Ni2+, and Mn2+, with sorption capacities over 20 mg/g, while only 20% of Li+ was removed. This carbon stood out amongst the others studied (2 to 11-fold increase in sorption capacities depending on the metal) and was tested in multimetallic solutions, showing fast removal rates, reaching equilibrium within the first 15 min, as well as selectivity towards divalent cations (18 mg/g of Co2+) with insignificant lithium sorption (qLi = 0.33 mg/g). Desorption of metals was carried out using H2SO4, which allowed the recovery and twofold of the initial concentrations of Co, Ni, and Mn.</t>
  </si>
  <si>
    <t>10.1016/B978-0-323-96020-5.00030-3</t>
  </si>
  <si>
    <t xml:space="preserve">12.28 Recent developments in metal matrix composites with fiber reinforcement </t>
  </si>
  <si>
    <t xml:space="preserve">
               Metal matrix composites (MMCs) have attracted attention due to their superior physical and mechanical properties for applications in the aerospace industry, such as turbine components, mechanical subsystems, and in the manufacture of important sections of the fuselage. At present, and due to their low density and good mechanical properties, the automotive industry has increased their use. The article outlines the overview of fiber reinforced MMCs and discusses the types of MMCs with an emphasis on their applications, manufacturing methods, and recent developments in self-healing of these composites. Furthermore, the discussion also highlights the new developments in fiber-reinforced metal matrix nanocomposites, their manufacturing methods, and their applications, especially in the fields of aircraft engines and automobiles. In addition, the advantages and concerns of recycling of MMCs and the importance of reclamation of MMCs are discussed.
            </t>
  </si>
  <si>
    <t>Comprehensive Materials Processing</t>
  </si>
  <si>
    <t>10.1016/j.rser.2015.07.010</t>
  </si>
  <si>
    <t>Electric vehicle battery technologies: From present state to future systems</t>
  </si>
  <si>
    <t>Electric and hybrid vehicles are associated with green technologies and a reduction in greenhouse emissions due to their low emissions of greenhouse gases and fuel-economic benefits over gasoline and diesel vehicles. Recent analyses show nevertheless that electric vehicles contribute to the increase in greenhouse emissions through their excessive need for power sources, particularly in countries with limited availability of renewable energy sources, and result in a net contribution and increase in greenhouse emissions across the European continent. The chemical and electronic components of car batteries and their waste management require also a major investment and development of recycling technologies, to limit the dispersion of electric waste materials in the environment. With an increase in fabrication and consumption of battery technologies and multiplied production of electric vehicles worldwide in recent years, a full review of the cradle-to-grave characteristics of the battery units in electric vehicles and hybrid cars is important. The inherent materials and chemicals for production and the resulting effect on waste-management policies across the European Union are therefore reported here for the scope of updating legislations in context with the rapidly growing sales of electric and hybrid vehicles across the continent. This study provides a cradle-to-grave analysis of the emerging technologies in the transport sector, with an assessment of green chemistries as novel green energy sources for the electric vehicle and microelectronics portable energy landscape. Additionally, this work envisions and surveys the future development of biological systems for energy production, in the view of biobatteries. This work is of critical importance to legislative groups in the European Union for evaluating the life-cycle impact of electric and hybrid vehicle batteries on the environment and for establishing new legislations in context with waste handling of electric and hybrid vehicles and sustain new innovations in the field of sustainable portable energy.</t>
  </si>
  <si>
    <t>10.1016/j.jtice.2019.06.012</t>
  </si>
  <si>
    <t>Resource utilization of spent ternary lithium-ions batteries: Synthesis of highly active manganese-based perovskite catalyst for toluene oxidation</t>
  </si>
  <si>
    <t>In order to recycle and reuse metal resources from spent ternary lithium batteries, manganese-based composite perovskite is synthesized from waste by citrate sol–gel method and is used as catalyst for VOC removal. The characterization results indicate that manganese-based composite perovskite catalyst has a crystal phase of LaMnO3, and owns higher specific surface area, better reductivity at low temperature, more abundant Mn4+ ions and lattice oxygen species than pure manganese perovskite catalyst. The results of catalytic evaluation show that manganese-based composite perovskite catalyst prepared from waste performs better catalytic performance of toluene oxidation in comparison with pure manganese perovskite. The effects of other cations existing in spent ternary lithium batteries are further investigated. The results imply that the catalytic performance can be significantly inhibited with the introduction of lithium ions, while appropriate amounts of copper, nickel and cobalt ions can improve the catalytic performance over pure manganese perovskite catalysts.</t>
  </si>
  <si>
    <t>September 2019</t>
  </si>
  <si>
    <t>10.1016/j.jwpe.2021.102530</t>
  </si>
  <si>
    <t>Development of floating 3D-microfloral CuO-polysulfone beads for wastewater treatment</t>
  </si>
  <si>
    <t>Sustainable recycling of earth-abundant transition metals and water-overwhelming macroplastics are currently needed to alleviate depletion of resources and risks posed against environmental sustainability and health. In this contribution, copper metal recovered from an electronic waste was used to fabricate microfloral copper(II)oxide (CuO) particles via an anodized metastable pathway. Interaction of the latter with hot polysulfone in dimethylsulfoxide (DMSO) led to the formation of a floating photocatalyst via a non-solvent phase separation. The catalyst was used for the degradation of humic acid and flavonoid dyes in the presence or absence of hydrogen peroxide (H2O2), a light-emitting diode (LED) and sunlight. A pyramidal triangular model was used to predict the life cycle of H2O2 while an enhanced photocatalytic property was observed after irradiation with light. The as-synthesized materials showed attractiveness for the degradation of phenolic and carboxylic acid-bearing organic pollutants in water.</t>
  </si>
  <si>
    <t>10.1016/j.hydromet.2022.105988</t>
  </si>
  <si>
    <t>Recovery of lithium from LiAlO2 in waste box sagger through sulfation to produce Li2SO4 and sequential wet conversion to Li3PO4, LiCl and Li2CO3</t>
  </si>
  <si>
    <t>To supplement the increasing demand for lithium (Li) resources dictated by the growing market for lithium-ion batteries (LIBs), this study aimed to secure lithium carbonate (Li2CO3) using a waste box sagger generated from the process of manufacturing cathode materials for LIBs. Lithium was recovered through sulfation and subsequent wet conversion into high-purity Li2CO3. Lithium extractability (93%) from the waste box sagger powder was determined by the sulfation reaction using 5 M sulfuric acid (H2SO4) and distilled water (H2O) leaching of the resultant. The precipitation efficiency (85%) of Li into lithium phosphate (Li3PO4) in extracted Li solution was established using a sodium hydroxide (NaOH) and phosphoric acid (H3PO4) mixture. The maximum conversion efficiency (99%) of Li3PO4 to lithium chloride (LiCl) solution was calculated using a reflux method with calcium chloride (CaCl2) solution at a solid (g)/liquid (L) ratio of 100. The highest Li+ concentration reached 50,800 mg/L at a solid/liquid ratio of 400 and Cl/Li molar ratio of 0.95 in the range of tested conditions. Finally, high-purity Li2CO3 (99.8% in metal basis) was produced from the obtained Li solution through purification using NaOH, followed by carbonation using sodium carbonate (Na2CO3). The proposed method demonstrates the feasibility of securing a Li resource by recycling waste box sagger instead of disposing them as a designated waste.</t>
  </si>
  <si>
    <t>10.1016/j.hydromet.2021.105608</t>
  </si>
  <si>
    <t>The efficiency of scrap Cu and Al current collector materials as reductants in LIB waste leaching</t>
  </si>
  <si>
    <t>This current study addresses the role of copper and aluminum - typical major components of current collector scrap from battery manufacturing plants - in the leaching of pre-treated LiCoO2-rich battery waste concentrate at industrially relevant process conditions (T = 60 °C, [H 2 SO 4 ] = 2 M, S/L = 200 g/L). An empirical model has been constructed which demonstrates that the effects of both copper and aluminum are significant. Both elements have independent and linear impacts on cobalt extraction and acid consumption. The model predicts that either 11 g of copper (0.75 Cu/Co, mol/mol), 4.8 g of aluminum (0.7 Al/Co, mol/mol) or a combination of both are required for full cobalt extraction from 100 g of sieved industrial battery waste concentrate. Aluminum was shown to influence cobalt leaching although it was less effective (47%) when compared to copper (66%) in terms of current efficiency due to associated side reactions, such as excess H2 formation. Aluminum has several possible reaction routes for LiCoO2 reduction; in parallel or in series via H2 formation, Cu2+ cementation and/or Fe3+ reduction, whereas copper acts solely through Fe3+ reduction. These results indicate that by using copper scrap, in preference to the more typical hydrogen peroxide, the CO2 footprint of the battery leaching stage could be decreased by at least 500 kg of CO2 per ton of recycled cobalt. In contrast, the use of aluminum, although promising, is less attractive due to the challenges related to its removal during subsequent solution purification.</t>
  </si>
  <si>
    <t>10.1016/j.jallcom.2020.154650</t>
  </si>
  <si>
    <t>Ni–Co alloy electrodeposition from the cathode powder of Ni-MH spent batteries leached with a deep eutectic solvent (reline)</t>
  </si>
  <si>
    <t>Choline chloride based-deep eutectic solvents (DES), namely: choline chloride (ChCl): urea (U), reline, ChCl: glycerol (G), and ChCl: ethylene glycol (EG), ethaline, were used as leaching media for the cathode powder of spent Ni-MH batteries. It is shown that the best metal extraction was obtained with the reline DES. The resulting solution was used as electrolytic bath for the electrochemical deposition of a Ni–Co alloy onto a glassy carbon electrode (GCE). A theoretical model that involves the simultaneous presence of two contributions, to the total current density, namely: three-dimensional nucleation and diffusion-controlled growth of the bimetallic phases, and the residual water reduction on the growing surfaces of the bimetallic (Ni–Co) nuclei, was implemented for the analysis of the potentiostatic current density transients. From this analysis, the potential dependence of kinetic parameters was obtained. SEM images of the GCE, after the potentiostatic electrodeposition, showed the formation of nuclei distributed all over the substrate surface. From EDX and XRD analysis it is shown that these nuclei were composed by Ni, Co and oxygen.</t>
  </si>
  <si>
    <t>25 July 2020</t>
  </si>
  <si>
    <t>10.1016/j.procir.2021.01.002</t>
  </si>
  <si>
    <t>The Effects of Technological Changes on Material Circularity</t>
  </si>
  <si>
    <t>Towards realising circular economy, there has been an emphasis on decoupling economic growth from natural resources consumption. However, increasing product consumption has led to product technology changes that require different types of resources. Despite the use of different product life cycle studies to assist in improving the material usage and decision-making throughout the product life cycle, it is unclear how product development can improve material circularity. This work highlights the implication of product technological changes on material circularity using a complex product, such as a vehicle, through the Australian car door case study and the US new vehicle technologies. The Material Circularity Indicator is used to assess the material circularity for both case studies. This work shows that the transition to newer product design and vehicle technology has led to the reduction of material circularity and the increasing amount of virgin materials required and unrecoverable waste. In contrast, vehicle lightweighting improves the material circularity scores through reduced virgin materials due to the decreased vehicle mass.</t>
  </si>
  <si>
    <t>10.1016/j.jpowsour.2022.231342</t>
  </si>
  <si>
    <t>A flexible zinc-air battery using fiber absorbed electrolyte</t>
  </si>
  <si>
    <t>The rise of soft electronic devices has promoted the development and application of flexible metal-air batteries (MABs) with deformable properties. Most traditional flexible batteries are made of gel electrolyte. The complicated process, high cost and many limitations hinder the promotion of flexible MABs. In order to improve the structure and performance of flexible zinc-air batteries (ZABs) and hope to provide new ideas and methods for future research and development. Herein, a distinctive cable-type zinc-air battery (ZAB) is proposed. The composite fiber soaked in KOH solution is used as the electrolyte material of ZAB, which not only avoids the complex process of preparing flexible-based electrolyte, but also realizes the transformation from aqueous battery to flexible battery. Benefiting from the high water absorption and excellent flexibility of fiber electrolyte, the assembled cable-type ZAB can operate under various deformation conditions. When the battery performance deteriorates or fails due to water dissipation in the electrolyte, the performance can be recovered by replenishing electrolyte/water. The service life and performance of battery are improved by reducing water evaporation through the outer wrapping method. The successful application of such batteries in various electronic devices guides the future way.</t>
  </si>
  <si>
    <t>30 May 2022</t>
  </si>
  <si>
    <t>10.1016/j.mineng.2024.108837</t>
  </si>
  <si>
    <t>The loss mechanism and recovery strategy of lithium during the decreasing of Mg2+/Li+ ratio in large solar salt field</t>
  </si>
  <si>
    <t>In three years of continuous research on the solar salt field of West Taijinar Salt Lake, and solar evaporative crystallization in laboratory-proficiency scale, shockingly, it was found that over 60 % of lithium has been lost during the evaporation. With a combination of database research, molecular simulation, and multiple characterization tools analysis, it was firstly reported in this study that Li2SO4·3Na2SO4·12H2O can crystallize concomitantly with bischofite in the end of the evaporation. The relationship between the adsorption energy and the lithium loss rate through crystal surface adsorption has been established, and the crystal face of (110) in KCl·MgSO4·2.75H2O was determined to have the strongest binding energy with Li+. Unexpectedly, the proportion of lithium loss in mother liquor entrainment decreased significantly with the evaporation of the brine from 96.66 % to only 22.62 %, and the loss of lithium in crystal inclusion can be hardly recovered without damage to the salt crystals though it takes account of lower than 3 % in the total loss. Over 90 % of lithium loss was found to migrate into the solid phases of different stages, which can be effectively recovered via elution by the original brine of West Taijinar Salt Lake. The recovery rate of the lost Li+ was higher than 95 % with a solid loading of 0.4 g salt per milliliter brine after 4-grades elution process. The enrichment and loss pathway of lithium and the recovery process of the lost lithium in this study may pave the way for the study of huge lithium loss and recovery in other salt lakes and provoke thinking of the routes to improvement the total lithium recovery rate worldwide.</t>
  </si>
  <si>
    <t>10.1016/j.surfin.2024.104383</t>
  </si>
  <si>
    <t>Magnetical multi-walled carbon nanotubes with Lewis acid-base imprinted sites for efficient Ni(II) recovery with high selectivity</t>
  </si>
  <si>
    <t>The recovery of nickel is crucial for both production and environmental protection. In this work, density functional theory (DFT) was utilized to select a highly affine functional monomer, 2-acetamidoacrylic acid (AAA), for the fabrication of a nickel ion-imprinted adsorbent based on magnetic multi-walled carbon nanotubes. The imprinting technique was used to regulate the electron transfer ability of the N and O atoms, which act as “hard” bases in the functional monomer, facilitating strong interaction with Ni(II) featuring “borderline” acid properties. The adsorption capacity of Ni(II) on adsorbents was high up to 75.06 mg/g, reaching equilibrium in about 50 min, and maintaining high recovery efficiency even after six adsorption-desorption cycles. The adsorbent exhibited a high selectivity for Ni(II), with a distribution coefficient of up to 1366. It is noteworthy that the adsorbent's magnetic properties facilitate easy separation under an external magnetic field, reducing the cost of Ni(II) recycling. The use of XPS characterization and DFT analysis provided in-depth understanding of the adsorption and recognition mechanism. Moreover, the recover efficiency of Ni(II) in acidic mining tailwater reaches 97.66 %, demonstrating a high practical value. This research presents an effective strategy to enhance the practicability of ion imprinted adsorbents by regulating electron transfer ability of the adsorption sites through the imprinting technique.</t>
  </si>
  <si>
    <t>10.1016/j.cej.2024.149605</t>
  </si>
  <si>
    <t>Chitosan-based copper recovery from e-waste and its application in sustainable energy storage</t>
  </si>
  <si>
    <t>Copper, an essential metal with diverse applications in electronics, renewable energy systems, and antimicrobial functions is increasingly vital. The proliferation of electronic waste (e-waste) has exacerbated environmental concerns. E-waste, rich in copper, represents a promising secondary source. This study addresses the urgent need to develop sustainable methods for copper recovery from e-waste. This work introduces an eco-friendly approach, using chitosan biopolymer in an aqueous solution, enabling simultaneous leaching and sorption of copper from printed circuit board (PCB) flakes. Systematic investigations covering a pH range from 2 to 12 at 60 °C demonstrated optimal copper recovery conditions at pH 10. The recovered copper, identified as cupric diethyldithiocarbamate, was confirmed through various analytical techniques, including UV–Vis, mass spectrometry, NMR spectroscopy, and Single Crystal XRD, with quantification by UV–Vis spectroscopy. Subsequently, the copper-sorbed chitosan was ingeniously transformed into Cu-CuO nanoparticles on a nitrogen-doped carbon matrix, offering a new perspective as a high-performance anode material for lithium-ion batteries. The resulting anode exhibited superior performance with high coulombic efficiency, validated through cyclic voltammetry (CV), galvanostatic charge–discharge (GCD) profiles, and extended cycle testing at 1C. This work highlights the efficacy of sustainable chitosan biopolymer in copper recovery from e-waste and promotes eco-friendly strategies for extracting metals from the growing e-waste problem. It not only underscores the importance of recycling copper but also emphasizes the potential of upcycling this valuable resource for sustainable applications in the lithium-ion battery.</t>
  </si>
  <si>
    <t>10.1016/j.jece.2015.09.011</t>
  </si>
  <si>
    <t>Recovery and utilization of graphite and polymer materials from spent lithium-ion batteries for synthesizing polymer–graphite nanocomposite thin films</t>
  </si>
  <si>
    <t>The present study focuses on the synthesis of polyethylene (PE), polypropylene (PP) and graphite composite thin film (PE/GRx and PP/GRx) using recovered anode (graphite) and separator (polymers) materials of spent Lithium-ion batteries (LIBs). The synthesized PE/GRx and PP/GRx thin films are characterized by X-ray diffraction, Fourier transform infrared (FT-IR) spectroscopy, thermogravimetry and differential scanning calorimetric analysis. The mechanical and electrical properties of the synthesized PP/GRx and PE/GRx composite thin films have been evaluated. The results demonstrated ∼10 times increase in tensile strength in composite thin films (PP/GR20wt%; 33MPa; PE/GR20wt%; 38MPa) as compared to neat polymer thin film (PP and PE thin film: 3.4 and 3.0MPa). Similarly after graphite loading the specific conductance of composite films is increased 5–6 orders compared to the neat polymer thin film. The synthesis of polymer–graphite composite thin film using recovered materials of spent LIBs may effectively be used as an alternative for commercial graphite and polymer. The recovering of waste may decrease the quantity of the solid waste and reduce the potential pollution to the environment.</t>
  </si>
  <si>
    <t>10.1016/j.memsci.2019.05.010</t>
  </si>
  <si>
    <t>Hybrid membrane distillation reverse electrodialysis configuration for water and energy recovery from human urine: An opportunity for off-grid decentralised sanitation</t>
  </si>
  <si>
    <t>The integration of membrane distillation with reverse electrodialysis has been investigated as a sustainable sanitation solution to provide clean water and electrical power from urine and waste heat. Reverse electrodialysis was integrated to provide the partial remixing of the concentrate (urine) and diluate (permeate) produced from the membrane distillation of urine. Broadly comparable power densities to those of a model salt solution (sodium chloride) were determined during evaluation of the individual and combined contribution of the various monovalent and multivalent inorganic and organic salt constituents in urine. Power densities were improved through raising feed-side temperature and increasing concentration in the concentrate, without observation of limiting behaviour imposed by non-ideal salt and water transport. A further unique contribution of this application is the limited volume of salt concentrate available, which demanded brine recycling to maximise energy recovery analogous to a battery, operating in a ‘state of charge’. During recycle, around 47% of the Gibbs free energy was recoverable with up to 80% of the energy extractable before the concentration difference between the two solutions was halfway towards equilibrium which implies that energy recovery can be optimised with limited effect on permeate quality. This study has provided the first successful demonstration of an integrated MD-RED system for energy recovery from a limited resource, and evidences that the recovered power is sufficient to operate a range of low current fluid pumping technologies that could help deliver off-grid sanitation and clean water recovery at single household scale.</t>
  </si>
  <si>
    <t>15 August 2019</t>
  </si>
  <si>
    <t>10.1016/j.jechem.2024.02.056</t>
  </si>
  <si>
    <t>Smart materials for safe lithium-ion batteries against thermal runaway</t>
  </si>
  <si>
    <t>In recent years, the new energy storage system, such as lithium ion batteries (LIBs), has attracted much attention. In order to meet the demand of industrial progress for longer cycle life, higher energy density and cost efficiency, a quantity of research has been conducted on the commercial application of LIBs. However, it is difficult to achieve satisfying safety and cycling performance simultaneously. There may be thermal runaway (TR), external impact, overcharge and overdischarge in the process of battery abuse, which makes the safety problem of LIBs more prominent. In this review, we summarize recent progress in the smart safety materials design towards the goal of preventing TR of LIBs reversibly from different abuse conditions. Benefiting from smart responsive materials and novel structural design, the safety of LIBs can be improved a lot. We expect to provide a comprehensive reference for the development of smart and safe lithium-based battery materials.</t>
  </si>
  <si>
    <t>10.1016/j.polymer.2024.127244</t>
  </si>
  <si>
    <t>Advances in organic polymer electrode materials for ion batteries: A comprehensive review</t>
  </si>
  <si>
    <t>Organic polymer electrodes have gained increasing popularity as electrode materials for rechargeable metal-ion batteries due to their numerous benefits in terms of structural diversity, high abundance, cost-effectiveness, environmental friendliness, sustainability, unique electrochemical properties and precise tuning for different battery chemistries. Herein, the organic polymers including conjugated carbonyl polymers (polyketones, polyimides and polyquinones), organic free radical polymers, organosulfur polymers and conducting polymers (polyaniline, polypyrrole, polythiophene and poly(3,4-ethylenedioxythiophene) are overviewed and their applications in various metal-ion and aqueous rechargeable batteries (Li+, Na+, K+, Zn2+, Mg2+, Ca2+, Al3+) are comprehensively summarized. Furthermore, the advantage of conjugated porous polymers will be specifically highlighted due to their ability to merge the flexibility of organic/polymeric materials and the advantages of porous structures. In the last section, the prospects of key challenges and future trends of redox polymers as electrode materials for advanced electrochemical energy storage devices will be discussed.</t>
  </si>
  <si>
    <t>24 July 2024</t>
  </si>
  <si>
    <t>10.1016/j.rser.2024.114951</t>
  </si>
  <si>
    <t>Comparative assessment of global warming potential of gasoline, battery, and hybrid vehicles in India</t>
  </si>
  <si>
    <t>This study reports a comparative analysis of life cycle greenhouse gas (GHG, CO2-eq.) emissions of three fuel-type vehicles, viz. internal combustion engine (ICEVs), battery electric (BEVs), and hybrid electric vehicles (HEVs), from an Indian perspective. Vehicles in hatchback and compact sports utility vehicles (SUVs) categories were analyzed. GHG emissions in fuel life cycle (well-to-tank and tank-to-wheel) and vehicle life cycle were estimated using data from websites of OEMs and ministries of Government of India, and the GREET software. The vehicle life cycle constitutes a smaller fraction (15–20 %) of total life cycle GHG emissions for ICEVs and HEVs compared to BEVs (∼35 %). The vehicle cycle emissions of BEVs are higher than ICEV and HEV in both categories (52–63 % for hatchback and approx. 45 % for compact SUV). The fuel cycle emissions of BEVs are smaller than ICEV and HEV in both categories (29–34 % for hatchback and 32–40 % for compact SUV). The total life cycle GHG emissions of BEVs were lower than ICEV and HEV (15–17 % in hatchback and 17–25 % in compact SUV category) for the 2023 energy mix in India with a significant share of thermal route. With anticipated doubling of renewable energy sources in India by 2030, the total life cycle GHG emission of BEV will decrease by approximately 20 %. However, sensitivity analysis revealed that BEVs produce higher GHG emissions than ICEVs and HEVs until a minimum lifetime travel distance. Thermal power plant efficiency and battery lifespan also influence BEVs lifetime GHG emissions.</t>
  </si>
  <si>
    <t>10.1016/j.wasman.2015.12.018</t>
  </si>
  <si>
    <t>Process optimization and kinetics for leaching of rare earth metals from the spent Ni–metal hydride batteries</t>
  </si>
  <si>
    <t>Nickel–metal hydride batteries (Ni–MH) contain not only the base metals, but valuable rare earth metals (REMs) viz. La, Sm, Nd, Pr and Ce as well. In view of the importance of resource recycling and assured supply of the contained metals in such wastes, the present study has focussed on the leaching of the rare earth metals from the spent Ni–MH batteries. The conditions for the leaching of REMs from the spent batteries were optimized as: 2M H2SO4, 348K temperature and 120min of time at a pulp density (PD) of 100g/L. Under this condition, the leaching of 98.1% Nd, 98.4% Sm, 95.5% Pr and 89.4% Ce was achieved. Besides the rare earth metals, more than 90% of base metals (Ni, Co, Mn and Zn) were also leached out in this condition. Kinetic data for the dissolution of all the rare earth metals showed the best fit to the chemical control shrinking core model. The leaching of metals followed the mechanism involving the chemical reaction proceeding on the surface of particles by the lixiviant, which was corroborated by the XRD phase analysis and SEM–EDS studies. The activation energy of 7.6, 6.3, 11.3 and 13.5kJ/mol was acquired for the leaching of neodymium, samarium, praseodymium and cerium, respectively in the temperature range 305–348K. From the leach liquor, the mixed rare earth metals were precipitated at pH∼1.8 and the precipitated REMs was analyzed by XRD and SEM studies to determine the phases and the morphological features.</t>
  </si>
  <si>
    <t>10.1016/j.cej.2017.12.090</t>
  </si>
  <si>
    <t>Synthesis of magnetically recoverable Fe0/graphene-TiO2 nanowires composite for both reduction and photocatalytic oxidation of metronidazole</t>
  </si>
  <si>
    <t>Novel ternary nanocomposite based on nano zero-valent iron (nZVI) and graphene-TiO2 nanowires (Fe@GNW) was successfully synthesized for both reduction and photocatalytic oxidation of metronidazole (MNZ). Fe@GNW exhibits synergetic effects and significant properties, such as facilitating the photogenerated charges separation, enhancing the surface activity of nZVI, improving the adsorbent ability of catalyst, possessing the magnetic property for facile recycling. Due to the formation of micro-graphene-nZVI batteries and heterogeneous photo-Fenton system, Fe@GNW showed a superior activity in removal of MNZ (99.3%) compared with TiO2 nanowires (43.0%) and graphene-TiO2 nanowires (67.6%). Moreover, Fe@GNW retained excellent stability without apparent loss in catalytic activity after five cycles. MNZ removal by Fe@GNW experienced a two-stage process of reduction-adsorption and photocatalytic oxidation, which could be well-described by a revised pseudo-first order kinetics. The decomposition pathways of MNZ were proposed based on the analysis of intermediates. The quenching tests demonstrated that h+ and OH are responsible for MNZ decomposition. New insights into the mechanism of the enhanced reduction and photodegradation of MNZ were proposed.</t>
  </si>
  <si>
    <t>1 April 2018</t>
  </si>
  <si>
    <t>10.1016/j.hydromet.2009.08.005</t>
  </si>
  <si>
    <t>A novel recovery process of metal values from the cathode active materials of the lithium-ion secondary batteries</t>
  </si>
  <si>
    <t>A novel process was conducted with experiments which separated and recovered metal values such as Co, Mn, Ni and Li from the cathode active materials of the lithium-ion secondary batteries. A leaching efficiency of more than 99% of Co, Mn, Ni and Li could be achieved with a 4 M hydrochloric acid solution, 80 °C leaching temperature, 1 hour leaching time and 0.02 gml−1 solid-to-liquid ratio. For the recovery process of the mixture, firstly the Mn in the leaching liquor was selectively reacted and nearly completed with a KMnO4 reagent, the Mn was recovered as MnO2 and manganese hydroxide. Secondly, the Ni in the leaching liquor was selectively extracted and nearly completed with dimethylglyoxime. Thirdly, the aqueous solution in addition to the 1 M sodium hydroxide solution to reach pH=11 allowed the selective precipitation of the cobalt hydroxide. The remaining Li in the aqueous solution was readily recovered as Li2CO3 precipitated by the addition of a saturated Na2CO3 solution. The purity of the recovery powder of lithium, manganese, cobalt and nickel was 96.97, 98.23, 96.94 and 97.43 wt.%, respectively.</t>
  </si>
  <si>
    <t>November 2009</t>
  </si>
  <si>
    <t>10.1016/j.eti.2021.101765</t>
  </si>
  <si>
    <t>Co 3 O 4 nanoparticles synthesized from waste Li-ion batteries as photocatalyst for degradation of methyl blue dye</t>
  </si>
  <si>
    <t>Cobalt oxide nanoparticles were synthesized from waste Li-ion batteries and characterized using XRD, EDX and FE-SEM. The FE-SEM images depict a spherical shape and a particle size of 47 nm for Co3O4 nanoparticles. The band gap energy of the synthesized cobalt oxide particles was evaluated. The synthesized particles were used for the degradation of methyl blue dye (MYB) under different sources of light. The progress of degradation was monitored using UV–Vis spectroscopic analysis. The effect of various experimental parameters such as catalyst loading, initial concentration of methyl blue, pH of the solution and type of light source were systematically studied in order to achieve maximum degradation efficiency. Experiments were also carried out to investigate the recyclability of the Co3O 4 particles for photodegradation. Pseudo first-order kinetics was followed for photodegradation of methyl blue. The synthesized Co3O4 catalyst allowed &gt;86 % dye removal within 45 min. under solar light irradiation.</t>
  </si>
  <si>
    <t>10.1016/j.ijlmm.2021.06.005</t>
  </si>
  <si>
    <t>Remanufacturing using end-of-life vehicles and electrical and electronic equipment polymer recyclates - a paradigm for assessing the value proposition</t>
  </si>
  <si>
    <t>Over 400 million tonnes of plastics are produced on earth every year and are the most used materials on the globe. As a result, polymeric material-based waste has been accumulating, and now can be found not only in designated waste tips on land, but also as pollution all over the world. Therefore, it is timely to accelerate global recycling plans to minimize the use of natural resources. At present, end-of-life vehicles (EOLV) and electrical and electronic equipment (EEE) are two major sources of waste. Such waste includes a combination of polymers, which are hard to separate. Because the properties of blends of polymer are not well-understood, the recycling opportunities for such wastes are hindered. Hence, this paper aims to extend the knowledge concerning the re-processing of such recycled polymers, as a first step towards developing a more effective circular manufacturing economy. Three types of recycled polymers were tested under various processing conditions, and the effects of six different process parameters were investigated, including chip size and morphology. The results confirm that properties and processing behaviour of recycled materials can be highly variable, and hence difficult to predict. This highlights the importance of better selection and screening of scrap polymers, to remove undesirable content from the material batch. Knowing the exact constituents of each batch of material to be recycled means that appropriate process settings can be selected, to achieve better material properties in the recycled end product. In addition, energy and materials costs can be reduced by optimizing process parameters such as the set temperatures, pressures, and product dimensions. Tests carried out with different recycled polymer chip sizes indicate that size grading would be worthwhile, as would the reforming of chips to flattened discs or strings. Such additional processing could represent considerable value proposition to the recycled material preparation industry.</t>
  </si>
  <si>
    <t>International Journal of Lightweight Materials and Manufacture</t>
  </si>
  <si>
    <t>10.1016/B978-0-444-64333-9.00003-5</t>
  </si>
  <si>
    <t xml:space="preserve">Chapter 3 Primary zinc-air batteries </t>
  </si>
  <si>
    <t xml:space="preserve">
               Zinc-air batteries (ZABs) have the highest theoretical specific energy density (1350Wh kg−1) among the non-air-cathode primary batteries, and one of the highest specific energy densities among the other metal-air battery systems. Its current commercial form has undergone over a century of development, where its size and energy density characteristics have evolved according to the applications and needs of the consumer market. The aim of this chapter is to present a detailed overview of the modern ZABs. It details the historical development of this promising chemistry from the 1800s to the present days, where cell designs have evolved to serve the need of applications like the early telephones to railway applications and modern-day hearing aids. The current application of the modern ZAB in hearing aids is discussed with data presented from various commercial manufacturers. Finally, safety and recycling characteristics of the ZAB is discussed with a final outlook on its current market position and its future growth.
            </t>
  </si>
  <si>
    <t>Electrochemical Power Sources: Fundamentals, Systems, and Applications</t>
  </si>
  <si>
    <t>10.1016/j.jhazmat.2024.135400</t>
  </si>
  <si>
    <t>Humic acid-mediated mechanism for efficient biodissolution of used lithium batteries</t>
  </si>
  <si>
    <t>Resource recovery of valuable metals from spent lithium batteries is an inevitable trend for sustainable development. In this study, external regulation was used to enhance the tolerance and stability of strains in the leaching of spent lithium batteries to radically improve the bioleaching efficiency. The leaching of Li, Ni, Co and Mn increased to 100 %, 85.06 %, 74.25 % and 69.44 % respectively after targeted cultivation with HA as compared to the undomesticated strain. In the process of microbial leaching of spent lithium batteries, the metabolites in the Ⅰ, Ⅳ, and Ⅴ regions of the metabolism of the undomesticated bacterial colony had a positive correlation to the dissolution of spent lithium batteries. The metabolites of Ⅰ, Ⅱ, and Ⅴ regions were directly affected by the HA domesticated flora on the dissolution of spent lithium batteries. The excess metabolism of protein substances can significantly promote the reduction of Ni, Co, Mn leaching, and at the same time in the role of a large number of humic substances complexed the toxic metal ions in the system, to ensure the activity of the bacterial colony. It can be seen that the bacteria were domesticated by humic acid, which promoted the bacteria's own metabolism, and the super-metabolised EPS promoted the solubilisation of spent lithium batteries.</t>
  </si>
  <si>
    <t>10.1016/j.molliq.2022.119654</t>
  </si>
  <si>
    <t>Development of deep eutectic solvents for sustainable chemistry</t>
  </si>
  <si>
    <t>The worsening damage to the environment caused by chemical production has highlighted the need for sustainable chemistry. Deep eutectic solvents (DESs) are attracting increasing attention as a means of achieving sustainable chemistry. DESs are gradually replacing ionic liquids (ILs) as the best green solvents because of their similarity and superiority to ILs. This report summarizes the preparation and specific properties of DESs. DESs are tailorable and promote solubility, and have been implemented generally to the separation and extraction of various samples. Biocompatibility has been a major focus in the preparation of biomaterials. On the other hand, the properties of DESs, such as abundant individual hydrogen bonds, excellent dispersibility, and conductivity, give them a unique role in the field of material science, extraction, separation, and metal recycling. Moreover, DESs have been implemented widely in other study and the production of sustainable chemistry. This paper reviews most of the important novel studies on DESs. According to the development of sustainable chemistry, the applications of DESs are expected to diversify into sustainable chemistry as novel eco-friendly solvents.</t>
  </si>
  <si>
    <t>10.1016/j.jpcs.2023.111728</t>
  </si>
  <si>
    <t>Nitrogen-containing bimetal oxides derived from cobalt-zinc MOF as anode materials for lithium-ion batteries</t>
  </si>
  <si>
    <t>Spherical, controlled-morphology porous nitrogen-containing bimetal oxides (CoO–ZnO@NC-450) were produced. Firstly, the spherical CoZn-BTC@NC precursor with nanoparticles on the surface was prepared by hydrothermal method with 1,3,5-benzenetricarboxylic acid as ligand, Co2+ and Zn2+ as metal sources, and polyvinyl pyrrolidone and urea solution with a concentration of 0.1 mol/L added. Then, various nitrogen-containing bimetallic oxide composites were created by calcining the metal–organic framework precursor at 350, 450, and 550 °C in an argon environment. When used as anode material, CoO–ZnO@NC-450 exhibited high cycle stability; at a current density of 0.2 A g−1, its initial discharge specific capacity was 975.2 mAh g−1, and remained at 796.2 mAh g−1 and after 100 cycles.</t>
  </si>
  <si>
    <t>Journal of Physics and Chemistry of Solids</t>
  </si>
  <si>
    <t>10.1016/j.resconrec.2018.11.029</t>
  </si>
  <si>
    <t>Progress in hydrometallurgical technologies to recover critical raw materials and precious metals from low-concentrated streams</t>
  </si>
  <si>
    <t>Critical and precious metals are essential in many modern applications. While their natural sources are depleting, one must adapt to guarantee a reliable supply by developing new and optimizing existing techniques to recover the elements from unexplored material flows. The aquatic phase is of great meaning to this issue, as migration from solid to liquid streams is ubiquitous during industrial manipulation of the raw materials. The resulting (waste) waters are characterized by low concentrations and varying chemical composition. Hence, hydrometallurgical technologies should cope with such specific system conditions and physico-chemical properties of critical and precious metals when elaborating a recovery strategy. This review provides an overview of the present status and outlook on technologies used to recover critical metals from solution, including cementation, precipitation, reduction, ion exchange, solvent extraction, electrochemical methods and adsorption onto novel, sustainable materials. Special attention is given to adsorption technology, which is considered as one of the most promising metal recovery options owing to its facile implementation, low cost, high availability and high removal efficiencies even at low target metal concentrations. Key directions are suggested to tackle existing challenges in the field of resource recovery and improve the sustainability of future material cycling.</t>
  </si>
  <si>
    <t>10.1016/j.cogsc.2024.100913</t>
  </si>
  <si>
    <t>Sustainable recovery of metals from e-waste using deep eutectic solvents: Advances, challenges, and perspectives</t>
  </si>
  <si>
    <t>The increasing emission of electronic waste (e-waste) accelerates the depletion of natural metal resources and raises growing concerns for human health and environmental sustainability. Herein, the valuable metal recovery driven by the development of a circular economy has increasingly become a focal point in research. Recovering metals from e-waste can rationally allocate resources and significantly alleviate environmental issues; however, it remains challenging. Deep eutectic solvents (DESs) provide an ideal alternative for these separation and recovery processes due to their green properties. This article reviews recent advances in the recovery of metals from e-waste using DESs, encompassing spent battery materials, printed circuit boards, lamp phosphor waste, and end-of-life permanent magnets. Recovery approaches involving redox/coordination leaching, solvent extraction, precipitation, and electrodeposition are discussed within the framework of DESs' unique solvent characteristics, eco-design principles, and technology features. Finally, challenges facing this emerging recovery technology are outlined while future prospects are also envisioned.</t>
  </si>
  <si>
    <t>10.1016/j.ifacol.2024.08.138</t>
  </si>
  <si>
    <t>Circular product design for allowing re-using and re-purposing of products and components: a conceptual framework for circularity</t>
  </si>
  <si>
    <t>We live in a fast-consuming era, where manufacturers producing products faster than ever and with only one lifecyle in mind. This phenomena has resulted in products being designed and manufactured with attention to the company profit and insufficient attention to the implementation of circular approached and by extent sustainability. Currently, the implementation of circularity is only considered at the end of the life of a product and not from the beginning during the design of the product. To achieve circularity there is the need to add more requirements to the product design that are coming from the concept of circular economy. Therefore, in the current paper we have defined additional design steps that are adding more requirement. Those steps include the incorporation of the product re-use, repurpose, re-manufacture and recycling. We provide a structural approach to quantifying circularity in design in order to close the gap between conventional design methods and sustainability.</t>
  </si>
  <si>
    <t>10.1016/j.totert.2022.100002</t>
  </si>
  <si>
    <t>Electrical waste management: Recent advances challenges and future outlook</t>
  </si>
  <si>
    <t>The expansion of the e-waste management business at the national level is hampered by regulatory laws and a lack of knowledge among residents in most countries. Countries all around the globe are still struggling to raise public awareness and take effective efforts to safeguard the natural environment from fast degradation. An electronic device, like televisions, cell phones, and refrigerators, has a finite lifespan, which necessitates their replacement on a frequent basis, resulting in e-waste. Because of the aforementioned factors, proper e-waste management is a must around the clock. E-waste is the fastest increasing municipal solid trash, with a global production of around 20–50 million tonnes per year. Environmental health is a major problem when it comes to e-waste handling. Workers and those who live near a recycling centre in underdeveloped nations, where the majority of the informal and recyclable e-waste is recycled, are exposed to dangerous substances that have long-term negative health impacts. In Africa, India, Ghana, and Nigeria are among the countries where such recycling is common. This review paper, discussed the e-waste situation and provide information on the hazardous materials found among them and then it will have an impact on health and the environment. Electrical and electronic electrical equipment management in developed and developing countries will be explored in a way that relates to reusable components that will lead to the development of a circular economy using increased productivity. The current state of the e-waste industry will be assessed along with serious damage to the illegal e-waste trade and environment of developed countries to address the challenges associated with the re-use of e-waste.</t>
  </si>
  <si>
    <t>Total Environment Research Themes</t>
  </si>
  <si>
    <t>10.1016/j.jclepro.2018.09.076</t>
  </si>
  <si>
    <t>An efficient lithium ion imprinted adsorbent using multi-wall carbon nanotubes as support to recover lithium from water</t>
  </si>
  <si>
    <t>With the extensive applications of lithium ion batteries, the exploitation and recycle of lithium resources is essential for the manufacture of lithium ion batteries. This work reports that novel lithium ion imprinted polymers (LIPs) loaded on the surface of multi-wall carbon nanotubes (MWCNTs) were prepared by surface imprinting polymerization. The performance of the prepared LIPs was analyzed by UV–vis recording spectrophotometry, ICP-AES, FT-IR and SEM. The maximum adsorption capacity of the 15 mg LIPs was calculated to be 1362.56  μmol / g at a 300 mg/L Li+ solution. In the presence of Na+, K+, Cu2+ and Zn2+, the selectivity factors of the LIPs for Li+ were 3.66, 3.01, 2.05 and 2.10, respectively, suggesting that the LIPs had ideal selectivity for Li+. In addition, the experimental data can be described well by the pseudo-first-order and Langmuir adsorption isotherm models. The regeneration of the LIPs was performed by being eluted with 1 M nitric acid, and the adsorption capacity of the regenerated LIPs only decreased about 10.3% after ten cycle experiments. Therefore, the strategy described in this work is worth further exploring its application on the extraction and separation of lithium to realize the recovery utilization of lithium in water.</t>
  </si>
  <si>
    <t>20 December 2018</t>
  </si>
  <si>
    <t>10.1016/j.resconrec.2021.105660</t>
  </si>
  <si>
    <t>Review of rare-earths recovery from polishing powder waste</t>
  </si>
  <si>
    <t>The demand for rare-earth polishing powder is growing the polishing industry owe to the escalating market demand for electronic products, such as touch-screen mobile phones and liquid-crystal display devices. Unfortunately, after service, large amounts of rare-earth polishing powder waste (REPPW) are generated and continuously discarded. However, the REPPW is a promising rare-earths resource due to it contains 40–90 wt.% of rare-earth oxides. In addition, China dominates the global rare-earths market by supplying more than 90% of the global rare-earth element output. However, with China's export quotas becoming increasingly rigorous, most countries will be confronted with uncertainties in rare-earths supply. Thus, recovery of rare-earths from secondary resources such as the REPPW, has become a hot spot in global research, because it is considered an effective pathway to lighten rare-earths market fluctuations and protect the domestic rare-earths resource. Herein, this review comprehensively explores strategies for recycling the REPPW to recover rare-earths. The challenges, advantages, and disadvantages of the proposed technologies and processes, as well as the process optimization for rare-earths recovery from the REPPW are systematically analyzed. The goal of this review is to inspire future research on the REPPW recycling for realizing processes that enable the clean and commercial recovery of rare-earths.</t>
  </si>
  <si>
    <t>10.1016/j.jenvman.2022.115887</t>
  </si>
  <si>
    <t>A critical review of the pre-processing and metals recovery methods from e-wastes</t>
  </si>
  <si>
    <t>E-wastes being potential sources of numerous valuable metals are promoted to undergo recycling and recovery under the umbrella of urban mining and circular economy. Thus, the present study provides a critical review of the technological details of different metal recycling processes, pre-treatment methods, and the advancements made in these techniques. Critical evaluation of different metal recovery techniques has also been presented based on the available life cycle assessment (LCA), techno-economic, and industrial-scale studies. The study revealed that the integrated metal recovery techniques serve better in terms of recovery efficiency and environmental performance than any single recovery technique. Also, scaling up of biometallurgical, electrochemical, and super critical fluid extraction methods needs to be promoted due to their better environmental performances.</t>
  </si>
  <si>
    <t>10.1016/j.foodpol.2022.102396</t>
  </si>
  <si>
    <t>Indigenous bone fertilizer for growth and food security: A local solution to a global challenge</t>
  </si>
  <si>
    <t>We examine the process of recycling the phosphorus that naturally occurs in animal bones, compare the cost of recycled phosphorus to that of conventional phosphorus fertilizer, and measure farmers’ willingness to pay for recycled phosphorus. In our research setting of rural Ethiopia, we reach three conclusions. First, we demonstrate that it is possible to make a suitable pelletized P fertilizer from animal bones. Second, we estimate that the recycled P fertilizer costs 16% to 39% less than importing conventional fertilizer. Third, we find that farmer’s willingness to pay for recycled phosphorus fertilizer is the same as that for conventional fertilizer.</t>
  </si>
  <si>
    <t>Food Policy</t>
  </si>
  <si>
    <t>10.1016/j.jmrt.2023.03.133</t>
  </si>
  <si>
    <t>Effect of roasting pretreatment on micro-nanobubble-assisted flotation of spent lithium-ion batteries</t>
  </si>
  <si>
    <t>In this research study, a novel process of roasting-assisted flotation was developed for the separation of spent vehicle lithium-ion batteries (LIBs) in the presence of micro-nanobubbles (MNBs). For this purpose, roasting technology along with MNBs was applied to overcome the challenge of poor efficiency of electrode active materials flotation. The roasting properties (temperature: 300–500 °C and time: 1 h) and corresponding surface alterations of the electrode active materials (zeta potential, contact angle, and X-ray photoelectron spectroscopy (XPS)) were analyzed to explore the surface properties of roasting materials in the presence of MNBs. MNB-assisted flotation was employed to effectively separate the cathode active materials (CMs) from anode active materials (AMs). Results showed that the efficiency of electrode materials flotation without the roasting process was low due to the existence of residual organic binders and electrolytes. Scanning electron microscope (SEM) coupled with energy dispersive spectroscopy (EDS), XPS and zeta potential analyses showed that the electrolyte residuals and organic binders were eliminated following roasting at 400 °C for 1 h. After roasting, the zeta potential of the CMs and AMs increased from −55 ± 2 to −26 ± 1 mV and −46 ± 1 to −30 ± 1 mV, respectively. These improvements indicated that CM surfaces were more hydrophilic, while the AM surfaces were more hydrophobic. In the presence of MNBs, contact angle measurements showed the highest and lowest values of 91 ± 1° and 29 ± 1° for the AMs and CMs, respectively at 400 °C. It was found that the flotation performance was improved after the roasting process and in the presence of MNBs and relatively lower reagent consumption (50%) was required to obtain higher recovery. Two-stage flotation processes in the presence of MNBs could further upgrade the grade of CMs from 65 ± 2% to 93 ± 3%.</t>
  </si>
  <si>
    <t>May–June 2023</t>
  </si>
  <si>
    <t>10.1016/B978-0-12-820352-1.00249-2</t>
  </si>
  <si>
    <t xml:space="preserve">Recent International Research Efforts on Plastics and Polymeric Materials </t>
  </si>
  <si>
    <t xml:space="preserve">
               It would be hard to imagine how all aspects of modern life across the entire world would function in the absence of synthetic polymers, which is mostly in the form of plastics. For this reason, many research works have been achieved; to explore everything related to polymeric materials. This article presents an overview of plastics and polymeric material, which include several topics such as their classifications, properties, applications, and the concept of plastic recycling.
            </t>
  </si>
  <si>
    <t>10.1016/j.surfin.2021.101089</t>
  </si>
  <si>
    <t>Improvement of the electrochemical performance of spent graphite by asphalt coating</t>
  </si>
  <si>
    <t>Recycling spent anode graphite from scrapped lithium-ion batteries plays a significant role in utilization of graphite resources and environmental protection. However, regenerated graphite basically shows low coulomb efficiency and poor rate capability, which cannot meet the requirements of being reused as an electrode material. Herein, we put forward an asphalt coating method to improve the electrochemical performance of the spent graphite after impurities removal. The structure and morphology of asphalt-coated purified graphite (AC@PG) are characterized by using XRD, TEM and SEM analysis, the results show that the pyrolysis carbon has successfully coated on the purified graphite. Asphalt coating is demonstrated to improve its surface morphology, which is beneficial to the infiltration of the electrolyte. The electrochemical performance of AC@PG with various asphalt coating amounts is systematically investigated, and the results show that when the asphalt coating amount is 10%, the electrochemical performance of AC@PG can reach the optimal value with an initial capacity of 335.4 mAh/g at a rate of 0.1 C, which are better than that of PG (313.8 mAh/g). Furthermore, rate capability is significantly improved after asphalt coating. This proposed asphalt coating method for spent graphite is facile, effective and economical, which has prospects for the industrial processing of graphite.</t>
  </si>
  <si>
    <t>10.1016/j.wasman.2019.03.044</t>
  </si>
  <si>
    <t>Enhancement in leaching process of lithium and cobalt from spent lithium-ion batteries using benzenesulfonic acid system</t>
  </si>
  <si>
    <t>Recycling of valuable metals from spent lithium ion batteries (LIBs) is of great significance considering the conservation of metal resources and the alleviation of potential hazardous effects on environment. Thus, the present work focuses on enhancing the efficiency of leaching process for the recovery of cobalt and lithium from the cathode active materials of spent LIBs. In this study, benzenesulfonic acid (C6H5SO3H) with a reducing agent hydrogen peroxide (H2O2) was innovatively used as leaching reagents, and the operating variables were optimized to obtain higher leaching efficiencies. Results show the optimized leaching recovery of 99.58% Li and 96.53% Co was obtained under the conditions of 0.75 M benzenesulfonic acid, 3 vol% H2O2, a solid to liquid (S/L) ratio of 15 g/L, 500 rpm stirring speed, and 80 min leaching time at 90 °C. Moreover, a new kinetic model was introduced to describe the leaching kinetics of LiCoO2 from the cathode material. The apparent activation energies Ea for leaching of lithium and cobalt are 41.06 and 35.21 kJ/mol, respectively, indicating that the surface chemical reaction is the rate-controlling step during this leaching process. Further, the proposed recovery mechanism for spent cathode material was raised by analyzing the experimental results and characterizing the morphological and chemical state (i.e. SEM-EDS, XPS and XRD) of raw material and leaching residues. In comparison with the previous leaching process, this research was found to be efficient, low energy consumption, and environmental friendly.</t>
  </si>
  <si>
    <t>10.1016/j.jclepro.2024.140753</t>
  </si>
  <si>
    <t>Twelve pathways of carbon neutrality for industrial parks</t>
  </si>
  <si>
    <t>This study designs the first systemic concept framework for industrial parks (IPs) that contains 12 pathways to achieve carbon neutrality. We then analyse the accomplishments of the 12 pathways by performing an analysis of four typical cases that include eco-industrial parks (EIPs) in Kalundborg, Denmark, the Kawasaki Eco-town, the EIP in Ulsan, Korea, and Guigang EIP, China. In addition, this study provides suggestions for the low-carbon development of other IPs. The results demonstrated that the recycling of waste, water, and energy is the basic approach for IPs to achieve low-carbon development. Building a smart IP platform and the use of energy-saving building materials are also of great importance for green low-carbon IP development. The pathways summarized in this study provide several suggestions for IP low-carbon development that are helpful for IPs to achieve the goal of carbon neutrality at an early date.</t>
  </si>
  <si>
    <t>10.1016/j.resconrec.2021.105614</t>
  </si>
  <si>
    <t>Impact of remanufacturing on the reduction of metal losses through the life cycles of vehicle engines</t>
  </si>
  <si>
    <t>Remanufacturing gives a full new service life for every usage cycle of a product. Since remanufacturing avoids material dissipation, it is conceivably superior to material recycling. However, quantifying the effectiveness of remanufacturing is difficult due to the fundamental lack of indicators and supporting tools designed for the task. In this study, the volume of avoided material dissipation was adopted as an evaluation indicator to measure the effect of product service life extension. The circulation path of remanufacturing was incorporated to a dynamic material flow analysis model called the MaTrace model to quantify the effect of remanufacturing on the extent to which material dissipation was avoided over time through product life cycles. Through a case study of vehicle engines over a period of 50 years by applying the extended MaTrace model, a comparison with a case where used products were all recycled, revealed that extending product service life cycles through remanufacturing reduces the overall physical loss of steel, Ni, and Cr in the vehicle's engine by 3%, 2% and 5%, respectively. These results quantitatively clarify the superiority of engine remanufacturing over material recycling with respect to the effect of avoiding material dissipation in a circular resource system.</t>
  </si>
  <si>
    <t>10.1016/j.seppur.2023.123934</t>
  </si>
  <si>
    <t>Environmentally friendly and efficient green recovery of fluoride from waste aluminum electrolytic sediment using Al2O3</t>
  </si>
  <si>
    <t>Green and efficient recovery of solid waste from aluminum electrolysis is of great significance. In this study, the sediment generated by aluminum electrolysis at the bottom of the waste tank was used as an alternative F resource. A new process of low-temperature acidification roasting with Al2O3 as the catalyst was performed to effectively recover F. The results of the single-factor experiment showed that a long reaction time and high acid-material ratio were conducive to improving the extraction rate of F. Under the conditions of 275 °C and 5 doses of sulfuric acid, the optimum F extraction rate was realized by roasting for 4 h with 1 dose of Al2O3 as the catalyst. The results of the XRD, SEM and chemical analyses showed that NaAl(SO4)2 was the main component produced in the calcination reaction using Al2O3 as the catalyst, rather than NaHSO4 (produced in the calcination process without a catalyst). This ensured complete combination of H and F, which greatly improved the extraction rate of F (from 80.76 to 99.76%). The proposed mechanism can provide not only an optimization scheme for the roasting of waste sediment at the furnace bottom, but also a more effective recovery treatment for the acidification roasting of other solid wastes with low Al2O3 content.</t>
  </si>
  <si>
    <t>10.1016/S0921-3449(02)00070-8</t>
  </si>
  <si>
    <t>Applying life cycle inventory to reverse supply chains: a case study of lead recovery from batteries</t>
  </si>
  <si>
    <t>The increasing demand for efficient management of used products after the end of their life cycle stems from the increasing awareness of modern society about possible threats against the environment. Used starter or lead–acid batteries contain lead up to 65%, which is also valuable after the end of their life cycle. Recycling of lead gives rise to some environmental problems associated with its collection, processing and recycling and, finally, entering the main (forward) supply chain. In this paper, the lead recovery from old batteries is examined using life cycle inventory analysis (LCIA). The reverse supply chain of used starter or lead–acid batteries is outlined and analyzed. A model for this product system is formulated, which is used to identify the lead emissions as well as all the environmental exchanges through materials balance. The proposed model formulation, which is appropriately adapted to the needs of the reverse supply chain, is used as a tool in a LCIA in order to identify those stages in the battery life cycle that give rise to the greatest environmental burdens. A similar analysis is also made for the case of disposal. The model may be used in order to assess all the associated impacts in an in-depth life cycle analysis (LCA). A preliminary comparison between the two end-of-life scenarios in terms of their environmental inputs and outputs is also attempted. Thus, based on several assumptions, an inventory analysis referring to the above chains has been conducted whose results have been summarized in an Inventory table, which produces comprehensive information about each life stage of the examined end-of-life scenarios.</t>
  </si>
  <si>
    <t>March 2003</t>
  </si>
  <si>
    <t>10.1016/B978-0-12-822147-1.00003-0</t>
  </si>
  <si>
    <t xml:space="preserve">Chapter 5 Manganese bioleaching </t>
  </si>
  <si>
    <t xml:space="preserve">
               The major widespread mineralogical form of manganese is manganese dioxide. It is distributed widely in various environments and is used significantly for commercial application. Efforts for metallic amelioration have accelerated because of the continuing exhaustion of finite mineral resources, accelerated commercial needs and strict environmental guidelines to counteract pollutants of the ecosystems. During the great mining operations, a large quantity of manganese is rejected as waste and no course for recycling or use is available. Bioleaching differs from conventional metal recovery methods as specific microorganisms are used to recover precious minerals from solid waste heavy metal and low-grade mining ores. “Biomining” is commonly used as microbial recovery of metallic operations, particularly in mining sites, for a cost-efficient metallic amelioration. Biorecovery of metals from waste oxides, ocean nodules and ores has been investigated and it appears to be a greener opportunity for manganese recovery and remediation.
            </t>
  </si>
  <si>
    <t>Manganese Mining Microorganisms</t>
  </si>
  <si>
    <t>10.1016/j.jma.2023.11.008</t>
  </si>
  <si>
    <t>Organic cathode materials for rechargeable magnesium-ion batteries: Fundamentals, recent advances, and approaches to optimization</t>
  </si>
  <si>
    <t>Rechargeable magnesium-ion batteries (MIBs) are favorable substitutes for conventional lithium-ion batteries (LIBs) because of abundant magnesium reserves, a high theoretical energy density, and great inherent safety. Organic electrode materials with excellent structural tunability, unique coordination reaction mechanisms, and environmental friendliness offer great potential to promote the electrochemical performance of MIBs. However, research on organic magnesium battery cathode materials is still preliminary with many significant challenges to be resolved including low electrical conductivity and unwanted but severe dissolution in useful electrolytes. Herein, we provide a detailed overview of reported organic cathode materials for MIBs. We begin with basic properties such as charge storage mechanisms (e.g., n-, p-, and bipolar-type), moving to recent advances in various types of organic cathodes including carbonyl-, nitrogen-, and sulfur-based materials. To shed light on the diverse strategies targeting high-performance Mg-organic batteries, elaborate summaries of various approaches are presented. Generally, these strategies include molecular design, polymerization, mixing with carbon, nanosizing and electrolyte/separator optimization. This review provides insights on exploring high-performance organic cathodes in rechargeable MIBs.</t>
  </si>
  <si>
    <t>Journal of Magnesium and Alloys</t>
  </si>
  <si>
    <t>10.1016/j.est.2023.110385</t>
  </si>
  <si>
    <t>Perspective study on charge time measurement of long-term stored lithium-ion batteries used in electric-powered aircraft assessed and modelled by specific growth model with diffusion process backup</t>
  </si>
  <si>
    <t>Electrical energy sources and batteries are currently in great demand. The demand is growing, and their use is on the rise in a variety of applications. In contrast, there are limited both production/manufacturing options and an effort to ensure more environmentally friendly acquisition, operation and use. In this article, we study, test, and model the charging process of Li-ION batteries. We study a set of long-term stored Li-ION batteries and compare the data and results with a set of new Li-ION batteries. The charging data are obtained experimentally by long-term testing, and the volume (of the data) is very large and statistically very representative. Modelling of the Li-ION battery charging process is based on specific growth model forms. Furthermore, the charging process is simulated using special forms of the diffusion process, specifically the Geometric Ornstein-Uhlenbeck process, which seems to be the most suitable for this purpose. The research is carried out with the aim to obtain the first passage time (FPT), i.e. the charge time of the battery. The first passage time is further studied with respect to the suitability of its expression using parametric probability distributions. We also acquired the numerical statistics of the charging time FPT as well as the respective parametric distribution. The FPT results obtained for long-term stored and new Li-ION batteries were compared using well-known and lesser-known statistical tests, such as the Kullback-Leibler divergence.</t>
  </si>
  <si>
    <t>10.1016/j.electacta.2024.144450</t>
  </si>
  <si>
    <t>A novel layered cobalt oxide Ba2Co9O14 as an efficient and durable bifunctional oxygen electrocatalyst for rechargeable zinc-air batteries</t>
  </si>
  <si>
    <t>In this work, a layered cobalt oxide Ba2Co9O14 (BCO), belongs to a Ban+1ConO3n+3(Co8O8) family composed by alternating CdI2 based layers (Co8O8) with n (111) perovskite blocks (Ban+1ConO3n+3), has been developed as a potential bifunctional oxygen electrocatalyst candidate for efficient and durable rechargeable zinc-air battery (ZAB) application. Because of the greatly increased the specific surface area caused by ball-milling, the as-milled BCO material exhibits strongly enhanced bifunctional electrocatalytic activity towards oxygen reduction and oxygen evolution reaction in alkaline medium. Moreover, the assembled BCO-based ZAB yields an effectively improved maximum output power density of 166 mW cm−2, a considerable specific capacity of 789 mAh g − 1, and excellent charge-discharge cycle stability of over 250 h at 10 mA cm−2 with over 1500 cycles.</t>
  </si>
  <si>
    <t>10.1016/j.csite.2019.100474</t>
  </si>
  <si>
    <t>Solar photovoltaic tree and its end-of-life management using thermal and chemical treatments for material recovery</t>
  </si>
  <si>
    <t>Solar photovoltaic trees (SPVT's) are chosen as an alternative option for electricity generation due to numerous benefits (especially in land utilization, urban infrastructure, and landscaping). Currently, SPVT's are available in many designs, and one among them is the novel phyllotaxy pattern. Technically, SPVT's seem to be more reliable and cost-effective. The expected average lifetime of the photovoltaic (PV) modules used in SPVT's is around 25 years. Once, the lifetime is over, these SPVT's must undergo a waste management process, and the scope for recycling is very high. Even though the scope for PV waste recycling is very high, many recyclers face the problems especially in estimating material recovery potential. In this paper, thermal and chemical treatments based end-of-life (EOL) method is used to estimate the material recovery potential from the phyllotaxy pattern-based SPVT. Initial estimations on the total embodied materials of the SPVT system is evaluated based on the components material fraction. Next, under the applied EOL management method, material recovery potential is estimated as per the material (aluminum, copper, glass, silver, and steel). Lastly, a few limitations with this EOL method are highlighted, and presented results aim to serve as useful data for the recyclers to have decisions.</t>
  </si>
  <si>
    <t>Case Studies in Thermal Engineering</t>
  </si>
  <si>
    <t>10.1016/j.resconrec.2022.106826</t>
  </si>
  <si>
    <t>You Only Demanufacture Once (YODO): WEEE retrieval using unsupervised learning</t>
  </si>
  <si>
    <t>Recent developments in robotic demanufacturing raise the potential to increase the cost-efficiency of recycling and recovering resources from Waste of Electrical and Electronic Equipment (WEEE). However, the industrial adoption of robotic demanufacturing for mixed WEEE streams requires tailored instructions for every product model. Considering the large variation in product models, it is not expected to be feasible in the coming decade to rely only on computer vision technologies to define the tailored instructions required for robust and time-efficient robotic demanufacturing. Therefore, the presented research developed a generic retrieval system named You Only Demanufacture Once (YODO) based on content-based image retrieval (CBIR) to identify the product model and retrieve product model-specific demanufacturing instructions. The system compares the visual features represented on a color image of the WEEE with a database of known descriptions representing previously imaged WEEE to find a match or to figure out whether the analyzed product model is new to the system. The performance of YODO is evaluated with a case study for laptop model identification, where a large dataset is created including 4089 images of a representative laptop waste stream. The results demonstrate a top-1 retrieval mean average precision (mAP) of 93.75%. After running YODO on 3600 laptops, the system learned 1079 unique product models, and the presented results show an 85% chance that the next laptop presented to the system is already registered in the database, allowing the retrieval of relevant information for robotic demanufacturing. This corroborates that a fast learning rate can be achieved, allowing a YODO system to support the robotic demanufacturing by making prior product-specific learnings available.</t>
  </si>
  <si>
    <t>10.1016/j.exis.2022.101173</t>
  </si>
  <si>
    <t>Urban mining versus Artisanal and Small-Scale Mining (ASM): An interrogation of their contribution to sustainable livelihoods in sub-Saharan Africa</t>
  </si>
  <si>
    <t>Electronic waste (e-waste) recycling and artisanal and small-scale mining (ASM) are activities that are increasingly finding uptake as a means of providing livelihoods in the face of high unemployment, especially in the developing world. Informal e-waste recycling is typically practiced by individuals or groups of people who collect end-of-use and end-of-life electronic and electrical equipment which they can repair or refurbish and resell as well as break down to sell valuable components. E-waste recycling is a form of urban mining; thus, the intention of the paper is to draw parallels between this form of mining and artisanal gold mining. Artisanal miners extract virgin minerals while ‘urban miners’ reclaim metals from various waste streams. Both sectors are characterized by high levels of informality and their activities are largely practiced as a means of livelihood. We used the sustainable livelihoods framework (SLF) as a tool to draw this comparison based on available literature on the two sectors, complemented by anecdotal field data. It was found that the livelihood capitals are similar between the two sectors and that there are strong similarities in the vulnerability contexts, with a notable difference being that informal ASM, which has a more significant interaction with the natural environment, places higher demands on natural and physical capital such as land and water pollution and limited access to transport. Recommendations are made on how to strengthen the different capitals of sustainable livelihoods in the hope that these will inform policy decisions on informal sector activities.</t>
  </si>
  <si>
    <t>10.1016/j.jpowsour.2023.233876</t>
  </si>
  <si>
    <t>Lewis acidity/basicity of inorganic interlayers as a descriptor for inhibition of charge shuttling in DMPZ-based organic batteries</t>
  </si>
  <si>
    <t>A disadvantage of organic battery electrode materials is their solubility in battery electrolytes, leading to the shuttle effect. One solution is to use an additional separator, the interlayer, to inhibit charge shuttling of the solubilized species. The work here aims to identify the interlayer material's properties critical to reducing the shuttle effect so as to provide some guidance on interlayer material selection. Using various alumina as interlayer materials in batteries with N,N′-dimethylphenazine (DMPZ) as cathode material, surface charge can be identified as the critical descriptor to inhibiting DMPZ shuttling, more so than morphological properties. Specifically, the interlayer material can be selected for shuttling prevention in the same way as how one chooses chromatography stationary phase for analyte retention. Based on further characterizations, short- and long-term shuttling inhibition can be attributed to the interlayer and the solid-electrolyte interface formed in situ, respectively.</t>
  </si>
  <si>
    <t>10.1016/j.apenergy.2022.120519</t>
  </si>
  <si>
    <t>Experimental research on thermal-electrical behavior and mechanism during external short circuit for LiFePO4 Li-ion battery</t>
  </si>
  <si>
    <t>External short circuit is a common phenomenon triggering thermal runaway in Li-ion battery. In this research, the electrical and thermal characteristics of the Li-ion battery under different external short circuit current were analyzed combining with the failure characteristics of the electrodes. In addition, the performance of a short-circuited battery was evaluated as well as its potential thermal risks. Results showed that thermal runaway occurrence or not, the temperature rise and temperature rise rate of the battery significant related to the short-circuit current and initial SOC. The battery with 30% initial SOC had the fastest temperature rise rate, whereas higher SOC batteries (80% and 100%) have the maximum temperature rise. According to SEM images of the electrodes, the failure of the short-circuit electrodes was discovered to entail electrolyte consumption, metal deposition, electrode particle breaking, separator closure, and increased internal resistance. The capacity of the battery recovered in the cycle test after the short circuit, which was caused by a decrease in ohmic resistance and the elimination of the polarization effect. When the undamaged batteries in first short circuit process experienced a secondary short circuit, the batteries exhibited a larger voltage drop, faster temperature rise rate and a higher temperature rise than fresh one. It was concluded that although there was no thermal runaway occurred during first short circuit process, it would increase the potential thermal risk in the continuous applications.</t>
  </si>
  <si>
    <t>10.1016/j.hydromet.2023.106041</t>
  </si>
  <si>
    <t>Removal of impurity Metals as Phosphates from Lithium-ion Battery leachates</t>
  </si>
  <si>
    <t>Recovery of critical materials from end-of life (EOL) lithium-ion batteries (LIB) is gaining interest as demands for materials grows. Hydrometallurgical processes start with an intermediate product known as black mass which contains critical materials of interest (Co, Ni, Li, and graphite) as well as impurities such as Cu, Al, and Fe. These impurities are deleterious to downstream separation processes, as well as impact functionality of the final products. These impurities effectively compete with most solvent extraction (SX) and metal recovery processes to diminish the overall yields of the desired materials. In this work, a process flowsheet is presented where a previously reported electrochemical leaching (ECL) process is followed by selective precipitation using diammonium hydrogen phosphate (DAP) to remove Cu, Al, and Fe from LIB leachate solutions. The electrochemical leach process removes Cu and produces a pH-adjusted leachate, ca. pH 2, without requiring an extra Cu extraction step. The addition of the precipitant DAP to leachate by slightly adjusting the pH to 3–4 at 45 °C, precipitates 95–99% of Al and Fe as their phosphates and the leachate retains &gt;95% of Co, Ni and Li. After the filtration of phosphate impurities, the solution is ready for further processing, such as SX. As an unexpected result from the leachate processing, 20–30% of the Ni and Co co-crystalize as the double salt after cooling to room temperature, which could provide a shorter route to their recovery.</t>
  </si>
  <si>
    <t>10.1016/j.molliq.2023.123454</t>
  </si>
  <si>
    <t>Molecular dynamics study on the dissolution characteristics and cluster formation of Li2CO3 in supercritical water</t>
  </si>
  <si>
    <t>Recycling lithium from electronic waste is the focus of current research on waste treatment and resource utilization, and environmentally friendly supercritical water technology is an important recycling method. It is necessary to study the dissolution and precipitation characteristics of lithium salt in supercritical water. In this paper, molecular dynamics (MD) and quantum mechanics (QM) were used to study the dissolution properties of Li2CO3 in supercritical water and the structure and properties of clusters. The potential mean force (PMF), radial distribution function (RDF), and coordination number (CN) showed that the solubility of Li2CO3 in supercritical water was more affected by temperature, and the trend was opposite to that of temperature, and the ion pairs in solution were mostly in CIP state. Cluster searches were performed for the cluster configurations and their distribution probabilities of CIP states in supercritical water. The electrostatic potential distribution and intermolecular interactions of the initial cluster configuration in the supercritical solution of Li2CO3 are calculated by the QM method. In this study, the cluster configuration with a planar symmetry structure accounted for the largest proportion, and the lowest free energy was −431.86308400 a.u.</t>
  </si>
  <si>
    <t>10.1016/j.procir.2023.02.069</t>
  </si>
  <si>
    <t>Designing robust transformation toward a sustainable circular battery production</t>
  </si>
  <si>
    <t>To achieve CO2 neutrality in 2050, internal combustion engine vehicles will be gradually substituted by electric vehicles since they enable an emission-free use phase if powered with renewable energy. However, producing lithium-ion batteries for electric vehicles is associated with high environmental impacts and economic challenge such as supply bottlenecks. Seeking to tackle these challenges by integrating recovery activities, car and battery manufacturers are increasingly transforming their production systems to circular production. Yet, transforming the entire production system poses several risks and uncertainties, e.g., technological developments and regional political instabilities. Therefore, a robust transformation toward a sustainable circular battery production is needed. Using a scenario design approach, we envision sustainable circular battery production in 2050 and the correlating transformation with minimum total CO2 emissions throughout the transformation process. To consider the potential enablers, inhibitors, and feasible (counter)measures, we conducted a workshop with experts from life cycle engineering, mechanical engineering, and business economics. Based on the results, both technological enablers and fundamental challenges of sustainable circular battery production were derived, which have to be addressed in the context of life cycle engineering.</t>
  </si>
  <si>
    <t>10.1016/j.resourpol.2021.102516</t>
  </si>
  <si>
    <t>Potential bottleneck in the energy transition: The case of cobalt in an accelerating electro-mobility world</t>
  </si>
  <si>
    <t>Within the context of the energy transition, decarbonization of the transport sector is the cornerstone of many public policies. As a key component in the cathodes of lithium-ion batteries and nickel metal hydride batteries used in electric or hybrid vehicles, cobalt is expected to face a dynamic demand in the coming decades. Numerous questions are arising regarding the criticality risks of this key metal of the energy transition. In order to assess the availability of cobalt until 2050, we rely on our linear programming world energy-transport model, TIAM-IFPEN. Two climate scenarios were considered (2 °C and 4 °C), each with two different mobility scenarios (Business-as-Usual mobility and Sustainable mobility) and for each mobility scenario, three lithium-ion battery chemistry mix trajectories were considered (high, central and low cobalt content) by 2050. Results show that in the most stringent scenario 83,2% of cobalt resources identified in 2013 would be extracted from the ground by 2050 to satisfy global consumption. Two Thirds of world production is from Africa while China consumes 1/3 of the total demand by 2050. We identify several ways to meet the increasing demand for cobalt resources. Public policies must therefore focus on 3 complementary axes: promoting the development of sustainable mobility; prioritizing low cobalt content batteries in electric vehicles; and concentrating efforts on the implementation and the deployment of a system for recovering, sorting and recycling waste.</t>
  </si>
  <si>
    <t>10.1016/j.wasman.2013.04.010</t>
  </si>
  <si>
    <t>Simultaneous recovery of Zn and MnO2 from used batteries, as raw materials, by electrolysis</t>
  </si>
  <si>
    <t>High purity electrolytic manganese dioxide (EMD) is the main raw material used for manufacturing of zinc and manganese based portable batteries (alkaline with manganese AlMn and zinc carbon Zn–C). Lately, due to the progressive depletion of MnO2 natural resources, the quantity of artificially electrolytic produced MnO2 has started to increase to satisfy the demand. This paper describes an electrolytic process for the simultaneous production of the following components: • MnO2, with the same quality as the one used in portable batteries; • commercial quality zinc, resulted from Zn and Mn sulphate solution obtained from reductive acid leaching (see Buzatu et al., 2012 paper). The sulphate solution is a by-product of used portable batteries crushing process. The electrolysis process was conducted in a specialized laboratory facility. The study was particularly focused on the following electrolysis process parameters: • evolution of MnO2 deposit efficiency based anodic current density; • sulphuric acid concentration influence on zinc metal and MnO2 deposit. The results have allowed the identification of optimal conditions for electrolysis.</t>
  </si>
  <si>
    <t>August 2013</t>
  </si>
  <si>
    <t>10.1016/j.proenv.2012.10.068</t>
  </si>
  <si>
    <t>Study on Separation of Cobalt and Lithium Salts from Waste Mobile-phone Batteries</t>
  </si>
  <si>
    <t>The metals in waste mobile-phone batteries may cause environmental pollution. In this paper, leaching with H2SO4+H2O2, P507 extraction, and sedimentation with oxalic acid and carbonic acid were used to deal with waste batteries and obtain cobalt and lithium salts by separation, which shows an easy and feasible method with less waste water disposal. The effects of sulphuric acid concentration, pH value, and lithium ions on the recovery were investigated. When the sulphuric acid concentration was over 0.4mol/L, the loss of cobalt increased significantly. If pH value of 3.5 was used, it was easy for cobalt and lithium separation with a low cobalt loss. Over several recycles, the recovery of lithium could reach the maximum with the lithium ion concentration of 27.3g/L. The recovery efficiencies for cobalt and lithium were 90.02% and 86.04%, respectively.</t>
  </si>
  <si>
    <t>10.1016/j.greenca.2023.09.003</t>
  </si>
  <si>
    <t>Electroanalysis overview: Addressing the green credentials in the use of electroanalytical sensors</t>
  </si>
  <si>
    <t>Electrochemical methodologies provide a wide arsenal of options for analytical sensors, providing a high sensitivity, short analysis time, low-cost, possibility for miniaturization, and are readily portable solutions. One common theme within the literature is the use of the word “green”. The use of this terminology is intended to demonstrate the development of electroanalytical sensing platforms utilizing biodegradable and sustainable materials. In many cases, the claims of “green” electroanalytical platforms is questionable. This minireview looks to address the green credentials that are utilized in the pursuit of electroanalytical sensors, offering insights into future research opportunities.</t>
  </si>
  <si>
    <t>10.1016/j.est.2024.112624</t>
  </si>
  <si>
    <t>The evolution of thermal runaway parameters of lithium-ion batteries under different abuse conditions: A review</t>
  </si>
  <si>
    <t>Thermal runaway of lithium-ion batteries (LIBs) remains a major concern in their large-scale applications. It has been a hot topic to understand the thermal runaway (TR) behavior of LIBs, with the goal of achieving early warning of TR. The key parameters of the battery undergo different evolutionary processes because of their different mechanisms under specific abuse methods. The aim of this study is to comprehensively summarize the TR response for various LIB applications and abuse types, and to identify the TR hazard by establishing critical parameter thresholds, which in turn can improve the effectiveness of response strategies. In-depth analysis of the response characteristics of main parameter types, such as temperature, voltage, gas production, and mechanical behavior, under three different abuse conditions, namely thermal, electrical, and mechanical abuse is presented. The paper examines and compares the key parameters and corresponding mechanisms of TR, focusing on their pre-thermal runaway warning thresholds and critical values. The state-of-art warning methods for the battery management system are reviewed. Suggestions for TR threshold settings are presented by incorporating essential pre-thermal runaway parameters into current monitoring methods. This work summarizes important parameter evolution characteristics for various LIBs under specific abuse conditions and can help reduce the potential risks associated with any TR incidents.</t>
  </si>
  <si>
    <t>10.1016/j.jece.2023.110642</t>
  </si>
  <si>
    <t>Enumeration of research journey of MOF@hydrogel composite beads as potential adsorbents for adsorptive elimination of toxic contaminants</t>
  </si>
  <si>
    <t>The elimination and immobilization of contaminants into water bodies have posed an unprecedented threat to the environment, which has significantly increased the demand for freshwater and sparked a plethora of developments toward water sustainability. Metal-organic frameworks (MOFs) have attracted significant interest among the materials being researched for water treatment as potential candidates for the liquid-phase adsorptive elimination of emerging contaminants. However, the crystalline or powdered form of MOFs severely restricts their use due to their innate fragility, poor processability, and low recoverability. Nevertheless, it is increasingly evident that efforts are being undertaken to give MOFs the ability to be shaped at the macroscopic level, which has led to the inclusion of MOFs into hydrogels to generate spherical beads of MOF@hydrogel composite in order to render them for realistic wastewater remediation. The subsequent MOF@hydrogel composite beads (MOF@HG CBs) encompass the application of MOFs in the removal of contaminants by elevating their mechanical flexibility and imparting them superior adsorption characteristics without hampering their adsorptive performance. The present review spotlights the recent advancements in the performance of MOF@HG CBs as adsorbents for the efficacious elimination of heavy metal ions, dyes, pharmaceuticals, personal care items, pesticides, rare earth elements, and organic contaminants. This review will provide basic and in-depth insight to the researchers to explore the advanced undiscovered potential of these adsorbents.</t>
  </si>
  <si>
    <t>10.1016/j.jallcom.2023.171199</t>
  </si>
  <si>
    <t>Effect of Ti doping on the structural and electrochemical performance of O3-type Na(Ni0.3Fe0.2Mn0.5)1−xTixO2 cathode materials for sodium-ion batteries</t>
  </si>
  <si>
    <t>Sodium-ion batteries (SIBs) have shown great potential as energy storage devices due to their low price and abundant sodium content. In terms of current research, cathode materials remain the bottleneck for improving the performance of SIBs. Ti-doped O3-type Na(Ni0.3Fe0.2Mn0.5)1−xTixO2 (x = 0, 0.05, 0.1, 0.15) are investigated as the cathode material for sodium-ion batteries, and the results show that Ti doping can widen the layer spacing and suppress the ordering of Na+/vacancy and O3-P3 phase transition. The structurally stable Na(Ni0.3Fe0.2Mn0.5)0.9Ti0.1O2 cathode material, in particular, demonstrates enhanced rate capacity (93 mAh g−1, 2.0–4.0 V vs Na+/Na, 10 C, and 115 mAh g−1, 2.0–4.2 V vs Na+/Na, 10 C) and excellent cycling stability (87.5% capacity retention, 2.0–4.0 V vs Na+/Na, after 300 cycles, 1 C, and 82.1% capacity retention, 2.0–4.2 V vs Na+/Na, after 100 cycles, 1 C). In addition, Ti doping can effectively suppress the O3-P3 phase transition of the cathode materials and reduce the formation of the P3 phase at high voltage, which effectively suppresses the capacity decay during the charge/discharge process and reduces the irreversible capacity. As a result, the Ti doping strategy provides a simple and effective method for designing and developing high-performance layered oxide cathode materials for sodium-ion batteries.</t>
  </si>
  <si>
    <t>10.1016/j.procbio.2024.07.026</t>
  </si>
  <si>
    <t>Selective lithium extraction from spent lithium-ion batteries using siderophores produced by Pseudomonas aeruginosa: Efficacy, kinetics, and artificial neural network modeling</t>
  </si>
  <si>
    <t>In this study, microbial siderophore-mediated Li bioleaching from cathode active material (CAM) of spent LIBs was attempted. Pseudomonas aeruginosa was used to produce siderophores. For maximum siderophore production, favourable conditions like initial pH of Fe-free medium (5–9) and glucose (0.5–5 g/L) were assessed. Under optimal siderophore production conditions, Li bioleaching from CAM powder was studied at varying pulp densities (PD: 1–5 g/L), using bacterial cultures cultivated for 48 h and 120 h. Maximum siderophore production of ∼52 psu occurred at pH 7 and 1 g/L glucose after 48 h. Qualitative and quantitative analyses confirmed the production of mixed-type siderophores (catecholate and hydroxamate), which was further corroborated by FTIR analysis. Produced siderophores using 120 h old bacterial culture showed maximum Li extraction of &gt;99 % at 1 g/L PD in 144 h. Artificial neural network model accurately predicted the response (R2=0.9997; RMSE=0.4955). Following the shrinking core model, kinetics analysis revealed the microbial siderophore-mediated Li bioleaching mechanism followed the diffusion of lixiviant into CAM particles and dissolution of product layer away from the particle surface, which further substantiated by XRD and FESEM analyses. This study offers an alternative bioleaching approach for sustainable Li extraction from spent LIBs employing microbial siderophores.</t>
  </si>
  <si>
    <t>Process Biochemistry</t>
  </si>
  <si>
    <t>10.1016/j.renene.2023.03.132</t>
  </si>
  <si>
    <t>Battery innovation and the Circular Economy: What are patents revealing?</t>
  </si>
  <si>
    <t>This analysis of over 90,000 secondary battery innovations (measured by international patent families) provides a comprehensive account of the long-run progress of a knowledge base with a key role in the transition to a transformative, closed-loop, Circular Economy. Innovation accelerated globally from 2000 to 2019, a sustained dynamic mostly originating in Asia. Patterns of less toxicity and more diversity in technological trajectories are detected and found to bear evidence of pro-circularity. We find a number of emergent technological trajectories, such as solid-state, lithium–sulfur, redox-flow and sodium-ion batteries, each one with a different potential to push ahead the circularity pathway, and which allow for the detection of country clusters. Through a methodology that can be of interest for further research, we examine the extent to which batteries have circular characteristics.</t>
  </si>
  <si>
    <t>10.1016/j.isci.2023.107874</t>
  </si>
  <si>
    <t>An overview of commercialization and marketization of thermoelectric generators for low-temperature waste heat recovery</t>
  </si>
  <si>
    <t>According to statistics, low-temperature waste heat below 300°C accounts for more than 89% of industrial waste heat. If the waste heat is not recycled, a large amount of low-temperature waste heat will be released into the atmosphere, thereby exacerbating global warming and posing a significant threat to human survival. Although the power generation efficiency of solid-state thermoelectric generation technology is lower than the organic Rankine cycle, it only requires a smaller construction area, which increases its market acceptance, applicability, and penetration. Especially in the pursuit of net-zero emissions by global companies, the importance of low-temperature waste heat recovery and power generation is even more prominent. The current thermoelectric conversion efficiency of commercial thermoelectric chips is about 5%. Power generation cost, thermoelectric conversion efficiency, and energy use efficiency are highly correlated with the commercialization of solid-state thermoelectric technology. This research shares five practical waste heat power generation cases commercialized by recycling three heat sources. It also points out the three significant challenges facing the commercialization of power generation from low-temperature waste heat recovery. This study analyzes 2,365 TEG patents submitted by 28 companies worldwide to determine the basic technology for realizing waste heat recovery through TEG and explore the potential commercialization of related waste heat recovery products. The future challenge for the large-scale commercialization of solid-state thermoelectric technology is not technological development but financial incentives related to changes in international energy prices and subsidies that promote zero carbon emissions.</t>
  </si>
  <si>
    <t>10.1016/j.jiec.2024.05.024</t>
  </si>
  <si>
    <t>In-situ oxidation for selective lithium extraction from spent LiFePO4 cathodes by low acid dosage</t>
  </si>
  <si>
    <t>Recovery of lithium from spent lithium iron phosphate batteries is crucial to alleviating the storage of lithium. This study proposes a method for the selective recovery of lithium from spent lithium iron phosphate battery cathodes using a leaching system of H2SO4 and H2O2. Efficient and selective lithium recovery was achieved through in-situ oxidation of lithium iron phosphate driven by a low acid dosage, and the mechanism of selective lithium recovery was investigated by precipitation experiments of Fe2+ and PO4 3−. The shrinking core model was used for the kinetic analysis of the leaching process, and the results suggested that the leaching process was controlled by the internal diffusion of the product layer. Moreover, essential leaching parameters such as acid concentration, H2SO4 dosage, H2O2 dosage, leaching time, and leaching temperature were systematically investigated. The results showed that the leaching rate of Li reached 97.95 % along with a selectivity of 99.60 %, which meets the standard of the battery-grade Li2CO3, while the leaching rate of both Fe and P was less than 1 %.</t>
  </si>
  <si>
    <t>10.1016/j.jmst.2022.12.052</t>
  </si>
  <si>
    <t>A critical review of vanadium-based electrode materials for rechargeable magnesium batteries</t>
  </si>
  <si>
    <t>Rechargeable magnesium batteries (RMBs) are one of the most promising next-generation energy storage devices due to their high safety and low cost. With a large family and versatile advantageous structures, vanadium-based compounds are highly competitive as electrode materials of RMBs. This review summarizes the structural characteristics, electrochemical performance, and refinement methods of vanadium-based materials, including vanadium oxides, vanadium sulfides, vanadates, vanadium phosphates, and vanadium spinel compounds, as RMB cathodes. Although relatively less, vanadium-based materials as RMB anodes are also introduced. According to the application requirements of RMBs, present common strategies are concluded to improve the electrochemical performance of vanadium-based materials; the probably promising development directions are also proposed, which are not limited only to the electrode materials, but also the compatible electrolytes and separator materials. In the near future, RMBs are expected from their large-scale application, standing at the forefront of the energy storage era.</t>
  </si>
  <si>
    <t>10.1016/j.jece.2022.108250</t>
  </si>
  <si>
    <t>Separation of Co and Mn from acetic acid leaching solution of spent lithium-ion battery by Cyanex272</t>
  </si>
  <si>
    <t>Spent lithium-ion batteries (LIBs) contain large amounts of scarce metals, such as Li, Co, Al, Ni, and Mn, and are precious secondary resources. The leaching of spent LIBs using organic acids is considered to be an effective and feasible method for recovering these metals. However, the separation of Li, Co, Ni, and Mn in a solution is difficult to achieve. Using an extractant consisting of 15 % Cyanex272, 10 % tributyl phosphate, and 75 % sulfonated kerosene (v/v) and an organic to aqueous phase ratio of 1:1, over 90.13 % of Al, 95.72 % of Co, and 98.93 % of Mn were extracted. Only 2.05 % of Li and 2.68 % of Ni were co-extracted. The slope method and infrared spectra analysis showed that the extraction processes of Al, Co, and Mn with Cyanex272 follow cationic exchange mechanisms; the acetate anions introduced during the leaching participated in the extraction mechanism of Co. The thermodynamic parameters of Gibb’s free energy, enthalpy change, and entropy change for the extraction reactions were all lower than zero, indicating that the extraction reactions are exothermic and spontaneous and increase the disorder. After washing with NH4HSO4 1 M, most of the Co and Mn were removed, and a negligible amount of Al was lost. By adding 2.5 times the stoichiometric amount of (NH4)2S2O8 to the washing solution and heating at 363.15 K for 40 min, 99.3 % of the Mn was precipitated as MnO2 with a purity of 96.73 %. After removing Mn, Co2+ was precipitated as CoC2O4·2 H2O using anhydrous oxalic acid; Co3O4 with a purity of 98.13 % was subsequently obtained by calcination. This study demonstrates the potential of hydrometallurgical processes for the treatment of spent LIBs and provides insights into strategies for the utilization of secondary resources.</t>
  </si>
  <si>
    <t>10.1016/j.jelechem.2023.117306</t>
  </si>
  <si>
    <t>Sodium-potassium co-doped layered manganese dioxide cathode material for high performance aqueous zinc-ion batteries</t>
  </si>
  <si>
    <t>Manganese dioxide with high operating voltage and satisfactory energy density have been identified as the promising cathode materials for aqueous zinc-ion batteries (AZIBs). However, the structural instability of manganese-based materials during the (dis)charging process limits their further development. Herein, sodium-potassium co-doped layered K0.37Na0.18MnO2·xH2O (KNMOH) are synthesized by a liquid-phase synthesis method at room temperature. The co-doping of Na+ and K+ stabilizes the layered structure, widens the layer spacing and has the effect of electrostatic shielding to facilitate the (de)intercalation of Zn2+. Benefiting from the stable structure and nanoscale size, the flower-like KNMOH cathode maintained a high specific capacity of 239.1 mAh·g−1 after 700 cycles at 500 mA·g−1. Simultaneously, this work firstly reveals that the presence of K8(SO4)(SO3OH)6 suppressed the generation of Zn4SO4(OH)6·0.5H2O, resulting in more free Zn2+ and high reversibility. This co-doped design of bimetallic ions insertion enhances the electrochemical performance and provides a new idea for the improvement of the manganese-based cathode materials for AZIBs.</t>
  </si>
  <si>
    <t>10.1016/j.jclepro.2024.141957</t>
  </si>
  <si>
    <t>Catalytic pyrolysis of rape straw to produce light aromatic hydrocarbons over HZSM-5 loaded by metal ions from spent lithium batteries extracted with citric acid</t>
  </si>
  <si>
    <t>In this study, metal-loaded HZSM-5 was prepared with metal ion extracted from the cathode materials of spent lithium batteries (lithium iron phosphate, LFP; lithium nickel-cobalt manganate, NCM) with citric acid for the improved production of light aromatic hydrocarbons by catalytic pyrolysis of rape straw. Because of the dealuminization effect of citric acid on HZSM-5, mesopores were introduced, and the diffusion and conversion of pyrolysis gas over acid sites were improved. After metal loading with acid-leaching solution, the amount of weak and total acids in metal-loaded HZSM-5 increased a lot, which was conducive to the dehydration, deoxygenation, decarbonylation and aromatization of pyrolysis, and the production of monocyclic aromatic hydrocarbons (MAHs). With 0.1 mol/L citric acid for LFP and NCM treatment, the metal-loaded catalyst showed a higher yield of benzene, toluene and xylene (BTX) of 11.10 wt% during catalytic pyrolysis of rape straw. Compared with 0.1-NCM-H5, a higher yield of MAHs was obtained over 0.1-LFP-H5 with a more favorable pore structure and higher amounts of weak and total acid sites. In general, the high-valued utilization of agricultural wastes and spent lithium batteries was realized in this study to produce clean energy.</t>
  </si>
  <si>
    <t>10.1016/j.resourpol.2016.12.005</t>
  </si>
  <si>
    <t>Material flow analysis of lithium in China</t>
  </si>
  <si>
    <t>Lithium has an increasingly strategic role as clean technologies emerge. This strategic role is especially evident for electric vehicle technology with a critical dependence on lithium-ion battery technology. China is the world's largest lithium consumer due to its rapid economic development, large population, and soaring consumer demand for electric vehicles driven by stricter air quality control regulations. Given this background, this study introduces the first lithium material flow analysis (MFA) for China. This MFA will inform national lithium management plans. The MFA results indicate that China's consumption was 86.7kt of lithium carbonate equivalent in 2015, accounting for 50% of the global total. China's lithium resource is highly dependent on imports, 70% of spodumene concentrate is imported from Australia alone. Along the material life cycle (value) chain, lithium outflows were primarily from exports of lithium chemicals and lithium-embodied products. Remaining lithium in-use stocks are embodied in electric vehicles, consumer electronics, lubricating greases, and glasses/ceramics. Electric vehicle sales growth projections will likely increase China's dependence on lithium imports, lead to potential lithium supply security concerns for China. Large amount of lithium stock embodied in electric vehicles and other lithium-ion battery-containing products implies more opportunities for lithium recycling in a circular economy context.</t>
  </si>
  <si>
    <t>10.1016/j.wasman.2020.10.033</t>
  </si>
  <si>
    <t>Economic analysis to promote the resource circulation of end-of-life vehicles in Korea</t>
  </si>
  <si>
    <t>This study explores how Korea’s ELV recycling policy can be improved to meet the targeted ELV recycling rate by reviewing the characteristics of the recycling policies adopted in Korea and abroad and conducting an economic analysis of each step of the ELV recycling process, namely, dismantling (including waste gas treatment), shredding, and ASR recycling. The costs and revenues of each ELV treatment process was computed using the data from operators in Korea to estimate their economic feasibility. The findings indicated that, in the case of Korea, dismantling accounted for the largest portion of the ELV recycling process, pointing to the need for policies providing financial support to ELV dismantlers to enhance the overall ELV recycling rate. At the post-dismantling stage, it was found that greater attention to the ELV shredding stage and diversifying the treatment methods for recycled automotive shredder residue (ASR) can be valid measures to reduce Korea’s current reliance on dismantling. However, institutional or financial support will be essential to assist with the initial investment costs for developing ASR treatment technologies and constructing new facilities.</t>
  </si>
  <si>
    <t>10.1016/j.jpowsour.2022.231613</t>
  </si>
  <si>
    <t>Zinc-guided 3D graphene bulk materials for high-performance binder-free anodes of potassium-ion batteries</t>
  </si>
  <si>
    <t>Potassium ion batteries are promisingly proposed for the large cale energy storage. However, potassium with large ion radius causes severe volumetric expansion of anodes during charging, which deteriorates the rate and the cycling performances of batteries. Herein, a honeycomb-like graphene monolith with rich micropores is prepared. The monolith is further applied as the binder-free anode for potassium ion batteries. It shows the remarkable rate performance with a capacity of 180 mAh g−1 at a current density of 10 A g−1, and it can stably run for 4000 cycles at 1 A g−1. Kinetic studies and theoretical analyses reveal that the large graphitic interlayer spacing, the nitrogen doping, and the 3D network structure can significantly promote the diffusion rate, the absorption of potassium ions, as well as the transports of electrons and ions. The graphene-based potassium ion batteries can thus boost the development of renewable energies.</t>
  </si>
  <si>
    <t>30 August 2022</t>
  </si>
  <si>
    <t>10.1016/S0140-6701(00)94785-4</t>
  </si>
  <si>
    <t>00/03725 Energy analysis of a CO2 recycling system</t>
  </si>
  <si>
    <t>10.1016/j.wasman.2016.09.024</t>
  </si>
  <si>
    <t>Environmental impact assessment of different end-of-life LCD management strategies</t>
  </si>
  <si>
    <t>The strong growth of the electrical and electronic equipment production combined with its short lifespan are causing the production of a significant amount of waste to treat. In particular, the present paper focuses on end-of-life liquid crystal displays (LCDs) for their significant content of valuable materials, like plastic, glass and metals that could be recovered after dismantling. In the recent literature, traditional LCD recycling processes are combined with innovative treatments, which allow to recover critical raw materials, such as indium. In this context, we have evaluated the environmental impact of four different strategies of end-of-life LCD management: the disposal in landfilling sites, the incineration, the traditional recycling treatment and an innovative process also addressed to the recovery of indium. The traditional recycling treatment resulted to be the best scenario for the environment. Indeed, a life cycle assessment study gave following environmental burdens (if negative they are credits): 18, 81, −68, −60kg CO2-equiv. and 0.08, 0.01, −0.25, −0.18mol H+-equiv., for the four scenarios in the categories of global warming and acidification, respectively. The limit of the variability of LCD composition was overcome including additional literature data in the study. In order to improve the innovative process sustainability, a system of water recirculation was optimized with a consequent impact decrease of 35% in the global warming category. Nevertheless, this action should be combined with an increase of indium concentration in the panel because the low metal content represents the bottleneck of the overall approach. In this regard, a sensitivity analysis showed that an increase of at least five times in indium concentration in the waste is needed to observe an advantage of the innovative vs the traditional recycling process, when the impact category of climate change is considered. As a whole, the life cycle assessment was confirmed as a key tool for the choice of the best option of WEEE management.</t>
  </si>
  <si>
    <t>10.1016/j.susmat.2022.e00501</t>
  </si>
  <si>
    <t>Advanced materials for emerging photovoltaic systems – Environmental hotspots in the production and end-of-life phase of organic, dye-sensitized, perovskite, and quantum dots solar cells</t>
  </si>
  <si>
    <t>Emerging photovoltaic systems (EPVs) such as organic solar cells, dye-sensitized solar cells, perovskite solar cells, and quantum dots solar cells are currently under development, opening up new fields of application due to their lightweight and flexible design and low-cost production. To assess the environmental sustainability of innovations or advanced materials for EPV technologies, it is necessary to consider the entire life cycle. Life cycle assessments (LCAs) can identify materials and manufacturing processes that contribute most to the environmental impact of the overall product. LCAs performed so far are often difficult to compare and have limitations due to different methods and system boundaries, but they show that EPV fabrication may lead to lower energy demand and shorter energy payback time compared to conventional PV technologies. Concerning the materials, energy, and chemicals used, however, the reviewed LCAs also reveal some “environmental hotspots”. There is still room for optimization in terms of environmental sustainability and the circular economy, particularly because of the current use of critical raw materials, precious metals, and toxic as well as energy-intensive materials. In the sense of the safe- and sustainable-by-design approach, not only environmental compatibility but also recyclability should already be considered in the design phase of EPVs. The challenge in developing EPVs is to find a compromise between the highest power conversion efficiency, best stability, and longest service life under real-life conditions, economic interests, and sustainability of all materials and chemicals applied along the whole life cycle of an EPV system.</t>
  </si>
  <si>
    <t>10.1016/j.apenergy.2022.120040</t>
  </si>
  <si>
    <t>Conversion of mixed waste plastic into fuel for diesel engines through pyrolysis process: A review</t>
  </si>
  <si>
    <t>During the last decade, massive production of plastic materials causes a significant amount of waste. This growing trend in waste plastic, and the related negative effect on environment raised many concerns leading to propose different solutions for its disposal, recycle and re-use. Among different methods, landfilling, incineration and mechanical recycling are more conventional, however due to their environmental problems or economic issues, they would not be the best solutions for waste plastic management. The paper presents a review of a more effective process to recover the energy contained in these materials, with a focus of their use for producing fuel thorough the pyrolysis process. This conversion process does not only represent an environmentally friendly solution for the management of waste plastics, but also allows producing a liquid product which can be used for several energy-related applications. The focus of this review paper is to identify an optimum approach for production of maximum waste plastic pyrolysis oil with the characteristic similar to diesel fuel through investigation on various previous studies in this area. To reach this target, a review of the recent studies related to pyrolysis of waste plastics was carried out, and the main parameters affecting the liquid product yield were investigated. Then, the quality of several waste plastic oil (WPO) was compared to the conventional diesel fuels, based on the information reported about their physico-chemical properties, and their application in the diesel engine based on the parameters such as combustion, performance, and emission have been studied.</t>
  </si>
  <si>
    <t>10.1016/j.jallcom.2023.169819</t>
  </si>
  <si>
    <t>Electrochemical conversion of natural graphite minerals into carbon nanostructures incorporated with Fe3Si for Li-ion storage application</t>
  </si>
  <si>
    <t>Natural graphite mineral (NGM) is an abundant and low-cost carbon source with the potential of being employed as the precursor for producing high-quality carbon nanostructures for energy storage applications. In this article, one-pot electrochemical conversion of NGM into graphitic carbon nanostructures incorporated with Fe3Si nanocrystals with enhanced bulk electrical conductivity and Li-ion storage performance is reported. To this end, electrodes made of NGM are negatively polarized in molten LiCl-NaCl at 740 °C under various cathode current densities. At 1 A cm−2, the high-yield conversion of the mineral into carbon nanotubes (CNTs), nanofibers and onion-like carbon nanoparticles is realized. The product exhibits a specific electrical conductivity of 9.83 S m2 g−1, and the Li+ transfer resistance of 24 Ω. The Li-ion storage capacity of the material is evaluated to be high at 382 mAh g−1 after 220 Li-ion insertion and extraction cycles under the current density of 200 mA g−1, making the material an attractive low-cost candidate for the anode of lithium ion batteries. The ferromagnetic behavior of the nanostructured Fe3Si incorporated carbon is characterized by the saturation magnetization of 11.1 emu g−1, potentially promoting the recyclability of spent anode material. This article reports on the green and low-cost conversion of NGMs into nanostructured carbon materials with enhanced Li-ion storage performance.</t>
  </si>
  <si>
    <t>10.1016/j.jclepro.2020.122048</t>
  </si>
  <si>
    <t>Review of rare earth elements recovery from secondary resources for clean energy technologies: Grand opportunities to create wealth from waste</t>
  </si>
  <si>
    <t>Rare earth elements (REEs) are vital components of high-tech electrical and electronic based materials. In the global scenario, the deposits of natural rare earth elements (REEs) are limited except for countries such as China. This has led to a dependence on major secondary rare earth-bearing sources such as battery waste, scrap alloy, spent magnets, spent catalysts, waste light-emitting diodes (LEDs), and fly ash for a substantial recovery of REEs for their use. Recycling REEs from these secondary waste sources by hydrometallurgical routes appears to be a sustainable approach with low waste generation, few emissions, low energy consumption, economically feasible, and environmentally friendly. In most of the reported studies, secondary waste is subjected to chemical and or bioleaching followed by solvent extraction processes for clean separation of REEs. Subsequently, rare earth compound(s) are recovered through precipitation. Solvent extraction (liquid-liquid extraction) is one of the most vital stages in the overall process as REEs (light and heavy rare earths) exhibit a low separation tendency while being extracted with various solvent reagents from corresponding aqueous media. This review provides an in-depth discussion on the recycling strategies implemented to obtain REEs from numerous secondary wastes; extraction behavior of REEs; challenges, advantages, and disadvantages of the proposed methodologies; as well as proposed flowsheets for clean separation and recovery of REEs. In addition, the role of REEs in renewable and green energy technologies and the future aspects of the reprocessing technology of secondary REE sources are summarized and reported.</t>
  </si>
  <si>
    <t>10.1016/0921-3449(94)90038-8</t>
  </si>
  <si>
    <t>CEC R&amp;D Recycling activities</t>
  </si>
  <si>
    <t>10.1016/j.jece.2021.106576</t>
  </si>
  <si>
    <t>Green synthesis, characterization, and application of copper nanoparticles obtained from printed circuit boards to degrade mining surfactant by Fenton process</t>
  </si>
  <si>
    <t>The disposal of solid waste containing toxic metals in the composition is a problem of environmental and human contamination. The amount of waste as printed circuit boards has been increasing year by year. New processes that aim at recycling and subsequent application implementing a circular economy of this waste have been gaining importance. This study proposes the printed circuit boards characterization for the copper recycling by acid leaching in two steps, green synthesis of copper nanoparticles using ascorbic acid (vitamin C), and later application of nanoparticles into surfactant degradation through the Fenton-like process. Acid leaching proved a possible methodology for recycling copper, obtaining over 90% recovery. The printed circuit boards show to be a copper secondary source with a weight percentage of about 26 and recovery of 97% in two leaching stages. The synthesis of CuNPs was inferred through UV–Vis with absorption peak in 585 nm and modification of the coloration over time of solutions to dark brown. The syntheses were performed at 70 °C, 80 °C, and 90 °C and in 0.17, 0.5, 0.83, 1, 2, and 3 h, and the stability of copper nanoparticles was verified in 168, 720, and 960 h after syntheses. Stable nanoparticles were produced with different diameters, and they were applied as a catalyst in the Fenton reaction to degrade an amine-based surfactant used in the mining industry. The total carbon degradation found was 57%. It was possible to observe that the recycling of printed circuit boards is strategic to obtain copper from a secondary source, and the synthesis of copper nanoparticles could be used as a product to applicate in the circular economy using the Fenton process.</t>
  </si>
  <si>
    <t>10.1016/j.hydromet.2016.02.019</t>
  </si>
  <si>
    <t>Direct recovery of cadmium and nickel from Ni-Cd spent batteries by electroassisted leaching and electrodeposition in a single-cell process</t>
  </si>
  <si>
    <t>The investigation was aimed at developing a new electrochemical process for recovery of nickel, cobalt and cadmium mainly present in the form of hydroxides in Ni–Cd batteries, in view to obtain, a solid residue composed of metal nickel and carbon, a pure cadmium-free solution of metal salts and metal cadmium. This process relies upon coupling leaching of the metal hydroxides by electrogenerated protons to electrodeposition in a single divided cell. The feasibility of the technique has been first demonstrated in a lab cell operated in batch mode: cadmium-free solution of nickel and cobalt cations could effectively be produced at the end of the 5-h run, with nearly complete leaching of the hydroxides and a current efficiency of the cathode near 73%: occurrence of side hydrogen evolution at the cathode reduced the efficiency during the last hour of the treatment because of insufficient amounts of Cd2+ cations. In a second test, the waste (called black mass) was added at regular intervals, in view to allowing more regular transfer rates of Cd2+ species to the cathode chamber. The more even profiles of concentrations allowed avoiding depletion of this cation, which resulted in higher current efficiency in cadmium deposition. The efficiency of fed-batch mode is finally discussed in relation to the compromise to be found between purity of the cadmium-free solution and current efficiency of cadmium.</t>
  </si>
  <si>
    <t>10.1016/j.hydromet.2024.106331</t>
  </si>
  <si>
    <t>Recovery of valuable metals from manganese purification sludge (SPS) containing Mn-Ni-Co sulfide and preparation of battery-grade Ni-Co-Mn sulfate solution</t>
  </si>
  <si>
    <t>The manganese production industry produces a large amount of sulfide purification sludge (SPS) every year, representing a hazardous solid waste but also a valuable secondary resource for Ni, Co, and Mn. In this paper, the recovery of Ni, Co, and Mn from the SPS was achieved by (i) leaching with a solution of hydrogen peroxide, (ii) selectively extracting nickel, cobalt and manganese, (iii) solvent extraction for zinc removal, and finally obtained the battery-grade Ni-Co-Mn sulfate solution. During the hydrogen peroxide solution leaching stage, the leaching efficiency of Co, Mn, and Ni reached 98.5%, 98.6%, and 95.6%, respectively. A synergistic extraction system (SES) consisting of decyl 4-picolinate and dinonylnaphthalene sulfonic acid was used to selectively extract Ni, Co, and part of Mn, and the extraction of Ni and Co was &gt;99.8% and 95.5%, respectively. The loaded organic was subjected to four-stage countercurrent scrubbing using a 5 g/L H2SO4 solution, resulting in nearly 100% removal of Ca and Mg. After that, 150 g/L H2SO4 was used to strip Ni, Co, and Mn from the loaded organic to obtain a crude Ni-Co-Mn sulfate solution. Finally, D2EHPA was utilized for the extraction of impurity Zn from the stripping solution to obtain a battery-grade Ni-Co-Mn sulfate solution with &lt;5 × 10−4 g/L of Zn. Compared to traditional technology, the novel process not only enables the recovery of valuable Ni, Co, and Mn in SPS but also facilitates their direct preparation into battery-grade nickel‑cobalt‑manganese sulfate solution, which has the advantages of a short process and high added value.</t>
  </si>
  <si>
    <t>10.1016/j.jclepro.2013.05.023</t>
  </si>
  <si>
    <t>Investigating improved vehicle dismantling and fragmentation technology</t>
  </si>
  <si>
    <t>We conduct a screening comparison using life cycle assessment (LCA) methodology to model two end-of-life vehicle (ELV) waste management scenarios. The first is the prevalent scrapping process, which entails shredding. The second is manual disassembly, a hypothetical scenario designed to reach the targets in the EU ELV Directive for 2015. The LCA considers three impact categories; climate change, metal depletion, and cumulative energy demand (CED), and identifies the potential lifecycle environmental and resource impacts of new ELV dismantling and recycling processes. Manual disassembly significantly reduces climate change impact and metal depletion, by recycling more polymers and copper and recovering more energy via incineration. The CED is much lower in the manual than the shredding scenario, mainly due to increased recycling and energy recovery, over half the reduction being attributable to polymer recycling and energy recovery. The manual scenario is significantly better than the shredding scenario in terms of environmental and resource impacts, recovering more copper and recycling more polymers. The current shredding scenario does not fulfil the current or future requirements of the ELV Directive. We identify a need to develop new ELV scrapping methods for better resource management and to investigate the value of “new” materials in ELVs, such as rare earth elements.</t>
  </si>
  <si>
    <t>1 September 2013</t>
  </si>
  <si>
    <t>10.1016/j.jorganchem.2023.122971</t>
  </si>
  <si>
    <t>Recent Approaches in Tandem Reactions Catalyzed by MOF and MOF-based Catalysts</t>
  </si>
  <si>
    <t>Metal Organic Frameworks (MOF) are unique kind of materials which have highly crystalline and porous nature. They have many active sites and with their tunable and tailor-able nature they can accommodate many other active sites within or onto them. Their application as a bifunctional catalyst in various tandem reactions is very valuable. In this review article, we have summarized the work of MOF and MOF-derived catalysts as multifunctional catalyst for different tandem reactions from 2017 to 2023. The work of different articles is categorized in the form of reactions in which the catalyst is utilized. We have analyzed their efficiency and recyclability to check whether they are environmentally friendly. Here, we have included all the MOF and MOF-derived catalysts which are used as bifunctional catalyst for the tandem reactions.</t>
  </si>
  <si>
    <t>Journal of Organometallic Chemistry</t>
  </si>
  <si>
    <t>10.1016/S0140-6701(00)94790-8</t>
  </si>
  <si>
    <t>00/03730 Optimisation of scrap automotive tyres recycling into valuable liquid fuels</t>
  </si>
  <si>
    <t>10.1016/j.resconrec.2010.06.008</t>
  </si>
  <si>
    <t>Tracking the devil's metal: Historical global and contemporary U.S. tin cycles</t>
  </si>
  <si>
    <t>Tin is an essential industrial metal with many applications from plastics to electronics. In contrast to other metals, tin reserves are very small with a static lifetime of 22 years. Mining is heavily concentrated in a few countries. Together, these characteristics render primary tin supply potentially vulnerable to short and long-term disruptions. An increased use of secondary tin resources (e.g., scrap from retiring products) could replace primary tin and thereby mitigate both challenges. In order to identify the potential for secondary resource use, it is necessary to know both where tin is accumulating in the anthroposphere and where tin could be recovered most effectively. We first analyzed the global, historical tin metabolism on a highly aggregated level to identify areas of stock accumulation. Subsequently, we studied the contemporary (2005) U.S. tin cycle in more detail to detect flows rich in tin for potential recycling. Most of the tin mined globally in the 20th century has been accumulating in landfills due to a relatively short lifetime and low recovery rates. The global tin reservoir in landfills has reached about double the size of current reserves, while products in use constitute about half the amount in reserves. In addition, substantial amounts of tin have accumulated in steel (where it forms a tramp element and is virtually lost for future recovery). Landfills might become important tin mines in the future, however, currently more attractive is a focus on in-use stocks, where tin is available in higher concentrations. Today, the U.S. has a post-consumer recycling rate of about 28%, exclusively in alloy form. The most important current source of post-consumer recycled material is lead acid batteries. Products that are good candidates for improved end of life recycling include containers and electronics, although this potential is not currently being harvested in the U.S.</t>
  </si>
  <si>
    <t>10.1016/j.rcim.2017.09.013</t>
  </si>
  <si>
    <t>Robotic disassembly for increased recovery of strategically important materials from electrical vehicles</t>
  </si>
  <si>
    <t>The rapid growth of market share of Electrical Vehicles (EVs) and their increasing amount of electric and electronic components have introduced difficult challenges for future recycling of such vehicles. End of Life Vehicles (ELVs), together with Waste Electric and Electronic Equipment (WEEE), are renowned as an important source of secondary raw materials. In addition, a significant proportion of the hidden value at the End-of-Life (EoL) of the EVs is embedded in the light fractions containing complex material mixtures, i.e. the management of electronic components that has been rarely considered in the scientific literature. The purpose of this paper is to fill this gap through the use of an innovative disassembly approach to identify the profitability of recycling such electronic components. The novel approach, based on the utilisation of a robotic system, disassembles and extracts Strategically Important Materials (SIMs) from EV components, thereby improving the concentration of these materials prior to final recycling and refining processes. This paper presents the challenges in the robotic disassembly of Electrical and Electronic (E&amp;E) components. A case study has also been included to demonstrate that an average 95% of the materials and their associated recovery value could be achieved.</t>
  </si>
  <si>
    <t>10.1016/0921-3449(93)90006-2</t>
  </si>
  <si>
    <t>Data collection and analysis to improve the quality and effectiveness of recycling education programs</t>
  </si>
  <si>
    <t>Although recycling participation rates and the success of recycling programs is determined by a multitude of social, economic and political factors, community participation is paramount in determining if recycling programs will accomplish their objectives. Research has tended to focus on the scientific aspects of waste reduction and management, but new concerns are about cost effectiveness factors. A considerable amount of money has been spent on recycling education/information programs with little or no measurement of the effects or results of these expenditures. This article reports the results of a survey of Florida's 67 counties to determine whether advertising media choices for recycling education/information programs were related to recycling rates. A mathematical model was developed which indicated correlations as well as predictability. Florida's recycling information/education effort is still new and does not yet provide a sufficient historical record of trends. This research provided some trend information through regression analysis techniques, but more importantly, suggests a framework for future analysis. It also revealed the deficiencies in current county and state data collection methods. Some of the lessons learned will permit a more accurate charting of the long-term results of dollar expenditures on media advertising for each county.</t>
  </si>
  <si>
    <t>October 1993</t>
  </si>
  <si>
    <t>10.1016/j.envres.2022.113957</t>
  </si>
  <si>
    <t>Valorization of wastewater to recover value-added products: A comprehensive insight and perspective on different technologies</t>
  </si>
  <si>
    <t>In recent years, due to rapid globalization and urbanization, the demand for fuels, energy, water and nutrients has been continuously increasing. To meet the future need of the society, wastewater is a prominent and emerging source for resource recovery. It provides an opportunity to recover valuable resources in the form of energy, fertilizers, electricity, nutrients and other products. The aim of this review is to elaborate the scientific literature on the valorization of wastewater using wide range of treatment technologies and reduce the existing knowledge gap in the field of resource recovery and water reuse. Several versatile, resilient environmental techniques/technologies such as ion exchange, bioelectrochemical, adsorption, electrodialysis, solvent extraction, etc. are employed for the extraction of value-added products from waste matrices. Since the last two decades, valuable resources such as polyhydroxyalkanoate (PHA), matrix or polymers, cellulosic fibers, syngas, biodiesel, electricity, nitrogen, phosphorus, sulfur, enzymes and a wide range of platform chemicals have been recovered from wastewater. In this review, the aspects related to the persisting global water issues, the technologies used for the recovery of different products and/or by-products, economic sustainability of the technologies and the challenges encountered during the valorization of wastewater are discussed comprehensively.</t>
  </si>
  <si>
    <t>10.1016/j.jallcom.2024.175674</t>
  </si>
  <si>
    <t>Dual-function hollow MoS2 nanocages decorated on graphene sheets as efficient sulfur hosts for advanced lithium-sulfur batteries</t>
  </si>
  <si>
    <t>Due to the presence of polysulfitabde shuttling, serious electrode expansion, and the low electrical conductivity of sulfur materials at room temperature, the commercialization of Li-S batteries is still not feasible. In this study, we have synthesized unique hollow molybdenum disulfide nanocages/reduced graphene oxide (H-MoS2/rGO) composites to be employed as highly effective cathodes for Li-S batteries. In this well-designed structure, the hollow MoS2 nanocages are tightly bound by C-O-Mo bonds and uniformly distributed across the graphene sheets. The dual-function MoS2 nanocages can adsorb polysulfides by Mo-S bond and accelerate the conversion reaction of S8 and Li2S. Moreover, the 3D rGO network with abundant pores effectively reduces the diffusion path and enhances the rapid transport of electrons and ions. The hybrid H-MoS2/rGO cathodes with these advantages exhibit a remarkable initial discharge capacity of 801.7 mAh g−1 at 1 C, as well as a high specific discharge capacity of 533.2 mAh g−1 is remained over 500 cycles.</t>
  </si>
  <si>
    <t>10.1016/j.seta.2022.102457</t>
  </si>
  <si>
    <t>Life cycle assessment (LCA) for flow batteries: A review of methodological decisions</t>
  </si>
  <si>
    <t>A transition from fossil to renewable energy requires the development of sustainable electric energy storage systems capable to accommodate an increasing amount of energy, at larger power and for a longer time. Flow batteries are seen as one promising technology to face this challenge. As different innovations in this field of technology are still under development, reproducible, comparable and verifiable life cycle assessment studies are crucial to providing clear evidence on the sustainability of different flow battery systems. Based on a review of 20 relevant life cycle assessment studies for different flow battery systems, published between 1999 and 2021, this contribution explored relevant methodological choices regarding the sequence of phases defined in the ISO 14,040 series: goal and scope definition, inventory analysis, impact assessment and interpretation. Inspired by good practice examples, common gaps and weaknesses were identified and recommendations for comparative life cycle assessment studies were derived. This includes suggestions for an expanded functional unit definition, a provision of more detailed and transparent reporting of LCI data while using input/output tables. Outcomes of this study are also of relevance for the amendment of the Batteries Directive 2006/66/EC, where first drafts are under revision in the European Council, including the introduction of a battery passport, which should encourage battery producers to reduce their carbon footprint and avoid problematic materials.</t>
  </si>
  <si>
    <t>10.1016/j.jclepro.2019.117787</t>
  </si>
  <si>
    <t>E-waste in Australia: Generation estimation and untapped material recovery and revenue potential</t>
  </si>
  <si>
    <t>This study presents an estimation of electrical and electronic equipment (EEE) products put-on-market (PoM), electronic-waste (e-waste) generation and the stock of EEE products in Australia from the year 2000–2047, considering seven categories that encompass 51 different types of product. Holt's double-exponential smoothing and dynamic lifespans (using the Weibull distribution function) are applied to compute past and future PoM and in e-waste generation, respectively. With the estimation, it is found that EEE PoM was increased from 470 kilo tons (kt) to 2135 kt in a timeframe of 2000–2015. On the other hand, e-waste generation was 115 kt in the year 2000, which then increased to 485 kt in the year 2010. For the projected period (2018–2047), the annual average growth of e-waste generation will be around 3%. E-waste generation will increase, particularly for large household appliances (LHA), small household appliances (SHA) and consumer equipment (CE), in terms of weight. This study evaluates the potentially recoverable material and revenue potential of regulated products (e.g., computer, televisions and other IT peripherals currently considered under the national television and computer recycling scheme (NTCRS) and mobile phones) and e-waste generated outside of the current product coverage. The gap between revenue generation from regulated and non-regulated products is quantitatively assessed for the first time and reported in this paper. Sensitivity and uncertainty analysis performed by Monte Carlo simulation showed the robustness and accuracy of this study. This quantification will provide invaluable insights to policymakers, including products in future legislative reform as well as the development of the recycling industry in Australia. Furthermore, this study presents a transparent process of calculation for time-series data that can be used for e-waste generation estimation for other countries, as well.</t>
  </si>
  <si>
    <t>10.1016/j.jhazmat.2021.125541</t>
  </si>
  <si>
    <t>A potential industrial waste–waste co-treatment process of utilizing waste SO2 gas and residue heat to recover Co, Ni, and Cu from copper smelting slag</t>
  </si>
  <si>
    <t>A potential industrial waste-waste co-treatment process was proposed and verified for the recovery of the valuable metals Co, Ni, and Cu from copper smelting slag by utilizing high temperature SO2 off-gas. Sulfation roasting followed by water leaching under designed thermodynamic conditions was conducted to facilitate the selective formation of Co, Ni, and Cu sulfates while separating iron as oxide. Several parameters were studied such as roasting temperature, roasting time, the addition of Na2SO4, and leaching agent. Under the optimized sulfation roasting conditions (Gas flow: 500 mL/min, 5% SO2 +20% O2 +75% Ar; Roasting temperature: 650 °C; Roasting time: 4 h; Addition of Na2SO4: 30%) followed by water leaching (Leaching temperature: 80 °C; Leaching time: 5 h; solid to liquid ratio: 0.05 g/mL), the extraction yields of Ni, Co, and Cu were shown to reach 95.8% and 91.8%, 81.6%, respectively. Furthermore, the sulfation roasting – water leaching process was confirmed on lab-scale as a feasible and efficient way to recover valuable metals and the mechanism was determined and verified from the microstructural evolution. Finally, a potential environmentally friendly industrial process in terms of the energy flow and material flow was presented based on preliminary assessments for environmental benefits, economic benefits, and heat recovery.</t>
  </si>
  <si>
    <t>10.1016/j.isci.2024.111046</t>
  </si>
  <si>
    <t>Contactless Ultrasound Spectroscopy for testing State-of-Charge and Integrity in Lithium-Ion Batteries</t>
  </si>
  <si>
    <t>Lithium-ion batteries (LIBs) are playing nowadays a key role in the decarbonization of the economy. However, safety issues and the lack of an accurate performance predictor after manufacturing, led to the application of Non-Destructive Methods in this field that can assess their condition. Contact ultrasounds have been successfully applied in recent years in this regard, mainly in research facilities, proving the potential of ultrasonic waves to collect meaningful information. However, some restrictions on their applicability have been identified, compromising their repeatability and stability in operando and in fabrication. Here we present a contactless ultrasound spectroscopy technique based on the use of air-coupled transducers of high-sensitivity and wide frequency band to detect State-of-Charge (SOC) related changes in LIB cells in operando. Additionally, its ability to detect mechanical integrity alterations was also revealed, showing the potential of contactless ultrasound spectroscopy as a powerful tool to test and predict early failures in LIBs.</t>
  </si>
  <si>
    <t>Available online 26 September 2024</t>
  </si>
  <si>
    <t>10.1016/j.resconrec.2020.104787</t>
  </si>
  <si>
    <t>Metal recovery from waste printed circuit boards: A review for current status and perspectives</t>
  </si>
  <si>
    <t>Large amounts of waste electric and electronic equipment (WEEE) has been produced due to continuous technological innovation and the improvement of living standards. Based on the rich metal compositions, waste printed circuit boards (WPCBs) are considered as the most valuable component among WEEE. The recycling of metals from WPCBs with inappropriate methods or in informal sectors has been a profitable business, which, however, wastes resources and is harmful to environment and human health. Proper methods that are eco-friendly to recover metals from WPCBs are therefore urgent and essential for both industries and policy makers. In this article, the technology details of metal recycling processes are reviewed based on past research efforts to provide a complete image of the current status. The advantages and problems of several conventional methods are summarized and compared according to cost, environmental impact, and recovery efficiency. Possible approaches for improving mechanical treatment and bioleaching methods, are accordingly analyzed. Novel hybrid processes, such as chelation technology &amp; bioleaching process, green adsorption &amp; chemical leaching process, etc., are put forward to open up possibilities of multi-technology coupling processes for metal recycling from WPCBs.</t>
  </si>
  <si>
    <t>10.1016/j.jpowsour.2020.228596</t>
  </si>
  <si>
    <t>Recovery and regeneration of lithium cobalt oxide from spent lithium-ion batteries through a low-temperature ammonium sulfate roasting approach</t>
  </si>
  <si>
    <t>The operating temperature determines the energy consumption and lithium extraction rate of a pyrometallurgical process. This paper aims to employ a molten ammonium sulfate ((NH4)2SO4) assisted roasting approach to recovering and regenerating LiCoO2 from spent lithium-ion batteries (LIBs) at 400 °C. First, cathode materials from the spent LIBs are converted to CoSO4 and Li2SO4 via a sulfation roasting approach. Both recovery rates of Li and Co reach over 98% at 400 °C for 2h and at an (NH4)2SO4/(cathode materials) mass ratio of 4:1 in Ar atmosphere. Then, the obtained Co(OH)2 and Li2CO3 are used to regenerate LiCoO2 that delivers a specific capacity of over 154 mAh g−1 at 1C with capacity retention of 94% after 100 cycles. Overall, the molten (NH4)2SO4 assisted roasting approach reduces the operating temperature to 400 °C while maintaining a high extraction rate of over 98% for both Li and Co, promising an energy-efficient approach to recovering various cathode materials from spent LIBs.</t>
  </si>
  <si>
    <t>31 October 2020</t>
  </si>
  <si>
    <t>10.1016/j.jclepro.2019.118360</t>
  </si>
  <si>
    <t>Circular economy transition in Italy. Achievements, perspectives and constraints</t>
  </si>
  <si>
    <t>This study evaluates the transition to CE in Italy on a sample of 292 organizations after introducing a brief overview of the main principles of CE (reduction, repair, reuse, recover, remanufacturing, recycling) as well as how they are implemented at macro level. With regard to the sample we analysed the data related to the circular business models adopted by the selected organizations, with also a focus on CE implementation at the meso levels given that it also entails the adoption of cooperation strategies between companies. The results point out that several types of organizations (companies for profit and non-profit, research centres/universities) are involved in the transition to CE with different sizes (small, medium and large) and economic sector’s specializations. Recycling resulted to be, among the so called 6R practical framework, the preferred practice of most of the organizations involved over the whole supply chain, from the collection of post-consumption waste to the recovery, recycling and production of secondary raw materials. The other “principles” such as repair, reuse, remanufacturing are progressing well, mainly within small companies, where several laboratories deal with the reuse of products and their selling in second hand shops, or in the recovery and redistribution of food surplus and the remanufacturing of personal computers. The “reuse”, in particular, has constantly increased in the last five years thanks to the on-line sales. Some companies also deal with the dissemination of the CE culture (by means of different channels such as cultural events, actions and best practices to avoid plastic abuse, repair cafés, urban regeneration and urban mining projects) that includes the diffusion of all its principles and concepts such as in particular the prevention and reduction of waste and the maintenance of the value of products. In that, such companies and their activities provide with the opportunity of shifting the concept of CE beyond the current social political debate centred on recycling. Hopefully, this will contribute to unlock and promote the preventive vision of the CE.</t>
  </si>
  <si>
    <t>10.1016/j.est.2023.109779</t>
  </si>
  <si>
    <t>Facile synthesis of double yolk-shelled MnO/C microspheres as superior anode materials for lithium-ion batteries</t>
  </si>
  <si>
    <t>Tenable structure design is vital in the pursuit of advanced anode materials for enhanced lithium storage, but construction of the desired architectures often faces challenges. Herein, we demonstrate the facile fabrication of double yolk-shelled MnO/C microspheres by annealing the solvothermally synthesized Mn-gluconate microspheres under Ar atmosphere, and the double or single yolk-shell structure can be easily regulated by changing the glucose amount. Benefits brought by the unique structure include enlarged surface area, hierarchical pores, abundant reaction sites and increased ion diffusion rate. Besides, combination of MnO with glucose-derived carbon could not only restrict the volume variation of MnO but also increase the electrical conductivity, bringing improved rate capability and enhanced cycling stability. Thus, a high-rate and stable capacity of 611 mAh g−1 after 500 cycles at 1 A g−1 is observed in the lithium-ion batteries adopting the presented double yolk-shelled MnO/C microspheres as the anode materials, thanks to the synergistic structure and composition advantages. Importantly, this study provides a controllable method to construct delicate multi-shelled structures with simultaneous carbon hybridization, which could be promising in fabrication of advanced electrodes for energy-related applications.</t>
  </si>
  <si>
    <t>10.1016/j.energy.2023.129035</t>
  </si>
  <si>
    <t>Efficiency measures for energy supply and use aiming for a clean circular economy</t>
  </si>
  <si>
    <t>Energy use minimisation and sufficient energy supply at minimal footprints are crucial for sustainable development. This article considers the key issues and developments in energy optimisation of industrial and urban systems for achieving a clean Circular Economy. The overall system perspective is presented in the form of the Circular Economy Hierarchy, within which the general developments and the contributions of the current Virtual Special Issue from the PRES’20 conference are overviewed and analysed. The review and discussion reveal the need for integrated modelling and optimisation of business and urban processes to minimise energy demands and to satisfy them with minimal environmental impacts efficiently. Several vital directions for future research and development are outlined – the synergy of Process Integration and Process Intensification, the development of novel concepts and tools for unified modelling and optimisation of diverse industrial, business and urban processes, and the need to develop methods for efficient recycling of renewables harvesting equipment disposed of at end-of-life.</t>
  </si>
  <si>
    <t>10.1016/j.cogsc.2023.100870</t>
  </si>
  <si>
    <t>Review of silicon recovery in the photovoltaic industry</t>
  </si>
  <si>
    <t>The photovoltaic industry is developing rapidly to support the net-zero energy transition. Among various photovoltaic technologies, silicon-based technology is the most advanced, commanding a staggering 95% market share. However, the energy-intensive process of manufacturing silicon wafer raises concerns. In the photovoltaic supply chain, a substantial amount of photovoltaic secondary silicon-containing resource (PV-SSCR), including metallurgical-grade silicon refined slag (MGSRS), silicon fume (SF), silicon cutting waste (SCW) and end-of-life silicon solar cell (ESSC) from discharged modules, can be recycled. Recycling holds the potential to enhance economic value and reduce the overall environmental impacts associated with the lifecycle of silicon photovoltaics. This article offers a comprehensive overview of techniques and applications of four kinds of PV-SSCR: MGSRS, SF, SCW, and ESSC. Moreover, it also highlights challenges and opportunities for further research and development in this field.</t>
  </si>
  <si>
    <t>10.1016/j.jmrt.2020.04.032</t>
  </si>
  <si>
    <t>Application of multi-stage vacuum distillation for secondary resource recovery: potential recovery method of cadmium telluride photovoltaic waste</t>
  </si>
  <si>
    <t>With the widespread use of cadmium telluride solar cells, environmental protection, and effective recycling approaches for solar cell component waste have become topics of concern. As an emerging metal smelting technology, vacuum metallurgy technology has broad application prospects in primary metal refining and the recycling of secondary non-ferrous scraps. Thus, this study proposes a new method for the separation and recovery of rare metals from cadmium telluride waste through sulfur smelting and vacuum distillation. In this process, sulfur is smelted with cadmium telluride to produce tellurium with a high vapor pressure. The tellurium was then separated and purified by multi-stage vacuum distillation. The results show that the tellurium purity can reach up to 99.97% and the tellurium recovery rate was above 99%. The cadmium and sulfur contents in the tellurium were 0.0061% and 0.0194%, respectively. Moreover, the cadmium sulfide produced during the smelting process can be enriched by vacuum distillation, resulting in 99.6% purity. This technology strongly aligns with the “reduce, reuse, and recycle” principle for solid waste, and provides a basis for the sustainable development of the photovoltaic industry.</t>
  </si>
  <si>
    <t>July–August 2020</t>
  </si>
  <si>
    <t>10.1016/j.jallcom.2023.170530</t>
  </si>
  <si>
    <t>Nickel-aluminium layered double hydroxide as an efficient adsorbent to selectively recover praseodymium and samarium from phosphogypsum leachate</t>
  </si>
  <si>
    <t>This study aimed to synthesize a green powdered layered double hydroxide (LDH) based on nickel-aluminum (Ni–Al-LDH) to evaluate its efficiency in the removal of rare earth elements (REEs), Praseodymium (Pr3+) and Samarium (Sm3+), from synthetic effluents and real leachate using phosphogypsum as a secondary source of REEs. Several characterization techniques were employed to evaluate the physicochemical properties of Ni-Al-LDH adsorbent, such as specific surface area and porosity, functional surface groups and phases, and point of zero charge. The characterization results indicated that Ni-Al-LDH exhibited a typical layered structure confirming the successful synthesis. The effect of key adsorption variables, such as pH, contact time, initial concentration, and temperature, on the REEs adsorption was extensively studied in single-factor experiments separately. The kinetic and equilibrium adsorption data agreeably fitted the Avrami and Sips models, respectively. The maximum adsorption capacities for Pr3+ and Sm3+ adsorption were 18.13 and 15.68 mg g−1 at 298 K, respectively. The thermodynamic parameters (ΔH0, ΔS0, ΔG0) indicated that the adsorption was spontaneous, favorable, and exothermic for both Pr3+ and Sm3+. The interactions between Pr3+ and Sm3+ onto Ni-Al-LDH suggest that multiple adsorption mechanisms are involved, such as ion exchange, precipitation, chelation, and pore filling. Finally, the Ni-Al-LDH could selectively recover REEs, specially Pr3+ and Sm3+, from the real phosphogypsum leachate. It has been demonstrated that Ni-Al-LDH is a promising adsorbent material that could be used as an adsorbent for the recovery of REEs from synthetic and real effluents.</t>
  </si>
  <si>
    <t>10.1016/j.est.2024.110899</t>
  </si>
  <si>
    <t>Mechanical characterization of lithium-ion batteries with different chemistries and formats</t>
  </si>
  <si>
    <t>Lithium-ion batteries undergo structural deformation during operation because of the electrochemical-induced strain caused by the insertion of lithium ions inside the active material of the electrodes. In this work, the mechanical characteristic, i.e. thickness change, of batteries with different chemistries (lithium iron phosphate and lithium cobalt oxide) and formats (prismatic and pouch) is measured in-operando and with different current rates. A dedicated test bench is built to carry out the measurements with contactless triangulation optical sensors, sensing the displacement of the battery surfaces. The results are critically discussed, justifying the trajectory of the thickness change observed experimentally with the mechanical properties of the electrode’s active materials. Furthermore, the results obtained with the batteries of different chemistries are compared, discussing the reasons underlying these differences. Statistical considerations on the results, such as repeatability errors and cell-to-cell differences, are provided as well. The mechanical characteristic appears as a three-stage linear curve, with two deflection points between the linear sections, and proportional to the state of charge of the battery. In fact, the mechanical characteristic tells the amount of lithium ions stored in each electrode, which together with the stoichiometric range defining the electrodes balancing, is closely related to the state of charge. Then, these measurements reveal an interesting tool for evaluating the state of charge. The two deflection points of the mechanical characteristic are linked to graphite stage changes. Then, these measurements carry the same information about battery degradation as the peaks in differential voltage analysis. The advantage is that the deflection points remain visible at any current rate, but the peaks in the differential voltage analysis vanish at high current rates. Then, these preliminary studies of the mechanical characteristic evidence it can become a promising alternative tool for evaluating the state of health as well.</t>
  </si>
  <si>
    <t>10.1016/j.jclepro.2024.140625</t>
  </si>
  <si>
    <t>In-situ magnetization of porous carbon beads for lithium-ion adsorption from strongly acidic solution</t>
  </si>
  <si>
    <t>To enhance the feasibility and cost-effectiveness of hydrometallurgy of spent lithium-ion batteries, it is crucial to achieve the recycling of strong acids employed in electrode dissolution. The current method of directly adding precipitants into strongly acidic electrode filtrate to obtain lithium results in contamination and renders it non-reusable. Therefore, an adsorption method was proposed for the capture and adsorption of lithium-ion from a strongly acidic solution. Subsequently, the porous, magnetic, and spherical carbon adsorbents were used for magnetic separation after reaching saturation during the adsorption process. In this work, the porous carbon beads were prepared using coal tar pitch as a precursor material, and the different magnetization methods of as-prepared carbon beads were investigated, including in-situ and impregnated magnetization. The results demonstrate a significant increase in mesopore volume from 0.0610 cm3/g to 0.2120 cm3/g by in-situ magnetization, thereby enhancing the availability of transport channels for lithium-ion adsorption. The graphitization degree of porous carbon beads is improved by magnetization, which is attributed to the catalytic graphitization effect of Fe. The ID/IG value of porous carbon beads decreases the most from 2.68 to 2.48 by impregnated magnetization, while the content of iron retained after activation is low, and the remanent magnetism of PCB-FeCl3 is far less than that of PCB-Fe3O4 (25.1103 emu/g). The result implies that the in-situ magnetization technique enables the utilization of porous carbon beads for magnetic separation recovery technology. The in-situ magnetized porous carbon beads have a high adsorption capacity for lithium-ion (79.8 mg/g) and still maintain excellent adsorption performance after 5 cyclic times of lithium-ion adsorption from a strongly acidic solution.</t>
  </si>
  <si>
    <t>10.1016/j.wasman.2023.08.044</t>
  </si>
  <si>
    <t>Selective depolymerization of sugarcane bagasse anaerobic digestate to highly stable phenols-rich bio-oil with the iron-doped K-feldspar catalyst</t>
  </si>
  <si>
    <t>Sustainable implementation of thermochemical conversion of biomass to targeted products is dependent on innovations in catalyst design and tuning of structure–property relationships. This study details the use of potassium feldspar (K-feldspar) as a support doped with different iron (Fe) concentrations via wet impregnation (WI) method for hydrothermal liquefaction (HTL) of sugarcane bagasse anaerobic digestate. The Fe/K-feldspar supported catalysts were synthesized and characterized using X-ray diffraction, Inductively Coupled Plasma Optical Emission spectroscopy, Brunauer-Emmet-Teller and Scanning Electron Microscopy analytical methods. Amongst all the catalysts, K-feldspar dopped with 10 wt% Fe (WI-10) was more effective, producing 51.2 wt% bio-crude. The catalyst’s activity has been related to the balanced proportion of the microcline: sanidine: haematite (2.8:3.3:1) phases of Fe present on the catalyst, the surface area (porosity), and the surface functionality, thus conferring desirable activity properties. In addition, the WI-10 catalyst had a better selectivity towards substituted phenols that can potentially be used for higher-value applications such as the production of Nylons 6 and 66, and bioplastics. The bio-oil produced with WI-10 has also been demonstrated to be highly stable. The catalyst was reusable up to four times maintaining moderate catalytic performance, and a simple regeneration protocol was shown to restore the activity of the catalyst. The resulting solid residue also exhibited promise as a viable material for use in electrodes for Lithium-ion batteries (LiB). Therefore, this research has demonstrated a promising and sustainable resource recovery strategy for valorising wet biomass wastes into streams of useful products for valuable chemical production and energy application.</t>
  </si>
  <si>
    <t>10.1016/B978-0-12-824315-2.01040-X</t>
  </si>
  <si>
    <t xml:space="preserve">Electronic and packaging waste </t>
  </si>
  <si>
    <t xml:space="preserve">
               Waste management, including international waste trade, represent in some cases environmental and health concerns due to the release or generation of hazardous substances. Consequently, different jurisdictions have established legislations and other control mechanisms, and UN adopted the Basel Convention to control transboundary movements of hazardous wastes. Electronic waste emerged as international concern in the 1980s, it is a valuable resource but may contain highly toxic chemicals including persistent organic pollutants. Packaging waste is generally considered non-hazardous, although micro and nanoplastics are emerging as priority pollutants. Circular economy is driving policy target for recycling and reuse, targeting additional regulations, particularly in the EU.
            </t>
  </si>
  <si>
    <t>Encyclopedia of Toxicology</t>
  </si>
  <si>
    <t>10.1016/j.jcis.2019.06.101</t>
  </si>
  <si>
    <t>Controllable synthesis of mesoporous carbon microspheres with renewable water glass as a template for lithium-sulfur batteries</t>
  </si>
  <si>
    <t>Mesoporous carbon microspheres (MCMs) were prepared via a spray drying-assisted template method using resorcinol-formaldehyde as the carbon precursor and water glass as the template. The pore structure could be controlled by adjusting the hydrolysis time, hydrolysis temperature, concentration of the water glass and reactant ratio. Water glass could be recycled after use, making this strategy environmentally friendly and cost-effective. MCMs with three-dimensional interconnected networks, high surface area (852–1549 m2 g−1), large pore volume (1.7–2.1 cm3 g−1) and controllable pore diameter (3.8–15.1 nm) were constructed and have good electrical conductivity and a large volume for sulfur loading. The S/MCM composites with abundant residual nanochannels could not only benefit for the diffusion of electrolyte but also improve the utilization of sulfur and buffer the volume expansion of sulfur. The MCMs with relatively small mesopores manifest a high reversible capacity and rate performance owing to the strong confinement effect of polysulfides. MCM-1 delivered an initial capacity of 888.7 mA h g−1 under 0.5C with a capacity retention of 700.5 mA h g−1 after 100 cycles. The good electrochemical performance confirms that mesoporous carbon microspheres can be an excellent host material for sulfur cathodes.</t>
  </si>
  <si>
    <t>15 October 2019</t>
  </si>
  <si>
    <t>10.1016/j.jallcom.2024.175686</t>
  </si>
  <si>
    <t>In-situ Cu mesh growth of reusable OVs-WO3/CuO heterojunction photocatalysts for enhanced nitrogen fixation efficiency</t>
  </si>
  <si>
    <t>The loaded photocatalyst is an ideal material for nitrogen fixation, which does not have the problem of secondary pollution caused by powdered catalysts, and has the advantages of uniform distribution, high efficiency and easy recovery. In this paper, CuO and WO3 were grown on copper mesh (CM) by in-situ etching and solvothermal method. The photogenerated carriers and light absorption properties were synergistically promoted with the help of oxygen vacancies and S-type heterojunctions. Under simulated visible-light conditions, a liquid-membrane type reaction was employed and the nitrogen fixation performance was significantly improved. The optimal ammonia production rate of WO3/CuO/CM was 3.878 × 10−2 μmol/cm2/h, which was 9.37 and 5.16 times higher than WO3/CM and CuO/CM, respectively. This study provides ideas for the design of recyclable heterojunction catalysts with oxygen vacancies.</t>
  </si>
  <si>
    <t>10.1016/j.jclepro.2018.06.299</t>
  </si>
  <si>
    <t>Use of adapted metal tolerant Aspergillus niger to enhance bioleaching efficiency of valuable metals from spent lithium-ion mobile phone batteries</t>
  </si>
  <si>
    <t>Spent lithium-ion batteries have caused global concern owing to their rich resource metal content and high potential for polluting the environment. In the present study, a green, efficient, and simple process was developed to recycle and detoxify Li, Mn, Cu, Al, Co, and Ni from spent lithium-ion mobile phone batteries using adapted Aspergillus niger. The adaptation of Aspergillus niger to heavy metals improved the production of organic acids and the leaching efficiency of metals compared to unadapted fungi. Moreover, it decreased the time required to enter the logarithmic phase and increased the speed of acid production. In the presence of spent lithium-ion battery powder, gluconic acid was the main lixiviant produced by the adapted fungi. At a pulp density of 1% (w/v), the adapted Aspergillus niger leached 100% Li, 94% Cu, 72% Mn, 62% Al, 45% Ni, and 38% Co. The results of SEM, FTIR, XRD, EDX, and mapping analyses of the original spent battery powder and bioleached residue confirmed the effectiveness of fungal metabolites to leach the metals of spent lithium-ion mobile phone batteries.</t>
  </si>
  <si>
    <t>10.1016/j.jpowsour.2023.233172</t>
  </si>
  <si>
    <t>Addressing the voltage and energy fading of Al-air batteries to enable seasonal/annual energy storage</t>
  </si>
  <si>
    <t>Al-air batteries are promising candidates for seasonal and annual energy storage. However, severe voltage decay upon discharge limits their practical specific energy. Herein, we first explore the effect of different A l ( O H ) 4 − concentrations in alkaline electrolytes on the electrochemical oxidation of Al metal anodes (AMAs). Simulation analysis on the electrochemical impedance spectra of AMAs reveals that the formation of A l ( O H ) 4 − reduces the OH− concentration and negatively affects the reaction kinetics of AMAs, which is responsible for increased potentials of AMAs and the consequent voltage decay of Al-air batteries. Subsequently, a seeded precipitation process taking advantage of the lower solubility of A l ( O H ) 4 − at 20 °C than at 50 °C is proposed to recover the voltage decay of Al-air batteries. Inductively coupled plasma atomic emission spectroscopy demonstrates that more than 70 wt % of A l ( O H ) 4 − in the electrolyte can be removed via this process. Raman spectra and ionic conductivity tests of the electrolyte, together with X-ray diffraction of the precipitate, reveal that the removed A l ( O H ) 4 − is converted into insoluble Al(OH)3 with release of OH−. Making use of the precipitation process, Al-air prototypes of Ah-level delivering 3.95 kWh k g A l − 1 at 50 mA cm−2 and 3.52 kWh k g A l − 1 at 100 mA cm−2 are demonstrated.</t>
  </si>
  <si>
    <t>10.1016/j.jclepro.2022.133281</t>
  </si>
  <si>
    <t>Acetate acid and glucose assisted subcritical reaction for metal recovery from spent lithium ion batteries</t>
  </si>
  <si>
    <t>As a typical urban mineral resource, spent lithium ion batteries (LIBs) contain abundant valuable metal resources, such as Li, Co, Mn and Ni, but facile separation with environmental benignity is challenging. Although the organic acid leaching method has been proposed to address this issue, its application is still hindered by the limitations of low leaching efficiency, high acid consumption and relatively long treatment time. Here a green and simple intensifying method is demonstrated for facile leaching of high value metals from spent LIBs using subcritical water, which combines glucose as a reductant and acetic acid as a leaching agent. More than 97% of the four metals were effectively leached from spent LIBs in 67 min under optimal conditions. Furthermore, the mechanism of the hydrothermal reaction is elucidated. Hydrothermal activation can accelerate the dissociation of the crystal structure, and the large ionization constant of acetic acid assists in maintaining a constant supply of protons in the solution. In addition, glucose can promote the reduction of dissolved metal ions to a more soluble low-valent state, and decompose to other low molecular weight organic acids that can coordinate with metal cations to promote the dissolution of metals from the cathode material. As a result, the proposed use of organic acids and glucose in subcritical reaction manifests an effective, ecofriendly, economic and sustainable strategy for metals recovery of spent LIBs.</t>
  </si>
  <si>
    <t>10.1016/j.jcis.2023.11.085</t>
  </si>
  <si>
    <t>Engineering the activity and stability of ZIF-8(Zn/Co)@g-C3N4 nanocomposites and their synergistic action in converting atmospheric CO2 into cyclic carbonates</t>
  </si>
  <si>
    <t>The development of novel catalytic materials that integrate multifunctional sites has significant implications for expanding the utilization of CO2 resources. However, simultaneously achieving high activity and stability remains a formidable challenge. In this study, a series of ZIF-8(Zn/Co)@g-C3N4 nanocomposites were prepared by employing a thermo-physical compounding strategy that involved the combination of nitrogen-rich graphitic carbon nitride (g-C3N4) nanosheets with ZIF-8(ZnCo). The influences of different compositions of g-C3N4 and ZIF-8(Zn/Co) on the catalyst structure were systematically investigated. Subsequently, the catalytic activities of these nanocomposites towards the cycloaddition reaction between CO2 and epoxide were examined under different conditions. The presence of abundant Lewis base sites in g-C3N4 facilitates CO2 activation, while multiple Lewis acid sites in ZIF-8(Zn/Co) enable efficient epoxide activation. By working synergistically with a co-catalyst, tetrabutylammonium bromide (TBAB), CO2 and epoxides can be efficiently reacted to synthesize the corresponding cyclic carbonates under mild or even atmospheric pressure conditions. The catalytic reaction conditions were optimized, and both the catalyst's recycling performance and the scope of epoxides with various substituents were investigated. The integration of g-C3N4 and ZIF-8(Zn/Co) endows the catalytic material with exceptional structural stability and remarkable catalytic activity, thereby providing a new platform for highly efficient CO2 conversion.</t>
  </si>
  <si>
    <t>10.1016/j.resconrec.2020.104846</t>
  </si>
  <si>
    <t>LCA of rare earth and critical metal recovery and replacement decisions for commercial lighting waste management</t>
  </si>
  <si>
    <t>Lighting waste represents a significant source of rare earth elements (REE) and critical metals (CM), which are vital to low-carbon technologies. This research examines the environmental impacts of recovering REE (Yttrium and Europium) from linear fluorescent fixtures and CM (Gallium) from linear LED fixtures, as well as the implications of technology transition (e.g., from fluorescent to LED) and replacement decisions (i.e., extended use, modular replacement/retrofits, and full replacement) on waste management. An LCA is conducted by modeling 1 million lumen-hours of service from an 8 ft T8 linear fixture across 16 pathways representing multiple replacement and waste management options. The study finds that recovering REE and CM from lamp waste via hydrometallurgical methods generally result in more environmental impacts than the primary production of the recovered materials. Per kg recovered, the global warming impact is 74 kg and 3,687 kg CO2eq for REE and Ga, respectively. The high impacts for Ga recovery are due to Ga's low concentration (0.234 w/w%) in the LED waste. Intermediate results at the end of life stage show that recycling common metals (e.g., aluminum, copper, and sometimes steel) from fixtures can reduce or even completely offset the impacts of specialty metal recovery. Based on the end results, a mature technology like fluorescent fixtures can benefit from both extended use and modular product designs. The best strategy is to prioritize energy efficiency (e.g., by upgrading to new LED) and to choose full luminaire (lamps, electronics, and fixture) upgrades, which offer higher system efficacies, over retrofits (lamps and electronics only).</t>
  </si>
  <si>
    <t>10.1016/j.resconrec.2021.105813</t>
  </si>
  <si>
    <t>The role of organic compounds in the recovery of valuable metals from primary and secondary sources: a mini-review</t>
  </si>
  <si>
    <t>Growing quantities of end-of-life batteries, increasing demand for critical metals and the depleting reserve of high grade ores have necessitated the need to explore secondary sources such as spent lithium ion batteries (LiBs). Among various processes developed for the recovery of materials from the LiBs, the hydrometallurgical approach is mainstream due to its flexibility and efficiency. However, the cost and environmental impacts of hydrometallurgical approaches depend on the reagents used. Organic compounds such as organic acids and biomasses as lixiviants and reductants are considered cheaper and more eco-friendly alternatives to their inorganic counterparts conventionally used. This review summarises the progresses made in the use of organic based substances as reductants in reductive leaching of spent LiBs and low grade ores. It also discusses factors affecting leaching mechanisms, possible reaction chemistries and kinetics. Analysis of the available data in the literature suggests that the use of organic-based compounds could achieve comparable recovery but with much reduced adverse environmental impacts in the extraction of metals from spent LiBs. Further, technology development in the area will benefit from application of key knowledge on the recovery of metals from low grade ores. The review concludes with a summary of current challenges facing the industrial application of organic compounds and highlights future perspectives on organic acids as lixiviants in a mixed acid leaching system.</t>
  </si>
  <si>
    <t>10.1016/j.psep.2024.02.027</t>
  </si>
  <si>
    <t>Recent progress in ZIF nanocomposite materials for wastewater pollutant in aqueous solution: A mini-review</t>
  </si>
  <si>
    <t>The zeolite imidazolium framework (ZIF) is an ideal choice for the removal of heavy metals from contaminated water sources, owing to its extraordinary attributes such as large specific surface area, structurally adaptable framework, and ability to fine-tune pore sizes. However, ZIF particles have a propensity to cluster, reducing the specific surface area and complicating their recycling. Once these particles have been used to purify water, it is challenging to separate them from the aqueous media. Recent breakthroughs in the development of ZIF nanocomposite materials have addressed these issues, producing more efficient and sustainable wastewater treatment strategies and paving the way for cleaner and safer water resources. In this work, we highlight the recent developments in the field of ZIF nanocomposite materials. Our aim is to provide an in-depth perspective on the strategies employed in their preparation, unveil the underlying mechanisms governing pollutant removal, and analyze possible interactions. Based on foundational knowledge on the structural metamorphosis of ZIF nanocomposites, we present the cutting-edge advancements in the utilization of ZIFs nanocomposites, serving as both adept adsorbents and potent photocatalysts for eradicating contaminants from wastewater. We also discuss the future development prospects and challenges associated with ZIF-precursor–based nanocomposites.</t>
  </si>
  <si>
    <t>10.1016/j.mtsust.2022.100178</t>
  </si>
  <si>
    <t>Cross-linked binder enables reversible volume changes of Si-based anodes from sustainable photovoltaic waste silicon</t>
  </si>
  <si>
    <t>Although silicon is regarded as the appealing anode for next-generation lithium-ion batteries (LIBs) due to its high specific capacity, its practical application is still hindered by large volume expansion upon lithiation. To tackle the issue, novel binders have been developed in recent years. Herein, we construct a three-dimensional cross-linked binder by forming hydrogen bonds between carboxymethyl cellulose (CMC) and ethylenediaminetetraacetic acid disodium (EDTA-2Na) with EDTA-2Na further coordinated to calcium ions (Ca2+). Compared with the bare CMC binder, the cross-linked CMC/EDTA-Ca2+ binder exhibits a better mechanical property and higher adhesion strength, which enables reversible volume change and improves the cycling performance of Si/C anode (80.7% retention after 380 cycles at 1 A g−1). Meanwhile, low-cost and abundant photovoltaic waste silicon was recycled as Si source to fabricate Si/C anode. This work provides a sustainable route to fabricate Si anode by recycling photovoltaic Si and a practical method to stabilize Si anode by constructing a cross-linked binder.</t>
  </si>
  <si>
    <t>10.1016/j.spc.2024.03.017</t>
  </si>
  <si>
    <t>Life cycle sustainability assessment of the platinum supply chain in the European Union</t>
  </si>
  <si>
    <t>This study investigates the sustainability of platinum, designated a “critical raw material” by the European Commission. Platinum has an essential role in automotive catalysts and hydrogen fuel cells, pivotal for the energy transition. This research examines the sustainability of platinum, extending the scope to incorporate social and economic factors, contrary to the predominant tendency of focusing solely on environmental aspects. First, a Material Flow Analysis (MFA) maps the platinum supply chain, identifying critical nodes within it. Second, a sustainability assessment is performed, including an environmental, social, and economic assessment of the supply chain, in order to evaluate the total impact and therefore the sustainability of the use of platinum. The integration of Life Cycle Assessment (LCA) with input-output matrices (Environmentally-Extended Multi-Regional Input-Output or EEMRIO method), allows for a regional analysis to locate the main sources of impact. Finally, an equilibrium range for sustainability assessment (ERSA) is proposed to guide European policies, striving for a balance among environmental, social, and economic impacts, particularly comparing primary with secondary production, and primary production outside and inside the EU. The results show that secondary production of platinum causes a substantial drop in CO2-eq emissions (100.9 %) and labour hours (78.9 %), but the costs increase significantly compared to primary production. A balanced approach between primary and secondary production (50–55 % recycling) is recommended to enhance environmental, economic, and social sustainability. The production of platinum in the European Union (EU) results in a 32 % reduction in CO2-eq emissions and 94 % fewer labour hours, but costs increase by 55.2 % compared to production in non-EU countries. The equilibrium range for sustainability assessment (ERSA) would be such that 27–53 % of the total consumption of platinum in EU is produced within EU countries. Knowledge about the platinum supply chain and the environmental, social, and economic impacts produced (in different stages or countries) is fundamental to establishing short- and long-term economic and environmental strategies.</t>
  </si>
  <si>
    <t>10.1016/j.jpowsour.2020.228814</t>
  </si>
  <si>
    <t>A perspective on organic electrode materials and technologies for next generation batteries</t>
  </si>
  <si>
    <t>In this perspective article, we review some of the most recent advances in the emerging field of organic materials as the electroactive component in solid electrodes for batteries. These comprise, but are not limited to, organometallic salts, small molecular systems, redox-active macromolecules, as well as hybrid formulations with inorganic electrode constituents. The materials are first scrutinized in terms of their general electrochemical performance and most apparent challenges, while an outlook is then made into how to best utilize them in battery electrodes and in all-organic cells. An insight into the fundamental structural-dynamic properties of these compounds, not least explored through a range of modelling and characterization techniques, is also given to complement the experimental advances. The major advantages of these materials as compared to competing technologies are most likely their potentially low environmental impact and general sustainability, which forms the context of this summary of the research field and corresponding technology area.</t>
  </si>
  <si>
    <t>15 January 2021</t>
  </si>
  <si>
    <t>10.1016/j.jechem.2023.03.039</t>
  </si>
  <si>
    <t>An overview of deep eutectic solvents: Alternative for organic electrolytes, aqueous systems &amp; ionic liquids for electrochemical energy storage</t>
  </si>
  <si>
    <t>As the demand for sustainable energy sources continues to rise, the need for efficient and reliable energy storage systems becomes crucial. In order to effectively store and distribute renewable energy, new and innovative solutions must be explored. This review examines the deep eutectic solvents (DESs) as a green, safe, and affordable solution for the electrochemical energy storage and conversion field, offering tremendous opportunities and a promising future. DESs are a class of environment-friendly solvents known for their low toxicity and unique properties, such as their good conductivity, high thermal stability, and non-flammability. This review explores the fundamentals, preparations, and various interactions that often predominate in the formation of DESs, the properties of DESs, and how DESs are better than traditional solvents involving cost-ineffective and unsafe organic electrolytes and ionic liquids as well as inefficient aqueous systems due to low energy density for electrochemical energy storage applications. Then, a particular focus is placed on the various electrochemical applications of DESs, including their role in the electrolytes in batteries/supercapacitors, electropolishing and electrodeposition of metals, synthesis of electrode materials, recycling of electrodes, and their potential for use in CO2 capture. The review concludes by exploring the challenges, research gaps, and future potential of DESs in electrochemical applications, providing a comprehensive overview, and highlighting key considerations for their design and use.</t>
  </si>
  <si>
    <t>10.1016/j.est.2024.110571</t>
  </si>
  <si>
    <t>Safe and reliable laser ablation assisted disassembly methodology for cylindrical battery cells for post-mortem analysis</t>
  </si>
  <si>
    <t>Until today, disassembling cylindrical 18650 cells commonly involved using a pipe cutter and pliers, with a risk of short-circuiting and mechanical damage to the electrode materials. This study presents a novel laser ablation assisted disassembly method with X-ray and optical validation for opening cylindrical battery cells without damaging the jelly roll. The objective is to develop a safe, efficient, and reproducible approach for cell disassembly enabling post-mortem analysis of failure mechanisms and investigation of aging effects. X-ray and tube micrometer measurements are used to estimate the cell wall thickness, with good agreement between the two methods. Laser ablation is calibrated to determine the optimal number of laser cycles for achieving the desired ablation depth. In situ temperature measurements are conducted. Various cooling parameters are investigated, maintaining the cell temperature within a safe range of 17 °C to 35 °C during operation. The temperature remains significantly below the reported onset temperature of 57 °C for solid electrolyte interphase (SEI) decomposition. Depth analysis and surface morphology are conducted using confocal microscopy with interferometry and a fully automated digital microscope system. The cells are disassembled within an inert argon atmosphere. Challenges such as redeposition of ablated material and side trench formation are addressed. Overall, this method offers a safe, reproducible and efficient approach for opening cylindrical battery cells. This innovative approach fills a gap in the literature and contributes to advancements in failure analysis and degradation research for the benefit of cell producers, testing laboratories and research institutes.</t>
  </si>
  <si>
    <t>10.1016/j.resconrec.2020.105172</t>
  </si>
  <si>
    <t>A novel technology of recovering magnetic micro particles from spent lithium-ion batteries by ultrasonic dispersion and waterflow-magnetic separation</t>
  </si>
  <si>
    <t>With the rapid growth of lithium ion batteries (LIBs) market, large Numbers of LIBs are nearing the end of their life cycle. At the same time, large number of magnetic energy metals (MEMs) demand is difficult to meet. It is an urgent demand to recover micro magnetic particles from spent LIBs. However, the aggregates formed by micro particles make it difficult to be separated by mechanical technologies. Existing mechanical separating technologies are limited by strict particle size of larger than 0.075 mm. Chemical technologies can recover micro metallic particles without considering particle size but take the risks of environmental pollution. We developed a technology of ultrasonic dispersion and waterflow-magnetic separation to recover micro magnetic particles from mixed micro particles aggregates. By analyzing the relationship between aggregation energy and size of aggregates, the key factors to destroy the aggregation of micro particles were determined. The optimal parameters of ultrasonic dispersion were obtained by experiments. Under the condition of 20 min ultrasonic time, 200 W ultrasonic power, the maximum recovery rate of cobalt particles was 99.63% ± 0.62% and the purity of cobalt particles was 93.15% ± 0.56%. Combining with the trajectory of particles in waterflow-magnetic separation, key parameters influencing recovery effect were determined. This study provided a new technology for the separation of micro MEMs particles and aggregates.</t>
  </si>
  <si>
    <t>10.1016/j.seppur.2022.121816</t>
  </si>
  <si>
    <t>Resource utilization strategies for spent pot lining: A review of the current state</t>
  </si>
  <si>
    <t>During a long-term operation of the aluminum electrolysis cell, the molten salts continuously infiltrate and corrode the pot lining, resulting in a huge amount of hazardous waste after the overhaul. The first cut of spent pot linings (SPL) contains several carbon-rich materials with potential economic value and hazardous matters such as soluble fluorite and cyanide. The continuous accumulation and disposal of SPL in depots or landfills have created a severe challenge to the aluminum industry. Nowadays, the technologies of harmless disposal and resource utilization of SPL have been paid more attention. This work has explored and presented the properties of SPL (including chemical, physical, and thermodynamic properties, etc.) and methods for its detoxification and purification. In this regard, the resource utilization strategies of SPL are systematically sorted out from three aspects: traditional, co-processing, and high-value technologies. In the end, the current challenges and future perspectives for the environmental recycling of SPL have been analyzed and summarized.</t>
  </si>
  <si>
    <t>10.1016/j.chemosphere.2021.130343</t>
  </si>
  <si>
    <t>Fe2+/H2O2-Strengite method with the enhanced settlement for phosphorus removal and recovery from pharmaceutical effluents</t>
  </si>
  <si>
    <t>Phosphorus excessively discharged into the water body is a primary cause of eutrophication, but phosphorus resource is limited and non-renewable. If phosphorus could be recovered from wastewaters, it can not only prevent phosphorus pollution but also achieve the recycling of phosphorus resources. This work proposed a novel strategy, Fe2+/H2O2-strengite method with the enhanced settlement, for phosphorus removal and recovery from pharmaceutical wastewater containing organic phosphorus (OP). In this scheme, OP could be converted into inorganic phosphorus (IP) in the Fe2+/H2O2 oxidation system, and then IP was recovered in the strengite system. This approach possessed the advantages of simple operation, high efficiency and valuable recovery products, besides, reducing the consumption of reagents, and hardly resulting in secondary pollution. Sixty cycles of phosphorus removal and recovery experiments were conducted, in which pH value was 4 and the initial molar ratio of Fe/P was 1.5. This process achieved a satisfactory and steady phosphorus removal performance, with soluble phosphate and total phosphorus removal efficiencies of 95.3% ± 1.7% and 91.4% ± 2.5%, respectively, and phosphorus was recovered. Possible mechanisms involved: the formation of amorphous strengite (FePO4·2H2O) analogue, the adsorption of hydrous ferric oxide (HFO) to phosphorus, and the flocculation of ferric salts. Besides, the presence of quartz as carriers could enhance the settling efficiency of products. Also, via various characterizations, products included amorphous strengite analogue and goethite mixed with phosphorus. This work provided an effective method to reduce OP pollution and recover phosphorus, and supplied thoughts for the treatment of refractory pollutants and the recycling of limited resources.</t>
  </si>
  <si>
    <t>10.1016/j.est.2023.109245</t>
  </si>
  <si>
    <t>Highly stable and nanoporous Na3V2(PO4)3@C cathode material for sodium-ion batteries using thermal management</t>
  </si>
  <si>
    <t>Sodium vanadium phosphate (Na3V2(PO4)3-NVP) a NASICON-type material with exceptionally high ionic conductivity is acknowledged as a potential cathode for high-performance Na-ion batteries. Herein, we report a facile sol-gel process for the preparation of NVP@C. The NVP@C produced has rhombohedral NASICON crystal structure and exhibit 3D interlink microstructure with porous morphology and carbon network. The NVP@C prepared at 900 °C display an initial discharge capacity of 99 mAhg−1 at a current density of 1C and ultralong lifespan of 1400 cycles at 10C (73 mAhg−1) with 93 % capacity retention. This superior electrochemical performance is attributed to the synergistic effect of high crystallinity, porous structure &amp; conducting carbon network. This provides a high contact area between electrode/electrolyte, better electronic conductivity, and high mechanical strength. Additionally, this will also responsible for easy diffusion of electrolyte and speedy transport of ions which ultimately helps to accelerate the electrochemical performance. It is noteworthy that the prepared NVP@C shows highly stable electrochemical performance at higher current density (10C) with 100 % columbic efficiency. More significantly, the full cell comprising NVP@C electrodes showed capacity retention of 80 % after 500 cycles at 2C rate. These prima fascia result shows the potential of the process which provides a new understanding to design other cathode material.</t>
  </si>
  <si>
    <t>10.1016/j.jelechem.2022.117133</t>
  </si>
  <si>
    <t>Spray-dried V2O5 as cathode material for high-performance aqueous zinc-ion batteries</t>
  </si>
  <si>
    <t>Rechargeable aqueous zinc-ion batteries (ZIBs) have recently received increasing attention due to their high safety, low cost, and material abundance. Nevertheless, finding a suitable cathode material with a high capacity and good stability remains a challenge. To solve this problem, we prepared vanadium pentoxide microspheres with high performance through a one-step spray-drying process. As confirmed by SEM and laser granulometry, microspheres in the range of 1–10 µm are obtained and result from the agglomeration of commercial nanoparticles. A comparative study with commercial V2O5 is realized and shows the benefit of the architecture design of vanadium pentoxide on the electrochemical performance of ZIBs. Spray-dried V2O5 delivers remarkably high capacities of 495 mAh g−1 and 240 mAh g−1 at low (0.1 A g−1) and high current density (5 A g−1) respectively, excellent rate capability, and good stability. Excellent capacity retention of 93 % is observed after 1000 cycles at high current density. The experimental results suggest a promising potential for V2O5 microspheres as cathode material in aqueous zinc-ion batteries.</t>
  </si>
  <si>
    <t>10.1016/j.cattod.2023.114467</t>
  </si>
  <si>
    <t>Design of bifunctional 1D nanostructures for the catalytic conversion of carbon dioxide into cyclic carbonates</t>
  </si>
  <si>
    <t>One dimensional silica-based nanotubes represent an innovative and promising morphology in the context of heterogeneous catalysis. Here these nanostructures were prepared for the first time as bifunctional materials, with hafnium or tin atoms inserted as single sites in the silica structure and imidazolium moieties anchored at the surface. The low dimensional solids thus present both acid sites owing to the presence of metal cations in tetrahedral coordination (co-catalyst) and nucleophilic species coming from the counterion of the imidazolium moieties (catalyst). The design of the catalysts consisted of two main steps. The Hf- or Sn-doped silica solids were initially prepared using a straightforward sol-gel method including a pH adjustment step allowing a quantitative insertion of the metal cations in the silica framework. These materials were post-functionalized with imidazolium moieties. The solids were extensively characterized thus confirming the presence of well-defined and open tubular structure, high specific surface area, successful insertion of Hf and Sn in the silica framework, and a correct functionalization with imidazolium salts. The different catalysts were tested in the valorization of CO2 with styrene oxide to give the corresponding cyclic carbonate. The bifunctional solids were stable and recyclable. The versatility of the best catalyst, represented by the Hf-based material, was confirmed using different epoxides. Finally, by tuning the reaction conditions or changing the imidazolium salt, a further boost of the catalytic performances was achieved.</t>
  </si>
  <si>
    <t>Catalysis Today</t>
  </si>
  <si>
    <t>10.1016/j.electacta.2023.142903</t>
  </si>
  <si>
    <t>Effect of pore morphology on the enhanced potassium storage in hard carbon derived from polyvinyl chloride for K-ion batteries</t>
  </si>
  <si>
    <t>Potassium-ion batteries (PIBs), with a bigger shuttling cation (K +), compete with Lithium-ion batteries (LIBs) for future energy storage due to the higher mobility of the solvated ions and lesser desolvation energy during energy storage. Developing stable anode material with excellent battery metrics is challenging in PIBs. Graphite, a promising anode for PIBs, faces poor structural stability from massive volume expansion of 61% during intercalation. The hard carbons (HCs) with a pseudo graphitic domain with rich pores and defects can accommodate more potassium ions without significant structural degradation. In this work, we upcycled the polyvinylidene chloride (PVC) to synthesize low-cost, green, and sustainable HCs anode material for PIBs. PVC-derived HCs from commercial and waste PVC shows high reversible capacities of 477 mAh g−1 and 378 mAh g−1, respectively, at 0.1C, much superior to the reported HCs. The pore morphology is critical for the battery performance, with the partially closed ink-bottle-shaped mesopores of CPVC exhibiting better initial Coulombic efficiency (ICE) than the wedge-shaped open pores of WPVC. The distinct K + storage mechanism is revealed through differential capacity plots, GITT, and CV analysis to confirm a three-stage storage via surface adsorption, intercalation, and pore-filling mechanism. The full-cell KǁPBA, using Prussian white as the cathode, delivers 284 Wh kg−1 with 93% retention over 1000 cycles at a 1C rate. Upcycling PVC plastics into value-added HC battery electrodes with excellent performance helps generate cost-effective and sustainable resources for a circular materials economy and provides a cheap, green, and sustainable anode material for PIBs.</t>
  </si>
  <si>
    <t>10.1016/j.jclepro.2024.140776</t>
  </si>
  <si>
    <t>Improving productivity of a battery powered electric wheel loader with electric-hydraulic hybrid drive solution</t>
  </si>
  <si>
    <t>Powertrain electrification is one of the effective ways to improve energy efficiency and reduce emissions for off-road mobile machines. However, the batteries in the electric mobile machine always go through frequent and large power shocks, weakening the machine's productivity. To improve the productivity of the battery powered wheel loader, an electric-hydraulic hybrid parallel propulsion system solution is proposed. The hybrid powertrain is reconstructed from a battery powered electric powertrain by introducing a hydraulic pump-accumulator subsystem. The hydraulic powertrain is coupled to the electric powertrain in parallel providing strong power assistance and hydraulic energy recovery. A torque distribution energy management strategy is developed to manage the power flows of two energy sources. With the proposed hybrid powertrain, the productivity of the wheel loader is improved by up to 17.4%. The energy efficiency and carbon emissions are analyzed.</t>
  </si>
  <si>
    <t>10.1016/j.jece.2024.112348</t>
  </si>
  <si>
    <t>Electrocatalytic nitrate reduction: The synthesis, recovery and upgradation of ammonia</t>
  </si>
  <si>
    <t>The nitrogen cycle has been disrupted by human activities, and a large amount of nitrate pollutants was discharged into the environment. This has resulted in an increase in nitrate levels in groundwater, posing threats to aquatic ecosystems and human health. Electrocatalytic nitrate reduction to ammonia (NRA), as an eco-friendly technology with the potential for pollution removal and resource recycling, has been widely studied. Here, focusing on the pathway of electrocatalytic nitrate reduction to achieve turning waste into valuable resources, we provide an overview of NRA from a broader perspective. The mechanisms of NRA, various electrocatalyst design strategies, and the control of reaction conditions have all been discussed in depth. Special attention is dedicated to summarizing the process of simultaneous ammonia recovery. Meanwhile, we discussed some emerging technologies developed based on NRA, such as C-N coupling and nitrate batteries. Finally, we discussed the challenges of NRA for industrial applications. This review provides a broader and comprehensive perspective on NRA, aiming to offer guidance for the catalyst design and practical application of NRA and promote the development of sustainable chemistry.</t>
  </si>
  <si>
    <t>10.1016/j.hydromet.2015.10.028</t>
  </si>
  <si>
    <t>Leaching of base metals from spent Ni–metal hydride batteries with emphasis on kinetics and characterization</t>
  </si>
  <si>
    <t>Nickel–metal hydride (Ni–MH) batteries which generally contain nearly 55–60% Ni and 4–6% Co along with a few other metals may be considered an important resource for recycling and supply of these metals. In this study, leaching kinetics of nickel and cobalt, and other base metals from the spent Ni–MH batteries in sulfuric acid solutions have been investigated with an emphasis on the process characterization at different stages of the treatment. The maximum dissolution of nickel, cobalt, iron, manganese and zinc was found to be 91.6, 97.8, 65.5, 93.5 and 99.2%, respectively in a single stage under the optimum conditions comprising of 2M H2SO4, 100g/L pulp density and 348K temperature after 120min of leaching. Kinetic data for the dissolution of all the metals including the rare earths (as a group) showed the best fit to the chemical control shrinking core model. The activation energy of 8.7, 6.8, 7.12, 6.7 and 7.9kJ/mol was determined for the leaching of base metals viz., nickel, cobalt, iron, manganese and zinc, respectively in the temperature range 305–348K. With the help of the XRD phase analysis and the change in morphological features along with the elemental mapping in the leach residues with time and the untreated electrode material by SEM-EDS, the leaching mechanism was established. The process characterization corroborated the kinetic model for the leaching of metals which progressed through the chemical reaction of the lixiviant on the surface of the spherical particles of electrode powder. The XRD analysis of the residue showed the presence of metallic nickel which required stringent conditions for improved recovery of this metal.</t>
  </si>
  <si>
    <t>10.1016/j.jmapro.2023.12.042</t>
  </si>
  <si>
    <t>Design of slurries for 3D printing of sodium-ion battery electrodes</t>
  </si>
  <si>
    <t>Additive manufacturing of battery electrodes, using syringe deposition 3D printing or direct ink writing methods, enables intricate microstructural design. This process differs from traditional blade or slot-die coating methods, necessitating tailored physical properties of composite slurries to ensure successful deposition. Inadequately optimised slurries result in non-uniform extrusion, and challenges such as nozzle swelling or slumping, result in compromised structural integrity of the print, limiting the resolution. This study focuses on developing slurry design principles by thoroughly characterising the rheology of several water-based hard carbon anode slurry, both in shear and extension. Hard carbon is chosen as a material of significant importance for future sodium-ion batteries, and an example for this optimisation. The slurry composition is tailored to introduce yield stress by incorporating network-forming binder (carrageenan) and additive (carbon nanotubes), effectively reducing spreading, and preserving the printed coating's structure. Validation is performed through printing a large width line and evaluating spread. The same slurry is deposited on a smaller 150 μm nozzle, which introduces die swell and spreading effects. This offers insights for further optimization strategies. The strategies developed in this research for characterizing and optimizing the rheology through formulation lay the groundwork for the advancement of detailed 3D printed electrodes, contributing to the progress of additive manufacturing technologies in the field of battery manufacturing.</t>
  </si>
  <si>
    <t>31 January 2024</t>
  </si>
  <si>
    <t>Journal of Manufacturing Processes</t>
  </si>
  <si>
    <t>10.1016/j.jclepro.2019.02.011</t>
  </si>
  <si>
    <t>Sustainable extraction of lead and re-use of valuable metals from lead-rich secondary materials</t>
  </si>
  <si>
    <t>Traditional lead metallurgy, a highly complicated lead extraction process for valuable metal recovery, has exhausted resources and produced a variety of hazardous wastes that are extremely harmful to the environment and unfavorable to the sustainable development of the lead industry. Vacuum metallurgy has become a promising emerging technology contributing to refining primary metals and the recovery of secondary nonferrous metal wastes. The technology is therefore relevant in the context of a transition to a more environmentally friendly circular economy. There is a growing interest in using vacuum distillation for extraction of Pb and valuable metals recovery from lead-rich secondary materials including crude lead, waste Pb-Sn alloy (WPSA) and lead anode slime (LAS). Results indicated that vacuum extracted lead (99.5% Pb) was obtained from crude lead (92.88%) using the two stage high-low temperature vacuum distillation process. Removals of 99.99% for Cu, 99.50% for Sn, and 98.00% for Ag, were achieved respectively. The valuable metals of Ag, Cu and Sn were recovered and concentrated in the final residue. Vacuum separation results of WPSA demonstrated that the purity of Pb reached 99.4% and recovery of Sn was above 86.0%. A novel integrated smelting-vacuum method is proposed here to reuse LAS. Copper and Ag were successfully enriched in the residues whilst Pb was collected in volatiles. The appropriate vacuum process effectively extracted Pb whilst recycling valuable metals, in a sustainable and environmentally friendly manner.</t>
  </si>
  <si>
    <t>10 May 2019</t>
  </si>
  <si>
    <t>10.1016/j.psep.2022.11.046</t>
  </si>
  <si>
    <t>Efficient recovery of valuable metals from waste printed circuit boards via ultrasound-enhanced flotation</t>
  </si>
  <si>
    <t>Due to the environmental hazard of waste printed circuit boards (WPCBs), there is an urgent need to develop efficient recycling technology of useful metal elements in WPCBs and to promote the efficient use of WPCBs. Therefore, we tried to intensify the efficient recovery of metal elements from WPCBs by introducing ultrasound into the flotation process. Scanning electron microscope (SEM) observation and laser particle size analysis confirmed that ultrasonic treatment was conducive to removing the epoxy resin and fine metal particles on the surface of glass fibers and promoting particle dispersion, which significantly improved metal recovery. In addition, wettability analysis demonstrated that the enhanced hydrophobicity of the non-metallic components caused by ultrasonic treatment improved the flotation performance of non-metallic components, thereby strengthening the reverse flotation separation efficiency of the metal components and the non-metallic components. Consequently, compared with traditional flotation, ultrasonic-enhanced flotation promoted the significant increase of total metal recovery and Cu, Al and Zn recovery from WPCBs, in which the total metal recovery and Cu, Al and Zn recovery from WPCBs increased by 7.20%, 4.82%, 15.41% and 5.58%, respectively. Based on this, our findings will provide an important guide for efficiently recovering valuable metal elements from WPCBs.</t>
  </si>
  <si>
    <t>10.1016/j.est.2023.107935</t>
  </si>
  <si>
    <t>Sustainable eutectic mixture strategy of molten salts for preparing biochar with interconnected pore structure from algal residue and its performance in aqueous supercapacitor</t>
  </si>
  <si>
    <t>A green ternary (NaCl/KCl/ZnCl2) mixed salt-assisted carbonization of spirulina residues was proposed to produce the nitrogen-doped biochar (NBC) with a hierarchical porous structure for the application of supercapacitors. Modifying the ratio of mixed salt to residues and the carbonization temperature allows it to control the specific surface area (SSA) of biochars, the type and content of functional groups, and the graphitization of the carbon skeleton. Here, the eco-friendly mixed salt functioned for a multifunctional purpose by acting as both a pore regulating agent and the reaction medium. The optimal 650–5 sample, produced by a reaction temperature of 650 °C and ratio of 5, exhibited remarkable specific capacitance of 215 F/g and 207 F/g at 0.2 A/g in 1 M H2SO4 and 6 M KOH electrolytes, respectively, and the composed symmetrical capacitors showed excellent cycling stability in the four aqueous electrolytes (plus 1 M Na2SO4 and 15 mol/kg LiTFSI), with capacitance retention rate all ≥90 % after 10,000 cycles. In the LiTFSI system, the energy density was 25.28 Wh/kg at 375.04 W/kg. Furthermore, experiments using recycled salt confirmed the sustainability of this approach.</t>
  </si>
  <si>
    <t>10.1016/j.biteb.2020.100526</t>
  </si>
  <si>
    <t>Biohydrometallurgical processes for the recovery of precious and base metals from waste electrical and electronic equipments: Current trends and perspectives</t>
  </si>
  <si>
    <t>The acceleration in technological and economic development in the 21st century has fuelled a rise in electrical and electronic equipment (EEE) production and its use, which combined with the short life span of such devices and a high demand for cutting edge electronics, has increased the disposal of such devices. Such EEE contains highly toxic compounds that can damage the environment, but also highly valuable materials such as base and precious metals that can be recovered. Nevertheless, only 20% of waste EEE (WEEE) was recycled in recent years, a number that shows the need for further research on technologies in the field of WEEE recycling. While pyrometallurgy and hydrometallurgy have been recycling alternatives to recover metals from WEEE, biohydrometallurgy, or bioleaching, constitutes a more eco-friendly and cost-effective option. This review presents the basic mechanisms of bioleaching, the current state of research on base and precious metals bioleaching from WEEE, the effect of process parameters on the bioleaching efficiency and challenges linked to the performance and scaling up of this technology.</t>
  </si>
  <si>
    <t>10.1016/j.ceramint.2022.05.321</t>
  </si>
  <si>
    <t>A novel foam glass obtained from solid waste: A sustainable strategy for application in the degradation of an environmental pollutant</t>
  </si>
  <si>
    <t>Foams glass were obtained from solid waste of flat glass and exhausted alkaline batteries. The physical, chemical, crystalline and morphological properties of the samples were obtained using the Archimedes principle, X-ray diffractometry (XRD), scanning electron microscopy (SEM). The results revealed glass foams with apparent porosities in the range of 55–64% and apparent densities in the range of 0.40–0.79 g cm−3. The manganese oxide and graphite contained within the cathode of alkaline batteries acted as both oxidizing agents and as foaming agents. The zinc contained in the anode acted as a pore stabilizing agent and the zinc oxide as a semiconductor material. The foam glass that was composed of flat glass with an anode of Zn and ZnO, and a cathode of Mn2O3 and Mn3O4 (named An8), showed the greatest potential for heterogeneous photocatalysis, with a maximum efficiency of 95.9% after 3 h of treatment of solution containing dye. These results suggest the feasibility of producing foam glass from waste, as well as its potential application in photocatalytic systems, such as in the low-cost treatment of water.</t>
  </si>
  <si>
    <t>10.1016/j.jclepro.2023.139525</t>
  </si>
  <si>
    <t>“A global perspective on building material recovery incorporating the impact of regional factors”</t>
  </si>
  <si>
    <t>Recovery of buildings through the extraction of building materials at the end of the building life can contribute to the reduction of construction material consumption and waste generation. The viability of recovering in-situ building materials when they reach the end of their lifespan depends on regional factors such as construction and demolition norms, labour costs, secondary material markets, and general perceptions and culture toward material recovery processes. The objective of this study is to analyze the impact of regional factors on building end-of-life strategies. For this study, five different buildings with similar general characteristics from globally distributed locations are selected as case studies. To analyze the impact of regional factors, a previously developed decision-support optimization tool is used that intakes regionally dependent factor data and generates optimal end-of-life options for each building component that reflect market-based practices based on the regional factor data. The study takes a comparative approach to analyze the recovery potential of the chosen building case studies. The results of the study highlight the importance of social economic factors in the decision-making of building component end-of-life strategies alongside material recovery-related policies, incentives, and waste disposal regulations. Labour costs are found to be less impactful than regulations and cultural norms on materials recovery decisions. The findings of this study have important implications for the construction industry, policymakers, and researchers. Construction stakeholders can better assess the feasibility and potential benefits of recovering building components based on each region's specific conditions and consequently develop regionally focused policies and regulations that can more effectively reduce waste generation.</t>
  </si>
  <si>
    <t>10.1016/j.envpol.2021.117495</t>
  </si>
  <si>
    <t>Ammonium removal and recovery from sewage water using column-system packed highly selective ammonium adsorbent</t>
  </si>
  <si>
    <t>One of the strategies to realize a nitrogen cycle society, we attempted to recover ammonium ions from industrial wastewater, especially sewage water with adsorbent materials. We have developed an adsorbent with high ammonium selectivity based on copper hexacyanoferrate and granulated it as pellets. Using a compact column system filled with this granule adsorbent, ammonium ions were recovered from sewage containing 1000–1500 mg-NH4 +/L ammonium ions. Despite the coexistence of many metal ions, the adsorbent selectively and stably adsorbed ammonium ions. Furthermore, it was shown that the saturated adsorbent can be regenerated by flowing a potassium ion solution through a column adsorbent to desorb ammonium ions. In other words, the column can be used repeatedly, and there was almost little deterioration in adsorption even after 250 cycles. In addition, it was shown that by increasing the number of stages of this column, it is possible to sufficiently reduce the ammonium in the adsorbent solution and recover the concentrated ammonium solution.</t>
  </si>
  <si>
    <t>10.1016/j.jclepro.2010.08.018</t>
  </si>
  <si>
    <t>A study of reverse logistics flow management in vehicle battery industries in the midwest of the state of São Paulo (Brazil)</t>
  </si>
  <si>
    <t>Having the objective of minimizing costs and improving their image in the consumer and export market, car battery industries began to seek environmental alternatives geared towards sustainable development. Reverse logistics flow represents an unprecedented tool for the economic and operational development of company activities, as well as a differential in the search for competitive advantages through environmentally correct practices. The aim of this paper is to describe the reverse logistics chain adopted by automotive battery industries in the midwest of the state of São Paulo, proposing a reverse logistics framework for small manufacturers that creates actions aimed at not harming the environment.</t>
  </si>
  <si>
    <t>January–February 2011</t>
  </si>
  <si>
    <t>10.1016/j.hydromet.2015.07.004</t>
  </si>
  <si>
    <t>Selective process of zinc extraction from spent Zn–MnO2 batteries by ammonium chloride leaching</t>
  </si>
  <si>
    <t>Recycling of spent Zn–MnO2 batteries by hydrometallurgy is usually carried out by leaching in acid media, mainly with sulphuric acid solutions. Another type of leachant was used in this work, specifically solutions of concentrated ammonium chloride. The development of this study has relied on the prediction of the chemical behavior of the constituting phases based on data obtained from theoretical and experimental equilibrium values. The assessment of the effects of factors on leaching efficiency was also done. It was concluded that about 70% of zinc, as ZnO, can be selectively extracted using this media, under optimized conditions such as 4–5M NH4Cl, 90–100°C and 4h, the remaining zinc namely that corresponding to the spinel form ZnO·Mn2O3 being insoluble. All other manganese species were also almost insoluble, besides iron, holding up that ammonium chloride leaching is a very selective process for zinc recovery from batteries. The factors temperature, leachant concentration and time are indicate to be very significant in leaching, while stirring velocity was less relevant. The apparent activation energy was calculated based on the initial velocity differential method and the value achieved (5.7±0.7kcalmol−1) showed a mixed control process. This indicates that, although the surface chemical reaction is still playing an important role in the leaching mechanism, the contribution of diffusion phenomena shall not be disregarded at all.</t>
  </si>
  <si>
    <t>10.1016/j.chemosphere.2022.134878</t>
  </si>
  <si>
    <t>Activated recovery of PVC from contaminated waste extension cord-cable using a weak acid</t>
  </si>
  <si>
    <t>Waste electronic and electrical equipment are complex mixtures of valuable and/or toxic materials, which pose serious challenges in their recycling or disposal, for example, electrical transmission wires insulated in polyvinyl chloride materials. These materials are frequently found contaminated with toxic chemical elements, such as Pb, Hg, Cr, or Cd, and are discarded without decontamination. To resolve this problem, we developed a microwave-assisted extraction process to remove toxic metals from plastic e-waste. We processed diluted (30 wt%) citric acid at 210 °C for 1 h inside a pressurized vessel heated by microwave, and found it was suitable not only for the extraction of the toxic metals (∼100%) but also for a significant plastic recovery (&gt;50 wt%). To predict an optimized process window, the support vector regression machine learning algorithm was applied, which reduced the amount of experimentation required while still giving accurate results. Conditions optimized for the reference sample also led to maximum extraction of toxic metals from real-life extension cord waste. We also report that the recovered plastic's properties remained intact after the extraction.</t>
  </si>
  <si>
    <t>10.1016/B978-0-323-91198-6.00008-5</t>
  </si>
  <si>
    <t xml:space="preserve">Chapter 10 Sustainable materials applications: Current challenges and future perspectives </t>
  </si>
  <si>
    <t xml:space="preserve">
               Sustainable materials have opened up new avenues for designing and producing eco-friendly products. These are products with low carbon footprint and advanced end-of-life recovery options, which are beneficial for reducing waste and adopting a circular economy. The technologies for plastic waste recycling and valorization to new materials and fuels are widely used for posttreatment; meanwhile, the development functional polymeric materials using sustainable feedstock are also gaining extensive attention. This chapter summarizes the challenges and prospects of the introduced valorization processes of waste plastics and functional sustainable polymers.
            </t>
  </si>
  <si>
    <t>Circularity of Plastics</t>
  </si>
  <si>
    <t>10.1016/j.wmb.2023.06.004</t>
  </si>
  <si>
    <t>Review on E-waste management and its impact on the environment and society</t>
  </si>
  <si>
    <t>Electronic trash, often known as E-waste, is a type of garbage generated by electronic in the industrial world, trash is one of the most difficult and rapidly expanding issues. E-waste is made up of old or end-of-life electronic appliances such as computers, laptops, televisions, generators, DVDs, mobile phones, freezers, and other items that are typically discarded by their original owners due to their short lifespan. It contains a number of hazardous constituents that have a negative impact on the environment and, more importantly, human health if not properly managed. Because it includes harmful chemical elements, E-waste proves to be a significant difficulty. Since it is believed that E-waste is a future of communications but due to the short life span of various appliances, they are being trashed and pollutes the environment. Many groups and governments from various nations have implemented a variety of ways to address the problem and threat to the environment and human health. Hence, this review presents a compendium of various sources of E-waste, environmental hazards, its composition and characterization, E-waste scenarios in India and global world. For the sake of the future, techniques of handling and processing, as well as E-waste recycling, should be used. This paper mainly outlines the issue of E-waste also covering the improvement and plan to tackle the issue.</t>
  </si>
  <si>
    <t>Waste Management Bulletin</t>
  </si>
  <si>
    <t>10.1016/j.jclepro.2023.137522</t>
  </si>
  <si>
    <t>Are sustainable mobility firms reshaping the traditional relationships in the automotive industry value Chain?</t>
  </si>
  <si>
    <t>The rules of the automotive industry are changing due to sustainable mobility firms linked to essential products and technologies supplied to produce low environmental impact vehicles. Among others, these include batteries and their components (e.g., materials, cells), power electric systems, or technologies for recycling and reuse (e.g., mineral processing, de-pollution waste). Under the global value chain (GVC) approach, the research analyzed these changes through data collected from a survey comparing the relationships established by a sample of 27 sustainable mobility firms and 130 traditional components firms in the Spanish automotive industry value chain. The results indicate that the new players linked to sustainable mobility have greater decision-making power on the value chain in terms of price, product design, and geographical location. Moreover, these firms have broken the traditional asymmetrical dependence on leading buyers. As a result, they lead some of the key products in this industry, and show a high performance that favors a profitable return on investment in sustainable technologies. The main novelty of our findings lies in how to understand the new automotive industry value chain. Although this value chain continues to be governed by the Original Equipment Manufacturers (OEMs), the sustainable mobility suppliers control the main value-added activities and have the power to take relevant decisions in key sustainable technologies.</t>
  </si>
  <si>
    <t>10.1016/j.cej.2023.147731</t>
  </si>
  <si>
    <t>Recovery of silver in the form of value-added spherical silver powder from spent Ag-Al2O3 catalyst by a novel clean method</t>
  </si>
  <si>
    <t>The spent Ag-Al2O3 catalyst is an important silver secondary resource due to its high content of Ag. However, the most commonly used nitric acid leaching method produces toxic and harmful NOx gases. Herein, a novel clean method was proposed to treat the spent Ag-Al2O3 catalyst using the green leaching agent cerium ammonium nitrate instead of nitric acid to effectively avoid the generation of toxic NOx gases. More importantly, value-added monodisperse micro-sized uniform spherical particles were synthesized directly from the leaching solution by a simple chemical reduction method. The influence of leaching conditions on the leaching ratio of Ag and leaching kinetics were discussed in detail. The response surface methodology was applied to optimize the synthesis parameters of silver powder and explore the interactions between the synthesis process parameters. Under the optimal leaching parameters, the leaching ratio of Ag reached 99.69 %. The leaching kinetic analysis of leaching indicated that the leaching reaction of spent Ag-Al2O3 catalyst was controlled by chemical reaction. By the response surface methodology design, a fitted mathematical model of the particle size for silver powder and the optimum synthesis parameters of silver powder were obtained. The optimum synthesis parameters of silver powder were as follows: [Fe2+] = 1.08 mol/L, [Ag+] = 1.01 mol/L, and dispersant dosage of 2.05 wt%. The average experimental particle size of 1.337 μm was very close to the predicted value of 1.343 μm obtained from the fitted model, indicating that the fitted model of particle size for silver powders was very good. This process not only provides a clean and value-added method for recycling the spent Ag-Al2O3 catalyst, but also helps to promote the balanced and high-value utilization of high-abundance cerium.</t>
  </si>
  <si>
    <t>10.1016/j.mineng.2024.108781</t>
  </si>
  <si>
    <t>A new strategy for clean utilization of zinc oxide dust: Preparation of spinel zinc ferrite by solid phase reaction and its catalytic degradation of organic wastewater</t>
  </si>
  <si>
    <t>The resource utilization of zinc oxide dust (ZOD) is mainly focused on the efficient recovery of zinc by acid leaching at present. Because of a large amount of iron in ZOD and zinc components existing in multi-phase, the problems of low zinc recovery and the separation of zinc and iron ions in the leaching solution are unavoidable. Considering the characteristics of ZOD and the advantages of spinel zinc ferrite (ZnFe2O4) in the advanced oxidation degradation of organic wastewater, a new strategy for clean utilization of ZOD is proposed. The leaching efficiency of soluble zinc components in ZOD reached 96.7 % by selective dissolution with low concentration sulfuric acid solution, and the leaching solution without iron ions can be directly used for electrolytic zinc recovery. The insoluble components of zinc and iron in the leaching residue were converted into ZnFe2O4 by solid phase roasting. By adjusting the roasting temperature, time and molar ratio of Fe/Zn in roasting process, the proportion of zinc elements in the form of ZnFe2O4 reached 99.56 % and a single spinel zinc ferrite product was obtained. Zinc ferrite product activated by ball milling for 2 h (ZFO-2) showed very high catalytic activity in the treatment of organic wastewater by peroxonosulfate (PMS). In the presence of 1 mM PMS and 1 g/L ZFO-2 at 20 °C, the ZFO-2/PMS system achieved a removal rate of over 90 % within 40 min for wastewater containing RhB, MO and MG (10 mg/L). In addition, ZFO-2 is ferromagnetic and easily recovered by magnetic separation. The new strategy proposed in this paper takes into account the efficient recovery of soluble zinc components and the cooperative high-value utilization of insoluble components of zinc and iron in ZOD, which is a comprehensive utilization method with more sustainable resource allocation.</t>
  </si>
  <si>
    <t>10.1016/j.est.2022.105625</t>
  </si>
  <si>
    <t>Potential of potassium and sodium-ion batteries as the future of energy storage: Recent progress in anodic materials</t>
  </si>
  <si>
    <t>The escalating challenges of pollution and global warming have driven research towards the creation of more sustainable energy-generating methods. However, for the successful integration of renewable energy sources into the electrical grid, the replacement of fossil-based energy generation with renewable energy sources would necessitate large-scale energy storage devices to collect the intermittent power output from renewable energy sources. Potassium-ion batteries (PIBs) and sodium-ion batteries (SIBs) have gained a lot of attention as viable alternatives to lithium-ion batteries (LIBs) due to their availability, low cost, stability, and sharing the same electrochemical properties as LIBs. However, the fundamental issue with SIBs is the insufficiency of viable anode materials. As a result, the purpose of this comprehensive literature review is to give in-depth research on hard carbon anode material generated from diverse biomass precursors and waste materials (like plastics derived from e-waste, water bottles, cups, etc.). Furthermore, difficulties related to these materials will be discussed, and solutions to improve their electrochemical performance is explored.</t>
  </si>
  <si>
    <t>10.1016/j.jallcom.2020.156591</t>
  </si>
  <si>
    <t>Molten salt-assisted regeneration and characterization of submicron-sized LiNi0 . 5Co0.2Mn0.3O2 crystals from spent lithium ion batteries</t>
  </si>
  <si>
    <t>Nowadays the increasing demand of energy storage devices leads to consumption of a large number of lithium-ion batteries (LIBs), it is an urgent topic about how to deal with the large quantity of discarded LIBs. In this work, the spent-LiNi0.5Co0.2Mn0.3O2 (SNCM) cathode material was directly re-synthesized by one-pot molten salt-assisted regeneration. The effect of various quantity ratios of molten salts and the spent-LiNi0.5Co0.2Mn0.3O2 (SNCM) material on preparation and electrochemical properties of the regenerated submicron-sized LiNi0.5Co0.2Mn0.3O2 crystals has been studied in detailed. The lithium deficiency, degraded crystal structure and impure surface of SNCM are successfully restored in liquid medium of lithium-contained molten salt. The structural restoring, structure stability and capacity recovering of the regenerated samples are determined by the environment of molten salts. The optimized regenerated sample MS1.1 delivers the highest initial capacity of 152.5 mAh g−1 at 0.2 C rate, and it remains 86% capacity after 100 cycles. MS1.1 with the smallest charge transfer resistance delivers the highest capacity of 133.4 mAh g−1 at 5 C rate, and it presents excellent cyclic stability for 500 cycles. After 100 cycles, stable crystal morphology of MS1.1 is still maintained, and MS1.1 induces less side reactions and low quantity of by-products. The restored electrochemical performances of MS1.1 sample prove that the molten salt-assisted regeneration maybe a facial and effective method for other spent cathode materials.</t>
  </si>
  <si>
    <t>25 December 2020</t>
  </si>
  <si>
    <t>10.1016/0166-3097(87)90010-1</t>
  </si>
  <si>
    <t>Waste management and recycling trends in Japan</t>
  </si>
  <si>
    <t>Latest trends observed in the municipal solid waste management and recycling in Japan are discussed along with the relevant legal and societal backgrounds. An economic incentive system for the pre-collection group recycling, and latest developments in materials recovery at processing plants and energy recovery at incineration facilities are specifically detailed. Some newer progresses made in thermal treatment technology other than incineration are also followed. Situations in landfilling and land reclamation are briefly mentioned in the context of land contamination and difficulty felt in newer siting. Some trends in the field of hazardous substances of municipal solid waste are discussed by citing the recent public concerns about the disposal of dry battery cells and the detection of dioxins in the ashes of incinerators.</t>
  </si>
  <si>
    <t>March 1987</t>
  </si>
  <si>
    <t>Resources and Conservation</t>
  </si>
  <si>
    <t>10.1016/0921-3449(93)90016-9</t>
  </si>
  <si>
    <t>Municipal solid waste reduction and recycling: Implications for federal policymakers</t>
  </si>
  <si>
    <t>This paper discusses barriers associated with reducing the generation of municipal solid waste (MSW) and increasing the recycling of any MSW that is generated. It specifically focuses on policy options that could be used to promote reduction and recycling; it gives greater emphasis to source reduction because it has received less scrutiny in general and because it represents an earlier stage in the cycle of activities that ultimately leads to MSW generation. Without a reasonable package of policies and activities oriented toward these problems, it is doubtful whether the current impasse over siting new landfills and incinerators will be broken to any significant extent. To accomplish this, we need to think about how society uses and disposes of materials and products, which means considering the entire lifecycle of materials that end up as MSW.</t>
  </si>
  <si>
    <t>January 1993</t>
  </si>
  <si>
    <t>10.1016/B978-0-443-13488-3.00005-X</t>
  </si>
  <si>
    <t xml:space="preserve">5 Advanced electrode materials of air batteries </t>
  </si>
  <si>
    <t xml:space="preserve">
               This chapter introduces the advantages and application limitations of air batteries. From the perspective of metal anode, air cathode, and electrolyte, the composition and electrochemical mechanism of air batteries are analyzed, as well as the structural features and typical catalysts of air cathodes. The working principles and problems of lithium–air batteries are summarized based on the industrial application.
            </t>
  </si>
  <si>
    <t>Advanced Materials for Electrochemical Devices</t>
  </si>
  <si>
    <t>10.1016/B978-0-443-19183-1.00016-7</t>
  </si>
  <si>
    <t xml:space="preserve">Chapter 8 Industrial wastes and their suitability for the synthesis of nanomaterials </t>
  </si>
  <si>
    <t xml:space="preserve">
               Major concern is raised about the large-scale growth of industrial waste everywhere. Increased industrial waste generation has pushed for environment-friendly and long-lasting ways to recycle garbage. Due to the wide range of applications for nanomaterials in several industrial sectors, using waste to create them is important. This chapter concentrates on several forms of industrial waste as well as prospective methods for creating nanomaterials from waste left over from manufacturing and industrial operations. The potential use of nanomaterial made from industrial waste for the expulsion of organic and inorganic impurities will be discussed. In addition, the future potential and difficulties in this developing research field of producing nanoparticles from industrial waste are discussed. This chapter will provide an in-depth analysis of the relationships between industrial waste and the synthesis of nanomaterials in regard to the environment and a future powered by nanoparticles that is green and sustainable. It is important to investigate synthesis processes which are more practical on a large scale to produce nanoparticles from waste material. Further research is required to control the hazardous gases produced during the synthesis of nanomaterials and further study is required to strengthen the recovery process of nanomaterials.
            </t>
  </si>
  <si>
    <t>10.1016/B978-0-12-815732-9.00009-7</t>
  </si>
  <si>
    <t xml:space="preserve">Organic Battery Materials </t>
  </si>
  <si>
    <t xml:space="preserve">
               Efficient energy management is a key factor to achieve a sustainable development in terms of energy consumption and its impacts on climate change. The integration into the energy grid of renewable energy technologies, some of which are inherently intermittent sources of energy, has required the integration of an intermediate stage into the electricity supply chain: storage. Batteries are the most widespread energy storage device in power system applications given their ability to provide a sustained power delivery, fast response capability and geographical independence. New materials are being investigated to develop batteries with higher performance and reduced environmental impact. Organic battery materials composed of Earth-abundant elements offer long lifespan, low cost, long autonomy, very good safety performance, and high power and energy density while being more environmentally friendly than traditional inorganic compounds.
            </t>
  </si>
  <si>
    <t>Encyclopedia of Smart Materials</t>
  </si>
  <si>
    <t>10.1016/j.seppur.2022.121243</t>
  </si>
  <si>
    <t>An environmentally friendly gradient treatment system of copper-containing wastewater by coupling thermally regenerative battery and electrodeposition cell</t>
  </si>
  <si>
    <t>An environmentally friendly gradient treatment system of copper-containing wastewater by coupling thermally regenerative battery and electrodeposition cell was proposed to remove Cu2+ and simultaneously recover the resources of low-temperature waste heat and copper, showing a promising application in electroplating factories. The feasibility and the key influencing factors of the key part of the system (TRB-EC) were investigated. The results showed a relatively high Cu2+ removal efficiency in the coupled TRB-EC powered by the stack with eight-cell pairs. With the increase of cell pairs, the open-circuit voltage and the maximum power generation linearly increased, and the removal efficiency increased with a decreasing speed rate. An optimal cell pair of 12 induced the peak total removal efficiency (78.6%) of TRB-EC in this study, and the rest of Cu2+ could be expectedly removed by the microbiological system. The removal efficiency increased with the initial Cu2+ concentration in a certain range. With respect to copper recovery, a competitive high-concentration Cu2+ solution could be recovered from the copper-containing wastewater. The removal efficiency and the recovered Cu2+concentration were expected to be promoted by alleviating the ammonia crossover in further study.</t>
  </si>
  <si>
    <t>10.1016/j.seppur.2020.117258</t>
  </si>
  <si>
    <t>Separation of lithium and transition metals from leachate of spent lithium-ion batteries by solvent extraction method with Versatic 10</t>
  </si>
  <si>
    <t>When extracting metals from the leaching liquor of spent lithium-ion batteries (LIBs), the focus of traditional methods has been putting on the separation of transition metals, i.e. manganese, cobalt and nickel, which needs a long treatment process and causes significant loss of lithium. In this study, a simple and efficient process consisting of co-extraction of transition metals with neodecanoic acid (Versatic 10) and recovery of lithium by carbonate precipitation is developed. Firstly, the extraction mechanism of Versatic 10 is explored by slope analysis. And the results show that Versatic 10 has better selectivity to nickel and cobalt than to manganese, and it hardly extracts lithium. Then, practical experiments on solvent extraction conditions are carried out. The total extraction efficiencies of nickel, manganese and cobalt, after two stages of extraction, reach 99.18%, 97.05% and 98.47%, respectively. The experimental results are consistent with the theoretical analysis results. Finally, lithium is recovered by Na2CO3 precipitation. The purity of recovered lithium carbonate is high up to 99.61%. By using this process, the obtained solution of nickel, manganese and cobalt can be directly used to prepare ternary material precursor, and only 8% of lithium is lost.</t>
  </si>
  <si>
    <t>1 November 2020</t>
  </si>
  <si>
    <t>10.1016/j.jece.2024.113169</t>
  </si>
  <si>
    <t>Greening the supply chain: Sustainable approaches for rare earth element recovery from neodymium iron boron magnet waste</t>
  </si>
  <si>
    <t>The increasing demand for modern technologies has led to a growing reliance on rare earth elements (REEs). To address this issue, recycling used products such as permanent magnet waste containing REEs. However, this approach necessitates the development of advanced extraction and separation techniques to ensure high yields and purity of the REEs extracted. This review provides an overview of the latest extraction and separation technologies, with a particular focus on the hydrometallurgical approach for extracting REEs from secondary sources, notably permanent magnets. Hydrometallurgy, which involves leaching followed by solvent extraction for purification, has gained widespread use for obtaining REEs from secondary sources, as evidenced by its reported high recovery efficiencies. We found that the recovery of REEs using chemical leaching varied between 80% and 99%, influenced by factors such as type of source material, leaching solvent, leaching conditions, impurities, reaction kinetics and solid-liquid ratio. However, effectively employing this process on a larger scale still faces certain challenges due to the excessive use of corrosive solvents for leaching magnet waste and the generation of toxic chemicals as end products in the form of leachate. Additionally, the current process exhibits deficiencies in the targeted recovery of REEs from magnet waste, specifically in achieving purity and selectivity by eliminating iron impurities. This article concludes that the future prospects for the selective recovery of REEs from neodymium iron boron magnet waste lie in green and environment-friendly solvents. One such approach revolves around the utilization of biodegradable organic acids and salt aqua regia for leaching. These solvents are less corrosive and have high dissolution efficiency, which results in less chemical consumption and an overall environment-friendly and cost-effective recovery process.</t>
  </si>
  <si>
    <t>10.1016/j.jclepro.2022.132671</t>
  </si>
  <si>
    <t>Circular economy practices in the waste electrical and electronic equipment (WEEE) industry: A systematic review and future research agendas</t>
  </si>
  <si>
    <t>Circular economy is a sustainable economic development model. It replaces the traditional economic development model that relies heavily on resource consumption and waste generation. Circular economy is particularly important to the waste electrical and electronic equipment industry as e-waste contains toxic substances and precious metals. While previous review studies focused on specific aspects of the WEEE industry (e.g., “4R” circular economy strategies), these studies offer little details on how circular economy practices affect the development of the environment and economy in the waste electrical and electronic equipment industry. This study examines “10R” circular economy strategies to advance knowledge of the existing literature that focuses on “4R” circular economy strategies. To improve the methodology used in the previous review studies that apply subjective methods (e.g., content analysis), this paper conducts a systematic literature review on 208 studies and uses citation network analysis to examine specific circular economy practices in the waste electrical and electronic equipment industry. The citation network analysis identified five major research domains (i.e., “e-waste management systems and practices”, “e-waste legislation and its components”, “extended producer responsibility schemes”, “recycling critical materials from e-waste”, “circular economy strategies for the waste electrical and electronic equipment industry”). Based on these results, this study conducts a main path analysis to reveal ten major topics (i.e., e-waste recycling system; exploring untapped e-waste; compliance assurance of stakeholders; e-waste reverse logistics; reward and punishment mechanisms in extended producer responsibility system; verifying the rationality of product classification; recycling critical materials from urban mines; setting a specific target for preparation for reuse; “10R” strategies applied in the smart factory; consumer attitude toward remanufactured/refurbished/repurposed strategies and the resultant products) in the identified research domain. Finally, this paper proposes future research directions and provides managerial and policy implications for researchers and practitioners.</t>
  </si>
  <si>
    <t>10 September 2022</t>
  </si>
  <si>
    <t>10.1016/j.ijpe.2023.108965</t>
  </si>
  <si>
    <t>Government interventions in closed-loop supply chains with modularity design</t>
  </si>
  <si>
    <t>With the increasing importance of environmental issues, governments have implemented regulations to monitor companies’ recycling of end-of-life products. This study focuses on a closed-loop supply chain of manufacturers investing in modular design. The manufacturer produces new and remanufactured products that have a modular structure and outsources collection activities to a third-party collector. To encourage recycling, different government regulations are introduced under a financial responsibility-sharing mechanism. Our study examines the interaction of governments, manufacturers, and collectors in the Stackelberg game. The impact of changes in the manufacturing and remanufacturing costs of modularity, as well as subsidy and penalty policies on equilibrium outcomes is then investigated. Additionally, different regulations are compared from economic, environmental, and social perspectives. Theoretical and numerical analyses reveal the following important conclusions. Firstly, changes in the manufacturing and remanufacturing costs of modularity have a positive impact on the modularity decision, with the former having a greater effect than the latter. Increased modularity affects product selling, transfer, and acquisition prices accordingly. Secondly, the sharing of government subsidies has no effect on equilibrium outcomes, except for the transfer-price decision. In contrast, the allocation of financial responsibility is a key factor in the performance of the penalty policy. Thirdly, the hazardous cost per unit of unrecovered product is an important factor in regulators’ optimal decisions. Penalty policies perform better in improving social welfare by reducing environmental strain when products heavily pollute the environment; otherwise, subsidy policies that effectively increase economic benefit are superior.</t>
  </si>
  <si>
    <t>10.1016/B978-0-444-53565-8.00014-2</t>
  </si>
  <si>
    <t xml:space="preserve">CHAPTER FOURTEEN Battery Environmental Analysis </t>
  </si>
  <si>
    <t xml:space="preserve">
               This chapter presents an environmental analysis of battery and hybrid electric vehicles, which are a seen as a part of the solution to problems such as urban air pollution, fossil fuel depletion, and global warming. The impacts of the different battery technologies have to be analyzed individually to allow the comparison of the different chemistries and to enable the definition of the most environmentally friendly battery technology for electrically propelled vehicles and it can be done in a qualitative or a quantitative way. The recycling phase of a battery allows it to compensate for the environmental impacts of the production phase to a great extent and the metals in them tend to be recycled more massively than many other components. A substantial part of the potential damage to human health and to the ecosystems can be avoided due to the recycling processes while the damage to nonrenewable resources seems to be reduced in a less important way. A rough evaluation of the potential environmental impact of less-widespread battery technologies such as nickel–zinc, Li–ion polymer and lithium metal, zinc–air, vanadium redox, zinc–bromine, polysulfide–bromine, and nickel–iron technologies are considered for qualitative analysis. The findings suggest the importance of recycling of the spent batteries as it can save resources and lower the total environmental impact of the life cycle of the batteries.
            </t>
  </si>
  <si>
    <t>Electric and Hybrid Vehicles</t>
  </si>
  <si>
    <t>10.1016/j.jenvman.2024.120052</t>
  </si>
  <si>
    <t>Pulp-paper industry sludge waste biorefinery for sustainable energy and value-added products development: A systematic valorization towards waste management</t>
  </si>
  <si>
    <t>The pulp-paper industry is one of the main industrial sectors that produce massive amounts of residual sludge, constituting an enormous environmental burden for the industries. Traditional sludge management practices, such as landfilling and incineration, are restricted due to mounting environmental pressures, complex regulatory frameworks, land availability, high costs, and public opinion. Valorization of pulp-paper industry sludge (PPS) to produce high-value products is a promising substitute for traditional sludge management practices, promoting their reuse and recycling. Valorization of PPIS for biorefinery beneficiation includes biomethane, biohydrogen, bioethanol, biobutanol, and biodiesel production for renewable energy generation. Additionally, the various thermo-chemical technologies can be utilized to synthesize bio-oil, hydrochar, biochar, adsorbent, and activated carbon, signifying potential for value-added generation. Moreover, PPIS can be recycled as a byproduct by incorporating it into nanocomposites, cardboard, and construction materials development. This paper aims to deliver a comprehensive overview of PPIS management approaches and thermo-chemical technologies utilized for the development of platform chemicals in industry. Substitute uses of PPIS, such as making building materials, developing supercapacitors, and making cardboard, are also discussed. In addition, this article deeply discusses recent developments in biotechnologies for valorizing PPIS to yield an array of valuable products, such as biofuels, lactic acids, cellulose, nanocellulose, and so on. This review serves as a roadmap for future research endeavors in the effective handling of PPIS.</t>
  </si>
  <si>
    <t>10.1016/j.ssi.2021.115625</t>
  </si>
  <si>
    <t>Feasible preparation of Cu6Sn5 alloy thin-film anode materials for lithium-ion batteries from waste printed circuit boards by electrodeposition</t>
  </si>
  <si>
    <t>Homogeneous and three-dimensional structural Cu6Sn5 alloy thin-film composite materials are successfully fabricated by efficiently electrodepositing the acidic leaching solution of waste printed circuit boards with the pH value adjusted to 10 at different current densities, which are confirmed by inductive coupled plasma-optical emission spectrometer, scanning electron microscope, and X-ray diffraction. When the Cu6Sn5 alloy thin-film composite materials electrodeposited at 5 mA/cm2 are employed as anode materials for lithium-ions batteries, the assembled coin cells can deliver initial discharge and charge specific capacity of about 617 and 502 mAh/g at 100 mA/g, respectively, and can retain a discharge specific capacity of 448 mAh/g after 25 cycles. Moreover, the cells assembled with Cu6Sn5 alloy anodes can exhibit an enhanced lithium-ion diffusion coefficient of 5.045 × 10−16 cm2/s with a lower transfer resistance of 63.43 Ω. Those results may provide an effective strategy for the resource utilization of low-value wastes into copper‑tin alloy thin-film electrode materials.</t>
  </si>
  <si>
    <t>10.1016/j.jclepro.2021.127164</t>
  </si>
  <si>
    <t>Methodology to prospect electronics compositions and flows, illustrated by material trends in printed circuit boards</t>
  </si>
  <si>
    <t>Raw Materials are crucial in the development, production, and improvement of modern-day technology. Reliable access to critical, scarce, and valuable materials used in electronics is becoming a worldwide concern. Therefore, the quantification of material recovery from the urban mine is currently pursued worldwide. Commonly, data on (Waste) Electrical and Electronic Equipment is scattered, not harmonized, and uses different types of classifications and terminology. This provides a big challenge of a structured mapping of secondary raw materials in the urban mine. To address these issues, a state-of-the-art methodology has been developed and is presented by analyzing and tracking printed circuit boards in different key Electrical and Electronic Equipment over time. A total of 4051 composition data records where analyzed to extract the concentration of 19 elements in printed circuit boards between 1990 until 2020. The methodology harmonizes urban mine data, provides structured information that can be used to analyze and monitor the impact of product trends on their components and concentration of the elements in electronics. The resulting database and harmonization protocols are made freely available at the urban mine platform.</t>
  </si>
  <si>
    <t>20 July 2021</t>
  </si>
  <si>
    <t>10.1016/j.cej.2023.145350</t>
  </si>
  <si>
    <t>Phaffia rhodozyma biorefinery: A sustainable pathway to obtain natural pigments and production of methane biogas as renewable fuel</t>
  </si>
  <si>
    <t>As the world strives to create a more sustainable and healthier lives, natural pigments are coming to the fore in an attempt to minimize the use of synthetics counterparts and shift the focus towards microbial sources. In this in mind, the yeast Phaffia rhodozyma was used in this study, in a biorefinery context, as biomass feedstock for the intracellular astaxanthin production and reuse of biomass to produce biogas (cf., methane). A sustainable extraction procedure using bio-based solvents was established to directly recover astaxanthin-rich extract from P. rhodozyma dry biomass. The molecular influence of the solutes and solvents involved in the solid–liquid extraction procedures was investigated. Envisioning the full sustainability of the process, and to estimate if the biosolvents used to the process is astaxanthin-friendly, the evaluation of antioxidant activity was confirmed by determining the antioxidant activity using Electron Paramagnetic Resonance (EPR) and toxicological (mutagenicity and ecotoxicity) properties of astaxanthin-rich extract, and the recyclability of solvent was efficiently accomplished. Furthermore, to demonstrate the circularity of the process, the remaining biomass (waste biomass) obtained after astaxanthin-rich extract recovery was effectively used in methanogenic process to produce biogas. The anaerobic digestion used to evaluate methane production from the waste biomass demonstrated the potential to generate 86.88 kWh/year, 225,774.95 kcal/year and 10,287.53 kg/year of electricity, heat recovery and savings on waste management in an P. rhodozyma plant/biorefinery, respectively.</t>
  </si>
  <si>
    <t>10.1016/j.ceja.2023.100476</t>
  </si>
  <si>
    <t>Waste tires based biorefinery for biofuels and value-added materials production</t>
  </si>
  <si>
    <t>Waste tires are a distinct type of waste material that is produced in large quantities. These tires present a significant environmental challenge due to their high toxicity and flammability, as well as their persistence and the difficulty of storing or processing them. Every year, approximately 1.4 billion waste tires are produced, and they typically end up either in landfills or being incinerated, exacerbating these environmental problems. However, waste tires are also a promising source of energy and energetic materials, thanks to their low moisture content, heterogeneous nature, and high heating value. Waste tires are comprised of various materials, including carbon black, fabric, filler, antioxidants, natural rubber, and steel wire, all in different compositions. This study provides an in-depth analysis of the various methods for converting waste tires into biofuels, green chemicals, and innovative materials for energy and environmental applications. The study specifically includes a bibliometric analysis to examine the current research trends, identify knowledge gaps, and explore prospects for waste tire biorefinery. Additionally, a comparative assessment of various traditional strategies for managing waste tires is discussed. The study proposes a new integrated waste tire biorefinery that incorporates multiple methods for the valorization of waste tires, including alternative pathways for integrating thermochemical and biological processes. Bibliometric analysis shows that the frequently used keywords in waste tire-related research include pyrolysis, crumb rubber, recycling, combustion, and activated carbon.</t>
  </si>
  <si>
    <t>10.1016/S1570-7946(04)80068-3</t>
  </si>
  <si>
    <t xml:space="preserve">Chapter C3 Component inventory control in recycle systems </t>
  </si>
  <si>
    <t>10.1016/j.rcradv.2022.200128</t>
  </si>
  <si>
    <t>Reverse supply chain for end- of- life vehicles treatment: An in- depth content review</t>
  </si>
  <si>
    <t>Reverse supply chain (RSC) implementation is integral to waste management. Owing to economic, environmental and social benefits, RSC has been adopted to many industries and automotive is no exception. Multiple components and materials found in End-of-life vehicles (ELVs) have potential recycling value but also cause environmental damages if improperly treated. The number of ELVs is accelerating worldwide, especially in developing countries. Research on RSCs for ELVs treatment has been increasing. However, the literature still lacks a comprehensive understanding of this topic. The authors thus conducted an in-depth content review of publications on RSC of ELVs. The methodology applied PRISMA 2020 guideline combined with the model of Mayring (2001). Extensive search strings were utilized to retrieve articles from SCOPUS and Web of Science. After a rigid selection process and an intensive content assessment on 10,140 publications as raw materials, a total of 151 peer-reviewed papers was selected and carefully analyzed. The content categories were developed deductively and inductively. Major categories included research methodology overarching others: research themes, RSC/ELV types, stages in RSC, country specific and stakeholders. Modeling is the most commonly used among the papers, especially in RSC network design and planning. Mixed-integer linear programming prevails over other modeling approaches while AHP is predominant decision-making tool. Studies on legislations, network performance evaluation, and forecasting remain negligible. Categorization and significant achievements of articles are introduced. Future research is suggested upon identified research gaps. The review benefits academicians and practitioners in better comprehension of the field and promising research directions.</t>
  </si>
  <si>
    <t>10.1016/j.seppur.2024.127991</t>
  </si>
  <si>
    <t>Separation of vanadium, tungsten, and arsenic from alkaline leachate of spent SCR catalysts via coextraction and stepwise stripping</t>
  </si>
  <si>
    <t>The application of sodium hydroxide solution in the treatment of spent SCR catalysts has emerged as a prevalent technique for the recovery of titanium dioxide. Nonetheless, this method yields a substantial quantity of wastewater containing vanadium, tungsten, and arsenic, posing significant challenges for recycling, and resulting in the unnecessary disposal of valuable metals. In this study, the separation of vanadium, tungsten, and arsenic from alkaline leachate of spent SCR catalysts was investigated using modified Aliquat 336 with SO4 2− (MA336-S). Firstly, 98.88 % and 97.93 %, and 13.27 % of vanadium, tungsten, and arsenic were coextracted by MA336-S, and the electrospray ionization mass spectrometry and fourier transform infrared spectroscopy were employed to verify the formation of [(R3CH3N)2HVO4] and [(R3CH3N)2WO4]. Afterwards, the effective separation of vanadium, tungsten, and arsenic in organic phase was achieved by stepwise stripping. When Na2SO4 was used as the stripping agent, the stripping efficiency for arsenic reached 96.06 %. The selective stripping of vanadium and tungsten was achieved using 2.5 M NaOH and 1 M Na2SO4 + 1 M NaOH, respectively, resulting in stripping ratios of 99.59 % for vanadium and 99.15 % for tungsten. An extremely high separation factor of vanadium and tungsten (βV/W, 2388) can be achieved. Subsequently, the organic phase was preserved for recycling. A comprehensive process flowsheet was clarified for the efficient separation of vanadium, tungsten, and arsenic from the alkaline leachate of spent SCR catalysts, thereby facilitating a synergistic and enhanced recovery of these valuable metals from waste resources.</t>
  </si>
  <si>
    <t>10.1016/B978-0-323-96022-9.00077-3</t>
  </si>
  <si>
    <t xml:space="preserve">Batteries – Battery Types – Lead-Acid Battery | Design for Performance </t>
  </si>
  <si>
    <t xml:space="preserve">
               The lead–acid battery may be adapted for optimum performance for a variety of duty cycles. These may be characterized by the rate of discharge, by the frequency of charge and discharge, and by the time that the battery remains on charge. High rates of discharge are used for automotive applications, regular cycling by batteries for motive power service, and long durations on charge for standby batteries. Most other applications require a combination of these parameters, except for micro-hybrid electric vehicles where the battery is not returned to full charge and special considerations are needed. The general principles of battery design to meet these requirements are discussed with reference to normative standards.
            </t>
  </si>
  <si>
    <t>10.1016/j.jcis.2024.04.194</t>
  </si>
  <si>
    <t>Constructing hierarchical MoS2/WS2 heterostructures in dual carbon layer for enhanced sodium ions batteries performance</t>
  </si>
  <si>
    <t>The escalating global demand for clean energy has spurred substantial interest in sodium-ion batteries (SIBs) as a promising solution for large-scale energy storage systems. However, the insufficient reaction kinetics and considerable volume changes inherent to anode materials present significant hurdles to enhancing the electrochemical performance of SIBs. In this study, hierarchical MoS2/WS2 heterostructures were constructed into dual carbon layers (HC@MoS2/WS2@NC) and assessed their suitability as anodes for SIBs. The internal hard carbon core (HC) and outer nitrogen-doped carbon shell (NC) effectively anchor MoS2/WS2, thereby significantly improving its structural stability. Moreover, the conductive carbon components expedite electron transport during charge–discharge processes. Critically, the intelligently engineered interface between MoS2 and WS2 modulates the interfacial energy barrier and electric field distribution, promoting faster ion transport rates. Capitalizing on these advantageous features, the HC@MoS2/WS2@NC nanocomposite exhibits outstanding electrochemical performance when utilized as an anode in SIBs. Specifically, it delivers a high capacity of 415 mAh/g at a current density of 0.2 A/g after 100 cycles. At a larger current density of 2 A/g, it maintains a commendable capacity of 333 mAh/g even after 1000 cycles. Additionally, when integrated into a full battery configuration with a Na3V2(PO4)3 cathode, the Na3V2(PO4)3//HC@MoS2/WS2@NC full cell delivers a high capacity of 120 mAh/g after 300 cycles at 1 A/g. This work emphasizes the substantial improvement in battery performance that can be attained through the implementation of dual carbon confinement, offering a constructive approach to guide the design and development of next-generation anode materials for SIBs.</t>
  </si>
  <si>
    <t>10.1016/j.jclepro.2019.02.250</t>
  </si>
  <si>
    <t>Towards the determination of metal criticality in home-based battery systems using a Life Cycle Assessment approach</t>
  </si>
  <si>
    <t>The operation and production of batteries is associated with environmental impacts that can be quantified with Life Cycle Assessment methodologies. Current life cycle impact assessment methodologies do not assess metal criticality: they are based on geological availability or resource depletion only and do not consider socio-economic factors. Such factors are included by the concept of metal criticality. This paper determines the metal criticality of six home-based battery systems (Li-Ion: LFP-C, NMC-C, NCA-C, NCA-LTO; VRLA battery and the VRFB) for a photovoltaics self-consumption application based on a Life Cycle Assessment approach. Cumulative life cycle inventory results on extraction of metal resources are coupled with characterization factors of 13 metals derived from three state-of-the-art criticality methodologies. The results are presented for two functional units: (1) the installed battery system per kWh of energy delivered (per cycle); (2) additionally including necessary replacements of battery packs during the system lifetime. Due to substantial differences in terms of battery lifetimes between battery technologies, the latter functional unit turns out to be more meaningful. In general, there is a correlation between lower metal criticality scores (i.e. better performance) and batteries with a higher specific energy, longer battery lifetime and lower mass of metal consumption. LFP-C battery shows both low metal criticality scores and comparatively robust results, while VRFB exhibits low metal criticality but associated with relatively high uncertainties. In contrast, the VRLA battery performs the worst due to low discharge efficiency and relatively short battery lifetime. We argue that metal criticality could be reduced by improving the specific energy of the battery, by selecting low metal-intensive and low-critical metal containing components, by increasing the use of secondary metals and by selecting batteries with longer battery lifetimes.</t>
  </si>
  <si>
    <t>1 June 2019</t>
  </si>
  <si>
    <t>10.1016/j.scitotenv.2018.02.126</t>
  </si>
  <si>
    <t>Reutilization of the expired tetracycline for lithium ion battery anode</t>
  </si>
  <si>
    <t>Waste antibiotics into the natural environment are the large challenges to the environmental protection and the human health, and the unreasonable disposal of the expired antibiotics is a major pollution source. Herein, to achieve the innocent treatment and the resource recovery, the expired tetracycline was tried to be reutilized as the electrode active material in lithium ion battery (LIB) for the first time. The micro-structure and element component of the expired tetracycline were characterized by scanning electron microscope (SEM), energy dispersive X-ray spectroscopy (EDX), X-ray photoelectron spectroscopy (XPS) and Fourier transform infrared spectroscopy (FTIR). Furthermore, the corresponding electrochemical performances were also investigated by galvanostatic charge/discharge and cyclic voltammetry (CV). To be satisfactory, the expired-tetracycline-based electrode delivered the initial specific discharge capacity of 371.6mAh/g and the reversible specific capacity of 304.1mAh/g after 200cycles. The decent results will not only offer an effective strategy to recycle the expired tetracycline, but also shed a new light on the cyclic economy and the sustainable development.</t>
  </si>
  <si>
    <t>15 July 2018</t>
  </si>
  <si>
    <t>10.1016/j.jenvman.2020.110480</t>
  </si>
  <si>
    <t>Comparison of the behavior of ZVI/carbon composites from both commercial origin and from spent Li-ion batteries and mill scale for the removal of ibuprofen in water</t>
  </si>
  <si>
    <t>Zero valent iron/carbon composites were successfully synthesized from commercial iron oxide and graphite (ZVI/C) and also by using graphite obtained from spent Li-ion batteries and iron oxide from mill scale (ZVI/C-X) as a new approach for the valorization of these waste. The composites were synthesized through carbothermic reactions and tested as catalysts for the degradation of ibuprofen from water by Fenton reaction. The optimal conditions for synthesizing ZVI/C composites were a temperature of 1000 °C maintained for 2 h. The structural, and textural features of ZVI/C with different ZVI mass ratios were characterized by different techniques. ZVI/C composites with higher ZVI mass ratios showed higher degradation rates for the removal of ibuprofen both in presence and absence of H2O2. Moreover, ZVI/C-X composite, obtained from industrial waste, showed activity even after four consecutive cycles of use with very low concentration of iron ions in solution after reaction (4.8 mg L−1 after 4 h), which supports the high stability and low Fe-lixiviation of ZVI/C-X composite. The results of this study prove the possibility of synthesizing composites using graphite from spent Li-ion batteries and iron oxide from mill scale, and their potential for the degradation of ibuprofen in water, with comparable activities to those obtained from commercial feedstocks.</t>
  </si>
  <si>
    <t>10.1016/j.jclepro.2021.128092</t>
  </si>
  <si>
    <t>Life cycle assessment of a small WEEE reverse logistics system: Case study in the Campinas Area, Brazil</t>
  </si>
  <si>
    <t>The waste electrical and electronic equipment (WEEE) reverse logistics system mapped in this study comprises transportation, dismantling and recycling operations that consume material and energy resources and cause environmental impacts. Considering the few studies on WEEE management, specifically on reverse logistics systems in Brazil, this study's main objective consists in assessing the environmental benefits and burdens resulting from a reverse logistics system that considers a variety of WEEE, by means of life cycle assessment (LCA). The study provides robust information and data that may assist in decision-making regarding reverse logistics processes and operations, in addition to environmental benefits as to WEEE component material recovery. Moreover, the LCA model and material flow scheme presented can be replicated by other dismantling companies, with similar processes, to estimate the burdens and benefits from recycling. The results indicate that the benefits of reverse logistics outweigh its impacts, remarkably due to the saving of metals and mineral resources resulting mainly from recycling printed circuit boards, and to the reduction of the potential environmental impact in human toxicity categories.</t>
  </si>
  <si>
    <t>10 September 2021</t>
  </si>
  <si>
    <t>10.1016/j.susmat.2024.e01096</t>
  </si>
  <si>
    <t>Utilization of the easy electron-losing capacity of dog fur waste for green energy devices and self-powered smart pet care systems</t>
  </si>
  <si>
    <t>The present global energy shortage and climate crisis can be addressed by embracing recycling, reuse, and recovery; for example, this can be achieved by methodically utilizing the problematic wastes for energy harvesting. This research describes a novel approach for recovery and reutilization of waste material by incorporating dog fur waste into a triboelectric energy harvester; this was accomplished via a simple, inexpensive, and eco-friendly chemical processing to turn this problematic waste into a high-performance tribolayer. Due to the complications of operating practical devices with dog fur in its natural form, the dog fur waste was transformed for the first time into a uniform thin-film-based high-performance positive tribolayer. The optimization of the fabrication of the dog fur film featured hexagonal pyramid nanostructures, and a novel tribopair was selected and consisted of the dog fur-based film and a Teflon film; these films have very large differences in electron affinities. Based on this optimization and selection, we achieved an outstanding output voltage, current, and power density of 2021.46 V, 109.84 μA and 24,669.957 μWcm−2, respectively, along with appreciable mechanical stability during continuous operation up to 10,000 cycles. Our research demonstrates the potential for integration of green electronics and self-powered human-pet interaction systems while providing a sustainable approach to a circular bioeconomy.</t>
  </si>
  <si>
    <t>10.1016/j.ensm.2023.102918</t>
  </si>
  <si>
    <t>Lithium metal batteries with all-solid/full-liquid configurations</t>
  </si>
  <si>
    <t>Lithium metal batteries, featuring a Li metal anode, are gaining increasing attention as the most promising next-generation replacement for mature Li-ion batteries. The ever-increasing demand for high energy density has driven a surge in the development of Li metal batteries, including all-solid-state and full-liquid configurations. The unique battery structure, as well as the electrode and electrolyte material selections, endows the two Li metal batteries with different superiorities in energy density, rate performance, safety, and service lifetime, which make them suitable for a wide range of application scenarios ranging from portable- to large-scale energy storage. Nevertheless, there are several critical issues that seriously deteriorate battery performances, such as Li dendrite growth, parasitic chemical reactivity, and high operating temperature. Considerable efforts have been made to address these challenges in Li metal battery systems. This review aims to provide a comprehensive overview of the scientific progress in all-solid-state and full-liquid lithium metal batteries. We first discuss the fundamental understandings of the two systems and then review the recent technological innovations in electrode and electrolyte materials. Finally, a perspective on their possible research directions is presented, which helps facilitate the diversified development of Li metal batteries towards commercialization.</t>
  </si>
  <si>
    <t>10.1016/j.jpowsour.2013.10.131</t>
  </si>
  <si>
    <t>Graphene oxide wrapped croconic acid disodium salt for sodium ion battery electrodes</t>
  </si>
  <si>
    <t>Croconic acid disodium salt (CADS), a renewable or recyclable organic compound, is investigated as an anode material in sodium ion battery for the first time. The pristine micro-sized CADS delivers a high capacity of 246.7 mAh g−1, but it suffers from fast capacity decay during charge/discharge cycles. The detailed investigation reveals that the severe capacity loss is mainly attributed to the pulverization of CADS particles induced by the large volume change during sodiation/desodiation rather than the generally believed dissolution of CADS in the organic electrolyte. Minimizing the particle size can effectively suppress the pulverization, thus improving the cycling stability. Wrapping CADS with graphene oxide by ultrasonic spray pyrolysis can enhance the integration and conductivity of CADS electrodes, thus providing a high capacity of 293 mAh g−1.</t>
  </si>
  <si>
    <t>15 March 2014</t>
  </si>
  <si>
    <t>10.1016/j.nanoen.2023.108873</t>
  </si>
  <si>
    <t>Shackling the aqueous electrolyte via metal-organic frameworks to realize high energy density zinc-ion batteries</t>
  </si>
  <si>
    <t>Ocean-like free water in conventional aqueous electrolytes leads to narrow operating voltage and parasitic reactions in rechargeable aqueous Zn ion batteries (AZIBs), which is highly undesirable. Herein, a quasi-solid aqueous electrolyte (QSAE) with a typical bulk liquid electrolyte confined inside the sub-nanoscale channels of metal-organic framework (MOFs) is proposed to tackle this issue. Detailed experiments and theoretical calculations suggest that the unfavored side reactions, e.g., corrosion, hydrogen evolution reaction, and dendrite growth on zinc surface can be effectively depressed and the electrochemical window can be expanded to 2.51 V (based on OER), achieved by the proposed MOF-QSAE because of the tailored solvation structure of Zn2+ and the restrained activity of water molecules in MOF-QSAE. Thanks to the unexpected merits of MOF-QSAE, a fabricated Zn|MOF-QSAE|V2O5 full cell exhibits an ultra-high coulombic efficiency (average value≈99.98 %) and cycle stability (capacity retention: 81.89 % after 2000 cycles). The Zn|MOF-QSAE|V2O5 full cell can even work at a low temperature of −10 ℃ for 4000 cycles without obvious performance degradation. In addition, a high-voltage AZIBs based on zinc hexacyanoferrate (ZnHCF) cathode yields an average operating voltage of more than 1.70 V and a high energy density of ≈102 Wh kg−1, further validating the practicality of the MOF-QSAE. The proposed new type of QSAE could pave a new way for the commercialization of aqueous batteries.</t>
  </si>
  <si>
    <t>10.1016/j.hydromet.2024.106284</t>
  </si>
  <si>
    <t>Effect of pretreatment methods on the selective leaching of rare earth elements from NdFeB permanent magnets using deep eutectic solvents</t>
  </si>
  <si>
    <t>In this study, deep eutectic solvents (DESs) were employed as environmentally friendly alternatives of inorganic acid to selectively leach REEs from waste NdFeB magnets. Three DESs were tested, effective for light REE leaching, and preliminary experiments were conducted to study the selective leaching of REEs, using synthetic materials, Nd2O3, Fe, Fe3O4, and Fe2O3. The findings suggest that neodymium and iron should exist as Nd2O3 and Fe2O3, respectively, for selective leaching. To enhance the selective leaching of the NdFeB magnet, three pretreatment methods were applied: oxidative roasting, NaOH digestion, and NaOH digestion-oxidative roasting. During the oxidative roasting, NdFeO3 was formed, and it hindered REE leaching, achieving the highest REE leaching efficiency of 22.5% in the guanidine hydrochloride (GUC)-lactic acid (LA) DES. To counteract NdFeO3 formation, the NaOH digestion was introduced, yielding Nd(OH)3 and Fe3O4. These were then converted to Nd2O3 and Fe2O3 through oxidative roasting. With the NaOH-digested product, selective REE leaching was achieved solely with the ethylene glycol (EG)-maleic acid (MA) DES, while it was feasible in all three DESs with the NaOH digestion-oxidative roasting. The EG-MA DES displayed the highest selectivity, with a leaching efficiency of 97.3% Nd and 0.8% Fe. Additionally, the solvent could be reused at least twice, and the leaching efficiencies of 97% for Nd and 0.7% for Fe were maintained. This selective leaching technique benefits from using environmentally friendly solvents compared to the traditional inorganic acid leaching and demonstrates high REE selectivity and solvent reusability, suggesting a novel method for REE recovery via DESs.</t>
  </si>
  <si>
    <t>10.1016/j.scitotenv.2022.160529</t>
  </si>
  <si>
    <t>A critical review on mechanochemical processing of fly ash and fly ash-derived materials</t>
  </si>
  <si>
    <t>Fly ash (FA) is a solid, fine powder that constitutes a by-product obtained when coal, biomass, municipal solid waste or a mixture of these are combusted. This review article focuses on the mechanochemistry of coal fly ash (CFA), as well as highlights the issue of fly ash from municipal solid waste (MSW). In general, FA is regarded as a waste of public concern (since it contains hazardous components), which is primarily consumed in the construction industry, as well as in chemical synthesis and environmental engineering. However, the actual amount of FA recycled is still less than the amount produced, with the reuse rate of only up to 30 %. Due to its relatively low reactivity and heterogeneity, FA is commonly landfilled in huge quantities. Nevertheless, the physical and chemical properties of FA can be tailored, for example, by mechanical forces, ultimately leading to a higher value-added product. Currently, mechanochemistry (MC) is drawing attention in chemical synthesis, pollution remediation and waste management, especially as a possible solution for various drawbacks of conventional syntheses and processes. Mechanochemical processing of FA can be considered eco-friendly, inexpensive and efficient, in particular for processing tons of readily available fly ash already stored in ponds or landfills. With the aim of highlighting the hidden potential and facilitating the favorable use of FA, this article deals with FA as an environmentally challenging material, FA reactivity and recycling through mechanochemical processing, mechanochemical stabilization of heavy metals in FA, as well as up-to-date challenges for life cycle assessment (LCA) in evaluating FA-derived materials. Furthermore, all these full-potential aspects of FA mechanochemistry have not been addressed before, which is a valuable contribution to the existing literature.</t>
  </si>
  <si>
    <t>10.1016/j.jclepro.2023.139500</t>
  </si>
  <si>
    <t>Multi-echelon sustainable reverse logistics network design with incentive mechanism for eco-packages</t>
  </si>
  <si>
    <t>With the pollution caused by express packaging waste, eco-packages are being commonly used to promote a green supply chain. However, extant research has yet to address the efficacious reverse logistics network design problem while considering both economic and environmental consumption in the recycling process. In this study, a multi-echelon reverse logistics network is designed to collect eco-packages from customers, instead of door-to-door recycling by couriers. This study aims to solve the capacity location-routing problem in a reverse logistics network integrated with the incentive mechanism for customers, which is regarded as NP-hard. To avoid the combinatorial explosion, a multi-objective hybrid genetic algorithm-tabu search (MOHGATS) is developed to reduce search space and improve search speed by changing search strategies. Computational experiments are conducted to verify the proposed model and algorithm based on several test instances and a real-world case study. The impacts of the quantity of eco-packages, the incentive costs for customers, and the quantity and capacity of recycling stations on the reverse logistics network are explored from both economic and environmental perspectives, providing a reference for practical operation and promotion of eco-packages on a large scale.</t>
  </si>
  <si>
    <t>10.1016/j.est.2018.06.012</t>
  </si>
  <si>
    <t>Effects of market dynamics on the time-evolving price of second-life electric vehicle batteries</t>
  </si>
  <si>
    <t>Second-life batteries are defined as those removed from electric vehicles (EVs) when their energy density and power density has degraded below the level required for motive applications but are still performant enough for less demanding stationary applications. They could one day be a plentiful, environmentally benign source of low-cost energy storage. Their price evolution is important to know for designers of and investors in such systems. A methodology is developed for predicting second-life battery price and sales quantities up to 2050. Although existing data is too scant to draw reliable quantitative conclusions, sensitivity analyses are run to investigate the effects of different EV uptake scenarios, new battery costs, refurbishment costs, recycling net credit, elasticity of supply, and size of demand. No previous work has incorporated all these driving factors in such a transparent way. The second-life price is found to be insensitive to most of these factors, while the quantity sold is sensitive to nearly all of them. Much work remains to be done in parameterizing the model more accurately. However, this work already elucidates a novel quantitative mode of thinking about what factors influence the long-term price and market size of second-life batteries.</t>
  </si>
  <si>
    <t>10.1016/j.molliq.2023.121905</t>
  </si>
  <si>
    <t>Surfactant-based enrichment of rare earth elements from NdFeB magnet e-waste: Optimisation of cloud formation and rare earths extraction</t>
  </si>
  <si>
    <t>Appropriate waste and resource management are essential for a sustainable circular economy with reduced environmental impact. With critical resources, e-waste may serve as indirect raw material. For example, with NdFeB permanent magnets, Neodymium (Nd) and the co-present Dysprosium (Dy) are critical rare earth elements (REEs). However, there exists no economically viable technology for recycling them from electronic waste (e-waste). Here, a method is presented based on cloud point extraction (CPE). The work involves basic complexation chemistry in a cloud medium with pure REE salts, as well as, with real NdFeB-magnets (nearly 28% REE content by weight) from an old hard disk drive (5.2 g magnet in a 375 g HDD). High extraction efficiency (&gt;95%) was achieved for each REE targeted (Nd, Dy, Praseodymium (Pr)). With the magnet waste, the cloud phase did hardly contain any Nickel (Ni), Cobalt (Co), or Boron (B), but some Aluminium (Al) and Iron (Fe). Dynamic light scattering results indicated aggregation of ligand-surfactant micelles with the cloud phase. The preconcentrated products can be used for new Nd magnet manufacturing or further enriched using established transition metal removal techniques. Reuse of solvent, low chemical inventory demand, and using non-inflammable, non-volatile organic extractants promise safe large-scale operation, low process costs, and less environmental impact than using hydrometallurgical methods used with urban or primary mining.</t>
  </si>
  <si>
    <t>10.1016/j.seppur.2018.08.072</t>
  </si>
  <si>
    <t>Separation and recovery of valuable metals from spent lithium ion batteries: Simultaneous recovery of Li and Co in a single step</t>
  </si>
  <si>
    <t>Sustainable recovery of metals from spent lithium-ion batteries (LIBs) may be of great significance regarding the conservation of metal resources and alleviation of potential risk towards eco-system. Herein an environmentally benign process was proposed for the recovery of high value-added metals (Co and Li) from typical waste cathode materials (LiCoO2) of spent LIBs using mild tartaric acid as both leaching and precipitating reagent. Leaching results indicate that Co and Li can be effectively separated under experimental conditions of reaction temperature- 80 °C, retention time- 30 min, pulp density- 30 mL/g, reducatant dosage- 3 vol% H2O2 and acid concentration- 0.6 mol/L. After leaching, 98% Co and 97% Li can be recovered as precipitate and Li+ enriched solution, respectively. And the leaching of Co and Li fits well to logarithmic rate model, with apparent activation energy of 34.5 and 29.7 KJ/mol, respectively. In addition, characterization results (i.e. FT-IR, SEM-EDS and TGA-DSC) suggest that Co can be directly recovered as relatively pure cobalt tartrate (C4H4O6Co, with a purity of 96.4%) in leaching residues. This whole process can be a sustainable alternative for the simultaneous recovery of Li and Co from waste cathode materials of spent LIBs.</t>
  </si>
  <si>
    <t>8 February 2019</t>
  </si>
  <si>
    <t>10.1016/j.eurpolymj.2024.112875</t>
  </si>
  <si>
    <t>Metal anion-cation coordination ionic liquid for polycarbonate synthesis from spent lithium battery electrolyte</t>
  </si>
  <si>
    <t>The escalating global concern surrounding lithium battery electrolyte (LBE) arises from the substantial accumulation of discarded, hazardous, and valuable materials. While there has been extensive documentation on electrolyte recovery, research on harnessing the potential of solvent carbonates remains relatively sparse. To tackle this issue, we pioneered the development of three innovative metal anion-cation coordination ionic liquid catalysts. These catalysts were meticulously crafted to facilitate the synthesis of polycarbonate from spent LBE carbonate. Our approach involved intricate reactions between organic cations and inorganic anions with various metal compounds, resulting in synergistic catalytic effects. Comprehensive characterization unequivocally verified the intended chemical structure and thermal stability. Through systematic optimization of reaction conditions, our efforts yielded exceptional outcomes. The standout performer among the 1,3-(p-toluic acid Zinc Salt)Im ZnCl3 achieved an impressive conversion rate and a robust yield. The catalyst demonstrated exceptional efficiency, selectivity, and degree of polymerization, offering auspicious avenues for future applications.</t>
  </si>
  <si>
    <t>10.1016/j.scitotenv.2023.162643</t>
  </si>
  <si>
    <t>Removal of phosphate from brewery wastewater by cerium(III) chloride originating from spent polishing agent: Recovery and optimization studies</t>
  </si>
  <si>
    <t>This paper presents the possibility of using hydrated cerium(III) chloride (CeCl3∙7H2O) recovered from a spent polishing agent containing cerium(IV) dioxide (CeO2) to remove phosphate and other impurities from brewery wastewater (phosphate 43.0 mg/L, total P 19.8 mg/L, pH 7.5, COD(Cr) 827 mg O2/L, TSS 630 mg/L, TOC 130 mg/L, total N 46 mg/L, turbidity 390 NTU, colour 170 mg Pt/L. CCD (Central Composite Design) and RSM (Response Surface Methodology) were applied to optimise the brewery wastewater treatment process. The removal efficiency (mainly of PO4 3−) was the highest under optimal conditions (pH 7.0–8.5, Ce3+:PO4 3− molar ratio of 1.5–2.0). Applying recovered CeCl3 under optimal conditions yielded a treated effluent in which the concentration of PO4 3− decreased by 99.86 %, total P by 99.56 %, COD(Cr) by 81.86 %, TSS by 96.67 %, TOC by 60.38 %, total N by 19.24 %, turbidity by 98.18 %, and colour by 70.59 %. The Ce3+ ion concentration in the treated effluent was 0.058 mg/L. These findings suggest that CeCl3‧7H2O recovered from the spent polishing agent may constitute an optional reagent for phosphate removal from brewery wastewater. The sludge from wastewater treatment can be recycled for Ce and P recovery. The recovered cerium can be reused for wastewater treatment, creating a cyclic cerium cycle in the process, and the recovered phosphorus can be used, for example, for fertilization purposes. The optimised cerium recovery and application is in accordance with the ideas of circular economy.</t>
  </si>
  <si>
    <t>10.1016/B978-0-323-96022-9.00316-9</t>
  </si>
  <si>
    <t xml:space="preserve">Lithium Batteries – Lithium Secondary Batteries – Li-ion Battery | Production </t>
  </si>
  <si>
    <t xml:space="preserve">
               Li-ion batteries are manufactured globally at scale by a large number of companies and in a diverse range of cell formats. The applications for these cells are also diverse, ranging from micro-batteries to grid-scale storage, although in the past decade, the Li-ion battery manufacturing industry has been heavily dominated by cells destined for electric vehicle operation. While this breadth of cell type and application, and the intellectual property protection unique to each manufacturer, inevitably leads to nuances in individual manufacturing facilities, there are generic unit operations that are common to most. This chapter summarizes those unit operations for generic Li-ion electrode and cell manufacture, and introduces key scientific concepts to illustrate the process.
            </t>
  </si>
  <si>
    <t>10.1016/j.jclepro.2022.135510</t>
  </si>
  <si>
    <t>Closing gaps in LCA of lithium-ion batteries: LCA of lab-scale cell production with new primary data</t>
  </si>
  <si>
    <t>Battery storage systems have become an important pillar in the transformation of the energy and transportation sector over the last decades. Lithium-ion batteries (LIBs) are the dominating technology in this process making them a constant subject of analysis regarding their sustainability. To assess their environmental performance, several Life Cycle Assessments (LCA) of LIBs have been performed over the last years. Yet, the amount of available primary data on their production remains low, leading to recurrent reliance on a few disclosed datasets, mostly at industrial scale. Thus, there is a need for new LCA studies at different scales (lab, pilot, industrial) using transparent datasets to facilitate more reliable and robust assessments. This work presents a screening of recent environmental assessments for LIBs at different production scales aiming at identifying remaining gaps and challenges, and deriving a detailed LCA of a lab-scale battery cell production. For the first time the environmental impact of a lab-scale battery production based on process-oriented primary data is investigated. The results are flanked by sensitivity analyses and scenarios and compared with literature values. The hotspots identified in this study, cathode slurry, anode current collector, as well as the energy demand of the dry room and coating process, are consistent with the literature, although the absolute values are an order of magnitude larger. The main reason for this are the inefficiencies inherent in lab-scale production. In order to analyze the effects of production scale, an upscaling to the pilot scale is performed.</t>
  </si>
  <si>
    <t>10.1016/j.jece.2023.109458</t>
  </si>
  <si>
    <t>Rapid and effective cycloaddition of environmentally diluted CO2 catalyzed by hierarchical porous ionic carbon at atmospheric conditions</t>
  </si>
  <si>
    <t>From the perspective of environmental protection and sustainable development, the strategy of directly converting CO2 into high value-added chemicals is extremely strategic but still presents challenges in terms of efficient conversion of waste and diluted CO2. In this work, based on multilayer carbon materials, we prepared a variety of hierarchical porous ionic materials rich in ionic groups by introducing self-polymerizing functionalized positive charged delocalized ILs. These materials are utilized as recyclable heterogeneous catalysts for cycloaddition reactions between various epoxides and pure/dilute CO2 under mild conditions. Further research has revealed that the superior performance is attributed to the interesting synergistic effects, including hierarchical porous carbon frameworks, linear multi-nitrogen flexible ILs moieties as hydrogen bond donors (HBDs), and easy to leave halogen anions as nucleophiles. Furthermore, the results of XPS spectra and density functional theory (DFT) calculations suggest that positive charged delocalized ILs accelerate the reaction by providing strong hydrogen bonding effects and enhancing the nucleophilicity of halide anions. Moreover, it is found that the catalyst could maintain its activity after 5 cycles of experiments, which has a good application prospect.</t>
  </si>
  <si>
    <t>10.1016/j.rcradv.2024.200202</t>
  </si>
  <si>
    <t>The 21 most practiced RE-s of circular economy from LinkedIn company profiles on a global scale</t>
  </si>
  <si>
    <t>LinkedIn is a social media networking platform that provides users with publicly available data related to user and company profiles, job advertisements, groups, events, services, etc. The main feedback on the organizational trends around the Circular Economy (CE) has been mostly based on corporate reports and survey analytics while there are huge data volumes available online. This article aims to deliver valuable insights regarding global CE business activities. Those insights arise from data extracted οut of 7533 companies’ profiles on LinkedIn, containing the term CE in any profile section. Some significant findings include the companies’ geographical distribution (headquarters), the different industry sectors, each company's number of employees, followers, and foundation year. The last shows a significant increase in new CE companies over the last decade. Additionally, our work focuses on companies’ specialties and descriptions, which provide each organization's business activities and specialization. Finally, we investigated the presence of already studied and new Re- strategies, complemented by their most important interactions which undeniably indicate the dominance of the reuse-reduce-recycle triptych.</t>
  </si>
  <si>
    <t>10.1016/j.est.2023.107942</t>
  </si>
  <si>
    <t>Synergistic effect of grinding time and submicron (nano) bubbles on the zeta potential state of spent lithium-ion batteries: A gene expression programming approach</t>
  </si>
  <si>
    <t>The present work aims at the investigation and advanced simulation of the synergistic effect of grinding conditions and sub-micron (nano) bubbles (NBs) on the zeta potential mechanism of spent lithium-ion batteries (LIBs). For this purpose, the variation of the zeta potential of electrode active materials under different conditions was measured based on an effective Historical Data (HD) experimental design. The impact of operating variables including grinding time (0–25 min), pH (4.5–11.5), collector type (collectorless, n-dodecane, kerosene, and diesel oil), and NBs (absence and presence) were assessed through one-way analysis of variance (ANOVA). The process was then simulated using a genetic algorithm (GA) as an optimization algorithm of the artificial neural network (ANN). The statistical results indicated that the process was significantly influenced by pH, collector, and NBs (pvalue &lt; 0.05) through a nonlinear trend. Although the individual effect of grinding time was not significant, a complex nonlinear interaction between grinding time and pH was observed. The effect of collectors followed the order of diesel oil &gt; n-dodecane &gt; kerosene; however, the effect of collectors was inverted at a pH of 10. Finally, the intelligent simulation results revealed that the process could be modeled using a genetic algorithm with a determination coefficient and error of 94.44 % and 3.28 %, respectively.</t>
  </si>
  <si>
    <t>10.1016/j.jhazmat.2019.120905</t>
  </si>
  <si>
    <t>Manganese-based multi-oxide derived from spent ternary lithium-ions batteries as high-efficient catalyst for VOCs oxidation</t>
  </si>
  <si>
    <t>Valuable metals such as manganese, cobalt, nickel and copper are recycled from spent ternary lithium-ions batteries (LiBs) and are considered as the active metal precursor to prepare based-manganese multi oxide for VOCs oxidation. The results of characterization analysis indicate that the catalyst from spent LiBs shows larger specific surface area of 26.80 m2/g as well as abundant mesoporous structures on the surface, higher molar ratio of Mn4+/Mn3+ (0.70) and Olatt/Oads (1.68), better low-temperature reductivity and stronger intensity of weak acid sites in comparison with those of pure manganese oxides. The evaluation experiments show that the catalyst from waste exhibits more excellent catalytic performance of toluene combustion in comparison with pure manganese oxides. Furthermore, the presence of considerable amount of lithium and aluminum ions can severely weaken the catalytic activity while the co-existence of nickel, cobalt and copper ions contribute a lot to facilitate the catalytic behavior. In-situ DRIFT study implies that the introduction of lithium, aluminum, nickel, copper and cobalt into pure manganese oxides can facilitate toluene conversion to various extents, following the consecutive steps via benzyl species, benzoyl oxide species, benzaldehyde species, benzoate species and the primary intermediates are benzoate species.</t>
  </si>
  <si>
    <t>15 December 2019</t>
  </si>
  <si>
    <t>10.1016/j.procir.2021.01.154</t>
  </si>
  <si>
    <t>Concepts and Requirements for Flexible Disassembly Systems for Drive Train Components of Electric Vehicles</t>
  </si>
  <si>
    <t>An increase in the sales number of battery electric vehicles within the last year can be recorded. At the end-of-life these vehicles require a reliable disassembly for recycling or remanufacturing. On the one hand, drivetrain components of those vehicles contain valuable resources and thus are mainly relevant for recycling or remanufacturing. On the other hand, the automated disassembly of especially electric motors and Li-ion battery systems encloses major challenges. Especially the high number of variants and the unknown specifications and conditions of the components are challenging points for the disassembly system. Conventional automated disassembly systems provide limited flexibility and adaptability for the disassembly of these products. Within this contribution two robot-based flexible disassembly systems are systematically derived for Li-ion battery modules and supplementary electric motors. Both products are analysed and the product-specific challenges and requirements are identified. The state of the art regarding flexible disassembly systems is captured using the methodology of a morphological box. Four subsystems are identified: Kinematic, Tools, Workpiece fixation, Safety system. Based on the results, concepts for disassembly systems for both Li-ion battery modules and supplementary electric motors are developed and presented in detail. Especially the structure and functionality of both systems are explained. This is followed by an assessment of the approaches and an identification of limitations as well as possible optimization potentials.</t>
  </si>
  <si>
    <t>10.1016/j.hydromet.2023.106248</t>
  </si>
  <si>
    <t>Rare earth dissolution from polishing powder waste in H2O2-H2SO4 system: Condition optimization and leaching mechanism</t>
  </si>
  <si>
    <t>Recycling high-grade rare earth polishing powder waste (REPPW) is crucial for protecting the environment and sustainable utilization of rare earth resources. Leaching REPPW in the eco-friendly H2O2-H2SO4 suffers from the lack of understanding of the leaching mechanism. Here, the leaching mechanism was investigated under the optimal leaching conditions, i.e., T = 353 K, L/S ratio = 40 mL/g, H2SO4 concentration = 4 mol/L and initial H2O2 concentration = 0.8 mol/L, by which leaching efficiency of Ce and La reached 99.3% and 99.1%, respectively. Furthermore, pseudo steady state kinetic analysis suggested a five-step leaching mechanism involving CeO2 hydroxylation, H2O2-CeO2 coordination, ≡ Ce III − H 2 O 2 deprotonation, ≡ Ce IV − H O 2 − reduction and ≡ Ce III − H O 2 ∗ protonation, which was verified by the agreement between experimental data and the proposed reaction model. This work proposes a leaching mechanism of REPPW and would help develop an effective and sustainable recycling process for rare earth secondary resources.</t>
  </si>
  <si>
    <t>10.1016/j.jallcom.2024.173557</t>
  </si>
  <si>
    <t>CNT supported Sm/Co-LDH for antimony adsorption and subsequent application in supercapacitor to prevent secondary pollution</t>
  </si>
  <si>
    <t>Currently, the recycling of spent adsorbents stands as a significant concern, primarily due to the inherent value of these resources. Opting to repurpose these materials in the realm of energy storage not only alleviates environmental pressures but also offers a compelling alternative for combating the energy crisis. This multifaceted approach not only contributes to environmental sustainability but also yields invaluable electrode materials, thereby delivering comprehensive economic benefits. In this study, a novel fCNT-Sm/Co-LDH was synthesized via hydrothermal route which efficiently adsorbed antimony (Sb(III)) from wastewater. The expended adsorbent was reused for energy storage, mitigating secondary pollution. The fCNT-Sm/Co-LDH presented the maximum removal efficiency of 96 % at 10 mg/L of initial concentration of Sb(III) at pH 8. The Sb-enriched waste adsorbent (fCNT-Sm/Co-LDH@SbOx) was further employed as an energy storage device and demonstrated outstanding performance. The electrochemical examination unveiled that the fCNT-Sm/Co-LDH@SbOx showcased the most substantial specific capacitances, reaching 850 F/g at 2 A/g. The fabricated fCNT-Sm/Co-LDH@SbOx-based symmetric supercapacitor device displayed 78 Wh/kg of energy density at 833 W/kg of power density while unveiling capacitance retention of 92 % after 10,000 cycles. This research presents an efficient method for recycling used adsorbents, which can be extended to enhance eco-friendly and cost-effective reprocessing of other hazardous solid wastes, particularly for energy storage applications.</t>
  </si>
  <si>
    <t>25 April 2024</t>
  </si>
  <si>
    <t>10.1016/j.apmt.2022.101594</t>
  </si>
  <si>
    <t>Ultra-low energy processing of graphite: a fast-track journey towards carbon neutrality</t>
  </si>
  <si>
    <t>Graphite is a fascinating material with unique properties, thus making it irreplaceable for a wide range of applications. However, its current processing route is highly energy demanding as it requires dwelling for several hours at high temperatures (2500-3000°C). We report on the near full consolidation (relative density greater than 95%) at room temperature of graphite flakes under a mild uniaxial or isostatic pressure (100-500 MPa). The application of an external pressure promoted the formation of van der Walls bonds between the flakes, and the consolidation (pore removal) was mostly achieved by interplanar slipping. Despite the room temperature processing, with embodied energy below 1 MJ/kg, the resulting compact had in plane electrical and thermal conductivities as high as 0.77 × 106 S/m and 620 W/m·K (exceeding commercial isotropic graphite ≈0.09 × 106 S/m and 120 W/m·K). The bulks were thermally stable up to 1800°C. Because of the reversible nature on the van der Walls bonding, the cold pressed pellets were fully recyclable (i.e., easily milled and re-shaped) with a mild degradation of the electrical conductivity from 0.77 to 0.19 × 106 S/m after ten cycles.</t>
  </si>
  <si>
    <t>10.1016/j.resconrec.2021.105515</t>
  </si>
  <si>
    <t>Flows of post-consumer plastic packaging in Germany: An MFA-aided case study</t>
  </si>
  <si>
    <t>This study aims at defining the current state-of-affairs of the German post-consumer plastic packaging (PCPP) sector. By the use of the Material Flow Analysis (MFA) tool, a comprehensive investigation of the currently available PCPP waste collection and treatment system is conducted, which enables understanding the intrinsic inefficiencies of the waste value chain. The analysis utilises primary data (by conducting manual sorting activities) as well as secondary data (literature-based). Sorting has been performed taking into consideration the plastic packaging applications and material composition, polymer types, and moisture and dirt. Results show that the per capita generation of PCPP waste is 26.3 kg ± 3.0% in the year 2017 in Germany. The separate collection efficiency is 74.8% ± 2.9%, considering all separate collection systems (i.e. deposit system for PET bottles and Dual System). The study confirms that most of the material losses occur at the sorting stage mostly as a result of the complex packaging designs, where a combination of different materials is common practise. Overall, the net material recycling rate is 26.4% ± 1.3%, calculated on the basis of the net generated waste and excluding the potential recycling of the mixed polyolefin stream. If recycled material from mixed polyolefins is included, this figure increases to 37.8% ± 2.0%. The maximisation of the PCPP re-circulation potential requires collaborative policies addressing all the stakeholders in the value chain, starting from producers (product design), followed by the consumer (responsible and correct disposal), then the sorting facilities (by utilising state-of-the-art technologies and targeted sorting).</t>
  </si>
  <si>
    <t>10.1016/j.resourpol.2022.103183</t>
  </si>
  <si>
    <t>Resilience assessment of the cobalt supply chain in China under the impact of electric vehicles and geopolitical supply risks</t>
  </si>
  <si>
    <t>Cobalt, one of the essential new energy materials, is widely applied in many crucial industries. In recent years, the rapid development of electric vehicles (EVs) has led to increased cobalt demand, and geopolitical changes have increased the risk of cobalt supply disruption. To investigate the impact of geopolitical risks and demand shocks of EVs on the cobalt supply chain system, we applied the system dynamics model to assess the cobalt supply chain resilience and construct four subsystems of price, production capacity, supply, and demand to explore the resilience mechanism of the cobalt supply chain. Through Vensim simulation experiments, three resilience enhancement measures from recycling technology, inventory, and material substitution under the impact of the EVs demand and geopolitical supply risks are used as model scenarios. The research results revealed that the cobalt supply chain is less resilient under the impact of EVs and geopolitical risks. The reduction of cobalt imports under geopolitical risks has a direct impact on cobalt prices and produces a superimposed effect. When a 20%, 50%, and 100% reduction in China's cobalt imports due to geopolitical events, the cobalt price rises from 2026 by 8.24%, 10.67%, and 15.01% in 2027, respectively, compared to the baseline scenario, to reach the maximum cobalt price in 2028. The improvement in recycling technology makes the Chinese cobalt supply chain more resilient, as evidenced by capacity growth. A 33% improvement in recovery technology, increasing cobalt supply capacity by 12.57% and relieving supply pressure by 16.47% under cobalt supply disruptions. Inventory is one of the apparent improvements in the cobalt supply chain to respond to shocks in EV demand. Material substitution improves resilience in both scenarios, but is less effective in supply disruptions under geopolitical risk shocks.</t>
  </si>
  <si>
    <t>10.1016/j.jechem.2022.07.016</t>
  </si>
  <si>
    <t>Anthraquinone derivatives supported by Ti3C2(MXene) as cathode materials for aluminum-organic batteries</t>
  </si>
  <si>
    <t>Due to the advantages of aluminum in abundance in the earth's crust and safety, how to exploit these advantages to develop high-performance rechargeable aluminum batteries to replace traditional batteries has become an urgent issue. The key to solving this problem is to find suitable materials as cathode for aluminum batteries. Here, we propose a strategy in which Ti3C2(MXene) is used as a loaded structure for the organic anthraquinone derivative Benzo[1,2-b:4,5-b']dithiophene-4,8-dione (BDTO). This strategy enables the self-stacking of monolayer MXene into a layered structure while embedding organics into it. The unique structure enables efficient and reversible intercalation/deintercalation of Al3+. At the same time, it exhibits excellent electrochemical performance, and its reversible capacity reaches 229.8 mAh g−1. Moreover, it can still maintain a capacity of 134.9 mAh g−1 after 500 cycles. In addition, compared with BDTO, the rate performance of MXene@BDTO has also been greatly improved. Meanwhile, this unique layered structure also brings better electronic conductivity and ionic diffusion coefficient. We also demonstrate that the battery mechanism is a reaction between three CO and one Al3+ through multiple characterization methods and density functional calculations (DFT). The advantages of MXene@BDTO provide a better research basis for the study of rechargeable Aluminum-Organic batteries, and provide a good idea to explore the development of Aluminum-Organic batteries.</t>
  </si>
  <si>
    <t>10.1016/j.envres.2019.108803</t>
  </si>
  <si>
    <t>Hydrometallurgical recovery of spent cobalt-based lithium-ion battery cathodes using ethanol as the reducing agent</t>
  </si>
  <si>
    <t>A reducing agent can reduce Co3+ to Co2+ in LiCoO2, thus increasing the leaching efficiency and extraction rate of Co-based cathode materials from spent lithium-ion batteries (LIBs). Herein, ethanol was employed as the reducing agent to leach LiCoO2 obtained from LIBs in a sulfuric acid solution. The effects of operating temperatures (50–90 °C), dosage of ethanol (0-20 vol%), concentration of sulfuric acid (2–6 mol/L), and solid/liquid ratio (10–40  g/L) on the leaching efficiency of LiCoO2 were investigated. By adding 5 vol% ethanol in a 6 mol/L sulfuric acid solution at 90 °C, the extraction efficiency of Co and Li are both over 99%, meaning that ethanol can reduce Co3+ to Co2+ while the ethanol was oxidized to acetic acid. The dissolution of LiCoO2 obeys the residue layer diffusion control model. Although ethanol is a promising reducing agent, future efforts should pay to the management of the secondary wastewater. Overall, the ethanol can be used as a reducing agent to assist the leaching of cathode materials from spent LIBs.</t>
  </si>
  <si>
    <t>10.1016/j.stae.2022.100025</t>
  </si>
  <si>
    <t>Electronic waste management scenario in Bangladesh: policies, recommendations, and case study at Dhaka and Chittagong for a sustainable solution</t>
  </si>
  <si>
    <t>Bangladesh produces 3 million metric ton (MMT) of e-waste, including ship-breaking yards, each year. The leachate from dumped e-waste contains toxic heavy metals and organics that are detrimental to animals, humans, and the environment. The proper legislation and systematic e-waste management strategies have not yet been established in Bangladesh. This study reported the upgradation of the e-waste policies, e.g., the Factory Act, 1965 to Hazardous Waste (e-waste) Management, 2021 of the government of Bangladesh (GoB). A field survey was conducted for an in-depth understanding of the current scenario of e-waste management in Dhaka and Chittagong and total e-waste streamflow has been presented. The usage trend of electronic products (cell phones, refrigerators, television, computers, and air conditioners), the average lifetime of these products, and knowledge of e-waste were explored by the face-to-face questionnaire-based interviews. Cell phones were found to be the significant contributors to e-waste in Bangladesh. The study suggests that systematic e-waste management policies can improve the total scenario. An integrated e-waste recycling facility based on life cycle analysis (LCA) and materials flow analysis (MFA) must be introduced. The recycling process has been discussed, and recommendation has been pointed out for Bangladesh. Based on the study, printed circuit boards (PCBs)-based metal recovery business model from mobiles and computers worth $1 billion/yr by 2030 has been proposed. State-of-the-art technologies in recycling plants and disposal site selection criteria are essential factors for the safer management of e-waste in Bangladesh. Environmental awareness has to be developed for a sustainable and long-term e-waste management system.</t>
  </si>
  <si>
    <t>September–December 2022</t>
  </si>
  <si>
    <t>Sustainable Technology and Entrepreneurship</t>
  </si>
  <si>
    <t>10.1016/j.molliq.2024.126034</t>
  </si>
  <si>
    <t>Insights on the utility of ionic liquids for greener recovery of gold and silver from water, wastes, and ores</t>
  </si>
  <si>
    <t>The traditional methods for extraction of the two precious metals, gold and silver, from different sources, including ore, environmental water, and metallic water, entail the use of dangerous chemicals and the production of plenty of harmful wastes. Thus, the emerging use of ionic liquids for gold and silver extraction offers many merits, such as high recovery efficiency, safety, limited waste production, time efficiency, and environmental friendliness. Also, the recyclability of ionic liquids overcomes their cost and makes them a cost-effective choice. This review presents the uses of ionic liquids for the extraction and purification of gold and silver from ores, leachates, and different secondary sources. An overview of gold and silver, their sources, and their uses in modern technologies are addressed. A discussion of ionic liquids, their properties, safety, and greenness profile is also presented. An inclusive summary of the published research focusing on the utilization of ionic liquids for the retrieval of gold and silver is presented, as well as the advantages of using ionic liquids. Approximately 60 and 65 % of the ionic liquids applied for Au(III) and Ag(I) extraction, respectively, are imidazolium-based ionic liquids. Imidazolium-based ionic liquids showed the best performance as extractants, while phosphonium-based ionic liquids have the weakest extraction efficiency.</t>
  </si>
  <si>
    <t>10.1016/j.nanoen.2024.109260</t>
  </si>
  <si>
    <t>Multiple-dynamic-bond crosslinked ion-elastomers achieve a combination of photothermal antibacterial and self-powered electrical stimulation for infected wound healing</t>
  </si>
  <si>
    <t>Numerous hydrogel dressings have been reported, which can effectively accelerate wound healing with the assistance of photothermal antibacterial therapy and an external electric field. However, these hydrogel dressings face challenges such as water loss during photothermal progress, low temperature intolerance, and difficulties in recycling. Here, we develop a poly lipoic acid (PLA) ion-elastomer that synergistically utilizes photothermal therapy and electrical stimulation from a self-powered PLA triboelectric nanogenerator (TENG) to promote wound healing. The multiple dynamic bonds within the resulted ion-elastomer dressing make them highly stretchable (&gt; 2000%), self-healing, easy to recover, and conductive (0.3 S m−1 at 25 °C). Through a combination of photothermal therapy and real-time electrical stimulation, the PLA ion-elastomer/TENG system can availably promote angiogenesis, collagen deposition, re-epithelialization, and tissue regeneration, thereby accelerating wound healing within a relatively short timeframe (11 days). Moreover, the ion-elastomer exhibits temperature sensitivity (TCR = 6.2% K−1) and human motion perception capabilities. We deem that this work will be conducive to the employment of versatile ion-elastomer dressings in wound healing and the progress in bio-patches with synergistic effects.</t>
  </si>
  <si>
    <t>10.1016/j.seppur.2020.116869</t>
  </si>
  <si>
    <t>An integrated process for the separation and recovery of valuable metals from the spent LiNi0.5Co0.2Mn0.3O2 cathode materials</t>
  </si>
  <si>
    <t>The recycling of the spent lithium-ion batteries has aroused widespread concern due to the internal harmful substances and valuable metals. In this work, a novel integrated recovery process for the spent LiNi0.5Co0.2Mn0.3O2 cathode materials was proposed, which realized the complete separation of metals via leaching – cascade extraction – precipitation methods. Here, 2 mol/L (M) sulfuric acid (H2SO4) and 3 vol% (volume ratio) hydrogen peroxide (H2O2) were employed as leaching agents, resulting in the leaching rate of all metals are above 99%. Subsequently, the cascade extraction was adopted to separate lithium (Li) – nickel (Ni) – cobalt (Co) – manganese (Mn) by P227 (di-(2-ethylhexyl) phosphinic acid) and P204 (di-(2-ethylhexyl) phosphoric acid) extractants, respectively. Meanwhile, their high purity solid products such as MnO2, Li2CO3, NiO and Co3O4 were also obtained depending on the precipitation procedure. The yield and purity of these metals in the final products are 96.15%/100% for Li, 91.54%/98% for Ni, 91.15%/93% for Co, and 91.56%/100% for Mn, respectively. More importantly, this simple recovery process opens an avenue in the industrial applications for separating critical metals from the spent lithium-ion batteries.</t>
  </si>
  <si>
    <t>15 August 2020</t>
  </si>
  <si>
    <t>10.1016/j.procir.2023.02.044</t>
  </si>
  <si>
    <t>Defining the goals of Product Passports by circular product strategies</t>
  </si>
  <si>
    <t>Information gaps are one of the major obstacles identified for the realization of a circular economy. Therefore, so-called product passports (PPs) are presented as a solution in the literature. A PP should provide the necessary information to all stakeholders along the product's value chain to act more circularly. In general, information systems (IS) close information gaps, and in this study, we identify PPs as an instance of green IS. Although essential, the goals of PPs in the CE transition are unclear and barely defined. Furthermore, this study seeks to evaluate which impact PPs might have on electronic products’ life-cycle. We conducted a Delphi study among experts within academia, industry, government, consultancy, and NGOs to assess the goals of PPs and how PPs might shift the handling of electronics according to the 9R framework. The results show that the information provided in PPs should and can enhance the recycling, repurposing, remanufacturing, refurbishing, repairing, and reusing of electronics. Hence, our results promote a more use phase-centric concept of PPs incorporating product use information besides the static cradle-to-gate product information.</t>
  </si>
  <si>
    <t>10.1016/j.matt.2024.02.012</t>
  </si>
  <si>
    <t xml:space="preserve">Materials design for high-energy-density anode-free batteries </t>
  </si>
  <si>
    <t xml:space="preserve">
                  With the merits of high energy density, cost effectiveness, high safety, and simple manufacturing, anode-free batteries (AFBs) are emerging as promising alternatives for next-generation energy storage devices. Nevertheless, the development of AFBs is restricted by rampant dendrite growth, large volume expansion, undesirable side reactions, and unstable solid electrolyte interphase layers. Summarizing the materials design principles of current collectors, electrolytes, and cathodes is crucial for the improvement of AFBs. Herein, the latest progress of AFBs is comprehensively reviewed. First, the fundamental principles of AFBs, such as configurations, working mechanisms, advantages, scientific challenges, etc., are introduced. Subsequently, the materials design strategies of current collectors, electrolytes, and cathodes to overcome these challenges are summarized in detail. Finally, a summary and perspectives on the future possible directions of AFBs toward practical applications are proposed.
               </t>
  </si>
  <si>
    <t>3 April 2024</t>
  </si>
  <si>
    <t>10.1016/j.pnsc.2024.07.021</t>
  </si>
  <si>
    <t>Advancements in the development of liquid organic hydrogen carrier systems and their applications in the hydrogen economy</t>
  </si>
  <si>
    <t>The transition towards sustainable and clean energy systems has become a significant concern in the modern world. Hydrogen has the potential to meet the growing energy demands while addressing greenhouse gas emissions. However, one major obstacle in utilizing hydrogen as a fuel is the lack of efficient and cost-effective storage methods. In this regard, liquid organic hydrogen carriers (LOHCs) offer several advantages, including high hydrogen storage capacity, improved safety compared to traditional storage methods, and the ability to transport hydrogen using existing liquid fuels’ infrastructure. This review summarizes advancements in the development of LOHC systems for hydrogen storage, with a focus on the latest and innovative systems such as those based on dehydrogenative coupling reactions, renewable LOHCs from lignocellulosic biomass, and the development of LOHCs from plastic waste recycling. In addition to the material aspect, this contribution also discusses various applications of LOHCs in the broader context of the hydrogen economy, including a recently proposed concept of mixed gas hydrogenation of LOHCs for realizing hydrogen purification and storage in a single process step. By highlighting the main advantages and challenges of each LOHC system and providing future directions in the development of efficient LOHC systems, this review aims to contribute to an extensive understanding and advancement of LOHCs in the evolving hydrogen-based economy.</t>
  </si>
  <si>
    <t>Available online 12 August 2024</t>
  </si>
  <si>
    <t>10.1016/j.resconrec.2023.107376</t>
  </si>
  <si>
    <t>Design for circularity in manufacturing industries–operationalisation and decision support</t>
  </si>
  <si>
    <t>Achieving a more circular economy can be an important contributor to sustainable development. The successful implementation at the industrial level requires the development of circular products, services and business models. This paper addresses the compelling need for industrial product development to consider the entire life cycle of products from raw material extraction to the end of life to initiate and evaluate circular economy improvements such as lifetime extension or high-quality recycling. The actual implementation of circular economy in industrial product design processes hasn't yet been extensively researched. This paper operationalises a comprehensive design for circularity by conceptualising a decision support method for the industrial product development process based on literature analysis, decision matrix methodology, and expert evaluation. Results highlight the interplay of circular business models, ecodesign approaches, and product life cycle intensities and shape the basis for technical circular design principles and metrics as well as advanced implementation-oriented research in the field.</t>
  </si>
  <si>
    <t>10.1016/j.resconrec.2019.06.031</t>
  </si>
  <si>
    <t>Valorization of waste LCD and recovery of critical raw material for circular economy: A review</t>
  </si>
  <si>
    <t>Waste an E-waste is a global environmental issue but potential resources for Indium through urban mining and recycling, which a critical raw material for the industry has been reviewed. In the e-waste, the computer followed by spent television scarp is the second highest by volume generation invariably contains the LCD panel. Indium-tin-oxide (ITO) layer in the LCD panel is an important resource for indium which has 90 wt% In2O3 and 10 wt% SnO2 is a potential resource for indium has been focused in the discussion. Challenges and opportunities associated with LCD recycling and indium recovery have been critically reviewed. Indium a critical metal; scarce in primary sources but abundant in e-waste, critical in supply chain but crucial to green energy, lacking in recycling rate but progressive EOL waste generation, poses a threat to ecosystem/habitat but potential to circularize the economy, primarily as a by-product but potential urban mine, both a challenge and an opportunity, concurrently. Cost effective industrial process development is essential for a circular economy and urban mining notion, which can address the challenge associated with environment and energy and create the opportunity for circularizing the metal economy.</t>
  </si>
  <si>
    <t>10.1016/j.jclepro.2018.03.147</t>
  </si>
  <si>
    <t>Short process for regenerating Mn-rich cathode material with high voltage from mixed-type spent cathode materials via a facile approach</t>
  </si>
  <si>
    <t>Recovering metal values from spent Lithium ion batteries (LIBs) enjoys a great significance in environmental protection and sustainable development of resources. But the application of mixed-type cathode materials in PHEV and EV with high content of manganese brings new challenges for spent LIBs recycling. In this study, a facile approach for directly regenerating Mn-rich cathode material from mixed-type spent cathode materials was developed. The spent cathode materials were firstly tested by X-Ray Diffraction (XRD) and X-ray fluorescence (XRF) and then leached in H2SO4+H2O2 system. The spherical Mn-rich cathode material was directly regenerated from leaching liquor through a facile co-precipitation method followed by solid-phase sintering. The regenerative cathode material was measured by XRD, scanning electron microscope (SEM) equipped with energy dispersive X-ray spectroscopy system (EDXS), inductively coupled plasma atomic emission spectrometry (ICP), laser particle size analyzer and electrochemical tests. According to the results, pure cathode material exhibits a uniform particle size distribution and a layered structure. Furthermore, the regenerative cathode material with high working voltage (&gt;4.5 V) possesses excellent discharge capacity. Cleaner production analysis indicates that whole process can effectively reduce waste residue and water, and helps turn the solid waste into resource. Meanwhile, compared to traditional methods, the proposed process can simplify the recovery process, obtain high value added Mn-rich cathode material and maximize the recovery of manganese in the mixed-type spent cathode materials.</t>
  </si>
  <si>
    <t>10 June 2018</t>
  </si>
  <si>
    <t>10.1016/j.est.2023.107901</t>
  </si>
  <si>
    <t>Thermochemical batteries using metal carbonates: A review of heat storage and extraction</t>
  </si>
  <si>
    <t>The development of energy storage systems is essential for the full deployment of renewable energy technologies. Heat storage through high-temperature thermochemical reactions is promising for integration into power production plants. Metal carbonates, particularly calcium carbonate, have attracted interest due to their high thermochemical energy storage capacity and economic appeal. The thermochemical energy storage process involves the endothermic storage of heat when a metal carbonate decomposes into a metal oxide and carbon dioxide gas. Exothermic heat generation is possible by allowing carbon dioxide to react with the metal oxide to reform the metal carbonate. In recent decades multiple prototype installations based on these materials have been tested; however, a drastic loss in energy storage capacity is often encountered. The use of additives, such as aluminates, silicates, zirconates, and titanates, has been shown to improve the cycling performance of the thermochemical storage material. A complete thermochemical battery comprises a thermochemical reactor for both thermal charging and discharging, may include a heat extraction system to remove or deliver heat to the storage material, and must also integrate a carbon dioxide storage unit combined with a thermocline device to store and recover thermal energy from the carbon dioxide gas as required. Several carbon dioxide storage options are available, including compression, physisorption, low-temperature metal oxides and metal-organic frameworks. Carbon dioxide storage systems and thermoclines are usually selected for their thermophysical, economic, and environmental properties. Often, numerical modelling is used to optimise the design of the entire system. This review article details the recent advances made on each aspect of the thermochemical battery, including metal carbonates as heat storage materials and existing large-scale installations, heat extraction systems, development of thermoclines, carbon dioxide storage, and also discusses exergy analysis models to evaluate these systems.</t>
  </si>
  <si>
    <t>10.1016/j.jallcom.2024.176691</t>
  </si>
  <si>
    <t>A fresh perspective to synthesizing and designing carbon/sulfur composite cathodes using supercritical CO2 technology for advanced Li-S battery cathodes</t>
  </si>
  <si>
    <t>The morphology and surface chemistry of the sulfur host within lithium-sulfur (Li-S) batteries significantly influence the overall battery performance. To investigate this relationship, we employed a non-toxic heat treatment to produce reduced graphene oxide (rGO) with varying degrees of reduction, resulting in distinct surface chemistries. The physicochemical characteristics and electrochemical properties of four differently reduced GO samples and rGO/sulfur composite cathodes developed with supercritical CO2 technology were examined. Our study established a clear correlation between the specific surface area and porosity of rGO and the electrochemical performance of the corresponding rGO/sulfur composite cathodes. Notably, rGO samples reduced at 350°C (rGO350) exhibited superior discharge capacity and long-term cycling stability compared to those reduced at higher temperatures. This performance enhancement can be attributed to the combination of high surface area, porosity, and an open morphology in rGO350. These findings underscore the importance of optimizing carbon chemistry, microstructure, and cathode synthesis strategies in Li-S batteries. By effectively controlling sulfur loading and distribution within the rGO network, we can enhance active material utilization, boost electronic conductivity, and ensure the long-term stability of rGO/sulfur composite cathodes. Our research suggests that SC-CO2-assisted synthesis offers a promising approach for designing high-performance carbon/sulfur composite cathodes for Li-S batteries. This method provides a versatile platform for tailoring the rGO morphology and surface chemistry, optimizing battery performance. By carefully considering the interplay between these factors, we can unlock the full potential of Li-S batteries for various applications.</t>
  </si>
  <si>
    <t>10.1016/j.matchemphys.2024.129138</t>
  </si>
  <si>
    <t>Chemo-mechanical processing of hot chamber die cast scrap to design ZnO-based composite anode for lithium-ion batteries</t>
  </si>
  <si>
    <t>Zn–4Al alloy is mostly processed via high pressure, hot chamber die-casting method. For the first time in the open literature, in this study a novel and useful advice regarding the valorization of zinc die-cast scrap in green energy applications is realized. Herein, firstly a chemo-mechanical process is utilized to form ZnO rich powder (sample 1), then ball milling of this powder with carbon is accomplished to fabricate composite powder (sample 2). Unlike synthetic ZnO, the galvanostatic test demonstrates that the composite electrode (Sample 2) delivers 661.7 mA h/g capacities at 100th cycle when tested under a current load of 50 mA/g and performs 441.7 mA h/g capacities after 500 cycles, when 0.1 A/g current load is applied. Such performance can be related to the particularities in the morphology, the structure, and the chemistry of the designed composite powder.</t>
  </si>
  <si>
    <t>10.1016/j.mattod.2023.02.007</t>
  </si>
  <si>
    <t>Fast-charging cathode materials for lithium &amp; sodium ion batteries</t>
  </si>
  <si>
    <t>High-energy-density lithium-ion batteries and sodium-ion batteries are two important rechargeable batteries in the large-scale electrochemical energy storage devices of modern society; however, the fast-charging of them, as one of the core technologies, is still not fully and adequately resolved, especially the correlated problems of the cathode side. This review highlights the key kinetically limiting factors in the process of fast-charging from the perspective of cathodic materials, and describes the various currently reported fast-charging cathode materials with improved rapid ions diffusion capability and fast reaction kinetics. Based on the energy-storage mechanism of cathode materials during fast-charging, a series of strategies, including nanostructure, doping and multiple-system, are discussed, while emphasis on the pseudocapacitive contribution in the battery type cathode materials for constructing the fast-charging lithium-ion batteries and sodium-ion batteries.</t>
  </si>
  <si>
    <t>10.1016/j.envres.2022.115170</t>
  </si>
  <si>
    <t>Electrostatic deposition of TiO2 nanoparticles on porous wood veneer for improved membrane filtration performance and antifouling properties</t>
  </si>
  <si>
    <t>Wood has been a promising water purifier material on account of its abundant natural transport channels, easy processing, and renewability, which is mainly focused on its utilization in growth direction for effective separation.Wood veneer manufacured from raw wood block has a reversed-tree pore structure, and possesses advantages of low cost, easy fabrication, material saving, and abundant sources. To realize its functionalization and practicable application for membrane separation, modification of wood veneer is prerequisite. Herein, thin wood veneer with disparate utilization direction of wood was developed to design filter membrane loading TiO2 nanoparticles for treatment of dye wastewater. Wood veneer with reversed-tree transport pathways exhibits unique porous structure, and filtering direction and wood growth direction is almost orthogonal generated numerous sinuous channels. Thereout, sufficient area for loading TiO2 nanoparticles and contacting pollutants as well as appropriate water transport pathways at significantly shrinking thickness of wood (the thickness of 0.2 mm) can be provide by these sinuous channels. TiO2 nanoparticles was first modified by (3-Aminopropyl)triethoxysilane with high positive charge, and immobilized on negatively charged wood surface through atmospheric impregnation via strong electrostatic attractive interaction. Vast quantities of exposed TiO2 nanoparticles on wood cell lumens significantly enhance the adsorption ability for dye contaminants, resulting in a high membrane separation performance. The flux of TiO2/wood veneer membrane can achieve high level of 636.94 L/(m2h) with considerable methylene blue removal of 99.9% at 0.01 MPa. Meanwhile, it shows good cycling stability as well as decent flexibility and excellent mechanical strength. Moreover, the designed membrane with photocatalytic function of TiO2 also displays impressive decontaminated and recycling ability. The flux can recover its pre-recession level after 10 h light irradiation. The designed TiO2/wood veneer with simple preparation process and excellent water treatment capacity exhibits promising results for practical wastewater treatment.</t>
  </si>
  <si>
    <t>10.1016/j.carbon.2015.12.081</t>
  </si>
  <si>
    <t>Porous graphene oxide/carbon nanotube hybrid films as interlayer for lithium-sulfur batteries</t>
  </si>
  <si>
    <t>Highly porous, conductive graphene oxide (GO)/carbon nanotube (CNT) composite films are synthesized via facile vacuum filtration of hybrid dispersion. The flexible film is used as interlayer between separator and sulfur cathode to entrap active materials and prevent polysulfide shuttle. The lithium-sulfur (Li–S) battery furnished with an optimal GO/CNT interlayer delivers an excellent reversible capacity of 671 mA h/g after 300 cycles with a low degradation rate of 0.33 mA h/g or 0.043% per cycle at 0.2C. The encouraging outcome arises from synergistic effects of interlayer characteristics: namely, (i) the porous structure facilitates easy ion transport and electrolyte penetration; (ii) the GO layers with oxygenated functional groups entrap active materials, preventing polysulfide shuttle and enhancing their recycling; and (iii) the highly conductive CNTs offer fast pathways for electron/ion transfer.</t>
  </si>
  <si>
    <t>10.1016/S1003-6326(21)65773-4</t>
  </si>
  <si>
    <t>Thermodynamic analysis and process optimization of zinc and lead recovery from copper smelting slag with chlorination roasting</t>
  </si>
  <si>
    <t>An efficient chlorination roasting process for recovering zinc (Zn) and lead (Pb) from copper smelting slag was proposed. Thermodynamic models were established, illustrating that Zn and Pb in copper smelting slag can be efficiently recycled during the chlorination roasting process. By decreasing the partial pressure of the gaseous products, chlorination was promoted. The Box−Behnken design was applied to assessing the interactive effects of the process variables and optimizing the chlorination roasting process. CaCl2 dosage and roasting temperature and time were used as variables, and metal recovery efficiencies were used as responses. When the roasting temperature was 1172 °C with a CaCl2 addition amount of 30 wt.% and a roasting time of 100 min, the predicted optimal recovery efficiencies of Zn and Pb were 87.85% and 99.26%, respectively, and the results were validated by experiments under the same conditions. The residual Zn- and Pb-containing phases in the roasting slags were ZnFe2O4, Zn2SiO4, and PbS.</t>
  </si>
  <si>
    <t>10.1016/j.apcatb.2021.120920</t>
  </si>
  <si>
    <t>In-situ enhanced catalytic reforming behavior of cobalt-based materials with inherent zero-valent aluminum in spent lithium ion batteries</t>
  </si>
  <si>
    <t>As a renewable energy source, hydrogen production from biomass pyrolysis is one of the effective ways to promote global sustainable development. Herein, the inherent Al foils and typical LiCoO2 cathodes in spent lithium ion batteries are jointly employed as the catalyst to reform sawdust pyrolysis gas to produce hydrogen-rich synthesis gas. It is the introduction of Al element that triggers the in-situ atomic replacement reaction to immobilize volatile lithium, thereby inducing the formation of a similar Li-CO2 battery system, which efficiently converts CO2 into CO. Furthermore, a new adsorption-enhanced in-situ-assembled porous structure has been discovered and proved to obtain ~95% surface vacancy oxygen content and various hydrogen evolution sites. Eventually, the yields and volume fractions of H2 are 11.31 mmol/g and 65.79%, respectively, and the purity of syngas (H2+CO) reaches 91.82%, which verify its excellent performance in hydrogen reforming and CO2 conversion.</t>
  </si>
  <si>
    <t>10.1016/j.jpowsour.2014.04.045</t>
  </si>
  <si>
    <t>Methanothermal reduction of mixtures of PbSO4 and PbO2 to synthesize ultrafine α-PbO powders for lead acid batteries</t>
  </si>
  <si>
    <t>Three artificial mixtures of PbSO4 and PbO2 as well as the active materials obtained directly from the positive plates of spent batteries have been solvothermally treated in methanol at 140 °C for 24 h, which produce mainly PbO·PbSO4. The PbO·PbSO4 can be easily desulphated with ammonium carbonate to produce PbCO3, which can be calcined to form α-PbO to be used as positive active material of lead acid batteries. The α-PbO powders are irregular particles and highly electrochemically active, which discharges around 165 mAh g−1 at 5 mA g−1, 80 mAh g−1 at 200 mA g−1 and 60 mAh g−1 at 400 mA g−1 with excellent cyclic stability in 50 cycles. SEM investigations show that the as-formed PbO·PbSO4 may inherit and enhance the morphological characteristics of PbSO4, and carbonation of PbO·PbSO4 does not destroy the rod-like characteristics. For the active material from the positive plates of spent lead acid batteries, the discharge capacities are 170 mAh g−1 at the current density of 5 mA g−1, and 60 mAh g−1 at 400 mA g−1, which is also similar. In 50 cycles, its capacity loss is only 5%.</t>
  </si>
  <si>
    <t>1 November 2014</t>
  </si>
  <si>
    <t>10.1016/j.cattod.2023.114140</t>
  </si>
  <si>
    <t>Perspectives on current and future iridium demand and iridium oxide catalysts for PEM water electrolysis</t>
  </si>
  <si>
    <t>Proton exchange membrane water electrolysis (PEMWE) is projected to become a key technology to enable the decarbonisation of ‘hard to abate’ sectors of the economy. However, the technology’s reliance on iridium, one of the scarcest elements on Earth, as an oxygen evolution reaction catalyst, has led to uncertainty over whether a large-scale PEMWE industry can be realised. This work investigates the future iridium demand of the global PEMWE sector and examines how different catalyst strategies can improve iridium utilisation in the anode catalyst. Iridium utilisation targets necessary to avoid a situation where the PEMWE sector becomes limited by iridium supply are reviewed. Modelling the iridium demand of the PEMWE sector shows that iridium utilisation needs to improve by an order of magnitude by 2050 to avoid iridium supply limiting the capacity expansion. Furthermore, implementing closed-loop iridium recycling by 2035 would increase the installed capacity in 2050 by ∼ 2.7x compared to a scenario with no iridium recycling. If these two conditions are met, global PEMWE capacity could reach 1.3 TW by 2050 using only 20% of annual global primary iridium supply, which we consider to be realistic given future demand projections. Different types of iridium-based anode catalysts are compared in terms of iridium utilisation using membrane electrode assembly (MEA) testing data from the literature, with the order found to be supported nanoparticles ≈ extended surface structures &gt; mixed oxides &gt; nanoparticles. The need to place greater research focus on catalyst stability and the ability to make homogeneous catalyst layers at low iridium loadings is discussed. As a main result, it is found that a terrawatt-scale PEMWE industry can avoid being constrained by iridium supply if technological development of a similar level to that seen in PEM fuel cells and high iridium recycling rates are realised.</t>
  </si>
  <si>
    <t>10.1016/j.jece.2024.111989</t>
  </si>
  <si>
    <t>Salen-based ionic polymers as efficient heterogeneous catalysts for CO2 cycloaddition</t>
  </si>
  <si>
    <t>A Salen-functionalized ionic polymer (Zn-Salen-IP) was synthesized through a metal-assisted method. The structure and microstructure were characterized by using different characterization methods. Subsequently, the cycloaddition of CO2 with epoxide was used to investigate the catalytic activity of Zn-Salen-IP. The relationship between the types of ions within Zn-Salen-IP and its catalytic performance was thoroughly explored. Single-factor investigations were used to determine the optimal reaction conditions for catalytic CO2 cycloaddition used Zn-Salen-IP. The universality and recyclability of Zn-Salen-IP were systematically studied under the optimized conditions. Finally, Density functional theory calculations were employed to research the mechanism and pathway of the CO2 cycloaddition reaction catalyzed by Zn-Salen-IP with dual functional active sites. This provided a deep understanding for the rate-determining step and the influence of the nucleophilicity of the halogen anion in cycloaddition reaction of CO2 and epoxide.</t>
  </si>
  <si>
    <t>10.1016/j.gsme.2024.08.002</t>
  </si>
  <si>
    <t>Key technologies and development trends for efficient flotation recovery of lepidolite</t>
  </si>
  <si>
    <t>Lepidolite is an essential lithium resource with diverse applications in lithium-ion batteries, ceramics, glass, and other industrial sectors. Efficient flotation of lepidolite is crucial for the extraction and recycling of lithium resources, holding significant economic and environmental importance. This review provides a comprehensive overview of the research progress on the processes, reagents, and mechanistic understanding of lepidolite flotation, grounded in the fundamental properties of lepidolite and its major gangue minerals. The article critically analyzes the current lepidolite flotation technologies and highlights the research focus on overcoming the challenge of significant fine-grained lepidolite losses during the flotation process. Through synthesis and discussion, the review also presents an outlook on the future development of lepidolite flotation technology. This comprehensive review serves as a valuable reference for advancing lepidolite flotation techniques, providing insights that enhance the efficient recovery and utilization of lithium resources, as well as the development of the new energy industry.</t>
  </si>
  <si>
    <t>Green and Smart Mining Engineering</t>
  </si>
  <si>
    <t>10.1016/j.est.2023.110069</t>
  </si>
  <si>
    <t>Progress in improving the performance of inorganic cathodes for aluminium-ion batteries</t>
  </si>
  <si>
    <t>Rechargeable aluminium-ion batteries (AIBs) have the potential to replace lithium-ion batteries because of their high energy density, excellent safety, and abundant raw material reserves. However, the development of suitable cathode materials for AIBs is a serious challenge. This paper introduces progress made by domestic and international researchers on various inorganic cathode materials for both aqueous and non-aqueous AIBs, including carbon-based materials, transition metal oxides, transition metal sulfides, selenides, phosphides, tellurides, Prussian blue analogues, and MXenes. A short overview is provided on the advantages and disadvantages of each material type and work on the corresponding modifications. Next, several common modification strategies for inorganic cathode materials are summarised, and the latest research progress is listed for each strategy. Finally, future directions in the research and development of inorganic cathode materials for AIBs are envisioned.</t>
  </si>
  <si>
    <t>10.1016/j.jclepro.2017.02.166</t>
  </si>
  <si>
    <t>Closing the low-carbon material loop using a dynamic whole system approach</t>
  </si>
  <si>
    <t>The transition to low carbon energy and transport systems requires an unprecedented roll-out of new infrastructure technologies, containing significant quantities of critical raw materials. Many of these technologies are based on general purpose technologies, such as permanent magnets and electric motors, that are common across different infrastructure systems. Circular economy initiatives that aim to institute better resource management practices could exploit these technological commonalities through the reuse and remanufacturing of technology components across infrastructure systems. In this paper, we analyze the implementation of such processes in the transition to low carbon electricity generation and transport on the Isle of Wight, UK. We model two scenarios relying on different renewable energy technologies, with the reuse of Lithium-ion batteries from electric vehicles for grid-attached storage. A whole-system analysis that considers both electricity and transport infrastructure demonstrates that the optimal choice of renewable technology can be dependent on opportunities for component reuse and material recycling between the different infrastructure systems. Hydrogen fuel cell based transport makes use of platinum from obsolete catalytic converters whereas lithium-ion batteries can be reused for grid-attached storage when they are no longer useful in vehicles. Trade-offs exist between the efficiency of technology reuse, which eliminates the need for new technologies for grid attached storage completely by 2033, and the higher flexibility afforded by recycling at the material level; reducing primary material demand for Lithium by 51% in 2033 compared to 30% achieved by battery reuse. This analysis demonstrates the value of a methodology that combines detailed representations of technologies and components with a systemic approach that includes multiple, interconnected infrastructure systems.</t>
  </si>
  <si>
    <t>15 April 2017</t>
  </si>
  <si>
    <t>10.1016/j.est.2023.106684</t>
  </si>
  <si>
    <t>Carbon footprint of Li-Oxygen batteries and the impact of material and structure selection</t>
  </si>
  <si>
    <t>High energy density lithium-O 2 batteries have potential to increase electric vehicle driving range, but commercialization is prevented by technical challenges. Researchers have proposed electrolytes, catalysts, and binders to improve the battery capacity and reduce capacity fade. Novel battery design, however, is not always consistent with reduction in greenhouse gas (GHG) emissions. Optimizing battery design using solely electrochemical metrics ignores variations in the environmental impacts of different materials. The lack of uniform reporting practices further complicates such efforts. This paper presents commonly used lithium-O 2 battery materials along with their GHG emissions. We use LCA methodology to estimate GHG emissions for five proposed lithium-O 2 battery designs: (i) without catalyst, (ii) with catalyst, (iii) carbon-less and binder-less, (iv) anode protection, and (v) carbon-less, binder-less with gold catalyst. This work highlights knowledge gaps in lithium-O 2 battery LCA, provides a benchmark to quantify battery composition impacts, and demonstrates the GHG emissions associated with certain materials and designs for laboratory-scale batteries. Predicted GHG emissions range from 10–70 kg of CO 2 equivalent (kg CO 2 e ) kg −1 of battery, 60–1200 kg CO 2 e kWh−1, and 0.15–21 kg CO 2 e km−1 of vehicle travel, if battery replacement is considered.</t>
  </si>
  <si>
    <t>10.1016/j.desal.2023.116883</t>
  </si>
  <si>
    <t>Four-step constant voltage operation of hybrid capacitive deionization with composite electrodes for bifunctional deionization and lithium recovery</t>
  </si>
  <si>
    <t>Efficient recovery of valuable resources from wastewater has emerged as a critical challenge in the era of carbon neutral society. Capacitive deionization (CDI) has been employed in electrochemical lithium recovery (ELR) processes based on selective Li+ intercalation to LiMn2O4 (LMO). We herein propose a four-step constant voltage operation (forward/zero/reverse/zero) of bifunctional hybrid CDI to produce deionized water as well as Li+-rich concentrate within a cycle. Especially, selective Li+ enrichment was possible without influent replacement since adsorption of competing ions and liberation of Li+ could occur simultaneously. This unique performance was enabled by composite electrodes on capacitive activated carbon cloth (ACC) impregnated with redox-active materials; LMO@ACC and Ag@ACC. Together with material characterization and electroanalysis on the composite electrodes, deionization (step 1; forward voltage) and Li+ enrichment (step 3; reverse voltage) by assembled LMO@ACC//Ag@ACC cell were evaluated by single pass experiments with binary NaCl and LiCl solution (10 mM each). Besides, a multi-stage operation with internal recycle confirmed long-term stability and continuous increase of Li purity for practical implementation. The advanced bifunctional CDI (ELR coupled with water treatment) paved a way to advance the resource recycle from wastewater.</t>
  </si>
  <si>
    <t>10.1016/j.jiec.2023.09.023</t>
  </si>
  <si>
    <t>Bifunctional hydrophobic deep eutectic solvents for selective recovery of Sm and Co from waste SmCo permanent magnets</t>
  </si>
  <si>
    <t>The application of hydrophobic deep eutectic solvent (HDES) to single-use separation of valuable metal ions in waste samarium-cobalt permanent magnets has been a significant challenge. Trioctylphosphine oxide and 3-benzoyl-1,1,1-trifluoroacetone were combined to prepare a bifunctional HDES that was investigated for green, efficient and safe recovery Sm and Co. Firstly, internal hydrogen bond interaction was verified by DSC, TGA, NMR, FT-IR and molecular dynamics study. Then, a various of optimization experiments were carried out to discovery extraction behaviors on different metal ions. The findings indicated that the acidity has a significant impact on the effectiveness of the extraction process. The maximum extraction capacities were measured as 98.8 g/L Sm(III), 64.8 g/L Co(II), 52.4 g/L, Fe(III) and 75.1 g/L Cu(II), respectively. After that, combined with UV–vis, FT-IR and XPS, the neutral complex extraction mechanism was proposed. Finally, the competitive extraction experiments at different acidity provided the theoretical underpinnings for a three-stage separation strategy that, through acidity control and the use of various stripping agents, was able to efficiently recover 97.8% Sm(III), 99.1% Co(II), 99.5% Fe(III) and 95.6% Cu(II). The whole recycling process has no need additional organic solvents, enabling cleaner and sustainable engineering production.</t>
  </si>
  <si>
    <t>10.1016/j.jece.2021.106084</t>
  </si>
  <si>
    <t>Selective recovery of rare earth elements (REEs) from spent NiMH batteries by two-stage acid leaching</t>
  </si>
  <si>
    <t>The current study investigated selective recovery of rare earth elements (REEs) from spent nickel metal hydride (NiMH) batteries using two-stage acid leaching followed by precipitation at acidic pH. The first-stage conventional leaching using 2.5 M of waste phosphoric acid (H3PO4) at 25 °C for 60 min removed 60–100% heavy metals, such as Ni, Co, Zn and Cd, and converted more than 90% REEs into insoluble phosphate precipitates, REE(PO4). Subcritical water extraction (SWE) using mild concentration of sulfuric acid (H2SO4) in the second stage leached out all REEs. The leaching efficiency of REEs increased by increasing acid concentration, and 100% leaching efficiency of REEs, Ni, Co and Mn were achieved using 1 M of H2SO4, solid concentration of 20 g/L, at 125 °C for 30 min. As predicted by species distribution of metals at equilibrium, REEs in the leaching solution were selectively precipitated as NaREE(SO4)2·H2O at low pH (0.5–2) by the addition of NaOH solution, and separated from other metals (Ni, Co, Mn). Precipitation at pH 1 resulted in 82.59% of La, 90.75% of Ce, and 85.97% of Nd recovered as hexagonal rod crystals. This study provides an alternative process to selectively recover REEs from electronic waste (e-waste).</t>
  </si>
  <si>
    <t>10.1016/j.ssaho.2023.100456</t>
  </si>
  <si>
    <t>Photovoltaic electronic waste in Brazil: Circular economy challenges, potential and obstacles</t>
  </si>
  <si>
    <t>Photovoltaic (PV) energy production is a promising and mature technology for producing renewable energy. By contrast, solar panel disposals can generate problems for waste management, given that the amount of PV solar energy e-waste is more significant than other types of e-waste, given that this waste contains abundant metals and toxic materials, and given that this energy is being increasingly used. Local solutions need to be discussed and evaluated so that the PV industry can provide sustainable renewable energy. This paper discusses the environmental impacts of PV solar energy and PV panel recycling in Brazil. More efficient technological solutions and process developments will be needed to adequately treat problems arising at the end of the useful life cycle of PV systems. However, more than these technological solutions and process developments are required. Political mechanisms and regulatory structures will also need to be developed and implemented at the end of the life cycle stage to prepare, encourage, and develop appropriate industrial waste treatment applications. The advent of sector agreements for electrical and electronic equipment in Brazil has partially dealt with these waste problems. Sector agreements list equipment and devices that must have defined reverse logistics systems.</t>
  </si>
  <si>
    <t>Social Sciences &amp; Humanities Open</t>
  </si>
  <si>
    <t>10.1016/j.jclepro.2013.07.037</t>
  </si>
  <si>
    <t>Extended producer responsibility policy in Portugal: a strategy towards improving waste management performance</t>
  </si>
  <si>
    <t>This article provides an assessment of waste management evolution in Portugal, with a particular emphasis on the performance brought by the adoption of several EPR schemes, namely the ones developed for packaging (general, medicine and plant protection products), used tires, used mineral oils, end-of-life vehicles (ELV), waste electrical and electronic equipment (WEEE), portable batteries and car and industrial batteries. Further, a particular focus is placed on the drivers that influenced the development of such EPR schemes in the country and the challenges facing EPR schemes' development in Portugal. The results achieved in a short period of time suggest that the evolution of the implementation of the EPR concept in Portugal was, so far, successful, not only in quantitative but also in qualitative terms (contributing for a reduction of environmental performance). However, there is still room for improving EPR impact in the long-run and this is largely dependent on policy instruments (of fiscal, information and supervision natures) that can positively influence the context in which EPR schemes operate.</t>
  </si>
  <si>
    <t>10.1016/j.scitotenv.2023.165202</t>
  </si>
  <si>
    <t>Efficient separation of impurities Fe/Al/Ca and recovery of Zn from electroplating sludge using glucose as reductant</t>
  </si>
  <si>
    <t>Electroplating sludge (ES), a hazardous waste containing heavy metals and Fe/Al/Ca impurities, is conventionally disposed of in landfills. In this study, a pilot-scale vessel with an effective capacity of 20 L was applied to recycle Zn from real ES. The sludge contained 6.3 wt% Fe, 6.9 wt% Al, 2.6 wt% Si, 6.1 wt% Ca, and 17.6 wt% Zn and was treated using a four-step method. First, ES was dissolved in nitric acid after washing in a water bath at 75 °C for 3 h to produce an acidic solution with Fe, Al, Ca, and Zn concentrations of 4527.2, 3116.1, 3357.7, and 21,275 mg/L, respectively. Second, the acidic solution was added with glucose at an Mglucose/Mnitrate ratio of 0.08 and hydrothermally treated at 160 °C for 4 h. During this step, nearly 100 % Fe and 100 % Al were simultaneously removed as a mixture containing 53.1 wt% Fe2O3 and 45.7 wt% Al2O3. This process was repeated five times, during which the Fe/Al removal and Ca/Zn loss rates remained unchanged. Third, the residual solution was adjusted with sulfuric acid, and over 99 % Ca was removed as gypsum. The residual Fe, Al, Ca, and Zn concentrations were 0.44, 0.88, 52.59, and 31,177.1 mg/L, respectively. Finally, Zn in the solution was precipitated as ZnO with a concentration of 94.3 %. Economic calculations showed that each 1 t of ES processed created revenue of about $122. This is the first study of high-value metal resource recovery using real electroplating sludge at the pilot scale. This work highlights the pilot-scale application of resource utilization of real ES and provides new insights into the recycling of heavy metals from hazardous waste.</t>
  </si>
  <si>
    <t>10.1016/j.scitotenv.2020.140646</t>
  </si>
  <si>
    <t>Functional CdS nanocomposites recovered from biomineralization treatment of sulfate wastewater and its applications in the perspective of photocatalysis and electrochemistry</t>
  </si>
  <si>
    <t>The sulfur ions generated during the microbial treatment of sulfate wastewater could cause secondary pollution problem, however, the application of the biomineralization technique could convert sulfur ions into sulfide nanocomposites with diverse properties. This study constructed a multi-stage process for sulfate wastewater treatment and CdS nanocomposites (CdS-NCs) recovery by using biomineralization, which simultaneously achieved the removal of pollutants and recovery of functional nanocomposites. In this process, about 97% of the sulfate could be removed, and the CdS-NCs with a diameter of 16.0–20.2 nm were collected at different pHs. The results of FTIR and Raman proved that the biomacromolecules derived from microorganisms participated in the formation of CdS-NCs. The Mott-Schottky curve suggested that the CdS-NCs belonged to n-type semiconductors with the energy gap of 2.29–2.38 eV and could be applied as the photocatalyst, and up to 78.2% of 200 mg/L tetracycline was photodegraded catalytically by CdS-NCs obtained at pH 6.5. In the application of CdS-NCs as anodes of lithium-ion batteries, all the batteries assembled by CdS-NCs exhibited a very strong cycle performance of more than 500 cycles. This research not only effectively recovered nanocomposites with great application potential from sulfate wastewater but also provided a perspective for the utilization of recovered resources.</t>
  </si>
  <si>
    <t>10.1016/j.enchem.2022.100092</t>
  </si>
  <si>
    <t>Advanced aqueous proton batteries: working mechanism, key materials, challenges and prospects</t>
  </si>
  <si>
    <t>With the advantages of high safety and environmental friendliness, aqueous batteries have shown beneficial application scenarios in the field of large-scale energy storage. Compared to the conventional metal ions storage processes, non-metal carriers like protons are less concerned about due to the unconventional storage mechanism, which could be regarded as a promising green battery technology with high power density and adequate lifespan. Owing to the unique working mechanism and properties, aqueous proton batteries (APBs) can deliver excellent low-temperature electrochemical performance with cost effectiveness, further allowing full play to the best ability of aqueous storage technique. However, the issue on lack of advanced electrode materials still hinders the research progress on commercial applications of APBs. In this review, we present a comprehensive summary on the development of APBs, from the perspective of electrode materials, electrolytes, and current collectors, including cross-sectional host and corresponding design principles and energy storage mechanism. This review aims to clarify the status quo and emerging challenges for further development of APBs devices.</t>
  </si>
  <si>
    <t>EnergyChem</t>
  </si>
  <si>
    <t>10.1016/j.cesys.2023.100142</t>
  </si>
  <si>
    <t>A volume-based analysis method to determine the economic value of mixed industrial waste</t>
  </si>
  <si>
    <t>In this study, a new method was introduced to analyze industrial mixed waste based on volume. The method was applied to characterize the composition, quantities, and potential economic value of waste generated in the Biyagama Export Processing Zone (BEPZ). It was observed that the composition of industrial mixed waste varied across different industries and processes using the proposed method. Moreover, the investigation into the potential economic value of industrial mixed waste revealed that most waste categories generated were recyclable materials accounting for approximately 89.4% of the total waste generated. As a result, the expected revenue generated from the waste was estimated to vary from USD 0.47–0.67 million per year. The study emphasized the significance of a volume-based approach for analyzing industrial mixed waste, along with the significant potential economic value that can be derived from proper management and valorization of these waste streams within a framework aligned with the principles of Circular Economy. The method will identify the hidden potential to regenerate resource to an optimum utility and value aligned with principles of circular economy potential considering industrial waste. The outcome would be helpful for decision-making on different alternatives as the opportunity cost of not having alternatives gets revealed as an estimated value.</t>
  </si>
  <si>
    <t>10.1016/j.mineng.2023.108306</t>
  </si>
  <si>
    <t>Properties and perspective of using deep eutectic solvents for hydrometallurgy metal recovery</t>
  </si>
  <si>
    <t>The rapid industrialization and energy transition, as well as social pressure is increasing the current needs for metals. This results in an increasing demand, so the exploitation of more natural resources. In this scenario, a current alternative to minimise the lack of resource is the recycling of industrial waste and by-products, such as electrical and electronic waste, lithium batteries, solar panels, blast furnace slag, etc. Many articles focus on recovery of metals by hydrometallurgical methods are published. Currently, one of the great scientific challenges is to minimize the environmental impact of these recovery methods. Deep Eutectic Solvents (DESs) are emerging as an environmentally friendly alternative for the recovery of metals from industrial waste and by-products due to their greener properties. This is entailing an increasing number of scientific publications in the area. This review article collects the publications and highlights the relevance of the use of these solvents in metal recovery from industrial waste and by-products by hydrometallurgical methods, showing the main disadvantages of its use in the area. As well as, the possibility to adjust their physico-chemical properties according to their application.</t>
  </si>
  <si>
    <t>10.1016/j.carbpol.2024.122185</t>
  </si>
  <si>
    <t>Enhancing CA-based separators with thermo-responsive ionic liquids: A path to eco-friendly membrane production and multifaceted applications</t>
  </si>
  <si>
    <t>We synthesized a temperature-responsive ionic liquid, [N4444][SS], and incorporated it into an environmentally friendly cellulose acetate (CA)-based battery separator. A pore was formed in the battery separator by [N4444][SS], which pierced a plasticized part due to water pressure. Varying drying temperatures during membrane fabrication revealed that the CA/[N4444][SS] membrane dried at 50 °C exhibited greater thickness and a smaller average pore size, resulting in an asymmetric internal structure. Despite the asymmetry, this membrane demonstrated significantly higher water flux and a lower Gurley value compared to the membrane dried at 25 °C, indicating minimal tortuosity and low resistance within the internal pores. Thermal behavior analysis through TGA and DSC, as well as FT-IR spectroscopy, confirmed that [N4444][SS] remains within the CA matrix, forming coordinative bonds. The findings suggest that the CA/[N4444][SS] membrane, when used as a Li-ion battery separator, could enhance Li-ion transport properties and conductivity. Moreover, the recyclability of the IL in the membrane fabrication process contributes to a more environmentally friendly approach.</t>
  </si>
  <si>
    <t>Carbohydrate Polymers</t>
  </si>
  <si>
    <t>10.1016/j.est.2024.111165</t>
  </si>
  <si>
    <t>Stress-dependent capacity fade behavior and mechanism of lithium-ion batteries</t>
  </si>
  <si>
    <t>Understanding the behavior and mechanism of capacity fade in lithium-ion batteries can assist in promoting their wider commercial and industrial applications. We develop an Electrochemical-Thermal-Mechanical coupled Capacity Fade model (ETMCF) for nickel-manganese-cobalt (NMC111)/graphite (C) lithium-ion batteries. The main fade behaviors include SEI formation, lithium plating/stripping, SEI re-formation, and loss of active material. ETMCF model focuses on the influence of stress on capacity fade behaviors, improves the accuracy of predicting battery capacity fade at high charge/discharge rates (C-rates) and a wide temperature domain, and confirms that the stress effect in lithium-ion battery capacity fade is essential and cannot be ignored. We systematically examine the impact of C-rate, operating temperature, and coupling effects on the capacity fade mechanism and discover markedly distinct dominant fade behaviors under various C-rates and temperatures. Moreover, we also construct a phase diagram of the capacity loss ratio and elucidate the dependency of the C-tare, temperature, and capacity loss relationship. This work provides new insights into fast charging strategy and temperature regulation in battery management systems and offers a comprehensive analytical framework for predicting and evaluating battery capacity fade.</t>
  </si>
  <si>
    <t>10.1016/B978-0-323-42977-1.00007-8</t>
  </si>
  <si>
    <t xml:space="preserve">Chapter Seven Life Cycle Assessment of Nanotechnology in Batteries for Electric Vehicles </t>
  </si>
  <si>
    <t xml:space="preserve">
               Through the usage of life cycle assessment methods, two different battery systems are benchmarked. One is composed by traditional Li-ion NMC graphite cells and the other, Li-ion NMC silicon nanowire ones. Their characteristics are displayed and challenged throughout different impact categories, such as climate change, human toxicity, and cumulative energy demand. These impact categories highlight the damages provoked during manufacturing, usage, and recycling of the battery systems within an electric vehicle usage scenario. Results show that silicon nanowire systems have slightly more impacts in climate change and cumulative energy demand categories, while regarding human toxicity, NMC graphite–based cells display higher scores.
            </t>
  </si>
  <si>
    <t>Emerging Nanotechnologies in Rechargeable Energy Storage Systems</t>
  </si>
  <si>
    <t>10.1016/j.jpowsour.2024.234477</t>
  </si>
  <si>
    <t>Operando NMR characterization of cycled and calendar aged nanoparticulate silicon anodes for Li-ion batteries</t>
  </si>
  <si>
    <t>Replacing graphite anodes with Si anodes can greatly increase the energy of current Li-ion batteries. Detailed characterization of Si lithiation reactions, SEI formation, and reversibility are therefore active areas of research. Solid-state 7Li nuclear magnetic resonance (NMR) spectroscopy is useful for characterizing different lithium local environments within Si anodes. Here, we developed an operando NMR methodology to characterize aging of carbon-coated nanoparticulate Si anodes in pouch cells paired with Ni-rich cathodes. We observed a new lithiation mechanism in the Si nanoparticles: direct formation of over-lithiated Li15+xSi4 (x &lt; 0.6) phase. Furthermore, our novel operando cells maintained good performance with long-term cycle and calendar aging. We identified trapped lithium silicides as a major contributor to capacity fade with aging. Finally, we determined that the addition of Mg (TFSI)2 to the electrolyte decreased the amount of trapped lithium silicides and therefore increased the capacity and capacity retention for the nanoparticulate Si used.</t>
  </si>
  <si>
    <t>10.1016/j.resconrec.2013.01.013</t>
  </si>
  <si>
    <t>Global anthropogenic selenium cycles for 1940–2010</t>
  </si>
  <si>
    <t>Selenium plays an important role in emerging thin film solar energy technologies. As solar energy is expected to have a larger share in the world's future energy portfolio, the long-term availability of selenium becomes a potential concern, yet no global cycles have ever been generated. In this work, the global cycles, stocks, and flows of selenium are characterized for the entire time period 1940–2010 by using principles of material flow analysis (MFA). The cycles present information on the production, fabrication and manufacturing, use, and resource management stages during that period. The results of the analysis show that during 1940–2010 approximately 90Gg of refined selenium was produced and entered into fabrication and manufacturing worldwide. 60Gg of this amount (two-thirds!) was dissipated into the environment through end-uses such as chemicals, pigments, glass manufacturing, metallurgical additives, and fertilizer and feed additives. The in-use stock of selenium is estimated at 2.7Gg as of 2010. Because of data limitations such as proprietary and withheld information, these figures represent informed estimates rather than exact values. Selenium can be recovered from end-of-life electrical and electronic equipment, while for other end-uses recycling is difficult or impossible. One of the ways to buttress supplies of selenium for future technologies would be to deploy recycling schemes for photovoltaics as well as other electronics applications.</t>
  </si>
  <si>
    <t>10.1016/j.hydromet.2020.105327</t>
  </si>
  <si>
    <t>Overview of cobalt resources and comprehensive analysis of cobalt recovery from zinc plant purification residue- a review</t>
  </si>
  <si>
    <t>With the rapid development of electric vehicles and 5G network technology, cobalt, a potentially critical metal, is widely used in batteries. Considering the supply risk of cobalt, which is approaching the near-critical level, it is necessary to comprehend the status of cobalt resources and analyze the potential recycling of cobalt from metallurgical wastes and spent cobalt compounds. In this paper, the existing types, distribution and reserves of cobalt resources are first introduced. Subsequently, the importance of recovering cobalt from metallurgical wastes is discussed, and the zinc plant purification residue (ZPPR) is introduced in particular. Recovering cobalt, zinc, cadmium, and other valuable elements from ZPPR is significant in addressing problems associated with these solid wastes. Metallurgical processes for the separation and recovery of zinc and cobalt from ZPPR are investigated in detail in subsequent sections, which include selective acid leaching, oxidation-precipitation, ammonia-ammonium sulfate leaching, and solvent extraction. Their mechanisms and performance are also reviewed. The results suggest that further research is required to improve the separation and extraction selectivity and efficiency, and also for the development of high-value utilization of ZPPR and a more efficient method for extracting cobalt from zinc leaching solution.</t>
  </si>
  <si>
    <t>10.1016/j.jece.2022.108153</t>
  </si>
  <si>
    <t>An approach towards utilization of water-quenched blast furnace slag for recovery of titanium, magnesium, and aluminum</t>
  </si>
  <si>
    <t>Resource utilization of water-quenched blast furnace slag (BFS) for recovery of valuable metals such as titanium, magnesium, and aluminum are strategic issues for the iron and steel industry's long-term development. This study proposed a sustainable strategy for simultaneous Ti, Mg, and Al extraction from water-quenched BFS using the ammonium sulfate roasting-dilute acid leaching method. The results showed that the roasting reaction was carried out at a roasting temperature of 380 °C, a mass ratio of (NH4)2SO4 to water-quenched BFS of 2.5:1, and a roasting time of 90 min, and the valuable metals were converted into the corresponding sulfates. The roasted slag was then leached by the 1 mol/L sulfuric acid solution, with Ti, Mg, and Al leaching efficiency reaching 95.45%, 98.92%, and 92.32%, respectively. We proposed the mechanism for extracting valuable metals from water-quenched BFS using an ammonium sulfate roasting-dilute acid leaching process based on XRD and SEM-EDS analysis. Furthermore, an efficient separation process for converting Ti, Mg, and Al in the pregnant solution to TiO2, MgC2O4.2H2O, and Al2O3 was developed. The final filtrate was directly evaporated and crystallized to obtain (NH4)2SO4, which can be used in the roasting process, resulting in ammonia and sulfur recycling. The method proposed in this paper can be effectively applied to the extraction, separation, and recovery of Ti, Mg, and Al in water-quenched BFS, which is completely consistent with the concept of clean production and efficient utilization of industrial solid wastes. It is extremely important for the iron and steel industry's long-term production.</t>
  </si>
  <si>
    <t>10.1016/j.jclepro.2021.127131</t>
  </si>
  <si>
    <t>Recovering renewable carbon materials from automotive shredder residue (ASR) for micro-supercapacitor electrodes</t>
  </si>
  <si>
    <t>Carbons utilised in the energy applications are often produced from non-renewable sources in harsh environments. By leveraging high temperature reactions, this study used thermal transformation to recover useful carbon materials from wood and plastic components of automotive shredder residue (ASR) and tune their properties in situ via selective thermal synthesis. The properties of the recovered activated carbon have been investigated over a range of temperatures between 600 and 1000 °C. The recovered activated carbon product presented a micro- and mesoporous structure which have the highest specific surface area of 1180 m2g-1. The electrochemical-capacitance performance of the activated carbon in electrochemical double layered capacitor (EDLC) electrodes was characterised using cyclic voltammetry (CV), galvanostatic charge-discharge (GCD) and electrochemical impedance spectroscopy (EIS) methods. The ASR derived activated carbon shows excellent specific capacitance of 275 F g−1 at a 5 mV s−1 scan rate by the CV method and 280 Fg-1 at 1 Ag-1 current density by the GCD method in a KOH (2M) electrolyte. This study demonstrates a facile way to recover the renewable carbon materials from a problematic and toxic waste streams. This pathway offers industry a feasible and sustainable source of carbons, while eliminating the lost of the valuable raw materials by landfilling.</t>
  </si>
  <si>
    <t>10.1016/j.talanta.2020.121827</t>
  </si>
  <si>
    <t>A quantification method for Fe based particle contaminants in high purity materials for lithium-ion batteries</t>
  </si>
  <si>
    <t>The technological growth, the increasing safety, and production standards cascade down to the quality of the raw materials. The development of analytical methods for high quality powder analysis needs to grow parallel to this trend. It is established that particle metal contaminants could trigger violent failures of lithium-ion batteries and compromise the battery performance, and the safety of the end user. Increased miniaturization requires exponential increases in quality of raw materials putting laboratories in a continuous process of development to achieve ever higher standards. Trace elements in a powder material can be present in different states, and their effect on the application can therefore be different according to the status. Trace elements can be present in the material as a dissolved impurity or as a particle contamination. Here we present an experimental method which is easy to implement and use, and is sensitive to contaminants (i.e. external particles that are not part of the material of interest) over total trace elements. Contaminants typically are a few orders of magnitude lower in concentration than total trace elements. The method focuses on the quantification of Fe, Ni and Cr in high purity carbon powders used in the lithium-ion battery industry. We present test sample size calculations prior to the method description to ensure high precision and assess possible bias. The method is based on the magnetic extraction of a large test sample, followed by acid digestion and quantification. The procedure and the method performance are described. The method ensures low levels of detection and quantification, high precision, and accuracy.</t>
  </si>
  <si>
    <t>Talanta</t>
  </si>
  <si>
    <t>10.1016/j.clce.2024.100119</t>
  </si>
  <si>
    <t>Economic limitation of recent heterogeneous catalysts for ammonia synthesis</t>
  </si>
  <si>
    <t>The economic performance of newly developed catalysts for ammonia synthesis, Ru/Ca(NH2)2 and Ru/Pr2O3, are evaluated by process simulation using Aspen Plus©. The results show that the high activity of the new catalysts reduces the electricity cost for pressurizing reactant gases; however, the electricity for lowering the temperature in ammonia separation through liquefaction is significant due to the mitigated pressure and almost compensates for the decreased cost. The results show an economic limitation to current research trends that develop a catalyst for ammonia synthesis under low pressure. It is noted that catalyst costs are high due to expensive ruthenium; thus, the lifetime of catalysts significantly influences the total cost. With the assumption of a long lifetime of catalysts, the new catalysts are advantageous when the electricity cost is high, the characteristics of the case in which renewable energy is employed. As the future direction of the catalyst development, recycling or extending the lifetime of the catalysts and replacing Ru with cheap metal will be crucial from the economic viewpoint. Moreover, effective methods for ammonia collection, such as adsorbents, should be focused on reducing the electricity of ammonia liquefaction in cooling separation and giving a vital meaning to the condition mitigated by the newly developed catalysts.</t>
  </si>
  <si>
    <t>10.1016/j.jpowsour.2022.232605</t>
  </si>
  <si>
    <t>Materials availability and supply chain considerations for vanadium in grid-scale redox flow batteries</t>
  </si>
  <si>
    <t>Redox flow batteries (RFBs) are a promising electrochemical storage solution for power sector decarbonization, particularly emerging long-duration needs. While the battery architecture can host many different redox chemistries, the vanadium RFB (VRFB) represents the current state-of-the-art due to its favorable combination of performance and longevity. However, the relatively high and volatile price of vanadium has hindered VRFB financing and deployment opportunities. Here we evaluate the vanadium supply chain to understand how it enables or constrains VRFB advancement and assess opportunities for accelerated growth. We find that – while vanadium may not be scarce – its abundance is confounded by highly concentrated production coupled with the disperse nature of sources suitable for potential supply increase. These factors challenge rapid growth, limiting deployment rate and magnitude. We estimate gigawatt-hour deployment scales are feasible over the next decade, which would represent marked expansion of the RFB industry and drive down system costs substantially, though this would require growth rates to vanadium production above historical averages. Accordingly, we review opportunities to accelerate supply chain growth and economic strategies to stabilize the market. Finally, we posit terawatt-hour deployment scales will be challenged by vanadium market conditions and resource availability, motivating the continued efforts developing next-generation RFB chemistries.</t>
  </si>
  <si>
    <t>10.1016/j.cej.2024.154008</t>
  </si>
  <si>
    <t>High-efficiency metal-free CO2 mineralization battery using organic redox catalysts</t>
  </si>
  <si>
    <t>CO2 batteries offer a promising avenue for mitigating CO2 emissions and conversion, but encounter challenges such as high costs, dendrite, corrosion, flooding and slow kinetics stemming from the use of metal electrodes. CO2 mineralization is thermodynamically favorable (ΔGCO2), presenting an opportunity for processing solid waste and reducing CO2 emissions while potentially producing energy. However, the lack of direct electron transfer in the CO2 mineralization reaction hinders the direct generation of electrical energy. Here, we propose an organic CO2 mineralization battery (OCMB) without using metal, which efficiently harnesses CO2 to mineralize solid waste carbide slag, maximizing the recovery of mineralization reaction energy to generate electricity and produce carbonate products, without requiring renewable electricity charging. We employ a high-solubility, stable under strong alkaline conditions, and fast kinetics organic phenazine derivative—DSPZ as the electron and proton carrier, which facilitates the conversion of ΔpH between electrodes by interacting with alkaline wastes and CO2 into electricity. Simultaneously, the OCMB undergoes regeneration cycles through mineralization reactions. The theoretical model predicted the open circuit voltage (OCV) and discharge behavior of OCMB, offering insights for improved battery engineering. We demonstrate an impressive peak power density exceeding 227.5 W/m2 for the OCMB, with an estimated electricity production of ∼ 178.03 kWh per ton of CO2 mineralization. This research underscores the potential integration of OCMBs into CO2 energy systems, waste treatment processes, and chemical production, offering both economic and environmental benefits.</t>
  </si>
  <si>
    <t>10.1016/B978-0-12-822878-4.00017-1</t>
  </si>
  <si>
    <t xml:space="preserve">Chapter 17 Nanobiotechnology for E-waste management </t>
  </si>
  <si>
    <t xml:space="preserve">
               E-waste (electronic waste) is generated by electronic and electrical sectors, which include cellular phones, gadgets, laptops, computers, telephones, and electrical appliances like air conditioners, washing machines and refrigerators. e-waste is a fast-growing waste stream in both developed and developing countries and its management is an increasing global concern. Mainly composed of ferrous, nonferrous, ceramic, plastic materials and also metals like Cu, Fe, Zn, Ni, Uranium, Strontium (Sr) and Cesium (Cs), e-waste is described as the “End of Life” waste electrical and electronic equipment (WEEE) by the European Commission. However, these elements can be successfully removed or degraded by nanoparticles (NPs), which can help to curb the menace of e-waste metal toxicity. The microemulsions that have been used in recovering these waste etchant solutions generated from industries and upon their disposable led into environmental pollution, and also their storage and separation methods are very expensive. In due course, we can replace it with cost-effective NPs/emulsion systems that can be used to recover e-waste. Reuse, remanufacturing, recycling, and recovery are four basic approaches to deal with e-waste. Moreover, hydrometallurgy or pyrometallurgies play a role in e-waste processing and recovery and will be cost-effective, if it is incorporated with nanoparticle-based metal recovery. Therefore, this chapter will discuss environment-friendly approaches required to address e-waste removal, disposal, degradation, and recycling.
            </t>
  </si>
  <si>
    <t>Nanobiotechnology</t>
  </si>
  <si>
    <t>10.1016/j.enmm.2024.101004</t>
  </si>
  <si>
    <t>ZnO nanostructures grown from spent batteries: Ambient catalytic aspects and novel mechanistic insights</t>
  </si>
  <si>
    <t>The present work includes a facile and economic microwave assisted hydrothermal synthesis of Zinc Oxide (ZnO), Diethylene Triamine Pentaacetic Acid (DTPA) stabilized Zinc Oxide (ZD) and DTPA stabilized Silver doped Zinc Oxide (ZAD) nanostructures using Zn from spent alkaline batteries. The synthesised nanostructures were well characterised using electronic, vibrational and X-Ray spectroscopic techniques as well as thermal and microscopic techniques revealing the successful stabilisation of DTPA in ZD and doping of Ag in ZAD. The Fourier Transform Infrared Spectroscopy (FTIR) spectra showed peaks characteristic to the presence of ZnO in the fingerprint region and those to the presence of DTPA. The X-Ray Diffraction Spectroscopy (XRD) pattern of ZnO, ZD and ZAD indicated the hexagonal wurtzite structure of ZnO and face centred cubic metallic Ag in ZAD. The Transmission Electron Microscopy (TEM) images revealed rod shaped morphology for ZnO and spherical morphologies for ZD and ZAD. The nanostructures proved to be efficient catalysts to achieve 100 % degradation of Malachite Green, Crystal Violet and Reactive Blue-21 and their binary mixtures under ambient conditions in presence of Hydrogen peroxide (H2O2). ZAD exhibited relatively rapid degradation with rate constants 0.754 min−1, 0.187 min−1 and 0.0150 min−1 for MG, CV, and RB-21 respectively as well as 99 % reduction in Chemical Oxygen Demand (COD) value of the dye solutions. Scavenging studies and Electron Paramagnetic Resonance (EPR) studies using different spin trapping agents revealed the involvement of singlet oxygen species, hydroxyl radicals (OH.) and superoxide radicals (O2 .- ) in the degradation process. This work aligns with Sustainable Development Goals 6, 12 and 13.</t>
  </si>
  <si>
    <t>10.1016/j.wasman.2020.01.034</t>
  </si>
  <si>
    <t>Modelling of material recovery from waste incineration bottom ash</t>
  </si>
  <si>
    <t>Bottom ash from municipal solid waste incineration is usually treated in order to recover valuable materials like metals and to generate a mineral material for utilisation in construction industry or disposal. At present, different technologies and combinations thereof are used for bottom ash treatment resulting in different quantities and qualities of the final products (metals and minerals). So far, a comparison of these technologies is hardly possible based on the available literature. Hence, the present paper presents and applies a modelling approach that allows predicting the quantities and qualities (in terms of composition) of the final outputs of bottom ash treatment plants. In particular, material flow analysis models of five different bottom ash treatment plants were established on goods, material and element level and the mass and composition of the output flows of these plants were calculated based on an input of 118,000 Mg/a of bottom ash dry matter. The highest recovery of metals (up to 8640 ± 820 Mg/a iron, 1530 ± 220 Mg/a aluminium, 627 ± 73 Mg/a stainless steel and 608 ± 70 Mg/a heavy non-ferrous metals) can be achieved in plants that apply comminution before any ageing processes and are equipped with jiggers, inductive sorting systems and/or a high number of eddy current separators. The iron scrap fractions separated from bottom ash are contaminated by up to 114 ± 44 mg/kg Cd and up to 9900 ± 3300 mg/kg Cu, which might impair their suitability for recycling. Only minor differences in the composition of mineral material generated by different treatment plants could be observed.</t>
  </si>
  <si>
    <t>10.1016/j.mineng.2018.12.025</t>
  </si>
  <si>
    <t>Eddy current separation for recovery of non-ferrous metallic particles: A comprehensive review</t>
  </si>
  <si>
    <t>Eddy current separation (ECS) is a process used throughout the scrap recycling industry for sorting nonferrous metals from other nonmetallic fluff. The mechanism is based on the principle that a time-varying magnetic field will induce electrical current to flow throughout the body of a conductive particle. This current then reacts to the applied magnetic field by exhibiting a pronounced force of deflection, thereby separating the materials. The process is remarkably efficient and environmentally friendly, making it essential to the growth and sustainability of the metal recycling industry. In this review, we aim to summarize the available literature on eddy current separators for recovery of nonferrous metals. Although several different designs of eddy current separators have been examined through the years, the most common in use today remains the belt-driven rotary drum design. Limitations of the belt-driven rotary drum design are discussed as well as potential new designs and new applications for eddy current separators.</t>
  </si>
  <si>
    <t>10.1016/j.cossms.2022.101003</t>
  </si>
  <si>
    <t>Processing and manufacturing of next generation lithium-based all solid-state batteries</t>
  </si>
  <si>
    <t>All solid-state batteries are safe and potentially energy dense alternatives to conventional lithium ion batteries. However, current solid-state batteries are projected to costs well over $100/kWh. The high cost of solid-state batteries is attributed to both materials processing costs and low throughput manufacturing. Currently there are a range of solid electrolytes being examined and each material requires vastly different working environments and processing conditions. The processing environment (pressure and temperature) and cell operating conditions (pressure and temperature) influence costs. The need for high pressure during manufacturing and/or cell operation will ultimately increase plant footprint, costs, and machine operating times. Long term, for solid state batteries to become economical, conventional manufacturing approaches need to be adapted. In this perspective we discuss how material selection, processing approach, and system architecture will influence lithium-based solid state battery manufacturing.</t>
  </si>
  <si>
    <t>Current Opinion in Solid State and Materials Science</t>
  </si>
  <si>
    <t>10.1016/j.matdes.2022.110994</t>
  </si>
  <si>
    <t>Advanced lightweight materials for Automobiles: A review</t>
  </si>
  <si>
    <t>The growing challenges on fuel economy improvement and greenhouse gas emission control have become the driving force for automakers to produce lightweight automobiles. Also, the weight reduction may contribute to superior recyclability and/or vehicle performance (e.g., improved driving economy, braking behaviors, and crashworthiness). One effective strategy is to develop and implement lightweight yet high-performance materials as alternative solutions for conventional automotive materials such as cast iron and steel. Herein, a systematic review of available lightweight materials to produce next-generation automobiles is provided, including light alloys, high-strength steels, composites, and advanced materials in the ongoing research. By investigating the entire life cycle of automotive materials, physical/mechanical properties, characterization, manufacturing techniques, and potential applications of specific lightweight materials are discussed. Both the advantages and drawbacks of the reviewed materials are summarized, yielding the appropriate application scenarios for different lightweight materials. Given the future challenges, on expectations, the development of versatile advanced materials or improvement of the manufacturing/treatment techniques can be rather promising to resolve the possible bottlenecks and, in turn, enables more capable, safer, durable, and environmental-friendly vehicles.</t>
  </si>
  <si>
    <t>Materials &amp; Design</t>
  </si>
  <si>
    <t>10.1016/B978-0-443-13585-9.00008-2</t>
  </si>
  <si>
    <t>4 Electrical and electronic waste An emerging global contaminant</t>
  </si>
  <si>
    <t xml:space="preserve">
               Electrical and electronic waste (e-waste), such as obsolete computers, laptops, TVs, and other devices, is the fastest-growing type of waste due to the rapid advancement of technology worldwide. E-waste management is currently a pressing issue in some countries, as it leads to soil, water, and air pollution, which in turn affects the food chain. Developed countries prefer to ship no-longer-used materials to developing and underdeveloped countries to be reused instead of disposing of them in their countries due to the high cost associated with the processes involved in recycling and managing them. This results in environmental and human health issues due to a lack of environmental protection measures and advanced technology in developing and underdeveloped countries for handling e-waste. This chapter provides e-waste classification and production worldwide and the consequences associated with improper management. In addition, it also describes the e-waste legislation framework, green and sustainable e-waste management, and then provides recommendations and future prospects. This work is useful for ensuring the safety of the environment and human health.
            </t>
  </si>
  <si>
    <t>Occurrence and Behavior of Emerging Contaminants in Organic Wastes and Their Control Strategies</t>
  </si>
  <si>
    <t>10.1016/j.jclepro.2022.135489</t>
  </si>
  <si>
    <t>Desulfurisation and ash reduction of pyrolysis carbon black from waste tires by combined Fe3+ oxidation-flotation</t>
  </si>
  <si>
    <t>The recycling of valuable carbon black (CB) of pyrolysis carbon black (CBp) from waste tires is important considering the conservation of secondary resources and the alleviation of potential hazardous effects on environment, but the high ash content hinders the high-value utilisation of CBp. In this work, the ash reduction and desulfurisation of CBp were studied using Fe3+ in acid medium and flotation. The effects of different operating factors on the quality improvement of carbon black were investigated, and the properties of the products were analysed with morphology and phase characterisation technology. The Fe3+ leaching results show that 90.27% yield and 11.53% ash content of clean CB were obtained when the leaching temperature of 25 °C, leaching time of 150 min, pulp density of 250 g/L, and Fe3+ concentration of 99 kg/t. Then, flotation results show that 79.96% yield of clean carbon black and 9.14% ash content for flotation concentrate under the optimum flotation conditions: 25 g/L pulp density, 2,500 g/t collector, 1,000 g/L frother, and 0.25 m3/h aeration rate. In this study, minerals such as ZnS, SiO2 and CaCO3 were effectively removed. The results show that desulfurisation and ash reduction of CBp were achieved with Fe3+ leaching and floatation.</t>
  </si>
  <si>
    <t>10.1016/j.resconrec.2021.105926</t>
  </si>
  <si>
    <t>Opportunities for reducing the supply chain water footprint of metals used in consumer electronics</t>
  </si>
  <si>
    <t>Consumer electronics contain a broad spectrum of materials whose production requires water and potentially discharges contaminants into the water supply, exacerbating freshwater scarcity and pollution. These water impacts have not yet been fully studied, as much of the literature on consumer electronics focuses on supply chain energy or carbon footprint. This study evaluates life cycle water consumption and degradation impacts associated with extracting and producing base, precious, hazardous, and critical metals that are typically found in electronic products. Water impacts were analyzed for individual metals and for the representative material profile of smartphones and laptop computers to identify “hotspots” for future improvement. Results indicate that, at the level of individual materials, precious metals have the highest impacts, due to water consumed directly for mining operations and indirectly for energy production, and water degradation attributed to metal emissions during mine tailings management. At the product level, precious metals also have the highest contribution per smartphone, whereas aluminum has a higher contribution per laptop, accounting for about 40% of the total water scarcity footprint. On the other hand, for water quality impacts, precious metals are responsible for the highest contributions for both products. Scenarios are evaluated to assess improvement potential associated with product design changes, including alternate supply chains, material substitution, and use of recycled content. The greatest potential opportunities for reducing water impacts were sourcing metals from lower water scarcity regions (19% reduction over the baseline water scarcity footprint) and increasing recycled content to the maximum theoretical potential (20% reduction).</t>
  </si>
  <si>
    <t>10.1016/j.wasman.2017.07.042</t>
  </si>
  <si>
    <t>Environmental performance of household waste management in Europe - An example of 7 countries</t>
  </si>
  <si>
    <t>An attributional life cycle assessment (LCA) of the management of 1ton of household waste was conducted in accordance with ISO 14044:2006 and the ILCD Handbook for seven European countries, namely Germany, Denmark, France, UK, Italy, Poland and Greece, representing different household waste compositions, waste management practices, technologies, and energy systems. National data were collected from a range of sources regarding household waste composition, household sorting efficiency, collection, waste treatments, recycling, electricity and heat composition, and technological efficiencies. The objective was to quantify the environmental performance in the different countries, in order to analyze the sources of the main environmental impacts and national differences which affect the results. In most of the seven countries, household waste management provides environmental benefits when considering the benefits of recycling of materials and recovering and utilization of energy. Environmental benefits come from paper recycling and, to a lesser extent, the recycling of metals and glass. Waste-to-energy plants can lead to an environmental load (as in France) or a saving (Germany and Denmark), depending mainly on the composition of the energy being substituted. Sensitivity analysis and a data quality assessment identified a range of critical parameters, suggesting from where better data should be obtained. The study concluded that household waste management is environmentally the best in European countries with a minimum reliance on landfilling, also induced by the implementation of the Waste Hierarchy, though environmental performance does not correlate clearly with the rate of material recycling. From an environmental point of view, this calls for a change in the waste management paradigm, with less focus on where the waste is routed and more of a focus on the quality and utilization of recovered materials and energy.</t>
  </si>
  <si>
    <t>10.1016/j.joule.2024.01.011</t>
  </si>
  <si>
    <t xml:space="preserve">Smart batteries for powering the future </t>
  </si>
  <si>
    <t xml:space="preserve">
                  The advent of the smart era drives the groundbreaking development of smart devices, which has increased the requirement for the application of energy supply equipment. Although lithium-ion batteries are available for commercial applications, their electrochemical properties and adaptability are still limited by the intrinsic material defects and complex technological innovations. Facing the fourth industrial revolution represented by information technology and artificial intelligence (AI), novel batteries with superior electrochemical properties and outstanding reliability can be constructed based on these disruptive materials and technologies. Importantly, the intelligence concept has been introduced into the design and management of batteries. In this review, we explicitly define and discuss the meaning of “smart batteries” and categorize them into three generations based on the intelligent features of their functional characteristics. Meanwhile, the action mechanisms and application principles of smart batteries have been elaborated to provide a comprehensive understanding. Moreover, we propose feasible opinions to the problems faced in the practical development of smart batteries to promote the sustainability of batteries.
               </t>
  </si>
  <si>
    <t>21 February 2024</t>
  </si>
  <si>
    <t>10.1016/j.molliq.2017.10.014</t>
  </si>
  <si>
    <t>Development of maghemite nanoparticles supported on cross-linked chitosan (γ-Fe2O3@CS) as a recoverable mesoporous magnetic composite for effective heavy metals removal</t>
  </si>
  <si>
    <t>A mesoporous magnetic composite, γ-Fe2O3-functionalized cross-linked chitosan (γ-Fe2O3@CS), was developed as an efficient adsorbent to remove cadmium (Cd2+) ions from contaminated water media. The as-prepared composite was characterized by FESEM, TEM, EDS, VSM, BET and XRD techniques. Several parameters affecting the removal efficiency including surface area, solution pH, contact time, adsorbent dose, initial Cd2+ concentration and temperature were evaluated and discussed. The average crystallite size of γ-Fe2O3 was found to be 26.5nm. The highest magnetization saturation of adsorbent was 25.1emu/g. The adsorption rate belonged γ-Fe2O3@CS composite was much higher than that γ-Fe2O3 and CS, which reflects a synergistic effect between the maghemite and CS particles on the removal of Cd2+. Based on the adsorption capacity normalized by surface area, the value of Cd2+ adsorbed on adsorbents follows the order of γ-Fe2O3@CS&gt;CS&gt;γ-Fe2O3. The equilibrium time was 60min and the monolayer maximum adsorption capacity was found to be 15.2mg/g. Under optimized experimental conditions, complete removal of 5mg/L of Cd2+ was achieved. Cycling tests revealed that γ-Fe2O3@CS was recyclable to remove Cd2+ ions during five consecutive cycles and the removal efficiency still remains at 78.3%. Kinetic and isotherm of adsorption were in good agreement with pseudo-second-order and Langmuir models, respectively. The adsorption process was endothermic and spontaneous in nature. Cd2+ adsorption mechanism on γ-Fe2O3@CS follows ion-exchange and monolayer chemical adsorption.</t>
  </si>
  <si>
    <t>10.1016/j.jpowsour.2021.229965</t>
  </si>
  <si>
    <t>Cost and price projections of synthetic active materials for redox flow batteries</t>
  </si>
  <si>
    <t>Synthetic organic and organometallic active materials for flow batteries offer a large design space in terms of solubility, redox potential, kinetic activity, and stability. Price is also a key metric. Here we focus on the estimated cost of manufacturing and sales price for synthetic organic negolytes based on anthraquinones and posolytes based on ferrocyanides. We find that derivatives of anthraquinones with simple production processes have an estimated sales price of ~25 $/kWh at an annual production volume of ~10 GWh/y. We also considered contract manufacturing of AQDS at ~200 MWh/y for early-stage commercialization; this results in an estimated sales price of ~40 $/kWh. We find that ferrocyanides, produced in a variety of ways and with several different cations, also result in an estimated sales prices of ~25 $/kWh at ~10 GWh/y. Because low-cost precursors and simple processing result in a couple price of ≥50 $/kWh for synthetic reactants, research should focus on active material equivalent weights of &lt;100 g/eq, an average cell potential of &gt;1.5 V, the avoidance of organic solvents, and precursors that cost no more than a few $/kg. It is also clear that integration with existing production of upstream precursors is the preferred route to cost-effective synthetic active materials.</t>
  </si>
  <si>
    <t>10.1016/S0168-1656(98)00065-0</t>
  </si>
  <si>
    <t>Bio-dissolution of spent nickel–cadmium batteries using Thiobacillus ferrooxidans</t>
  </si>
  <si>
    <t>In this study, the production of sulphuric acid in bioreactors with Thiobacillus ferrooxidans attached on elemental sulphur was investigated. These bioreactors reached a maximum H+ productivity of 80 mmol kg−1 d−1 of support. This medium was used for the indirect dissolution of spent nickel–cadmium batteries recovering after 93 days 100% of cadmium, 96.5% of nickel and 95.0% of iron. Moreover, recoveries higher than 90.0% were reached when anodic and cathodic materials were directly added to Thiobacillus ferrooxidans cultures with sulphur as the sole energy source. The results presented show an economic and effective method which could be considered the first step to recycle spent and discarded batteries preventing one of the many problems of environmental pollution.</t>
  </si>
  <si>
    <t>16 July 1998</t>
  </si>
  <si>
    <t>Journal of Biotechnology</t>
  </si>
  <si>
    <t>10.1016/j.hydromet.2022.105861</t>
  </si>
  <si>
    <t>Recovery of metals from sulfate leach solutions of spent ternary lithium-ion batteries by precipitation with phosphate and solvent extraction with P507</t>
  </si>
  <si>
    <t>Sulfate leach solutions ofspentternary lithium-ionbatteries (LIBs) contain transition metals (Mn, Co, and Ni) and Li in abundance. Selectively separating them from the sulfate leach solutions is necessary for their recovery. In this study, a novel approach was proposed for the selective separation and comprehensive recovery of these metals. The separation process was performed using stepwise phosphate precipitation and solvent extraction with P507. Firstly, 99.9% Al was selectively removed from the solutions through a phosphate precipitation process by adjusting the solution pH to 3.5 using NaHCO3 and adding 1.1 times the theoretical dosage of Na3PO4 at 80 °C for 30 min. The percentage precipitation of the other metals was 2.34%. Thereafter, the solutions could be directly used for the co-extraction of Mn, Co, and Ni by P507, leaving Li in the raffinate. A total of remaining Mn, Co, and Ni were co-extracted through five-stage counter-current extraction using an organic system consisting of 1 mol/L P507 (saponification degree of 60%) in sulfonated kerosene with an O/A ratio of 1.4:1. The co-extracted Mn, Co, and Ni in the loaded organic system were completely stripped through three-stage counter-current stripping using 1.5 mol/L H2SO4 with an O/A ratio of 5:1. By this process, the obtained solutions of Mn, Co, and Ni can be directly used to prepare ternary material precursors for recovery, while only 3.05% Li was lost. Finally, 98.9% Li left in the raffinate was easily recovered via Na3PO4 precipitation.</t>
  </si>
  <si>
    <t>10.1016/j.rcradv.2022.200086</t>
  </si>
  <si>
    <t>Comparative life cycle assessment of Li-Sulphur and Li-ion batteries for electric vehicles</t>
  </si>
  <si>
    <t>Nowadays, most of the electric vehicles (EVs) are powered by Lithium-ion (Li-ion) batteries due to their high energy density, higher power density and degree of development relative to other battery technologies. As Li-ion technology evolves and the EVs fleet increases, it is important to understand the environmental impacts of mass-producing the battery packs for EVs. However, with 80-150 Wh/kg energy density, current Li-ion batteries are not able to power the EVs for a comparable driving range with conventional vehicles. Lithium-sulphur (Li-S) batteries have emerged as promising battery technology, with a higher theoretical capacity and energy density than Li-ion batteries used today. Moreover, Li-S batteries presumably present a lower environmental profile due to their chemical composition compared to Li-ion ones. To verify this statement, this study performs a life cycle assessment (LCA) of Li-S battery cells (under industrial development at the moment) that have been scaled up accordingly to estimate their performance as a battery for EVs. This comparison will provide the impact of each battery and the potential benefits in terms of environmental impact indicator values of the Li-S technology. The impacts of the Li-S battery are compared with those of a Nickel-Cobalt-Manganese (NCM) battery under the same driving distance. The environmental impact assessment results show that Li-S batteries present a most favourable environmental profile compared to NCM batteries, especially in the natural resource depletion categories where the Li-S battery has 70%-90% lower values compared to the Li-ion one.</t>
  </si>
  <si>
    <t>10.1016/B978-1-85573-345-9.50017-0</t>
  </si>
  <si>
    <t xml:space="preserve">11 Residues, scrap and recycling </t>
  </si>
  <si>
    <t>The Zinc Industry</t>
  </si>
  <si>
    <t>10.1016/j.scitotenv.2022.161168</t>
  </si>
  <si>
    <t>The iron “redox battery” in sandy sediments: Its impact on organic matter remineralization and phosphorus cycling</t>
  </si>
  <si>
    <t>Permeable sandy sediments cover 50–60 % of the global continental shelf and are important bioreactors that regulate organic matter (OM) turnover and nutrient cycling in the coastal ocean. In sands, the dynamic porewater advection can cause rapid mass transfer and variable redox conditions, thus affecting OM remineralization pathways, as well as the recycling of iron and phosphorus. In this study, North Sea sands were incubated in flow-through reactors (FTRs) to investigate biogeochemical processes under porewater advection and changing redox conditions. We found that the average rate of anaerobic OM remineralization was 12 times lower than the aerobic pathway, and Fe(III) oxyhydroxides were found to be the major electron acceptors during 34 days of anoxic incubation. Reduced Fe accumulated in the solid phase (expressed as Fe(II)) before significant release of Fe2+ into the porewater, and most of the reduced Fe (~96 %) remained in the solid phase throughout the anoxic incubation. Fe(II) retained in the solid phase, either through the formation of authigenic Fe(II)-bearing minerals or adsorption, was easily re-oxidized upon exposure to O2. Excessive P release (apart from OM remineralization) started at the beginning of the anoxic incubation and accelerated after the release of Fe2+ with a constant P/Fe2+ ratio of 0.26. After 34 days of anoxic incubation, porewater was re‑oxygenated and &gt; 99 % of released P was coprecipitated through Fe2+ oxidation (so-called “Fe curtain”). Our results demonstrate that Fe(III)/Fe(II) in the solid phase can serve as a relatively immobile and rechargeable “redox battery” under dynamic porewater advection. This Fe “redox battery” is characteristic for permeable sediments and environments with variable redox conditions, making Fe an important player in OM turnover. We also suggest that P liberated before Fe2+ release can escape the “Fe curtain” in surface sediments, thus potentially increasing net benthic P efflux from permeable sediments under variable redox conditions.</t>
  </si>
  <si>
    <t>10.1016/j.resourpol.2023.104137</t>
  </si>
  <si>
    <t>The role and challenges of rare earths in the energy transition</t>
  </si>
  <si>
    <t>The energy transition from fossil fuel energy to low-carbon energy is mineral intensive. Among the required minerals rare earth elements (REEs) are core components of clean energy technologies such as wind turbines and electric vehicles. This article focuses on the relationship between rare earth elements and the energy transition, while discussing demand and supply of these critical minerals in the energy transition process. We investigate the challenges regarding current and future supply of REEs for low-carbon technologies. The stakes and challenges are numerous between the Chinese quasi-monopoly, the absence of equivalent substitutes, the low recycling rates or even the environmental damage linked to the extraction and the production process. In the face of these issues, we propose concrete recommendations and policies in order to meet the ecological challenge of the energy transition and to ensure a reliable future supply.</t>
  </si>
  <si>
    <t>10.1016/j.jclepro.2023.138006</t>
  </si>
  <si>
    <t>A review on activated carbon/ graphene composite-based materials: Synthesis and applications</t>
  </si>
  <si>
    <t>Carbon-based compounds, including activated carbon (AC), graphene, and their corresponding composites, are currently garnering considerable research interest thanks to their unique physicochemical attributes. Factors such as a high surface area, hierarchical porous structure, decent conductivity, and distinct hydrophilic/hydrophobic properties driving their excellent performance in varied applications like water treatment, energy storage, and electrochemical sensing. This review scrutinizes the synthetic pathways of AC-graphene derivates/composites (AC/GC) and their applications. It also delves into the kinetics, isotherm models, and adsorption behavior of different pollutants by AC/GC in water treatment scenarios. Furthermore, it identifies the gaps and challenges concerning the synthesis and application of AC/GC-based materials. The critical task for future research includes optimizing and innovating eco-friendly preparation techniques for AC/GC to attain the desired properties and structure was provided. Developing new regeneration and recycling methods following the application of AC/GC-based materials across diverse sectors entails rigorous investigation. It is also crucial to explore the safety of GC, particularly graphene oxide (GO), in aquatic environments. Future researchers should also seek to clarify the kinetics, isotherm models, and mechanisms in the realms of air purification, energy storage, and sensors. Finally, this review concludes with future outlooks on the transition from laboratory preparation and application of these materials to an industrial scale.</t>
  </si>
  <si>
    <t>10.1016/j.cles.2023.100066</t>
  </si>
  <si>
    <t>The economic value of hybrid battery swapping stations with second life of batteries</t>
  </si>
  <si>
    <t>Battery Swapping Stations (BSS) can prove to be an integral part of the electric vehicle charging infrastructure and provide an alternative solution to the issue of range anxiety and long queuing times to charge the battery. Along with this, the increase in renewable integration in the grid as well as an increase in the number of discarded electric vehicle batteries offer another opportunity for infrastructure design while considering demand response services. In this paper, techno-economic feasibility of BSS considering the impact on electricity prices due to increased solar photovoltaics integration is analysed. An operational algorithm considering time of use tariff and estimated battery demand is designed to schedule battery charging in the battery swapping station with the objective of minimising the total charging cost. Four scenarios considering uncontrolled charging, smart charging, batteries discharging to the grid and second life batteries are designed and analysed. The results indicate that the charging cost reduces at least by 24% with smart charging and by 30% with battery to grid services. It is observed that the total charging cost can reduce further up to 19% while considering second life of batteries for storage. The study indicates the potential of novel business models in electrification of transportation, which can lead to increased opportunity for transition to sustainable transportation for developing nations.</t>
  </si>
  <si>
    <t>Cleaner Energy Systems</t>
  </si>
  <si>
    <t>10.1016/j.jclepro.2016.03.061</t>
  </si>
  <si>
    <t>Comprehensive process for the recovery of value and critical materials from electronic waste</t>
  </si>
  <si>
    <t>The development of technologies that contribute to the proper disposal and treatment of electronic waste is not just an environmental need, but an opportunity for the recovery and recycle of valuable metals and critical materials. Value elements in electronic waste include gold, palladium, silver, copper, nickel, and rare earth elements. This paper presents a technical assessment of the steps involved in a scheme that enables efficient recovery of value and critical materials from scrap mobile electronics. An electrochemical recovery process, based on the regeneration of ferric ion as a weak oxidizer, is studied for the selective recovery of base metals while leaving precious metals for separate extraction at reduced chemical demand. A separate process recovers rare earth oxides from magnets in electronics. Recovery and extraction efficiencies ca. 90% were obtained for the extraction of base metals from the non-ferromagnetic fraction in the two different solution matrices tested (sulfuric and hydrochloric acid). The effect of the pre-extraction of base metals in the increase of precious metals extraction efficiency was verified. On the other hand, the extraction of rare earths from the ferromagnetic fraction, performed by means of anaerobic extraction in acid media, was assessed for the selective recovery of rare earths. A comprehensive flow sheet was developed to process electronic waste to value products.</t>
  </si>
  <si>
    <t>1 July 2016</t>
  </si>
  <si>
    <t>10.1016/j.diamond.2023.109794</t>
  </si>
  <si>
    <t>Microwave-assisted pyrolysis of rape stalk to prepare biochar for heavy metal wastewater removal</t>
  </si>
  <si>
    <t>Cd(II) adsorption performance and energy storage potential of biochar produced from microwave pyrolysis of rape stalk are investigated. Adsorption experiment indicates that Cd(II) adsorption data fits well with the Langmuir model with the adsorption capacity of 53.17 mg/g. The effective Cd(II) wastewater volume is 700 mL in the column adsorption experiment. The adsorption mechanism analysis indicates that π-electron is the primary adsorption mechanism for Cd(II) removal with the contribution percentage of 56.22 %. The density functional theory analysis result shows that Cd(II) is easier to bind with the hydroxyl groups compared to carboxyl group. The coexisted ions have little influenced on Cd(II) adsorption. Biochar still has large Cd(II) adsorption capacity after three times adsorption-desorption experiment. Biochar is used as the lithium ion battery anode material for energy storage with the specific capacity of 195 mA g−1. Besides, pyrolysis gas is recycled to prepare bio-gas with large heating value. Our findings provide a successful example of rape stalk waste converting into the high-quality biochar for Cd(II) removal/energy storage and bio-gas.</t>
  </si>
  <si>
    <t>Diamond and Related Materials</t>
  </si>
  <si>
    <t>10.1016/j.xcrp.2021.100514</t>
  </si>
  <si>
    <t>Upcycling and catalytic degradation of plastic wastes</t>
  </si>
  <si>
    <t>Various recycling technologies have been developed to deal with plastic problems, but they face considerable economic and technological challenges in practice. An attractive alternative is upcycling, which aims to dig out the embedded value to incentivize large-scale valorization of plastic wastes. The degradation of nonrecoverable plastic wastes is another necessity to treat the omnipresent pollution. This review presents an overview on the conversion of plastic wastes toward value-added products and the catalytic degradation of nonrecoverable plastic wastes. Based on an examination of traditional recycling technologies and products, we summarize the state-of-the-art design and development of plastic conversion to high-value and high-performance fuels, chemicals, and materials. Subsequently, we highlight the advances in catalytic degradation of plastics to environmentally benign or degradable products and mineralization into carbon dioxide and water. We conclude with our perspective on the ongoing challenge and opportunities.</t>
  </si>
  <si>
    <t>10.1016/j.giant.2024.100258</t>
  </si>
  <si>
    <t>Solvent-free conversion of CO2 in carbonates through a sustainable macroporous catalyst</t>
  </si>
  <si>
    <t>The novelty of this work consists of synthesizing and exploiting a heterogeneous catalyst containing ammonium chloride as part of the polymeric sponge sites for CO2 capture. To this aim, the polymerization of 2-acryloyl(oxyethyl)trimethylammonium chloride was performed in cryo-condition, in the presence of a crosslinking agent, obtaining a lightweight macroporous freestanding material. Its efficiency in converting aromatic and aliphatic epoxides to the corresponding carbonates was successfully proved by using proton Nuclear Magnetic Resonance (1H NMR). Remarkably, the conversion of styrene oxide (SO) to styrene carbonate (SC) reached a yield of 99 % after 24 h of reaction. The calculated yield versus the aliphatic cyclohexene oxide is 71 %. Similar results were obtained by substituting the resin counter anion with Br−, although the conversion kinetic was slower than the chloride. It is worth noticing that reactions took place in the mixture without adding the tetrabutylammonium bromide (TBAB), typically used as a co-catalyst to convert epoxides into carbonates. The recyclability of the as-prepared catalyst was evaluated for four reaction cycles, evidencing stable properties without significant depletion of CO2 capture efficiency. Most importantly, the post-cleaning of the catalytic sponge is not required to be reused. Finally, the green chemistry metrics applied to the process demonstrated that our approach significantly mitigates risks and reduces environmental impact, thus elevating the overall cleanliness of our proof of concept.</t>
  </si>
  <si>
    <t>Giant</t>
  </si>
  <si>
    <t>10.1016/j.trd.2020.102418</t>
  </si>
  <si>
    <t>Life cycle cost and GHG emission benefits of electric vehicles in China</t>
  </si>
  <si>
    <t>The penetration rate of Electric Vehicles (EVs) is continuously growing in China. Since EV is considered as an environment-friendly vehicle with lower cost of operation, many studies have paid attention to the Life Cycle Cost (LCC) and Greenhouse Gas (GHG) emission evaluation on EVs. This study aims to expand the scope and provide comprehensive results for LCC and GHG emission comparison between ICEV and EV under different driving cycles, which refer to the driving patterns and parameters such as velocity and acceleration changed by years. The charging infrastructure and battery pilot use have also been involved in the evaluation. Results show that the LCC of an EV is about 9% higher than that of an ICEV under the driving cycle in Beijing in 2020. At the same time, the life cycle GHG emissions of an EV are about 29% lower than those of an ICEV. If the lifetime mileage is not as long as expected, the gap of LCC would be larger and the gap of GHG emissions would be smaller. Recycling is very effective in reducing the GHG emissions but does not work for LCC reduction. Battery pilot use has large potentials on LCC reduction but it still needs time to realize. In this scenario without battery pilot use, the cost effectiveness of an EV is about 4 kg CO2eq/$.</t>
  </si>
  <si>
    <t>10.1016/j.jpowsour.2024.235313</t>
  </si>
  <si>
    <t>Metal-organic frameworks Derived frustrated Lewis acid-base pairs accelerate ion dynamics to dendrite-free solid-state lithium batteries</t>
  </si>
  <si>
    <t>The Poly(ethylene oxide) (PEO)-based polymer electrolytes exhibit the drawbacks of high crystallinity and low ionic conductivity (&lt;10−5 S m−1), which significantly restrict their application in solid-state lithium metal batteries. This study presents the bismuth metal-organic frameworks (MOFs) as a PEO-based electrolyte filler, incorporating frustrated Lewis acid-base pairs, which is formed in-situ through the coordination of ellagic acid (EA) and bismuth ions (Bi3+). The simultaneous presence of Lewis acids (unsaturated Bi3+) and bases (free nitrate, NO3 −) in the MOFs, which effectively transfers and transports the lithium ions through the synergistic interaction based on the polymer matrix and the lithium salts, resulting in the high durable solid-state lithium batteries. Meanwhile, NO3 − can further promote the dissociation of lithium ion (Li+) and the formation of inorganic solid electrolyte interfaces (SEIs) with lithium metal, which is conducive to the dynamic repair of SEIs. Characterizations and calculations show that Bi-MOFs promote the increase of composite ionic conductivity (6.4 × 10−4 S cm−1, 60 °C) and lithium transference number (0.52, 60 °C). At a current density of 0.4 mA cm−2, the assembled Li–Li symmetric battery can be continuously cycled for more than 500 h. This strategy opens a new window for improvement of solid-state electrolyte performance.</t>
  </si>
  <si>
    <t>30 November 2024</t>
  </si>
  <si>
    <t>10.1016/j.nanoen.2024.109950</t>
  </si>
  <si>
    <t>Towards practical Li-ion full batteries with glass anodes</t>
  </si>
  <si>
    <t>Vanadium (V)-based glasses have recently garnered considerable attention as promising anode materials for lithium-ion batteries (LIBs) due to their abundance of Li+ storage sites, neglectable volume expansion upon lithiation/delithiation, and facile preparation. However, the inherently low electronic conductivity and relatively low energy density of V-based glass anodes hinder its application in full LIBs. In this work, we tackled this challenge by optimizing the chemical composition of the V-based glass anode to achieve high-performance half and full cells. We investigated the impact of partially substituting B2O3 for P2O5 in 50V2O5-(50-x)P2O5-xB2O3 (mol%) (VPB) glass series on its structure and electrochemical performances. The glass with 30 mol% B2O3 (VPB30 glass) was found to deliver the highest electronic conductivity, an enhanced reversible capacity of 470 mA h g−1 at 1 A g−1 after 500 cycles, and an excellent rate capability. The optimized performances were ascribed to the boosted lithium-ion diffusivity and the increased lithium storage sites. We assembled a full cell by coupling a VPB30 glass anode with a LiCoO2 cathode to test its cycling performance. The VPB30//LiCoO2 cell exhibits the required power density, and hence, high practicality. Our work implied the practical application of glass anodes in high-performance LIBs.</t>
  </si>
  <si>
    <t>10.1016/j.spc.2022.08.020</t>
  </si>
  <si>
    <t>Techno-economic and life cycle assessment of aluminum electrorefining from mixed scraps using ionic liquid</t>
  </si>
  <si>
    <t>Aluminum production from bauxite ore uses significantly high amount of energy and capital expenditure. Recycle and reuse of aluminum can be economical and minimize the environmental impacts. Smelter based recycle and reuse of aluminum is used in recent days, however, it also uses high amount of energy with high cost of production and yields high life cycle impacts. The University of Alabama has developed aluminum electrorefining technology from mixed scraps using ionic liquids as an alternative to traditional smelter based recycle and reuse. This study has explored the techno-economical, and life cycle viability of that technology. An excel-based techno-economic and life cycle assessment model was developed at Idaho National Laboratory for techno-economic and life cycle assessment. SimaPro was used to get the necessary database for the life cycle assessment. This study determined that a 20,000 kg/day ionic liquid-based electrorefining system can be profitable with a net yearly profit of $2.00 million. In terms of net global warming potential, it emits 0.92 kg CO2 equivalent per kg of aluminum recycled, whereas the traditional smelter-based recycle technology emits 1.57 kg CO2 equivalent per kg of aluminum recycled, and the aluminum production from bauxite ore emits 17.8 kg CO2 equivalent per kg of aluminum produced. In other life cycle assessment categories, electrorefining of aluminum emits &gt;88 % less than aluminum production from bauxite ore and it is also better than traditional aluminum recycling in six out of ten categories studied. This makes ionic liquid-based electrorefining technology a very promising technology in terms of process economics and environmental sustainability.</t>
  </si>
  <si>
    <t>10.1016/j.cej.2024.152864</t>
  </si>
  <si>
    <t>A review of the advances and prospects of aqueous Dual-Ion batteries</t>
  </si>
  <si>
    <t>Aqueous dual-ion batteries (ADIBs) using aqueous electrolytes at different concentrations have several favorable characteristics over non-aqueous batteries, including intrinsic safety, high power density, environmental friendliness and easy recovery. Benefiting from these merits, ADIBs have broad application prospects in the future of large-scale energy storage. However, due to the oxygen/hydrogen evolution and other side reactions on the electrodes, which results in traditional aqueous electrolytes still suffer from low working voltages, poor electrode material stability, and narrow voltage windows. Therefore, research on ADIBs is still in the initial stage, and further development of these ADIBs requires additional research. This review aims to summarize and analyze the current research progress on ADIBs, involving reaction mechanisms, electrolytes, cathodes/anodes and corresponding carriers. Typical ADIBs, which are based on univalent/polyvalent cations and involve various selected anions, are evaluated here as the primary examples. The objective is to examine the advantages and disadvantages of ADIBs. In conclusion, future high-performance ADIBs are discussed, along with potential design strategies. This review aims to encourage practical application in the future.</t>
  </si>
  <si>
    <t>10.1016/j.resconrec.2022.106164</t>
  </si>
  <si>
    <t>Life Cycle Assessment of Lithium-ion Batteries: A Critical Review</t>
  </si>
  <si>
    <t>Evolving technological advances are predictable to promote environmentally sustainable development. Regardless the development of novel technologies including Li-ion batteries production, it is unrevealed whether emerging advances can cause lower environmental impacts compared to a future displaced developed technology. Therefore, a strong interest is triggered in the environmental consequences associated with the increasing existence of Lithium-ion battery (LIB) production and applications in mobile and stationary energy storage system. Various research on the possible environmental implications of LIB production and LIB-based electric mobility are available, with mixed results that are difficult to compare. Therefore, this paper provides a perspective of Life Cycle Assessment (LCA) in order to determine and overcome the environmental impacts with a focus on LIB production process, also the details regarding differences in previous LCA results and their consensus conclusion about environmental sustainability of LIBs. An overview of the analysis, the results and comparison of 80 selected studies is presented. This study also aims to adopt a scientific framework to LCA in order to identify the qualities and shortcomings of this method of analysis. Based on the results from reviewed studies, meta-analysis, different calculations and estimations of the environmental impacts of LIB production along with the outcomes of the different studies are also pointed out. Moreover, significance of key parameters for the environmental interpretation of not only Li-ion batteries but also next generation batteries is taken into account.</t>
  </si>
  <si>
    <t>10.1016/B978-1-85617-138-0.50009-9</t>
  </si>
  <si>
    <t xml:space="preserve">6 WASTE RECYCLING BY MATERIAL </t>
  </si>
  <si>
    <t>Municipal Solid Waste Recycling in Western Europe to 1996</t>
  </si>
  <si>
    <t>10.1016/j.renene.2023.05.050</t>
  </si>
  <si>
    <t>A hierarchical control with thermal and electrical synergies on battery cycling ageing and energy flexibility in a multi-energy sharing network</t>
  </si>
  <si>
    <t>Electrochemical batteries are essential for renewable sharing and sustainability transformation, whereas battery degradation will adversely affect energy flexibility and renewable energy penetration. Numerous studies have explored methods to decelerate battery degradation from the perspective of electrode materials, electrolytes, temperature control, and so on. However, in integrated multi-energy systems, few studies explored the combined operation of integrated thermal storages and smart battery charging/discharging methods to decelerate battery degradation, in accordance with the nonlinear degradation mechanism of batteries. In this study, renewable electricity (RE) recharging strategy and depth of discharge (DoD)-based control strategy were developed to decelerate the cycling ageing and prolong the service lifetime of both lead-acid and Li-ion batteries. The underlying mechanism of the excess RE recharging strategy on integrated thermal storage is to reduce the total number of cycles of batteries for service provision to buildings. The mechanism of the DoD-based control strategy is to achieve the minimum cycling ageing rate by dynamically searching for the minimum gradient along the battery degradation curve through the active switch between the charging and discharging processes, according to the battery state of charge and dynamic power. Research results show that the proposed excess RE-hot water storage tank recharging strategy and the DoD-based control strategy effectively decelerate the battery degradation, increasing the annual equivalent relative capacity of the battery from 94.21% to 95.29% and 94.73%, respectively. Furthermore, the proposed synergistic operation between thermal and electrical storages will improve the annual equivalent relative capacity from 94.21% to 95.46%. From the economic perspective, the synergistic operation can significantly reduce the total cost of the system from 7.96 × 105 US$ to 7.78 × 105 US$ by 2.26% for Li-ion batteries application and from 1.05 × 106 US$ to 8.47 × 105 US$ by 19.33% for lead-acid batteries application. Research results can provide frontier guidelines with cutting-edge technologies for energy saving, decarbonization, and carbon neutrality transformation from perspectives of dynamic controls and synergistic operations on thermal/electrical storage.</t>
  </si>
  <si>
    <t>10.1016/S0958-2118(01)80180-4</t>
  </si>
  <si>
    <t xml:space="preserve">Hydrogen recycling and acid-gas removal </t>
  </si>
  <si>
    <t>Membrane Technology</t>
  </si>
  <si>
    <t>10.1016/j.resconrec.2015.09.014</t>
  </si>
  <si>
    <t>On the sustainability of cobalt utilization in China</t>
  </si>
  <si>
    <t>Cobalt, one of the more scarce energy metals, is widely utilized in many crucial industries. China is a major consumer and supplier of resources such that domestic cobalt are being rapidly depleted, which results in the boost of consumer electronics (CE) and electric vehicles (EV) industries vulnerable to the sustainability of cobalt reserve base. Here we summarize that China's cobalt demand will increase significantly due to the continuing growth of CE and the briskly emerging market of EV, resulting in a short carrying duration of cobalt, even with full recycling of cobalt products. With these applications increasing at an annual rate of 5%, the carrying duration of cobalt resource until 2030 will oblige the cobalt products recycling rate of not less than 90%. To sustain cobalt utilization in China, one approach for cobalt recycling would be to improve the collection system and recycling technology towards closed-loop supply chain, and other future endeavours should include commercializing the low-content cobalt battery and optimizing cobalt industrial structure.</t>
  </si>
  <si>
    <t>10.1016/j.colsurfa.2023.132861</t>
  </si>
  <si>
    <t>Heteroatoms-doped carbon wrapped on T-Nb2O5 for high performance Mg-Li hybrid battery</t>
  </si>
  <si>
    <t>Mg-Li hybrid batteries (MLHBs) are regarded as promising candidates for electrical energy devices because they can combine the high capacity as well as fast ion transfer advantages of cathodes in lithium-ion batteries (LIBs) and the great safety feature of Mg metal anode in MLHBs. Here, we report a core-shell nanocomposite cathode material (T-Nb2O5 @C-PZS) for MLHB application, where heteroatoms-doped carbon layer is wrapped on T-Nb2O5 microparticles. Owning to the excellent pseudocapacitive performance from T-Nb2O5 core and the abundant N, S and P heteroatoms from the carbon shell, the T-Nb2O5 @C-PZS cathode shows a high discharge capacity (198 mAh g−1 at 0.1 A g−1), excellent rate performance (100 mAh g−1 at 2 A g−1) and outstanding cyclic stability (a capacity retention rate of 85% after 5000 cycles at 1.0 A g−1), when the Mg metal is used as the anode. The advantages of the preparation, microstructure as well as electrochemical performance of T-Nb2O5 @C-PZS make it a promising cathode for MLHBs.</t>
  </si>
  <si>
    <t>5 February 2024</t>
  </si>
  <si>
    <t>10.1016/S0378-7753(02)00037-X</t>
  </si>
  <si>
    <t>Preparation of LiCoO2 from spent lithium-ion batteries</t>
  </si>
  <si>
    <t>A recycling process involving mechanical, thermal, hydrometallurgical and sol–gel steps has been applied to recover cobalt and lithium from spent lithium-ion batteries and to synthesize LiCoO2 from leach liquor as cathodic active materials. Electrode materials containing lithium and cobalt can be concentrated with a two-step thermal and mechanical treatment. The leaching behavior of lithium and cobalt in nitric acid media is investigated in terms of reaction variables. Hydrogen peroxide in 1M HNO3 solution is found to be an effective reducing agent by enhancing the leaching efficiency. Of the many possible processes to produce LiCoO2, the amorphous citrate precursor process (ACP) has been applied to synthesize powders with a large specific surface area and an exact stoichiometry. After leaching used LiCoO2 with nitric acid, the molar ratio of Li to Co in the leach liquor is adjusted to 1.1 by adding a fresh LiNO3 solution. Then, 1M citric acid solution at a 100% stoichiometry is added to prepare a gelatinous precursor. When the precursor is calcined at 950°C for 24h, purely crystalline LiCoO2 is successfully obtained. The particle size and specific surface-area of the resulting crystalline powders are 20μm and 30cm2 g−1, respectively. The LiCoO2 powder is found to have good characteristics as a cathode active material in terms of charge–discharge capacity and cycling performance.</t>
  </si>
  <si>
    <t>15 June 2002</t>
  </si>
  <si>
    <t>10.1016/j.wasman.2024.02.009</t>
  </si>
  <si>
    <t>Electricity out of electronic trash: Triboelectric nanogenerators from discarded smartphone displays for biomechanical energy harvesting</t>
  </si>
  <si>
    <t>In the context of escalating electronic waste (e-waste) generated by the rapid evolution of electronic devices, particularly smartphones/mobiles, the imperative for effective e-waste management to mitigate adverse environmental and health consequences has become increasingly apparent. Herein, novel mobile phone-based triboelectric nanogenerators (M-TENGs) are fabricated from discarded smartphone displays of eight different brands (B1-B8) for harvesting electrical energy. Analytical characterization techniques such as SEM and EDS are employed for morphological investigation. The tribopositivity and tribonegativity of the smartphone display layers are confirmed using the FTIR technique and test materials. The percentage tensile strength of the selected triboactive layers is measured to assess the mechanical durability. The electrical measurements are performed for all eight M-TENG devices, notably the device constructed from B8 smartphone display layers outperforms other brands by generating about three and five times higher voltage and current than the M-TENG device composed of B1 layers. Further, the optimized device is subjected to frequency, force, and stability tests, and also the impact of fluctuating humidity on the device performance is analyzed. Moreover, the M-TENG demonstrates its versatility by efficiently charging commercial electrolytic capacitors, powering LEDs, and effectively harvesting biomechanical energy. Thus, the present study represents a significant step towards mitigating the challenges posed by electronic smartphone waste disposal while simultaneously offering a viable pathway to harvest electricity and power a variety of applications.</t>
  </si>
  <si>
    <t>10.1016/j.resconrec.2023.106962</t>
  </si>
  <si>
    <t>Safety in lithium-ion battery circularity activities: A framework and evaluation methodology</t>
  </si>
  <si>
    <t>Lithium-ion batteries (LIBs) can help support sustainability through electric vehicles and energy storage. There is now wide adoption of LIBS and supply sourcing concerns for LIB metals such as cobalt and lithium. LIB End-of-life (EOL) management is essential for LIB metals supply chain resilience. Safety risks within EOL LIBs are potential disruption concerns. In this study safety risks during LIB EOL stages are explored with a circular economy (CE) perspective. Safety risk sources in EOL LIB management and their effects on activities are quantified and ranked by a combined Best-Worst Method (BWM) and Technique for Order of Preference by Similarity to Ideal Solution (TOPSIS) methodology. This methodology combines risk analysis with multi-criteria decision-making (MCDM) to provide initial insights into relative safety risk source improvements. General practical and research implications for future studies about the CE of LIBs emerge from this study's computational and analytical results.</t>
  </si>
  <si>
    <t>10.1016/B978-0-323-85160-2.00018-4</t>
  </si>
  <si>
    <t xml:space="preserve">Chapter 12 Electronic waste: an emerging contaminant in the geo-environment </t>
  </si>
  <si>
    <t xml:space="preserve">
               Electrical and electronic equipment (EEEs) has made our life easy and comfortable, but after its end of life, it becomes electronic waste (e-waste). The e-waste comprises metals and organic and inorganic materials, wherein some of the material present in the EEEs are toxic and hazardous and turn out to be an emerging contaminant in the geo-environment. However, some materials have economic value, and if it is recycled and recovered appropriately (scientifically), it could be used as a secondary resource in the sustainable world. Several studies have been conducted for the safe management and handling of e-waste and have demonstrated that e-waste could act as a boon or a curse, depending on how it has been handled. Therefore, this chapter introduces the global perspective of e-waste and its different types, the environmental and health effects of e-waste, and its management.
            </t>
  </si>
  <si>
    <t>Emerging Contaminants in the Environment</t>
  </si>
  <si>
    <t>10.1016/j.wasman.2020.10.002</t>
  </si>
  <si>
    <t>Selective extraction and separation of Li, Co and Mn from leach liquor of discarded lithium ion batteries (LIBs)</t>
  </si>
  <si>
    <t>Novel route has been developed to selectively extract lithium (Li), cobalt (Co) and manganese (Mn) from the leach liquor of discarded lithium ion batteries (LIBs) containing 1.4 g/L Cu, 1.1 g/L Ni, 11.9 g/L Co, 6.9 g/L Mn and 1.2 g/L Li. Initially, Cu and Ni were extracted by solvent extraction techniques using 10% LIX 84-IC at equilibrium (Eq.) pH 3 and 4.6, respectively. Subsequently, precipitation studies were carried out at different conditions such as pH, reaction time, precipitant concentration etc., to optimize the parameters for selective precipitation of Co from the leach liquor. Result showed that 99.2% Co was precipitated from the leach liquor (11.9 g/L Co, 6.9 g/L Mn and 1.2 g/L Li) after extraction of Cu and Ni in a range of pH 2.9 to 3.1 using un-diluted ammonium sulfide solution (10% v/v) as a precipitant at 30 °C, while only 0.89% Mn and 0.62% Li were co-precipitated. After Co precipitation, 98.9% Mn was extracted from the filtrate using 10% D2EHPA at equilibrium pH 4.5, and Li remained in raffinate. From the obtained purified solution, metals could be recovered either in a form of salt/metals by precipitation/ evaporation/ electrolysis method.</t>
  </si>
  <si>
    <t>10.1016/j.jclepro.2020.125087</t>
  </si>
  <si>
    <t>Hydrometallurgical recovery of neodymium from spent hard disk magnets: A life cycle perspective</t>
  </si>
  <si>
    <t>Rare earth elements (REEs) are commercially used in an increasing number of critical or widely popular consumer and industrial products. Neodymium (Nd) element has emerged in recent years as one of the most critical REE, due to risks associated with its security of supply at required amounts. It has been widely reported that end of life (EoL) consumer electrical products contain significant amounts of metals and plastics. Thus, recovery of Nd from magnet scraps, EoL appliances or industrial applications is gaining even more strategic importance nowadays. In this study, an ex-ante life cycle assessment (LCA) of the hydrometallurgical recovery of Nd from waste electric and electronic equipment (WEEE) was conducted. The hydrometallurgical Nd recovery route consists of pretreatment, chemical leaching and Nd metal precipitation The feasibility and environmental performance of Nd metal recycling experiment model was investigated with an LCA scenario focusing on neodymium-iron-boron (Nd-Fe-B) magnet production. The LCA results were compared to that due to Nd-Fe-B magnet production from bastnäsite/monazite mineral ores using the traditional sintered magnet route. LCA sensitivity analysis and cost analysis were also performed. It was found out that, from both an economical and environmental point of view, magnet production from recovered Nd performed better than that of virgin magnet production. The scaled-up Nd metal recovery system reduced environmental impacts of Nd-Fe-B magnet production system by up to 65% for eight of the eleven environmental impact categories. Nd recycling reduced production cost from 8.55 to 3.98 USD/kg.</t>
  </si>
  <si>
    <t>10.1016/j.psep.2024.06.021</t>
  </si>
  <si>
    <t>Valorization of spent catalyst of sponge iron production industries into high-purity metallic nickel via a novel three-step method of leaching, cementation and purification</t>
  </si>
  <si>
    <t>In the present study, a three-step flowsheet combining hydrometallurgical extraction, electrochemical recovery, and purification steps is developed to investigate the possibility of recovering high-purity metallic nickel powder from the spent catalyst of the sponge iron production industry. In the extraction step, the Response Surface Methodology (RSM) is used to study and optimize the effect of temperature (25–85 °C), time (30–120 min), acid concentration (1–5 M), and NaCl concentration (0–0.16 g/mL) on the Ni and Al extraction efficiency with the help of the Design-Expert software. The optimal conditions for extracting 100 % Ni with 1.25 % Al impurity are 75 °C, 190 min, 3 M H2SO4, and 0.13 g/mL NaCl. During the electrochemical recovery step, Ni+2 ions from the leached solution were cemented by Al powder to produce metallic nickel powder. The solution’s initial pH, temperature, reaction time, and Al particle size are the process restrictions leading to a decrease in the efficiency and purity of the nickel powder. At this step, more than 99 % of the nickel ions, with more than 98 % purity, were obtained as magnetic nickel powder using the optimal temperature of 80 °C, and solution initial pH of 0.2, by using Al powder with less than 65 μm in particle size. At these operating conditions, the Al consumption was 7.5 times greater than the stoichiometric value. In the final step, the Al impurity in the synthetic nickel powder was removed using 1.5 M sodium hydroxide for 60 min, and the nickel powder was purified to 99.9 %. The ICP, SEM, and EDS analyses were used to determine the quality of the nickel powder.</t>
  </si>
  <si>
    <t>10.1016/j.jcou.2023.102442</t>
  </si>
  <si>
    <t>Tunable and functional phosphonium-based deep eutectic solvents for synthesizing of cyclic carbonates from CO2 and epoxides under mild conditions</t>
  </si>
  <si>
    <t>Carbon dioxide (CO2) conversion into carbonates is one of the important ways to reduce carbon emissions. In this study, several phosphonium-based functional deep eutectic solvents (DESs) were prepared as catalysts for the synthesis of cyclic carbonates under mild conditions. The research showed that under mild conditions (60 °C, 0.8 MPa, 4 h, and 3.5 mol% catalyst loading), 1-ethylamine-3-butylphosphine bromide−diethylene glycol ([P4,4,4,2NH2][Br]-DEG) DES catalyst can achieve 96% propylene carbonate (PC) yield. In addition, the DES catalyst can be recovered by simple solvent extraction, and the PC yield does not decrease significantly after five cycles. Finally, in situ FT-IR and density functional theory (DFT) were used to provide a potential reaction mechanism for the cycloaddition reaction. Mechanism studies show that synergistic catalysis between quaternary phosphine ionic liquids (ILs) and ethylene glycol (EG)/DEG promotes CO2 conversion to cyclic carbonate.</t>
  </si>
  <si>
    <t>10.1016/j.resconrec.2023.106969</t>
  </si>
  <si>
    <t>Unleashing the circular economy in the electric vehicle battery supply chain: A case study on data sharing and blockchain potential</t>
  </si>
  <si>
    <t>Electric vehicles are perceived as a key technology to make mobility more sustainable, leading to a sharp rise in electric battery production and use. However, electric vehicle batteries are only a sustainable solution if they support decreasing the total impact of the supply chain, which makes circularity initiatives a key element in this transition. Currently, this is limited by the data sharing among actors in the supply chain on critical information needed to support a circular economy approach. In this study we explore how data sharing and information technology support the development of circularity in electric vehicle supply chains and examine the role of blockchain technology to address the circularity needs of battery tracking and capability sharing. To allow a comprehensive analysis, we conduct a case study in the electric vehicle battery supply chain, including companies from multiple tiers to capture all relevant perspectives. The results show that data sharing supports extended value chain activities, evolving from a linear to a circular supply chain perspective. It also indicates that blockchain technology supports removing existing barriers for a circular economy by facilitating transparency and traceability, especially for second-life applications beyond the dominant players in this industry.</t>
  </si>
  <si>
    <t>10.1016/j.biortech.2023.128587</t>
  </si>
  <si>
    <t>Techno-economic analysis of ionic liquid pre-treatment integrated pyrolysis of biomass for co-production of furfural and levoglucosenone</t>
  </si>
  <si>
    <t>In the current work, a techno-economic analysis of pyrolysis of choline glycinate pre-treated biomass has been presented for the co-production of furfural and levoglucosenone along with hemicellulose, lignin and biochar as other byproducts. The mass balance suggested that the 1800 kg/h dry sugarcane straw biorefinery plant could produce about 260 kg/h furfural and 65 kg/h levoglucosenone. The minimum selling price of furfural and levoglucosenone were also estimated and the values were 1640 and 3590 AU$/tonne at 11.1 % biomass loading with 99 % ionic liquid recycling for furfural and levoglucosenone as the target products, respectively. The base case analysis suggested around 6.9 MAU$ NPV with a payback period of 15.4 years. The sensitivity analysis suggested that biomass loading, ionic liquid recycling and cost, waste heat recovery, furfural yield, interest rate and capital cost are the major influential factors for both the minimum selling price of furfural and levoglucosenone.</t>
  </si>
  <si>
    <t>10.1016/j.scitotenv.2023.168779</t>
  </si>
  <si>
    <t>Forecasting meteorological impacts on the environmental sustainability of a large-scale solar plant via artificial intelligence-based life cycle assessment</t>
  </si>
  <si>
    <t>Although large-scale solar (LSS) is a promising renewable energy technology, it causes adverse impacts on the ecosystem, human health, and resource depletion throughout its upstream (i.e., raw material extraction to solar panel production) and downstream (i.e., plant demolition and waste management) processes. The LSS operational performance also fluctuates due to meteorological conditions, leading to uncertainty in electricity generation and raising concerns about its overall environmental performance. Hitherto, there has been no evidence-backed study that evaluates the ecological sustainability of LSS with the consideration of meteorological uncertainties. In this study, a novel integrated Life Cycle Assessment (LCA) and Artificial Neural Network (ANN) framework is developed to forecast the meteorological impacts on LSS's electricity generation and its life cycle environmental sustainability. For LCA, 18 impact categories and three damage categories are characterised and assessed by ReCiPe 2016 via SimaPro v. 9.1. For ANN, a feedforward neural network is applied via Neural Designer 5.9.3. Taking an LSS plant in Malaysia as a case study, the photovoltaic panel production stage contributes the highest environmental impact in LSS (30 % of human health, 30 % of ecosystem quality, and 34 % of resource scarcity). Aluminium recycling reduces by 10 % for human health, 10 % for ecosystem quality, and 9 % for resource scarcity. The emissions avoided by the forecasted LSS-generated electricity offset the environmental burden for human health, ecosystem quality, and resource scarcity 12–68 times, 13–73 times, and 18–98 times, respectively. The developed ANN-LCA framework can provide LSS stakeholders with data-backed insights to effectively design an environmentally conscious LSS facility, considering meteorological influences.</t>
  </si>
  <si>
    <t>10.1016/j.clay.2024.107581</t>
  </si>
  <si>
    <t>Efficient transformation of CO2 into α-alkylidene cyclic carbonates over Cu0/Cu+ derived from CuAl layered double hydroxide/reduced graphene oxide hybrid</t>
  </si>
  <si>
    <t>A simple liquid-phase co-precipitation method was used to achieve a good dispersion of CuAl layered double hydroxide (CuAl-LDH) on the surface of graphene oxide (GO), and Cu2+ in the lattice of CuAl-LDH was in-situ reduced to Cu0 and Cu+ species, resulting in the preparation of R-CuAl-LDH/rGO catalyst. It could effectively catalyze the cyclization of CO2 and propargylic alcohols under mild conditions (50 °C and 1 bar), and the yield exceeded 99 % within only 40 min. Systematic characterization revealed that two-dimensional LDH nanosheets were grown on the rGO surface in an irregular orientation, leading to a higher specific surface area and more abundant surface active sites. Meanwhile, the synergistic catalysis of Cu0 and Cu+ dual-active sites greatly enhanced the catalytic efficiency. In addition, the catalyst had excellent recycling properties with no significant loss of activity after 5 cycles of continuous operation.</t>
  </si>
  <si>
    <t>Applied Clay Science</t>
  </si>
  <si>
    <t>10.1016/j.jechem.2023.11.004</t>
  </si>
  <si>
    <t>Advances in sodium-ion batteries at low-temperature: Challenges and strategies</t>
  </si>
  <si>
    <t>With the continuing boost in the demand for energy storage, there is an increasing requirement for batteries to be capable of operation in extreme environmental conditions. Sodium-ion batteries (SIBs) have emerged as a highly promising energy storage solution due to their promising performance over a wide range of temperatures and the abundance of sodium resources in the earth's crust. Compared to lithium-ion batteries (LIBs), although sodium ions possess a larger ionic radius, they are more easily desolvated than lithium ions. Furthermore, SIBs have a smaller Stokes radius than lithium ions, resulting in improved sodium-ion mobility in the electrolyte. Nevertheless, SIBs demonstrate a significant decrease in performance at low temperatures (LT), which constrains their operation in harsh weather conditions. Despite the increasing interest in SIBs, there is a notable scarcity of research focusing specifically on their mechanism under LT conditions. This review explores recent research that considers the thermal tolerance of SIBs from an inner chemistry process perspective, spanning a wide temperature spectrum (−70 to 100 °C), particularly at LT conditions. In addition, the enhancement of electrochemical performance in LT SIBs is based on improvements in reaction kinetics and cycling stability achieved through the utilization of effective electrode materials and electrolyte components. Furthermore, the safety concerns associated with SIBs are addressed and effective strategies are proposed for mitigating these issues. Finally, prospects conducted to extend the environmental frontiers of commercial SIBs are discussed mainly from three viewpoints including innovations in materials, development and research of relevant theoretical mechanisms, and intelligent safety management system establishment for larger-scale energy storage SIBs.</t>
  </si>
  <si>
    <t>10.1016/j.electacta.2024.144838</t>
  </si>
  <si>
    <t>Perovskite oxides with Pb at B-site as Li-ion battery anodes</t>
  </si>
  <si>
    <t>Perovskite ceramic oxides (ABO3) have emerged as strong contenders against graphite anodes in non-aqueous metal-ion batteries. Exploring perovskites, we studied lithium insertion in barium lead oxide (BaPbO3) and strontium lead oxide (SrPbO3) perovskites, where lead (Pb4+) occupies the B-site. BaPbO3 and SrPbO3, mass produced by solid-state or solution-combustion route, delivered reversible capacities upto 333 mAh/g and 339 mAh/g corresponding to 4.3 and 4.9 lithium uptake, respectively at room temperature. Among them, BaPbO3 showed stable cycling for 50 cycles. Furthermore, at 50 ⁰C, BaPbO3 delivers a first charge capacity of 382 mAh/g (or 5.6 lithium per formula unit) maintaining excellent stability beyond 50 cycles. Ex situ diffraction and microscopy studies confirm charge storage occurs via initial conversion (PbIV/PbII → Pb0) followed by reversible (de)alloying (Li–Pb) reaction. These results showcase perovskites as a promising family of Li-ion battery anodes.</t>
  </si>
  <si>
    <t>10.1016/j.exis.2023.101317</t>
  </si>
  <si>
    <t>Resource nationalism and platinum group metals: Chinese Strategies in a Hydrogen-Powered Future</t>
  </si>
  <si>
    <t>The ability to generate electricity from hydrogen fuel cells is a promising development in the race to prevent climate change. Platinum group metals (PGMs) are a crucial component of this energy source, but the resurgence of resource nationalism has complicated international relations. The distribution and production of PGMs are highly concentrated, causing tension around the world. China is now the largest consumer of PGMs, but its limited domestic resources pose a challenge. This study explores how China is addressing this issue, including through the strengthening of its domestic administrative management, the development of foreign mines, and the improvement of its material recovery and recycling system. We urge for a global collaboration to prevent resource-related conflicts and to strive towards a sustainable, low-carbon hydrogen future.</t>
  </si>
  <si>
    <t>10.1016/j.seppur.2021.119237</t>
  </si>
  <si>
    <t>Ternary NiFeMnOx compounds for adsorption of antimony and subsequent application in energy storage to avoid secondary pollution</t>
  </si>
  <si>
    <t>Antimony (Sb) has been widespreadly applied in industry, but it is one of the major pollutants due to the intrinsic biological toxicity. Using chemical adsorption method to recover Sb in sewage is of great value for both academic and industry research. Considering the treatment of the used-adsorbent to avoid secondary pollution, the design of adsorbent should take advantages of both good adsorption capacity and the sequential sustainability of the used adsorbent. Herein, the ternary Ni-Fe-Mn oxide compounds (NiFeMnOx) was prepared as the good adsorbent to recycle Sb. The recovered antimony-enriched waste adsorbent (NiFeMn/SbOx) was used as a supercapacitor and showed excellent energy storage performance. The NiFeMnOx has the maximum adsorption capacity of 553 mg/g for antimony. The mechanism of high adsorption capacity can be ascribed to the interaction caused by hydrogen bonding, the intercalation and inner-sphere complexation. What’s more, a part of Sb(III) was detoxified to less harmful Sb(V) during the adsorption process, this also suggests the redox procedure in the adsorption. In the sequential application, the NiFeMn/SbOx based hybrid supercapacitor exhibits good performance with 108.3 mAh/g at the current density of 1 A/g even loading the highly massive active material (10 ± 0.5 mg/cm2). This work provides a new pathway not only to exert value-addition of antimony, but also to avoid secondary pollution caused by waste adsorbents.</t>
  </si>
  <si>
    <t>10.1016/S0956-053X(02)00074-0</t>
  </si>
  <si>
    <t>Ni–MH spent batteries: a raw material to produce Ni–Co alloys</t>
  </si>
  <si>
    <t>Ni–MH spent batteries are heterogeneous and complex materials, so any kind of metallurgical recovery process needs a mechanical pre-treatment at least to separate irony materials and recyclable plastic materials (like ABS) respectively, in order to get additional profit from this saleable scrap, as well as minimize waste arising from the braking separation process. Pyrometallurgical processing is not suitable to treat Ni–MH batteries mainly because of Rare Earths losses in the slag. On the other hand, the hydrometallurgical method, that offers better opportunities in terms of recovery yield and higher purity of Ni, Co, and RE, requires several process steps as shown in technical literature. The main problems during leach liquor purification are the removal of elements such as Mn, Zn, Cd, dissolved during the leaching step, and the separation of Ni from Co. In the present work, the latter problem is overcome by co-deposition of a Ni-35÷40%w Co alloy of good quality. The experiments carried out in a laboratory scale pilot-plant show that a current efficiency higher than 91% can be reached in long duration electrowinning tests performed at 50 °C and 4.3 catholyte pH.</t>
  </si>
  <si>
    <t>10.1016/j.desal.2024.117813</t>
  </si>
  <si>
    <t>An efficient approach for preparation of battery-grade Li2CO3 from intermediate product Li2SiO3</t>
  </si>
  <si>
    <t>The continuous development of lithium-ion batteries (LIBs) manufacturing industry calls for the mass production of Li2CO3, which serves as a pivotal raw material for LIBs. In our previous study, Li was successfully precipitated as intermediate product Li2SiO3 from an alkaline solution containing Si by the hydrothermal precipitation method, realizing the preliminary separation of Li and impurities. In this research, H2SO4 digestion-water leaching-Na2CO3 precipitation process was proposed to manufacture Li2CO3 from the intermediate product Li2SiO3. Firstly, the reaction feasibility of H2SO4 digestion-water leaching and direct H2SO4 leaching for Li2SiO3 were comparatively evaluated through thermodynamic calculation and experimental research. Compared to direct H2SO4 leaching, H2SO4 digestion-water leaching process is preferred in view of its excellent filtration properties. Subsequently, systematic digestion and leaching experiments showed that up to 97.1 % of Li was extracted under the optimized conditions, and the concentration of Li in the leach liquor is as high as 29.33 g/L. After pH adjustment and Al removal, Na2CO3 precipitation were adopted for Li2CO3 production. The equilibrium relationship in Li2SO4-Na2CO3-H2O system was analyzed to predict the precipitation behavior of Li and select appropriate operation window for Li2CO3 preparation. Finally, with an additional carbonation-decomposition process, a Li2CO3 product with a purity of 99.51 % is produced. This process realizes efficient synthesis of battery-grade Li2CO3 from the intermediate product Li2SiO3.</t>
  </si>
  <si>
    <t>10.1016/j.wasman.2013.05.008</t>
  </si>
  <si>
    <t>Recovery of lithium and cobalt from waste lithium ion batteries of mobile phone</t>
  </si>
  <si>
    <t>In view of the stringent environmental regulations, availability of limited natural resources and ever increasing need of alternative energy critical elements, an environmental eco-friendly leaching process is reported for the recovery of lithium and cobalt from the cathode active materials of spent lithium-ion batteries of mobile phones. The experiments were carried out to optimize the process parameters for the recovery of lithium and cobalt by varying the concentration of leachant, pulp density, reductant volume and temperature. Leaching with 2M sulfuric acid with the addition of 5% H2O2 (v/v) at a pulp density of 100g/L and 75°C resulted in the recovery of 99.1% lithium and 70.0% cobalt in 60min. H2O2 in sulfuric acid solution acts as an effective reducing agent, which enhance the percentage leaching of metals. Leaching kinetics of lithium in sulfuric acid fitted well to the chemical controlled reaction model i.e. 1−(1− X)1/3 = kct. Leaching kinetics of cobalt fitted well to the model ‘ash diffusion control dense constant sizes spherical particles’ i.e. 1−3(1− X)2/3 +2(1− X)= kct. Metals could subsequently be separated selectively from the leach liquor by solvent extraction process to produce their salts by crystallization process from the purified solution.</t>
  </si>
  <si>
    <t>September 2013</t>
  </si>
  <si>
    <t>10.1016/j.nanoen.2021.106703</t>
  </si>
  <si>
    <t>Recent progress of magnetic field application in lithium-based batteries</t>
  </si>
  <si>
    <t>Lithium-based batteries including lithium-ion, lithium-sulfur, and lithium-oxygen batteries are currently some of the most competitive electrochemical energy storage technologies owing to their outstanding electrochemical performance. The charge/discharge mechanism of these battery systems is based on an electrochemical redox reaction. Recently, numerous studies have reported that the use of a magnetic field as a non-contact energy transfer method can effectively improve the electrochemical performance of lithium-based batteries relying on the effects of magnetic force, magnetization, magnetohydrodynamic and spin effects. In this review, the authors comprehensively summarize the latest advances in the application of magnetic fields in lithium-based batteries. And the relative mechanism, present research status, problems and future developmental directions are discussed. This review will provide timely access for researchers to the recent works regarding on magnetic field on lithium-based batteries.</t>
  </si>
  <si>
    <t>10.1016/j.inoche.2023.111163</t>
  </si>
  <si>
    <t>3D Nanomaterials: The future of industrial, biological, and environmental applications</t>
  </si>
  <si>
    <t>The synthesis and application of 3D nanomaterials (3D NMs) are gaining particular attention as they contribute more than 85% to the nanofamily. They are associated with salient features, including high specific surface area, dispensability, and crystallinity. They are widely used for different industrial, biological, and environmental purposes. They are widely used for biomedical, energy storage, sensing and biosensing, pollutants treatment, catalysis, tribology, corrosion protection, etc. Their sensing, biosensing, and other applications are associated with several advantageous properties, such as long-term stability, excellent selectivity, high sensitivity, recyclability, and high selectivity. They have been widely used in sensing various gases, volatile compounds, and pesticides. They have also been used as nanofillers in polymer-based anticorrosive coatings. The 3D NMs raise the effectiveness and durability of coating performance by repairing the surface cracks and micropores. The 3D NMs are extensively used for decontaminating pollutants such as dyes, drugs, and phenolic compounds due to their practicality, recycling, and better capacity. The present review article describes the recent developments in the synthesis and use of 3D NMs. The challenges and future opportunities of 3D NMs in different fields are also described. To the best of our knowledge, this will be the first report that describes all aspects of 3D NMs.</t>
  </si>
  <si>
    <t>10.1016/j.cacint.2023.100113</t>
  </si>
  <si>
    <t>From pigs to incineration and beyond: The evolution of organic waste and food management in Sweden in the period 1800 – 2000 and future prospects</t>
  </si>
  <si>
    <t>Societies have always been occupied with securing food supply and ensure environmental and human health. Scientific knowledge and technical level have, together with habitat and management patterns, shaped sanitation arrangements and recycling of resources. Because it is the same urban problems that are addressed by societies in different historical contexts, a longitudinal study may allow for novel ways to conjure food security and sanitation management issues in the present century. We trace the historical transition over two centuries away from a circular economy to a more linear one in two Swedish cities, the capital Stockholm and the industrial city Norrköping, and show that big but rather slow changes occurred more or less constantly in these two urban settings. The driving forces have changed from only improving local conditions of sanitation and food production over to global and regional driving forces in this century affecting what local communities can or could do. The ongoing globalization positions the subjects of environmental and human health, recycling and food security in a new global perspective, where climate change and global resource boundaries will play a central role. We cannot continue to rely on trade that causes rainforest destruction elsewhere or harmful chemical consumer products that lead to loss of biodiversity and human health risks. We need to put urban sanitation and food issues into this wider perspective with available remedial measures such as dietary changes, food waste reduction, soil less food production and building of new circular infrastructure. All urban areas in the world, including Stockholm and Norrköping in Sweden, need to adopt new strategies that again engage residents as well as public sectors and industry, including agriculture.</t>
  </si>
  <si>
    <t>City and Environment Interactions</t>
  </si>
  <si>
    <t>10.1016/j.jece.2024.113055</t>
  </si>
  <si>
    <t>Enhanced Chromate Sorption Using Zinc‐Manganese Oxide Mesoporous Structures Decorated Carbon Nanocomposite Prepared from Battery Wastes</t>
  </si>
  <si>
    <t>Mesoporous zinc-manganese oxide decorated carbon nanocomposites, as promising low-cost candidates for chromate(VI) sorption, were developed via a one-pot facile route based on battery wastes. The improved-based carbon composite with (ZnMn2O4+MnO(OH)/Mn2O3·H2O/C (I-C)) was produced by in-situ hydrothermal growth. Furthermore, the treated composite of carbon with adding ZnSO4 solution (ZnMn2O4/C (T-C)). Nanocomposites were characterized comprehensively using FTIR, XRD, HR-TEM, XPS, EDX, and BET analyses. The T-C nanocomposite showed a significant enhancement of chromate sorption by 1.5 fold in comparison with I-C in terms of maximum capacity and equilibrium time. Langmuir and pseudo-second-order fit the experimental data well. The sorption process is spontaneous, endothermic, and governed by entropic. The interaction mode was elucidated via FTIR, XRD, and XPS data, unveiling a synergistic ion-pair sorption and redox mechanism. Elution and sorbent regeneration were successfully achieved using HCl (0.2 M) with high durability over seven cycles. Finally, both nanocomposites, especially T-C, demonstrated exceptional efficiency and selectivity in removing high levels of Cr(VI) from wastewater from tannery industries.</t>
  </si>
  <si>
    <t>10.1016/j.rser.2021.111847</t>
  </si>
  <si>
    <t>The complex end-of-life of wind turbine blades: A review of the European context</t>
  </si>
  <si>
    <t>The recycling of glass fibre thermoset composites in general and of wind turbine blades in particular has been investigated for many years but still remains challenging. In order to provide the reader with an overview of the challenges related to the end-of-life of wind turbine blades, this review first describes the chain of processes taking place when wind turbine blades end their service life. Key elements of this value chain are presented and discussed throughout the review. These include the estimation and prediction of the volume of wind turbine blade waste, the legislation and standards framing the processes of the value chain and the technical processes transforming wind turbine blades into new valuable materials and their applications. The review highlights the need of solutions addressing the entire value chain and ends with discussing the potentials of circular economy and life cycle engineering to facilitate the implementation of sustainable solutions. To provide a holistic picture of the sustainability of these solutions, the mechanisms of social acceptance and technology perception are also discussed.</t>
  </si>
  <si>
    <t>10.1016/j.jpowsour.2012.12.089</t>
  </si>
  <si>
    <t>Recovery of metals from spent lithium-ion batteries with organic acids as leaching reagents and environmental assessment</t>
  </si>
  <si>
    <t>A leaching process for the recovery of cobalt and lithium from spent lithium-ion batteries (LIB) is developed in this work. Three different organic acids, namely citric acid, malic acid and aspartic acid, are used as leaching reagents in the presence of hydrogen peroxide. The cathode active materials before and after acid leaching are characterized by X-ray diffraction and scanning electron microscopy. Recovery of cobalt and lithium is optimized by varying the leachant and H2O2 concentrations, the solid-to-liquid ratio, and the reaction temperature and duration. Whereas leaching with citric and malic acids recovered in excess of 90% of cobalt and lithium, leaching with aspartic acid recovered significantly less of these metals. The leaching mechanism likely begins with the dissolution of the active material (LiCoO2) in the presence of H2O2 followed by chelation of Co(II) and Li with citrate, malate or aspartate. An environmental analysis of the process indicates that it may be less energy and greenhouse gas intensive to recover Co from spent LIBs than to produce virgin cobalt oxide.</t>
  </si>
  <si>
    <t>1 July 2013</t>
  </si>
  <si>
    <t>10.1016/j.cjche.2020.08.032</t>
  </si>
  <si>
    <t>Kinetic degradation of amoxicillin by using the electro-Fenton process in the presence of a graphite rods from used batteries</t>
  </si>
  <si>
    <t>This study reports the removal of amoxicillin (AMX) in aqueous media using the electro-Fenton process in the presence of a graphite cathode recovered from used batteries. The impact of the relevant parameters on the electro-Fenton process, namely the applied current intensity, the temperature, the initial concentration of AMX and the initial concentration of ferrous ions were investigated. The results showed that the optimal values were: I = 600 mA, T = 25 °C, [AMX]0 = 0.082 mmol·L−1 and [Fe2+] = 1 mmol·L−1, leading to 95% degradation and 74% mineralization. The model parameters of AMX mineralization were determined using nonlinear methods, showing that it follows a pseudo-second-order kinetic. The Energy consumption (EC) calculated under the optimal values was found to be 0.79 kW·h·g−1, which was of the same order of magnitude of those reported in other findings; while it is noteworthy that the electrodes used in our study are of a lower cost.</t>
  </si>
  <si>
    <t>10.1016/j.apenergy.2023.122504</t>
  </si>
  <si>
    <t>Compact, efficient, and affordable absorption Carnot battery for long-term renewable energy storage</t>
  </si>
  <si>
    <t>The growing penetration of renewable energy poses significant challenges to the stability of the power grid, necessitating the development of advanced energy storage systems to facilitate power grid decarbonization with enhanced flexibility. Nonetheless, current energy storage technologies face obstacles including geographical constraints, high expenses, and short lifespans. In this work, a novel Carnot battery (power-heat-power conversion) based on absorption-desorption processes of hygroscopic salt solutions, absorption Carnot battery (ACB), is proposed for large-scale renewable energy storage with remarkable energy storage density (ESD), competitive round-trip efficiency (RTE), and negligible self-discharging rate (SDR). Through the integration of heat-generation, heat-storage, and power-generation sub-cycles into a single compact system, the ACB can save space and cost compared to previous Carnot batteries. A dynamic model is established with high accuracies to explore the characteristics of the proposed system. The dynamic temperatures, pressures, concentrations, mass flow rates, powers, and efficiencies of the ACB are analyzed to elucidate its energy conversion/storage mechanism. Based on the multi-objective optimization, the optimum operating concentration range of [45%, 60%] is determined, demonstrating the best comprehensive performance with an RTE of 45.80% and an ESD of 16.26 kWh/m3. Compared to the existing energy storage systems, the ACB stands out due to the competitive RTEs (30.5%–48.4%) and higher ESDs (7.6–21.8 kWh/m3). Even during an 80-day standby period, the ACB exhibits a small SDR of only 0.74%, which is significantly lower than that of Rankine pumped thermal energy storage (RPTES) at 33.01%. Despite the ACB yields a higher initial cost, it demonstrates a markedly lower levelized cost of storage (0.342 $/kWh) compared to the RPTES (0.749 $/kWh) because of its higher ESD, thus confirming the economic feasibility of the proposed system.</t>
  </si>
  <si>
    <t>10.1016/j.jobe.2024.109348</t>
  </si>
  <si>
    <t>Environmental performance analysis of textile envelope integrated flexible photovoltaic using life cycle assessment approach</t>
  </si>
  <si>
    <t>The textile envelope integrated flexible photovoltaic (TE-FPV) system is an emerging technology to promote building sustainability due to its lightweight structure, textile recovery easily, and renewable energy production. We develop six novel TE-FPV prototypes to determine their advantages of environmental performance. Especially, the systems with the solar cells directly printed on the textile are designed to show the promising sustainability prospect. Their environmental performances are conducted by a cradle-to-cradle life cycle assessment, and the results are compared to traditional building integrated photovoltaic (BIPV) technologies. The life cycle inventories of some textiles and solar cells are the first time to be developed. Based on the inventories, life cycle impact assessment is implemented to figure out environmental impacts in various categories. Furthermore, uncertainty analyses and sensitivity analyses are performed to unmask the effects of parameters on the fluctuation of environmental indicators. The results present that most of TE-FPV systems perform more sustainable and more recyclable over the traditional BIPV systems. The organic solar cell is unfavorable for the TE-FPV systems due to its low power conversion efficiency and short lifespan. ETFE facade integrated perovskite solar cell systems can refund the investment of greenhouse gas emission even on the north orientation, showing vast prospective potential in environmental performances. This work contributes significantly required environmental quantifications to promote the advancement of TE-FPV systems.</t>
  </si>
  <si>
    <t>Journal of Building Engineering</t>
  </si>
  <si>
    <t>10.1016/j.wasman.2017.12.031</t>
  </si>
  <si>
    <t>High voltage fragmentation of composites from secondary raw materials – Potential and limitations</t>
  </si>
  <si>
    <t>The comminution of composites for liberation of valuable components is a costly and energy-intensive process within the recycling of spent products. It therefore is continuously studied and optimized. In addition to conventional mechanical comminution innovative new principles for size reduction have been developed. One is the use of high voltage (HV) pulses, which is known to be a technology selectively liberating along phase boundaries. This technology offers the advantage of targeted liberation, preventing overgrinding of the material and thus improving the overall processing as well as product quality. In this study, the high voltage fragmentation of three different non-brittle composites (galvanized plastics, carbon fibre composites, electrode foils from Li-ion batteries) was investigated. The influence of pulse rate, number of pulses and filling level on the liberation and efficiency of comminution is discussed. Using the guideline VDI 2225 HV, fragmentation is compared to conventional mechanical comminution with respect to numerous criteria such as cost, throughput, energy consumption, availability and scalability. It was found that at current state of development, HV fragmentation cannot compete with mechanical comminution beyond laboratory scale.</t>
  </si>
  <si>
    <t>10.1016/j.est.2024.112071</t>
  </si>
  <si>
    <t>Performance of thermal management system based on PCM/forked liquid-cold plate for 18650 cylindrical battery</t>
  </si>
  <si>
    <t>A novel battery thermal management system (BTMS) integrating phase change material (PCM) and liquid cooling is developed. Forked flow channels are designed to optimize coolant distribution and improve temperature uniformity of battery module. Subsequently, the effects of channel shape, entrance number and layers on thermal performance and power consumption are investigated. The results demonstrate that compared to hexagonal and triangular channel, the diamond channel results in power consumption reductions of 21 % and 11 %, respectively. The maximum temperature (Tmax) and temperature difference (ΔT) of BTMS employing two channel entrances and four layers are 308.7 K and 2.9 K, respectively. As the flow rate increases from 0.1 g·s−1 to 0.6 g·s−1, the temperature rise of battery decreases by 3.9 K; when the coolant temperature rises 20 K, the corresponding pressure drop (ΔP) across the flow channel diminishes by 33 %. The optimal flow rate and the number of channel inlet are determined as 0.56 g·s−1 and 2 respectively utilizing genetic algorithm. Additionally, the BTMS exhibits excellent heat dissipation performance under dynamic operating conditions.</t>
  </si>
  <si>
    <t>10.1016/B978-0-323-99920-5.00010-X</t>
  </si>
  <si>
    <t xml:space="preserve">Chapter 15 Biological nutrient recovery from wastewater for circular economy </t>
  </si>
  <si>
    <t xml:space="preserve">
               The limits of resource availability are currently driving the changes in the world’s production systems, and in turn changing how wastewater is treated. As we now head toward a circular economy, the recovery of nutrients has become an important global strategy in wastewater treatment due to the need for appropriate recycling of key minerals/materials from waste to create a sustainable and viable modern society. It is a promising strategy for reducing the depletion of nonrenewable resources and damage done to the environment which is to their extraction and manufacture. This chapter reviews state-of-the-art technologies that enable nutrients (e.g., nitrogen, phosphorus, and potassium) to be recovered throughout the wastewater treatment cycle, focusing on the latest technological advances. The mechanism, configurations, impact factors, potentials, as well as limitations of different technologies are discussed. These include: the physicochemical processes (e.g., crystallization, stripping, and absorption); anaerobic processes (e.g., anaerobic digestion and anaerobic MBR); photo-bioprocesses (e.g., microalgae-based technologies and photosynthetic bacteria-based technologies); and microbial electrochemical technologies such as microbial electrolysis cells, microbial fuel cells and microbial recycling cells. Although nutrient recovery technologies are still developing, further research is required to make the processes as efficient as possible and investigate the integration of resource recovery methods to enhance the commercial applicability of these technologies. More benchmark enlarged-scale and life cycle studies must be conducted, which will significantly benefit the application of nutrients recovery technologies in wastewater treatment to achieve the ideal of a circular economy.
            </t>
  </si>
  <si>
    <t>Current Developments in Biotechnology and Bioengineering</t>
  </si>
  <si>
    <t>10.1016/j.jcis.2021.05.156</t>
  </si>
  <si>
    <t>Visible-light-driven photocatalysis of carbon dioxide and organic pollutants by MFeO2 (M = Li, Na, or K)</t>
  </si>
  <si>
    <t>In recent years, lithium-containing ceramic materials have attracted considerable research attention as high-temperature adsorbents of carbon dioxide. The recycling of electrode materials from spent lithium-ion batteries for use as photocatalysts in recovering CO2 and degrading organic pollutants is worthy of exploration. Solid, magnetic ferrite-containing photocatalysts are easily separated from reaction solutions by using magnetic devices. Solid catalysts (e.g., LiFeO2, LiFe5O8, NaFeO2, and K2Fe2O4) were prepared through the calcination of Fe2O3 and M2CO3. CO2 was photoreduced and crystal violet (CV) and 2-hydroxybenzoic acid (2-HBA) were photodegraded under visible light irradiation. The optimized K2Fe2O4 photocatalyst increased the rate of photocatalytic conversion from CO2 to methane at 20.9 µmol g−1 h−1. The catalytic efficiency indicated that the optimized reaction rate constants of CV with LiFeO2, NaFeO2, and K2Fe2O4 were 2.98 × 10−1, 5.32 × 10−1, and 4.36 × 10−1 h−1, respectively. The quenching effect achieved through the use of various scavengers and the electron paramagnetic resonance in CV degradation revealed the substantial contribution of the reactive superoxide anion radical O2 − and the minor roles of h+ and the OH radical. Its usefulness in the synthesis of solid-base catalyst MFeO2 is promising for environmental control and relevant applications, particularly in solar energy manufacturing.</t>
  </si>
  <si>
    <t>10.1016/j.jpowsour.2013.10.064</t>
  </si>
  <si>
    <t>Influence of gaseous atmosphere during a thermal process for recovery of manganese and zinc from spent batteries</t>
  </si>
  <si>
    <t>The aim of the work is the recovery by thermal treatment of manganese and zinc from a mixture of zinc–carbon and alkaline spent batteries, due to the different phase change temperatures of the metals. Activated charcoal, as a reductant of the zinc-bearing phases to metallic Zn, was added to the mixture that was heated in different atmospheres (air, nitrogen, carbon dioxide) at different temperatures and residence times. Characterization of the mixture and of the residues of thermal treatment was carried out by chemical analysis, thermogravimetric and differential thermal analysis, scanning electron microscope and X-ray diffraction and allowed to understand the mechanisms of reduction of zinc and to interpret the formation of different compounds during the process. Results show that recovery of 99% of Zn (grade 96%) at 1200 °C and 97% of Zn (grade 99%) at 1000 °C, are achieved in N2 at 30 min residence time. Recovery of Mn at 1200 °C and 30 min residence time was around 90–100% (90% grade). These products are suitable, after refining, for production of new batteries or higher value-added products. The residue of the treatment, enriched in manganese oxide, could be used in the production of iron–manganese alloys.</t>
  </si>
  <si>
    <t>15 February 2014</t>
  </si>
  <si>
    <t>10.1016/j.est.2024.112525</t>
  </si>
  <si>
    <t>Neighborhood and community battery projects: A systematic analysis of their current state and future prospects</t>
  </si>
  <si>
    <t>Neighborhood and community battery projects signify a fundamental change in the way energy is controlled and distributed within local communities. These initiatives are distinguished by their inventive approach to tackling the obstacles of incorporating renewable energy, maintaining grid stability, and involving the community. The uniqueness of study in this field originates from its comprehensive and integrated methodology, which takes into account not only the technical features of energy storage systems but also the economic, social, and regulatory variables that impact their adoption and functioning. A notable feature of research in this field is its focus on actively involving and including the community. Neighborhood and community battery projects aim to empower communities by engaging them in decision-making processes and providing incentives for their participation in energy storage programs, thus enabling them to take charge of their energy future. This approach, which focuses on the community, not only enhances the acceptability and implementation of energy storage devices but also cultivates a feeling of ownership and accountability for the energy system. In summary, the research conducted on neighborhood and community battery projects is characterized by its creative methodology, with the goal of establishing energy systems that are both sustainable and robust, resulting in benefits for both communities and the environment. There is a scarcity of scholarly articles in the existing literature that specifically examine the evaluation of community and neighborhood battery systems. This study aims to provide a thorough examination of the breadth and issues associated with community and neighborhood batteries.</t>
  </si>
  <si>
    <t>10.1016/j.mtsust.2024.100809</t>
  </si>
  <si>
    <t>Highly oriented (002) crystals zinc powder from recovery of zinc smelting slag</t>
  </si>
  <si>
    <t>As an important secondary resource, the recovery of zinc smelting slag into high value-added substances has been regarded as a meaningful mission. Response surface methodology was used to assess the effect of various factors on the leaching of zinc smelting slag and model the zinc leaching process. The interactions between the influencing factors were explored to reveal the critical factors on the leaching efficiency. Importantly, the prediction model for the leaching of zinc smelting slag was established, and the predicted leaching rates were in general agreement with the actual values. The ionic form of zinc in the leaching solution is Zn(NH3)4 2+, which could be directly recognized as electrolyte in electrowinning after purification. Next, the electrolyte is formulated using the leaching solution. The highly oriented Zn (002) crystals zinc powder was prepared from the electrolyte using electrodeposition and the physical phase of the zinc powder was observed. The nucleation and cathodic kinetics in the electrolyte were explored using an electrochemical workstation. Finally, zinc powder with highly oriented (002) crystals was coated to form the electrode for Zn||Zn symmetric cell. A series of electrochemical tests were performed on the zinc powder anode and the symmetric cell to verify the excellent performances of the zinc powder anode with highly oriented (002) crystals.</t>
  </si>
  <si>
    <t>10.1016/j.est.2023.108297</t>
  </si>
  <si>
    <t>Sulfur-doped hollow porous carbon spheres as high-performance anode materials for potassium ion batteries</t>
  </si>
  <si>
    <t>Hard carbons, due to their advantages of abundant sources, stable chemical properties, and easily adjustable structure, have been widely applied as anode materials for potassium ion batteries (PIBs). However, hard carbon still suffers from low storage capacity and structural instability. Sulfur doping has been demonstrated an effective strategy to solve these issues. Here, a series of sulfur-doped hollow porous carbon spheres (SHPCS) with different S-doping amounts are facilely prepared via a direct sulfurization process by elemental sulfur. It is found that S-doping effectively modulates the nano-micro structure of SHPCS, and thereby promote the full utilization of active sites. Notably, the optimized SHPCS achieves a prominent reversible and cycling stability (454 mAh g−1 at 50 mA g−1; 211.4 mAh g−1 at 1000 mA g−1 for 1000 cycles, a capacity retention of 93.7 %). Our work provides an efficient strategy for the design of hard carbon anodes for high-performance PIBs.</t>
  </si>
  <si>
    <t>10.1016/j.jhazmat.2013.02.018</t>
  </si>
  <si>
    <t>Leaching of spent lead acid battery paste components by sodium citrate and acetic acid</t>
  </si>
  <si>
    <t>A sustainable method, with minimal pollution and low energy cost in comparison with the conventional smelting methods, is proposed for treating components of spent lead-acid battery pastes in aqueous organic acid(s). In this study, PbO, PbO2, and PbSO4, the three major components in a spent lead paste, were individually reacted with a mixture of aqueous sodium citrate and acetic acid solution. Pure lead citrate precursor of Pb3(C6H5O7)2·3H2O is the only product crystallized in each leaching experiment. Conditions were optimized for individual lead compounds which were then used as the basis for leaching real industrial spent paste. In this work, efficient leaching process is achieved and raw material cost is reduced by using aqueous sodium citrate and acetic acid, instead of aqueous sodium citrate and citric acid as reported in a pioneering hydrometallurgical method earlier. Acetic acid is not only cheaper than citric acid but is also more effective in aiding dissolution of the lead compounds thus speeding up the leaching process in comparison with citric acid. Lead citrate is readily crystallized from the aqueous solution due to its low solubility and can be combusted to directly produce leady oxide as a precursor for making new battery pastes.</t>
  </si>
  <si>
    <t>15 April 2013</t>
  </si>
  <si>
    <t>10.1016/j.jclepro.2021.130319</t>
  </si>
  <si>
    <t>Circular economy: Factors affecting the financial performance of product take-back systems</t>
  </si>
  <si>
    <t>Product take-back systems are fundamental for Circular Economy (CE) and focus on recovering value by taking back products to be recycled, re-manufactured, or refurbished. In theory, the expected value from CE is undeniable. However, in practice product take-back systems are often in small/pilot scale or have difficulties becoming financially viable, which is an obstacle towards the widespread adoption of CE in practice and thus a barrier to achieving a sustainable manufacturing system. This study uses a structured literature review to explore the factors affecting the financial performance of the product take-back system and investigate how 12 factors, clustered into three different dimensions; context, supply chain, and company, affect financial performance. Based on these findings, two propositions are made on how these factors are interrelated in a system perspective and how further research should build on these findings.</t>
  </si>
  <si>
    <t>10.1016/j.cej.2020.125502</t>
  </si>
  <si>
    <t>Utilization of biochar for resource recovery from water: A review</t>
  </si>
  <si>
    <t>Over the past few decades, the shortage of water resource has prompted a shift in human concept about waste water: from waste to valuable resource. Utilizing wastewater can not only mitigate water scarcity, but also provide an opportunity for nutrient and energy recovery, further offsetting part of the exploitation of valuable resources. When establishing resource recovery systems of wastewater, the implemented technology and materials should be preferentially considered in order to achieve economically feasible and environmentally responsible solutions. The advantages of biochar in cost, nutrient retention and pollutant adsorption efficiency endow its possibility for resource recovery. Thus, understanding the relationship between biochar and resource recovery is essential to develop the applications of biochar in environment remediation and wastewater utilization. However, to this date there is no comprehensive review that establish the relevance between biochar and recycled substance. In this review, we aim to evaluate the roles of biochar in resource recovery from wastewater. Recyclable substances with the presence of biochar mainly include components, water resource and energy. Viable and effective methods for different recovered targets are classified. In particular, through revealing the interrelationship between biochar production methods and recovered substances, we try to provide the guideline for biochar selection. The re-application and value of recovered substances are also summarized comprehensively. Moreover, the current problems, existing limitations, and promising industrial application value of biochar in resource recovery from water are also put forward. This review can create awareness about the possibility of various options for resources recovery from water with biochar and contribute to further development and demonstration in wastewater treatment.</t>
  </si>
  <si>
    <t>10.1016/j.jclepro.2015.04.123</t>
  </si>
  <si>
    <t>Material flow analysis applied to rare earth elements in Europe</t>
  </si>
  <si>
    <t>This paper explores flows and stocks, at the scale of the European Union, of certain rare earth elements (REEs; Pr, Nd, Eu, Tb, Dy and Y) which are associated with products that are important for the decarbonisation of the energy sector and that also have strong recycling potential. Material flow analyses were performed considering the various steps along the value chain (separation of rare earth oxides, manufacture of products, etc.) and including the lithosphere as a potential stock (potential geological resources). Results provide estimates of flows of rare earths into use, in-use stocks and waste streams. Flows into use of, e.g., Tb in fluorescent lamp phosphors, Nd and Dy in permanent magnets and Nd in battery applications were estimated, for selected reference year 2010, as 35, 1230, 230 and 120 tons respectively. The proposed Sankey diagrams illustrate the strong imbalance of flows of permanent magnet REEs along the value chain, with Europe relying largely on the import of finished products (magnets and applications). It is estimated that around 2020, the amounts of Tb in fluorescent lamps and Nd in permanent magnets recycled each year in Europe, could be on the order of 10 tons for Tb and between 170 and 230 tons for Nd.</t>
  </si>
  <si>
    <t>10.1016/j.ceramint.2020.08.285</t>
  </si>
  <si>
    <t>Novel photocatalytic performance of magnetically recoverable MnFe2O4/BiVO4 for polluted antibiotics degradation</t>
  </si>
  <si>
    <t>In the study, we successfully decorated MnFe2O4 on BiVO4 to highly improve its photocatalytic activity for degradation of tetracycline as well as its magnetically recovery. The decoration of MnFe2O4 on BiVO4 led to formation of MnFe2O4/BiVO4 Z scheme heterojunction to effectively prevent the charge recombination in each material. Upon visible light, the MnFe2O4/BiVO4 heterojunction produced significant available amounts of e− and h+ existing in the conduction band of the MnFe2O4 and the valence band of the BiVO4, respectively. These produced e− on the conduction band of the MnFe2O4, which reduction potential was approximately −0.41 eV, exhibited strong reduction potential reducing oxygen to produce •O2− radicals while h+ on the valence band of the BiVO4, which oxidation potential was 2.77 eV, showed strong oxidation potential oxidizing water and hydroxyl groups to produce •OH radicals. These generated active oxygen radicals effectively degraded TC in water (~92%). The used photocatalysts were easily recovered from photocatalytic suspension using an external magnet due to high magnetically activity of the MnFe2O4, which tightly bonded with BiVO4 in the MnFe2O4/BiVO4 heterojunction. Finally, the recovered MnFe2O4/BiVO4 heterojunction was very active and stable for tetracycline degradation in long-term process.</t>
  </si>
  <si>
    <t>10.1016/j.ensm.2024.103283</t>
  </si>
  <si>
    <t>Layered manganese oxide cathode boosting high-capacity and long-term cyclability in aqueous Zinc-Ion batteries</t>
  </si>
  <si>
    <t>Development of aqueous zinc-ion batteries (ZIBs) promises low-cost and safe energy storage systems. From the existing natural resources manganese-based compounds are desirable cathodes materials for aqueous ZIBs. We present a layered birnessite-type δ–K0.32MnO2·0·15H2O (MnO2) as a candidate cathode material. By adding reduced graphene oxide (rGO) to enhance electron transport, we present the electrode performance in Al pouch cells (3.2 × 3.4 cm2) achieving a high-capacity of 373 mAh g1− at 0.1C which retained over 99 % for 120 cycles. Additionally, performance is highlighted at 5C and 10C, retaining 89 % for 500 cycles and 35 % for 2,000 cycles, respectively. The main redox process involves the Mn4+/Mn3+ redox couple, accompanied by a conversion reaction through the de/protonation process. Operando XRD, operando pH measurement, and time-of-flight secondary-ion mass spectroscopy prove that the de/protonation process of solvated zinc ions [Zn(H2O)6]2+, followed by protonation of the active material leads to the formation of KxMnOOH(1- x) during discharge and vice versa during charging. The conversion reaction resulting from the de/protonation processes leads to the amorphization of the active material after the prolonged cycles. Operando pH analysis shows the influence of the pH on de/protonation of [Zn(H2O)6]2+ complex, thus implicating it as a determinant of the capacity.</t>
  </si>
  <si>
    <t>10.1016/j.spc.2022.11.025</t>
  </si>
  <si>
    <t>Key tasks for ensuring economic viability of circular projects: Learnings from a real-world project on repurposing electric vehicle batteries</t>
  </si>
  <si>
    <t>In order to reach sustainable consumption and production patterns at scale, the implementation of a circular economy (CE) and the corresponding circular business models (CBM) increasingly need to become competitive with linear alternatives. This is inhibited by a lack of customer focus when implementing circular projects today. To address this challenge, this study presents an in-depth study of a real-world project on repurposing electric vehicle batteries in stationary battery energy storage systems in Germany, which serves to investigate the role of market- and customer requirements in implementing CBM. By combining quantitative analysis based on secondary sources with primary qualitative data collected at different stages of the project, the study offers unique insights into the practical key tasks for ensuring economic viability of circular projects from a multi-stakeholder perspective. These are identified as: i) Develop the product platform, ii) assess multiple value streams, iii) leverage on resource value, iv) provide risk assurances on product quality, v) observe trends in targeted downstream markets, vi) acquire access to suitable financial capital and vii) carry out pilot projects under market conditions. By addressing these tasks, the value captured in terms of the contribution of repurposing to the reduction of battery life cycle cost is found to be 109€/kWh in the case investigated. Based on the findings, the study concludes that implementing circular projects requires companies to provide resource, time and technical expertise for coordinating the identified key tasks and achieve competitiveness with linear alternatives. For future research, we hence suggest further investigation of the use of customer-oriented methods for assessing and developing CBM, as well as required policy-action to ensure commercial viability of CE strategies in industry.</t>
  </si>
  <si>
    <t>10.1016/j.cep.2023.109508</t>
  </si>
  <si>
    <t>A novel approach for ultrasonic assisted organic acid leaching of waste lithium-containing aluminum electrolyte and recovery of lithium</t>
  </si>
  <si>
    <t>In the production of Chinese aluminum industry, the accumulation and storage of many waste aluminum electrolytes containing lithium causes severe environmental pollution and is also a waste of lithium resources. Therefore, extracting lithium from waste aluminum electrolytes can supplement the market's demand for lithium resources and achieve the regeneration and utilization of solid waste resources. This article proposes a method for ultrasonic-assisted organic acid leaching of lithium-containing waste aluminum electrolytes and lithium recovery. It was found that organic acid malonic acid could selectively leach lithium from waste lithium containing aluminum electrolyte. Under the conditions of ultrasound power of 400 W, the malonic acid concentration of 2 mol/L, the liquid-solid ratio of 25:1, leaching temperature of 80 °C, and a leaching time of 2 h, the leaching rate of Li reaches 92.37%, which is 4% higher than conventional leaching. Ultrasound is used to optimize the leaching conditions and save production costs. Neutralize the leaching solution to obtain the Na3AlF6 by-product, which can be returned to the aluminum electrolysis cell for further use. Finally, high-purity lithium carbonate products were obtained through precipitation, forming a new technology for clean and efficient lithium recovery from waste aluminum electrolytes.</t>
  </si>
  <si>
    <t>10.1016/j.wasman.2020.05.013</t>
  </si>
  <si>
    <t>Implementation of harmonized Extended Producer Responsibility strategies to incentivize recovery of single-use plastic packaging waste in Canada</t>
  </si>
  <si>
    <t>Millions of tonnes of virgin (primary) plastic are produced annually, while recoverable (secondary) plastic rapidly accumulates as waste in landfills and the environment. Single-use plastics (SUPs) have short lifespans, and most of this waste is generated by packaging from global food industries. Food packaging waste comprises approximately one-third (8 million tonnes) of all Canadian municipal solid waste, and only 20% is recovered for reuse or recycling. Extended producer responsibility (EPR) strategies leverage corporate resources to reduce SUP waste generated by consumers. Implementation of EPR strategies allows local jurisdictions to gain greater control over their waste streams. Although Canada has had a national EPR strategy since 2009, it is currently only implemented for packaging in five provinces (e.g., British Columbia, Saskatchewan, Manitoba, Ontario and Québec), and is currently under development in New Brunswick. In this short communication, a case example of EPR implementation in Nova Scotia is provided which highlights the potential economic benefits for municipalities ($14–17 M CAD in estimated savings), for improved solid waste management and for increasing recycling rates. Further, a regional EPR strategy is recommended for all Atlantic Canadian provinces (e.g., Newfoundland and Labrador, New Brunswick, Prince Edward Island and Nova Scotia) now that the Canadian federal government has announced a move towards zero plastic waste under the Ocean Plastics Charter.</t>
  </si>
  <si>
    <t>10.1016/j.wasman.2004.12.013</t>
  </si>
  <si>
    <t>Characterization and leaching of NiCd and NiMH spent batteries for the recovery of metals</t>
  </si>
  <si>
    <t>Since NiMH and NiCd batteries are still used in the electronic devices market, a treatment and recycling plant has many advantages both from the environmental and the economic points of view. Unfortunately, there is no relationship between shape, size and chemical composition of spent batteries, consequently the characterization and the leaching method of the starting material becomes an important step of the overall treatment process in choosing the best conditions for the selective separation of the metals by hydrometallurgy. Leaching at 20°C with H2SO4 2M for about 2h seems to be a good solution in terms of cost and efficiency for both battery types. The hydroxide compounds can be readily leached while Ni present as metallic form requires more aggressive conditions due to kinetic constraints. In this paper, the characterization of NiMH and NiCd spent batteries and the results of leaching tests in different conditions are reported.</t>
  </si>
  <si>
    <t>10.1016/j.cej.2021.130500</t>
  </si>
  <si>
    <t>Novel phosphonate-functionalized composite sorbent for the recovery of lanthanum(III) and terbium(III) from synthetic solutions and ore leachate</t>
  </si>
  <si>
    <t>A new process of phosphorylation of algal/polyethyleneimine composite beads allows to dramatically increase the sorption of rare earth elements (La(III) and Tb(III), as light and heavy REE elements, respectively). Sorption proceeds through interactions with several functional groups (phosphonate, but also amine, and carboxylate groups). The sorption capacity at optimum pH (pH0 : 5, pHeq : 4–4.2) reaches 1.44 mmol La g−1 and 1.02 mmol Tb g−1 (increased by 4.5 to 6.7 compared with raw beads). Sorption isotherms are fitted by the Langmuir equation, while fast uptake kinetics (equilibrium within 20–30 min) is described by the pseudo-first order rate equation. Bound metal ions are quantitatively desorbed using a 0.2 M HCl/0.5 M CaCl2 solution; the recycling of the sorbent for five cycles of sorption and desorption shows high stability of sorption (loss of sorption capacity &lt; 9%) and desorption (efficiency &gt; 99%). The sorbent exhibits a remarkable preference for REEs against Si(IV), Ca(II), and Mg(II). The sorbent is used efficiently for the recovery of REEs from acidic leachates of a sedimentary ore. A global process is designed including acidic leaching, pre-treatment of leachates by U(VI) sorption on quaternary ammonium (QA) resin (about 94% of U content). The outlet solution of QA resin is treated at different pH values: the best results are obtained at pH0 5 (pHeq : ~4.5). The REEs are selectively recovered from the eluates by precipitation with oxalic acid: the REE-oxalate precipitate retains 70–76% of its content in the acidic leachates. After precipitation of Al(III) and Fe(III) at pH 5, residual uranium is recovered by precipitation at pH 9 (4.3% of metal leached from the ore).</t>
  </si>
  <si>
    <t>10.1016/j.resconrec.2017.08.013</t>
  </si>
  <si>
    <t>Photovoltaic waste assessment in Mexico</t>
  </si>
  <si>
    <t>Large growth in renewable energy technology is required to combat climate change. Photovoltaic (PV) is the most promising technology with the largest potential, and Mexico has one of the best locations to exploit solar resources. During 2015, the Mexican government approved 7.8GW of PV projects. This PV deployment is linked to a great generation of PV waste once the PV systems reach their end-of-life. Considering 30 years as average module lifetime, around 2045, Mexico will have 1.2 million mt of PV waste, 691 thousand mt of which are PV modules waste (31 millions PV modules). Since PV modules represent only 55% of the material contained in PV systems, this paper presents an assessment of the future PV-waste volumes in Mexico, including not only the PV modules but the balance of system (BOS). In total, near to 1 million mt of different metals will be contained in the PV-waste stream (42% Fe, 26% Al, 26% Si, 5% Cu). Fortunately, assuming the best available recycling technology, around 920 thousand mt of PV waste could be recycled. Precious and valuable metals (e.g. 271mt of silver, 10mt of gold, 17mt of gallium, 10mt of indium, 139mt of cadmium and 100mt of tellurium) can be recovered. This study analyzes the PV-waste generation under different scenarios such as: market share in PV modules technology, recycling yields for precious and critical metals, metal composition of transformers and thin film panel development.</t>
  </si>
  <si>
    <t>10.1016/j.heliyon.2022.e09530</t>
  </si>
  <si>
    <t>Circular economy model for developing countries: evidence from Bangladesh</t>
  </si>
  <si>
    <t>From environmental and sustainable development perspective, circular economy model is rarely applied in developing countries compared to developed nations. The aim of this paper is to review the overall scenario of the circular economy (CE) model in Bangladesh toward sustainable development. The study relies on the descriptive analysis of both qualitative and quantitative data, collected mostly from secondary sources with some in-depth interviews of the experts in the relevant field. The overall environmental status of Bangladesh, prospects, practices, and challenges of the circular economy model were thoroughly discussed in this paper. Though there are prospects to switching towards CE, the study reveals that the CE model's applicability is very limited in Bangladesh, being exercised mostly through recycling processes in some industries. Most importantly, we attempted to explore what is holding the CE practice in Bangladesh back, and iterated some policy, technical, and public participation barriers existing in Bangladesh. This paper will benefit the policymakers in developing countries in general and Bangladesh in particular to look more into the matter and hope to present ideas for future researchers to work on the idea of CE in the context of particular sectors and subsectors of Bangladesh.</t>
  </si>
  <si>
    <t>10.1016/j.jhazmat.2024.135386</t>
  </si>
  <si>
    <t>Highly efficient selective extraction of Li from spent LiNi x Co y Mn z O 2 assisted with activated pyrite in a subcritical water system</t>
  </si>
  <si>
    <t>As the strategic importance of Li in the energy sector increases, selective Li extraction technology from spent lithium-ion batteries (LIBs) is attracting increasing attention. Current Li extraction processes typically suffer from lengthy procedures, high costs, and low efficiency. To improve the efficiency of Li extraction, a novel approach to achieve efficient Li recovery is proposed in this study, namely, reacting pyrite (FeS2) with LiNixCoyMnzO2 (NCM) powder in a subcritical water reduction (SWR) system. The reducing solvent environment created by the enhanced reaction of FeS2 with subcritical water converts the high−valent metals in NCM to a low-valent state, causing the collapse of the stable laminar structure and allowing Li+ to be released smoothly. After dual activation through mechanochemical and roasting processes, more than 99 % of Li is preferentially extracted under optimal conditions. Furthermore, Li+ in solution is converted into highly pure Li2CO3, while other metallic elements remain in the residue. Using inexpensive FeS2 for efficient Li extraction without adding additional chemical reagents is a promising approach for recovering spent LIBs.</t>
  </si>
  <si>
    <t>10.1016/j.energy.2021.122552</t>
  </si>
  <si>
    <t>Upgrading spent battery separator into syngas and hydrocarbons through CO2-Assisted thermochemical platform</t>
  </si>
  <si>
    <t>To diminish the use of fossil fuels, there have been amplified technical developments of rechargeable batteries. With increasing demand of the secondary batteries, the recovery of useful materials from waste battery becomes significant. In this study, pyrolysis of battery separator in the lithium-ion battery was studied to fundamentally understand the thermal degradation of volatile compounds in the batteries and to recover hydrocarbons and syngas (H2/CO). To make this practice more environmentally sound, CO2 was used as a co-reactant. Pyrolysis under inert atmosphere (N2) was studied as a reference. Prior to battery separator pyrolysis, the composition of the separator (tri-layer of PP/PE/PP) and its thermolytic profile were confirmed. Single-stage pyrolysis converted the separator into aliphatic liquid hydrocarbons, while double-stage pyrolysis produced benzene derivatives, H2 and C1-2 hydrocarbons under both N2/CO2 environments. To further convert hydrocarbons into H2, NCM (lithium nickel cobalt manganese oxide) cathode, one of widely used Li-ion battery cathodes, was used as a catalyst. In the presence of NCM catalyst, H2 production increased 25 times higher. In CO2 condition, catalytic pyrolysis resulted in remarkable CO formation through the homogeneous gas phase reactions between CO2 and gas phase volatile hydrocarbons degraded from thermolysis of battery separator.</t>
  </si>
  <si>
    <t>10.1016/j.est.2022.105336</t>
  </si>
  <si>
    <t>Novel segregated-structure phase change materials with binary fillers and the application effect in battery thermal management</t>
  </si>
  <si>
    <t>The heat cannot be effectively dissipated of lithium-ion battery during the long-term charge and discharge cycles process, which will lead to battery overheating to aging and even thermal run away. The battery thermal management system (BTMS) based on phase change materials is a passive cooling method, which can achieve the effect of cooling and heat dissipation without consuming energy. In this paper, a novel segregated-structure composite phase change material (PA-CNTs@BNX) compose of carbon nanotube (CNTs) reinforced paraffin as “core” and modified hexagonal boron nitride (BN-OH) as “shell” through electrostatic force is proposed. And PA-CNTs@BNX with segregated-structure is constructed by hot-pressing method, which can further enhance its thermal conductivity in comparison to the composite counterpart with random filler distribution. In addition, the heat conduction paths in the micro-region are established by the addition of CNTs. PA-CNTs@BN30 possesses highest thermal conductivity among PA-CNTs@BNX, whose values is enhanced 176 % compared with pure PA. Meanwhile, PA-CNTs@BN30 have high reserved latent heat and could maintain its thermal reliability, which promoting its applications in BTMS. Novel segregated-structure PA-CNTs@BNX with binary fillers is successfully prepared by simple method, and it has important industrial significance in BTMS.</t>
  </si>
  <si>
    <t>10.1016/B978-0-323-85514-3.00033-6</t>
  </si>
  <si>
    <t xml:space="preserve">Chapter 37 Information and communication </t>
  </si>
  <si>
    <t xml:space="preserve">
               Information is key to the success of any recycling and recovery program, be it within a country, municipality, or a company. Information should be tailored to the barriers and needs of the specific audience to be effective. Hence, an information campaign needs to start with a careful analysis of the stakeholders targeted and may need to differentiate groups within the total population to increase the effectiveness of communication. An informational strategy may be more likely to succeed when stakeholders are actively engaged, if the program is maintained over a longer period of time, and provides feedback on the success of the program. While messaging is strongly dependent on the culture within a country, region, or municipality, factual information generally provides the best results.
            </t>
  </si>
  <si>
    <t>10.1016/j.jenvman.2022.116482</t>
  </si>
  <si>
    <t>Comprehensive characterization and environmental implications of spent telecommunication printed circuit boards: Towards a cleaner and sustainable environment</t>
  </si>
  <si>
    <t>The management and prevention of environmental risks associated with spent telecommunications printed circuit boards (STPCBs) is a concerning issue worldwide. Recycling might be proposed as a proper method to overcome this issue. Despite knowing that, choosing a sustainable method is challenging because of STPCBs complexity. This problem was overcome by analyzing STPCBs using different analytical methods and metal speciation. Understanding these data is essential in selection strategies to maximize selective recycling of metals and to minimize environmental impact. This research focused on characterizing STPCBs based on their structural, morphological, physiochemical, surface, and thermal properties. The accurate measurement of metal contents, indicating 187,900 mg kg−1 Cu, 22,540 mg kg−1 Pb, 1320 mg kg−1 Ag, and 205 mg kg−1 Au elements, plus other base metals, revealed a remarkable potential value in STPCBs. The results of structural analyses indicated that the powder has a crystalline structure and consists of Cu, Sn and Pb phases as well as different functional groups. In addition, after evaluating the zeta potential of the sample, the isoelectric pH of the sample was observed to be 5.6, which indicates that the powder particles have a negative surface in an environment with a pH higher than this value. Further, the metal speciation via sequential extraction procedure was performed, which showed that a unique harsh recycling strategy is required due to the stable structure of STPCBs. According to the results of this analysis, the global contamination factor (GCF) value was 83.48, which indicates STPCBs have a high degree of contamination. Leaching tests and environmental criteria were also conducted on this waste. The findings suggest that STPCBs needs pretreatments before landfilling to lower the concentration of toxic metals. Also, waste extraction test was the most aggressive procedure to assess mobility. Achieving this information is considered an essential step to choosing the most efficient recycling methods that minimize environmental impact while maximizing selective recycling of metals.</t>
  </si>
  <si>
    <t>10.1016/j.seppur.2024.129875</t>
  </si>
  <si>
    <t>Hypercrosslinked ionic polymers constructed by ionic cross-linkers and Bronsted acid for catalytic cycloaddition of low-concentration CO2 with epoxide under atmospheric pressure</t>
  </si>
  <si>
    <t>The capture and conversion of low-concentration CO2 into high value-added products under mild conditions remains a major challenge. In this work, an additive/metal/solvent-free catalytic transformation between epoxides and low-concentration CO2 under atmospheric conditions is achieved by using hypercrosslinked ionic polymers (IMPy-HIP or BPy-HIP) as catalysts prepared by an one-pot Friedel–Crafts alkylation between an imidazolium-based ionic linker and 1, 1′-binaphthyl-2, 2′-diyl hydrogenphosphate (BNDHP, a Bronsted acid, strong hydrogen bond donor). The HIPs bearing a strong hydrogen bonding site (ArPO3OH), active cations (imidazolium) and nucleophilic counterion (Cl−) demonstrate highly catalytic efficiency and stable recyclability for low-concentration CO2-epoxide cycloaddition. The experiment results combining with DFT theoretical calculations reveal that the high performance of this catalyst attributes to the cooperation of the Bronsted acid site (P-OH), basic pyridine N and ionic site. In addition, the catalyst shows excellent structural stability and substrate universality, and it can be easily separated by centrifugation and reused for five runs without significant decrease in catalytic performance.</t>
  </si>
  <si>
    <t>10.1016/j.ijhydene.2012.02.085</t>
  </si>
  <si>
    <t>Direct synthesis of MgH2 nanofibers from waste Mg</t>
  </si>
  <si>
    <t>In this paper, we present a new route for recycling waste Mg with the production of MgH2 nanofiber, which is a promising candidate for energy storage and conversion used in Li-ion batteries and H2 storing technologies. Highly pure MgH2 nanofibers were successfully manufactured from Mg-alloy swarfs (AM60B and AZ91D) via the hydriding chemical vapor deposition (HCVD) process. The possibility of recycling all types of Mg scraps using the HCVD process was demonstrated, which requires only a pretreatment of obtaining a dried raw material. The HCVD method shows many advantages over other methods in the synthesis of MgH2: it can produce MgH2 at low cost using waste Mg as the raw material, requires less energy, offers a high-purity product, and enables control over the growth of nanosized structures.</t>
  </si>
  <si>
    <t>May 2012</t>
  </si>
  <si>
    <t>10.1016/j.est.2024.110445</t>
  </si>
  <si>
    <t>Carbon-coated Ni2P nanoparticles coated on CNTs synthesized by an in-situ solid-state method for high-performance hybrid supercapacitors and lithium-ion batteries</t>
  </si>
  <si>
    <t>The pursuit of electrode materials with excellent performance in both supercapacitors and lithium-ion batteries holds the potential to streamline the construction of hybrid electrochemical energy storage systems and contribute to cost reduction. In this paper, we introduce a novel nanocomposite—carbon-coated Ni2P nanoparticles coated on CNTs (CNTs@(Ni2P@C))—via an in-situ one-step solid-state method. This design not only prevents the aggregation of Ni2P nanoparticles with a size of 5–8 nm but also mitigates its volume change during charging and discharging cycles. Simultaneously, it establishes a rapid electron transfer pathway between CNTs and Ni2P nanoparticles, enhancing the electron transport kinetics within the synthesized nanocomposite. The synthesized CNTs@(Ni2P@C) nanocomposite exhibits high performance in both SCs and LIBs. An ultra-high specific capacity of 378.5 mAh g−1 (2725.2 F g−1) at 1 A g−1 and a good rate capacity (189.3 mAh g−1 at 20 A g−1) are achieved when used in supercapacitors. The hybrid supercapacitor device assembled using the synthesized nanocomposite exhibits a high specific capacity of 84.3 mAh g−1 at 1 A g−1 and excellent capacity retention of 92 % after 10,000 cycles. A high energy density of 67.47 Wh kg−1 can be delivered at a power density of 0.84 kW kg−1. When used in LIBs, the synthesized nanocomposite exhibits a reliable reversible specific capacity of 329 mAh g−1 at 0.1 A g−1 after 100 cycles and a high capacity retention of 90 % after 5000 cycles at 2.0 A g−1. The proposed in-situ solid-state method and the synthesized CNTs@(Ni2P@C) nanocomposite will strongly promote the development of difunctional electrode materials for supercapacitors and lithium-ion batteries.</t>
  </si>
  <si>
    <t>10.1016/j.mineng.2020.106223</t>
  </si>
  <si>
    <t>Recovery of LiCoO2 and graphite from spent lithium-ion batteries by cryogenic grinding and froth flotation</t>
  </si>
  <si>
    <t>A novel method of cryogenic grinding and froth flotation is proposed to recover LiCoO2 and graphite from spent lithium-ion batteries. After 9 min of cryogenic grinding, the grade of LiCoO2 concentrate was up to 91.75%, with a recovery rate of 89.83% after flotation, but the materials that have not been cryogenic grinding, the grade and recovery rate of LiCoO2 after flotation only 55.36% and 72.8%, respectively. Analysis of the surface properties and morphology of electrode particles was performed using scanning electron microscopy, X-ray photoelectron spectroscopy, and field emission-electron probe micro-analysis. Results indicate that the organic binder on the surface of the raw materials resulted in a poor recovery rate and grade of the flotation concentrate. Cryogenic grinding, on the other hand, caused the organic binder on the surface of electrode materials to peel off, with spherical graphite changing into a scaly layer structure that revealed a new surface. The hydrophilicity of LiCoO2 and hydrophobicity of graphite were obviously improved by cryogenic grinding, and in turn contributed to an excellent flotation separation. This work provides an efficient and environmentally-friendly process for recovering LiCoO2 and graphite from spent lithium-ion batteries.</t>
  </si>
  <si>
    <t>10.1016/j.jpowsour.2024.235189</t>
  </si>
  <si>
    <t>In situ construction of 3D crossing-linked gel polymer electrolyte toward high performance and safety lithium metal batteries</t>
  </si>
  <si>
    <t>Our study focuses on developing high-performance gel polymer electrolytes (GPEs) tailored for lithium metal batteries (LMBs), harnessing the combined benefits of high conductivity of liquid electrolytes and the enhanced safety of solid electrolytes. To this end, we engineered an in situ polymerized GPE (PMIA- TP) that integrates trifluoroethyl methacrylate (TFMA) and pentaerythritol triacrylate (PETA) monomers within an electrospun poly (m-phthaloyl-m-phenylenediamine) (PMIA) supporting membrane. In addition to high ionic conductivity, high lithium ion transference number, enhanced tensile strength and good thermal stability, the resulting PMIA-TP GPE exhibits satisfactory electrochemical stability against lithium electrodes, enabling long-term and stable lithium plating/stripping in symmetric Li//Li cells, and good rate capability and prolonged cycle life for LiFePO4//Li cells. Further X-ray photoelectron spectroscopy analysis and density functional theory calculations revealed that the electrochemical stability of the PMIA-TP GPE towards lithium metal electrode is due to the formation of a fluorine-rich solid electrolyte interphase (SEI) layer facilitated by reactions involving the –CF3 groups in TFMA, which is beneficial for the effective Li+ transport and lithium dendrite suppression. In summary, our study offers a promising approach to fabricating GPEs that offer high safety and high performance for LMBs.</t>
  </si>
  <si>
    <t>10.1016/j.jclepro.2015.10.132</t>
  </si>
  <si>
    <t>An atom-economic process for the recovery of high value-added metals from spent lithium-ion batteries</t>
  </si>
  <si>
    <t>With the surge of spent lithium-ion batteries (LIBs) generated worldwide, resource utilization of these exhausted batteries will be desiderated to alleviate the resource depletion and environmental pollution. Herein an atom-economic process combined with reductive leaching and selective precipitation was explored to recover valuable metals from waste cathode materials of spent LIBs in this study. Waste cathode materials were firstly dissolved using citric acid and d-glucose as leachant and reductant, respectively. About 99%, 91%, 92% and 94% Li, Ni, Co and Mn could be leached under the following optimized conditions: retention time – 120 min, reaction temperature – 80 °C, concentration of citric acid – 1.5 mol/L, pulp density – 20 g/L and reductant dosage – 0.5 g/g. High value-added metals were then separated and recovered by selective precipitation method. It was also discovered that the residual leachate after metals recovery can be re-utilized as leaching reagent with potentially excellent performance as fresh leachant. In addition, the leaching and precipitation mechanism was also tentatively investigated in terms of glucose oxidation pathway and materials recovery. Finally, atom utilization efficiency was calculated and the atom utilization efficiency can achieve as high as 98% for the whole recovery process. Both experimental and theoretical results obtained can support a sustainable and desirable process for a comprehensive recovery of metal values from spent LIBs in a closed-loop manner.</t>
  </si>
  <si>
    <t>10.1016/j.rser.2018.05.041</t>
  </si>
  <si>
    <t>Material bottlenecks in the future development of green technologies</t>
  </si>
  <si>
    <t>Decarbonizing world economies implies the deployment of “green technologies”, meaning a renovation of the energy sector towards using renewable sources and zero emission transport technologies. This renovation will require huge amounts of raw materials, some of them with high supply risks. To assess such risks a new methodology is proposed, identifying possible bottlenecks of future demand versus geological availability. This has been applied to the world development of wind power, solar photovoltaic, solar thermal power and passenger electric vehicles for the 2016–2050 time period under a business as usual scenario considering the impact on 31 different raw materials. As a result, 13 elements were identified to have very high or high risk, meaning that these could generate bottlenecks in the future: cadmium, chromium, cobalt, copper, gallium, indium, lithium, manganese, nickel, silver, tellurium, tin and zinc. Tellurium, which is mostly demanded to manufacture solar photovoltaic cells, presents the highest risk. To overcome these constraints, measures consisting on improving recycling rates from 0.1% to 4.6% per year could avoid material shortages or restrictions in green technologies. For instance, lithium recycling rate should increase from 1% to 4.8% in 2050. This study aims to serve as a guideline for developing eco-design and recycling strategies.</t>
  </si>
  <si>
    <t>10.1016/j.aiepr.2022.11.003</t>
  </si>
  <si>
    <t>Recent advances in the devulcanization technologies of industrially relevant sulfur-vulcanized elastomers</t>
  </si>
  <si>
    <t>The interesting thermomechanical properties of rubber materials have favored their widespread application in many fields, with a consequent increase in the amount of worn synthetic and natural rubber discarded every year. However, the complex three-dimensional molecular structure of rubber complicates the recycling and degradation process, and the current rubber waste management measures (i.e., landfilling, incineration, rubber grinding) are found to be unsustainable or substantially inadequate. On the other hand, devulcanization technologies, thanks to the selective cleavage of crosslinks, represent a sustainable and feasible approach to obtain a material that can be reintroduced into the rubber value chain or reused in novel eco-sustainable thermoplastic or elastomeric blends. Hence, this review provides an overview of the current rubber waste management techniques and devulcanization technologies, highlighting the underlying devulcanization mechanisms, describing the pros and cons of each method, and presenting some literature examples. Since most of the research on devulcanization has been made on waste tires, this review mainly focuses on the most widely used rubber classes for this application, i.e., natural rubber (NR) and styrene-butadiene rubber (SBR), and the most common vulcanization technique, i.e., sulfur vulcanization. Considering the importance of the application of a circular economy approach, this work also reviews the applications of rubber devulcanizates, focusing on how devulcanized rubber can be compounded with different polymeric matrices to develop eco-sustainable polymer blends with suitable physical properties.</t>
  </si>
  <si>
    <t>10.1016/j.wasman.2015.12.033</t>
  </si>
  <si>
    <t>Utilization of automotive shredder residues in a thermal process for recovery of manganese and zinc from zinc–carbon and alkaline spent batteries</t>
  </si>
  <si>
    <t>The aim of the study is the recovery by thermal treatment of manganese and zinc from a mixture of zinc–carbon and alkaline spent batteries, on the basis of the different phase change temperatures of the two metal-bearing phases. ASR (Automotive Shredder Residue), containing 68% of carbon, was added to the mixture to act as a reductant to metallic Zn of the zinc-bearing phases. The mixture was subsequently heated in different atmospheres (air, CO2 and N2) and at different temperatures (900°C, 1000°C and 1200°C) and stoichiometric excess of ASR (300%, 600% and 900%). Characterization of the mixture and of the residues of thermal treatment was carried out by chemical analysis, TGA/DTA, SEM and XRD. The results show that recovery of 99% of zinc (grade 97%) is achieved at 1000°C in N2 with a stoichiometric excess of car-fluff of 900%. This product could be suitable for production of new batteries after refining by hydrometallurgical way. Recovery of Mn around 98% in the residue of the treatment is achieved at any temperature and atmosphere tested with a grade of 57% at 900% excess of car-fluff. This residue is enriched in manganese oxide and could be used in the production of iron–manganese alloys.</t>
  </si>
  <si>
    <t>10.1016/j.mtchem.2021.100614</t>
  </si>
  <si>
    <t>Tannin-based hard carbons as high-performance anode materials for sodium-ion batteries</t>
  </si>
  <si>
    <t>The demand for efficient and cheap electrochemical storage devices is very high today. Na-ion batteries are emerging as a promising alternative to Li-ion batteries for large-scale applications because of the much larger abundance of sodium. Among the different negative electrode materials allowing Na insertion at low potentials, hard carbons are the materials with the best electrochemical performances reported so far. Here we investigate the synthesis of hard carbons from tannins, an abundant and cheap bio-sourced carbon precursor made of polyphenolic molecules. We show that by a well-controlled synthesis method and high-temperature pyrolysis (1600°C), a hard carbon with developed ultra-microporosity is obtained. This hard carbon delivers a reversible capacity of 306 mAh g−1 at C/20 with a first-cycle coulombic efficiency of 87%. To our knowledge, these electrochemical performances are among the best ever reported in the literature for biomass-derived hard carbons.</t>
  </si>
  <si>
    <t>10.1016/j.mtcomm.2020.102007</t>
  </si>
  <si>
    <t>Liquid metals dealloying as a general approach for the selective extraction of metals and the fabrication of nanoporous metals: A review</t>
  </si>
  <si>
    <t>Liquid metal dealloying, a method of etching based on different solubilities of each component of the alloy into the liquid metal, has been extensively developed for metallurgical and structural materials applications. This review discusses the development on liquid metal dealloying for recycling alloy scraps and the fabrication of nano-porous materials. Extracting and recycling the valuable metal from alloy scraps by liquid metal dealloying can be more efficient and environmentally friendlier comparing to traditional alloy treatment processes for metal recovery. Manufacturing of nano-porous materials by liquid metal dealloying, not only can meet the need for efficient production of less noble metal nano-porous materials, but also can precisely control the morphology of the nano-pores by adjusting the dealloying conditions. This review demonstrates that liquid metal dealloying opens new avenues for the recycling of alloy scraps and for the fabrication of nano-porous metals, in addition to a wide variety of other promising applications.</t>
  </si>
  <si>
    <t>10.1016/j.carbon.2024.119615</t>
  </si>
  <si>
    <t>Recent status, key strategies, and challenging prospects for fast charging silicon-based anodes for lithium-ion batteries</t>
  </si>
  <si>
    <t>As the global electric vehicle market grows rapidly and the demand for fast-charging battery technology continues to increase, the development of high-performance lithium-ion batteries (LIBs) with fast-charging capability has become an inevitable trend. However, the application of silicon-based anode in lithium-ion batteries suffers from key technical obstacles such as volume expansion and other problems, capacity degradation during fast charging, and safety hazards. This paper reviews recent advances, fundamentals, key strategies, and challenging perspectives on silicon anodes for realizing fast-charging lithium-ion batteries. First, the main challenges of fast-charging silicon anode are analyzed by revealing the lithium storage mechanism of silicon anode. Then, we outline the key strategies for realizing fast-charging lithium-ion batteries and recent advances in improving rate performance involving composite design, structural design, multifunctional binder and electrolyte design. Finally, the challenges and future directions for the development of fast-charging lithium-ion batteries are highlighted, providing insights into the further commercialization of fast-charging lithium-ion batteries.</t>
  </si>
  <si>
    <t>10.1016/j.procir.2024.01.029</t>
  </si>
  <si>
    <t>Parametric LCA integrating a product's State of Health: A decision-making tool based on environmental impact in the context of circular strategy.</t>
  </si>
  <si>
    <t>Circular processes such as remanufacturing, reuse, recycling, make it possible to extend the life of products and thus reduce their environmental impact. However, they introduce uncertainties of quantities and qualities that bring significant challenges for manufacturers and others stakeholders. To reduce such uncertainties and give decision-makers more information for selecting a circular strategy driven by the environment, a parametric life cycle analysis method is essential. The aim of this article is to propose a method based on the performance parameters of each process of product closed-loop to calculate the environmental impact of a product in different closed loops, considering the product's state of health. To achieve this objective, the product life cycle process with closed circular processes were first specified. Then, its parameterization was completed to simulate different scenarios. Based on parameters defined, formulas to facilitate the simulation of several circular scenarios for a given product has been defined. This allows identifying the circular strategies with the lowest environmental footprint. Illustrated by a case study on an electric circuit breaker, our approach demonstrates its effectiveness in supporting eco-responsible decisions.</t>
  </si>
  <si>
    <t>10.1016/j.seppur.2013.04.014</t>
  </si>
  <si>
    <t>Separation of lithium and cobalt from waste lithium-ion batteries via bipolar membrane electrodialysis coupled with chelation</t>
  </si>
  <si>
    <t>A new type of process for separating metals in solution, based on bipolar membrane electrodialysis coupled with metal-ion chelation, is proposed. The method was applied to a mixed solution of lithium and cobalt, as in the recycling of waste lithium-ion batteries. When a chelating agent, ethylenediaminetetraacetic acid (EDTA), was added to a mixed solution of lithium ions and cobalt ions, almost all the cobalt ions were chelated by EDTA to form anions, whereas lithium ions were hardly chelated, at pH&gt;4. Electrodialysis of the feed solution was conducted using a three-cell-type electrodialysis system, with a unit consisting of two ion-exchange membranes and a bipolar membrane. Lithium was transported to the lithium recovery cell and cobalt was transported to the cobalt recovery cell, using an applied electric field. The selectivity for each metal in the recovery cell was about 99%. The effects of initial EDTA concentration and pH were examined. Absorption of metal ions in the ion-exchange membranes was observed; this can be avoided by using a continuous semi-batch operation.</t>
  </si>
  <si>
    <t>24 July 2013</t>
  </si>
  <si>
    <t>10.1016/j.jece.2023.110894</t>
  </si>
  <si>
    <t>Preparation of magnetic ZnFe2O4 nanosphere photocatalyst for high concentration ammonia nitrogen wastewater treatment</t>
  </si>
  <si>
    <t>High concentration ammonia nitrogen (NH4 +-N) wastewater caused a great threat on the safety of water resources. Consider that photocatalysis is an environmentally friendly technology, which can effectively removel pollutants. Herein, magnetic ZnFe2O4 nanosphere photocatalyst was prepared by sol-gel method at a calcination temperature of 300 °C, 400 °C and 500 °C and applied in eliminating high concentration NH4 +-N wastewater pollutants under economical 400 °C temperature in this study. The effect of pH on magnetic ZnFe2O4 nanosphere photocatalyst treating high concentration NH4 +-N wastewater was investigated. Optimally, 100 % of the initial NH4 +-N (1000 mg/L) was removed, photocatalytic rate and stripping rate were 84.9% and 15.1% respectively, and NO3 --N and NO2 --N were barely detected at pH of 9.0 in 120 min. The quenching experiments showed that h+ and •O2 - were the key reactive species to photodegrade NH4 +-N. The mechanism of high concentration NH4 +-N removal were proposed. Moreover, NH4 +-N removal rate of recovered magnetic ZnFe2O4 nanosphere photocatalyst by magnetic force after five cycles still remained over 90%. This study demonstrated that magnetic ZnFe2O4 nanosphere photocatalyst could be a promising catalyst for the treatment of the high concentration NH4 +-N wastewater.</t>
  </si>
  <si>
    <t>10.1016/j.saa.2023.123772</t>
  </si>
  <si>
    <t>Acetamiprid's degradation products and mechanism: Part II – Inert atmosphere and charge storage</t>
  </si>
  <si>
    <t>Reuse and/or recycling of spent adsorbents is taking a central role in modern thinking and catalyzed carbonization is the way forward. Herein we explore the carbonization of adsorbed acetamiprid, in an inert atmosphere, as a way of recycling and producing nitrogen-rich carbon material for potential use in supercapacitors. Added value material and the reuse of the adsorbent were achieved by carbonization at 700 °C under argon. The formation of a nitrogen-doped carbon layer as an active material on the adsorbent, bonded through a C-Si linkage, has been conclusively verified through elemental composition quantification using XPS and EDX measurements. Two-stage catalytic decomposition and condensation of the adsorbed pesticide is followed by TGA and TPD-MS. Attained carbon-based materials give stable Faradaic capacitance with a slight dependency on the number of adsorbing cycles. Capacitance calculated with respect to the adlayer carbon material reaches values as high as 610 F g−1. Galvanostatic Charge/Discharge measurement confirmed the stability of explored materials with a slight increase in capacitance over 1000 cycles. The presented results envisage electroactive materials preparation from environmental pollutants, adding value to spent adsorbents.</t>
  </si>
  <si>
    <t>Spectrochimica Acta Part A: Molecular and Biomolecular Spectroscopy</t>
  </si>
  <si>
    <t>10.1016/j.susmat.2024.e00985</t>
  </si>
  <si>
    <t>Recent advances in magnetic nanoparticles: Key applications, environmental insights, and future strategies</t>
  </si>
  <si>
    <t>Magnetic nanoparticles (MNPs) are increasingly recognized for their broad applications across diverse fields, from biomedicine to information storage, thanks to their unique magnetic and structural properties, rendering them promising for the industrial sector. Nonetheless, their widespread adoption faces significant challenges, including environmental impacts throughout their life cycle, health risks linked to their toxicological profiles, and logistical difficulties in their recovery and recycling processes. Additionally, operational limitations and economic feasibility issues hinder their practical integration into commercial applications. This review outlines key scientific and technical challenges that must be addressed to enhance the functionality and safety of MNPs, such as optimizing synthesis processes for consistent particle control, developing safer coatings, and enhancing environmental management techniques. The review broadens its scope to explore the application spectrum of MNPs in medicinal, environmental, catalytic, and data storage domains. In healthcare, MNPs are instrumental in drug delivery, hyperthermia therapy, and diagnostic imaging; their notable role in environmental remediation, particularly in wastewater treatment and pollutant sequestration, is also highlighted. Furthermore, their catalytic properties boosts both performance and selectivity in industrial processes, underlining their growing importance. Included in this review is a life cycle analysis that evaluates the environmental impact of MNPs from production to disposal, identifying areas that could benefit from further improvement. The review critically examines the toxicological profiles of MNPs, offering insights into mitigation strategies and assessing potential risks to human health, livestock, and ecosystems. The discussion extends to recovery and recyclability challenges, operational limitations, market hurdles, and economic viability, providing a holistic overview of the obstacles linked to their commercial use. In summary, this review not only compiles the current state of knowledge on the applications of MNPs but also pioneers an inquiry into their emerging roles, health hazards and effective risk management. Incorporating safety considerations and economic factors into this framework enhances the understanding of sustainable applications of MNPs. This, in-turn, lays out a strategic roadmap for their future development and application, taking into account environmental and health implications.</t>
  </si>
  <si>
    <t>10.1016/j.jclepro.2017.06.033</t>
  </si>
  <si>
    <t>Investigations into high temperature separation of antimony from metal oxide varistors</t>
  </si>
  <si>
    <t>Very little research has been done into methods for recycling antimony from end of life products. This study investigates separation of antimony from metal oxide varistors (MOVs), where antimony is present between 3 and 5 wt%. In MOVs, antimony is found in spinel (Zn2.33Sb0.67O4, Zn7Sb2O12) and pyrochlore (Zn2Bi3Sb3O14) compounds. Due to the low concentration of antimony in MOVs, a leaching pretreatment using dilute sulfuric acid was performed where antimony remained in an insoluble solid. The leaching pretreatment resulted in a more than fivefold increase in the antimony concentration. In order to separate antimony from the MOV leaching residue, it was subjected to a simple thermal treatment and carbothermal reduction at temperatures of 500–1300 °C. Results showed that 80% of antimony can be separated from the leach residue by heat treatment at 1100 °C, while 85% of antimony can be separated from the leach residue at 1100 °C using carbothermal reduction. Once separated, antimony can be recovered from the gaseous phase due to its volatile nature. Results show that antimony recycling from MOVs is a promising source of secondary antimony.</t>
  </si>
  <si>
    <t>20 September 2017</t>
  </si>
  <si>
    <t>10.1016/j.envres.2021.110728</t>
  </si>
  <si>
    <t>From inequitable to sustainable e-waste processing for reduction of impact on human health and the environment</t>
  </si>
  <si>
    <t>Recycling of electric and electronic waste products (e-waste) which amounted to more than 50 million metric tonnes per year worldwide is a massive and global operation. Unfortunately, an estimated 70–80% of this waste has not been properly managed because the waste went from developed to low-income countries to be dumped into landfills or informally recycled. Such recycling has been carried out either directly on landfill sites or in small, often family-run recycling shops without much regulations or oversights. The process traditionally involved manual dismantling, cleaning with hazardous solvents, burning and melting on open fires, etc., which would generate a variety of toxic substances and exposure/hazards to applicators, family members, proximate residents and the environment. The situation clearly calls for global responsibility to reduce the impact on human health and the environment, especially in developing countries where poor residents have been shouldering the hazardous burden. On the other hand, formal e-waste recycling has been mainly conducted in small scales in industrialized countries. Whether the latter process would impose less risk to populations and environment has not been determined yet. Therefore, the main objectives of this review are: 1. to address current trends and emerging threats of not only informal but also formal e-waste management practices, and 2. to propose adequate measures and interventions. A major recommendation is to conduct independent surveillance of compliance with e-waste trading and processing according to the Basel Ban Amendment. The recycling industry needs to be carefully evaluated by joint effort from international agencies, producing industries and other stakeholders to develop better processes. Subsequent transition to more sustainable and equitable e-waste management solutions should result in more effective use of natural resources, and in prevention of adverse effects on health and the environment.</t>
  </si>
  <si>
    <t>10.1016/j.jclepro.2021.126410</t>
  </si>
  <si>
    <t>Driving vehicle dismantling forward - A combined literature and empirical study</t>
  </si>
  <si>
    <t>To move towards a more sustainable and circular economy, a more efficient recovery processes for end-of-life vehicles and their constituent components and materials is needed. To enable reuse, remanufacturing, high-value recycling and other circular strategies, a well-functioning disassembly is essential. This article presents a literature review of studies focusing on vehicle dismantling and surrounding end-of-life treatment systems. Furthermore, topics considered as the most critical for practitioners were identified through focus groups composed of industry representatives and researchers from various Swedish organizations. By comparing findings from the literature and empirical results, it is concluded that there are differences and gaps between the areas researched and those considered as important by industry, thus calling for further research to address practical challenges in improving vehicle end-of-life management. The four areas highlighted as the most prominent are: i) plastics, ii) batteries, iii) investments and ownership structures, and iv) the workforce.</t>
  </si>
  <si>
    <t>10.1016/j.clet.2021.100306</t>
  </si>
  <si>
    <t>Microwave-based extractive metallurgy to obtain pure metals: A review</t>
  </si>
  <si>
    <t>Although metals are fundamental to the economy and human well-being, natural ore depletion is inevitable with the continuation of mining. Awareness of the importance of new developments in technologies to process natural ores and to recycle waste materials to obtain pure metals with high efficiency has been growing over time. The microwave-based furnace, which heats samples rapidly, uniformly and selectively, has recently been given more attention as an alternative to the conventional heating systems. However, the current progress of microwave technology for obtaining pure metals has not been fully monitored. This study reviews the extractive metallurgical approaches for obtaining pure metals by subjecting virgin materials and waste materials to the microwave heating method. In this paper, the principles of the microwave-based furnace to heat the samples are first summarized. Then, the studies of microwave-based pyrometallurgical and hydrometallurgical approaches to produce the virgin metals and to recycle metals are abridged. Finally, the limitations of current progress and the future prospects of microwave-based metallurgical technology are identified. A number of clear advantages of microwave irradiation emerged through the review process. The two most noteworthy advantages are that some materials difficult to reduce using conventional technology can be treated effectively using microwave irradiation, and microwave technology has the potential for a number of materials to facilitate a more rapid chemical reaction with fewer impurities considering the more than 50% of reduction in the apparent activation energy under microwave irradiation.</t>
  </si>
  <si>
    <t>10.1016/j.enconman.2024.119061</t>
  </si>
  <si>
    <t>Multi-objective optimization of design and control parameters for hybrid electric-hydraulic propulsion systems considering the effects of battery degradation, mass increase, and energy loss</t>
  </si>
  <si>
    <t>To address the increasingly severe environmental and energy crises, electric vehicles are occupying a growing proportion of the automotive market. In pure electric vehicles, frequent starting and braking conditions lead to a reduction in battery lifespan. The adoption of an “electric-hydraulic” hybrid power system can effectively mitigate this issue. However, the increase in vehicle mass due to the integration of hydraulic systems may affect the overall efficiency of the vehicle. In this study, we integrated a hydraulic energy storage system into a mid-sized pure electric sport utility vehicle (SUV), forming an “electric-hydraulic hybrid” power system. By comprehensively consider factors such as the extension of battery life, mass increase and energy efficiency, a multi-objective problem for the hydraulic energy storage system’s parameters was formulated. The optimization objectives include minimizing battery degradation, reducing the total weight of the energy storage system, and decreasing overall vehicle losses under typical operating conditions. The key parameters of the hydraulic energy storage system and the torque distribution coefficients over typical operating time profiles were considered as the optimization variables. A genetic algorithm was employed to optimize the system parameters, resulting in a Pareto front of the solutions for the hydraulic energy storage system and torque distribution parameters. The system parameters corresponding to the minimum values of the different objective functions were comparatively analyzed. The system parameters that yielded minimal battery degradation were selected to simulate the charging and discharging currents under typical operating conditions. Throughout the operating cycle, the maximum and average discharging currents decreased by 12.7% and 22.9%, respectively, whereas the maximum and average charging currents decreased by 27.4% and 45%, respectively. According to the simulation results, the integration of a hydraulic energy storage system significantly suppressed charging and discharging currents, particularly during frequent acceleration and deceleration conditions under typical operating cycles. A test bench was established and braking experiments were conducted. The effectiveness of the hydraulic energy storage system in reducing battery current was preliminarily validated.</t>
  </si>
  <si>
    <t>10.1016/j.jtte.2022.06.003</t>
  </si>
  <si>
    <t>Recent development, utilization, treatment and performance of solid wastes additives in asphaltic concrete worldwide: A review</t>
  </si>
  <si>
    <t>Asphalt modifications either involved commercial or recycled waste materials modifiers help optimise and improve the deficient properties of asphalt mixtures relative to current standards. This manuscript reviews the recycling of waste materials generated from various sources such as household, agricultural and industrial to minimise natural resources exploitation, lower energy demand, and enhance overall pavement performance. The actual development and implementation of recycled asphalt pavement in numerous countries in Asia, North America, South America, Europe and Africa are emphasised, and their influence on the performance of asphalt pavements is reviewed. Modified pavement showed satisfying performance for years as maintenance and restoration are not required. Generally, solid wastes are required to undergo pre-requisite treatments via mechanical, biological stabilization, thermal or chemical methods before the implementation as asphalt modifiers to ease the handling process. Moisture damage issues have been spotted in the implementation of several types of solid wastes and consequently reduced the strength and durability of pavement. Therefore, potential hydrophobic treatment can be adopted to improve the quality of asphalt mixtures by modifying the hydrophilic characteristics that are contributed by the hydroxyl groups on the cellulose nanocrystals (CNCs) or providing a superhydrophobic coating onto the particles. The treatments greatly weakened the moisture sensitivity of modified materials by reducing their water absorption and increasing their water contact angle. The modified mixtures are necessary to have identical or enhanced pavement performance to the conventional mixtures. Besides, future researchers are encouraged to broaden the research field in pavement engineering by considering chemical treatments in improving material properties to achieve cost-saving, efficient waste management, and higher commercial feasibility. Before implementing any virgin materials, waste materials and by-products as alternative substances or modifiers, it is strongly advised to consider the environmental and economic impacts of the material properties and their optimal incorporation.</t>
  </si>
  <si>
    <t>Journal of Traffic and Transportation Engineering (English Edition)</t>
  </si>
  <si>
    <t>10.1016/j.seppur.2019.05.023</t>
  </si>
  <si>
    <t>Recovery of high purity lead from spent lead paste via direct electrolysis and process evaluation</t>
  </si>
  <si>
    <t>A facile zero-emission electrochemical direct electrolysis strategy combining with the desulfurization technology is proposed to recover high purity lead from the spent lead paste. The influence of the electrolysis time, working temperature, current density and electrolyte composition is systematically studied to investigate the variation of phase compositions, current efficiency and specific energy consumption of the process. The experimental results demonstrate that spent lead paste could be well converted into high purity metal lead via the cooperative electrochemical reduction and desulfurization approaches during the direct electrolysis process. Under the optimum parameters (200 A m−2 at 40 °C in 200 g L−1 (NH4)2SO4 solution), the lead recovery ratio in the electrolytic product reaches as high as 95.61%. Although the hydrogen evolution reaction occurs at the late stage of the reduction process, the cathodic current efficiency could still reach 87.63%, and the corresponding specific energy consumption during the direct electrolysis is 597.7 kWh per ton spent lead paste, revealing the ecological and economic feasibility of the strategy. As an important contribution for the recycling economy, the process provides a viable alternative to recycle metal lead from spent lead paste in lead-acid battery with a convenient and environment-friendly route.</t>
  </si>
  <si>
    <t>10.1016/j.scitotenv.2022.152995</t>
  </si>
  <si>
    <t>Porous carbon materials derived from discarded COVID-19 masks via microwave solvothermal method for lithium‑sulfur batteries</t>
  </si>
  <si>
    <t>With the spread of COVID-19, disposable medical masks (DMMs) have become a significant source of new hazardous solid waste. Their proper disposal is not only beneficial to the safety of biological systems but also useful to achieve considerable economic value. The first step of this study was to investigate the chemical composition of DMMs. It is primarily composed of polypropylene, polyethylene terephthalate and iron, with fibrous polypropylene accounting for approximately 80% of the total weight. Then, DMMs were sulfonated and oxidised by the microwave-driven concentrated sulfuric acid within 8 min based on the fact that the concentrated sulfuric acid exhibits a good microwave absorption capacity. The co-doping of sulfur and oxygen was achieved while improving the thermal stability of DMMs. Subsequently, the self-activation pyrolysis of sulfonated and oxidised DMMs (P-SO@DMMs) was further realized in low-flow-rate argon. The specific surface area of P-SO@DMMs increased from 2.0 to 830.9 m2·g−1. P-SO@DMMs sulfur cathodes have promising electrochemical properties because of their porous structures and the synergistic effect of sulfur and oxygen co-doping. The capacity of the samples irradiated by microwave for 10 min at 0.1, 0.2, 0.5, 1, 2 and 5 C were 1313.6, 1010.9, 816.5, 634.4, 513.4 and 453.1 mAh·g−1, respectively, and after returning to 0.2 C and continuing the cycle for 50 revolutions, maintained 50.5% of the initial capacity. After 400 cycles, its capacity is 38.1% of the initial capacity at 0.5 C. It is slightly higher than the electrochemical performance of the sample treated by microwave for 8 min and significantly higher than the sample treated by 6 min. This work converts structurally complex, biohazardous DMMs into porous carbon with high specific surface area by clean and efficient microwave solvothermal and self-activating pyrolysis, which facilitates the development of carbon based materials at low cost and large scale.</t>
  </si>
  <si>
    <t>10.1016/j.indcrop.2023.116583</t>
  </si>
  <si>
    <t>Production of functionalized nanocelluloses from different sources using deep eutectic solvents and their applications</t>
  </si>
  <si>
    <t>Nanocelluloses have gained increasing attention over the years due to their attractive intrinsic properties, such as high strength and stiffness, high biocompatibility, good film-forming ability, easy surface functionalization, tunable optical properties, etc. With these unique features, nanocelluloses have the potential to be applied in a wide range of applications. However, the economic and environmental problems associated to the conventional methods of producing nanocelluloses make it difficult to produce them on a large scale. Therefore, the scientific community has been studying new alternatives. One alternative that has recently emerged is the use of deep eutectic solvents (DESs) for the production of nanocelluloses. The biodegradable and biocompatible character of the DESs combined with their low toxicity, easy preparation, tunability and recyclability turn them promising alternatives for the nanocellulose isolation. In this sense, this article provides a comprehensive overview of the production of (ligno)cellulose nanofibrils ((L)CNFs) and (ligno)cellulose nanocrystals ((L)CNCs) from woody resources and non-woody/agricultural residues using DESs. Additionally, the applications of the produced DES-(L)CNFs and DES-(L)CNCs are also discussed. From this review, it was possible to conclude that by using different DES components, different types of surface chemical functionalization on the (L)CNFs are obtained, which confer to the final material distinct properties. Additionally, films produced from the DES-(L)CNFs showed very good mechanical properties. On the other hand, the DES-(L)CNCs can be produced with higher yields and showing better thermal stability compared to the conventional methods of CNC production. Despite the promising results, an in-depth economic analysis on the use of DES for nanocellulose production is still lacking. Notwithstanding, favorable DES recyclability and reuse results indicate that they are good candidates for the nanocellulose (and nanocellulose-based films) production in a large scale.</t>
  </si>
  <si>
    <t>10.1016/j.jpowsour.2023.233564</t>
  </si>
  <si>
    <t>Low-viscosity acidic deep eutectic solvent for extraction of valuable metals from spent NCM</t>
  </si>
  <si>
    <t>In this study, a low-viscosity and reducing acidic deep eutectic solvent is synthesized from ethylene glycol and malonic acid for leaching valuable metals from spent lithium-ion battery cathode materials. The influence of various experimental parameters on the efficiency of metal leaching is systematically investigated. Under optimal conditions, the leaching efficiency of Li, Ni, Co, and Mn is ca. 100%. In addition, the mechanism and leaching kinetics of the system are investigated. The transition metal ions are reduced to a lower valence state in the presence of the tested deep eutectic solvent; resulting in efficient leaching, which is controlled by the chemical reaction. Separating Li+ from transition metal ions is then achieved by recovering the transition metal ions from the leaching solution by co-precipitation. The co-precipitated products are used as precursors for preparing cathode materials and producing NCM523 coin cells with good electrochemical performance.</t>
  </si>
  <si>
    <t>30 October 2023</t>
  </si>
  <si>
    <t>10.1016/j.jpowsour.2014.07.007</t>
  </si>
  <si>
    <t>Lead acetate trihydrate precursor route to synthesize novel ultrafine lead oxide from spent lead acid battery pastes</t>
  </si>
  <si>
    <t>A novel green recycling process is investigated to prepare lead acetate trihydrate precursors and novel ultrafine lead oxide from spent lead acid battery pastes. The route contains the following four processes. (1) The spent lead pastes are desulphurized by (NH4)2CO3. (2) The desulphurized pastes are converted into lead acetate solution by leaching with acetic acid solution and H2O2; (3) The Pb(CH3COO)2·3H2O precursor is crystallized and purified from the lead acetate solution with the addition of glacial acetic acid; (4) The novel ultrafine lead oxide is prepared by the calcination of lead acetate trihydrate precursor in N2 or air at 320–400 °C. Both the lead acetate trihydrate and lead oxide products are characterized by TG-DTA, XRD, and SEM techniques. The calcination products are mainly α-PbO, β-PbO, and a small amount of metallic Pb. The particle size of the calcination products in air is significantly larger than that in N2. Cyclic voltammetry measurements of the novel ultrafine lead oxide products show good reversibility and cycle stability. The assembled batteries using the lead oxide products as cathode active materials show a good cyclic stability in 80 charge/discharge cycles with the depth of discharge (DOD) of 100%.</t>
  </si>
  <si>
    <t>10 December 2014</t>
  </si>
  <si>
    <t>10.1016/j.matpr.2022.09.259</t>
  </si>
  <si>
    <t>Solar panels salvaging for safety &amp; sustainability</t>
  </si>
  <si>
    <t>This paper deals with issue causing tsunami of solar panels to be fixed in existing sustainable energy market. Raising a concern in the direction of recycling and minerals extraction. With the inclination over utilizing green energy ways of power production. The solar sector has been ambushed and still in progress to satisfy the daily surpassing limits of power demand. Being a better choice to reduce carbon emission the solar setups are in a process of capturing acres of lands and water bodies. As a result, all along with it, the life span or service period of solar panel also needs to be on count. Off servicing a solar panel assembly leaves its set up open and exposed to the environment. Its construction utilizes minerals like cadmium, gallium, germanium, tellurium etc. all in creation of modules but after its lifespan, majority of panel assemblies found at garbage’s etc. and serves as pollutant. This linear economy chain needs to be channelized. High need of recycling framework at government, industry and residential level is required to provide better end of life disposal. Better termination of the minerals extracted from earth is required by fixing solar module.</t>
  </si>
  <si>
    <t>10.1016/j.jscs.2022.101557</t>
  </si>
  <si>
    <t>Lead leaching behaviors during panel-funnel glass waste separation from cathode-ray tube glass using thermosol, acid etching or mechanical cutting methods</t>
  </si>
  <si>
    <t>Discarded cathode-ray tube (CRT) glass is considered harmful waste because it contains poisonous lead. Hence, a study on the disposal of CRT glass and the potential risk of lead leaching is needed. This work performs the research on the panel-funnel glass separation method, an important step for CRT glass recycling. In the thermosol method, moderate temperatures of 565 ∼ 572 °C and 5 ∼ 7 min holding time are suitable for a complete panel-funnel glass separation. The acid etching method can achieve panel-funnel glass separation with low energy consumption by using a 10 wt% nitric acid solution as an agent. Panel-funnel glass can be quickly separated by a mechanical cutting method within four minutes and achieve a high glass recovery. A glass size of 2–10 mesh, a rotary shaking speed of 240 rpm, and a retention time of 120 h can accelerate the lead leaching of 133.34 mg/L from CRT glass in the leaching solution at pH 4.93. This work gives a systematic exploration into panel-funnel glass separation and lead leaching from CRT glass, which is potentially beneficial for CRT glass waste recycling, management, and disposal.</t>
  </si>
  <si>
    <t>10.1016/j.joule.2020.12.001</t>
  </si>
  <si>
    <t>Manufacturing scalability implications of materials choice in inorganic solid-state batteries</t>
  </si>
  <si>
    <t>The pursuit of scalable and manufacturable all-solid-state batteries continues to intensify, motivated by the rapidly increasing demand for safe, dense electrical energy storage. In this perspective, we describe the numerous, often conflicting implications of materials choices that have been made in the search for effective mitigations to the interfacial instabilities plaguing solid-state batteries. Specifically, we show that the manufacturing scalability of solid-state batteries can be governed by at least three principal consequences of materials selection: (1) the availability, scaling capacity, and price volatility of the chosen materials’ constituents, (2) the manufacturing processes needed to integrate the chosen materials into full cells, and (3) the cell performance that may be practically achieved with the chosen materials and processes. While each of these factors is, in isolation, a pivotal determinant of manufacturing scalability, we show that consideration and optimization of their collective effects and trade-offs is necessary to more completely chart a scalable pathway to manufacturing.</t>
  </si>
  <si>
    <t>17 March 2021</t>
  </si>
  <si>
    <t>10.1016/j.jclepro.2022.131999</t>
  </si>
  <si>
    <t>A comparative life cycle assessment of lithium-ion and lead-acid batteries for grid energy storage</t>
  </si>
  <si>
    <t>Lithium-ion battery technology is one of the innovations gaining interest in utility-scale energy storage. However, there is a lack of scientific studies about its environmental performance. This study aims to evaluate the environmental impacts of lithium-ion batteries and conventional lead-acid batteries for stationary grid storage applications using life cycle assessment. The cradle-to-grave life cycle study shows that the environmental impacts of the lead-acid battery measured in per “kWh energy delivered” are: 2 kg CO2eq (climate change), 33 MJ (fossil fuel use), 0.02 mol H + eq (acidification potential), 10−7 disease incidence (PM2.5 emission), and 8 × 10−4 kg Sbeq (minerals and metals use). The nickel cobalt aluminum battery is the best performer for climate change and resource use (fossil fuels) among the analysed lithium-ion batteries, with 45% less impact. The nickel cobalt manganese battery performs better for the acidification potential and particulate matter impact categories, with 67% and 50% better performance than lead-acid. The lithium iron phosphate battery is the best performer at 94% less impact for the minerals and metals resource use category. The use stage electricity and battery cell manufacturing processes have the highest contribution for the most impact categories. The sensitivity analysis shows that the use-phase environmental impact decreases with an increase in renewable energy contribution in the use phase. The lithium-ion batteries have fewer environmental impacts than lead-acid batteries for the observed environmental impact categories. The study can be used as a reference to decide how to substitute lead-acid batteries with lithium-ion batteries for grid energy storage applications.</t>
  </si>
  <si>
    <t>10.1016/j.crgsc.2021.100258</t>
  </si>
  <si>
    <t>Fabrication of self-assembled Co3O4 nano-flake for one-pot synthesis of tetrahydrobenzo[b]pyran and 1,3-benzothazole derivatives</t>
  </si>
  <si>
    <t>We report the fabrication of self-assembled Co3O4 nano-flake material by dissociation of CoCl2.6H2O under basic medium using co-precipitation method. The electronic/crystalline structure and morphology and elemental purity of Co3O4 material have been analyzed by UV–Vis, fluorescence, powder X-ray diffraction, field emission scanning electron microscopy, and energy dispersive X-ray measurement. The Co3O4 nano-flake has demonstrated excellent catalytic activity in the one-pot multicomponent synthesis of tetrahydrobenzo[b]pyran and 2-aryl-1,3-benzothazole derivatives under neat conditions in excellent yields. The Co3O4 nano-flake material was recovered from the reaction mixture and reused for at least ten runs without appreciable loss of catalytic activity.</t>
  </si>
  <si>
    <t>Current Research in Green and Sustainable Chemistry</t>
  </si>
  <si>
    <t>10.1016/B978-0-323-85514-3.00010-5</t>
  </si>
  <si>
    <t xml:space="preserve">Chapter 47 Life cycle assessment (LCA) </t>
  </si>
  <si>
    <t xml:space="preserve">
               Life cycle analysis (LCA) is an important tool to benchmark and assess progress on all types of environmental impact reductions, and to inform about the impact of decisions regarding the design and adaptation of products, processes, value chains, and systems. Hence, the level of detail can range from a single process to entire societal systems covering different technologies, timescales, and geographies.
               In a circular economy context, LCA benefits from using a validated process and plant simulation model for the inventory. It allows for capturing the complex, nonlinear interactions that fundamentally characterize processing and recycling systems, enabling process optimization and sound, physics-based environmental impact assessments.
               This requires collaboration with experts that know the detailed physical and industrial reality. Otherwise, LCA cannot provide the necessary, trusted guidance for the transition to circular economy and the SDGs.
               This chapter introduces the key concepts of LCA, followed by case studies that illustrate the specifics and challenges in a recycling context. Here both a process and a product perspective will be taken.
            </t>
  </si>
  <si>
    <t>10.1016/j.hydromet.2017.05.006</t>
  </si>
  <si>
    <t>Hydrometallurgical processes for recovery of valuable and critical metals from spent car NiMH batteries optimized in a pilot plant scale</t>
  </si>
  <si>
    <t>With the increasing use of hybrid and electrical cars comes an increasing demand for rare earth elements (RREs) needed for the production of car batteries. Currently NiMH batteries contain approximately 3kg of REEs, 11kg of nickel and 1.5kg of cobalt. Leaching with HCl and solvent extraction using Cyanex 923 have been applied to recover metals from this waste. Process has been developed for NiMH car batteries, which can be dismantled manually or mechanically. Depending on the way of dismantling, three different materials can be obtained (cathode plates, anode plates or mixed material). Developed technologies have been designed to recover metals either from cathodic and anodic material or from mixed (cathodic and anodic) material. Hydrochloric acid (8M) is used as a leaching agent at a temperature of 30°C. The extraction system consists of the solvating extractant trialkylphosphine oxide mixture (Cyanex 923) and tributyl phosphate (TBP) diluted in kerosene. A pre-main extraction (8% Cyanex 923, 10% TBP, 82% kerosene) is used to remove Fe and Zn from cathode and mixed material leachates. Zn and Fe are extracted in four extraction stages followed by three scrubbing stages to remove co-extracted metal ions and four stripping stages to remove extracted Zn and Fe (99.9%). Aluminium and REEs are separated from Ni, K, and Mg in three main extraction stages (70% Cyanex 923, 10% TBP, 10% kerosene, 10% 1-Decanol). High purity Ni (&gt;99.9%) in a raffinate is obtained after main extraction. Loaded organic phase is stripped with mixture of 0.9M NaNO3 and 0.1MHNO3 to remove co-extracted Co, Mn and Ni. Aluminium and REEs are recovered by stripping step using 1M HCl after previous scrubbing of organic phase with 1M NaNO3 to remove residual Co and Mn. To determine required parameters McCabe-Thiele diagrams were constructed. Obtained parameters were tested in a counter-current system using pilot plant scale mixer-settlers and all three processes were optimized.</t>
  </si>
  <si>
    <t>August 2017</t>
  </si>
  <si>
    <t>10.1016/j.cej.2023.147010</t>
  </si>
  <si>
    <t>Novel method for synthesizing high S-bearing hybrid sorbent for efficient silver binding – Characterization, testing, and application to metal recovery from X-ray films</t>
  </si>
  <si>
    <t>The reaction of thiocarbazide with pentaerythritol tetrakis(3-mercaptopropionate) in the presence of mesoporous silica beads allows producing a composite sorbent (PTMF-SiO2) with high affinity for silver. The high density of both N- and S-based reactive groups (about 5 mmol g−1) explains sorption capacities as high as 3 mmol Ag g−1 at pH 6. The sorption mechanisms are correlated to the pH effect, and to FTIR and XPS spectroscopic analyses. The sorption is endothermic and spontaneous, and the sorption isotherms are successfully modeled using the Temkin equation. Uptake kinetics are fitted by the pseudo-first order rate equation: the equilibrium is reached in 20–30 min. Ultrasonic treatment allows slightly increasing both kinetics (apparent rate coefficient k1 is almost doubled) and sorption capacities (by less than 7 %). Silver (being a soft acid) preferentially reacts with soft bases; this may explain the selective removal of Ag(I) by PTMF-SiO2 against base metals and alkali or alkaline earth metals (in multicomponent equimolar solutions). The sorbent shows remarkable recycling stability (for at least 5 cycles): complete desorption is achieved in ≈20 min with 0.3 M HNO3 solution and the loss in sorption does not exceed 2.5 % at the fifth recycling. Finally, the sorbent is successfully applied to silver recovery from acidic leachates of spent X-ray films (from different hospitals from Hengyang, China), as a case study. Silver is selectively recovered with high efficiency (&gt;96 %) (together with Cu(II), to a lesser extent).</t>
  </si>
  <si>
    <t>10.1016/j.desal.2022.115764</t>
  </si>
  <si>
    <t>Regenerative electrochemical ion pumping cell based on semi-solid electrodes for sustainable Li recovery</t>
  </si>
  <si>
    <t>Demand of lithium is expected to increase drastically in coming years driven by the market penetration of electric vehicles powered by Li-ion batteries, which will require faster and more efficient Li extraction technologies than conventional ones (evaporation in brines). The Electrochemical Ion Pumping Cell (EIPC) technology based on the use of Faradaic materials is one of the most promising approaches. However, its relatively short lifespan prevents its commercial deployment. Herein, a new EIPC concept based on the use of semi-solid electrodes is proposed for the first time, which takes advantage of the rheological characteristics of semi-solid electrodes that enable simple and cheap regeneration of the Regenerative Electrochemical Ion Pumping Cell (REIPC) systems after reaching its end-of-life. A proof-of-concept for REIPC is accomplished by simple replacement of the semi-solid electrode demonstrating a remarkable electrochemical performance (e.g. 99.87%cycle−1, 99.98%h−1, 3–4 mAh cm−2) along with a competitive ion separation (e.g. 16.2 mgLi·gNiHCF −1, 4 gLi m−2 and 15.6 Wh·mol−1). The use of semi-solid electrode offers other unique features such as a significant cost reduction of 95% for every regeneration regarding conventional EIPC, proving that REIPC concept successfully addresses the issues associated to the sustainability and recyclability of the conventional EIPC's for lithium capturing.</t>
  </si>
  <si>
    <t>10.1016/j.jenvman.2023.119988</t>
  </si>
  <si>
    <t>Mitigating microplastic pollution: A critical review on the effects, remediation, and utilization strategies of microplastics</t>
  </si>
  <si>
    <t>Microplastics are found ubiquitous in the natural environment and are an increasing source of worry for global health. Rapid industrialization and inappropriate plastic waste management in our daily lives have resulted in an increase in the amount of microplastics in the ecosystem. Microplastics that are &lt;150 μm in size could be easily ingested by living beings and cause considerable toxicity. Microplastics can aggregate in living organisms and cause acute, chronic, carcinogenic, developmental, and genotoxic damage. As a result, a sustainable approach to reducing, reusing, and recycling plastic waste is required to manage microplastic pollution in the environment. However, there is still a significant lack of effective methods for managing these pollutants. As a result, the purpose of this review is to convey information on microplastic toxicity and management practices that may aid in the reduction of microplastic pollution. This review further insights on how plastic trash could be converted as value-added products, reducing the load of accumulating plastic wastes in the environment, and leading to a beneficial endeavor for humanity.</t>
  </si>
  <si>
    <t>10.1016/j.chemosphere.2022.135973</t>
  </si>
  <si>
    <t>Visible-light-induced photocatalytic response of easily recoverable Mn2O3/SiO2 monolith in centimeter-scale towards degradation of ofloxacin: Performance evaluation and product analysis</t>
  </si>
  <si>
    <t>Monolithic-photocatalysts being easily recoverable are a suitable alternative to powdered materials for pollutant treatment. This study was conducted to prepare Mn2O3/SiO2 monoliths by wet-impregnating Mn(NO3)2 ․4H2O in SiO2 monoliths. The crystallinity of oxide was affirmed via XRD analyses, whereas EDS and elemental-mapping, and XPS studies revealed the constituent elements and their oxidation states. FESEM images confirmed porous morphology, while BET-analysis confirmed its mesoporous nature (∼8.44 nm) and enormous surface area (∼241 m2/g). The DRS and PL studies disclosed that Mn2O3/SiO2 monoliths consisted of narrow band-gap of ∼2.14 eV and had suitable electron/hole separation. The photocatalytic effectiveness of the monolith had been checked by degrading model dye methylene blue (MB) and antibiotic ofloxacin (OF). The influence of various reaction parameters for degradation, i.e., monolith dose, solution-pH, illumination-area, scavengers, etc., was noted. At optimal reaction conditions, outstanding competence was achieved for MB (95.23%; 0.0225 min−1) and decent results were obtained for OF-degradation (73.2%; 0.0096 min−1). The recyclable nature of the catalyst (∼12.7%-reduction in effectiveness after 10 successive cycles) was vindicated by several characterization studies after reusability. The O2 •−radicals participated majorly in the degradation reaction. The reaction intermediates plus products, generated after the degradation of had been identified via LC/MS study. The mineralization extent of the OF and MB was also gauged through TOC analyses. The photocatalytic treatment of raw textile wastewater manifested ∼57.8% COD and 53% TOC-removal. This study emphasizes the competence of Mn2O3/SiO2 monoliths for the photocatalytic abatement of refractory organic contaminants.</t>
  </si>
  <si>
    <t>10.1016/j.jclepro.2022.132909</t>
  </si>
  <si>
    <t>Current status of the technology for utilizing difficult-to-treat dust and sludge produced from the steel industry</t>
  </si>
  <si>
    <t>Steel metallurgical dust and sludge is an important secondary resource, containing up to 20 valuable elements and compounds. It is the goal of various dust treatment processes to efficiently recover the valuable components in the dust and sludge while minimizing the environmental hazards of the dust and sludge. This paper summarizes the chemical composition, phase composition and particle size distribution characteristics of typical steel metallurgical dust and sludge. The chemical composition of secondary ash and the physical characteristics of rotary kiln tailings are analyzed, and the results show that the rare elements in the dust and rotary kiln tailings have high value recovery conditions. The reaction mechanism, process flow, domestic and foreign applications, advantages and disadvantages of conventional treatment methods such as pyrometallurgical process, wet process and physical process were discussed in depth. Conventional treatment processes often only target the separation and recovery of some elements with high content, and do not achieve the total resource utilization of dust and sludge. With the increasing shortage of resources and stricter environmental protection requirements, a single treatment process can no longer meet the requirements, and the technical solution of pyroenrichment–wet-separation–multi-process coupling extraction and complete recycling is proposed. Through the analysis of the reaction mechanism, the evolution and migration mechanism of valuable elements such as Zn and Sn in the pyroenrichment, wet separation and slag utilization systems are elucidated. It is proposed that the collaborative extraction technology of Rb, Cs, and other scattered elements should be developed in the future for the total utilization process to develop toward a more refined method. It is hoped that the above work can provide a reference for the harmless treatment and total resource utilization of difficult-to-treat dust and sludge in the steel industry.</t>
  </si>
  <si>
    <t>10.1016/j.jclepro.2022.135294</t>
  </si>
  <si>
    <t>The new electric SUV market under battery supply constraints: Might they increase CO2 emissions?</t>
  </si>
  <si>
    <t>Two trends have shaped the European car market over the past decade: electrification and SUVisation. Recently, they have merged in a new product: the electric sport utility vehicle. This paper contrasts the view that regards this innovation as a technological solution to mitigate road transport emissions with a broader view that takes into account the battery requirement and profitability of such type of electric car. This broad view is formalised in a system dynamics model that captures the potential effects of supply side constraints. Four scenarios are simulated. The results show that the levels of CO2 emissions of new cars are substantially reduced only in the one that assumes lower motorisation. Based on these simulations, the conclusion that the diffusion of electric sport utility vehicles does not necessarily contribute to mitigating car emissions in Europe is drawn. Less reliance on technology fixes, downsizing and reduced motorisation are identified as solutions worth investigating to meet ambitious climate goals. Further research on how vehicle manufacturers distribute batteries is needed.</t>
  </si>
  <si>
    <t>10.1016/j.apsusc.2022.154933</t>
  </si>
  <si>
    <t>Poly(hydroxybutyrate-co-hydroxyvalerate) as a biodegradable binder in a negative electrode material for lithium-ion batteries</t>
  </si>
  <si>
    <t>In this work, graphite-based negative electrode for lithium-ion battery consisting a novel and biodegradable binder poly(hydroxybutyrate-co-hydroxyvalerate) (PHBV) is compared with standard graphite electrode with polyvinylidene fluoride (PVDF) as a binder. The rate and cycling performance of lithium ion insertion/extraction of electrodes with PHBV in a half-cell configuration are evaluated. Moreover, on the basis of the electrochemical tests it is concluded that the electrode with PHBV binder is characterized by similar specific capacity and diffusion coefficient of lithium ions as conventional graphite electrode with PVDF binder.</t>
  </si>
  <si>
    <t>30 December 2022</t>
  </si>
  <si>
    <t>10.1016/j.resconrec.2024.107419</t>
  </si>
  <si>
    <t>Directly prepared Al-doped FeMoO4 materials from spent hydrogenation catalysts via a low-temperature green process</t>
  </si>
  <si>
    <t>Environmental-friendly recovery of critical metals from solid wastes directly for new energy materials received lots of concerns. In this paper, the FeMoO4(FMO) materials for new energy storage materials are directly prepared from spent hydrogenation catalysts by “low temperature sodium roasting-water leaching” process. The leaching rates after roasting of main metal element Mo, Al and Ni from wastes are: 91.8 %, 1.7 % and 0.1 %, respectively, then the leachate was directly generated Al-doped FMO materials (Mo/Al = 50:1). As for the application of lithium ion battery anode, the specific capacity is 363.5 mAh/g after 200 cycles, 55 % improvement compared with bare FMO. The tunable phase transformation by roasting temperature regulation is the core to achieve the selective water leaching of Mo, and the intrinsic mechanism have been investigated by calculation and experiments. Finally, the economic evaluation of the whole process shows that for every 1 kg of spent catalyst processed and made into FMO, a profit of $20.8 can be obtained, indicating promising economic benefits. This process provides an environmental technology route for the development of new energy industries under carbon neutrality goals.</t>
  </si>
  <si>
    <t>10.1016/j.scitotenv.2024.171805</t>
  </si>
  <si>
    <t>Phosphorus recovery from sewage sludge via Mg-air battery system</t>
  </si>
  <si>
    <t>A pressing issue in contemporary society is the resource scarcity of phosphorus. Operating on the principle of electrochemical reactions between Mg as the anode and oxygen from air as the cathode, Mg-air batteries (MAB) have been employed to provide new prospects for phosphorus recovery in struvite form. Different phosphorus concentrations and reaction time impact struvite generation in MAB systems; however, the exact mechanism has rarely been investigated. We investigated how varying the initial phosphorus concentration and the reaction time affects phosphorus recovery, electricity generation, and the efficiency of struvite production in MAB. Additionally, we examine the impact of solid carbon sources on phosphorus transformation in sludge. The findings revealed that the incorporation of solid carbon sources facilitated the release of phosphate by changing phosphorus speciation. The electrolyte derived from the conditioned sludge filtrate exhibited a remarkable phosphorus removal efficiency of 91.7 % within 1 h, yielding the highest struvite purity of ∼70 %, whereas that using raw sludge filtrate or extending the reaction time was found to be less effective, even reducing struvite formation. Furthermore, different electrolytes influence the system's ability to passivate anode, and electrolytes with higher phosphorus concentrations have better electricity production performance. The results by Visual MINTEQ model confirmed that longer reaction times and lower initial phosphorus concentrations can negatively affect struvite formation by introducing Mg3(PO4)2 and Mg(OH)2. The integration of agricultural waste as carbon sources with MAB for phosphorus recovery represents a potential methodology for struvite recuperation from sewage sludge, thereby heralding a sustainable strategy for resource recovery.</t>
  </si>
  <si>
    <t>20 May 2024</t>
  </si>
  <si>
    <t>10.1016/j.jece.2020.104964</t>
  </si>
  <si>
    <t>Improved performance of Mn-, Co-based oxides from spent lithium-ion batteries supported on CeO2 with different morphologies for 2-ethoxyethyl acetate oxidation</t>
  </si>
  <si>
    <t>Faced with a large amount of spent lithium-ions batteries from new energy vehicles and portable electronic devices such as personal computers and mobile phones. If they are not treated properly, they would not only result in serious environmental pollution but also lead to the loss of valuable resources like Co and Li. At present, most of researchers mainly focused on the metal recovery via hydrometallurgical and pyrometallurgical method. In this work, manganese-based metal oxides (MnOx(SY), MnOx(MS)) and cobalt-based oxides (CoOx(GS)) are synthesized using manganese and cobalt-based metals recovered from spent ternary, manganate and cobaltate lithium-ion batteries as a precursor, respectively. A series of supported multi-metal oxides were prepared by supporting 10% (wt) of MnOx(SY), MnOx(MS) and CoOx(GS) on CeO2 with different morphologies via impregnation method. The catalytic activities of the metal oxides during the oxidation of 2-ethoxyethyl acetate are investigated. The results obtained show that MnOx(MS)/CeO2-C, MnOx(SY)/CeO2-C and CoOx(GS)/CeO2-P have better catalytic performances due to their excellent physicochemical properties compared to the MnOx(SY), MnOx(MS), CoOx(GS), CeO2-R, CeO2-P, CeO2-C, MnOx(MS)/CeO2-R, MnOx(MS)/CeO2-P, MnOx(SY)/CeO2-R, MnOx(SY)/CeO2-P, CoOx(GS)/CeO2-R, CoOx(GS)/CeO2-C. In-situ diffuse reflectance infrared fourier transform spectroscopy results prove that gaseous O2 plays a vital role in facilitating the complete oxidation of intermediates such as ‒C˭O, ‒COO, ‒C‒O‒C, ‒C‒O into CO2 during 2-ethoxyethyl acetate oxidation. Furthermore, thermal desorption/gas chromatography-mass spectrometer results show that the main by-products obtained during 2-ethoxyethyl acetate oxidation are ethanol,2-methoxy-; ethanol, 2-methoxy-, acetate and acetic acid.</t>
  </si>
  <si>
    <t>10.1016/j.wasman.2015.07.052</t>
  </si>
  <si>
    <t>Recovery of glass from the inert fraction refused by MBT plants in a pilot plant</t>
  </si>
  <si>
    <t>Selective collection is a common practice in many countries. However, even in some of those countries there are recyclable materials, like packaging glass, erroneously deposited in the Mixed Municipal Solid Waste (MMSW). In the present paper, a solution is proposed to recover glass from the inert reject of Mechanical and Biological Treatment (MBT) plants treating MMSW aiming at its recycling. The inert reject of MBT (MBTr) plants is characterized by its small particle size and high heterogeneity. The study was made with three real samples of diverse characteristics superimposed mainly by the different upstream MBT. One of the samples (VN) had a high content in organics (approximately 50%) and a particle size smaller than 16mm. The other two were coarser and exhibited similar particle size distribution but one (RE) was rich in glass (almost 70%) while the other (SD) contained about 40% in glass. A flowsheet was developed integrating drying, to eliminate moisture related with organic matter contamination; magnetic separation, to separate remaining small ferrous particles; vacuum suction, to eliminate light materials; screening, to eliminate the finer fraction that has a insignificant content in glass, and to classify the &gt;6mm fraction in 6–16mm and &gt;16mm fractions to be processed separately; separation by particle shape, in the RecGlass equipment specifically designed to eliminate stones; and optical sorting, to eliminate opaque materials. A pilot plant was built and the tests were conducted with the three samples separately. With all samples, it was possible to attain approximately 99% content in glass in the glass products, but the recovery of glass was related with the feed particle size. The finer the feed was, the lower the percentage of glass recovered in the glass product. The results show that each one of the separation processes was needed for product enrichment. The organic matter recovered in the glass product was high, ranging from 0.76% to 1.13%, showing that drying was not sufficient in the tests but that it is a key process for the success of the operation.</t>
  </si>
  <si>
    <t>10.1016/j.heliyon.2019.e02139</t>
  </si>
  <si>
    <t>High yield and simple one-step production of carbon black nanoparticles from waste tires</t>
  </si>
  <si>
    <t>Carbon black (CB), a material consisting of finely divided particles, can be obtained by the partial combustion of heavy petroleum feedstock. The commercial preparation of CB nanoparticles require sophisticated equipment, chemical pre-treatment, and combination of complex separation and purification techniques. CB nanoparticles can also be recovered from scrubbed rubber, but yields are modest and the process is technically complex. Here, we report the development of a simple and inexpensive method for the preparation of CB nanoparticles from waste tires. Under optimal conditions, the yield of recovered CB nanoparticles (∼22 nm) was of approximately 81%; the nanomaterial presents good thermal stability and conductivity, and forms chain-like agglomerates; chemical composition analysis and solubility tests indicates that it is partly oxidized (C, 84.9%; S, 10.21%; O, 4.9%). The product was fully characterized by FTIR, Raman, TGA, BET, SEM and TEM. This preparation method could become a viable alternative to reduce the large amount of waste tires and decreasing their negative environmental impact, producing good quality CB nanoparticles useful for batteries, sensors, electronic devices, catalysis, pigments, concrete, and plastics, among many other applications.</t>
  </si>
  <si>
    <t>10.1016/j.isci.2022.104734</t>
  </si>
  <si>
    <t>Regional representation of wind stakeholders’ end-of-life behaviors and their impact on wind blade circularity</t>
  </si>
  <si>
    <t>The growing number of end-of-life (EOL) wind blades could further strain US landfills or be a valuable composite materials source, depending on stakeholders’ behaviors. Technical solutions based on circular economy (CE) principles have been proposed but are not guaranteed to solve the issue of EOL management. Transitioning to CE implies changing how business models, supply chains, and behaviors deal with products and waste. A spatially resolved agent-based modeling combined with a machine-learning metamodel shows that including behavioral factors is crucial to designing effective policies. Logistical barriers and transportation costs significantly affect the results: lowering blade shredding costs by a third before transportation makes EOL blades a source of valuable materials, decreasing the 2050 cumulative landfill rate below 50%. In another scenario, parameter settings simulating policy interventions aiming at boosting early adoption incites new social norms favorable to recycling, lowering the cumulative landfill rate below 10%.</t>
  </si>
  <si>
    <t>19 August 2022</t>
  </si>
  <si>
    <t>10.1016/j.jenvman.2021.114383</t>
  </si>
  <si>
    <t>A review on management of waste three-way catalysts and strategies for recovery of platinum group metals from them</t>
  </si>
  <si>
    <t>Platinum group metals (PGMs), especially platinum (Pt), palladium (Pd), and rhodium (Rh), are widely used in automotive three-way catalysts (TWCs). PGM resources are scarce and unevenly distributed, with global reserves of 69,000 t in 2020, of which more than 99% are concentrated in South Africa, Russia, Zambia, and the United States. However, the demand for PGMs worldwide is growing continually, especially in China. The recovery of PGMs from spent TWCs not only can alleviate the contradiction between supply and demand but also have good economic and environmental benefits. This paper briefly analyzes the market demand for Pt, Pd, and Rh in the global automotive industry in recent years, emphasizing the importance of waste TWC recycling. It also presents the current status of waste TWC management in some countries, especially China, and critically reviews the main recycling strategies for waste TWCs. On this basis, suggestions for strengthening the management of waste TWCs in China are put forward, and the future development trend of recycling technology is foreseen. The purpose of this paper is to provide some valuable references for the decision-makers of waste TWC management, and hopefully to provide inspiration for related scholars on the future research direction of waste TWC recycling technology.</t>
  </si>
  <si>
    <t>10.1016/j.jechem.2023.10.054</t>
  </si>
  <si>
    <t>Design, preparation, application of advanced array structured materials and their action mechanism analyses for high performance lithium-sulfur batteries</t>
  </si>
  <si>
    <t>Lithium-sulfur battery (LSB) has brought much attention and concern because of high theoretical specific capacity and energy density as one of main competitors for next-generation energy storage systems. The widely commercial application and development of LSB is mainly hindered by serious “shuttle effect” of lithium polysulfides (LiPSs), slow reaction kinetics, notorious lithium dendrites, etc. In various structures of LSB materials, array structured materials, possessing the composition of ordered micro units with the same or similar characteristics of each unit, present excellent application potential for various secondary cells due to some merits such as immobilization of active substances, high specific surface area, appropriate pore sizes, easy modification of functional material surface, accommodated huge volume change, enough facilitated transportation for electrons/lithium ions, and special functional groups strongly adsorbing LiPSs. Thus many novel array structured materials are applied to battery for tackling thorny problems mentioned above. In this review, recent progresses and developments on array structured materials applied in LSBs including preparation ways, collaborative structural designs based on array structures, and action mechanism analyses in improving electrochemical performance and safety are summarized. Meanwhile, we also have detailed discussion for array structured materials in LSBs and constructed the structure-function relationships between array structured materials and battery performances. Lastly, some directions and prospects about preparation ways, functional modifications, and practical applications of array structured materials in LSBs are generalized. We hope the review can attract more researchers' attention and bring more studying on array structured materials for other secondary batteries including LSB.</t>
  </si>
  <si>
    <t>10.1016/j.hydromet.2006.05.009</t>
  </si>
  <si>
    <t>Processing of spent Li/MnO2 batteries to obtain Li2CO3</t>
  </si>
  <si>
    <t>A laboratory process based on a simple and environmentally friendly operation, aimed to recycle spent Li/MnO2 batteries, is described in this study. This process involves roasting batteries under reduced pressure at 650°C, selective leaching of Li2CO3 from calcined electrode material in distilled water at ambient temperature and controlled crystallization of pure Li2CO3 from the aqueous solution.</t>
  </si>
  <si>
    <t>November 2006</t>
  </si>
  <si>
    <t>10.1016/j.jallcom.2021.162384</t>
  </si>
  <si>
    <t>Ultrafine hollow Fe3O4 anode material modified with reduced graphene oxides for high-power lithium-ion batteries</t>
  </si>
  <si>
    <t>In this work, a composite material consisting of ultrafine Fe3O4 with (ca. 15 nm) uniformly anchored in reduced graphene oxides (rGO) is synthesized and reported to be applied in anodes for lithium-ion battery. The obtained hollow Fe3O4/rGO composites (H-Fe3O4/rGO) (827.3 mA h g−1) has much superior specific capacity than that of the solid Fe3O4/rGO composites (S-Fe3O4/rGO) (654.9 mA h g−1) after 550 cycles of the coin cell at 0.5 A g−1. Even if the cells are tested at 1 A g−1, H-Fe3O4/rGO displays a remarkable specific capacity of 917.4 mA h g−1 as well as the capacity retention rate of 56.7%, compared with S-Fe3O4/rGO (573.9 mA h g−1, the capacity retention rate of 37.7%). Such a sufficient cyclic stability and rate capability in the H-Fe3O4/rGO composite is mainly attributed to the ultrafine hollow structure for shortening Li+ diffusion path and conductive rGO beneficial to rapid electron transfer.</t>
  </si>
  <si>
    <t>10.1016/S0378-7753(99)00042-7</t>
  </si>
  <si>
    <t>Developments in lead–acid batteries: a lead producer's perspective</t>
  </si>
  <si>
    <t>Rapid progress is being made in many aspects of materials, design and construction for lead–acid batteries. Much of this work has taken place under the auspices of the Advanced Lead–Acid Battery Consortium (ALABC). From the general tone of the literature, it seems likely that several of these developments will be adopted in commercial products, and that there will be cross-fertilization between the emerging electric vehicle (EV) battery technology and the starting, lighting and ignition (SLI) battery. Given the impetus for improvement from several different factors, the development process appears to be accelerating. To those not intimately involved in the battery design and specification process, it is not clear which of the possible developments will make it from the laboratory to general commercial adoption. Some of the possible changes in materials, design and construction could have an impact on the recovery, recycling, smelting and refining of lead–acid batteries. Some of the possible developments are outlined and their possible impact is discussed. It is likely that negative effects may be minimized if battery developments are considered from other perspectives, largely based on the overall life-cycle, as early in the design phase of new products as possible. Three strategies for minimizing undesirable effects are advocated: first, improved communication between car manufacturers, battery manufacturers and lead producers second, use of life-cycle analysis (LCA) to identify and optimize all attributes of the product throughout its life-cycle third, concerted and coordinated action to deal with issues important to the industry once trends are identified.</t>
  </si>
  <si>
    <t>10.1016/j.cej.2023.142733</t>
  </si>
  <si>
    <t>Bipolar Prussian blue analogues electrodes for symmetric aqueous batteries in diverse scenarios</t>
  </si>
  <si>
    <t>Among the various energy storage systems, symmetric aqueous batteries (SABs) have attracted increasing attention due to their low cost, high convenience, and intrinsic safety. However, the available bipolar materials for SABs are limited and their practical scenarios remain scarce. Herein, Prussian blue analogues (PBAs) materials with bipolarity are used to construct SABs, by utilizing the two separated redox platforms at cathodes and anodes, respectively. Meanwhile, the phase transition that occurred in the two-charge-transfer process is highly inhibited by dividing the two redox centers into separated charging/discharging processes, leading to a much-improved structural stability of the PBAs electrodes. Consequently, the constructed symmetric cells exhibit an enhanced cyclability with 1500 cycles and the polarity invertible capability which enables longer life and safer operation. Furthermore, various application scenarios have been promoted based on different electrolytes, including fibrous SABs, low-temperature SABs, and seawater SABs. This study reveals a universal strategy of SABs construction using PBAs materials for practical application.</t>
  </si>
  <si>
    <t>10.1016/S0959-6526(97)80840-2</t>
  </si>
  <si>
    <t>5632866 Point-of-use recycling of wafer cleaning substances</t>
  </si>
  <si>
    <t>10.1016/j.seppur.2021.119307</t>
  </si>
  <si>
    <t>Development of heterogeneous equilibrium model for lithium solvent extraction using organophosphinic acid</t>
  </si>
  <si>
    <t>End-of-life lithium-ion batteries can be recycled to manufacture new batteries. The focus of this study is the application of solvent extraction technology for lithium ion recovery from synthetic leach solutions. This study demonstrates that an organic solvent containing Cyanex 272, tributyl phosphate and kerosene can be used for this purpose. Additionally, a new heterogeneous equilibrium model for extraction is proposed and validated using experimental data. Both the model, and the isotherm test results obtained indicate that pH, extractant concentration and multivalent metal concentration (Co(II)) significantly impact lithium extraction, while the impact of temperature, ionic strength, monovalent metals (Na(I)) and modifier concentration is minimal.</t>
  </si>
  <si>
    <t>10.1016/S0048-9697(02)00293-0</t>
  </si>
  <si>
    <t>Impact on global metal flows arising from the use of portable rechargeable batteries</t>
  </si>
  <si>
    <t>The use of portable rechargeable battery cells and their effects on global metal flows were assessed for the following three cases: (1) the base case, which reflects the situation in 1999 of the global production of batteries; (2) the global production of portable nickel–cadmium batteries in 1999, assumed to be replaced by other battery types; and (3) assessment of the projected battery market in 2009. The study included the following battery technologies: nickel–cadmium (NiCd); nickel–metal hydride (NiMH) (AB5, AB2); and lithium-based batteries (Li-ion: Co, Ni, Mn; Li-polymer: V). Based on the lithospheric extraction indicator (LEI), which is the ratio of anthropogenic to natural metal flows, and the significance of battery production related to global metal mining, the potential environmental impact of metals used in different battery types was evaluated. The LEIs and average metal demand for the battery market in 1999, expressed as a percentage of global mining output in 1999, were estimated to be as follows: Ni 5.6 (2.0%); Cd 4.4 (37%); Li 0.65 (3.8%); V 0.33 (6.5%); Co 0.18 (15%); Nd 0.18 (8.4%); La 0.10 (9.5%); Ce 0.083 (4.4%); and Pr 0.073 (9.4%). The use of Ni and Cd is of the greatest environmental interest, due to their high LEIs. In the case of complete replacement of portable NiCd batteries by NiMH or Li-based batteries, the LEI for Ni (5.6) would change by −0.1–0.5% and the LEI for Cd would decrease from 4.4 to 3.0 (−31%). Meanwhile, the mobilization of metals considered less hazardous than Cd (LEI&lt;0.65) would increase less than 7%. Based on this assessment, the replacement of NiCd batteries would result in decreased environmental impact. To decrease the impact on global metal flows arising from the use of portable batteries the following points should be considered: (1) development of battery technologies should aim at high energy density and long service life; (2) metals with high natural occurrence should be used; and (3) metals from disused batteries should be recovered and regulations implemented to decrease the need for mining of virgin metals. The method used enables an assessment early in the cause–effect chain, when few data about toxic effects are available. It can also be used to assess whether environmental problems are shifted from one to another.</t>
  </si>
  <si>
    <t>20 January 2003</t>
  </si>
  <si>
    <t>10.1016/j.solmat.2018.12.008</t>
  </si>
  <si>
    <t>Sustainable industrial technology for recovery of Al nanocrystals, Si micro-particles and Ag from solar cell wafer production waste</t>
  </si>
  <si>
    <t>Solar cell wafer industry is classified as one of the most complex electronic industries that produces a significant proportion of waste in the form of broken/damaged cells or cells having some defects in their chemical composition that can generally be called Rejected Solar Cell Wafers (RSCWs). Although these wastes contain valuable metals (e.g. Silver (Ag), Aluminum (Al), and Silicon (Si)), unfortunately there is currently no obvious strategy for recovery of these metals and landfilling is considered the primary option for their disposal what can lead to serious soil contamination and human health risks if the waste is not treated properly. This research aims to develop an integrated technology to recover all these metals as high added value nano/micro products with total recovery rate &gt; 98%, thus achieving the sustainability and goals of circular economy. Milling process was used as a pretreatment to break the chemical and mechanical bonds between Ag electrodes, Al electrode, and Si layer of RSCW samples to increase the surface area for reaction. The pretreatment was followed by leaching process using Nitric Acid (HNO3) with concentration &gt; 60% to dissolve Ag and break the chemical bonds between spherical Al microparticles in the Al paste layer. Thus the particles were separated and only a small amount of the Al was dissolved from the surface of the particles since due to the high concentration of HNO3 passivation of Al occurred, forming a thin layer from Aluminum Oxide (Al2O3) that prevented the further dissolution of Al. Under the effect of soundwaves, the separated particles began splitting further and exfoliate into Al nanocrystals. After that, micro-filtration process was used to extract Si microparticles from the leached solution and the extracted particles were purified by etching process using Hydrofluoric acid (HF) to remove Silicon Nitride contamination. Centrifugal process was used to separate Al nanocrystals from the leached solution. Finally, Hydrochloric acid (HCl) was added to the remaining saturated solution to recover AgCl. SEM-EDS, FTIR, ICP, XRD, and TEM were used to analyze and examine the selected wafers and recovered materials. Also, the economic performance, sustainability, and CO2 emissions of the advanced technology were evaluated.</t>
  </si>
  <si>
    <t>10.1016/j.cej.2023.144930</t>
  </si>
  <si>
    <t>Recovery of zinc resources from secondary zinc oxide via composite ammonia leaching: Analysis of Zn leaching behavior</t>
  </si>
  <si>
    <t>Recovering zinc from typical industrial solid waste secondary zinc oxide (SZO) dust, rich in zinc resources, presents a significant challenge when finding an economical and green approach. This study aimed to investigate the optimal conditions for ammonia leaching of SZO dust using hydrothermal ammonia leaching methods and to explore how impurities affect zinc resource recovery in an ammonia leaching system. The results of SZO characterization before and after leaching confirmed that zinc oxide was the primary component dissolved in the ammonia leaching system. Only a fraction of zinc sulfide, lead oxide, and ferrous oxide entered the liquid phase, while most remained in the leaching slag. The study concluded that ammonium salt acted as a “dipping aid” in the ammonia leaching process and resulted in a 93.40% Zn leaching rate under optimal leaching conditions. Additionally, the study found that while impurities inhibited the leaching of Zinc Oxide in SZO, they promoted the leaching of Zinc Sulfide. Additionally, the leachate was found to contain recoverable amounts of lead and iron. These findings offer a theoretical framework for the efficient and cost-effective recovery of resources from SZO, providing valuable guidance toward achieving this objective.</t>
  </si>
  <si>
    <t>10.1016/j.mattod.2022.09.005</t>
  </si>
  <si>
    <t>Molten salts for rechargeable batteries</t>
  </si>
  <si>
    <t>The growing demand of advanced electrochemical energy storage devices for various applications, including portable electronic products, electric vehicles, and large-scale energy storage grids, has triggered extensive research interests and efforts on various rechargeable batteries such as lithium/sodium-ion batteries (LIBs/NIBs), aluminium-ion batteries (AIBs), liquid metal batteries (LMBs), and molten-air batteries (MABs) in the past decades. A key issue to push forward the development of these batteries is the exploration of high-performance electrodes and electrolytes, which calls for efficient and versatile synthetic methods. Molten salts (MSs), liquid-phase ionic compounds or mixtures, provide an effective platform to widen the reaction temperatures and enrich the chemical environments for the synthesis of novel electrode materials and electrolytes. In this review, the general principles of molten salts and recent research progresses on molten salt-based battery materials are surveyed. Molten-salt synthesis of electrode materials, including sintering and electrolysis, are emerging as competitive substitutes for conventional synthesis techniques. These methods have shown their effectiveness and uniqueness in adjusting the crystal structure, morphology, and performance of electrode materials for LIBs/NIBs, as suggested by recent progresses and applications of diverse cathodes (layered oxides, spinel oxides, polyanions, etc.) and anodes (metal oxides, alloys, carbons, etc.). Furthermore, the applications of molten salts as effective electrolytes are demonstrated in representative new-type secondary batteries including AIBs, LMBs and MABs. Finally, the emerging opportunities, challenges, and interesting research trends are envisioned to promote the further development of molten-salt methodology for rechargeable batteries.</t>
  </si>
  <si>
    <t>10.1016/j.mtcomm.2023.105776</t>
  </si>
  <si>
    <t>Multiple modification on nanoporous silicon derived from photovoltaic silicon cutting waste for extraction of PbⅡ in industrial effluents</t>
  </si>
  <si>
    <t>The post-processing and recycling of silicon cutting scraps in PV industry is of great importance both in environmental remediation and from an economic perspective. In this work, a novel organic-inorganic composite was synthesized by three-step surface modification of nanoporous silicon (NPSi) powder that was etched with Ag-assisted chemically of kerf loss silicon waste, which showed high-effective extraction of PbⅡ in industrial effluents. The factors that have a decisive influence on its absorption performance, such as original pH value, absorption saturation time, and original concentration of PbII, are studied in detail. The produced adsorbent has a maximum adsorption capacity of 253.3 mg/g for PbII at the ideal circumstances of pH = 6, t = 10 min, and C0 = 300 mg/L. Both the Langmuir isotherm and the pseudo-second-order model exhibit favorable agreement with the adsorption process. In addition, the adsorption mechanism is dominated by chemical chelation and ion exchange reactions between silanol groups and PbII. The EDA-CC-APTES-NPSi still held fantabulous adsorption capacity even after undergoing a consecutive regeneration round. Hence, this study is about contributing to a new recycling idea of silicon cutting waste, as well as providing a potential adsorbent for efficient PbⅡ removal.</t>
  </si>
  <si>
    <t>10.1016/j.jwpe.2021.102332</t>
  </si>
  <si>
    <t>Separation of microplastics from water - What next?</t>
  </si>
  <si>
    <t>Microplastics (MPs) are the ubiquitous anthropogenic pollutants that contaminate the aquatic environment severely. Different species in the maritime ecosystem may become extinct as a result of the gradual incorporation of MPs. These plastic particles are also to blame for the serious complications in human health caused by the direct ingestion of MPs-containing aquatic species. In consequence, the origin, transportation, and separation of MPs have been extensively researched. However, the question as to what will happen to such MPs that are separated from the water remained unanswered. As a result, in this article, we autopsied the whole phenomenon to answer this question and provide a favorable method of recycling these extracted MPs into commercially valuable products. A possible plan is suggested to highlight the feasibility of each step in the recycling process. Without a doubt, such a focus will aid in ensuring sustainable MPs handling methods as well as the feasible disposal of such pollutants without jeopardizing environmental safety.</t>
  </si>
  <si>
    <t>10.1016/j.seppur.2021.119010</t>
  </si>
  <si>
    <t>Sustainable process for the treatment of LYSO scrap and separation of lutetium using diglycolamide-based task-specific ionic liquids</t>
  </si>
  <si>
    <t>As the consumption of rare earth elements (REEs) for many clean energy and consumer electronic sectors continues to grow, recycling REEs is essential due to the limited resources and high economic importance of high-value rare earth (RE). Herein, we describe the development of a novel alkali fusion, acid leaching, and liquid–liquid extraction process for the separation of lutetium from (Lu, Y)2SiO5 (LYSO) scrap using diglycolamide-based task-specific ionic liquids (DGA-TSILs). The comprehensive disintegration of LYSO through alkaline fusion is discussed and subsequently optimized parameters were employed to extract REEs from LYSO under low acidity conditions during hydrochloric acid leaching. Two DGA-TSILs were used for the extraction of Lu(III) and Y(III) from chloride system. McCabe-Thiele diagram was constructed to determine the number of stages needed for the separation of Lu(III) from LYSO leachate, and stripping of Lu(III) from the loaded organic phase was achieved with 0.01 mol/L HCl solution. These results provide a green alternative to conventional methods of strategically important REEs recycling from LYSO scrap.</t>
  </si>
  <si>
    <t>10.1016/j.gce.2024.05.002</t>
  </si>
  <si>
    <t>Switching from deep eutectic solvents to deep eutectic systems for natural product extraction</t>
  </si>
  <si>
    <t>This article presents a comprehensive overview of recent advancements in natural product extraction, focusing on the evolution from deep eutectic solvents (DESs) to deep eutectic systems (DESys) for extraction. DESs, known for their environmentally friendly properties, have become crucial in extracting various natural products from plants, including micromolecules, lignin, and polysaccharides. Research into the extraction mechanism reveals that target compounds typically form hydrogen bonds with DESs, effectively becoming part of the solvent system. This insight has led to the development of the DESys extraction method, where hydrogen bond acceptors (HBAs) and hydrogen bond donors (HBDs) are directly mixed with the sample to form a DESys containing the target compounds. The shift from DES-based extraction to DESys-based extraction introduces innovative approaches where target compounds are integral to the solvent system, allowing for one-step dissolution and extraction. This methodology eliminates the need for pre-prepared DESs, simplifying processes and enhancing extraction efficiency. 'Additionally, strategies for DESs recycling and reuse contribute to sustainability efforts, offering cost-effective and environmentally friendly extraction solutions. The expanding applications of DES-based and DESys-based natural product extraction in cosmetics, food, industry, and environmental fields highlight their promising development potential. By delineating the transition from DES-based to DESys-based extraction of natural products, this review offers valuable insights for advancing the practice of green chemical engineering.</t>
  </si>
  <si>
    <t>Available online 1 June 2024</t>
  </si>
  <si>
    <t>10.1016/j.apt.2024.104416</t>
  </si>
  <si>
    <t>Optimizing reuse of Vanadis® 8 tool steel powders through multi-objective Lichtenberg algorithm: A powder metallurgy approach</t>
  </si>
  <si>
    <t>Tool steels with high-performance mechanical properties, such as Vanadis® 8, are manufactured by powder metallurgy and used in applications including tools, punches, and dies. However, the chips obtained from machining this material are typically sold as scrap to companies that utilize remelting—an inefficient method for reusing a product with high added value. Therefore, this work aimed to employ a new optimization algorithm, called the Multi-Objective Lichtenberg Algorithm, to identify the best parameters for reusing powders obtained by high-energy milling, thus enabling a new by-product. The Response Surface Methodology was used to generate a metamodel containing the equations. The milling parameters investigated were 300–400 rpm, a ball-to-powder weight ratio of 15:1, and milling durations of 12–50 h. The analyzed responses included particle size, distribution, and energy consumption. The metamodel exhibited a global error of 6.82 % relative to the confirmation experiment. The results indicated that it is possible to save up to 26 h in the process through optimization and to obtain powders of excellent quality for sintering.</t>
  </si>
  <si>
    <t>Advanced Powder Technology</t>
  </si>
  <si>
    <t>10.1016/j.cej.2022.137752</t>
  </si>
  <si>
    <t>Selective recovery of lithium and efficient leaching of transition metals from spent LiNixCoyMnzO2 batteries based on a synergistic roasting process</t>
  </si>
  <si>
    <t>A novel process was developed for the selective extraction of Li and efficient leaching of transition metals (TMs) from spent LiNixCoyMnzO2 (NCM) batteries coupled with the synergistic disposal of Na2SO4 byproducts generated from lithium battery industry. The NCM cathode was transformed into water-soluble LiNaSO4 and acid-dissolved divalent oxides of (NiO)m(MnO)n and CoO based on the synergy between self-reduction of graphite anode and Na2SO4 roasting. &gt;85% Li was selectively extracted from the roasted product by water leaching. Subsequently, &gt;95% Ni, &gt;99% Mn and &gt;99% Co were leached by H2SO4 solution without additional reductant. During the self-reduction roasting of graphite anode, the addition of Na2SO4 transformed Li from Li2CO3 to LiNaSO4 with higher solubility and also prevented the overreduction of Ni and Co oxides to the metallic states, which are prone to the deterioration of their acid leaching performance. Through the precise regulation of NCM phases during the synergistic roasting process, the efficient cascade extraction of Li and TMs from spent NCM batteries was realized, and a new way for the comprehensive utilization of the Na2SO4 byproducts was determined. Moreover, the emission of toxic gases SO2 and NOx generated in the acid roasting was avoided. The proposed process obeys the principles of circular economy and green chemistry.</t>
  </si>
  <si>
    <t>10.1016/j.resconrec.2015.10.032</t>
  </si>
  <si>
    <t>Resource savings by urban mining: The case of desktop and laptop computers in Belgium</t>
  </si>
  <si>
    <t>Waste electrical and electronic equipment (WEEE) has become increasingly important over the last years. Additionally, the European Union recognizes the growing importance of raw materials, and the crucial role of recycling. In this study the performance of WEEE recycling was assessed for the case of desktop and laptop computers in Belgium in 2013. The analysis was performed in four steps. First, the recycling chain is analyzed through material flow analysis (MFA) at the level of specific materials. Second, an indicator is calculated, which quantifies the effectively recycled weight ratios of the specific materials. Third, a second indicator expresses the recycling efficiency of so-called critical raw materials. Finally, the natural resource consumption of the recycling scheme in a life cycle perspective is calculated using the Cumulative Exergy Extraction from the Natural Environment (CEENE) method, and is benchmarked with a landfill scenario. Overall, the results show that base metals such as ferrous metals, aluminium and copper are recycled to a large extent, but that for precious metals improvements still can be made. The input of criticality (arising from the incoming mass, as well as the individual criticality value of the assessed material) mainly comes from base metals, resulting in a high recovery performance of raw materials criticality. Finally, the natural resource consumption of the recycling scenario is much smaller than in case of landfilling the WEEE: 80 and 87% less resource consumption is achieved for desktops and laptops respectively, hence saving significant primary raw materials.</t>
  </si>
  <si>
    <t>10.1016/j.ensm.2022.01.051</t>
  </si>
  <si>
    <t>Upcycling of photovoltaic silicon waste into ultrahigh areal-loaded silicon nanowire electrodes through electrothermal shock</t>
  </si>
  <si>
    <t>Upcycling of photovoltaic silicon (Si) waste to produce high-energy-density energy storage materials represents an effective way to achieve carbon neutrality. However, at present, photovoltaic Si waste (WSi) can only be suitable for degraded utilization because WSi recycling processes are limited by deep oxidation, entrainment of trace impurities, and structural reconstruction difficulties. Here, we propose an electrothermal shock method to convert photovoltaic WSi directly into ultrahigh areal-loaded (4.02 mg cm−2) silicon nanowire (SiNW) electrodes. High-gradient thermal fields (∼104 K s−1) are produced to drive the formation and deposition of gaseous Si molecules using the easy oxidation characteristics of the WSi powder. Carbon fiber cloth is used as both a heater and an in-situ growth substrate for the SiNWs to construct SiNW-carbon cloth self-supporting electrode (SiNWs@CC) structures. When used as a binder-free anode for lithium-ion batteries, it exhibits ultra-high areal capacity (3.2 mAh cm−2 for 600 cycles, capacity retention rate &gt;83%) and long-cycle stability (1706.2 mAh g−1 at 1 A g−1 after 1800 cycles). A full battery assembled using a commercial LiFePO4 cathode also demonstrates stable cycling performance (&gt;91.2% initial capacity maintained at 0.5 C for 250 cycles). Such an upcycling strategy will help to promote environmentally friendly, economical, and sustainable development of the photovoltaic and energy storage industries.</t>
  </si>
  <si>
    <t>10.1016/B978-0-323-93940-9.00002-5</t>
  </si>
  <si>
    <t xml:space="preserve">Solar and Photovoltaics Energy Utilization and Sustainability </t>
  </si>
  <si>
    <t xml:space="preserve">
               The sustainability of solar systems has been proven due to their role in providing electricity and heat for diverse applications at low costs, in addition to their climate change mitigation. Nevertheless, despite their high maturity, the solar technologies need further development to make them more cost-effective and environmentally friendly, which would encourage energy consumers to adopt them instead of fossil fuel-based ones for promoting their widespread use. This chapter reviews the main features, advantages, limitations and challenges regarding the utilization and sustainability of the leading solar technologies, including photovoltaic (PV), concentration PV, solar water heating, solar cooling, concentrated solar power, passive solar thermal, building integrated PV thermal and concentrated PV thermal. Moreover, their principal applications comprising electricity generation, space heating and cooling, hot water production, drying and desalination are explored. As reported in this chapter, most solar systems are sustainable. However, developing new recyclable solar system components and adopting appropriate policies, such as carbon taxation and incentive programs, could further promote the sustainability of these technologies.
            </t>
  </si>
  <si>
    <t>10.1016/B978-0-08-096701-1.00257-3</t>
  </si>
  <si>
    <t xml:space="preserve">18 Overview of Polymer Recycling Technologies </t>
  </si>
  <si>
    <t xml:space="preserve">
               With the unabated growth of plastics usage in our daily life, plastics recycling appears to be the most promising method to meet the future demands for polymeric materials. Starting in the 1970s, plastics recycling has grown slowly but steadily. The learning process has been tough, but the future is bright. It rests on safe grounds because it uses environmentally undesirable feedstock, conserves our limited fossil resources, uses less energy compared to virgin plastics, and, on the whole, solves our waste disposal problem.
            </t>
  </si>
  <si>
    <t>Comprehensive Polymer Science and Supplements</t>
  </si>
  <si>
    <t>10.1016/j.wasman.2021.04.017</t>
  </si>
  <si>
    <t>Implementation of circular economy in the management of municipal solid waste in an Italian medium-sized city: A 30-years lasting history</t>
  </si>
  <si>
    <t>The Circular Economy model is gaining attention as a key factor for boosting sustainable development. Reducing the consumption of raw materials, as well as increasing the amount of recycled waste, are the current challenges the municipal solid waste management system is called for. In this study, the evolution of the municipal waste management strategies in the city of Brescia was analysed, covering a period of 30 years. The results obtained by a) progressively extending the separate collection with street containers, b) building a Waste to Energy plant, and c) moving to a door to door collection system, were assessed via numerical indicators and mass balances. In order to highlight the complexity of the system, the waste flow, from collection to the achievement of the “end of waste” attribute, was followed. Separate collection with street containers came to a saturation percentage around 40%. The realization of the incineration plant eliminated the direct disposal of waste to landfills. With the introduction of the new collection system, the separately collected waste increased up to over 73%, the per capita amount of collected waste decreased from 685.3 kg/(in y) to 579.6 kg/(in y), and a significant reduction of recyclable materials in the unsorted waste was gained. In the paper, these achievements and their affecting factors are analysed. Moreover, criticalities in the calculation of material recovery indices due to the complexity of the system (72 transformation sites were identified) are discussed.</t>
  </si>
  <si>
    <t>10.1016/j.seppur.2019.116193</t>
  </si>
  <si>
    <t>Development of a solvometallurgical process for the separation of yttrium and europium by Cyanex 923 from ethylene glycol solutions</t>
  </si>
  <si>
    <t>Recycling of critical raw materials such as rare-earth elements (REEs) is increasingly crucial in the development of a sustainable economy. Separation of individual REEs (mainly yttrium and europium) from lamp phosphor waste has become essential due to the substantial stockpiling of end-of-life fluorescent lamps. The mutual separation of Y(III) and Eu(III) from aqueous chloride solutions with solvating extractants by conventional extraction methods is highly inefficient. Hence, separation of Y(III) and Eu(III) was investigated using a novel technique called “non-aqueous solvent extraction”. Unlike conventional solvent extraction, the new approach uses two immiscible organic phases (more polar (MP) and less polar (LP)) instead of an aqueous and an organic phase. The present work describes a new solvometallurgical process for the separation of Y(III) and Eu(III) from ethylene glycol solutions using the solvating extractant Cyanex 923 in an aliphatic diluent. This extraction system exhibits improved separation compared to extraction from aqueous solutions. Following predictions based on a McCabe-Thiele diagram, a three-stage counter-current extraction simulation was carried out to extract Y(III) quantitatively, with 7% co-extraction of Eu(III) at a volume phase ratio of MP:LP of 1.5:1. The co-extracted Eu(III) was selectively scrubbed in two stages using an Y(III) scrub solution. Y(III) was recovered from the loaded less polar organic phase by precipitation stripping with an aqueous oxalic acid solution and a subsequent calcination step. Y2O3 with a purity of more than 99.9% was obtained. A complete process flow sheet, comprising extraction, scrubbing and stripping steps for the separation of Y(III) and Eu(III) is reported. The feasibility of the developed process was successfully demonstrated in continuous mode using a battery of mixer-settlers.</t>
  </si>
  <si>
    <t>18 March 2020</t>
  </si>
  <si>
    <t>10.1016/j.surfin.2022.101869</t>
  </si>
  <si>
    <t>Upcycling of electroplating sludge into Fe3C-decorated N,P dual-doped porous carbon via microalgae as efficient sulfur host for lithium–sulfur batteries</t>
  </si>
  <si>
    <t>Some crystal planes of metal compound nanocrystals play an important role in the anchoring and transformation of lithium polysulfide (LiPSs), which effectively improves the shuttle effect and electrochemical reaction kinetics of LiPSs. While, as a new generation of secondary batteries with great potential, the commercial applications of Li-S batteries are limited by rapid capacity decay due to the shuttle effect of LiPSs and large volume change of sulfur. Herein, nano-Fe3C@N,P dual-doped porous carbon microspheres (Fe3C@NPC) were designed as cathode hosts of Li-S batteries. Fe3C@NPC composite materials were prepared by upcycling mental from electroplating sludge via microalgae. The adsorption transformation of microalgae enables Fe3C nanocrystals of 10–30 nm to be evenly embedded in the N and P dual-doped carbon materials, which makes the crystal planes (220) of Fe3C nanocrystals more involved in the reaction, thus improving the coulomb efficiency and long cycle stability of Li-S battery. Besides, the hierarchically porous spherical structure with high specific surface area not only effectively adapts to the change of sulfur volume during the charging/discharging process, but also significantly increases the electrolyte contact area and shortens the Li ion transport distance. Therefore, Fe3C@NPC, as the multifunctional hosts of sulfur for Li-S batteries, realizes high catalytic activity and strong chemical binding with LiPSs, providing a high reversible coulomb efficiency (&gt; 99%) and a high reversible capacity of 575 mAh g−1 at 1 C after 500 cycles, with low-capacity decay rates of 0.056% per cycle.</t>
  </si>
  <si>
    <t>10.1016/j.resconrec.2021.105613</t>
  </si>
  <si>
    <t>A framework for modeling fraud in E-waste management</t>
  </si>
  <si>
    <t>Despite the adoption of electronic waste recycler certification schemes in the United States, there remain notable instances in which recyclers might engage in dishonest practices. To better understand mechanisms that may encourage honest electronics end-of-life management, we develop a framework to analyze the decision calculus of electronic waste recyclers facing a decision between an honest choice that might be more expensive or a dishonest choice that saves money but has some probability of being caught. Building an analytical decision tree model under which a recycler maximizes expected returns, we explore the influence of supervision on the choices a recycler faces and provide an analytical solution that describes the boundaries that separate those choices. Using our framework, we systematically catalog which interventions may help and which may not. The model suggests that direct unqualified subsidies to recyclers may not be particularly effective, although properly targeted subsidies have promise. We also find that there are substitution effects between increasing the cost of fraud and decreasing the costs of proper electronic waste recycling. That is, increasing the cost of fraud can serve as a policy instrument to produce effects similar to decreasing a recycler’s costs from engaging in honest behavior. We also discuss the role of digital fraud prevention technologies such as blockchain as another mechanism to help achieve sustainability outcomes in e-waste management while lowering the costs of third-party supervision.</t>
  </si>
  <si>
    <t>10.1016/j.compositesb.2022.110463</t>
  </si>
  <si>
    <t>Past, present and future prospective of global carbon fibre composite developments and applications</t>
  </si>
  <si>
    <t>Carbon fibre and carbon fibre reinforced polymer matrix composites (CFRPs) are important lightweight materials for aerospace, automotive, rail transport, infrastructure, and renewable energy applications. This paper provides a comprehensive review on the history of carbon fibres and carbon fibre composites, the current global CFRPs consumption, and trends for future developments in the aerospace, wind turbine, automotive, pressure vessels, sports and leisure, and construction sectors. The history of carbon fibres and CFRPs is discussed over four representative periods including their early development (1950–60's), growth of carbon fibre composites industry (1970–80's), major adoption of carbon fibre composites (the first wave, 1990–2000's), and expanded use of carbon fibre composites (the second wave, 2010's and beyond). Despite a 37% decline of carbon fibre consumption in the aerospace industry in 2021 caused by COVID-19, the global CFRP demand was around 181 kt which more than doubled its value in 2014. There is tangible projected increase over the next five years and the demand for CFRPs is expected to reach 285 kt in 2025, mainly attributed from the fast expansion of non-aerospace industries such as the wind energy sector. Lower cost carbon fibres (e.g., large tow) and associated manufacturing technologies are continually evolving. Finally, the implications of emerging materials and manufacturing methods in conjunction with recycling and reuse for carbon fibre composites are discussed.</t>
  </si>
  <si>
    <t>10.1016/j.ijhydene.2023.05.255</t>
  </si>
  <si>
    <t>Life cycle sustainability assessment of a proton exchange membrane fuel cell technology for ecodesign purposes</t>
  </si>
  <si>
    <t>The EU-funded project eGHOST supports the fuel cells and hydrogen (FCH) industry in shaping the eco (re)design of hydrogen-related products such as proton exchange membrane fuel cell (PEMFC) stacks. Within this framework, a life cycle sustainability assessment (LCSA) of a PEMFC stack was conducted to evaluate its potential environmental, economic, and social impacts. The climate change indicator for one 48 kWel PEMFC stack is 1160 kg CO2 eq., with platinum accounting for 63.5% of the total value. The cost depends mainly on the production rate, and it is 2233 €/stack for an annual production of 50,000 stacks. Social hotspots are mainly associated with platinum production in South Africa. Illustrative ecodesign actions allow a reduction in climate change of 31% and 46% in the realistic (short-term) and optimistic (long-term) concept, respectively. A further reduction in climate change (54% in the optimistic concept) is achieved if 95% recycled Pt is used.</t>
  </si>
  <si>
    <t>10.1016/0378-7753(93)80161-H</t>
  </si>
  <si>
    <t>New approaches to the collection of scrap batteries</t>
  </si>
  <si>
    <t>Lead/acid batteries are by far the largest use of lead and they continue to grow in importance, both as a proportion of total lead use and in actual tonnage terms. They are also well suited to recycling and represent the major source of recoverable lead. As such, they are collected and recycled in large numbers in most countries. Unfortunately, the economics of recycling are not always favourable and recycling rates are therefore prone to fluctuation, tending to fall at times of low lead price and rise when prices are firmer. On top of this, tightening environmental standards are imposing additional costs on those involved in battery collection and recovery and are discouraging some traditional participants from continuing involvement in the process. As a result, considerable attention is being paid to ways of ensuring consistently high rates of battery recovery. Various approaches have been considered, both voluntary and compulsory, and several have been put into practice. Two main collection routes are used: the battery distribution network and the scrap-metal trade. A range of different measures are employed including acceptance of scrap batteries by retailers, compulsory exchange of old batteries for new, prohibitions on disposal of scrap batteries with household waste, returnable deposits on battery sales, and environmental levies. In all cases, the schemes are backed by education campaigns to ensure their effectiveness. The paper examines the principles behind the various approaches and describes several of the schemes that have been piloted or introduced in different countries.</t>
  </si>
  <si>
    <t>29 January 1993</t>
  </si>
  <si>
    <t>10.1016/j.cjche.2024.05.022</t>
  </si>
  <si>
    <t>The chance of sodium titanate anode for the practical sodium-ion batteries</t>
  </si>
  <si>
    <t>Supporting sustainable green energy systems, there is a big demand gap for grid energy storage. Sodium-ion storage, especially sodium-ion batteries (SIBs), have advanced significantly and are now emerging as a feasible alternative to the lithium-ion batteries equivalent in large-scale energy storage due to their natural abundance and prospective inexpensive cost. Among various anode materials of SIBs, beneficial properties, such as outstanding stability, great abundance, and environmental friendliness, make sodium titanates (NTOs), one of the most promising anode materials for the rechargeable SIBs. Nevertheless, there are still enormous challenges in application of NTO, owing to its low intrinsic electronic conductivity and collapse of structure. The research on NTOs is still in its infancy; there are few conclusive reviews about the specific function of various modification methods. Herein, we summarize the typical strategies of optimization and analysis the fine structures and fabrication methods of NTO anodes combined with the application of in situ characterization techniques. Our work provides effective guidance for promoting the continuous development, equipping NTOs in safety-critical systems, and lays a foundation for the development of NTO-anode materials in SIBs.</t>
  </si>
  <si>
    <t>10.1016/j.microc.2023.109183</t>
  </si>
  <si>
    <t>Valorization of citrus waste for circular economy: A case study on bergamot pomace as sorbent for Cd2+ removal and source of added value compounds</t>
  </si>
  <si>
    <t>The potential of bergamot pomace for the development of materials able to efficiently remove cadmium(II) from water and for the recovery of bioactive compounds has been explored. To this purpose, raw bergamot waste resulting after industrial essential oil and juice extraction was mechanically ground, desiccated, pretreated with various chemicals (e.g. NaOH, HNO3, H2O2, H2O, 2-propanol) and dried up to constant weight thus affording solid samples that were characterized by ATR FT-IR spectroscopy. The solutions recovered after the pomace pretreatments were investigated by means of HPLC in combination with PDA and MS detectors to assess the residual content of bioactive components, e.g., phenolic and oxygenated heterocyclic compounds (OHCs). Potentiometric studies were performed on suspensions at t = 25 °C, I = 0.10 mol dm−3 in NaNO3(aq) to investigate pomace acid-base properties and binding ability towards Cd2+ ions. Sorption efficiency was investigated by means of kinetic and isotherm batch experiments and resulted to be 92 ± 7 mg g−1. Once loaded, sorbent reusability was tested by performing metal stripping cycles using various desorbents (HCl, HNO3, L-GLDA, S,S-EDDS, EDTA) with an efficiency of ∼ 60% after one cycle. The equilibrium Cd2+ concentration in solution was determined by differential pulse voltammetry and ICP-OES.</t>
  </si>
  <si>
    <t>Microchemical Journal</t>
  </si>
  <si>
    <t>10.1016/j.ensm.2022.02.012</t>
  </si>
  <si>
    <t>Sustainable and high-performance Zn dual-ion batteries with a hydrogel-based water-in-salt electrolyte</t>
  </si>
  <si>
    <t>Pollution of the discarded batteries to the environment has become a challenge that needs to be solved urgently. The innovation of energy storage devices with degradable materials are essential to this mission. Here, an environmentally friendly PVA-gelatin hydrogel-based water-in-salt electrolytes (HiSE) was developed for the high-performance Zn dual-ion battery (ZDIB) with transient degradation advantage. Specifically, PVA and gelatin collectively constrain the water coordinated with ZnCl2 inside the polymer network, which enhances battery reaction dynamics due to the reduced radius of Zn hydrate ion. Several advantages are combined into a single platform in this battery, including not only fast degradation in water, high ionic conductivity, dendrite suppression and high operating voltage, but also easy replication and expansion. The HiSE-based ZDIB exhibits operating voltage of 2.0 V, excellent rate performance and good stability with a capacity retention of 96.2% after 8000 cycles. Our work paves a way towards sustainable and high-performance energy storage systems.</t>
  </si>
  <si>
    <t>10.1016/j.wasman.2020.01.022</t>
  </si>
  <si>
    <t>Estimation of End-of-Life Hybrid Vehicle number in Japan considering secondhand vehicle exportation</t>
  </si>
  <si>
    <t>Hybrid Vehicle (HV) is becoming more and more popular around the world in recent years. Japan is the biggest HV market presently, the sales of HV is actually increasing faster than the government has predicted. Meanwhile, a huge amount of End-of-Life HV will emerge in the future, and since HV consumes more rare metal (cobalt and nickel, etc.,) and non-ferrous metal (aluminum and copper, etc.,) during the manufacturing process comparing to ordinary vehicles, the proper treatment and sufficient resource recycling process is indispensable. However, although Japan government installed End-of-Life HV recycling system, recyclable End-of-Life HV in Japan cannot be grasped due to the massive exportation of secondhand HV to developing countries. Moreover, despite secondhand HV, components from End-of-Life HV such as Nickel-Metal Hydride batteries and electric motors will also be exported to developing countries as used parts. Since resource potential of these components is high and will cause pollution problem in exportation destination without proper recycling treatment, their flow should also be studied. This research aims at estimating recyclable End-of-Life HV number using actual vehicle deregistration rate in Japan while considering secondhand HV exportation trend. Moreover, the flow of previously mentioned components was also studied. Scenario analysis on the secondhand HV exportation and components’ flow was further performed, and the effect of secondhand HV and components’ exportation was discussed. The result shows that, only 0.11 million waste HV will be recycled in Japan in 2030 under the basic scenario and will not surpass 1 million in all 3 additional scenarios.</t>
  </si>
  <si>
    <t>10.1016/j.resourpol.2019.101574</t>
  </si>
  <si>
    <t>Extractable global resources and the future availability of metal stocks: “Known Unknowns” for the foreseeable future</t>
  </si>
  <si>
    <t>The primary purpose of this article is to suggest that estimates of extractable global resources (EGRs) of metals made using current methodologies are so uncertain as to render them generally unfit for guiding policy with regard to resource depletion and governance. This situation is unlikely to change much for the foreseeable future, as the expensive geochemical sampling programs required to define metal ore deposits are driven by the short to medium term operational considerations of mining companies, with the determination of EGR being of little to no concern. Furthermore, it is shown that even if it became possible to estimate EGRs quite accurately, this in the absence of a detailed understanding of the post-mining disposition of metal stocks, and the feasible recovery and recycling rates for those stocks over the long term, would leave us little better positioned to determine the long-term availability of metals. Given this, trying to design policies for international governance of the extraction of metal ores, on the premise of extending their availability to future generations, is unlikely to be a productive investment of research effort. Meeting the challenge of maintaining metal supplies for future generations will be better served by continuing to improve our understanding the impacts of ever-increasing mining activity on natural systems, how improved mining practices might reduce this, and by following the fate of metals post-mining, and the implications for metals recoverability and recycling potential.</t>
  </si>
  <si>
    <t>10.1016/j.procir.2015.02.032</t>
  </si>
  <si>
    <t>Defining Circulation Factories – A Pathway towards Factories of the Future</t>
  </si>
  <si>
    <t>Manufacturing companies are increasingly perceived not only on the basis of their products but also of their factories and their embedding within the environment. For this reason, both existing and future factories face the challenges posed by a dynamic and changing market environment. Thus, a gradual change from a throughput to a circular economy leads to the emergence of two categories of factory systems. One category is producing goods, while the second one is recovering and treating waste, residues and the rest of the product at the end of its life. Against this background, this paper introduces the concept of Circulation Factories which combines manufacturing with remanufacturing and recycling into one integrated system. Circulation Factories will enable the realization of an industrial symbiosis transferring waste to value. Drivers and challenges are discussed.</t>
  </si>
  <si>
    <t>10.1016/j.ijbiomac.2023.128256</t>
  </si>
  <si>
    <t>Revolutionizing lignocellulosic biomass: A review of harnessing the power of ionic liquids for sustainable utilization and extraction</t>
  </si>
  <si>
    <t>The potential for the transformation of lignocellulosic biomass into valuable commodities is rapidly growing through an environmentally sustainable approach to harness its abundance, cost-effectiveness, biodegradability, and environmentally friendly nature. Ionic liquids (ILs) have received considerable and widespread attention as a promising solution for efficiently dissolving lignocellulosic biomass. The fact that ILs can act as solvents and reagents contributes to their widespread recognition. In particular, ILs are desirable because they are inert, non-toxic, non-flammable, miscible in water, recyclable, thermally and chemically stable, and have low melting points and outstanding ionic conductivity. With these characteristics, ILs can serve as a reliable replacement for traditional biomass conversion methods in various applications. Thus, this comprehensive analysis explores the conversion of lignocellulosic biomass using ILs, focusing on main components such as cellulose, hemicellulose, and lignin. In addition, the effect of multiple parameters on the separation of lignocellulosic biomass using ILs is discussed to emphasize their potential to produce high-value products from this abundant and renewable resource. This work contributes to the advancement of green technologies, offering a promising avenue for the future of biomass conversion and sustainable resource management.</t>
  </si>
  <si>
    <t>10.1016/j.ensm.2021.04.005</t>
  </si>
  <si>
    <t>A submicron Si@C core-shell intertwined with carbon nanowires and graphene nanosheet as a high-performance anode material for lithium ion battery</t>
  </si>
  <si>
    <t>Silicon is widely used as anode for lithium-ion batteries (LIBs). However, its application is limited due to some problems such as large volume expansion. In this work, silicon waste from wafer slicing via diamond wire saw technology in photovoltaic industry is used as raw materials. A submicron core-shell structure Si@C intertwined with CNWs and graphene nanosheet, is prepared as anode for LIBs by hydrothermal process. The anode retains a specific capacity of 2514.8 mAh g−1 with capacity retention of 75.8% after 360 cycles under a current of 0.1 C and 1548.9 mAh g−1 after 1000 cycles under 0.2 C. In addition, it maintains 1596.9 mAh g−1 (1.0 C), 925.3 mAh g−1 (2.0 C) after several rate testing of 0.1 C to 2.0 C. A COMSOL Multiphysics and MD simulation are performed to examine the lithiation-induced volume expansion of silicon. The results demonstrate that, the lamellar micron silicon can achieve a stable lithium intercalating capacity larger than 2100 mAh g−1, which agrees well with our experimental results. It is demonstrated that the submicron Si from the kerf waste in the photovoltaic slicing process via diamond wire saw technology are available as direct raw materials for high performance anode of LIBs.</t>
  </si>
  <si>
    <t>10.1016/j.scitotenv.2021.150856</t>
  </si>
  <si>
    <t>Environmental impacts of hazardous waste, and management strategies to reconcile circular economy and eco-sustainability</t>
  </si>
  <si>
    <t>The rise in living standards and the continuous development in the global economy led to the depletion of resources and increased waste generation per capita. This waste might posture a significant threat to human health or the environmental matrices (water, air, soil) when inadequately treated, transported, stored, or managed/disposed of. Therefore, effective waste management in an economically viable and environmentally friendly way has become meaningful. Prominent technology is the need of the day for circular economy and sustainable development to reduce the speed of depletion in resources and produce an alternative means for the future demands in the different sectors of science and technology. In order to meet the potential requirements for energy production or producing secondary raw material, solid waste may be the prime source. The activities of living organisms convert waste products in one form or another in which electronic waste (e-waste) is a modern-day problem that is growing by leaps and bounds. The disposal protocols of the e-waste management need to be given proper attention to avoid its hazardous impacts. The e-waste is obtained from any equipment or devices that run by electricity or batteries like laptops, palmtops, computers, televisions, mobile phones, digital video discs (DVD), and many more. E-waste is one of the rapidly growing causes of world pollution today. Plenty of research is available in the scientific literature, which shows different approaches being set up and followed to manage and dispose of waste products. These strategies to manage waste products designed by the states all over the globe revolves around minimal production, authentic techniques for the management of waste produced, reuse and recycling, etc. The virtual survey of the available literature on waste management shows that it lacks specificity regarding the management of waste products parallel to ecological sustainability. The presented review covers the sources, potential environmental impacts, and highlights the importance of waste management strategies to provide the latest and updated knowledge. The review also put forward the countermeasures that need to be taken on national and International levels addressing the sensitive issue of waste management.</t>
  </si>
  <si>
    <t>10.1016/j.jclepro.2018.10.002</t>
  </si>
  <si>
    <t>Analysing material flows of landfill mining in a regional context</t>
  </si>
  <si>
    <t>Landfill mining (LFM) is considered an option to recover recyclables and at the same time to prevent environmental hazards as well as an option to reclaim land. With regard to the environmental sustainability of LFM, previous research has focused on life-cycle assessment and the climate impact of energy generation using refuse-derived fuel from mined landfills. These studies were commonly based on hypothetical models paying little attention to emissions resulting from operations (e.g. excavation, processing, transportation). Since LFM involves a broad range of stakeholders, the objective of the present study is to investigate LFM empirically in a regional context using data from eight mined landfills in Germany. A material flow analysis, which included a calculation of energy consumption and related emissions from operations, was carried out and factors affecting material flows were determined based on environmental scanning. LFM operations required on average 103 MJ diesel (≙2.4 kg) and 1.9 MJ electricity per tonne excavated waste, producing 12 kg of CO2 equivalent. Transportation proved to be the sub-process with the largest energy consumption by far, producing 58% of total emissions, followed by processing (27%). The average transportation distance was 122 km; however - in contrast to previous studies - transportation distances for recovered soils (84 km) and asphalt (175 km) were considerably longer. Decisive for energy consumption were: a) the option of excavating waste lifts one at a time, b) an on-site processing option, c) processability of waste, and d) an on-site reuse option and/or nearby recovery facilities for soils. Flexibility, pragmatism and coordination of stakeholders proved to be key factors due to the complex and individual character of LFM projects as well as numerous interfaces.</t>
  </si>
  <si>
    <t>10 January 2019</t>
  </si>
  <si>
    <t>10.1016/j.hydromet.2008.04.019</t>
  </si>
  <si>
    <t>Leaching of waste battery paste components. Part 2: Leaching and desulphurisation of PbSO4 by citric acid and sodium citrate solution</t>
  </si>
  <si>
    <t>In this study, as part of developing a new process that can avoid both smelting and electro-winning, citric acid based reagents were reacted with PbSO4, in aqueous media for achieving lead recovery simultaneously with desulphurisation. PbSO4 is the main component in a spent battery paste (accounting for nearly 50% by weight). Recovery of the two oxides PbO and PbO2, which together account for the remaining 50% of the paste, has been discussed in Part 1 in a separate paper. Leaching of PbSO4 with a solution containing C6H5Na3O7·2H2O alone was neither effective in removing the sulphate or in synthesising uncontaminated lead citrate. When both C6H5Na3O7·2H2O and C6H8O7·H2O reagents were used together, it was possible to achieve effective recovery of lead precursor as lead citrate while simultaneously removing sulphur as Na2SO4. The lead citrate product was characterised by SEM and XRD analysis. Conditions for achieving a recovery of 99% of the lead precursor crystallites have been experimentally deduced by varying the concentrations of various reagents, time and temperature of the reaction, and the starting ratio of solid to liquid.</t>
  </si>
  <si>
    <t>January 2009</t>
  </si>
  <si>
    <t>10.1016/j.elecom.2012.06.031</t>
  </si>
  <si>
    <t>Lithium recovery by electrochemical transfer junction based on intercalation host matrix</t>
  </si>
  <si>
    <t>Electrochemical transfer junctions (ETJs) were synthesized via a chemical covering method onto a porous ceramic substrate (mullite/alumina). This layer of 100μm is composed of lithium metal oxides. The ETJ composites placed between two tanks lead to a lithium transfer by intercalation reactions by applying a current density between electrodes placed in both tanks. After proving the transfer efficiency, we combined this transfer with another one relative to cobalt ions with a Chevrel phase matrix in order to propose a one step process to recover simultaneously but separately both Li and Co cations.</t>
  </si>
  <si>
    <t>September 2012</t>
  </si>
  <si>
    <t>10.1016/j.est.2024.111182</t>
  </si>
  <si>
    <t>Assessment of hydrogen and Lithium-ion batteries in rooftop solar PV systems</t>
  </si>
  <si>
    <t>Hydrogen batteries are currently gaining attention as a promising clean energy storage technology. However, limited knowledge is available at present on the technical and financial performance of Hydrogen batteries in rooftop solar PV (RSP) systems. This study models the operation of a commercial Hydrogen battery in RSP system, using Time of Use and Solar Feed-In tariffs, and compares the performance with a commercial Lithium-ion (Li-Ion) battery under solar and arbitrage scheme. The model considers battery aging and performance degradation, with results suggesting that both hydrogen and Li-Ion batteries can reduce grid dependency and lower electricity costs by minimizing grid imports. However, the Li-Ion battery outperforms the hydrogen battery in better capacity utilisation due to lower roundtrip energy losses. The Li-Ion battery generates higher net income, achieving a payback period 9 years earlier in the arbitrage scheme and 1 year in the solar scheme, compared to the Hydrogen battery. However, the Hydrogen battery demonstrates a longer lifespan, enduring 18 % fewer charge-discharge cycles than Li-Ion battery. This makes the Hydrogen battery suitable for remote applications requiring extended duration of energy storage. The methodology developed in this study provides a valuable framework for evaluating the potential adoption of Hydrogen and Li-Ion batteries globally.</t>
  </si>
  <si>
    <t>10.1016/j.jece.2022.109027</t>
  </si>
  <si>
    <t>Enhancing cadmium removal efficiency through spinel ferrites modified biochar derived from agricultural waste straw</t>
  </si>
  <si>
    <t>Water pollution caused by heavy metals poses a serious threat to the ecological environment and human health, which requires the exploration of efficient, economical and convenient methods to solve such urgent problems. In this work, agricultural waste straw was prepared and modified by spinel bimetal through sol-gel method to obtain novel MnFe2O4 loaded biochar with the purpose of efficiently cadmium (Cd) removal from water. Results showed that the as-prepared composites showed much higher Cd adsorption capacity as compared to the original biochar (127.37 vs 25.73 mg/g). Further investigation showed that the integrity of crystal plane structure contributes to the appearance of net-like pore and the 18-fold enlarged specific surface area. Strong anti-interference ability of the spinel loaded biochar was observed in binary and quaternary systems through adsorption affinity investigation using separation factor ( α Metal Cd , Metal=Pb, Zn, Cu). Due to its magnetic properties, the adsorbent was easily separated and recovered from aquatic solutions, and the adsorption capacity showed little decrease after five cycles. This work provided the references for resource utilization of agricultural wastes and its application in wastewater treatment.</t>
  </si>
  <si>
    <t>10.1016/j.energy.2023.126691</t>
  </si>
  <si>
    <t>Carbon footprint of battery electric vehicles considering average and marginal electricity mix</t>
  </si>
  <si>
    <t>The current investigation presents a methodology to quantify the error in the greenhouse gas emissions of different electric passenger vehicles when considering the marginal instead of the average CO2 emissions. Both well-to-wheel and life-cycle assessment were carried out. The energy required for the vehicles was calculated by analyzing passenger cars of different segments and different powertrain systems in various driving cycles using detailed vehicle models. Results obtained were compared to the targets set by the European Union, following the current legislation, to highlight a realistic position of the different powertrains (electric, hybrid and combustion engines) in the current paradigm of the transport sector. The approach followed along the study showed variations respecting many previous works, unveiling higher environmental impact - in terms of CO2 - due to electric vehicles usage, although still below the pollution level of internal combustion engine cars, in the case analyzed. In normal conditions, pollution calculated based on marginal emissions turn to be more than the double in the current scenario for the case studied. The standpoint and methodology presented in the present work demonstrate that using average emissions values of the energy generation systems might lead to gross miscalculation of the environmental impact of the future transport sector.</t>
  </si>
  <si>
    <t>10.1016/j.electacta.2023.143620</t>
  </si>
  <si>
    <t>Inducing and real-time monitoring of lead (de)sulfation processes using scanning electrochemical microscopy for applications in the refurbishment of lead-acid batteries</t>
  </si>
  <si>
    <t>Lead acid batteries (LABs) remain as a mature, cost-effective energy storage technology for a wide variety of applications. Hard sulfation is one of the primary reasons for the short lifetime of LABs. This phenomenon is primarily characterized by the formation of large, non-redox active crystals of PbSO4 which reduce the negative active material utilization by slowing down the electron transfer (ET) kinetics on the surface. Here, we report a microelectrochemical technique based on the surface interrogation mode of scanning electrochemical microscopy (SI-SECM) to locally probe the phenomenon of sulfation and the loss of ET therein. Thereafter, we validate our technique through an existing in-situ refurbishing strategy for sulfated anodes using EDTA-based chelation treatment and the recovery of ET. Energy dispersive X-ray spectroscopy (EDX) was used to verify the formation of PbSO4 and its subsequent removal post treatment. We propose that our reported microelectrochemical technique promises to be useful in evaluating possible chelator candidates for the refurbishment of sulfated LABs. Finally, we also introduce ammonium acetate as a promising chelator candidate for the removal of PbSO4 and use our proposed technique to evaluate the superior recovery of ET during ammonium acetate refurbishment. We hope this technique will be useful in evaluating the surface treatment of LABs and other energy storage electrodes which undergo redox-induced passivation processes.</t>
  </si>
  <si>
    <t>10.1016/j.seta.2024.103923</t>
  </si>
  <si>
    <t>Life cycle assessment of green hydrogen production through electrolysis: A literature review</t>
  </si>
  <si>
    <t>This study reviews the electrolysis techniques for green-hydrogen (GH2) production, with primary focus on their environmental sustainability implications. Different stages of the GH2 value chain are characterized regarding the life cycle analysis (LCA), presenting the methods, materials, energy sources, and efficiency. Qualified LCA results would lead to proper decision-making, which depends on the input choices and data quality used. Therefore, the life cycle inventory and useful technical data for GH2 electrolysis production in LCA studies are reviewed. Also, the recent developments regarding electrolysis techniques toward potentially enhancing their life cycle are discussed. The results showed that solar and wind energies as the most promising sources for GH2 production, with lower Global Warming Potential (GWP) for wind turbine cases. The reported results of environmental impacts (EIs) are lower for proton-exchange membrane (PEM) technology. There is still limited data regarding comparing the various EIs (e.g. freshwater eutrophication) and accompanying costs. However, it is recommended to consider the recent developments in H2 electrolysis production, mainly the efficiency, energy consumption and lifetime along with the miniaturization. Also, future LCA studies may consider the final use of produced GH2 (e.g. fuel cells), heat recovery and materials recycling stages for complete visibility towards optimizing the efficiency and EIs.</t>
  </si>
  <si>
    <t>10.1016/0378-7753(94)80035-9</t>
  </si>
  <si>
    <t>Recovery of zinc and manganese from spent batteries</t>
  </si>
  <si>
    <t>The necessity of recycling spent batteries in order to recover metals and to protect the environment is emphasized. Some experiments have been made to develop a hydrometallurgical process for metal recovery in alkaline manganese batteries. The components are easily separated: zinc can be electroplated and manganese(II) can be oxidized to dioxide; Mn(IV) is solubilized in acidic hydrogen peroxide and reprecipitated by bases.</t>
  </si>
  <si>
    <t>19 March 1994</t>
  </si>
  <si>
    <t>10.1016/j.jre.2024.09.010</t>
  </si>
  <si>
    <t>Separation and utilization of iron, cerium, and other rare earth elements from rare earth waste by chlorination</t>
  </si>
  <si>
    <t>Due to the lack of effective screening systems in the rare earth waste recycling industry, the composition of rare earth elements in rare earth waste is complex and difficult to separate. In response to such problems, by studying the reaction behavior between various elements in rare earth waste and cobalt chloride, we propose a process path for the separation and recovery of iron, cerium and other rare earth elements using cobalt chloride roasting. The experiments on simulated wastes show that the leaching rates of the Nd, Sm, Gd, Pr can reach 98.31%, 94.5%, 93.87% and 72.05% under the optimal process conditions, respectively. Ce and iron remain in the leaching residue in the form of CeO2 and CoFe2O4, respectively. And through a simple magnetic separation process, CeO2 and CoFe2O4 can be enriched in non-magnetic leaching residue and magnetic leaching residue, respectively. The cerium content in the leaching residue composed of cobalt ferrite is only 1.95%. Therefore, this method is beneficial to the separation and high-value utilization of iron, cerium, and other rare earth elements in the waste system. The research results can provide theoretical reference for the low-cost and high-value recovery of rare earth secondary resources.</t>
  </si>
  <si>
    <t>Available online 7 September 2024</t>
  </si>
  <si>
    <t>10.1016/B978-0-12-822474-8.00007-6</t>
  </si>
  <si>
    <t xml:space="preserve">7 Current trends and future perspectives of biobased methods for recovery of metals from WEEE for a sustainable environment </t>
  </si>
  <si>
    <t xml:space="preserve">
               Recent developments in electronics make to generate a huge amount of electronic waste.
               There are several physical and chemical methods to recycle metals from e-waste. Usage of biobased technologies to recover the metals from electronic waste is a significant growing research area for environmental remedy. However, existing chemical methods are cost-effective and have environmental disadvantages. To make attention of biobased eco-friendly methods toward metals recovery were discovered and these metals can reuse efficiently. Hence, this book chapter begins with an introduction to waste from electronics and electrical equipment, modeling and simulation studies regarding physical and chemical methods, and alternative technologies for biobased metals recovery, principles, and mechanisms followed by current trends with future prospective.
            </t>
  </si>
  <si>
    <t>10.1016/j.seppur.2020.117435</t>
  </si>
  <si>
    <t>Recovery of metals from spent lithium-ion batteries using ionic liquid [P8888][Oleate]</t>
  </si>
  <si>
    <t>A separation method to selectively recover valuable metals (Co, Ni, Mn and Li) from synthetic spent lithium-ion battery cathodes leachate using a fatty-acid-based ionic liquid, tetraoctylphosphonium oleate [P₈₈₈₈][oleate] is demonstrated. The investigated parameters for this selective separation and recovery process include extraction pH, contact time and composition of the regeneration solution. The benefit of using this ionic liquid is that &gt;99% of Co and &gt;99% of the Mn can be separated from the Ni and the Li by a two-stage extraction process. A subsequent single regeneration process separates the Co from the Mn. Finally, Ni and Li are completely separated in an additional regeneration process. An economic potential analysis concludes the paper, revealing that given the current cobalt price, the process outlined here shows a positive zero-order Economic Potential (bases on product sales and raw material cost) when using a 4 M HCl leaching solution and for leachates containing at least 4.5 g Co per liter.</t>
  </si>
  <si>
    <t>10.1016/j.seppur.2021.119158</t>
  </si>
  <si>
    <t>Closed-loop process for recovery of metals from NdFeB magnets using a trichloride ionic liquid</t>
  </si>
  <si>
    <t>A solvometallurgical process was developed to recover rare-earth elements and cobalt from end-of-life NdFeB magnets, using the ionic liquid (IL) trihexyltetradecylphosphonium trichloride ([P666,14][Cl3]), or a mixture of [P666,14][Cl3] and the corresponding chloride IL [P666,14]Cl. The process comprises dissolution, stripping and regeneration of the ionic liquid. Pure [P666,14][Cl3] or its mixture with [P666,14]Cl could quantitatively dissolve NdFeB magnets when the solid-to-liquid ratio was less than a certain threshold value that depended on the volume percentage of [P666,14][Cl3] in the lixiviant. Increasing the temperature from 25 to 50 °C enhanced the dissolution rate significantly, but the dissolution efficiency increased only marginally. The volume percentage of [P666,14][Cl3] in [P666,14]Cl had a positive effect on the dissolution efficiency. The rare-earth and transition metals could be removed selectively by two sequential stripping steps, using 3 mol∙L−1 of NaCl aqueous solution and &gt;2 mol∙L−1 of aqueous ammonia solutions, respectively. The regenerated IL [P666,14][Cl3] showed a similar dissolution efficiency to the fresh ionic liquid.</t>
  </si>
  <si>
    <t>10.1016/j.resconrec.2023.107182</t>
  </si>
  <si>
    <t>Prospective life cycle assessment of poly (ethylene terephthalate) upcycling via chemoselective depolymerization</t>
  </si>
  <si>
    <t>Chemical upcycling of non-biodegradable polymers can shift the current linear plastic economy towards circular patterns. This work studies the environmental impacts of poly(ethylene terephthalate) (PET) upcycling given its extensive use in packaging, textile and automotive industries. A prospective gate-to-gate life cycle assessment is applied to five PET upcycling processes representative of common chemoselective depolymerization strategies. Laboratory-scale upcycling is scaled-up for processes depolymerizing 1 kg of post-consumer PET. With a global warming potential from 4.3 to 5.8 kg·CO2 equiv. per kg of upcycled postconsumer PET, Glycolysis-PG using propylene glycol and a manganese acetate catalyst, Aminolysis and Hydrogenolysis processes bear the lowest global warming potential. On the contrary, the Glycolysis-EG process that uses ethylene glycol (EG) and a protic ionic salt catalyst has the largest global warming potential of 91.3 kg·CO2 equiv. per kilo of PET. These differences are driven by variabilities in the energy and solvent consumption, and the presence of catalysts. Two sensitivity analyses focused on EG recirculation and ethylene carbonate production are performed to explore environmentally friendlier processes. Overall, this work highlights the environmental hotspots during postconsumer PET upcycling, guiding the implementation of sustainable approaches in polymer recycling.</t>
  </si>
  <si>
    <t>10.1016/j.mser.2020.100561</t>
  </si>
  <si>
    <t>Dynamic crosslinked rubbers for a green future: A material perspective</t>
  </si>
  <si>
    <t>Conventional rubber products, such as tires, seals, tubing, and damping systems are manufactured via a vulcanization process, which forms covalently crosslinked network structures and ensures mechanical robustness, thermal stability and chemical resistance. However, the covalent networks are permanent and these products cannot be reprocessed or reshaped, which makes vulcanised rubbers one of the major challenges facing waste management and the circular economy. To reduce waste pollution for products such as tires, conventional vulcanised rubbers must be replaced with reversibly crosslinked structures which are able to achieve mechanical robustness and chemical stability, whilst also being able to be reprocessed, reshaped, reused and recycled. State-of-the-art developments in supramolecular chemistry have shed light on a new generation of reprocessable elastomers and rubbers, which have the potential to tackle the long-standing issue of waste tire pollution. The introduction of dynamic covalent bonds or supramolecular interactions in traditional elastomers can produce reversibly crosslinked structures, where the synergy between the dynamic bonds in the network are carefully optimised to balance the ease of processing, mechanical properties, and structural stability. Furthermore, dynamic covalent bonds and supramolecular interactions can provide ‘living’ functions to elastomers, such as self-healing and stimuli-responsiveness. These properties can be further enhanced by the addition of nanofillers with tailored surface chemistry to provide a dual role as a dynamic crosslinker and reinforcing element. To create reprocessable and recyclable elastomers, the coupling of multiple dynamic interactions provides unlimited possibilities to optimise the structure and properties of recyclable rubbers. Here we critically overview the applications of dynamic chemistry in rubbers, with a focus on macromolecular design and strategies to balance the mechanical, functional (e.g. self-healing) and reprocessing properties.</t>
  </si>
  <si>
    <t>10.1016/j.wasman.2021.04.045</t>
  </si>
  <si>
    <t>Overview of global status and challenges for end-of-life crystalline silicon photovoltaic panels: A focus on environmental impacts</t>
  </si>
  <si>
    <t>Recent developments in photovoltaic (PV) technology have enabled a reduction of fossil fuel usage and subsequent carbon dioxide (CO2) release from energy production. However, end-of-life (EoL) crystalline silicon (c-Si) PV panels have become an emerging waste issue. This overview attempts to update and forecast the global status of renewable energy capacity and c-Si PV waste generation under different scenarios and to present a summary of the recent literature on recycling technologies and life cycle assessment (LCA) of EoL c-Si PV panels with a focus on reclaimable resources. For most LCA studies in the 1980s and the 2000s, the EoL phase of PV systems has often neglected or oversimplified (e.g., disposal after low-rate recovery) the fact that various recycling procedures and reclaimable resources from each stage cannot be appropriately considered. A limited number of studies have been available since the 2010s that highlight the high-rate recovery from EoL PV panels. However, the differences in functional unit, system boundary and impact analysis methodology make it difficult to compare the results directly, and spatio-temporal uncertainties are yet to be thoroughly quantified due to the lack of workable localized data. More efforts are needed to identify complementary environmental impacts (i.e., burden and credit) from the individual recycling processes. Correspondingly impacts from transport need to be fully incorporated for the optimization of the recycling process which has been neglected in most of the previous studies.</t>
  </si>
  <si>
    <t>10.1016/j.wasman.2015.06.002</t>
  </si>
  <si>
    <t>Assessment of gold and silver in assorted mobile phone printed circuit boards (PCBs): Original article</t>
  </si>
  <si>
    <t>Demand for gold and silver has been escalating with increasing usage of electronic equipment globally. Around 267.3MT of gold and 7275MT of silver are being consumed annually for manufacturing mobile phones, laptops and other electronic equipment. However, only 15% is recuperated from these equipment; the remainder lies in the storage yards or landfills. The waste comprise glass, plastics, wires, batteries, PCBs, metal casing, etc. The PCB is composed of precious metals, which creates immense purpose for recycling and recovery. This paper characterises and assesses the recoverable metallic fraction of gold and silver from PCBs of mobile phones. The methodology is based on dismantling of the mobile handset and subjecting the PCBs to roasting and acid digestion. The digested samples were analysed by atomic absorption spectroscopy and the content of gold and silver in the PCBs was to be found in the range of 0.009–0.017% and 0.25–0.79% by weight respectively.</t>
  </si>
  <si>
    <t>10.1016/j.jpowsour.2010.01.038</t>
  </si>
  <si>
    <t>Transformation of inert PbSO4 deposit on the negative electrode of a lead-acid battery into its active state</t>
  </si>
  <si>
    <t>Different forms of lead sulfate (PbSO4) are produced in both the cathode and anode in the course of discharging of a lead-acid battery. However, their difference in reaction activity has not been well recognized up to now. From this work, it is shown the cathode product PbSO4(O) due to oxidation of Pb is rather inert and its accumulation could lead to decrease of the battery capacity and life; on the other hand, the anode product PbSO4(R) due to reduction of PbO2 has a much active property and is readily reversible in the charging–discharging recycles. To restore the battery capacity, it is critical to solve the deactivation of cathode by transforming PbSO4(O) into PbSO4(R). For such a purpose, inverse charging is performed, and a procedure from PbSO4(O) to PbO2 and to PbSO4(R) is conducted under a series of measurements with cyclic voltammetry, electrochemical impedance spectroscopy, scanning electronic microscopy and X-ray diffraction spectroscopy. The results of inverse charging tests show that the new capacity of a sulfated battery is more than twice of the initial value, which proves the validity of the mechanism outlined.</t>
  </si>
  <si>
    <t>1 July 2010</t>
  </si>
  <si>
    <t>10.1016/j.wasman.2017.10.031</t>
  </si>
  <si>
    <t>Lanthanide-alkali double sulfate precipitation from strong sulfuric acid NiMH battery waste leachate</t>
  </si>
  <si>
    <t>In NiMH battery leaching, rare earth element (REE) precipitation from sulfate media is often reported as being a result of increasing pH of the pregnant leach solution (PLS). Here we demonstrate that this precipitation is a phenomenon that depends on both Na+ and SO4 2− concentrations and not solely on pH. A two-stage leaching for industrially crushed NiMH waste is performed: The first stage consists of H2SO4 leaching (2 M H2SO4, L/S = 10.4, V = 104 ml, T = 30 °C) and the second stage of H2O leaching (V = 100 ml, T = 25 °C). Moreover, precipitation experiments are separately performed as a function of added Na2SO4 and H2SO4. During the precipitation, higher than stoichiometric quantities of Na to REE are utilized and this increase in both precipitation reagent concentrations results in an improved double sulfate precipitation efficiency. The best REE precipitation efficiencies (98–99%) – achieved by increasing concentrations of H2SO4 and Na2SO4 by 1.59 M and 0.35 M, respectively – results in a 21.8 times Na (as Na2SO4) and 58.3 times SO4 change in stoichiometric ratio to REE. Results strongly indicate a straightforward approach for REE recovery from NiMH battery waste without the need to increase the pH of PLS.</t>
  </si>
  <si>
    <t>10.1016/j.wasman.2016.11.001</t>
  </si>
  <si>
    <t>A novel recovery method of copper from waste printed circuit boards by supercritical methanol process: Preparation of ultrafine copper materials</t>
  </si>
  <si>
    <t>In this study, supercritical methanol (SCM) process was successfully used for the preparation of ultrafine copper materials from waste printed circuit boards (PCBs) after nitric acid pretreatment. Waste PCBs were pretreated twice in nitric acid. Sn and Pb were recovered by the first nitric acid pretreatment. The leach liquor with a high concentration of copper ions after the second nitric acid leaching was subjected to SCM process. The mixture of Cu and Cu2O with poor uniformity of particle size was formed due to the effect of ferric iron contained in the leach liquor of waste PCBs, while more uniform and spherical Cu particles with high monodispersity and smaller size could be prepared after the removal of Fe. The size of Cu particles increased obviously with the decline of SCM temperature, and particles became highly aggregated when the reaction temperature decreased to 300°C. The size of Cu particles decreased markedly with the decrease of initial concentration of copper ion in the leach liquor of waste PCBs. It is believed that the process developed in this study is simple and practical for the preparation of ultrafine copper materials from waste PCBs with the aim of recycling these waste resources as a high value-added product.</t>
  </si>
  <si>
    <t>10.1016/j.jpowsour.2023.233625</t>
  </si>
  <si>
    <t>High pressure molding Li10SnP2S12 ceramic electrolyte with low-grain-boundary-resistance for all-solid-state batteries</t>
  </si>
  <si>
    <t>Pressure can rebuild the structure-function relationship of materials by adjusting their electronic/crystal structure and microstructure. Particularly, ionic transport properties of solid ion conductors with high-symmetry structure are prone to being influenced by pressure. Herein, the effect of pressure on lithium migration and diffusion in sulfide solid electrolyte, tetragonal-phase Li10SnP2S12 (LSPS), throughout grain body/grain boundary and the interface with cathode is studies carefully. Optimal pressure (1.8 GPa) is found to minimize grain boundary resistance and improve interfacial Li+ ion diffusion, which is attributed to more short-circuit of ion migration, greater electrode/electrolyte contact area, and higher interior deviatoric stress, compensating the negative consideration of channel size reduction. Furthermore, we report for first time that powder sulfide LSPS is pressed as ceramic pellet without breakage under 1.8 GPa by two-anvil hydraulic press, and assembled as solid electrolyte within LiFePO4//Li solid-state battery, demonstrating higher initial discharge capacity of 139.62 mAh·g−1 (coulombic efficiency of 99.48%) and favourable cycling stability at room temperature and 0.1C rate. Microstructural modification by controlling the contact and porosity of the LSPS particles is shown effective in decreasing the interfacial and charge transfer resistances and improving the reaction kinetics. The current research provides a more extensive comprehension of solid electrolytes based on LSPS, thus presenting a new and promising approach for practical application distinguished by cost-effective production and improved ionic conductivity.</t>
  </si>
  <si>
    <t>10.1016/j.coelec.2020.03.024</t>
  </si>
  <si>
    <t>Crossover mitigation strategies for redox-flow batteries</t>
  </si>
  <si>
    <t>Redox-flow batteries can, in principle, use a wide range of active materials. However, a number of simultaneous requirements must be met to make a chemistry attractive. One of the most challenging requirements is minimizing transport of active species through the membrane separating the positive and negative electrodes, and the ensuing inefficiency and capacity loss. Developing technologies to mitigate crossover, and strategies for recovering from its consequences, will enable development of successful systems with new active materials. The rate and impact of crossover depend on the nature of the active materials and their fate after they transport across the separator. Accordingly, electrolyte solutions can be classified by what happens to the active species at the opposing electrolyte. This behavior also dictates what recovery strategies may be employed, and at what frequency. This review describes desirable attributes for active materials and separators that help diminish crossover, and strategies that can be used to recover from its effects for each of the different classes of electrolytes.</t>
  </si>
  <si>
    <t>10.1016/j.jcou.2021.101575</t>
  </si>
  <si>
    <t>Environmentally benign melamine functionalized silica-coated iron oxide for selective CO2 capture and fixation into cyclic carbonate</t>
  </si>
  <si>
    <t>The development of new materials capable of fixing CO2 into value-added products has become an exciting research field. Besides mitigating the rising level of CO2, such materials also enable CO2 as a C1 carbon source for useful industrial synthons. This article reports on the stepwise synthesis of a melamine functionalized silica-coated iron oxide (FSNM) material for selective CO2 capture and its catalytic conversion into a useful product. The synthesis of FSNM has been achieved by covalently grafting the melamine group in the pores of mesoporous silica-coated Fe3O4 (Fe3O4@SiO2) particle using isocyanate as a cross-linker. While the Fe3O4 core, owing to its superparamagnetic property, enables the easy retrieval of the material from the reaction mixture and, thus, enhances the recyclability, mesoporous silica coating offers a larger surface area for adsorption. The organic functionalities, containing melamine and carbamide moieties, facilitate the selective adsorption of CO2 on the material with a maximum CO2 uptake of 0.48 mmol/g at 1 bar and 298 K with excellent CO2/N2 selectivity. Moreover, the acid-base interactions between the acidic CO2 and basic amine groups enable the FSNM to catalyze the cycloaddition of CO2 with different epoxides to afford a series of cyclic carbonates, in the presence of tetrabutylammonium bromide (TBAB) as a co-catalyst, under facile and solvent-free conditions. These results strongly support that melamine functionalized Fe3O4@SiO2 affords new aspects towards environmentally friendly and recoverable hybrid adsorbent for adsorption and fixation of CO2 into the valuable products.</t>
  </si>
  <si>
    <t>10.1016/j.jpowsour.2022.231383</t>
  </si>
  <si>
    <t>Establishing substitution rules of functional groups for high-capacity organic anode materials in Na-ion batteries</t>
  </si>
  <si>
    <t>Tailoring molecular structures of organic electrode materials (OEMs) can enhance their performance in Na-ion batteries, however, the substitution rules and the consequent effect on the specific capacity and working potential remain elusive. Herein, by examining three sodium carboxylates with selective N substitution or extended conjugation structure, we exploited the correlation between structure and performance to establish substitution rules for high-capacity OEMs. Our results show that substitution position and types of functional groups are essential to create active centers for uptake/removal of Na+ and thermodynamically stabilize organic structures. Furthermore, rational host design and electrolytes modulation were performed to extend the cycle life to 500 cycles. A full cell based on the optimal 2,2′-bipyridine-4,4′-dicarboxylic acid disodium salt anode and the polyaniline cathode is demonstrated to confirm the feasibility of achieving all-organic batteries. This work provides a valuable guideline for the design principle of high-capacity and stable OEMs for sustainable energy storage.</t>
  </si>
  <si>
    <t>10.1016/j.jece.2021.106318</t>
  </si>
  <si>
    <t>Application of RSM to optimize the recovery of ammonia nitrogen from high chromium effluent produced in vanadium industry using struvite precipitation</t>
  </si>
  <si>
    <t>It is difficult to achieve resource separation and recovery from hazardous vanadium-extracted effluent containing high ammonia nitrogen and hexavalent chromium. Multi-objective optimization by response surface methodology (RSM) based on the Box-Behnken design (BBD) was applied to maximize ammonia nitrogen recovery percent (R(N), %) and minimize the Cr loadings (L(Cr), %) during struvite precipitation to realize Cr(VI) separation and resources recovery from vanadium-extracted effluent. The response variables were correctly predicted by two second-order polynomial models, and R(N) of 98.87% and L(Cr) of 0.118% were achieved under optimal conditions (pH of 9.16, Mg/N of 1.3, and P/N of 1.165). Besides, the morphology of the precipitation sample under the optimal condition was confirmed as struvite crystals by XRD and SEM, and the Cr content of the recovered struvite meets the requirements of fertilizer. This paper demonstrated the reliability and validity of direct recover ammonia nitrogen by struvite precipitation from the vanadium-extracted effluent. Moreover, it provided practical support for an effective way on Cr(VI) separation and resources recovery from high hexavalent chromium and ammonia nitrogen complicated effluent like hazardous vanadium-extracted effluent.</t>
  </si>
  <si>
    <t>10.1016/j.jece.2022.108346</t>
  </si>
  <si>
    <t>Generating metal-organic frameworks (MOFs) from photovoltaic modules for wastewater remediation</t>
  </si>
  <si>
    <t>Upcycling enables the recycling efforts of E-waste to be more feasible and economically viable. Photovoltaic (PV) energy adoption has increased drastically over the years and is expected to become a mainstream energy source for the future due to its sustainability. However, waste management remains a problem as the PV panels gradually reach their end-of-life and start piling up. Many recycling strategies have been executed, but upcycling efforts to form high-value products from these PV panels are underexplored. In this paper, we report three different synthetic routes to generate metal-organic framework (MOF), MIL-53(Al) ( Matériaux de l′Institut Lavoisier (MIL)), with the polymeric backsheet and aluminum that can be derived from solar panels. The synthesized MOFs have been evaluated in terms of their morphologies, thermal stability, crystallinity, and specific surface areas. Brunauer-Emmett-Teller (BET) surface areas of 1004 m2 g−1 to 1231 m2 g−1 were recorded across the synthesized MOFs. The MOFs were evaluated for their ability to adsorb commonly used harmful dyes, specifically cationic dye Methylene Blue and anionic dye Methyl Orange. The adsorption performances on MB and MO of as-synthesized MOFs were determined to be ranging from 190.1 to 262.5 mg g−1 and 244.5–296.7 mg g−1 respectively, demonstrating the potential of upcycling solar panels waste to valuable metal-organic framework for wastewater remediation. The findings pave the way for utilising solar panel electronic waste as a valuable resource for upcycled applications.</t>
  </si>
  <si>
    <t>10.1016/j.jaap.2024.106373</t>
  </si>
  <si>
    <t>In-situ catalytic pyrolysis of cellulose with lithium-ion battery ternary cathodes and ex-situ upgrading over Ru/HZSM-5 for bio-aromatics</t>
  </si>
  <si>
    <t>Bio-aromatics preparation via in-situ catalytic pyrolysis of cellulose with lithium-ion battery ternary cathodes and ex-situ upgrading over Ru/HZSM-5 was studied. Three ternary cathodes with different ratios of Ni, Co, and Mn (NCM111, NCM532 and NCM811) were selected, and the effects of ternary cathodes and bifunctional Ru/HZSM-5 on the cellulose conversion were investigated from the perspectives of thermogravimetric kinetics and fixed-bed upgrading. The results indicated that cellulose pyrolyzed with cathodes reduced the solid residue content from 13.07% to 7.78%, 7.11%, and 6.63%, and decreased the weightlessness peak temperature from 358 ℃ to 348 ℃, 347 ℃, and 341 ℃; herein, the reaction order gradually elevated from 1.34 to 1.67 with the increased cathode Ni ratio, but the activation energy and pre-exponential factor obviously reduced. In-situ catalytic pyrolysis of ternary cathodes combined with ex-situ upgrading of Ru/HZSM-5 resulted in more cellulose-derived products being converted, increasing bio-oil yield from 22.47% to 25.08%, 24.75%, and 25.42%. Furfural was largely deoxygenated and dehydrated to become the precursor of aromatics, so NCM111, NCM532 and NCM811 usage increased the MAHs selectivity from 28.42% to 78.69%, 85.98%, and 87.27%, and high Ni ratio had higher deoxygenation capability and aromatic selectivity, simultaneously, it prone to creating material basis and spatiotemporal conditions for alkylation side reaction to increase C9 and above hydrocarbons. However, 1H NMR analysis confirmed that the main reaction of aromatization was still stronger than the side reaction even under high Ni ratio condition. Aromatics and coke production from acidic zeolite catalyzed reforming of oxygenates were competing reactions. In-situ catalysis of ternary cathodes produced more small molecule products to enter the inner pores of Ru/HZSM-5, forming more difficult to remove microporous coke, and the effect of increased Ni ratio was more obvious, but coke content reduced from 4.51% to 4.11%, 4.13%, and 3.05%, respectively.</t>
  </si>
  <si>
    <t>10.1016/j.jclepro.2024.143499</t>
  </si>
  <si>
    <t>Resources, energy consumption and economic analysis for flame synthesis of ternary cathode materials</t>
  </si>
  <si>
    <t>Cathode materials account for around one third of the manufacturing cost of lithium-ion battery, which are the major factor preventing the wider applications of power battery packs. Flame synthesis (FS) is a new manufacturing technology of nanostructured materials with few equipment and high efficiency, which potentially can substantially bring down the manufacturing cost of cathode materials. The primary objective of the present study was to quantitatively evaluate the resources, energy consumption and economic feasibility of large-scale production of cathode materials though FS. In the analysis process, the mass flow of reactants and resultants as well as the minimum cathode material selling price (MCSP) of ternary cathode material LiNi x Co y Mn(1-x-y)O2 (x + y + z = 1) produced by FS were calculated, and compared with that of the conventional hydroxide co-precipitation method. Results show that the production of ternary cathode material through FS can reduce CO2 emissions by ∼60% and water consumption by ∼30%. MCSP of LiNi0.5Co0.2Mn0.3O2 (NCM523), LiNi0.6Co0.2Mn0.2O2 (NCM622), and LiNi0.8Co0.1Mn0.1O2 (NCM811) produced by FS are 224.8 k¥/t, 235.1 k¥/t, 240.0 k¥/t, which respectively are about 2%, 10% and 14% lower than the average selling prices in Chinese market, indicating that FS is economically feasible for producing ternary cathode materials. Particularly, for the production of high-nickel cathode materials, FS has notable potential in simplifying the production process and manufacturing costs. Sensitivity analysis of NCM811 produced by FS shows that when raw material price, fuel and power costs are reduced by 25%, MCSP can be as low as 186.4 k¥/t. When the metal cation concentration of the solution increases to 3.2 mol/L, it enables FS to meet the most rigorous energy consumption limitation standards in China. When the lithium excess is reduced from 10% to 5%, MCSP of NCM811 can be further reduced by 5.6 k¥/t, indicating that lithium loss due to high temperatures in FS is a moderate factor for reducing the manufacturing cost. Finally, this work presents a life cycle assessment (LCA) of NCM materials produced by FS in China. Comparison to the global warming potential (GWP) of the co-precipitation method in the literature indicated that GWP of FS is lower.</t>
  </si>
  <si>
    <t>25 September 2024</t>
  </si>
  <si>
    <t>10.1016/j.jpowsour.2022.232519</t>
  </si>
  <si>
    <t>P-doping optimized d-band center position in MoO2 with enhanced oxygen reduction reaction and oxygen evolution reaction activities for rechargeable Zn-air battery</t>
  </si>
  <si>
    <t>Zn-air battery is considered as a prospective energy conversion and storage device, which achieves charge/discharge with oxygen evolution reaction (OER) and oxygen reduction reaction (ORR). For Zn-air battery, bifunctional electrocatalyst with high efficiency is extremely important. MoO2 exhibits both ORR and OER activities. But the performance requires further enhancement when employed in Zn-air battery. To achieve this goal, P-doped MoO2 (P–MoO 2 ) is synthesized. Theoretical calculation implies P-doping elevates d-band center, which strengthens interaction between MoO2 and relevant oxygen species during ORR/OER. This donates P–MoO 2 excellent ORR/OER activities. In ORR, its half-wave potential reaches 0.78 V. In OER, to acquire 10 mA cm−2, P–MoO 2 only consumes 280 mV. P–MoO 2 shows good stability in ORR/OER. Zn-air battery is assembled with P–MoO 2 as cathode material. Its open circuit voltage and power density reach 1.46 V, 121.9 mW cm−2. In Zn-air battery, specific capacitance and energy density achieve 838.7 mAh·g−1 Zn, 927.8 Wh·kg−1 Zn at 10 mA cm−2. The work not only offers a feasible method to improve performance of MoO2 in Zn-air battery, but also implies the origin of enhanced ORR/OER activities after P-doping.</t>
  </si>
  <si>
    <t>10.1016/B978-0-323-96022-9.00135-3</t>
  </si>
  <si>
    <t xml:space="preserve">Applications – Transportation Applications | Ships - Fuel Cells and Batteries </t>
  </si>
  <si>
    <t xml:space="preserve">
               The growing maritime industries will be decarbonized by replacing traditional fossil fuel power systems with renewable energy systems. Batteries dominate automobile applications through flexible operation, large-scale production, and renewable energy storage. However, low volumetric and gravimetric power densities make marine battery systems large and heavy. Renewable fuels with fuel cells, batteries, and storage components will be integrated into hybrid power systems. Such systems are light and compact, suitable for ship applications. Solid oxide fuel cells (SOFC) and proton-exchange membrane fuel cells (PEMFC) are promising fuel cells for generating electricity from renewable fuels. This chapter will introduce the ship's hybrid energy systems in terms of technical details, demonstrations, and market potential.
            </t>
  </si>
  <si>
    <t>10.1016/j.wasman.2015.06.034</t>
  </si>
  <si>
    <t>Landfill mining: Case study of a successful metals recovery project</t>
  </si>
  <si>
    <t>Worldwide, the generation of municipal solid waste (MSW) is increasing and landfills continue to be the dominant method for managing solid waste. Because of inadequate diversion of reusable and recoverable materials, MSW landfills continue to receive significant quantities of recyclable materials, especially metals. The economic value of landfilled metals is significant, fostering interest worldwide in recovering the landfilled metals through mining. However, economically viable landfill mining for metals has been elusive due to multiple barriers including technological challenges and high costs of processing waste. The objective of this article is to present a case study of an economically successful landfill mining operation specifically to recover metals. The mining operation was at an ashfill, which serves a MSW waste-to-energy facility. Landfill mining operations began in November 2011. Between December 2011 and March 2015, 34,352Mt of ferrous and non-ferrous metals were recovered and shipped for recycling, which consisted of metals &gt;125mm (5.2%), 50–125mm (85.9%), &lt;50mm (3.4%), zorba (4.6%), and mixed products (0.8%). The conservative estimated value of the recovered metal was $7.42 million. Mining also increased the landfill’s airspace by 10,194m3 extending the life of the ashfill with an estimated economic value of $267,000. The estimated per-Mt cost for the extraction of metal was $158. This case study demonstrates that ashfills can be profitably mined for metals without financial support from government. Although there are comparatively few ashfills, the results and experience obtained from this case study can help foster further research into the potential recovery of metals from raw, landfilled MSW.</t>
  </si>
  <si>
    <t>10.1016/j.trd.2022.103545</t>
  </si>
  <si>
    <t>Estimation of electric vehicle battery capacity requirements based on synthetic cycles</t>
  </si>
  <si>
    <t>The adoption of the Electric Vehicle requires a switch towards a circular system to reduce their environmental impact. Under this framework, the correct sizing of the batteries and avoiding their underuse are key actions. Based on the analysis of real data, this work proposes a model to synthesize current profiles representative of trips containing urban and highway sections. The model is used to generate cycles for common daily driving distances. Different sized batteries are analysed at their beginning and end of life to evaluate their ability to provide the required range. Based on the results, it is suggested that the ongoing trend of battery capacity increase is not justified. The commonly assumed threshold of 70–80% State of Health has proved to be too conservative in most cases, allowing for an extension of the first life that should be individually defined based on functional aspects.</t>
  </si>
  <si>
    <t>10.1016/j.wasman.2016.12.030</t>
  </si>
  <si>
    <t>Separation and recovery of glass, plastic and indium from spent LCD panels</t>
  </si>
  <si>
    <t>The present paper deals with physico-mechanical pre-treatments for dismantling of spent liquid crystal displays (LCDs) and further recovery of valuable fractions like plastic, glass and indium. After a wide experimental campaign, two processes were designed, tested and optimized. In the wet process, 20%, 15% and 40% by weight of the feeding panels are recovered as plastic, glass and indium concentrate, respectively. Instead, in the dry process, only two fractions were separated: around 11% and 85% by weight are recovered as plastic and glass/indium mixture. Indium, that concentrated in the −212μm fraction, was completely dissolved by sulphuric acid leaching (0.75molL−1 H2SO4 solution, 80°C, 10%vol H2O2, pulp density 10%wt/vol, leaching time 3h). 100% of indium can be extracted from the pregnant solution with 5%wt/vol Amberlite™ resin, at room temperature and pH 3 in 24h. Indium was thus re-extracted from the resin by means of a 2molL−1 H2SO4 solution, at room temperature and S/L of 40%wt/vol.</t>
  </si>
  <si>
    <t>10.1016/B978-0-12-816204-0.00001-1</t>
  </si>
  <si>
    <t xml:space="preserve">Chapter 1 Waste as a resource: "Waste is raw material in the wrong place" </t>
  </si>
  <si>
    <t xml:space="preserve">
               In the EU-28, roughly 7400 million tonnes of materials are processed every year. The mass that leaves the system as waste is about one-third of it. The biggest share of all waste generated went to landfills (945 million tonnes in 2014), followed by material recovery (recovery other than energy recovery and except backfilling, 841 million tonnes) and by backfilling (237 million tonnes). The EU intends to increase reuse, recycling, and recovery of different types of waste. This chapter describes potential resources available in mixed ordinary wastes (household/municipal waste and bulky waste), mineral and solidified wastes (construction and demolition waste and waste from mining and quarrying operations), and common sludges. Recycling is not the goal, but the way, in which recycling activities should not endanger man and environment through carryover of contaminants. Used products containing hazardous substances ought to be recycled without contaminating the environment or recycled materials.
            </t>
  </si>
  <si>
    <t>Wastewater Treatment Residues as Resources for Biorefinery Products and Biofuels</t>
  </si>
  <si>
    <t>10.1016/B978-0-12-817507-1.00004-1</t>
  </si>
  <si>
    <t xml:space="preserve">Chapter 1 Battery energy storage systems: A methodical enabler of reliable power </t>
  </si>
  <si>
    <t xml:space="preserve">
               Electrical energy storage systems find ready application in a diverse range of sectors including mobile devices, transportation, and stationary systems, providing considerable services. Based on electrochemical oxidation–reduction reactions, battery energy storage systems can reversibly withdraw and inject electricity to support in power quality, bridging power and energy management operations in modern power systems. In this chapter, the most important performance characteristics that affect the optimal planning of electricity storage facilities are presented. Considering the main requirements and conditions of the most realistic applications, a comparative overview is performed regarding the state-of-the-art battery technologies along with their contribution in global battery market. Possessing an extremely lightweight performance, lithium-ion monopolizes in portable electronic devices. Lead-acid holds the exclusivity in automotive starter, lighting, and ignition applications, and it is best suited in small- to medium-scale stationary applications for uninterruptible power supply and emergency backup services. Other technologies including sodium-beta and metal-air battery systems need more time to become mature and more economical. New findings on other critical components presented in electrochemical cells, in combination with novel methods capable of incorporating their properties, will optimally determine the best-fit battery technology for each particular application.
            </t>
  </si>
  <si>
    <t>Advanced Materials for Battery Separators</t>
  </si>
  <si>
    <t>10.1016/j.hydromet.2023.106207</t>
  </si>
  <si>
    <t>A near-zero waste process for the full-component utilization of deep-sea polymetallic nodules based on reductive leaching with SO2 followed by separation and recovery</t>
  </si>
  <si>
    <t>Recovery of critical metals from marine minerals is a promising option to ensure the sustainable supply of critical metals, but existing recovery processes suffer from technical bottlenecks in terms of low resource utilization and large waste discharge. This paper presents a complete hydrometallurgical route for the full-component utilization of deep-sea polymetallic nodules (DPN). Leaching experiments were first carried out in the presence of SO2 because cheap SO2 can destroy the original mineral structure based on a reductive mechanism. The leaching efficiencies of Ni, Co, Mn, Cu, La, Ce, and Fe were reached 99.2%, 99.3%, 98.7%, 95.9%, 95.3%, 95.4%, and 91.4%, respectively, under the optimal conditions of 30 °C, L/S ratio of 6:1 mL/g, H2SO4 dosage of 37.5 wt%. The downstream process aimed at the sequential recycling of metal ions from the pregnant leach solution (PLS) consists of Fe recovery by the hematite process, selective solvent extraction of Cu and rare earth elements (REEs), co-extraction of Ni/Co/Mn, and Mn electrowinning. As a result, high-grade hematite (60 wt% of Fe), industrial-grade CuSO4, mixed rare earth oxides, battery-grade (Ni, Co, Mn)SO4 solution, and electrolytic manganese were obtained. During the whole process, the recovery efficiency of Ni, Co, Mn, Cu, La, Ce, and Fe reached 97.1%, 97.1%, 96.9%, 91.5%, 91.1%, 91.1%, and 91.3%, respectively. Since the hydrometallurgical process achieves the resource utilization of all the DPN constituents, it has the advantages of near-zero waste and low energy consumption.</t>
  </si>
  <si>
    <t>10.1016/j.est.2023.107109</t>
  </si>
  <si>
    <t>A bibliometric analysis of lithium-ion batteries in electric vehicles</t>
  </si>
  <si>
    <t>As the ideal energy storage device, lithium-ion batteries (LIBs) are already equipped in millions of electric vehicles (EVs). The complexity of this system leads to the related research involving all aspects of LIBs and EVs. Therefore, the research hotspots and future research directions of LIBs in EVs deserve in-depth study. A bibliometric analysis is conducted according to the SCI-Expanded database in the Web of Science Core Collection. From 1993 to 2022, a total of 5187 articles or review articles related to LIBs and EVs have been published. The visualization means of geographical tool, software VOSviewer and CiteSpace help to visualize the structure network. The annual publications, countries, institutions, authors, terms, and references of the retrieved publications and the relation between them are analyzed comprehensively. This paper quantitatively analyzes the development tendency of LIBs in EVs, which provides experienced reference for researchers who want to engage in this domain.</t>
  </si>
  <si>
    <t>10.1016/j.jclepro.2021.129529</t>
  </si>
  <si>
    <t>Acid/base flow battery environmental and economic performance based on its potential service to renewables support</t>
  </si>
  <si>
    <t>An innovative technology, called Acid Base Flow Battery (AB-FB), has been developed to overcome the intermittent supply of wind and solar electricity generation. It stores electrical energy using pH and salinity differences in the water and compared with other battery technologies, such as Vanadium Redox Flow Battery (VRFB), the new system is expected to be safer, more sustainable and to become a cost competitive option. To provide a deeper knowledge of the new system potentials, in this research, Life Cycle studies under cradle to grave approach have been carried out to assess the environmental and economic performance of 1 MW/6 MWh AB-FB system. Furthermore, 1 MW/6 MWh VRFB has been considered as the reference case. According to the comparative analysis, the AB-FB system exhibited the best environmental and economic performance, placing the AB-FB system as the most sustainable technology. In terms of environmental impacts related to the three process stages, the AB-FB system operation stage yielded the most relevant environmental burden, mostly attributed to energy losses due to the system efficiency. Manufacturing of the AB-FB system was the second stage with the more significant quote to the total environmental burden. Particularly, impacts were related to the power subsystem components being steel, copper, polyethylene and polyvinylchloride identified as the key materials responsible of this tendency. In contrast, the VRFB manufacturing was the most relevant process stage in terms of environmental implications. The energy subsystem was responsible for this tendency due to the vanadium-based electrolyte production related impacts. This component of the VRFB system was also its main constrains in terms of costs. The VRFB investment cost (339 €/kWh) was almost twice the AB-FB one (184 €/kWh), mostly affected by the VRFB electrolyte cost production.</t>
  </si>
  <si>
    <t>10.1016/j.cej.2023.146271</t>
  </si>
  <si>
    <t>Nucleation crystallization pelleting process for highly efficient manganese ion recovery in electrolytic manganese wastewater</t>
  </si>
  <si>
    <t>To address the issues of wasting manganese resources and generating hazardous chemical sludge during the removal of manganese (Mn) ions from acidic electrolytic manganese wastewater using conventional chemical precipitation, an innovative nucleation crystallization pelleting process (NCP) was proposed. The NCP aimed to recover Mn ions without generating hazardous sludge. By pre-adding seeds with active sites for Mn ions attachment into the NCP reactor, Mn ions were induced to adhere to the seed surfaces in the form of MnCO3 by adjusting the Na2CO3 dosage and hydraulic conditions. The results demonstrated effective Mn ion removal, with Mn ions being reduced from 3800 mg/L to about 20 mg/L after five-stage NCP reactors. The Na2CO3 dosage for the first to fifth stage was 3.0, 2.6, 2.2, 1.65, and 1.2 g/L, respectively. Optimizing the hydraulic conditions facilitated enhanced mass transfer between Mn ions and seeds, with the optimum upward flow rate of the reactor determined as 60 m/h. In addition, the optimized seed filling ratio was found to be 15 %. The seeds exhibited stability as they were recycled three times, and the crystallization of Mn ions showed little variation. Moreover, after a 20-day operation, the crystal seeds reached a size of approximately 0.8 mm, exhibiting a moisture content below 3 %. The grade of manganese ions exceeded 44 %, in terms of ore, and the extraction rate of manganese ions reached 98.17 % after acid leaching of the crystals. These crystals can be directly reused in the electrolytic manganese production, thereby improving the utilization rate of manganese ions. In conclusion, the NCP technology shows promise for effective Mn ion removal and recover without generating hazardous sludge.</t>
  </si>
  <si>
    <t>10.1016/j.jclepro.2023.138671</t>
  </si>
  <si>
    <t>Resource, environmental and economics research for primary and secondary copper: A bibliometric and systematic review</t>
  </si>
  <si>
    <t>Copper is critical for industrial, economic, and social development, especially in the transition to low-carbon energy sources. However, information on copper in these aspects needs to be more cohesive. As such, this extensive review applies bibliometric analysis and systematic literature review to explore the knowledge structure for major and emerging topics in the research field of copper resources, environment, and economics. 9350 works published on the Web of Science and China National Knowledge Infrastructure from 1990 to 2022 were collected, of which 261 were analyzed to report this field's publication trend, significant contributors, and research themes. We also examined the scientific problems, tools, and methods in resource, environment, and economics and explored the future research possibilities. Our findings indicated that this topic has received increasing attention and that Western authors are the most significant contributors. Interestingly, we observed that while works primarily focus on secondary copper and recycling, contributions in Chinese tend to focus more on the economic aspect of industrial development. In contrast, English-based contributions focus mainly on resource accounting and environmental impact assessment. Secondary copper, circular economy, flow, future, and stock have always been the research hotspots, China's import ban and energy transition are the recent research hotspots, and material flow analysis and life cycle assessment are the primary and popular modeling tools. Individual studies of copper in resources, environment, and economy have received more attention. At the same time, comprehensive research involving these three aspects, especially how to consider the economic impact dynamically and deeply, have been underestimated in the literature. These knowledge gaps need to be addressed in the future, including conducting theoretical mechanism analysis, introducing tools and techniques, refining research spatial scales, and evaluating policy impact and performance to ensure that future research can support science-based decision and policy making.</t>
  </si>
  <si>
    <t>10.1016/j.est.2021.102940</t>
  </si>
  <si>
    <t>Review of electric vehicle energy storage and management system: Standards, issues, and challenges</t>
  </si>
  <si>
    <t>Renewable energy is in high demand for a balanced ecosystem. There are different types of energy storage systems available for long-term energy storage, lithium-ion battery is one of the most powerful and being a popular choice of storage. This review paper discusses various aspects of lithium-ion batteries based on a review of 420 published research papers at the initial stage through 101 published research articles that have been finally reviewed. This review paper focuses on several topics, including electrical vehicle (EV) systems, energy management systems, challenges and issues, and the conclusions and recommendations for future work. EV systems discuss all components that are included in producing the lithium-ion battery. The energy storage section contains the batteries, super capacitors, fuel cells, hybrid storage, power, temperature, and heat management. Energy management systems consider battery monitoring for current and voltage, battery charge-discharge control, estimation and protection, cell equalization. This paper's challenges and issues discuss some of the critical aspects of lithium-ion batteries, including temperature and safety, life-cycle and memory effects, environmental effects, and recycling processes. The conclusion and recommendation of this paper indicate the future scope of research. This review paper can provide the lithium-ion battery's insight, overall synopsis and contribution, and further research directions to the EV system.</t>
  </si>
  <si>
    <t>10.1016/j.apsusc.2024.160224</t>
  </si>
  <si>
    <t>Electro-assisted sorption behavior and mechanism of low-concentration rare earth elements on carbon based materials</t>
  </si>
  <si>
    <t>With increasing demands for rare earth elements (REEs) in high-tech and futuristic applications, developing efficient methods for recovering low-concentration REEs is necessary. Here, electro-assisted sorption of low-concentration REEs, La(III), Gd(III) and Y(III) (as symbol of light, medium, and heavy REEs) on carbon-based materials, activated carbon (AC), graphene, and graphite by a facile method was reported. Recovery of La(III), Gd(III) and Y(III) could reach ∼100 % under low-concentration condition where the maximum adsorption capacity was up to 342.38 mg/(g·dm2). Variants including applied voltage, electrodes-distance, pH, impurities, and concentration were considered to study the effects on REEs recovery. Interestingly, adsorption capacity and recovery under low voltage were respectively almost 20 and 14 folds than that without voltage, because voltage promoted REEs transfer and strengthened electrostatic interaction between electrodes and REEs. The mechanism for enhancing REEs recovery on carbon-based electrodes was resulted from high electric double layer (EDL) capacitance and low charge transfer resistance. Total desorption of REEs from electrodes could be quickly realized using NH4Cl or HCl solution. Overall, the study gave a new insight of low-concentration REEs recovery using carbon-based materials, and provided an efficient route using electric method with porous materials for REEs recovery.</t>
  </si>
  <si>
    <t>10.1016/j.seppur.2023.125907</t>
  </si>
  <si>
    <t>Sequential separation and recovery of phosphorus and lithium from lithium phosphate slag by selective extraction-precipitation</t>
  </si>
  <si>
    <t>The efficient utilization of lithium and phosphate resources from lithium phosphate slag, a byproduct originated from lithium extraction, holds great significance for environmental protection and industrial advancement. Existing methods primarily focus on Li extraction from this slag, while phosphate resources are often overlooked. In this work, we proposed an alternative approach based on impurity extraction, followed by sequential precipitation of FePO4 and Li2CO3, to concurrently recover lithium and phosphate from lithium phosphate slag. The results demonstrated an aluminum separation efficiency of 85 %, effectively reducing the aluminum concentration in the raffinate to below 25.0 mg/L. The extraction reaction, facilitated by saponification, involved cation exchange between Al3+ and Na+. The synthesis process of FePO4·2H2O was predominantly controlled by the chemical reaction with an activation energy of 102.8 kJ/mol. The obtained FePO4·2H2O and Li2CO3 products met the standards for battery-grade materials. Notably, the process achieved a remarkable phosphorus recovery rate of 98.7 % while maintaining a low lithium loss rate of below 2.0 %. This work presents an efficient and environmentally friendly method for achieving comprehensive recovery of lithium and phosphate resources from lithium phosphate slag.</t>
  </si>
  <si>
    <t>10.1016/j.jwpe.2024.105223</t>
  </si>
  <si>
    <t>Nanofiltration powered by renewable energy for softening of slightly brackish-nitrated groundwater: Sustainability study</t>
  </si>
  <si>
    <t>This study focuses on a small-decentralized desalination plant in Sidi Taibi, Morocco, which harnesses photovoltaic (PV) solar energy and wind power to address water and energy interplay. The plant, situated at Al Annouar High School, serves 1200 students, producing 12 m3/d. The local underground water, which is slightly brackish and nitrated, is treated by nanofiltration (NF), using a hybrid renewable energy (RE) system, PV and wind. An electrochemical disinfection method (EDM) is used to disinfect the nanofiltered water before its distribution. The primary goal of this research is to introduce an innovative method for ensuring sustainable water access in isolated areas by combining RE sources with cutting-edge desalination methods. Through our investigation of a compact decentralized desalination facility in Sidi Taibi, Morocco, we illustrate how the utilization PV solar energy and wind power can effectively manage the relationship between water and energy requirements. Our evaluation highlights the economic feasibility, environmental consciousness, and societal benefits of this novel approach, emphasizing its capacity to revolutionize water accessibility in rural settings. Cost evaluations identify configuration 2 (NF90-NF90) as the most economically efficient option, at an estimated cost of 2 US $/m3 (20 MAD/m3). Environmentally, the adoption of renewable energy considerably reduces the carbon footprint, estimated at around 6507.27 to 7374.915 kgCO2 per year. These reductions result from fluctuations in energy consumption, ranging from 1.36 kWh/m3 to 2 kWh/m3, generated by the energy consumption of the immersed pump, H.P pump, and EDM. Notably, the concentrate discharged by the optimized configurations poses no environmental threats, underlining its safety. From a social perspective, the Sidi Taibi plant significantly provides a significant service to the isolated rural region by delivering clean water to a school and contributing to its electricity needs, thereby enhancing overall living conditions. This comprehensive study underscores the multifaceted benefits of renewable energy-driven desalination in remote regions, emphasizing economic viability, environmental responsibility, and improved quality of life.</t>
  </si>
  <si>
    <t>10.1016/j.seppur.2019.116325</t>
  </si>
  <si>
    <t>A novel approach for the selective extraction of Li+ from the leaching solution of spent lithium-ion batteries using benzo-15-crown-5 ether as extractant</t>
  </si>
  <si>
    <t>In order to selectively extract Li+ from the leaching solution of spent lithium-ion batteries, benzo-15-crown-5 ether (B15C5) is synthesized and used as a lithium extractant. The selectivity of B15C5 to Li+ is studied from the two aspects of experiment research and density functional theory (DFT) calculation. Under the experimental conditions of pH of 6.0, temperature of 30 °C and extraction time of 2 h, the extraction rate of Li+ is 37%, which is well above that of the possible impurity ions Co2+, Ni2+ and Mn2+. The DFT calculation about structure optimization, charger transfer, electron density difference, natural bond orbital (NBO) analysis, binding energy and free energy change are carried out, and the extraction mechanism of B15C5 is revealed. The results show that B15C5 should combine Li+ preferentially in solution. The calculated values are consistent to the experimental results. Therefore, this paper provides a new feasible method to recover Li from the leaching solution of spent lithium-ion batteries, and it is conducive to the sustainability of the lithium resources.</t>
  </si>
  <si>
    <t>10.1016/j.seta.2021.101215</t>
  </si>
  <si>
    <t>Towards the development of a model for circularity: The circular car as a case study</t>
  </si>
  <si>
    <t>The “Circular Car”, as a strategic concept, adopts a circular flow in the whole product lifecycle: reduction, recovery, repair, renovation, reuse, and recycling of all components. These processes are a part of the value chain, and the reason is to increase value and the circularity of materials. The goal of this paper is to develop a conceptual model that uses cars as a case study in order to support the development of a full circular car throughout the product lifecycle, i.e. from the drawing to the use of the vehicle that we know today, to make the companies more environmental, socially and economically responsible. Based on the literature review and interviews and questionnaires with the automotive industry’s stakeholders, a set of practices - designated by “circular practices” – that can be used by the automotive industry are identified and the relationships between them established by using the Interpretative Structural Modelling (ISM). The main results of this study make it possible to identify the practice “Development of alternatives to internal combustion engines” being at the top of the ISM hierarchy, which means that this practice is dependent on the other practices. In order to have the “Circular Car” concept implemented solutions as battery electric vehicles, plug-in hybrid electric vehicles, among others, need to be supported by the other “circular practices”.</t>
  </si>
  <si>
    <t>10.1016/j.jece.2016.04.016</t>
  </si>
  <si>
    <t>Recovery of cobalt as cobalt oxalate from spent lithium ion batteries by using glycine as leaching agent</t>
  </si>
  <si>
    <t>In the article, we are explaining a hydrometallurgical based process on leaching applied to recover Co from spent lithium ion batteries (LIBs). Glycine and ascorbic acid were introduced as leaching reagents and the leaching of Co with a solution containing glycine is investigated. An effective recovery of Co is possible when both glycine and ascorbic acid are used. A condition for achieving a recovery of more than 95% Co has been achieved experimentally by varying the concentrations of leachant and time of the reaction. Leaching with 0.5M glycine, 0.02M ascorbic acid and 0.2g LiCoO2 in a batch extractor, results in a highly efficient recovery of Co within 360min of the processing time at 80°C. This hydrometallurgical process is found to be simple, eco friendly and satisfactory for the recovery of cobalt from spent LIBs.</t>
  </si>
  <si>
    <t>10.1016/B978-0-323-95417-4.00001-9</t>
  </si>
  <si>
    <t xml:space="preserve">Chapter 1 Challenges and opportunities associated with different forms of waste resources utilizations </t>
  </si>
  <si>
    <t xml:space="preserve">
               The unchecked growth in population leads to innumerable complications, such as the excessive consumption of resources that has resulted in human activities going beyond the safe functioning degrees of the different processes of the earth’s system. It has also led to the violation of planetary boundaries. However, the most daunting challenge is the generation of a considerable amount of waste. All discarded materials, irrespective of the fact whether they are recycled or dumped in landfills, are categorized as waste. Improper handling or ineffective measures to curb waste generation will lead to irreversible damage to the environment and health. Therefore sustainable waste management has become the need of the hour. This chapter aims to study waste generation, different kinds of wastes, their handling and recycling, and the challenges and limitations in adopting and realizing the concept of zero waste. Waste generation and its disposal have become a matter of huge concern not only because of the heavy burden of collection costs but also because of the environmental problems of landfills. Furthermore, an extensive critique on the current state of wastes is presented to establish its consequent challenges and to determine feasible and definite solutions. The analysis evident in this chapter brings out the pressing need for efficient treatment and recycling remedies. In addition, it presents and discusses the developments and the challenges faced in sustainable global waste management. It concludes that the contemporary and scattered efforts taken in waste management, waste reduction, and resource management are not adequate for a long-term sustainable management and this has been studied to be the resultant of the absence of a holistic approach that encompasses product design, raw material extraction, production, consumption, recycling, and waste management.
            </t>
  </si>
  <si>
    <t>Valorization of Wastes for Sustainable Development</t>
  </si>
  <si>
    <t>10.1016/j.jiec.2020.05.002</t>
  </si>
  <si>
    <t>Precipitation of La and dissolution enhancement of Ni by a one pot oxidative leaching process from mixed batteries</t>
  </si>
  <si>
    <t>A single oxidative leaching process was developed for simultaneous enhancement of dissolution of nickel and precipitation of lanthanum by using Na2S2O8 in sulfuric acid solution from a heat-treated mixture of batteries containing 50wt.% alkaline batteries, 25wt.% Ni-MH batteries, and 25wt.% Ni-Cd batteries. The effect of leaching parameters was investigated, including the concentrations of sulfuric acid, Na2S2O8, and H2O2, the temperature, and the leaching time. The results show that almost all metals such as zinc, manganese, and cadmium are dissolved by 2M sulfuric acid, but the leaching efficiency of nickel is 86.8%. However, in a leaching process using Na2S2O8, the leaching efficiency of Ni is enhanced while lanthanum is selectively precipitated in the form of NaLa(SO4)2·H2O at the same time, and this result is supported by XRD, ICP, and SEM analysis. Under the optimum conditions of 2M H2SO4, 10vol.% H2O2, 10vol.% 1M Na2S2O8, and 95 ℃, 97.8% of the nickel is leached while 98.8% of the lanthanum is selectively precipitated. This study shows that the separation and purification stages can be simplified to recover La and valuable metals.</t>
  </si>
  <si>
    <t>25 August 2020</t>
  </si>
  <si>
    <t>10.1016/j.seppur.2023.125619</t>
  </si>
  <si>
    <t>Hydrophobic deep eutectic solvents for the direct leaching of nickel laterite ores: Selectivity and reusability investigations</t>
  </si>
  <si>
    <t>The emergence of the battery society has resulted in an unprecedented strain on the supply of battery metals, such as nickel, cobalt, and manganese. Consequently, there is an urgent need to develop processing technology for low-grade nickel laterite ores, which are abundant in resources but challenging to process using conventional hydrometallurgy. In the present study, a hydrophobic deep eutectic solvent (DES) was employed for the first time to leach and recover battery metals from a nickel laterite ore. The DES, which was prepared by decanoic acid and trialkylmethylammonium chloride, was expected to regulate the coordination environment by limiting water and providing ligands for the target metals to be stabilized in the DES. As intended, this direct laterite leaching by the DES facilitated the selective leaching of battery metals with iron, while suppressing the leaching of magnesium and silicon which are primary impurities in the laterite ore. Furthermore, stripping and scrubbing of the metals from the DES enabled the selective recovery of battery metals from iron and even allowed for the repeated use of the DES for at least four cycles of the leaching. The proposed process offers a pathway to recover the critical battery metals from abundant magnesium-rich nickel laterite ores.</t>
  </si>
  <si>
    <t>10.1016/j.jenvman.2019.04.002</t>
  </si>
  <si>
    <t>Rare-earth elements in the circular economy: The case of yttrium</t>
  </si>
  <si>
    <t>This paper discusses the economic rationale of recycling exhaustible raw materials and assesses how a circular economy perspective can improve the sustainable use of critical raw materials (CRMs). We use the case study of yttrium, a rare-earth element (REE) on the EU list of CRMs, given its widespread use in the electronics industry and the geopolitical concentration of its supply. Even if recycling REEs from waste electric and electronic equipment is a valid alternative to extraction from mines, as proposed by the circular economy paradigm, less than 1% of REEs used today are recycled. Nevertheless, studies on the economic benefits of recovery REEs are very limited. In this paper, we present the business case of an Italian recycling company, Relight Ltd., and its HydroWEEE project, to recycle REEs such as yttrium, from spent lamps. In environmental terms, recycling REEs has a much lower impact than their extraction from virgin source. In economic terms, it is profitable to recycle yttrium if its market price is above 14€/kg, and above 9.54€/kg taking in consideration the external costs of mining. Therefore, in 2012 and 2013, recycling was profitable thanks to the high price of yttrium, while between 2014 and 2016 recycling was not cost effective. In these cases, policymakers must incentivize recovery and recycling solutions with appropriate policies.</t>
  </si>
  <si>
    <t>10.1016/j.eswa.2024.123918</t>
  </si>
  <si>
    <t>Designing a sustainable plastic bottle reverse logistics network: A data-driven optimization approach</t>
  </si>
  <si>
    <t>Management of recovery options for plastic beverage containers involves some challenges. Most materials of used containers are recycled and are used to produce new products. The locations of collection facilities are the strategic decisions, affecting the amount collected and the total cost of a Reverse Logistics Network (RLN). In this study, a multi-objective (MO) optimization model is introduced to configure a plastic beverage container RLN, considering economic, environmental, and social objectives. This study also implements a scenario-based possibilistic approach to handle the uncertainty of the parameters. Furthermore, a data-driven fuzzy optimization framework is developed to consider the overlapping and multi-clustered characteristics of historical data samples. The application of the proposed method is demonstrated by considering a network in Vancouver, Canada. The numerical results reveal that the optimal configuration of the RLN resulting from the proposed MO model exhibits significant sensitivity to fluctuations in costs, demands, and the prioritization of the objective functions. Additionally, the proposed data-driven framework can incorporate decision makers' preferences when tuning the conservatism degree of uncertain parameters and the preference level of different objectives of the MO model. Moreover, the developed data-driven algorithm can reduce over-conservatism by 14% and guarantee the feasibility of optimal solutions compared to other data-driven strategies.</t>
  </si>
  <si>
    <t>10.1016/j.desal.2022.116331</t>
  </si>
  <si>
    <t>Electrochemical extraction of rubidium from salt lake by using cupric ferrocyanide based on potassium shuttle</t>
  </si>
  <si>
    <t>Extracting rubidium from high reserve salt lakes has been an important measure to cope with the growing demand for rubidium. However, due to the low concentration and high impurity ions in the salt lake, there was no rational method to extract rubidium. Prussian blue and its analogues (PBAs) with specific functional structures have shown good cycling stability for K+ and Rb+ with large ionic radii in the field of batteries and their special affinity (Li+ &gt; Na+ &gt; K+ &gt; Rb+) for rubidium, which provides a new idea for the extraction of rubidium from salt lakes. In this paper, the cyclic electrochemical performance of synthesized copper ferricyanide (Cu3[Fe (CN)6]2) for rubidium was tested. Furthermore, a new method of rubidium extraction from salt lake was proposed by using potassium as the shuttle ion. The (K2Cu3[Fe (CN)6]2) obtained by intercalating K+ into copper hexacyanoferrate (Cu3[Fe (CN)6]2) with the electrochemical method was used to extract rubidium from simulated brine and the separation coefficients βRb: K, βRb: Na, βRb: Ca and βRb: Mg were 63, 1635, 585 and 2543, respectively. After that, rubidium was deintercalated by electrochemical oxidization of Rb2Cu3[Fe (CN)6]2 and the deintercalated efficiency can be reached 98 %. Rubidium enrichment can be achieved by repeating the above process with regenerated materials.</t>
  </si>
  <si>
    <t>10.1016/B978-0-323-90909-9.00010-1</t>
  </si>
  <si>
    <t xml:space="preserve">11 Management of solar cell e-waste: challenges and techniques </t>
  </si>
  <si>
    <t xml:space="preserve">
               Solar energy is one of the cleanest forms of energy sources and is referred to as an ecological energy. The advantages of solar energy range from low carbon emission, no requirement for fossil fuels, the long-term nature of the solar resource, less payback time, etc. With the huge expansion in the development and utilization of solar-energy resources, the propagation of waste solar panels has become a challenge. While today’s research into solar panels has focused on how to improve the efficiency of the production capacity, the discarding and recycling of end-of-life (EOL) panels are seldom considered, as can be seen, for example, in the lack of solar-panel recycling plants. EOL solar-panel recycling can effectively save natural resources and reduce the cost of production. At the present time, from a technical perspective the research into solar panel recovery is facing many efforts, and we need to further develop an efficiently practicable and nontoxic technology. The research into the management of solar photovoltaic panels at the end of life is just beginning in many countries, and there is a need for further development and expansion of producer responsibility.
            </t>
  </si>
  <si>
    <t>360-Degree Waste Management, Volume 2</t>
  </si>
  <si>
    <t>10.1016/j.susmat.2023.e00603</t>
  </si>
  <si>
    <t>An order magnitude increase in energy of Li-ion capacitors by adopting combined insertion-conversion process with long durability and water soluble binder</t>
  </si>
  <si>
    <t>Lithium-ion capacitors (LICs) are one of the most promising energy storage devices with both high-energy density and high-power characteristics. Our work reports the demonstration of high energy and high power LIC assembly by introducing the combination of insertion-conversion mechanisms as a battery-type electrode with commercial activated carbon (AC) as the capacitor-type electrode. Accordingly, the conversion type copper oxide (CuO) and insertion host, graphite (RG) are formulated as composite via mechanical milling and employed as active material. Both RG and CuO have been recovered/regenerated from the anodic active material, and the Cu-foil current collector of spent Li-ion batteries is worth mentioning. The electrochemical performance of different RG:CuO composites are analyzed using two binders (PVdF, Polyvinylidene fluoride &amp; CMC, Carboxymethylcellulose), and the CMC is found to be dominant in comparison with PVdF in the half-cell assembly. An in-situ impedance is performed to understand the interfacial properties. Prior to the fabrication of LIC, the battery-type electrode is electrochemically pre-lithiated (LiC6 + Cu0+ Li2O) and paired with the AC electrode under the balanced mass loading. The LIC with RG(50):CuO(50) anode and AC cathode rendered a maximum energy density of ∼198.7 Wh kg−1 with superior cyclic stability for 10,000 cycles. Also, the LIC is subjected to various temperature conditions (−10, 0, 10, 25, and 50 °C) to explore the feasibility of using such environments.</t>
  </si>
  <si>
    <t>10.1016/j.mcat.2022.112829</t>
  </si>
  <si>
    <t>Synthesis and characterization of mesoporous vanadium sulfides as environmental catalysts for the cycloaddition of CO2 with 2-(phenoxymethyl)oxirane) and oxidation reactions</t>
  </si>
  <si>
    <t>Metal sulfide is a vital species of compound semiconductor materials, whose metallic ions are in mono-, bi-, or maybe in multi-form. Considering such materials, layered transition metal sulfide (LTMS) including layered transition metal dichalcogenides (LTMDs) like VS2 and VS4 (also called patronite mineral) has attracted growing interest. Moreover, it can be regarded as graphene analogs due to its large interlayer spacing and high theoretical specific capacity, enabling such materials to be applied in different fields i.e. photoelectric staffs, electro-catalysis phenomena, Li-containing batteries, and energy storage usages. Herein, a practical synthetic protocol is designated to construct mesoporous vanadium sulfides (VS2 and VS4) with controlled morphologies from VS2 (Flower-like), VS4 (Urchin-like), VS4 (Microsphere), and VS2 (Nanosheet assemblies) via adjusting the molar ratio of vanadium acetylacetonate and L-cysteine using a one-step solvothermal method. The catalytic activity of vanadium sulfides as an environmental catalyst has been considered for cycloaddition reaction of CO2 and 2-(phenoxymethyl)oxirane), oxidation of dibenzyl sulfide, and 1-phenylethan-1-ol. The prepared mesoporous vanadium sulfides have a higher surface area than the previously reported ones. The results and analysis revealed that the catalytic behavior of vanadium sulfides significantly depends on physical features such as morphology and specific surface area. The structure of the prepared materials was studied using a variety of characterization techniques: FTIR, XRD, TGA, BET, FE-SEM, EDX, and X-ray mapping</t>
  </si>
  <si>
    <t>10.1016/j.chemosphere.2022.135338</t>
  </si>
  <si>
    <t>A closed-loop electrokinetic system for recovery of PbO2@Fe composite derived from lead-containing sludge</t>
  </si>
  <si>
    <t>Lead-containing sludge produced from lead-acid battery factory will cause environmental hazards if they are not treated properly. A novel process was developed to recycle lead from sludge back into Fe-doped PbO2 electrodes and realize sludge reduction in this study. The effects of Fenton conditioning on Pb removal efficiency in electro-kinetic (EK) treatment process and its mechanism as well as electro-dewatering (ED) performance were investigated. It was found that the oxidation of Fenton can promote desorption and release of Pb from the organic binding state, and improve the removal efficiency of Pb during EK process, as well as enhance sludge ED performance. About 63.8 wt% Pb can be removed from sludge during EK process, achieving sludge reduction of 63.5 wt% by ED treatment. The composite PbO2@Fe electrode recovered from lead-containing sludge showed a high electrocatalytic activity for acid red G (ARG) degradation. The electrode obtained by electrodeposition at 20 mA cm−2 had the largest exchange current density (3.26 × 10−5 A cm−2). In the experiment of dye wastewater electrocatalytic degradation, over 99.5% organic matter was degraded within 80 min.</t>
  </si>
  <si>
    <t>10.1016/j.wasman.2011.07.004</t>
  </si>
  <si>
    <t>Treatment of exhaust fluorescent lamps to recover yttrium: Experimental and process analyses</t>
  </si>
  <si>
    <t>The paper deals with recovery of yttrium from fluorescent powder coming from dismantling of spent fluorescent tubes. Metals are leached by using different acids (nitric, hydrochloric and sulphuric) and ammonia in different leaching tests. These tests show that ammonia is not suitable to recover yttrium, whereas HNO3 produces toxic vapours. A full factorial design is carried out with HCl and H2SO4 to evaluate the influence of operating factors. HCl and H2SO4 leaching systems give similar results in terms of yttrium extraction yield, but the last one allows to reduce calcium extraction with subsequent advantage during recovery of yttrium compounds in the downstream. The greatest extraction of yttrium is obtained by 20% w/v S/L ratio, 4N H2SO4 concentration and 90°C. Yttrium and calcium yields are nearly 85% and 5%, respectively. The analysis of variance shows that acid concentration alone and interaction between acid and pulp density have a significant positive effect on yttrium solubilization for both HCl and H2SO4 medium. Two models are empirically developed to estimate yttrium and calcium concentration during leaching. Precipitation tests demonstrate that at least the stoichiometric amount of oxalic acid is necessary to recover yttrium efficiently and a pure yttrium oxalate n-hydrate can be produced (99% grade). The process is economically feasible if other components of the fluorescent lamps (glass, ferrous and non-ferrous scraps) are recovered after the equipment dismantling and valorized, besides the cost that is usually paid to recycling companies for collection, treatment or final disposal of such fluorescent powders.</t>
  </si>
  <si>
    <t>10.1016/B978-0-323-90982-2.00008-1</t>
  </si>
  <si>
    <t xml:space="preserve">Chapter 8 General techniques for recovery of nanomaterials from wastes </t>
  </si>
  <si>
    <t xml:space="preserve">
               In recent decades there has been tremendous growth in the utilization of different types of nanomaterials (NMs) for various applications in medicine, electronics, energy, aerospace, and sports and leisure activities, and innovative products have been introduced into the market in different sectors. As the demand for the utilization of NMs increases, new challenges have occurred in terms of recyclability, handling nanowaste, safety, and risks to human health and the environment. Attention is being given to recycling nano-based products and the recovery of NMs from different matrices to provide sustainable solutions and develop new approaches to exploit recycled NMs. This chapter addresses the importance of the type of NM and matrix in the recovery of NMs from waste sources by classifying the potential recovery techniques. NM recycling processes from waste sources are investigated by providing an understanding of the chemical composition and structural properties of the NMs and discussing the methodologies for their efficient separation from the matrix by applying magnetic separation, antisolvents, aqueous dispersion, colloidal solvents, centrifugation/solvent evaporation, and other techniques. Consequently, this chapter highlights general procedures and methods for recycling NMs by bringing new insight into their recyclability and opportunities.
            </t>
  </si>
  <si>
    <t>10.1016/j.jpowsour.2006.02.079</t>
  </si>
  <si>
    <t>New low-antimony alloy for straps and cycling service in lead–acid batteries</t>
  </si>
  <si>
    <t>Lead–antimony alloys used for the positive grids in lead–acid batteries for cycling service have generally used antimony contents of 4.5wt.% and above. Tubular batteries for cycling service that impart high compression of the active material to the grid surface via gauntlet use alloys with antimony contents as low as 1.5wt.%. These batteries are generally employed in less-severe cycling service. Value-regulated lead–acid (VRLA) batteries can give good cycling service without lead–antimony in the positive grid, but require a high tin content and high compression. The change in automotive battery positive grid alloys to lead–calcium–tin and the tin contents of VRLA positive grids and straps have dramatically increased the tin content of the recycled grid and strap lead in the USA, Europe, and Australia. The higher tin contents can contaminate the lead used for lead–antimony battery grids and generally must be removed to low levels to meet the specifications. This study describes a low-antimony alloy that contains a substantial amount of tin. The high tin content reduces the rate of corrosion of low-antimony positive grid alloys, improves conductivity, increases the bond between the grid and the active material, and cycles as well as the traditional 5–6wt.% antimony alloys employed in conventional flat-plate batteries. The alloy is also used as a corrosion-resistant cast-on strap alloy for automotive batteries for high temperature service, as well as for posts, bushings, and connectors for all wet batteries.</t>
  </si>
  <si>
    <t>25 August 2006</t>
  </si>
  <si>
    <t>10.1016/j.resconrec.2018.10.015</t>
  </si>
  <si>
    <t>Using material flow analysis and life cycle assessment in decision support: A case study on WEEE valorization in Belgium</t>
  </si>
  <si>
    <t>Waste Electrical and Electronic Equipment (WEEE) is a key resource in the circular economy given its high concentration of valuable materials such as metals. The complexity of recycling this resource, however, is high due to different collection, separation and reprocessing steps. A combined Material Flow Analysis (MFA) and Life Cycle Assessment (LCA) can be used to optimise the environmental performance of this recycling chain. Whereas usually these methodologies are used post-factum, i.e. when data is available, this paper presents how MFA and LCA can be used to predict material flows and the potential environmental benefit of the recycling chain, guiding policy makers and industries towards effective decision making. Based on a case study in Flanders, Belgium, firstly, it is shown that currently only 32% of WEEE materials are recycled towards high-end applications whereas 68% is lost in low-end applications, landfill or incineration. Ferrous and non-ferrous metals such as aluminium and copper achieve the highest high-end material recoveries (54, 46 and 44% respectively), whereas precious metals and plastic achieve lower high-end material recoveries (21–38% and 20% respectively). Secondly, it is shown that the most promising factors to improve material recovery and environmental benefit are consumer behaviour and technological progress (mainly in separation technologies), both potentially doubling the current environmental benefit.</t>
  </si>
  <si>
    <t>10.1016/j.matpr.2022.05.491</t>
  </si>
  <si>
    <t>Effective hydrometallurgical route for recovery of energy critical elements from E-wastes and future aspects</t>
  </si>
  <si>
    <t>Rare earth elements and critical metals are available in significant quantities in electronic devices. As a result, proper electronic waste recycling and processing provide an opportunity to extract these metals from electronic waste. Although electronic waste (e-waste) is becoming a global environmental and public health concern, waste of electrical and electronic equipment (WEEE) is a considerable secondary resource of energy-critical elements (ECE) for green technology development. The latest developments in different hydrometallurgical techniques for the recycling of essential elements from WEEEs are summarised in this study. This study surveyedmany publications on WEEE management, acid leaching, and metal extraction from WEEE. The importance of ionic liquids is highlighted in particular. Different procedures and approaches for selective recovery of essential components from WEEEs leachates (solvent extraction using ionic liquids as extractants and chemical precipitation) are addressed. The potential for using WEEEs as secondary sources for important raw materials, as well as the technological, economic, and commercial benefits, are highlighted.</t>
  </si>
  <si>
    <t>10.1016/j.compositesb.2023.111158</t>
  </si>
  <si>
    <t>The multi-objective optimization framework: A step towards minimizing life-cycle costs and energy consumption of carbon fibre automotive structures</t>
  </si>
  <si>
    <t>Design of a sustainable and economical composite structure is challenging due to the often contradicting design drivers such as energy consumption and cost. Therefore, predicting the environmental and economic impact in the early stages of product design results in the significant reduction of energy consumption and cost. Consequently, the impact of contrasting objectives on an optimized carbon fibre reinforced polymer (CFRP) demonstrator is evaluated in this study. This evaluation is performed by integrating a predictive life-cycle assessment and costing framework in a multi-objective optimization methodology. The varying design configurations include designs with and without stiffeners. Furthermore, the impact of end-of-life allocation on the optimized design is also evaluated in this study. The results show a marked difference between the energy consumption of the various optimized designs with energy optimization producing the most efficient solution. However, the mass of the demonstrator increases by 7–9 kg across the different design configurations when the closed loop allocation model is implemented. Consequently, the results show the importance of selecting an appropriate EOL allocation methodology in evaluating the energy consumption of a product. The results also show that the parameters driving the energy consumption (mass and material configuration) and cost (complexity and manufacturability) are varied and often contrasting. The differences in mass, cost, and energy optimized designs further reinforces the importance of coupling cost and energy evaluation in design of sustainable products. Finally, the study demonstrates the need for a holistic life-cycle based assessment in early stage sustainable product design.</t>
  </si>
  <si>
    <t>10.1016/j.scitotenv.2019.03.209</t>
  </si>
  <si>
    <t>Environmental perspectives of interfacially active and magnetically recoverable composite materials – A review</t>
  </si>
  <si>
    <t>Aquatic ecosystem contaminated with toxic pollutants and heavy metals due to the rapid growth of industrialization has become a top-priority global concern exhibiting highly adverse effects on human health and the environment. Many treatment techniques have been envisioned for the removal of these toxic contaminants from the aqueous environment. Among these techniques, magnetic separation has attracted burgeoning research attention owing to its simplicity, eco-friendly nature, large surface area, electron mobility, and excellent performance for removing water contaminants. In particular, interfacial active nanoparticles and nanocomposites with unique structures and magnetic properties are considered as ideal provides candidates in material science for next-generation water treatment. This review gives an insight into current research activities associated with the synthesis strategies and applications of interfacially active and magnetically responsive nanomaterials and nanocomposites for sustainable purification processes. In the first half, various synthesis routes for magnetic iron oxide nanoparticles development and the corresponding formation mechanism are summarized. In the second half, we reviewed the magnetic and wettability properties of interfacially active and magnetically responsive nanocomposites and their environmental applications including oil-water separation, removal of hazardous dye-based pollutants and potentially toxic heavy metals. Finally, the review is wrapped up with major concluding remarks and future perspectives of these magnetic nanoscale composite materials for sustainable wastewater remediation.</t>
  </si>
  <si>
    <t>20 June 2019</t>
  </si>
  <si>
    <t>10.1016/j.enconman.2023.117862</t>
  </si>
  <si>
    <t>Efficiency boost and financial analysis of the thermophotovoltaic power system by photonic potential</t>
  </si>
  <si>
    <t>A hybrid thermophotovoltaic system for thermal-to-electrical energy conversion is a solid-state technique that exclusively utilizes infrared light. However, it faces an upper limit on its conversion efficiency. In this study, its performance is enhanced by integrating concentrated solar energy and a thermal battery. A surface-to-surface radiative analysis in COMSOL is conducted to determine the thermal-to-electrical conversion efficiency. In addition to photon recycling, facilitated by spectral filters, the cells' junction is externally biased to impart a positive photonic chemical potential. This enhances the spectral intensity due to a higher apparent temperature and an increased entropy content. Consequently, it raises the thermal-to-electric energy conversion efficiency to 49% in a real-world scenario and up to 56% in an ideal case. Arbitrage is introduced into this power plant by incorporating an electric grid heater in the system, which bypasses solar heating. It stores electric energy during off-peak hours and provides it during on-peak hours. In this research, financial analysis is carried out using GAMS, and an estimated arbitrage of up to $920/kW-year is achieved from the electricity grid in Pennsylvania, New Jersey, and Maryland (PJM). The thermal battery in the system is also compared with other energy storage devices, proving it to be advantageous compared to Li-Ion and lead-acid batteries, which exhibit higher unit energy storage and conversion costs.</t>
  </si>
  <si>
    <t>10.1016/j.envpol.2021.116598</t>
  </si>
  <si>
    <t>The war using microbes: A sustainable approach for wastewater management</t>
  </si>
  <si>
    <t>Anthropogenic activities and population growth have resulted in a reduced availability of drinking water. To ensure consistency in the existence of drinking water, it is inevitable to establish wastewater treatment plants (WWTPs). 70% of India’s rural population was found to be without WWTP, waste disposal, and good sanitation. Wastewater has emerged from kitchens, washrooms, etc., with industry activities. This scenario caused severe damage to water resources, leading to degradation of water quality and pathogenic insects. Thus, it is a need of an hour to prompt for better WWTPs for both rural and urban areas. Many parts of the world have started to face severe water shortages in recent years, and wastewater reuse methods need to be updated. Clean water supply is not enough to satisfy the needs of the planet as a whole, and the majority of freshwater in the polar regions takes the form of ice and snow. The increasing population requires clean water for drinks, hygiene, irrigation, and various other applications. Lack of water and contamination of water result from human activities. 90% of wastewater is released to water systems without treatment in developing countries. Studies show that about 730 megatons of waste are annually discharged into water from sewages and other effluents. The sustenance of water resources, applying wastewater treatment technologies, and calling down the percentage of potable water has to be strictly guided by mankind. This review compares the treatment of domestic sewage to its working conditions, energy efficiency, etc. In this review, several treatment methods with different mechanisms involved in waste treatment, industrial effluents, recovery/recycling were discussed. The feasibility of bioaugmentation should eventually be tested through data from field implementation as an important technological challenge, and this analysis identifies many promising areas to be explored in the future.</t>
  </si>
  <si>
    <t>10.1016/j.cie.2024.110457</t>
  </si>
  <si>
    <t>Unlocking the potential of solid waste management with circular economy and Industry 4.0</t>
  </si>
  <si>
    <t>This paper reviews the intersection of Industry 4.0 (I4.0) and Circular Economy (CE) within the context of Solid Waste Management (SWM), aiming to enhance SWM circularity through technological integration. SWM is pivotal in mitigating environmental and health risks posed by unsustainable waste disposal practices. The study highlights advancements, challenges, and opportunities. Key findings reveal a growing but still nascent application of I4.0 technologies in SWM, particularly in waste collection and sorting. Despite advancements, comprehensive coverage of all CE practices remains limited, suggesting significant potential for growth and innovation in recycling and sustainable waste practices. The paper also proposes a framework to address emerging SWM challenges, emphasizing cost-effective practices with minimal environmental impact facilitated by advanced technologies. It underscores the role of stakeholders, government policies, and innovative business models in promoting SWM practices. The managerial implications include strategic guidance for waste managers to leverage I4.0 technologies effectively, optimize waste treatment processes, navigate regulatory frameworks through new business models, increase public awareness, address data privacy and trust issues, and involve all stakeholders. The study also outlines a comprehensive future research agenda spanning theoretical, contextual, and methodological dimensions. Ultimately, this research contributes to advancing knowledge in SWM by advocating for integrated approaches that harness technology and circular economy principles to achieve sustainable waste management practices globally.</t>
  </si>
  <si>
    <t>10.1016/j.resconrec.2023.107382</t>
  </si>
  <si>
    <t>Substance flow analysis of non-intentional lead use in China from 1980 to 2050</t>
  </si>
  <si>
    <t>As a heavy metal element abundant in the earth's crust, lead is released into the environment through the use of fossil fuels and minerals, resulting in environmental pollution. This study conducted a substance flow analysis to explore the evolution of China's non-intentional use of lead from 1980 to 2050. Results showed that the main sources of lead inflow from the fossil fuel, metal, and phosphorus systems were coal mining, imported ores, and phosphorus fertilizers, respectively. In 2019, intentional and non-intentional lead use introduced lead flows of 3034 and 616 kt/yr, resulting in 1.1 and 8 kt/yr of lead emissions, respectively. A scenario analysis indicated that lead emissions will be 2, 1.3, and 0.9 kt/yr under the high-resource, baseline, and low-resource consumption scenarios in 2050, respectively. It is necessary to reduce the lead inflow from resource consumption and the risk of lead overflow during the accumulation or recycling of lead-containing waste.</t>
  </si>
  <si>
    <t>10.1016/j.geothermics.2024.102959</t>
  </si>
  <si>
    <t>Lithium: An energy transition element, its role in the future energy demand and carbon emissions mitigation strategy</t>
  </si>
  <si>
    <t>Energy transition elements (Li, Ni, Co, Fe, Cu) are gaining importance due to their ability to provide energy and play an important role as primary energy sources. Because of the energy density and power density, Li-ion batteries have the edge over other batteries. Li is distributed in various rock-forming minerals and brines, and geothermal waters. Though lithium-bearing minerals are spread over a broad geographic region, these minerals are confined to certain countries with substantial economic potential. Li is extensively used in batteries, and battery-driven vehicles are growing exponentially to meet the carbon reduction goal of the Paris agreement in 2015 and signed by more than 50 percent of the countries. Nearly 55 million cars supported by Li batteries are expected to roll out by 2030. While this is the demand, its occurrence and concentration/extraction processes are not keeping pace with this demand. The extraction of Li from its ore is an energy-intensive process involving many fossil fuel-based energies. To recover one ton of Li metal, nearly 5 to 6 tons of CO2 is emitted. The CO2 emissions of 28 kWh LFP, NMC, and LMO batteries vary from 5600 to 2705 kg CO2-eq. The end-of-life emissions of an internal combustion engine (ICE) vehicle are 400 kg CO2/vehicle, while Li Battery supports 500 kg/vehicle. The quantity of Li required for a 24 kWh average capacity leaf battery is about 137 g/kWh. While emissions are associated with the manufacturing of the batteries, emissions are also associated with a way that while they are recharged as the recharging source is fossil fuel-based energy. The best option to meet zero net carbon emissions by 2050, as envisaged by International Energy Agency (IEA), is to recover Li from geothermal brines and use geothermal energy for recharging. While hydrothermal energy sources are site-specific, enhanced geothermal system (EGS) based geothermal energy is not site-specific and is found wherever high radiogenic granites are available. High radiogenic granites are widely distributed, and heat recovered from EGS sources can provide clean energy and heat. Extraction of lithium from geothermal waters and using geothermal energy for recharging the batteries will drastically reduce CO2 emissions. It will drive the world towards Net Zero Emissions (NZE) scenario in the future. This is being practiced in Turkey. Future research should develop technology to recover Li from geothermal fluids with low concentration and support EGS development.</t>
  </si>
  <si>
    <t>Geothermics</t>
  </si>
  <si>
    <t>10.1016/j.jcou.2021.101818</t>
  </si>
  <si>
    <t>Synthesis of diethyl carbonate from CO2 and orthoester promoted by a CeO2 catalyst and ethanol</t>
  </si>
  <si>
    <t>The combination of a CeO2 catalyst and ethanol effectively promotes the direct synthesis of diethyl carbonate (DEC) from CO2 and an orthoester. The reaction temperature, initial CO2 pressure, and the ethanol/orthoester volume ratio were found to significantly influence DEC formation and were systematically studied to determine the optimum conditions. DEC amount of 5.2 mmol was obtained at 160 °C, 5 MPa of CO2, and a reaction time of 20 h, providing high productivity (1.21 mmolDEC mmolcatalyst −1 h−1) using a CeO2 catalyst. The recovered CeO2 catalyst was recyclable at least four times without any significant loss of activity when both triethyl orthoacetate and triethyl orthovalerate were used. A series of orthoesters bearing various alkyl substituents, aromatic substituents and halide moieties were evaluated for their activities with and without ethanol. In the presence of ethanol, orthoesters bearing longer alkyl substituents led to higher DEC yields, and orthoesters bearing aromatic and halide moieties negatively impacted DEC formation. In the absence of ethanol, triethyl orthoacetate provided the highest DEC yield; in all cases, the use of ethanol resulted in a greater DEC formation than when the reaction was performed without ethanol.</t>
  </si>
  <si>
    <t>10.1016/j.nanoen.2022.106927</t>
  </si>
  <si>
    <t>Paper-based flexible devices for energy harvesting, conversion and storage applications: A review</t>
  </si>
  <si>
    <t>Paper, in addition to its frequent usage in writing, packaging, printing, etc., has gained comprehensive utility as a flexible and conductive base in sensors, solar energy harvesting, conversion, and storage applications. This is due to its strategic-aiding aspect in terms of environmental friendliness, cost-effectiveness, recyclability, thin, flexible and lightweight nature, biocompatibility, etc., required to develop next-generation flexible devices. The signs of progress in paper-based devices are seen in matured technologies of the paper-based sensor for varied sectors. Also, there have been wide-ranging research efforts on developing paper-based high-performance energy harvesting, conversion, and storage solutions. However, it is a newly emerging area and needs a fundamental and state-of-the-art understanding for future devices development. Thus, the current review summarizes the research progress in this field utilizing paper, understanding fundamental properties w.r.t application, performance enhancement w.r.t material advancements (i.e. paper modification), and technological trends, which is otherwise not yet reviewed earlier. It further sheds light upon the perspectives for their associated and allied technological developments in the energy sector.</t>
  </si>
  <si>
    <t>10.1016/j.desal.2023.116820</t>
  </si>
  <si>
    <t>Adsorption of Li+ by imprinted capacitor deionization — A new method for selective recovery of valuable lithium in acidic solutions</t>
  </si>
  <si>
    <t>With the continuous development of the global society, people's demand for lithium is increasing. Recovering valuable lithium from waste lithium-ion batteries and fly ash is essential for environmental protection and energy saving. We have developed a new imprinted capacitance deionization technology (N@Li+-IPDI), which can selectively recover lithium ion from acidic solution (pH = 2) under complex environment. The recovery capacity of N@Li+-IPDI electrode material was up to 20.26 mg/g. Separation of Li+ from Na+, K+, and Al3+ was achieved based on the size effect. Separation from Mg2+ was due to the higher hydration energy of Mg2+ (1940 kJ/mol) than Li+ (510 kJ/mol). After 5 regeneration cycles, recovery effect of N@Li+-IPDI was 93.42 % of original. Through density functional theory (DFT) modeling, bond length of Li+-O was 2.04–2.05 Å, and adsorption energy of 2H12C4-Li+ (−33.66 Kcal/mol) was the largest among the five ions. In addition, energy and structure of deprotonation process were studied, and the energy required for deprotonation was 6.33 kJ/mol, which was the reason Li+ adsorption is difficult in acidic environment. This research provides a new green ion recovery technology with excellent selectivity, high adsorption and conductivity for Li+ recovery in acid solution, to meet the challenge of growing demand for lithium.</t>
  </si>
  <si>
    <t>10.1016/B978-0-12-818789-0.00007-4</t>
  </si>
  <si>
    <t xml:space="preserve">7 Mitigating criticality, part III: Improving the stewardship of existing supplies </t>
  </si>
  <si>
    <t xml:space="preserve">
               Supplies of critical materials can be conserved by reducing wastage during manufacturing and by recycling end-of-life products that contain them. Success in reuse and recycling depends on minimizing the cost of collection, reducing the complexity of the devices to be recycled, and producing sufficient material to persuade manufacturers to adopt supplies derived from recycling. We identify the characteristics that make a device or a material suitable for recovery, reuse, or recycling, and suggest ways to identify the steps in the process that are most likely to be effectively improved through technological innovation.
            </t>
  </si>
  <si>
    <t>Critical Materials</t>
  </si>
  <si>
    <t>10.1016/j.desal.2013.02.014</t>
  </si>
  <si>
    <t>Preliminary studies of lithium recovery technology from seawater by electrodialysis using ionic liquid membrane</t>
  </si>
  <si>
    <t>Lithium (Li) procurement is becoming a matter of importance worldwide. I propose a new method for recovering Li from seawater by electrodialysis, wherein Li selectively permeates from the anode side to the cathode side through an organic membrane impregnated with an ionic liquid (PP13-TFSI). Measurements of the ion concentration at the cathode side as a function of dialysis duration showed that the Li concentration increased to 5.94% after 2h with an applied electric voltage of 2V. Moreover, the other ions in the seawater did not permeate the membrane. With both ends of the impregnated membrane covered with a Nafion 324 overcoat to prevent outflow of the ionic liquid, the Li concentration increased to 22.2%. This new recovery method shows good energy efficiency and is easily scalable and thus is suitable for use in seawater desalination plants.</t>
  </si>
  <si>
    <t>15 May 2013</t>
  </si>
  <si>
    <t>10.1016/j.fuproc.2021.107119</t>
  </si>
  <si>
    <t>Bio-crude oil production and valorization of hydrochar as anode material from hydrothermal liquefaction of algae grown on brackish dairy wastewater</t>
  </si>
  <si>
    <t>Hydrothermal liquefaction (HTL) is effective at recovering bioenergy from wet microalgae, which is used for cleaning polluted water body. In this study, a brackish water-grown microalgae polyculture was hydrothermally liquefied into 26.5 wt% bio-crude oil with an energy consumption ratio of 2.4, indicating an energy negative process for bioenergy production. To improve the economic feasibility of wastewater algae-to-bioenergy process, a HTL byproduct, hydrochar, has been recycled to assemble in lithium ion batteries (LIBs) as a renewable anode material. Owing to the organic components produced from HTL and high concentrations of impurities obtained from brackish water, HTL hydrochar needs to be post-treated (CO2 activation and ‘base-acid’ wash) to increase carbon content, leading to better electrochemical performance. By virtue of increased specific surface area (304.06 m2 g−1) and massive mesopores, post-treated hydrochar exhibits reversible discharge-charge capacity of 226 and 223 mAh g−1 at 0.1 A g−1 after 40 cycles. There is no related study to investigate the feasibility of brackish-grown algae-derived hydrochar as green anodes of LIBs. This integration will not only mitigate water pollution (algae treatment for brackish water), produce carbon-neutral alternative to fossil fuel (algae-derived biofuel production), but also valorize solid byproduct for generating clean energy (LIBs anodes synthesis from biomass-derived carbon).</t>
  </si>
  <si>
    <t>10.1016/j.enconman.2009.01.010</t>
  </si>
  <si>
    <t>Recovery of discarded sulfated lead-acid batteries by inverse charge</t>
  </si>
  <si>
    <t>The aim of this research is to recover discarded sulfated lead-acid batteries in order to save the energy. In this work, the effect of inverse charge on the reactivation of sulfated active materials has been investigated. At first, the battery is deeply discharged and the electrolyte of battery is replaced with a new sulfuric acid solution of 1.28g/cm3. Then, the battery is inversely charged with constant current method (2A for the battery with the nominal capacity of 40Ah) for 24h. At the final stage, the inversely charged battery is directly charged for 48h. Through these processes, a discarded battery can recover its capacity to more than 80% of a similar fresh and non-sulfated battery. Inverse oxidation and reduction of battery’s active materials can transform inactive sulfates into active sulfates. Discharge and cycle-life behaviors of the recovered batteries were investigated and compared with similar healthy battery. The morphology and structure of plates was studied by scanning electron microscopy (SEM) before and after inverse charge.</t>
  </si>
  <si>
    <t>April 2009</t>
  </si>
  <si>
    <t>10.1016/j.resconrec.2015.02.001</t>
  </si>
  <si>
    <t>The material flows of lead in the Czech Republic</t>
  </si>
  <si>
    <t>The material flows of lead in the Czech Republic have been surveyed through their identification and quantification (in 2011). The results obtained from there were used for the appraisal of the process of creating closed-loop material flows of lead in the Czech Republic. The study was based on the conceptual and strategic documents of both national and European provenance. The results achieved have shown that the economic system of the Czech Republic is influenced by lack of primary lead resources, and as such, it is dependent on the import of Pb-containing waste materials and commodities, as well as reusable waste and secondary raw materials. The process of creating closed-loop material flows of lead in the Czech Republic achieves adequate levels; considering the idea of so called “recycling society,” economic activities, such as collection, accumulation, disposal and treatment of waste, should be made more efficient on an ongoing basis as a part of sustainable consumption and production systems.</t>
  </si>
  <si>
    <t>10.1016/j.est.2024.113378</t>
  </si>
  <si>
    <t>Assessing the 3E performance of multiple energy supply scenarios based on photovoltaic, wind turbine, battery and hydrogen systems</t>
  </si>
  <si>
    <t>Supplying buildings with cost-effective, eco-friendly and reliable energy by hybridizing sustainable renewable energy systems (RESs) and energy storage methods is becoming increasingly interesting. This study investigates the energy, environmental and economic (3E) effectiveness of three energy supply scenarios (ESSs) designed to meet the electricity and thermal needs of a typical residential building under the Mediterranean climate of Morocco. The first scenario aims to directly supply the energy produced by two RESs, namely photovoltaic and wind systems, to the building and inject the surplus electricity into the grid. In contrast, in the second scenario, the excess solar and wind energy is stored in batteries, while in the third one a proton exchange membrane electrolyzer is used to produce hydrogen and store it for later use through fuel cells. To examine the performance of these scenarios, numerous software, such as EnergyPlus and PVsyst, as well as numerical models are used. The findings indicate that the second and third scenarios can achieve an energy coverage ratio of up to 100 %, whilst the first scenario reaches lower ratio of 52.56 %. Environmentally, the first scenario exhibits the best outcomes with a carbon payback period of one year and a reduction in carbon emissions of 18.21 tCO2e/year. On the other side, the carbon payback period and carbon emissions reduction are 1.66 years and 15.13 tCO2e/year for the second scenario, and 1.14 years and 14.82 tCO2e/year for the third scenario. Economically, the first scenario reveals the best economic findings, followed by the second one, while the third scenario is not economically feasible. The obtained simple payback period values for the first, second and third scenarios are 5.80, 7.89 and 16.30 years, whereas their levelized cost of energy shares are 0.05, 0.09 and 0.21 $/kWh, sequentially. The outcomes of this research significantly contribute to the field by providing crucial information for building owners and professionals to help them in discerning the most efficient ESSs in the 3E prospects, and hence improving their decision-making and implementation processes.</t>
  </si>
  <si>
    <t>10.1016/j.fuel.2022.123932</t>
  </si>
  <si>
    <t>Co-carbonization of a mixture of waste insulation electric cables (WIEC) and lignocellulosic waste, for the removal of chlorine: Biochar properties and their behaviors</t>
  </si>
  <si>
    <t>The valorization of noble metals from the recycling of electric cables, generates a negative effect with regard to the production of polymeric residues, mainly composed of polyvinyl chloride (PVC), polyethylene (PE) and polypropylene (PP). Waste insulation electrical cables (WIEC) can be recovered thermochemical, in combustion or gasification processes, however, these residues have a high chlorine content in their composition, which can cause damage to thermochemical recovery equipment, if used in gross. This work has the objective to study the effects of the temperatures and the mixtures proportions in the carbonizations and co-carbonizations of waste insulation electrical cables with lignocellulosic waste. The mixtures with different waste insulation electrical cables ratios (100, 75, 50, 25 and 0%), were carbonized at 300 °C and retention time of 30 min and showed chlorine removals above 66%. With the 50% waste insulation electrical cables mixture having a removal below the 25% and 0% mixtures (with 100% chlorine removals), the dechlorination being 84.9%. Tests were also carried out with 50:50 mixtures of waste insulation electrical cables and lignocellulosic waste for temperatures of 275, 300 and 325 °C with retention times of 30, 45 and 60 min. After being subjected to an acetone wash, it was obtaining removals of around 80%. For the mixture at 300 °C and 30 min (M300-30), mixture at 300 °C and 60 min (M300-60) and the mixture at 325 °C and 30 min (M325-30) thus having the best chlorine removals, being 81%, 81.9% and 86.7% respectively. For the determination of these mixtures, immediate analysis, approximate analysis, fluorescence x-ray and calorific value tests were performed. With the analyzes carried out, it was possible to perform calculations of the kinetics of the behavior of biochars. It was possible to observe that with the increase in temperature the activation energy of the biochar reduced, that is, the biochar decreased adsorption.</t>
  </si>
  <si>
    <t>10.1016/B978-0-12-822183-9.00006-4</t>
  </si>
  <si>
    <t xml:space="preserve">Chapter Six Zero waste hierarchy for sustainable development </t>
  </si>
  <si>
    <t xml:space="preserve">
               This chapter discusses various root steps and demonstrated a hierarchy of zero waste (ZW) concept through a comprehensive emphasis on the associated sustainability requisites. The major focus has been made on presenting hierarchy, as a concept, to promote waste avoidance ahead of recycling and disposal. In particular, the 6R, such as reconsider, reuse, reduce, recycle, recover, and retain, have been well explained in the relationship of their physical, social, and economic relationships through the medium of established theories and practices available in the literature. Along with, waste control policies of different countries have also been discussed as case studies.
            </t>
  </si>
  <si>
    <t>Concepts of Advanced Zero Waste Tools</t>
  </si>
  <si>
    <t>10.1016/j.seppur.2023.125943</t>
  </si>
  <si>
    <t>Tailorable metal–organic framework based thin film nanocomposite membrane for lithium recovery from wasted batteries</t>
  </si>
  <si>
    <t>This paper presents a tailorable method for the preparation of hierarchically structured membranes for efficient lithium recovery. Firstly, a metal–organic framework (MOF), namely MIL-101 (Cr), is grafted with different ionic liquids (ILs) onto its coordinate unsaturated site (CUS). The modified MOF (IL-MOF) is then used as nanoparticles to fabricate the flexible hydrophilic polyvinylidene fluoride (PVDF) based thin film nanocomposite (TFN) membrane. Secondly, comprehensive characterizations of both the nanoparticle and the IL-MOF based TFN membrane are carried out. Thirdly, lithium recovery is performed experimentally using simulated lithium-ion batteries (LIBs) leaching solution with the as-synthesized membrane. The first order ageing test of TFN membrane is conducted by MOF detachment tendency investigation and ILs leaching tendency evaluation. The results show that IL-MOF nanoparticles have a significant effect on lithium recovery. Compared with the original membrane, the IL-MOF-TFN membrane exhibits a fourfold lithium selectivity enhancement for S Li + , Mn 2 + (from 1.73 to 8.91), S Li + , Co 2 + (from 1.75 to 9.94) and S Li + , Ni 2 + (from 1.69 to 10.09), as well as improved regeneration behavior, permeability (up to 45.0 L/(m2·h·bar)) and antifouling performance (flux recovery rate FRR up to 96.39 %). It is found that 98.9 % of the lithium was recovered from the feed solution over five repeated filtration cycles with maintained membrane integrity. This work highlights the advances in the design, modification and integration of MOFs into mechanically and chemically stable membrane technology for lithium recovery.</t>
  </si>
  <si>
    <t>14 April 2024</t>
  </si>
  <si>
    <t>10.1016/j.carbpol.2021.118063</t>
  </si>
  <si>
    <t>Polysaccharides for sustainable energy storage – A review</t>
  </si>
  <si>
    <t>The increasing amount of electric vehicles on our streets as well as the need to store surplus energy from renewable sources such as wind, solar and tidal parks, has brought small and large scale batteries into the focus of academic and industrial research. While there has been huge progress in performance and cost reduction in the past years, batteries and their components still face several environmental issues including safety, toxicity, recycling and sustainability. In this review, we address these challenges by showcasing the potential of polysaccharide-based compounds and materials used in batteries. This particularly involves their use as electrode binders, separators and gel/solid polymer electrolytes. The review contains a historical section on the different battery technologies, considerations about safety on batteries and requirements of polysaccharide components to be used in different types of battery technologies. The last sections cover opportunities for polysaccharides as well as obstacles that prevent their wider use in battery industry.</t>
  </si>
  <si>
    <t>10.1016/j.electacta.2023.143689</t>
  </si>
  <si>
    <t>Solid polymer electrolytes with LiNO3 as only lithium salt for highly stable lithium metal batteries</t>
  </si>
  <si>
    <t>Lithium metal batteries (LMBs) have been gotten attention owing to high energy density. In here, the production of PEO-xLiNO3 solid electrolyte with LiNO3 as the sole lithium salt is cost-effective, environmentally friendly, and convenient. The interaction of the electrolyte and the electrode can form a uniform and dense solid-electrolyte interphase (SEI) layer packing L3iN and LiN x O y groups, which will effectively control lithium deposition and inhibit dendrite growth. The electrolyte exhibits outstanding mechanical properties, remarkable room temperature ionic conductivity, and the ability to suppress lithium dendrite growth. When applied in symmetric Li//Li batteries, the electrolyte shows excellent cycling stability with over 5000 h of cycling at a current density of 0.1 mA cm−2. For NCM622//Li batteries after full charge, it exhibits good cycling stability with a capacity retention rate is as high as 88 % after 300 cycles. Hence, the proposed electrolyte not only enhances safety performance but also improves electrochemical properties, making it highly promising for large-scale practical applications.</t>
  </si>
  <si>
    <t>10.1016/j.cej.2024.155566</t>
  </si>
  <si>
    <t>On-demand detachable and reuseable adhesives assembled by organic-silicon nanogels with wide applicability and excellent harsh-environment resistance</t>
  </si>
  <si>
    <t>Detachable adhesives are extensively utilized in many fields such as electronic assembly and medical devices, yet achieving a balance between adhesive strength and removability still remains a significant challenge. In this study, we designed a kind of novel adhesive of organic-silicon nanogels (P(TPHA-Si)) based on the self-polymerizing of an organic siloxane monomer (TPHA-Si) in ethanol/water mixture under mild conditions. P(TPHA-Si) self-assembled adhesive possessed not only detachable and reuseable advantages, but also wide applicability and excellent harsh-environment resistance. Remarkably, the adhesive strength to glass reached up to 14.6 MPa, heretofore one of the highest strengths of detachable adhesives. The P(TPHA-Si) adhesive could be easily dissociated by ethanol infiltration, allowing for an environmentally friendly detachability and user-friendly reusability. On the other hand, P(TPHA-Si) adhesive could withstand harsh environmental conditions including different acid, alkali and salt solutions, various organic solvents, and −20–120 °C temperatures. Through empirical and theoretical computations, the molecular mechanism underlying the high-strength, detachable adhesion had been validated and elucidated. Considering the ease of processing, cost-effectiveness, Eco-friendly ethanol-assisted detachability and reusability, as well as strong adhesion under harsh conditions, the design of transparent P(TPHA-Si) adhesive offers a commendable pathway for the development of multifunctional detachable adhesives, which are expected to be able to exhibit great potential for applications in electronics and medical fields.</t>
  </si>
  <si>
    <t>10.1016/j.est.2022.105823</t>
  </si>
  <si>
    <t>Environmental-economic analysis of the secondary use of electric vehicle batteries in the load shifting of communication base stations: A case study in China</t>
  </si>
  <si>
    <t>Frequent electricity shortages undermine economic activities and social well-being, thus the development of sustainable energy storage systems (ESSs) becomes a center of attention. This study examines the environmental and economic feasibility of using repurposed spent electric vehicle (EV) lithium-ion batteries (LIBs) in the ESS of communication base stations (CBS) for load shifting. Methodologically, life cycle assessment (LCA) and net present value (NPV) are used to evaluate the environmental and economic performance of such system, respectively. Comparing with the conventional system without load shifting and the use of new LIBs in CBS, our analysis indicates that the proposed system is economically appealing, saving 17.6 % of life cycle cost. Nonetheless, the environmental performance of our system is almost identical to the conventional one, due to the relatively low round-trip efficiency of spent EV LIBs. Sensitivity analysis suggests that the differences of peak and valley electricity prices determine the economic potential of this system, and cleaner energy sources such as nuclear power could largely improve its overall environmental performance. By highlighting the importance of improving round-trip efficiency and using clean energy resources, our work offers implications for stakeholders like policymakers and researchers.</t>
  </si>
  <si>
    <t>10.1016/j.jclepro.2017.12.035</t>
  </si>
  <si>
    <t>Scrutinising the electric vehicle material backpack</t>
  </si>
  <si>
    <t>Conventionally the use phase of a road vehicle contributes to more than 70% of the total environmental impact in terms of energy use or emissions of greenhouse gases. This figure is no longer valid concerning electric vehicles and a shift to other life cycle stages and impacts is expected and should be re-evaluated. The goal of this study is to assess the environmental performance of two prototype vehicle drivetrains; an internal combustion engine and an electric motor, from a life cycle perspective. The assessment is performed in a qualitative manner using the Environmentally Responsible Product Assessment (ERPA) matrix. The two vehicles in this study have similar car body construction, providing an excellent opportunity to highlight the significance of material differences in their drivetrains. The internal combustion vehicle demonstrated a better environmental performance in three out of five lifecycle stages (pre-manufacture, product manufacture, and disposal). In all of these stages, the impact of the electric vehicle is determined by the burden of the materials needed for this technology such as rare earth elements (REE) and by the lack of recycling possibilities. The study demonstrated a need to close the material cycle when it comes to Critical Raw Materials (CRM) such as REE which can only be achieved when the technology but also the incentives for material recovery are provided, i.e. by promoting the development of cost-efficient recycling technologies. Moreover, the need for relevant metrics and assessment indicators is demonstrated to be able to compare the two technologies fairly.</t>
  </si>
  <si>
    <t>10.1016/j.minpro.2013.02.012</t>
  </si>
  <si>
    <t>Separation and recovery of rare earth elements from spent nickel–metal-hydride batteries using synthetic adsorbent</t>
  </si>
  <si>
    <t>The recovery of rare earth elements such as La(III) and Nd(III) from spent nickel–metal hydride (NiMH) battery by novel synthetic adsorbent were investigated. First, layered double hydroxide (LDH)-A (A- anion of carrier) been prepared and characterized by different methods. Second, the separation and recovery of some rare earth elements (La(III) and Nd(III)) from acidic solutions using the synthetic adsorbent were investigated. The adsorption percent of the two metal ions was found to increase with increasing contact time, adsorbent weight and pH from 0 to 1 then it remains constant in the pH range (1–2). La(III) was preferentially adsorbed over Nd(III) in the mixture solution. From characterization of the adsorbent results, the adsorption mechanism of LDH-A adsorbent was proposed with rare earth elements. It was found that the highest separation factor (SLa/Nd) value of 23.2 was obtained with 10g/l (0.1g/10ml) from a mixed solution of 5g/l of each of La(III) and 5g of Nd(III) at pH1 and contact time 2h. Based on the experimental results, a separation method was developed and tested to separate high purity Co(II), Ni(II) and rare earths from Ni-MH batteries leached by 2.0M H2SO4 and the rare earths are leached by 2M HCl. Based on the experimental results, a flow sheet was developed and tested and 1.2g La(III) and 1g Nd(III) were obtained from the leaching process.</t>
  </si>
  <si>
    <t>10 June 2013</t>
  </si>
  <si>
    <t>International Journal of Mineral Processing</t>
  </si>
  <si>
    <t>10.1016/j.est.2023.109555</t>
  </si>
  <si>
    <t>MXene-based materials: Synthesis, structure and their application for advanced lithium-sulfur batteries</t>
  </si>
  <si>
    <t>Lithium-sulfur (LiS) batteries, which possess high theoretical energy density, are extremely potential candidates for next-generation energy storage devices. However, the barriers of low conductivity for sulfur, shuttle effect of polysulfides, volume expansion of sulfur during the charging/discharging process, and uncontrollable dendrites growth, hinder the real-world applications of LiS batteries. Various advanced materials and strategies have been developed to overcome the above-mentioned problems. MXenes, as one of the emerging family of two-dimensional (2D) materials with laminar structure, admirable conductivity, excellent hydrophilicity, and tunable surface chemistry, have also been used to surmount these challenges. It has been found that MXene-based materials are generally employed as the substrates for sulfur hosts and interlayers between cathode and separator due to their satisfactory conductivity, strong adsorbability toward polysulfides, and catalytic effect for the conversion of polysulfides. Additionally, MXene-based materials with the ability to well regulate the lithium deposition behavior, are widely utilized to modify the lithium anode. To further facilitate effective and target-oriented research on MXene-based materials for advanced LiS batteries, a comprehensive summary of recent research progress is urgently needed. Herein, recent research progress in MXene-based materials for LiS batteries is summarized, from the perspectives of synthesis, structure and properties, and the state-of-the-art progress for LiS batteries. Finally, the challenges and perspectives for the MXene-based materials for the future development of advanced LiS batteries have also been proposed.</t>
  </si>
  <si>
    <t>10.1016/j.cej.2022.139265</t>
  </si>
  <si>
    <t>Coordination-enhanced extraction of rare earth metals from waste polishing powder and facile preparation of a mesoporous Ce-La oxide</t>
  </si>
  <si>
    <t>Efficient and environmental-friendly recycling of rare earth polishing powder waste (REPPW) is imperative not only to ecological well-being but also to sustainability of critical rare earth resources. However, the low leaching efficiency of rare earth elements in mild acidic conditions and complicated synthesis procedure of high-end products hindered industrial recycling of REPPW. Herein, an ascorbic acid-H2SO4 system with mild conditions, i.e., ascorbic acid concentration = 0.042 mol/dm3, H2SO4 concentration = 1 mol/dm3, liquid to solid ratio = 20 cm3/g and temperature = 353 K, is proposed for leaching REPPW, in which the leaching ratios of Ce and La reached 96.79 % and 93.81 %, respectively. The coordination stability constants of Ce3+-ascorbic acid, i.e., β1 = 106.88 and β2 = 1013.03, were determined by pH-potentiometry, which revealed that the enhanced Ce3+ dissolution in this mild leaching system was attributed to Ce3+-ascorbic acid coordination. Subsequently, a high-purity, mesoporous Ce-La oxide cube was synthesized from the leaching solution by a facile chemical precipitation method at atmospheric pressure and temperature. The product had a composition of 78.07 wt% CeO2 and 21.93 wt% La2O3, and its average pore diameter was 7.30 nm. Its reducibility was 1.52 times higher than the theoretical value, suggesting a high potential for catalyzing redox reactions. This work proposes an efficient and value-added process for recycling REPPW, which helps to enlighten the sustainable utilization of secondary rare earth resources.</t>
  </si>
  <si>
    <t>10.1016/j.seppur.2014.11.039</t>
  </si>
  <si>
    <t>Separation and recovery of metal values from leach liquor of waste lithium nickel cobalt manganese oxide based cathodes</t>
  </si>
  <si>
    <t>In this study, a hydro-metallurgical process has been proposed to separate and recover valuable metals from citric acid leach solution of waste lithium nickel cobalt manganese oxide based cathodes. Nickel, cobalt, manganese and lithium were effectively separated and recycled by a combined method of selective precipitation and solvent extraction. First, about 98% of nickel was selectively precipitated by dimethylglyoxime reagent under conditions of equilibrium pH of 6 and molar ratio of Ni2+ to dimethylglyoxime of 0.5, with little loss of other metals. Then about 97% of cobalt was precipitated by ammonium oxalate and recovered as CoC2O4·2H2O under conditions of equilibrium pH of 6, reaction temperature of 55°C and molar ratio of C2O4 2+ to Co2+ of 1.2. The recovery of manganese was conducted by solvent extraction method using D2EHPA with 70–75% saponification rate. About 97% of manganese was extracted under optimal experimental conditions and recovered as MnSO4 after stripped with sulfuric acid solution. The McCabe–Thiele isotherm indicated that three extraction stages were needed for complete extraction of manganese at specific extraction condition. Finally, about 89% of lithium was precipitated and recovered as Li3PO4 by 0.5molL− 1 Na3PO4 solution. This combined hydro-metallurgical recovery process is a relatively simple and environment-friendly route, which all metal values in the leach liquor can be effectively separated and recovered and both dimethylglyoxime and D2EHPA can be recycled and re-used.</t>
  </si>
  <si>
    <t>12 February 2015</t>
  </si>
  <si>
    <t>10.1016/S0022-0981(02)00523-3</t>
  </si>
  <si>
    <t>Resuspension and its effects on organic carbon recycling and nutrient exchange in coastal sediments: in situ measurements using new experimental technology</t>
  </si>
  <si>
    <t>The effect of resuspension on sediment–water solute exchange was studied in the archipelago outside the city of Göteborg (Sweden) during the winter months 2001/2002 by a combination of benthic flux (employing both in situ and laboratory incubations), meteorological and hydrodynamic measurements. Resuspension was created in in situ incubation chambers to study the possible resuspension effect on the fluxes of nutrients, oxygen and total carbonate. In most cases, resuspension changed the flux rates. The fluxes of oxygen, total carbonate and phosphate decreased during the resuspension event. The oxygen fluxes before resuspension were between 15 and 23 mmol m−2 day−1 in the four chambers, and decreased during resuspension to between 8 and 18 mmol m−2 day−1. The fluxes of total carbonate in the chambers before resuspension were 12–35 mmol m−2 day−1 and decreased to 4–15 mmol m−2 day−1. The change for each flux during resuspension was statistically significant. The fluxes of nitrate–nitrite and silicic acid increased, whereas the fluxes of ammonium did not change significantly. Hydrodynamic and meteorological data showed that the natural created resuspension at the study site were not due to wind-induced waves, but to strong bottom currents that can be caused when water built-up against land during strong wind events. When the wind abates, the water is flushing back and creates strong currents high enough to cause resuspension of the bottom sediments. A major storm passing the area during the experimental period caused particulate material to suspend to a concentration of about 11 mg/l in the bottom water, which was similar to the suspended material concentration in one set of the incubation chambers.</t>
  </si>
  <si>
    <t>12 February 2003</t>
  </si>
  <si>
    <t>Journal of Experimental Marine Biology and Ecology</t>
  </si>
  <si>
    <t>10.1016/j.cesys.2024.100175</t>
  </si>
  <si>
    <t>Integrating circularity into Life Cycle Assessment: Circularity with a life cycle perspective</t>
  </si>
  <si>
    <t>With the current efforts on striving towards sustainable development both Life Cycle Assessment (LCA) and circularity have become extremely popular, worldwide. Both are addressing sustainability aspects, yet typically applied separately. LCA counts with dedicated tools and databases, while circularity is commonly calculated with simple tools or even just formulas in excel, ignoring the supply chain. This paper presents a combination of LCA and circularity. The Material Circularity Indicator (MCI) and the Circularity Index (CI) are incorporated into openLCA, and the LCA database Ecoinvent is adapted to trace circularity throughout. This allows to track circularity variables across supply chains and apply circularity indicators in LCA models. Results show that the LCA database mostly presents linear systems, with most datasets having a circularity values close to full linearity. Furthermore, investigations over the cradle-to-grave datasets of a Lithium-ion battery show that the amount of virgin material extracted from earth is actually 43 times bigger than the weight of the battery, and that the overall waste produced is 92 times the weight of the battery. Such high values are overlooked in common circularity indicator calculations. This comprehensive framework aims to contribute to the ongoing dialogue surrounding sustainable practices and circular economy integration within LCA.</t>
  </si>
  <si>
    <t>10.1016/j.jpowsour.2015.11.039</t>
  </si>
  <si>
    <t>Extraction of manganese by alkyl monocarboxylic acid in a mixed extractant from a leaching solution of spent lithium-ion battery ternary cathodic material</t>
  </si>
  <si>
    <t>We investigate the separation of manganese by an antagonistic effect from a leaching solution of ternary cathodic material of spent lithium-ion batteries that contain 11,400 mg L−1 Co, 11,700 mg L−1 Mn, 12,200 mg L−1 Ni, and 5300 mg L−1 Li using a mixture of alkyl monocarboxylic acid and di-(2-ethylhexyl)phosphoric acid extractants. pH isotherm, distribution coefficient, separation factor, McCabe–Thiele diagram, selective scrubbing, and countercurrent extraction tests are carried out to prove an antagonistic effect and to recover manganese using alkyl monocarboxylic in the mixed extractant. Slope analysis is used to determine the extraction mechanism between a mixture of extractants and valuable metals. An increasing concentration of alkyl monocarboxylic acid in the mixture of extractants results in a decrease in distribution coefficient of cobalt and manganese, however, the separation factor value (β(Mn/Co)) increases at pH 4.5. This is caused by slope analysis where alkyl monocarboxylic acid disrupts the extraction mechanism between di-(2-ethylhexyl)phosphoric acid and cobalt. Finally, continuous countercurrent extraction in a mini-plant test demonstrate the feasibility of manganese recovery from cobalt, nickel, and lithium.</t>
  </si>
  <si>
    <t>10.1016/j.fuproc.2016.07.028</t>
  </si>
  <si>
    <t>Characterization of SRF from MBT plants: Influence of the input waste and of the processing technologies</t>
  </si>
  <si>
    <t>Mechanical and biological treatments are the widespread treatments of mixed waste and organic waste in order to enable recovering recyclable materials from MSW. However, a large portion of mixed waste ends up as rejects, which can provide a remarkable energy content. Rejects can therefore become a solid recovered fuel (SRF) for incineration or co-incineration plants that meet the classification and specification requirements laid down in standard CEN/TS 15359 (2012). In this work, different flows of reject have been studied and identified, and different rejects have been characterized. The most important differences exist between rejects from the stages of recovery of recyclable materials and rejects from the stages of compost/bio-stabilized matter refinement. Rejects are composed mainly of combustible material, with low S, C and Hg contents, although rejects from the material recovery stage have a higher chlorine content than the others, due to their higher plastics content. Nevertheless, rejects from the material recovery stage have the most favourable SRF class code. Therefore, to take advantage of the fuel contained in the SRF it is necessary to examine the different reject flows from MSW treatment plants separately in order to improve the quality of SRF obtained from rejects.</t>
  </si>
  <si>
    <t>1 December 2016</t>
  </si>
  <si>
    <t>10.1016/B978-0-12-814462-6.00008-4</t>
  </si>
  <si>
    <t xml:space="preserve">6 Reverse urban logistics </t>
  </si>
  <si>
    <t xml:space="preserve">
               Reverse urban logistics is the process of managing the return flow of goods and materials from urban areas to their origin. It has become increasingly important on account of a range of factors, including the growth of e-commerce, environmental concerns, and changing of consumer behavior. Drawing on a review of the literature, that section starts by exploring the different types of reverse logistics used in urban areas, such as product returns, product recalls, and waste management. Also, this chapter discusses the challenges that companies face when implementing reverse logistics in urban areas, including issues related to transport, infrastructure, and regulatory compliance. The environmental impacts of reverse logistics, including reduced waste, decreased greenhouse gas emissions, and increased use of recycled materials, are also analyzed. Looking to the future, this chapter also explores the potential future trends in reverse logistics in urban areas, including the use of technology such as drones and autonomous vehicles and the potential for greater collaboration between different stakeholders in the supply chain.
            </t>
  </si>
  <si>
    <t>Managing Urban Logistics</t>
  </si>
  <si>
    <t>10.1016/j.jclepro.2021.128629</t>
  </si>
  <si>
    <t>Investigating drivers of circular supply chain with product-service system in automotive firms of an emerging economy</t>
  </si>
  <si>
    <t>In the rise of global emphasis on circular economy, the automotive firms in an emerging economy such as India in this context are bracing themselves for circular supply chain to recover the expended resources after formalization of End-of-life vehicle (ELV) norms, but these firms lack the knowledge about how to transform from Product-Service System (PSS) business model to circular business model. The extant literature doesn't mention clearly as to what drivers and sub-drivers are needed for adoption of circular principles in PSS business model. This paper aims to propose a multi-theoretical framework (the resource-based view, resource-dependence theory, and stakeholder theory) and identifies and evaluates drivers and sub-drivers. The paper adopts Grey-Decision-Making Trial and Evaluation Laboratory multi-criteria decision-making method to evaluate the inter-relationship between the sub-drivers. A structural model has been developed based on the outcome of the empirical analysis. The study recommends that firm should focus on the important drivers (sub-drivers) – Circular Value Marketing (Recovery/Recycling information on a Product), Circular Services (Supplier adaptability for closed resource loop), Circular Product Design (Design of Sustainability Capability), and Reverse Flow Drivers (Incentives in Secondary Market for Recoverable Products). The implications are related to design, sourcing, and marketing functions and suggest the adoption of the influencing drivers and sub-drivers to create circular value. This study contributes to the literature of the circular supply chain by discriminating the causal relationships between factors that would help managers to develop product service systems strategy(s) to create circular value in the supply chain.</t>
  </si>
  <si>
    <t>10.1016/j.inoche.2020.108405</t>
  </si>
  <si>
    <t>Metal organic framework derived magnetically recoverable CuFe2O4 porous cubes for efficient photocatalytic application</t>
  </si>
  <si>
    <t>The synthesis of metal oxides from MOFs has taken centre stage in the recent years due to its excellent structural behaviour. Many MOF derived metal oxides such as ZnO, Co3O4, NiO, Mn2O3, CeO2, CuO, Fe2O3 and CuO etc., has been successfully synthesized using MOFs templates. In our work, we have adopted the MOF assisted method to prepare magnetic CuFe2O4 using the Fe containing-Prussian blue MOF cubes. The synthesized material has been systematically characterized to evaluate the structural properties by X-ray diffraction studies (XRD), morphological properties by scanning electron microscopy (SEM), high resolution transmission electron microscopy (HR-TEM) and optical properties using UV–vis diffuse reflectance spectroscopy (UV–vis DRS). The evaluation of the photocatalytic activity of synthesized CuFe2O4 cubes was determined by the degradation of harmful rhodamine -B (RhB) dye as a target pollutant. The degradation efficiency of the CuFe2O4 cubes reached 90% after 200 min of visible light irradiation. The CuFe2O4 cubes have been recovered using an external magnet after the degradation process for further use. This work provides an insight for synthesis of magnetic binary metal oxides through MOF for environmental remediation.</t>
  </si>
  <si>
    <t>10.1016/j.wasman.2012.03.026</t>
  </si>
  <si>
    <t>Automobile Shredder Residues in Italy: Characterization and valorization opportunities</t>
  </si>
  <si>
    <t>At the moment Automobile Shredder Residue (ASR) is usually landfilled worldwide, but European draft Directive 2000/53/CE forces the development of alternative solutions, stating the 95%-wt recovery of an End of Life Vehicle (ELV) weight to be fulfilled by 2015. This work describes two industrial tests, each involving 250–300t of ELVs, in which different pre-shredding operations were performed. The produced ASR materials underwent an extended characterization and some post-shredding processes, consisting of dimensional, magnetic, electrostatic and densimetric separation phases, were tested on laboratory scale, having as main purpose the enhancement of ASR recovery/recycling and the minimization of the landfilled fraction. The gathered results show that accurate depollution and dismantling operations are mandatory to obtain a high quality ASR material which may be recycled/recovered and partially landfilled according to the actual European Union regulations, with particular concern for Lower Heating Value (LHV), heavy metals content and Dissolved Organic Carbon (DOC) as critical parameters. Moreover post-shredding technical solutions foreseeing minimum economic and engineering efforts, therefore realizable in common European ELVs shredding plants, may lead to multi-purposed (material recovery and thermal valorization) opportunities for ASR reuse/recovery.</t>
  </si>
  <si>
    <t>10.1016/j.jclepro.2021.126753</t>
  </si>
  <si>
    <t>The role of anthropogenic resource classification in supporting the transition to a circular economy</t>
  </si>
  <si>
    <t>A successful transition to a Circular Economy, as promoted by the European Commission, requires solid information on the future availability of anthropogenic resources. Anthropogenic resources are human-made material stocks and flows, such as old landfills, buildings or different waste streams. A case study approach was adopted in this paper to investigate the role of the classification of anthropogenic resources in supporting the transition to a Circular Economy. The first objective is to identify the motivation and scope of the reviewed case studies. The second objective is to investigate to what extent they address the challenges linked to anthropogenic resource recovery. The third objective is to elicit in how far resource classification can contribute to promote anthropogenic resource recovery and to support the EU Action Plan for the Circular Economy. This paper includes case studies that classify materials recovered from old landfills, built infrastructure, national secondary metal stocks, electrical and electronic waste and waste incineration residues. With respect to anthropogenic resource recovery, five areas were identified, in which resource classification can have a meaningful contribution in the future, namely in knowledge management, research and development, policy support, (pre-) feasibility studies, and marketing. In a wider Circular Economy context, resource classification can play a key role in assessing anthropogenic resources in analogy to natural resources for integrated resource management. Further, it can be useful to improve communication along the value chain, e.g., to optimize waste management operations, processes and products for enhanced resource recovery and recyclability. Resource classification can also help compare different Circular Economy options. The paper concludes that a standardized classification, which encompasses guidance on detailed assessment of different types of anthropogenic resources, is necessary. This should take into account the fact that the availability of resources does not solely depend on the material quantities, but also on the technical, operational, economic, social, environmental and regulatory conditions which cumulatively enable or prevent recovery of these resources.</t>
  </si>
  <si>
    <t>10.1016/j.ccr.2023.215592</t>
  </si>
  <si>
    <t>Recent progress of metal-organic frameworks based high performance batteries separators: A review</t>
  </si>
  <si>
    <t>Currently, with the continuous development of the new energy industry, the research on various high-performance batteries has become a hot topic. Currently, there are several battery systems that have been extensively investigated, including lithium-ion batteries, lithium-sulfur batteries, and aqueous zinc ion batteries. Separator, as an important substance of batteries, can effectively prevent straight contact between negative and positive electrodes and provide favorable channels for ion transport. However, the traditional polymer battery separators generally have problems such as insufficient thermal stability and susceptibility to crystal branches piercing. Metal-organic frameworks (MOFs), a sort of novel porous materials, have become the current research hotspot in high performance batteries separators because of their high porosity, high specific surface area and high ionic conductivity. This review summarized and outlined the application of various MOFs or MOFs-based materials in battery separators, and the merits and minuses of MOFs-based battery separators are comprehensively discussed. Finally, the urgent problems in the area of MOFs-based battery separators and the development prospects of MOFs on battery separators are presented.</t>
  </si>
  <si>
    <t>10.1016/j.est.2019.04.021</t>
  </si>
  <si>
    <t>A second life for li-ion cells rescued from notebook batteries</t>
  </si>
  <si>
    <t>Second life for Li-ion batteries is an extensive research area for batteries used in electric vehicles. In this paper the concept is extended for Li-ion cells obtained from discarded consumer electronics. 152 notebook batteries were disassembled, obtaining 1034 cells and recovering 5.44 kW h of storage capacity. A methodology is proposed to transform notebook batteries into characterized cells, and calculate the cost of second life cells. Concerns are addressed about the selection of cells and design of a second life battery. Finally, a method is proposed to select notebook batteries containing cells with more than 70% capacity, by using data saved in their Battery Management System and test results to train a selection algorithm.</t>
  </si>
  <si>
    <t>10.1016/j.seppur.2015.02.006</t>
  </si>
  <si>
    <t>Separation and recovery of metal values from leaching liquor of mixed-type of spent lithium-ion batteries</t>
  </si>
  <si>
    <t>Present study was focused on a hydrometallurgical process for the separation and recovery of copper, manganese, cobalt, nickel and lithium from leaching liquor of spent lithium-ion batteries. First, copper ions were selectively extracted using Mextral®5640H as extraction reagent after the removal of impurity ions. Manganese ions were then selectively separated and precipitated using KMnO4 solution and about 99.2% manganese was removed and precipitated as MnO2 and Mn2O3. Subsequently, nickel loaded Mextral®272P was used as a new extraction reagent to separate and recover cobalt from the leaching liquor. Finally, nickel and lithium ions left in the leachate were successively precipitated using NaOH and Na3PO3 solutions. Nickel and lithium were recovered as Ni(OH)2 and Li3PO4 after filtration and drying. Recovery efficiencies could be attained as follows: 100% for copper; 99.2% for manganese, 97.8% for cobalt, 99.1% for nickel and 95.8% for lithium under their optimized experimental conditions. McCabe–Thiele extraction isotherm study was conducted for the extraction of copper and cobalt to predict the extraction stages required. It is expected that this hydrometallurgical process can be a candidate for the effective separation and comprehensive recovery of all metals from the leaching liquor.</t>
  </si>
  <si>
    <t>15 April 2015</t>
  </si>
  <si>
    <t>10.1016/j.apcatb.2024.124537</t>
  </si>
  <si>
    <t>Porous polyselenoviologen with long-lived charge separated states and highly cyclic stability for heterogeneous photocatalytic reaction and hydrogen production</t>
  </si>
  <si>
    <t>A highly stable heterogeneous photocatalyst, porous polyselenoviologen (POP-SeV2+), was successfully synthesized via SN2 reaction. Compared to the monomer, POP-SeV2+ exhibited strong visible-light absorption, enhanced electron acceptor property, and prolonged lifetime of radical cations. Simultaneously, the femtosecond transient absorption (fs-TA) illustrated that the formation of tetrahedral multi-cationic structure is conducive to the rapid generation of molecular excited states and extending the duration of charge-separated states. Due to its remarkable characteristics, the POP-SeV2+ was employed as a photocatalyst for visible-light-induced cross-dehydrogenative coupling (CDC) reactions with a highly efficient yield (82 %). Additionally, its utilization was further extended to the hydrogen generation, demonstrating remarkable outcomes such as a high rate of H2 generation (300 μmol·h−1·g−1), and an apparent quantum yield (0.13 %). Notably, POP-SeV2+ displayed great stability and reusability in the photocatalytic process, which can distinguish it from those soluble SeV2+-based photocatalysts. The catalytic efficiency of POP-SeV2+ remained virtually unaffected even after undergoing several recycling cycles, which not only achieved the complete heterogeneous photocatalysis of SeV2+-based systems for the first time but also provided a new strategy to improve the application effect of viologen derivatives in solar energy conversion and utilization.</t>
  </si>
  <si>
    <t>10.1016/j.jcis.2018.01.031</t>
  </si>
  <si>
    <t>A facile strategy for the synthesis of ferroferric oxide/titanium dioxide/molybdenum disulfide heterostructures as a magnetically separable photocatalyst under visible-light</t>
  </si>
  <si>
    <t>Semiconductor photocatalysts is a promising approach to combat both environmental pollution and global energy shortage despite the challenges of recycling and stability. In this paper, magnetic Fe3O4 particle is introduced in the system and Fe3O4/TiO2/MoS2 heterostructures can be formed in a facile strategy. The morphology and structure of Fe3O4/TiO2/MoS2 can be controlled by adjusting the hydrolysis rate of the titanium source. MoS2 is designed to fill in the mesoporous of TiO2 core, forming heterojunction on the surface and near-surface of TiO2 under solvothermal conditions. With respect to the decomposition of a rhodamine B (RhB) solution under visible light, the Fe3O4/TiO2/MoS2 heterostructures display highly photocatalytic activities in aqueous solutions, and they can be easily recovered to realize cyclic utilization by applying an external magnetic field. Thus, the effective magnetic recycle of the catalyst is achieved, and high visible light catalytic activity is ensured simultaneously. Since the current method is simple and flexible to create recyclable catalysts with high stability in this way, it could promote the practicability of semiconductor photocatalysts in water treatment, degradation of dye pollutants, and environmental cleaning.</t>
  </si>
  <si>
    <t>15 April 2018</t>
  </si>
  <si>
    <t>10.1016/j.enpol.2010.03.041</t>
  </si>
  <si>
    <t>Analysis of material and energy consumption of mobile phones in China</t>
  </si>
  <si>
    <t>Owing to booming mobile phone ownership and a short product innovation cycle, waste mobile phones are flooding China. In 2008, about 560 million mobile phones were produced and 634 million users subscribed to a mobile phone plan in China. These large numbers mean that the charging and disposal of mobile phones has the potential to have significant impacts on the environment. Thus the evaluation of material and energy consumption of mobile phones is an important task in the end-of-life management of electronic products. This paper uses material flow analysis (MFA) and life cycle assessment (LCA) methods to estimate the life cycle impacts of mobile phones in China from manufacturing energy, use phase and generation of waste mobile phones. Results indicate over the mobile phone life cycle, manufacturing accounts for 50% of the total energy consumption, whereas the use phase accounts for only 20%. Mobile phones and supporting infrastructures account for a rapidly increasing 0.17% of Chinese energy use. In 2008, around 77 million units of waste mobile phones were generated in China. To manage this energy use and recover valuable materials recommendations are made to increase lifespan, improve energy efficiency during use and ensure recycling.</t>
  </si>
  <si>
    <t>August 2010</t>
  </si>
  <si>
    <t>10.1016/j.jct.2023.107146</t>
  </si>
  <si>
    <t>Activity coefficients, phase diagram and separation process design for NaNO3 and Pb(NO3)2 of waste liquor in the production of lead–chromium pigments</t>
  </si>
  <si>
    <t>Lead contamination is one of the common soil heavy metal pollution elements, and the waste solution discharged from chromium–lead pigment plants is one of the potential sources of lead contamination. In order to separate and recover sodium nitrate and lead nitrate from waste liquid of the production of lead–chromium pigments, it is necessary to make systematical studies on thermodynamic properties, and thermodynamic phase diagram of the salt–water system containing NaNO3 and Pb(NO3)2. Accordingly, in this work, the cell potential method were chosen to measure the thermodynamic activity coefficients of mixed solutions NaNO3– Pb(NO3)2–H2O. The thermodynamic properties (mean activity coefficient, osmotic coefficient, water activity, excess Gibbs free energy) of NaNO3–Pb(NO3)2–H2O mixed solutions at 308.15 K were also determined by Pitzer model. Furthermore, the phase equilibria of the NaNO3–Pb(NO3)2–H2O system was investigated by the isothermal dissolution equilibrium method, and its isothermal equilibrium phase diagram was drawn in detail. The solubility data were used to obtain the Pitzer mixing ion parameters, and the solubilities of salts in the ternary system were predicted by Pitzer model. Based on the plotted phase diagrams, as a result, the process to separate NaNO3 and enrich the recycling of Pb(NO3)2 was designed based on the calculated phase diagram. Among them, the recovery of NaNO3 reached 70.82% and the enrichment of Pb(NO3)2 reached about 15 times. The designed separation process in this work has the advantages of green, low energy consumption and sustainability, which is of positive practical significance for the full utilization of resources and the prevention of environmental pollution.</t>
  </si>
  <si>
    <t>The Journal of Chemical Thermodynamics</t>
  </si>
  <si>
    <t>10.1016/j.mtcomm.2023.106434</t>
  </si>
  <si>
    <t>Optimization of diatom-based blotting materials and their efficient selective adsorption of Pb(II)</t>
  </si>
  <si>
    <t>In this study, diatom-based Pb(II) imprinted materials (DE/Pb(II)IIP) were synthesized using the surface ion imprinting method with diatomaceous earth as the substrate, 3-mercaptopropyltriethoxysilane (MPTES) as the functional monomer, Pb(II) as the template ion, and glutaric dialdehyde (GA) as the cross-linking agent to solve the pollution problem of Pb(II) ions in water in a targeted and selective manner. The response surface methodology-Box Behnken design was also utilized to analyze the effects of functional monomers, crosslinkers, and polymerization temperature alone, as well as their interaction relationship on the adsorption capacity of the adsorbents and to determine the optimal conditions for adsorbent synthesis. The systematic characterization of the DE/Pb(II)IIP adsorbent materials prior to and after adsorption revealed that MPTES was successfully grafted onto the diatom surface and cross-linked with GA to form uniformly distributed imprinted active sites while avoiding the fundamental problems of self-polymerization and self-cross-linking of functional monomers and crosslinkers. In addition, the combined action of S-Pb coordination and electrostatic adsorption is advantageous for Pb (II) adsorption. The adsorption process followed quasi-second-order kinetics and the Langmuir isothermal adsorption model, as kinetics, isotherm, and thermodynamics demonstrated. The adsorption procedure was governed primarily by homogeneous single-layer chemisorption and was exothermic. DE/Pb(II)IIP exhibited greater selectivity for Pb(II) adsorption than the chemically similar non-imprinted polymer. Excellent selectivity and regeneration properties indicate that DE/Pb(II)IIP is a type of Pb(II) selective recognition adsorption material with a stable structure that can be widely used to recover and utilize heavy metals from actual wastewater.</t>
  </si>
  <si>
    <t>10.1016/j.jcis.2023.08.130</t>
  </si>
  <si>
    <t>Anion receptor and heavy metal-free redox mediator decorated separator for lithium-sulfur batteries</t>
  </si>
  <si>
    <t>The adsorption-catalysis synergy for accelerated conversion of polysulfides is critical toward the electrochemical stability of lithium-sulfur battery (LSB). Herein, a non-metallic polymer network with anion receptor units, trifluoromethanesulfonyl (CF3SO2-) substituted aza-ether, was in-situ integrated on PE separator, working as an efficient host for anchoring lithium thiophosphates (LPS) as redox mediators and polysulfides through Lewis acid-base interaction. The anchored LPS on the modified PE separator displayed a robust chemical adsorption ability towards polysulfides through the formation of SS bond. Meanwhile, LPS decreased the energy barrier of Li2S nucleation and promoted redox reaction kinetics. The battery with LPS decorated separator revealed a long cycling lifespan with a per cycle decay of 0.056 % after 600 cycles, and a competitive initial capacity of 889.1 mAh/g when the of sulfur cathode increased to 3 mg cm−2. This work developed a new design strategy to promote the utilization of lithium phosphorus sulfide compounds in LSB.</t>
  </si>
  <si>
    <t>10.1016/j.envdev.2021.100640</t>
  </si>
  <si>
    <t>Strategic mineral resources: Availability and future estimations for the renewable energy sector</t>
  </si>
  <si>
    <t>To keep the increase in global average temperature below 2 °C the use of renewable energy sources is essential. There are various scenarios for this energy transition depending on the amounts and types of renewable energies implemented. However, the material requirements to build new renewable power systems is rarely considered. It is key to understand the impact that the increasing demand of materials for renewable technologies could have on mining and mineral availability and so avoid potential disruptions. Thirteen strategic elements for the renewable energy sector have been analyzed which could generate supply shortages in the medium to long term. From the supply side, production, current resources and data related to future production have been compiled. From the demand side, element use in solar power (PV and CSP), wind energy (on and off-shore), and electric vehicles have been analyzed, as well as the demand of each element in other sectors from 2018 to 2050. Of the 13 elements included in this study, cobalt, lithium, tellurium, and nickel are the most critical of all. Technologies should be more effective in their use. Governments and companies should incorporate policies related to the conservation and extension of its life through recycling and servitisation to avoid resource depletion.</t>
  </si>
  <si>
    <t>Environmental Development</t>
  </si>
  <si>
    <t>10.1016/j.mattod.2021.11.008</t>
  </si>
  <si>
    <t>Recent developments in electrode materials for dual-ion batteries: Potential alternatives to conventional batteries</t>
  </si>
  <si>
    <t>Lithium-ion batteries (LIBs), known as “rocking-chair batteries”, have shown a huge success in consumer electronics and energy vehicles. However, the soaring cost caused by the shortage of lithium and cobalt resources as well as the need for ever-higher performance and safety has promoted an urgent need to develop high-efficient battery systems. Dual-ion batteries (DIBs), based on different working mechanism that involves both cations and anions during the charging/discharging processes, are expected to be an alternative to conventional batteries due to their environmental friendliness, low cost, excellent safety, high work voltage, and high energy density. Despite these merits, DIBs also face various challenges from the limited capacity caused by intercalation-type graphite electrodes and shorter cycle life resulted from large anions intercalation and electrolyte decomposition at high voltage. To overcome those challenges, various effective strategies have been adopted and many inspiring results have been also reported. In this review, we briefly outlined the history, mechanism and configuration of DIBs and mainly summarized the recent developments of electrode materials for DIBs, covering inorganic electrode materials and organic electrode materials, along with their application in various metal-based DIBs. Especially, recent studies on organic electrode materials based on so-called DIB working mechanism are also highlighted. In addition, the existing problems and future perspectives are finally proposed. We hope this review will provide some inspiration for researchers to rationally design more efficient electrode materials for more advanced DIB systems.</t>
  </si>
  <si>
    <t>January–February 2022</t>
  </si>
  <si>
    <t>10.1016/j.mineng.2018.10.014</t>
  </si>
  <si>
    <t>Evaluation of two-step processes for the selective recovery of Mn from a rich Mn residue</t>
  </si>
  <si>
    <t>In this work, effective two-step processes for recovering manganese (Mn), as well as zinc (Zn), from a rich Mn residue, that mainly consists of Mn and carbon with lesser amounts of Zn and Fe, are proposed. First, three different methods (conventional, ultrasound- and microwave-assisted) were evaluated for reductive acid leaching of the residue. Subsequently, two different strategies for purification of Mn from the leachate were considered: oxidative precipitation of Mn with persulfate and solvent extraction with Cyanex 302 as the extractant. The results showed that microwave-assisted leaching was the most effective in terms of the percentage of metal leached (with 98 and 100% of Mn and Zn, respectively) as well as the effectiveness of time and reagent consumption. Both Mn purification strategies were effective; with the oxidative precipitation, a 99.7% pure MnO2 precipitate and 3.30 g/L Zn solution with a purity of 99.9% were obtained at a global yield of 97.4 and 94.8%, respectively. Solvent extraction resulted in a 32.6 g/L Mn solution with a purity of 99.9% and 35.2 g/L Zn solution with a purity of 98.4%, with global yields of 96.3 and 100%, respectively. Based on these results, a sequential two-step procedure for recovering all valuable products (Mn, Zn and graphite) with high efficiency from a Mn rich residue is proposed.</t>
  </si>
  <si>
    <t>10.1016/j.jclepro.2018.09.033</t>
  </si>
  <si>
    <t>Efficient and economical recovery of lithium, cobalt, nickel, manganese from cathode scrap of spent lithium-ion batteries</t>
  </si>
  <si>
    <t>A combined process was presented to recover valuable metals from lithium nickel cobalt manganese (NCM) cathodes of spent lithium-ion batteries. In this process, the cathode scrap was first roasted with carbonaceous reductant, and then carbonation water leaching was employed to selectively extract Li from the roasted cathodes. Finally, the obtained residue was leached in sulfuric acid solution to recover Co, Ni and Mn. A systematic investigation combining thermodynamic analysis, leaching experiments and characterization was conducted to explore the effect of operating conditions and leaching mechanism. The results indicate that the leaching of Li is significantly improved by injecting of CO2 into the leaching system, and more than 80% of Li can be leached within 10 min at a low liquid-solid ratio. High-quality Li2CO3 can be prepared from the leachate by direct evaporation. More than 96% of Ni, Co and Mn are extracted without adding reductant under the conditions of a H2SO4 dosage of 1.15 times the theoretical value, a time of 2.5 h, a temperature of 55 °C and a liquid-solid ratio of 3.5 mL g−1. The acid leaching process is more efficient and economical, which is ascribed to the transformation of the low-valence states of metals with high activity after reduction roasting.</t>
  </si>
  <si>
    <t>10 December 2018</t>
  </si>
  <si>
    <t>10.1016/j.mineng.2021.107279</t>
  </si>
  <si>
    <t>Optimized modelling and kinetic analysis of nickel recovery from waste orthodontic implants using response surface methodology</t>
  </si>
  <si>
    <t>With the increasing applications of nickel in industrial homogeneous catalysis, coatings, and batteries a large amount can be recycled from waste orthodontic implants that contain ∼ 10% nickel. This research has reported a cost-effective, low temperature, and environmentally friendly route for recovering nickel from the waste orthodontic implants using a hydrometallurgical technique. Response surface methodology coupled with central composition design (CCD) was employed to optimize and maximize the yield. Leaching time, temperature, rotational speed, and solid–liquid (S-L) ratio were considered independent parameters, while recovery of nickel was taken as a response. A quadratic regression model was developed for the maximization of nickel leaching concerning input parameters and response. Different performance indicators (i.e., RE, RMSE, and MAE) were employed to assess the developed model further. Based on ANOVA analysis, temperature, and S-L ratio were found to be statistically significant factors. The results show a maximum nickel yield of ∼95% was achieved with optimized parameters viz., temperature (90 °C), leaching time (180 min), rotational speed (40 rpm), and S-L ratio (1:50). Furthermore, the kinetic analysis of the process is also carried out using the Jander rate equation, and the calculated activation energy of nickel leaching with a first-order reaction is 39.8 kJ/mol.</t>
  </si>
  <si>
    <t>10.1016/j.resconrec.2020.105034</t>
  </si>
  <si>
    <t>The rise and fall of American lithium</t>
  </si>
  <si>
    <t>Over the past century lithium went from being a minor metal with very limited application to being one of the core elements for the electrification revolution of the automotive sector. In spite of, or perhaps because of its strategic importance in many industrial fields, lithium extraction and trade has historically been underreported. This research aims to provide a clear analysis and data for lithium extraction and trade in the United States, which was, until a few decades ago, both the largest lithium producer and end-user in the world. The analysis covers the period 1910–2016, and reports lithium flows for the mining, chemical, and end-use sectors. The data show that lithium extraction in the United States peaked in 1974 (5.0 Gg), decreasing to 1.1 Gg by 2016, and that U.S. trade of lithium ores and brines is nearly non-existent. In the chemical sector, domestic use has remained relatively constant since the 1950′s (2.3 Gg), while exports have been significant since the 1980′s (1.8 Gg year⁻1 on average). Imports became of critical importance in 1998, with the closure of the last domestic lithium mine. The end-use sector has grown over time, reaching 6.5 Gg in 2016, and is now dominated by lithium used in batteries (2.8 Gg). Except for batteries, there appears to be little potential for lithium recovery and reuse.</t>
  </si>
  <si>
    <t>10.1016/S0140-6701(98)93538-X</t>
  </si>
  <si>
    <t>98/03543 Coal-peat mixtures for fuel briquets with recycled solid-rocket fuel as igniter</t>
  </si>
  <si>
    <t>September 1998</t>
  </si>
  <si>
    <t>10.1016/j.microc.2024.110136</t>
  </si>
  <si>
    <t>Determination of rare earth elements in CRT phosphors and NdFeB magnets residues using an ED-XRF portable spectrometer to assist field semi-quantitative screening</t>
  </si>
  <si>
    <t>Rare earth elements (REE) are a series of chemical elements characterized by physicochemical properties that give them special niche applications. Neodymium-based permanent magnets and cathode-ray tube (CRT) phosphors are important components, widely used in critical electric and electronic devices that rely on those elements. Recycling rare earth elements from these residues is very beneficial from environmental and economic points of view. Energy-dispersive X-ray fluorescence (ED-XRF) is a conventional non-destructive technique that delivers fast and accurate results regarding chemical composition, particularly appropriate for field analyses when using a portable equipment. However, neither rare earth elements nor this kind of matrixes are included in portable XRF spectrometer manufacturer’s calibrations, making this technique difficult to be used to evaluate the presence of REE. Therefore, in this work, calibrations for rare earth elements and other main elements present in cathode-ray tube phosphors and neodymium-based permanent magnets were developed, mimicking target matrixes with metal oxides and sulphides using different composition combinations according to literature reported contents. Calibrations were installed in a portable XRF equipment with the objective of providing an easy and fast method for operational industry measurements. Spectra obtained were treated using proprietary software taking in consideration the overlap of peaks and matrix effects. The final installed calibrations were tested with simulated and real waste specimens of waste materials. Implementing these calibrations on a portable XRF spectrometer can aid screening of target WEEE and estimation of REE content at e-waste recycling plants in a fast and accurate way. The results show quantification is possible in real samples for all key elements in CRT phosphors and NdFeB magnets, but also that magnets are far more challenging to work with.</t>
  </si>
  <si>
    <t>10.1016/j.psep.2024.09.043</t>
  </si>
  <si>
    <t>Efficient removal and recovery of lead from high arsenic antimony oxide powder</t>
  </si>
  <si>
    <t>The existence of Pb in crude antimony oxide powder(CAOP) hinders the further smelting and recovery of Sb and leads to some environmental problems. Therefore, the selective removal of Pb from CAOP is important for the production of high-purity antimony products. In this work, Pb in CAOP is removed by HNO3 leaching, achieving purification of CAOP. Then H2SO4 is used to recover Pb from the HNO3 leaching solution. The Pb leaching efficiency reaches 98.9 %, resulting in a decrease in the Pb content from 4.56 % to 0.20 % in CAOP. The Sb leaching efficiency is controlled at around 5.0 %. These confirm HNO3 has good selectivity. The HNO3 disrupts the molecular structure of the raw materials during the leaching, resulting in the conversion of Sb2O3 and As2O3 into insoluble AsSbO4. By adding H2SO4 to the leaching solution, the Pb precipitation efficiency reaches 93.6 %. After Pb removal, the leaching solution can be re-used for the leaching of Pb, while the residue can be directly returned to the pyrometallurgical system. The reaction mechanism and a novel approach for removing Pb from CAOP are proposed, which have the advantages of high selectivity, effective Pb separation, and recoverable HNO3.</t>
  </si>
  <si>
    <t>10.1016/j.jre.2023.02.020</t>
  </si>
  <si>
    <t>Hydrometallurgy two stage process for preparation of (Nd, La, Ce)2O3 from end-of-life NiMH batteries</t>
  </si>
  <si>
    <t>The present work aims to investigate the recovery of light rare earth elements (LREEs) oxides from end-of-life NiMH batteries using a hydrometallurgical process followed by effective precipitation. The operational leaching parameters such as phosphoric acid concentration, temperature, and the solid–liquid ratio were first optimized by Box-Behnken design. The results reveal that under optimum conditions ([H3PO4] = 2 mol/L, T = 80 °C, and S/L = 1: 10 g/mL) the leaching efficiencies of Ni, Co reach 98.1% and 99.3%. While La, Ce, and Nd elements remain in the leaching residue as (La, Ce, Nd)PO4 with yields of 98.2%, 98.6%, and 99.6% for La, Ce, and Nd, respectively. Afterward, the (La, Ce, Nd)PO4 is leached with HCl acid, then the rare earth oxalate was precipitated using oxalic acid at a pH of 1.8 and then the product was calcined at 800 °C for 2 h in order to synthesize the (Nd, La, Ce)2O3. The analysis using scanning electron microscopy (SEM) coupled with energy dispersive X-ray spectroscopy (EDX) confirms the homogeneity of (Nd, La, Ce)2O3 particles that have two morphologies, i.e., flower and sticks with a particle size between 3 and 6 μm. The unit cell parameters of (Nd, La, Ce)2O3 were calculated after Rietveld refinement of the XRD patterns, in the space group of Fm-3m are a = b = c = 0.57921 nm and the volume equal to 0.194322 nm3.</t>
  </si>
  <si>
    <t>10.1016/j.jhazmat.2018.11.051</t>
  </si>
  <si>
    <t>A novel process of extracting precious metals from waste printed circuit boards: Utilization of gold concentrate as a fluxing material</t>
  </si>
  <si>
    <t>Waste printed circuit boards (PCBs) are highly toxic materials because of the hazardous substances that are incorporated into them. An advanced recycling technology based on pyrometallurgical treatment using Au concentrate as a flux material was developed in this study. The benefits of employing roasted gold concentrate (RGC) in the smelting process of waste PCBs were demonstrated through high-temperature experiments. The major oxide compositions of PCBs (CaO, Al2O3, and SiO2) were fluxed using oxidized Au concentrate composed of FetO and SiO2. Quaternary slag systems (CaO-FetO-Al2O3-SiO2) were formed during the smelting process, which rendered the process of separation of oxide impurities from Cu-based alloys easier. Precious metals (Au and Ag) were effectively recovered from waste PCBs and Au concentrate in the form of a metal alloy that required further treatment by leaching and extraction. Residual S in the RGC significantly changed the alloy phases. A large quantity of S was formulated into a matte phase, while a small amount of S was dissolved into a Cu-Fe metal alloy. The subsequent hydrometallurgical process was optional. Electrorefining or pressure leaching could be applied depending on the type of Cu alloy.</t>
  </si>
  <si>
    <t>5 March 2019</t>
  </si>
  <si>
    <t>10.1016/j.renene.2023.02.109</t>
  </si>
  <si>
    <t>A circular economy approach to residential solar thermal systems</t>
  </si>
  <si>
    <t>The purpose of this paper is to examine whether circular economy principles are applied in existing residential solar thermal systems, and to propose a pathway that will combine existing tools and methods for assessing life cycle data under proper design modifications and labelling options, to reach circular economy targets. The proposed holistic scheme covers various aspects (i.e., energy saving potential, environmental impacts, expected lifetime, recycling-reusing capabilities, use of advanced materials, and purchase cost) and comprises the implementation of eco-design principles based on life cycle assessment results and categorization of the final outcome via a circular economy modified label. Thus redesigned solar thermal systems will exhibit optimized characteristics being more lightweight and durable with minimized use of resources/waste and providing ease of disassembly of selected parts aiming for reuse options.</t>
  </si>
  <si>
    <t>10.1016/j.est.2023.108372</t>
  </si>
  <si>
    <t>Recent advances in inhibiting shuttle effect of polysulfide in lithium-sulfur batteries</t>
  </si>
  <si>
    <t>Lithium‑sulfur (LiS) batteries possess a significantly higher theoretical capacity compared to lithium-ion batteries, along with several advantages such as abundant sulfur resources, low production cost, and eco-friendliness. However, the shuttle effect of polysulfide results in severe issues, including the decrease of battery capacity and Coulombic efficiency. Furthermore, the degradation of cycle stability due to the poisoning of the lithium metal negative electrode hampers the practical application of LiS batteries. One key approach to addressing these challenges involves the use of functionalized separators or membranes. Recent research has focused on mitigating the shuttling of polysulfide ions, enhancing the utilization efficiency of active materials, and prolonging cycle lifetimes and stability through membrane functionalization. In this paper, we give a comprehensive review on the recent progresses toward inhibiting the shuttle effect of polysulfide in lithium‑sulfur battery by membrane functionalization and predict the future research trends in membrane functionalization.</t>
  </si>
  <si>
    <t>10.1016/j.colsurfa.2022.128952</t>
  </si>
  <si>
    <t>Surface modification of LiFePO4 nanoparticles through an organic/inorganic hybrid approach and its impact on electrochemical properties</t>
  </si>
  <si>
    <t>Chemical surface modification, using an hybrid organic/inorganic approach and its impact on the electrochemical response of a nanometric lithium iron phosphate obtained by the facile solvothermal method using an organic capping agent is investigated. Removal of the capping agent was realized through different approaches, such as washing with an organic solvent, chemical treatments, and ligand exchange with redox mediator having electrochemical activity close or not to the one of the material, to maintain the material’s morphology and structure. The redox mediator grafting approach appears very interesting, since an unpredicted impact on the electrochemical activity of the material was observed. In that case, while materials structure and morphology are fully preserved, a more or less important change of the electrochemical curve shape depending on the redox potential of the grafted molecule was observed, which suggest that this approach could be a good alternative to traditional carbon coating, facilitate recycling and bring new functionalities to positive electrode materials.</t>
  </si>
  <si>
    <t>10.1016/j.seppur.2024.126898</t>
  </si>
  <si>
    <t>Self-powered Pb(II) removal driven by Zn-air batteries using N, P-doped active straw carbon as cathode</t>
  </si>
  <si>
    <t>Electrochemical systems have been widely applied in heavy-metal ions (HMIs) pollution control, while their applications are greatly restricted by excessive energy consumption. Self-powered environmental remediation systems (SERSs) can shed the energy reliance to achieve HMIs decontamination and simultaneous electricity output through electrokinetic migration. In this work, SERSs based on Zn-air batteries (ZABs) were achieved to remove bivalent lead (Pb(II)) by circulating effluent as electrolyte. Straw biomass derived N, P functional active nanocarbon (NP-ASC) with hierarchical porosity and electron modulation effect was designed for achieving high oxygen reduction reaction (ORR) activity and efficient Pb(II) uptake. SERSs with electrode active area of 1 cm2 realize outstanding Pb(II) removal efficiency (98.1 %) and electricity generation (67.5 mWh∙cm−2) in simulated sewage. ZABs assembled with NP-ASC delivered specific capacity of 795 mAh∙g−1 and cycling stability for 340 h. This study provides a guide for designing a novel SERS using functionalized biomass nanocarbon.</t>
  </si>
  <si>
    <t>10.1016/j.jclepro.2022.132872</t>
  </si>
  <si>
    <t>Environmental impact of the second life of an automotive battery: Reuse and repurpose based on ageing tests</t>
  </si>
  <si>
    <t>The growth of the electric vehicle (EV) market increases the interest in used batteries, making the evaluation of second life battery degradation and their environmental impact important to understand. This study assesses a nickel manganese cobalt (NMC)–lithium titanate oxide (LTO) battery using the life cycle assessment (LCA) methodology, considering two scenarios for the second life of the battery: the reuse in an EV or its repurpose as stationary storage for energy generated from photovoltaic panels in a Belgian household. Different from the current studies available in the scientific literature, a multidisciplinary approach is adopted. The study includes primary data from ageing tests conducted in a laboratory. A test campaign is performed on new cells to develop a semiempirical NMC-LTO battery model. Other tests are performed on aged cells to evaluate the feasibility of their second life. These long-lasting cells prove to be suitable for reuse, up to 408000 km or 10 years of repurposing as stationary storage. The LCA demonstrates that the second life of the battery is beneficial under certain conditions. The impact of the reuse and repurpose scenarios on climate change are 0.27 kgCO2eq/kWh and 0.22 kgCO2eq/kWh, respectively. Reuse in a vehicle reduces the impact in eight categories, where the manufacturing stage represents more than 54% of the impact. In countries with an electricity mix below 113 gCO2eq/kWh, reuse decreases the impact on climate change. Due to the balance between efficiency loss compared to a new battery and avoided battery production, repurposing reduces the impact on climate change and acidification by 16% and 25%, respectively. The interest in repurposing is higher when the second life duration is higher. The share of batteries that withstand second life is also a critical parameter but highly depends on the battery chemistry and first use conditions.</t>
  </si>
  <si>
    <t>10.1016/j.jallcom.2023.171053</t>
  </si>
  <si>
    <t>Multi-ion doped P2/O3 biphasic layered oxides cathodes NaxNi0.2Mn0.55Cu0.14TiyZnzO2 for sodium-ion batteries</t>
  </si>
  <si>
    <t>Layered oxides are the most commonly used cathode materials in sodium ion batteries, typically presented in two structure variations: the sodium-poor P2 and the sodium-rich O3. The P2 structure is generally more stable in comparison to the O3 structure; however, it has lower capacity and initial coulombic efficiency owing to the low content of Na+. Conversely, the O3 structure offers higher operating voltage and capacity, but it is not practical due to its structural instability. To amalgamate the properties of both structures, in our work, we prepared NaxNi0.2Mn0.55Cu0.14TiyZnzO2 (x = 0.67,0.9,1, y + z = 0.11) as the cathode material by a straightforward sol-gel method. Among them, the specific capacity of Na0.9Ni0.2Mn0.55Cu0.14TiyZnzO2 (P2/O3-NMCTZ) is 82.8 mAh·g−1 during the initial discharge cycle at 1 A·g−1. After 500 cycles, the specific capacity is maintained at 65.4 mAh·g−1 with a capacity retention rate of 78.9%. Besides, the material shows a strong pseudo-capacitance effect (89.72%, 90.67%, 93.14%, 93.51%, 94.98% and 96.86%). These results demonstrate the outstanding electrochemical performance of the multi-ion doped P2/O3 hybrid materials, providing new ideas for constructing layered oxides cathode for sodium-ion batteries.</t>
  </si>
  <si>
    <t>10.1016/j.jclepro.2022.134644</t>
  </si>
  <si>
    <t>Optimizing the number and location of household waste collection sites by multi-maximal covering location model: An empirical study in Minamata City, Kumamoto Prefecture, Japan</t>
  </si>
  <si>
    <t>Convenience has consistently been perceived as one of the crucial determinants of household recycling behavior in source separation systems studied over the last several decades. Although residents' accessibility to collection sites significantly affects household recycling behavior, allocating the collection sites for household waste is complex for policymakers. It requires balancing between residents' needs and the limited budgetary and human resources of local government and consideration of waste management policies. This article proposes the multi-maximal covering location model (MMCLM) to solve the waste collection site allocation problem based on residents' satisfaction while considering the capacity of municipal services. In this study, MMCLM was applied in Minamata City, Kumamoto Prefecture, Japan, a city with more than 25 years of successful experience in implementing household recycling. Six scenarios were developed to allocate recyclable waste collection sites. With 10 new sites, there was a more than 5% improvement in average access distance to drop off waste for all households. 30 new sites could effectively reduce the average access distance by 72.4% for 324 households who currently have to walk more than 10 min, and 8.0% of the average access distance for all residents. Low requirements for input datasets and flexible parameters adjustment make MMCLM more feasible in various contexts, especially for small to medium-sized cities or developing regions.</t>
  </si>
  <si>
    <t>10.1016/j.jiec.2024.03.039</t>
  </si>
  <si>
    <t>Multi-role heterogeneous Zn–Co double metal cyanide catalysts valid for ring-opening polymerizations and hydrofunctionalizations</t>
  </si>
  <si>
    <t>Double metal cyanides (DMCs) or Prussian blue analogs are well-known solid complexes, especially because of their gas and energy storage ability and catalytic activity for epoxide polymerization. The crystal structure, as well as the electron-donating complexing agent, has a crucial effect on the catalytic activity and selectivity of these materials. In this study, we developed a feasible process for fabricating Zn–Co DMC catalysts, which have a range of crystal structures, using organosilicon complexing agents. In addition, the transformation of the complexing agent during catalyst preparation was investigated using density functional theory calculations to understand the nature of the active sites. The resultant catalysts exhibited excellent activities, good selectivities, as well as a broad substrate scope, for the homopolymerization of epoxide and lactone (turnover frequency up to 564 min−1), copolymerization of epoxide with CO2 (up to 99 % yield), and hydrofunctionalization reactions of terminal alkynes (up to 95 % yield), which are among the most important applications of DMC catalysis.</t>
  </si>
  <si>
    <t>10.1016/j.scitotenv.2021.148078</t>
  </si>
  <si>
    <t>An assessment of e-waste generation and environmental management of selected countries in Africa, Europe and North America: A systematic review</t>
  </si>
  <si>
    <t>Waste generated from electrical and electronic equipment collectively known as e-waste has remained a persistent environmental problem. Globally, approximately 53.6 million tons of e-waste was generated in 2019. Of this amount generated, less than 13% was recycled and the rest ended up in landfills or incinerators creating enormous environmental and health concerns due to the presence of hazardous materials. While there are several previous-studies on e-waste, research findings of the United Nations global e-waste report 2020 shows that many countries are not sufficiently managing e-waste generated and greater effort is urgently required to ensure smarter and more sustainable e-waste management. On this premise, this study critically reviews previous research on e-waste generation and management practices of selected-countries - Canada, France, United States, United Kingdom, Nigeria and South Africa; provides an overview of progress made and identifies areas for improvement. These countries are selected because they are some of the largest-producers of e-waste worldwide. To achieve the objectives of this study, previous-studies from 2005 to 2020 are collected from databases. The study focuses on aspects such as e-waste generation, e-waste recycling, e-waste disposal methods and behaviour, environmental management of e-waste, e-waste problems and challenges and e-waste legislation of these countries. This study further categorised previous-studies of selected-countries in relation to type and scope of research, e-waste categories evaluated and study locations. Based on the findings/outcomes of the analysis on the current-situation of the selected-countries in the literature, this study proposes generic best-practice approaches to e-waste generation and environmental management taking into account country-specific issues and identifies future research areas.</t>
  </si>
  <si>
    <t>10.1016/j.isci.2021.102332</t>
  </si>
  <si>
    <t>Current and future lithium-ion battery manufacturing</t>
  </si>
  <si>
    <t>Lithium-ion batteries (LIBs) have become one of the main energy storage solutions in modern society. The application fields and market share of LIBs have increased rapidly and continue to show a steady rising trend. The research on LIB materials has scored tremendous achievements. Many innovative materials have been adopted and commercialized by the industry. However, the research on LIB manufacturing falls behind. Many battery researchers may not know exactly how LIBs are being manufactured and how different steps impact the cost, energy consumption, and throughput, which prevents innovations in battery manufacturing. Here in this perspective paper, we introduce state-of-the-art manufacturing technology and analyze the cost, throughput, and energy consumption based on the production processes. We then review the research progress focusing on the high-cost, energy, and time-demand steps of LIB manufacturing. Finally, we share our views of challenges in LIB manufacturing and propose future development directions for manufacturing research in LIBs.</t>
  </si>
  <si>
    <t>23 April 2021</t>
  </si>
  <si>
    <t>10.1016/j.gce.2021.07.011</t>
  </si>
  <si>
    <t>Dynamic chemistry in ionic liquid-based conductor</t>
  </si>
  <si>
    <t>Ionic liquids, as a kind of liquid conductors with the unique inherent abilities of rapid self-healing, highly adaptive deformation, reconstruction, as well as high ionic conductivity, have been highly praised and recommended as a new competitive conducting material for green electronics. However, ionic liquids are likely encountered with the leakage problems when they are integrated into electronic devices. This issue as well as the need to develop intelligent electronics stimulate the innovation of ionic liquids with response characters besides conducting performance. Some "innovative" or "functional" ionic liquids consisting dynamic chemical bonds can reversibly switch between different states in response to external stimuli. These specialized ionic liquids afford powerful supplements to minimize the issue of leakage of ionic liquid conductors from electrical circuits, and also exhibit the properties of self-healing, reprocessing, adaptive deformation, which accord with the forthcoming era of Internet of Things. This review systematically summarizes the progresses of ionic liquid-based conductors containing dynamic bonds, particularly highlighting their applicable merits in self-healing, stretchable, and recyclable aspects. We also discuss the challenges in the next period and describe an unambiguous future of this research area.</t>
  </si>
  <si>
    <t>10.1016/j.renene.2024.120702</t>
  </si>
  <si>
    <t>Performance analysis on combined energy supply system based on Carnot battery with packed-bed thermal energy storage</t>
  </si>
  <si>
    <t>Pumped-thermal electricity storage (PTES) is a promising energy storage technology with high-efficiency, energy density, and versatility of installation conditions. In this study, a 20 kW/5 h phase change packed-bed thermal energy storage experimental system is established and employed to validate the accuracy of thermal energy storage (TES) component within the broader PTES system. Moreover, a novel combined system based on latent TES is proposed, incorporating Joule-Brayton and organic Rankine cycle-based subsystems for supplying cold, heat, electricity, and hydrogen. Operational strategies are also explored to optimize the multifunctional capabilities of the system. The thermal energy density of the system, when phase change materials (PCMs) are used instead of sensible heat storage materials, can be improved from 167.85 kWh/m3 to 272.58 kWh/m3. Proton exchange membrane electrolyzer cycle (PEMEC) is coupled into the Carnot battery system, and a comprehensive analysis of the system's performance is conducted. With the charging time of 5 h, the energy performance of the multi-generation system (EPMG) can be reached up to 143 % and 146 % in combined cooling, heating, and power (CCHP) and multi-generation energy system (MGES) modes, respectively. The MGES mode is made 3.44 % more exergy efficient than the CCHP mode as a result of the ingenious coupling of the hydrogen production process with the power generation process and heating/cooling processes. The system in one charging/discharging process has the capability to generate 240.86 kg of hydrogen, 34.82 MWh of heat, 12.97 MWh of cold, and 40.90 MWh of electricity.</t>
  </si>
  <si>
    <t>10.1016/j.cjsc.2023.100093</t>
  </si>
  <si>
    <t>Enhanced persulfate activation process by magnetically separable catalysts for water purification: A review</t>
  </si>
  <si>
    <t>In recent years, persulfate (PS)-based advanced oxidation processes (AOPs) have become a hot research topic for degrading environmental pollutants due to their excellent oxidation capacity, selectivity, and stability. PS-AOPs can generate sulfate radicals (SO4 •− ) with strong oxidation ability, but single PS produces limited or no radicals. Therefore, activation of PS by energy input or catalyst dosing is used to improve its oxidation performance. However, the addition of disposable catalyst not only causes a waste of resources, but also may lead to secondary pollution. Therefore, magnetically separable catalysts for activating PS have received widespread attention due to their reusability. Although there are few literature reviews on the activation of PS by carbon- or iron-based magnetic materials, the mechanism analysis of the activation of PS by magnetic materials to degrade pollutants is not deep enough, and the discussion of material types is not comprehensive and detailed. Moreover, the discussion of magnetic materials in terms of recycling properties is lacking. Therefore, this review firstly summarizes and analyzes the mechanism of magnetically separable catalysts activating PS to degrade pollutants. Then, the research progress of zero-valent iron (ZVI, Fe0)-based, iron oxide-based, bimetallic oxide-based, and other magnetically separable catalyst is introduced, and the tailoring engineering approaches and reusability of magnetically separable catalysts are discussed. Finally, some possible material optimization suggestions are proposed in this paper. In conclusion, this review is expected to provide useful insights for improving the performance and reusability of magnetically separable materials activated PS in the future.</t>
  </si>
  <si>
    <t>Chinese Journal of Structural Chemistry</t>
  </si>
  <si>
    <t>10.1016/j.jiec.2022.03.041</t>
  </si>
  <si>
    <t>An effective combination of reusable Pd@MOF catalyst and deep eutectic solvents for high-performance C–C coupling reaction</t>
  </si>
  <si>
    <t>Pd-incorporated Zr-based metal–organic framework containing sulfone groups, named Pd(II)BUT-11, was successfully prepared by dispersing the sulfone-functionalized MOF in Pd(OAc)2 solution. X-ray diffraction, scanning electron microscopy, N2 isotherm sorption, X-ray photoelectron spectroscopy, and thermogravimetric analysis were applied to determine the features of the Pd-incorporated MOF. In the catalytic studies, Pd(II)@BUT-11 was shown to be an efficient heterogeneous catalyst for synthesizing various stilbene derivatives via the cross-coupling Heck reaction with DABCO-derived deep eutectic solvent (DES) as a green solvent. Notably, the catalyst and the solvent could be recovered and reused, with their activity and structure remaining stable throughout several trials. The method provides an alternative solution to the conventional catalysts and solvents, resulting in a green and efficient stilbene synthesis process. Furthermore, the stilbenes were separated by extraction with ethyl acetate due to the low solubility of DES with this solvent.</t>
  </si>
  <si>
    <t>25 July 2022</t>
  </si>
  <si>
    <t>10.1016/j.psep.2023.05.022</t>
  </si>
  <si>
    <t>Rare earth element recovery and aluminum-rich residue production from high alumina fly ash by alkali pre-desilication enhance the mechanochemical extraction process</t>
  </si>
  <si>
    <t>Recycling rare earth elements (REEs) from coal fly ash by conventional acid leaching may generate large amounts of harmful waste acid, and the obtained acid residues have low utilization value. Accordingly, a green non-acid leaching approach for REE recovery and Al-rich residue production from high alumina fly ash (HAFA) was developed based on the alkali pre-desilication enhanced mechanochemical extraction process. REEs mainly existed in the chemically stable amorphous aluminosilicate glass phase of HAFA, which hindered the leaching of REEs. Thus, NaOH solution (150 g/L) was used to dissolve the glass phase and release REEs from the glass phase under a mild condition (80 °C, 2 h). The released REEs could be easily extracted by green EDTA during the mechanochemical extraction process. The extraction rates of La, Ce, Pr and Nd were about 82.03–88.71%, and valuable Al-rich residue (68.23% Al2O3 content and 2.51 Al/Si ratio) can be obtained when the mass ratio of the pre-desilication residue to EDTA, milling time, rotary speed, and liquid-solid ratio were 2:3, 2 h, 500 rpm, and 0.8, respectively. The used EDTA and REEs in the extracted solutions can be recycled by pH adjusting and organic solvent extraction. Thus, this study provides a new idea for green and high-value utilization of HAFA.</t>
  </si>
  <si>
    <t>10.1016/j.chemosphere.2022.134362</t>
  </si>
  <si>
    <t>Examination of aryl hydrocarbon receptor (AhR), estrogenic and anti-androgenic activities, and levels of polyaromatic compounds (PACs) in tire granulates using in vitro bioassays and chemical analysis</t>
  </si>
  <si>
    <t>Tire granulates recovered from end-of-life tires contain a complex mixture of chemicals, amongst them polyaromatic compounds (PACs), of which many are recognized to be toxic and persistent in the environment. Only a few of these PACs are regularly monitored. In this study a combined approach of chemical analysis and a battery of CALUX® in vitro bioassays was used to determine PAC concentrations and estrogenic, (anti)-androgenic and aryl hydrocarbon receptor (AhR) activities in tire granulates. Tire granulates from a recycling company was analyzed for PAHs, alkyl-PAHs, oxy-PAHs and heterocyclic PACs (NSO-PACs), in total 85 PACs. The concentrations of PACs were between 42 and 144 mg/kg, with major contribution from PAHs (74–88%) followed by alkyl-PAHs (6.6–20%) and NSO-PACs (1.8–7.0%). The sum of eight priority PAHs were between 2.3 and 8.6 mg/kg, contributing with 4.7–8.2% of ∑PACs. Bioassay analysis showed presence of AhR agonists, estrogen receptor (ERα) agonists, and androgen receptor (AR) antagonists in the tire granulate samples. Only 0.8–2.4% of AhR-mediated activities could be explained by the chemical analysis. Benzo[k+j]fluoranthenes, benzo[b]fluoranthene, indeno[1,2,3-cd]pyrene, 2-methylchrysene, and 3-methylchrysene were the major contributors to the AhR-mediated activities. The high contribution (98–99%) of unknown bioactive compounds to the bioassay effects in this study raises concerns and urges for further investigations of toxicants identification and source apportionment.</t>
  </si>
  <si>
    <t>10.1016/j.wasman.2021.08.037</t>
  </si>
  <si>
    <t>Recovery of porous silicon from waste crystalline silicon solar panels for high-performance lithium-ion battery anodes</t>
  </si>
  <si>
    <t>A low-cost and easy-available silicon (Si) feedstock is of great significance for developing high-performance lithium-ion battery (LIB) anode materials. Herein, we employ waste crystalline Si solar panels as silicon raw materials, and transform micro-sized Si (m-Si) into porous Si (p-Si) by an alloying/dealloying approach in molten salt where Li+ was first reduced and simultaneously alloyed with m-Si to generate Li-Si alloy at the cathode. Subsequently, the as-prepared Li-Si alloy served as the anode in the same molten salt to release Li+ into the molten salt, resulting in the production of p-Si by taking advantage of the volume expansion/contraction effect. In the whole process, Li+ was shuttled between the electrodes in molten LiCl-KCl, without consuming Li salt. The obtained p-Si was applied as an anode in a half-type LIBs that delivered a capacity of 2427.7 mAh g−1 at 1 A g−1 after 200 cycles with a capacity retention rate of 91.5% (1383.3 mAh g−1 after 500 cycles). Overall, this work offers a straightforward way to convent waste Si panels to high-performance Si anodes for LIBs, giving retired Si a second life and alleviating greenhouse gas emissions caused by Si production.</t>
  </si>
  <si>
    <t>10.1016/j.jclepro.2018.07.129</t>
  </si>
  <si>
    <t>High-temperature centrifugal separation of Cu from waste printed circuit boards</t>
  </si>
  <si>
    <t>Supergravity separation by high-temperature centrifugation is an effective and environmentally friendly method for separating and recycling comminuted waste printed circuit boards (WPCBs). Present work is focused on the recovery of Cu from WPCBs by supergravity separation at high temperature. A two-step separation process was adopted to selectively recover Cu alloys at different temperatures. The results indicated that temperature has a significant influence on the composition of the resultant SnCu alloy, while the gravity coefficient, which may be adjusted by varying the centrifugation speed, has little effect on alloy composition and only affects the Cu recovery rate in the separation of the SnCu alloy. Following separation, the Cu contents of the alloys were more than 85 wt%. Under optimized conditions, i.e., a temperature of 1300 °C, a gravity coefficient of 1000, and a separation time of 5 min, the total recovery values achieved for Cu, Zn, Pb, and Sn were 93.56%, 65.07%, 92.92%, and 95.52%, respectively, for the whole separation process. This process provides a clean and efficient method for reclaiming valuable metals from WPCBs and preventing environmental pollution.</t>
  </si>
  <si>
    <t>10.1016/j.jpowsour.2008.10.077</t>
  </si>
  <si>
    <t>Hydrometallurgical separation of aluminium, cobalt, copper and lithium from spent Li-ion batteries</t>
  </si>
  <si>
    <t>A hydrometallurgical route based on leaching-crystallization steps for the separation of metals Al, Co, Cu and Li from spent Li-ion batteries was evaluated in this paper. Once dismantled for the removal of both plastic and steel cases, the anode (containing mainly Cu) of such batteries was manually separated from the cathode (which contains Al, Co and Li) for the recovery of Cu. The metal content of both anode and cathode was assessed by X-ray diffraction (XRD), X-ray fluorescence (XRF) and atomic absorption analytical methods. The cathode was firstly leached with NaOH for the selective removal of Al, followed by leaching with H2SO4 +H2O2 for the dissolution of the remaining Co and Li. The operating variables concentration of NaOH and concentration of H2O2 were found significant for the metal dissolution conditions investigated at basic and acid leaching operations, respectively. On the other hand, the variables temperature and concentration of H2SO4 showed minor effects at acid leaching step. Reaction schemes were proposed to describe basic and acid leaching operations. The recovery of Co from the acid liquor was carried out by crystallization. This hydrometallurgical route was found to be simple and adequate to separate metals for recycling purposes.</t>
  </si>
  <si>
    <t>1 February 2009</t>
  </si>
  <si>
    <t>10.1016/S1003-6326(22)65981-8</t>
  </si>
  <si>
    <t>Lithium and manganese extraction from manganese-rich slag originated from pyrometallurgy of spent lithium-ion battery</t>
  </si>
  <si>
    <t>Mn and Li were selectively extracted from the manganese-rich slag by sulfation roasting−water leaching. The extraction mechanisms of Mn and Li were investigated by means of XRD, TG−DSC, and SEM−EDS. 73.71% Mn and 73.28% Li were leached under optimal experimental conditions: acid concentration of 82 wt.%, acid-to-slag mass ratio of 1.5:1, roasting temperature of 800 °C, and roasting time of 2 h. During the roasting process, the manganese-rich slag first reacted with concentrated sulfuric acid, producing MnSO4, MnSO4·H2O, Li2Mg(SO4)2, Al2(SO4)3, and H4SiO4. With the roasting temperature increasing, H4SiO4 and Al2(SO4)3 decomposed successively, resulting in generation of mullite and spinel. The mullite formation aided in decreasing the leaching efficiencies of Al and Si, while increasing the Li leaching efficiency. The formation of spinel, however, decreased the leaching efficiencies of Mn and Li.</t>
  </si>
  <si>
    <t>10.1016/j.matlet.2022.133411</t>
  </si>
  <si>
    <t>A simple pyrolysis of bio-wastes to prepare N, and P co-doped porous carbon for lithium-sulfur batteries</t>
  </si>
  <si>
    <t>Lithium-sulfur batteries (LSBs) are promising energy-storage devices, but are limited to rapid capacity decay due to the serious lithium polysulfide shuttling effect. Heteroatoms doped porous carbon holds great potential in LSBs cathode because of its high specific surface area, ample pore size and excellent electrical conductivity. Simple synthesis of porous carbon is crucial for practical application of LSBs. Herein, we fabricate an N, P co-doped porous carbon (NPPC) by one-step solid-state pyrolysis of the mixture of bio-wastes (peanut meal) and potassium hydroxide. The NPPC displays a hierarchically porous structure with high specific surface area (2090 m2/g). As a result, the S/NPPC shows a high initial reversible capacity of 1406 mAh g−1 at 0.1 C and excellent cycling performance (512 mAh g−1 at 3 C after 1000 cycles). This work develops a simple method to convert abandoned bio-wastes into ideal LSBs cathode materials.</t>
  </si>
  <si>
    <t>10.1016/j.apenergy.2024.124397</t>
  </si>
  <si>
    <t>To boost waste heat harvesting and power generation through a portable heat pipe battery during high efficient electronics cooling</t>
  </si>
  <si>
    <t>The power consumption of data centers (DCs) has increased dramatically due to the rising demand for computing power. However, a huge amount of low-grade electronic waste heat generated by these DCs is dissipated directly into the environment with the assistance of the energy-driven cooling system, thereby doubling the production of energy waste. Thus, innovative cooling and low-grade waste heat recovery technologies in DCs are urgently needed. In this study, we proposed a loop heat pipe battery (LHPB) with dual gradient wicks relay. According to the gradient wick relay strategy, the heat leakage at the evaporator inlet was alleviated, allowing the vapor inside to remove heat more rapidly and impact the micro-generator installed at the condenser inlet. Furthermore, two kinds of high-efficiency microgenerators were designed. The experimental results showed that under forced convection cooling of a 12 V fan, the cooling capacity of the LHPB with wicks relay was 288 W with a junction temperature maintained below 85 °C. The minimum total thermal resistance and nominal power usage effectiveness were 0.20 °C/W and 1.0015, respectively. The maximum rotor speed was 10,716 r/min and the maximum output power of the two generators was 195 and 280 mW. The LHPB with wicks relay demonstrated an innovative solution to promote low-grade waste heat harvesting during efficient electronics cooling and the potential to be a promising energy-saving device in future DCs. The proposed optimization strategy provides guidance for the evolution of the LHPB with wicks relay.</t>
  </si>
  <si>
    <t>10.1016/j.ccr.2022.214667</t>
  </si>
  <si>
    <t>Metal–Organic Framework: An Emergent Catalyst in C–N Cross-Coupling Reactions</t>
  </si>
  <si>
    <t>Scientific and industrial concern on the rational design of metal–organic frameworks (MOFs) has marked an escalating trend in recent years and rejuvenated. The emergence of C–N cross-coupling reactions gains huge attention for the production of nitrogen-functionalized molecules in value-added pharmaceuticals, tailor-made therapeutics, smart optoelectronic devices, energy harvesting functional materials, etc. Recently, MOF-mediated C–N cross-coupling reactions hold a great promise to replace homogenous and heterogeneous catalysts owing to promising structural features like intriguing porous framework, large catalytic sites and surface area, adequate framework stability, flexible organic linkers, minimal leaching, and easy recyclability. At first, the importance of MOFs and MOFs catalyzed C–N cross-coupling reactions and their beneficial roles over homogeneous and a limited number of other heterogeneous catalysts are fundamentally introduced. Then, the state-of-the-art synthetic approaches for pristine and decorated MOFs are comprehensively reviewed and discussed. The emergence of MOFs as heterogeneous catalysts has been critically analyzed and illuminated with an overview of the mechanistic aspects in various C–N cross-coupling reactions namely Ullmann coupling, Chan-Lam coupling, Buchwald-Hartwig amination, C–H activation and aziridination reactions. Thereafter, different structural parameters conferring the stability and recyclability of the MOFs in the cross-coupling reactions are enumerated. Finally, we forecast the future perspectives on MOFs catalyzed C–N cross-coupling reactions and associated challenges to establish the practical applicability of the catalyst at the industrial level.</t>
  </si>
  <si>
    <t>10.1016/j.scitotenv.2023.164517</t>
  </si>
  <si>
    <t>Human urine: A novel source of phosphorus for vivianite production</t>
  </si>
  <si>
    <t>Human urine contributes up to 50 % of the phosphorus load in domestic wastewater. Decentralized sanitation systems that separately collect urine provide an opportunity to recover this phosphorus. In this study, we leveraged the unique and complex chemistry of urine in favor of recovering phosphorus as vivianite. We found that the type of urine affected the yield and purity of vivianite, but the kind of iron salt used, and reaction temperature, did not affect the yield and purity. Ultimately, it was the urine pH that affected the solubility of vivianite and other co-precipitates, with the highest yield (93 ± 2 %) and purity (79 ± 3 %) of vivianite obtained at pH 6.0. Yield and purity of vivianite were both maximized when Fe:P molar ratio was &gt;1.5:1, but &lt;2.2:1. This molar ratio provided sufficient iron to react with all available phosphorus, while exerting a competitive effect that suppressed the precipitation of other precipitates. Vivianite produced from fresh urine was less pure than vivianite produced from synthetic urine, because of the presence of organics in real urine, but washing the solids with deionized water improved the purity by 15.5 % at pH 6.0. Overall, this novel work adds to the growing body of literature on phosphorus recovery as vivianite from wastewater.</t>
  </si>
  <si>
    <t>20 September 2023</t>
  </si>
  <si>
    <t>10.1016/j.jenvman.2022.115599</t>
  </si>
  <si>
    <t>Exploring potential opportunities for the efficient development of the cobalt industry in China by quantitatively tracking cobalt flows during the entire life cycle from 2000 to 2021</t>
  </si>
  <si>
    <t>Owing to its key role in high-tech industry and clean energy technology, cobalt has been regarded as a critical material in many countries. In this paper, material flow analysis was used to quantitatively track cobalt material flows in China throughout the entire life cycle from 2000 to 2021. Based on data pertaining to cobalt commodity trade, cobalt loss during raw material processing, and recovered cobalt, we analysed the actual cobalt consumption in China. During the study period from 2000 to 2021, the main findings were as follows: (1) China's cobalt raw material imports accounted for 84.7% of the total raw materials acquired, while the export of cobalt-containing end products amounted to 32.6% of the total production. (2) China's cumulative net import of all cobalt commodities reached 561 kt, and battery products accounted for 73.3% of the total cobalt consumption. (3) China recovered 77 kt of cobalt from end-of-life products, while 327 kt of cobalt was not recovered. (4) The cumulative cobalt loss during raw material processing reached 288 kt, with the highest loss occurring in refining (51.0%), followed by manufacturing and fabrication (26.5%), beneficiation (12.3%), and ore mining (10.2%). The overall utilization efficiency of cobalt was 73.8% throughout the entire life cycle. (5) China's actual cobalt consumption reached 497 kt, accounting for 51.9% of the apparent cobalt consumption. Moreover, 61.1% of the cobalt products produced in China was consumed domestically, while 38.9% was exported. The massive export of cobalt commodities resulted in China bearing a disproportionate responsibility for carbon emission reduction. The research results can provide a scientific reference for the reasonable adjustment of the trade structure of cobalt commodities and realization of the economic and efficient utilization of cobalt resources in China.</t>
  </si>
  <si>
    <t>10.1016/j.mtener.2017.12.005</t>
  </si>
  <si>
    <t>A cross-disciplinary overview of naturally derived materials for electrochemical energy storage</t>
  </si>
  <si>
    <t>Due to global climate change and resource shortages, significant attention has been focused on exploiting environmentally friendly materials, such as naturally derived materials (e.g., biomass), for electrochemical energy storage to achieve a circular economy. One current area of research focus is bionics, which is a promising strategy to make materials with three-dimensional ordered structures that offer multiple contributions to bulk electrochemical properties. To develop high-performance energy storage devices, this article first reviews advances in the design and synthesis of nanostructured materials from plant-based biomass. The challenges and limitations on achieving high-performance rechargeable batteries are also illustrated and discussed from the materials design point of view. Then, from the perspective of chemical engineering, the performance of porous carbon from plant-based biomass for various applications is elucidated. Comprehensive performance evaluations on the relationship between the structure and electrochemical properties of biomass-derived materials are performed and summarized. Finally, the environmental benefits and impacts of electrochemical energy storage devices using biomass are discussed. From the perspective of environmental engineering, the recycling and reuse of metal components from spent batteries through the concept of green chemistry are presented. This article should be considered a pioneering review providing a holistic overview of electrochemical energy storage devices using plant-based biomass from a cross-disciplinary perspective that encompasses on materials science, chemical engineering and environmental engineering.</t>
  </si>
  <si>
    <t>10.1016/j.ensm.2022.06.018</t>
  </si>
  <si>
    <t>Recent advances in developing organic positive electrode materials for rechargeable aluminum-ion batteries</t>
  </si>
  <si>
    <t>Rechargeable aluminum-ion (Al-ion) batteries have been highlighted as a promising candidate for large-scale energy storage due to the abundant aluminum reserves, low cost, high intrinsic safety, and high theoretical energy density. However, the strong Coulombic interaction between the high charge density Al3+ and electrode host lattices leads to poor kinetics and insufficient cycle life in Al-ion batteries with inorganic electrodes. In contrast, organic electrode materials exhibit the advantages of designable molecular structure, flexible framework, coordinated energy storage chemistry, and resource sustainability. Nevertheless, organic materials encounter inherently high solubility, low active center utilization, and low electrical conductivity. Herein, the recent advances in developing organic positive electrode materials for Al-ion batteries is reviewed, and the charge storage mechanisms and electrochemical performances of different types of organic materials are systematically summarized. This review also discusses design strategies to improve specific capacity, operating voltage, cycle life, and rate capability of organic positive electrodes for Al-ion batteries. Finally, the challenges and research outlook toward high performance Al/organic batteries are presented.</t>
  </si>
  <si>
    <t>10.1016/j.cej.2024.153830</t>
  </si>
  <si>
    <t>Dynamically reversible cross-linked polymer electrolytes with highly ionic conductivity for dendrite-free lithium metal batteries</t>
  </si>
  <si>
    <t>High-safety PEO-based electrolytes have attracted widespread attention, but their inefficient conduction of Li ions and poor contact with electrode interfaces deteriorate the performances of rechargeable lithium metal batteries. Herein, we design a vitrimer polymer electrolyte (V-SPE-PEG) with abundant dynamic imine bonds via Schiff base reaction between aldehyde and ammonia, which achieves high ionic conductivity and good interfacial compatibility with lithium anode. The dynamic polymer network in V-SPE-PEG exhibits solid-state plasticity because reversible imine bonding reactions enable the integrity of the polymer network to be maintained while altering the cross-linked points under external stimuli. Therefore, this 3D dynamic cross-linked network effectively facilitates the polymer chain dynamics and meanwhile enhances ionic conductivity. Additionally, dynamic bond exchange fosters electrolyte flowability and self-healing during lithium deposition, promoting a tightly integrated electrode/electrolyte interface while inhibiting lithium dendrites growth. Consequently, lithium symmetric cells utilizing the V-SPE-PEG electrolyte demonstrate exceptional long-term cycling stability, surpassing 1100 h and exhibit outstanding ionic conductivity of 2.7 × 10−4 S cm−1 at 30 °C. The LiFePO4||Li battery maintains stable cycling performance at both 40 °C and 60 °C. This study introduces an innovative approach to designing solid-state electrolytes for lithium-metal batteries.</t>
  </si>
  <si>
    <t>10.1016/j.jaap.2024.106691</t>
  </si>
  <si>
    <t>Synthesis and characterization of hierarchically porous carbon anodes from furfural biorefinery residues for sustainable lithium-ion batteries</t>
  </si>
  <si>
    <t>This study aims to valorize abundant lignocellulosic residues from furfural biorefineries into hierarchically porous carbon anodes for sustainable lithium-ion batteries (LIBs). Simultaneously, it addresses the growing demand for high-performance anode materials by leveraging renewable waste feedstocks. Sugarcane bagasse waste residues obtained after furfural extraction were used as the precursor. The furfural-derived bagasse residue (FDBR) underwent pyrolysis at 700 °C to produce a carbon-rich char, which was further activated using KOH and steam at 900 °C for 15–60 minutes to enhance porosity development. Comprehensive physicochemical characterizations, including proximate analysis, N2 adsorption-desorption, SEM-EDX, FTIR, and TGA/DTG, and Raman spectroscopy were performed to evaluate the properties of the synthesized activated carbons. The results demonstrated the successful generation of high surface area (405.8 m2/g) activated carbons with a hierarchical pore structure comprising micropores and mesopores. SEM and EDX analyses revealed a uniform, porous morphology enriched with 10.41 % at oxygen-containing functional groups. FTIR spectra confirmed the presence of hydroxyls, carbonyls, and carboxylic acid groups, beneficial for pseudocapacitive charge storage. The Raman analysis revealed a highly disordered and amorphous carbon structure with a significant concentration of defects, as evidenced by a high-intensity ratio (ID/IG ≈ 1.2–1.4) of the disordered carbon band to the graphitic band. The activated carbons exhibited a high initial discharge capacity of 1055 mAh/g in lithium half-cells, significantly exceeding the theoretical limit of commercial graphite anodes (372 mAh/g). This superior capacity was attributed to the high surface area, hierarchical porosity, and pseudocapacitive contributions from the oxygen functionalities. However, rapid capacity fading from 1055 to ∼250 mAh/g was observed over 100 cycles at a C/2 rate. The capacity retention stabilized at ∼88 % after 47 cycles, indicating irreversible capacity losses. These limitations were ascribed to the disordered amorphous structure, instability of the solid-electrolyte interphase, lithium trapping by oxygen groups, and structural changes during cycling. Optimizing activation conditions, incorporating conductive additives/coatings, exploring alternative binders, and surface functionalization are proposed to improve long-term cycling stability. Overall, this study demonstrates the feasibility of upcycling furfural biorefinery waste into sustainable LIB anodes while highlighting challenges and potential solutions for enhancing their electrochemical performance.</t>
  </si>
  <si>
    <t>10.1016/j.matpr.2022.01.440</t>
  </si>
  <si>
    <t>Reduction of carbon footprint of electric vehicles by using battery alternatives and integrated photovoltaics</t>
  </si>
  <si>
    <t>Electric Vehicles (EVs) were developed to reduce the carbon footprint generated by conventional fuel-based vehicles and provide a cheaper mode of transportation. Various factors have facilitated the switch from conventional fuel-based vehicles to EVs, such as electricity currently being cheaper than conventional fuels, lower cost of maintenance, the government provided subsidies and better safety since they have a lower centre of gravity. A significant component of EVs is the battery. The market leader of the same is Li-ion batteries in view of their excellent advantages in terms of longevity, low maintenance cost, and high power to weight ratio. However, Li-ion batteries have a higher initial cost due to the raw materials used in the production, high carbon footprint generated due to mining of raw materials required, a limited range of operating conditions that need to be maintained and humanitarian concerns associated with Cobalt mining. Due to these factors, there is a need to come up with alternatives for Li-ion batteries. In this work, a comprehensive energy and cost analysis is carried out on integrating the emerging photovoltaic (PV) technologies with state-of-the-art battery alternatives in EVs, thus targeting lower carbon footprint levels. On the same lines, the analysis takes into consideration numerous external factors such as location, climate, and photovoltaic efficiency of various PV modules. Our results indicate that third-generation photovoltaics holds tremendous economic potential and provide a good return on their investment to consumers around the globe.</t>
  </si>
  <si>
    <t>10.1016/j.molliq.2020.114994</t>
  </si>
  <si>
    <t>Magnetic (poly) ionic liquids: A promising platform for green chemistry</t>
  </si>
  <si>
    <t>Ionic liquids are considered as potent tools for designing efficient and environmentally benign synthetic protocols. In fact, ionic liquids can be utilized both as catalysts and green solvents. To facilitate the recovery and recycling of ionic liquid-based catalysts, they can be immobilized on potential supports. As one of the most promising supporting materials, magnetic particles can be used. Ionic liquids can be priory synthesized and then immobilized on a magnetic support or the synthesis of the ionic liquid can be initiated from the support. Alternatively, magnetic ionic liquids can be designed through incorporation of magnetic moieties in the structure of ionic liquids. Magnetic ionic liquids take advantage of catalytic activity of ionic liquids. Moreover, due to their magnetic features, they can be recovered easily from the reaction media by using an external magnet. Using similar approaches, magnetic poly ionic liquids can also be coined. In this review article the recent advances in the field of magnetic (poly) ionic liquid catalysis (since 2015 up to now) are reviewed. The classification of this article is based on the chemical transformations catalyzed by magnetic ionic liquids and it has been tried to discuss the design and synthetic procedures of magnetic ionic liquid catalysts. Furthermore, the performances of these catalysts for various reactions are discussed.</t>
  </si>
  <si>
    <t>10.1016/j.ensm.2024.103627</t>
  </si>
  <si>
    <t>Research progress of co-intercalation mechanism electrolytes in sodium-ion batteries</t>
  </si>
  <si>
    <t>This paper systematically explores the key issue in the field of sodium-ion battery research – the co-intercalation mechanism, which primarily involves the intricate interactions among solvent molecules, sodium ions, and electrode materials, profoundly impacting battery performance and efficiency. While there is an initial understanding of the co-intercalation mechanism, its underlying intricacies require further elucidation. Specifically, the roles of solvent molecules in ion transport and electrode material structure, as well as the interactions between sodium ions and electrode materials, are focal points of research. Additionally, ether-based electrolytes face several challenges in sodium-ion battery applications, such as inadequate oxidative stability, poor compatibility with high-voltage cathode materials, and interface stability issues, all of which urgently need addressing. To tackle these challenges, strategies including optimizing electrolyte formulations, surface modification of high-voltage cathode materials, and interface engineering are proposed. Furthermore, concerning issues like capacity enhancement of carbon-based anodes in ether-based electrolytes, strategies such as optimizing electrolyte formulations, selecting appropriate additives, and conducting in-depth studies on interface reaction mechanisms are also suggested. With the deepening of co-intercalation mechanism research and technological innovations, significant improvements in sodium-ion battery performance are anticipated, thereby driving the rapid advancement of subsequent developments in the field of new energy.</t>
  </si>
  <si>
    <t>10.1016/j.gloenvcha.2023.102745</t>
  </si>
  <si>
    <t>Global energy consumption of the mineral mining industry: Exploring the historical perspective and future pathways to 2060</t>
  </si>
  <si>
    <t>The mining industry globally is responsible for significant energy consumption, and is an important source of greenhouse gas emissions. Considering that future mineral demand is likely to increase and that the final energy consumption per unit mass of mineral extracted (energy intensities of mining) is also forecast to increase as a result of a decrease in mineral resource deposit qualities, the mining industry’s final energy consumption will increase in the future. But the scale of that future increase remains unexplored. In this study, we (i) provide the first bottom-up assessment of the mining industry’s final energy consumption globally (1971–2015), (ii) use 1.5°C consistent socio-economic scenarios to conduct an exploratory study of future possible pathways for the mining industry’s final energy consumption, and (iii) review the extent to which such energy consumption is considered in energy-economy models. We find that the mining industry is currently responsible for approximately 1.7% of global final energy consumption. However, the mining industry’s final energy consumption is likely to increase significantly, by a factor in the range 2–8 by 2060, depending on the future economic trajectory, on the evolution of energy intensities, and on future recycling rates. We also find that mineral material flows and their associated energy requirements (including the mining industry’s energy consumption) are insufficiently covered in many energy-economy models. Our work suggests that the limited representation of material flows and associated energy requirements is currently an important blind spot in energy-economy modelling and may hinder the efforts of the community to build consistent energy transition pathways.</t>
  </si>
  <si>
    <t>Global Environmental Change</t>
  </si>
  <si>
    <t>10.1016/B978-0-323-85514-3.00037-3</t>
  </si>
  <si>
    <t xml:space="preserve">Chapter 18 Mine tailings </t>
  </si>
  <si>
    <t xml:space="preserve">
               Modern society around the world is notably based on mined rock materials that provide metals such as iron and copper, building materials such as aggregate and cement, minerals for chemical-based products such as fertilizers, energy minerals such as uranium and coal, and more. While these mines produce obvious value for society, they also produce billions of tonnes of waste. These wastes or tailing materials are characteristically both coarse and fine, relatively benign to environmentally toxic, and exist as stored piles of dry solids to sloppy slurries contained behind constructed dams. No matter how they are stored, tailings present risk to societies’ governments, companies, and most importantly, individual citizens. Dealing with this risk and minimizing accelerating future risk will necessarily consider reuse (recycling) of tailings. This chapter deals with the broad spectrum of produced tailings and suggests current and possible future uses of this resource.
            </t>
  </si>
  <si>
    <t>10.1016/j.jpowsour.2015.02.073</t>
  </si>
  <si>
    <t>Succinic acid-based leaching system: A sustainable process for recovery of valuable metals from spent Li-ion batteries</t>
  </si>
  <si>
    <t>A hydrometallurgical method involving natural organic acid leaching has been developed for recovery of lithium and cobalt from the cathode active materials in spent lithium-ion batteries. Succinic acid is employed as leaching agent and H2O2 as reductant. The cobalt and lithium contents from the succinic acid-based treatment of spent batteries are determined by inductively coupled plasma-optical emission spectroscopy to calculate the leaching efficiency. The spent LiCoO2 samples after calcination and the residues after leaching are characterized by X-ray diffraction and scanning electron microscopy. The results show that nearly 100% of cobalt and more than 96% of lithium are leached under optimal conditions: succinic acid concentration of 1.5 mol L−1, H2O2 content of 4 vol.%, solid-to-liquid ratio of 15 g L−1, temperature of 70 °C, and reaction time of 40 min. Results are also given for fitting of the experimental data to acid leaching kinetic models.</t>
  </si>
  <si>
    <t>10.1016/j.clet.2023.100619</t>
  </si>
  <si>
    <t>Lead-acid batteries (LABs) and the thermogravimetric analysis of Pb metal reduction from PbO2 via microwave heating at 2.45 GHz</t>
  </si>
  <si>
    <t>The lead (Pb) in lead-acid batteries (LABs) accounts for up to 60% of their total weight and 80% of the metallic Pb produced worldwide. As a toxic substance but sought-after resource, developing a method to reclaim Pb from spent batteries, both safely and efficiently, is highly desirable. To this end, this paper explores the application of microwave heating to reduce Pb from PbO2, a component of LAB pastes, using a carbon (C) reductant. Various experiments were conducted between 200 and 1000 W to determine mass loss kinetics using a homemade thermogravimetric apparatus. The mechanisms and kinetics of the reactions, and their resultant phases, are discussed in comparison to differential thermal analyses (TG-DTA) of the same samples. Microwave heating was found to be highly effective, resulting in up to a 97% recovery of Pb metal at &lt; 300 °C; however, complete reduction was unrealized due to crucible interference, microwave penetration depth, and the reflection of microwaves as Pb metal formed. The reduction and decomposition reactions were evaluated using X-ray diffraction (XRD).</t>
  </si>
  <si>
    <t>10.1016/j.coche.2022.100835</t>
  </si>
  <si>
    <t>Semi-solid lithium/oxygen flow battery: an emerging, high-energy technology</t>
  </si>
  <si>
    <t>Lithium-Air (O2) batteries are considered one of the next-generation battery technologies, due to their very high specific energy. In parallel, Redox Flow Batteries (RFBs) are getting much attention for energy transition because of their highly flexible design that enables the decoupling of energy and power. However, commercial RFBs still suffer from low energy density. One of the solutions proposed to increase the energy density is the combination of the high energy density of the Li/O2 battery with the flexible and scalable architecture of redox flow batteries in semi-solid flow Li/O2 batteries. The challenging activities to develop materials and components, and to prototype semi-solid flow Li/O2 batteries are here presented and discussed.</t>
  </si>
  <si>
    <t>Current Opinion in Chemical Engineering</t>
  </si>
  <si>
    <t>10.1016/j.ensm.2024.103394</t>
  </si>
  <si>
    <t>Revealing the degradation patterns of lithium-ion batteries from impedance spectroscopy using variational auto-encoders</t>
  </si>
  <si>
    <t>The aging life estimation of lithium-ion batteries (LIBs) is of great significance to the use, maintenance and economic analysis of energy storage systems. The estimation method of aging life based on electrochemical impedance spectroscopy (EIS) has received more attention due to its high accuracy. Due to the high dimensionality of impedance data, it cannot directly reflect the decline trend, this paper proposes a method of combining variational auto-encoders (VAE) and bidirectional gated recurrent unit (BiGRU) for automatic feature extraction from EIS data and battery aging life estimation. Reducing the dimensionality of impedance data through VAE can greatly reduce computational complexity, and the high-quality features extracted are mapped to battery capacity using BiGRU, which can improve estimation accuracy. The validation results show that the method can adapt to various working conditions, and has good estimation accuracy and robustness. MAE and RMSE are less than 1.27 mAh and 1.43 mAh, respectively. We demonstrate that the latent variables extracted from EIS data using unsupervised learning method reliably represent the degradation patterns of LIBs.</t>
  </si>
  <si>
    <t>10.1016/j.seta.2021.101435</t>
  </si>
  <si>
    <t>Energy storage onboard zero-emission two-wheelers: Challenges and technical solutions</t>
  </si>
  <si>
    <t>The two-wheelers powered by battery, hydrogen fuel cell, or a combination of these two power sources are the potential candidates for the greenhouse gas emission reduction strategy in the future although they have been running into difficulties relating to the onboard energy storage technology. Therefore, the main aim of this review paper is to present the existing challenges and technical solutions to the energy storage of two-wheelers. Indeed, exchanging batteries and swapping metal hydrides hydrogen storage canisters were found to be the appropriate solutions, in which fuel cell and the metal hydride canister could constitute a cogeneration system that the heat needed for hydrogen desorption from the metal hydride canister could be recycled from the waste heat of fuel cell stacks or stored in phase change material during the uptake process. Furthermore, powertrain layouts of the fuel cell two-wheelers and the fuel cell-battery hybrid two-wheelers based on the traditional two-wheeler platforms were also suggested in this paper. More importantly, a novel concept associated with the “zero-emission two-wheeler-building” polygeneration system was also suggested to improve the global energy conversion efficiency. Finally, the energy system of two-wheelers powered by battery, fuel cell, and fuel cell-battery hybrid was thoroughly analyzed and compared.</t>
  </si>
  <si>
    <t>10.1016/j.resconrec.2015.12.007</t>
  </si>
  <si>
    <t>Economic and environmental perspectives of end-of-life ship management</t>
  </si>
  <si>
    <t>The economic feasibility and environmental impacts of three examples of end-of-life management options were analyzed with a cost–benefit analysis and an environmental life cycle assessment. The economics of ship recycling methods depend on various parameters such as the market price of reclaimed materials, ship purchase price, environmental and work safety regulation fees, labor costs, and overhead costs. Standard recycling methods are typically used in the U.S., EU, China, and Turkey. The example of recycling the USS Forrestal, showed that standard ship recycling methods can be profitable. Standard ship recycling methods must follow strict regulations, and therefore, can only release negligible amounts of hazardous substances into the environment. In addition, the reclaimed materials from standard ship recycling methods provide various life cycle environmental benefits. Substandard recycling methods, such as beaching, used in southern Asia countries, allow shipyard owners to outbid standard method recycling companies and remain profitable due to a lack of enforced environmental regulations. The non-compliance with environmental regulations, allows these substandard methods to release a large amount of harmful substances into the environment. The reefing option is neither economically viable nor completely safe for the environment, but it could improve the local economy and underwater habitats for local sea life.</t>
  </si>
  <si>
    <t>10.1016/S0926-9614(01)80010-1</t>
  </si>
  <si>
    <t xml:space="preserve">Lead/acid batteries </t>
  </si>
  <si>
    <t xml:space="preserve">
                  The growing interest of government, industry and ordinary people toward the environmental problems has made possible the issue of regulations to protect the environment and human health. The high collection rate of spent batteries in the developed countries is a significant achievement. It is everyone's hope that the developing countries can soon bridge the gap, as lead pollution is not halted by the country borders. The lead market has undergone major changes, so that great attention is devoted to its recovery and recycling. The technological advances in the lead/acid accumulators field have made lead recovery easier and safer for the environment. At the same time, the lead metallurgy has become environmentally friendly as well. Lead is a material with excellent electrochemical properties. As long as its toxicity is kept under control, and this is entirely possible, lead will be useful and used for many years to come.
               </t>
  </si>
  <si>
    <t>10.1016/j.jclepro.2021.129079</t>
  </si>
  <si>
    <t>A technical review on composite phase change material based secondary assisted battery thermal management system for electric vehicles</t>
  </si>
  <si>
    <t>Battery Thermal Management System (BTMS) plays a significant role in determining the Electric vehicles (EVs) operating range and battery operating life cycle. Indeed, Phase Change Material (PCM) with outstanding characteristics like passive energy utilization to cool the battery, low cost, and effective operation seems to be an attractive option to be used for BTMS of EVs. However, opting for an exact PCM for the required application of the battery system depends completely on the thermal properties of PCM. Therefore, drawbacks and the advancement of PCM integrated BTMS compared to others should be scrutinized to have a comprehensive assessment on the PCM-integrated BTMS. The present review article majorly focuses on: i) - Advanced thermal properties of organic, inorganic, and eutectic PCM for integration with BTMS; ii) - Secondary assisted PCM cooling system for BTMS; iii) - Experimental development carried out with incorporation of composite PCM with BTMS; iv) - Economic comparative analysis on integrating PCM with EVs; v) - Critical analysis on environmental benefits of PCM based BTMS for EVs. In addition, the key outcomes of utilizing nanoparticle dispersed PCM into battery systems are highlighted. A separate section has been elaborated on the techniques used to overcome the drawbacks of thermal conductivity in PCMs. Finally, critical analysis and consolidation of experimentally hybridized and analyzed composite PCM for performance enhancement of batteries presented in the article would be a hot spot for future research work on EVs.</t>
  </si>
  <si>
    <t>10.1016/j.hydromet.2023.106152</t>
  </si>
  <si>
    <t>Electric field-assisted leaching of valuable metals from spent lithium-ion batteries in a mixture of acetic acid and ascorbic acid</t>
  </si>
  <si>
    <t>Recovery of valuable metals from spent lithium-ion batteries (LIBs) has great economic and environmental value. In this study, mixtures of acetic acid and ascorbic acid were used to leach valuable metals from the cathode plates of spent LIBs with assistance from an electric field. Thermodynamic analysis showed that the metal oxides of spent LIBs could be dissolved in the form of metal ions by adjusting potential and pH. Leaching conditions, including the concentrations of acetic acid and ascorbic acid, working voltage, reaction temperature, and reaction time, were systematically investigated. Under conditions with acetic acid concentration of 1 mol/L, ascorbic acid concentration of 0.1 mol/L, working voltage of 4 V, reaction temperature 25 °C and reaction time 70 min, the leaching efficiency of Ni, Co, Mn, and Li reached 99.8%, 99.8%, 99.8%, and 99.9%, respectively. A kinetic study revealed that the surface chemical reaction was the rate-controlling step in the leaching process. The infrared spectra indicated that polyhydroxy groups were transformed into carboxyl or aldehyde groups during mixed acid leaching. The complexity of ascorbic acid and low-valent metal ions increased with leaching time in the ultraviolet spectrum. Finally, the leach residue was analysed using X-ray diffraction (XRD) and scanning electron microscopy-energy dispersive spectroscopy (SEM-EDS), which indicated that the metal oxides in the cathode plate were efficiently leached.</t>
  </si>
  <si>
    <t>10.1016/j.wasman.2017.12.033</t>
  </si>
  <si>
    <t>Multistage leaching of metals from spent lithium ion battery waste using electrochemically generated acidic lixiviant</t>
  </si>
  <si>
    <t>Lithium ion battery (LIB) waste contains significant valuable resources that could be recovered and reused to manufacture new products. This study aimed to develop an alternative process for extracting metals from LIB waste using acidic solutions generated by electrolysis for leaching. Results showed that solutions generated by electrolysis of 0.5 M NaCl at 8 V with graphite or mixed metal oxide (MMO) electrodes were weakly acidic and leach yields obtained under single stage (batch) leaching were poor (&lt;10%). This was due to the highly acid-consuming nature of the battery waste. Multistage leaching with the graphite electrolyte solution improved leach yields overall, but the electrodes corroded over time. Though yields obtained with both electrolyte leach solutions were low when compared to the 4 M HCl control, there still remains potential to optimise the conditions for the generation of the acidic anolyte solution and the solubilisation of valuable metals from the LIB waste. A preliminary value proposition indicated that the process has the potential to be economically feasible if leach yields can be improved, especially based on the value of recoverable cobalt and lithium.</t>
  </si>
  <si>
    <t>10.1016/j.jece.2022.107839</t>
  </si>
  <si>
    <t>An overview on bioremediation technologies for soil pollution in E-waste dismantling areas</t>
  </si>
  <si>
    <t>In the past few decades, globally, the large-scale transfer and dismantling of e-waste have promoted the recycling of resources, but it has also adversely affected the soil environment. Hazardous organics (represented by polycyclic aromatic hydrocarbons, polychlorinated biphenyls, and polybrominated diphenyl ethers), and heavy metals were produced in the process of recycling corresponding materials from different parts of electrical and electronic products. Thus far, bioremediation technology has achieved improved systematization, extensivity, and depth of research because of its low cost and environmental friendliness, and has made substantial progress in the field of organic or heavy metal-contaminated soil. However, only a few studies and applications of bioremediation technology exist in the remediation of soil contaminated by e-waste. In this review, the number of published papers and the cooperation relationship between authors, institutions, and countries were analyzed through literature metrology methods, based on which major advancements on microbial degradation and phytoremediation were discussed. In addition, the future prospects of bioremediation technology for organic and heavy metal-contaminated soils in research and field-applications were also proposed. This review provides a reference for the bioremediation of e-waste-contaminated soils by promoting the treatment of such soils and the restoration of soil ecology.</t>
  </si>
  <si>
    <t>10.1016/j.jwpe.2023.103555</t>
  </si>
  <si>
    <t>Review of the recent advances in the prevention, treatment, and resource recovery of acid mine wastewater discharged in coal mines</t>
  </si>
  <si>
    <t>Coal mines discharge low-pH acid mine drainage (AMD), which contains a variety of heavy metals and sulfates that are extremely polluting and corrosive, posing a continuous threat to the ecological environment and human health. Hence, the effective management of AMD has become a global concern. By reviewing the formation mechanism, hazards, and composition characteristics of acid mine wastewater, this study analyzed the control methods and treatment technologies that can be used for source prevention and control and finally effective governance. The reaction mechanism and advantages and disadvantages of several treatment techniques, including the commonly used active and passive treatments, were discussed in depth, and the applicability of the various technologies was evaluated. Our findings showed that solely relying on a single technology cannot meet the emission standards and industrial requirements for the recycling of resources including water resources, valuable metals, and rare earth elements. According to the principle of complementary advantages, an improved treatment method involving a collaborative technology was proposed to improve the removal efficiency of pollutants and resource recovery of valuable metals, so as to realize a sustainable treatment of AMD. The predicted synergistic technology will be the main direction for future exploration and development.</t>
  </si>
  <si>
    <t>10.1016/j.nanoen.2022.107902</t>
  </si>
  <si>
    <t>Energy-from-waste: A triboelectric nanogenerator fabricated from waste polystyrene for energy harvesting and self-powered sensor</t>
  </si>
  <si>
    <t>Development of human civilization is not only depleting the natural resources, but also wasting the resources by producing pollutants. The problems associated with both the growing energy demand and pollutant waste may be tackled by adopting the approach of resource recovery from waste and subsequently reuse it for energy conversion. Triboelectric nanogenerator (TENG), which harvests electrical energy from mechanical vibrations ubiquitously available in the environment, has been proposed as potential alternative of batteries for wireless and self-sustaining internet of things (IoT) devices. This work demonstrates a possible approach of wasted resource recovery and its reuse in energy harvesting. Polystyrene (PS) is extracted from the packaging waste that is subsequently used to realize a TENG. Peak power density of the waste polstyrene TENG (WPS-TENG) is 4.05 W/m2 at load resistance ∼3.3 MΩ. Impressive value of triboelectric charge density (∼90 μC-m−2) of the device may be attributed to the induced porosity of WPS film. Moreover, the WPS-TENG remains stable, at least up to 20,000 contact/separation cycles and 180 days. Density functional theory (DFT) analysis is carried out to understand the contact electrification (CE) between PS and polytetrafluroethylene (PTFE) and a possible physical mechanism for electron transfer is presented. Power management of the WPS-TENG is demonstrated by using a switched-capacitor based power management circuit. An approach of on-road vehicle speed detection is also demonstrated by employing WPS-TENG based self-powered speed sensors.</t>
  </si>
  <si>
    <t>10.1016/j.est.2023.108901</t>
  </si>
  <si>
    <t>An organic cathode in non-flammable phosphate electrolyte for K-ion batteries</t>
  </si>
  <si>
    <t>A non-flammable potassium-ion battery is constructed by using an advanced n-type organic cathode called 2PTCDA@C and K-metal anode in triethyl phosphate electrolyte, which can show the peak discharge capacity of 125 mAh g−1 cathode in 1.5–3.5 V and stably run for 100 cycles.</t>
  </si>
  <si>
    <t>10.1016/j.wasman.2015.05.025</t>
  </si>
  <si>
    <t>Leaching capacity of metals–metalloids and recovery of valuable materials from waste LCDs</t>
  </si>
  <si>
    <t>The purpose of Directive 2012/19/EU which is related to WEEE (Waste Electrical and Electronic Equipment), also known as “e-waste”, is to contribute to their sustainable production and consumption that would most possibly be achieved by their recovery, recycling and reuse. Under this perspective, the present study focused on the recovery of valuable materials, metals and metalloids from LCDs (Liquid Crystal Displays). Indium (In), arsenic (As) and stibium (Sb) were selected to be examined for their Leaching Capacity (R) from waste LCDs. Indium was selected mainly due to its rarity and preciousness, As due to its high toxicity and wide use in LCDs and Sb due to its recent application as arsenic’s replacement to improve the optimal clarity of a LCD screen. The experimental procedure included disassembly of screens along with removal and recovery of polarizers via thermal shock, cutting, pulverization and digestion of the shredded material and finally leaching evaluation of the aforementioned elements. Leaching tests were conducted under various temperatures, using various solid:liquid (S/L) ratios and solvents (acid mixtures), to determine the optimal conditions for obtaining the maximum leaching capacities. The examined elements exhibited different leaching behaviors, mainly due to the considerable diversity in their inherent characteristic properties. Indium demonstrated the highest recovery percentages (approximately 60%), while the recovery of As and Sb was unsuccessful, obtaining poor leaching percentages (0.16% and 0.5%, respectively).</t>
  </si>
  <si>
    <t>10.1016/B978-0-12-820352-1.00169-3</t>
  </si>
  <si>
    <t xml:space="preserve">Multifunctional Polymer Composites: Self-Healing, Shape Memory, 3D Printing, and Flame Retardancy </t>
  </si>
  <si>
    <t xml:space="preserve">
               Nowadays, with the advancement in modern technology, applications of polymers become wider and deeper from high tech to everyday life. Polymer composites were developed to meet increasingly high-performance demands. However, in practical applications, the complex service environments and requirements for cost-saving drive the rapid development of multifunctional polymer composites. Besides the requirements for excellent mechanical performance, polymer composites are expected to possess self-healing ability in case damage or cracks occur within the materials, which calls for smart polymer composites. For smart composite applications, shape memory polymer composites have been utilized to fabricate various actuators upon different stimulating factors. Additionally, for the purpose of energy-saving and fabrication of customized complex constructions, it is hoped that the polymer composites are 3D printable. Finally, flame retardancy of polymer composites is another desired performance for their safely use in these fields with high fire risks, such as electrically driven shape memory polymer composite actuators. In this article, we mainly review the thermoset polymers and polymer composites with the above mentioned properties, including self-healing/recyclability, shape memory, 3D printing, and flame retardancy.
            </t>
  </si>
  <si>
    <t>10.1016/j.sciaf.2023.e01819</t>
  </si>
  <si>
    <t>Improving sustainability of affordable housing using innovative technologies: Case study of SIAH-Livable</t>
  </si>
  <si>
    <t>Rapid urbanization presents a major challenge in achieving affordable and sustainable housing. In the face of the problem, rapid urbanisation represents, there is room for innovation. Advancements in sustainable design methods, new materials, and innovative building technologies offer potential solutions for developing sustainable, innovative, and affordable housing (SIAH). This study investigates various sustainable design techniques, materials, and technologies suitable for designing SIAH in the South African climate in concordance with local building codes and regulations. The study compares the building performance of SIAH-Livable, as assessed by energy embodied, energy demand, and water usage, with that of conventional low-cost housing using the EDGE Buildings App. The results validate that SIAH-Livable building performance is significantly less water and energy, reducing consumption by 55.17% and 21.06%, respectively. Additionally, SIAH-Livable exhibits a noTable 66.9% reduction in embodied energy levels while remaining within the construction cost range defined by the South African government for low-cost housing. Furthermore, the analysis confirms that appropriate design techniques, new materials, and technologies not only enhance the sustainability of the house but also improve its affordability by reducing lifecycle costs. The study concludes that sustainable design techniques, including passive design, the use of recycled and local materials, and socio-technical innovations, are effective means of enhancing the sustainability and affordability of housing, contributing to the development of SIAH. Importantly, this research establishes the association between sustainability and affordability in South African housing design, offering insights that can be adapted and applied to other African countries.</t>
  </si>
  <si>
    <t>10.1016/j.cej.2021.130804</t>
  </si>
  <si>
    <t>Bioleaching assisted conversion of refractory low-grade ferruginous rhodochrosite to Mn-Fe based catalysts for sulfathiazole degradation</t>
  </si>
  <si>
    <t>Ferruginous rhodochrosite with high impurity is difficult to be utilized by traditional beneficiation process due to the complex characteristics. Herein, a bioleaching process driven by Acidithiobacillus ferrooxidans was proposed to recover Mn and Fe in ferruginous rhodochrosite with economic and environmental benefits. The biogenic Fe3+, H+ and extracellular polymeric substances produced in bioleaching process significantly promoted the metal recovery and reduced the H2S emission. Optimal metal leaching efficiencies (95.94% of Mn and 97.54% of Fe) were achieved in bioleaching group. Furthermore, the Mn and Fe mixed leaching solutions could be directly adopted to fabricate Mn-Fe oxide based materials (MFO). When applied as catalysts for peroxymonosulfate (PMS) activation, the as-synthesized MFO performed well for sulfathiazole (STZ) degradation with a 98.66% removal efficiency in 40 min. Both radical process and non-radical process occurred in the advanced oxidation process, which induced the generation of abundant active species of ̇OH, SO4 ̇− and 1O2. Meanwhile, charge transfer also contributed to STZ degradation. Favorably, MFO-3 exhibited good reusability in recycle study and showed adaptability towards various natural water matrixes. This research not only provided novel insights into the utilization of recalcitrant ferruginous rhodochrosite resources, but also enriched the strategy of PMS activator design for environmentalremediation.</t>
  </si>
  <si>
    <t>10.1016/B978-0-12-822147-1.00008-X</t>
  </si>
  <si>
    <t xml:space="preserve">Chapter 13 Cost-effectiveness of the biomining process </t>
  </si>
  <si>
    <t xml:space="preserve">
               The major concern in case of mining is the overburden of the mining leachate which often enters into the nearby water system and creates environmental hazards. Acid mine drainage released from active and closed mines contains a huge amount of metal and sulfate, creating problems for storage and extraction in long-term mining operations. Hence competitive methods and advanced techniques need to be developed for enhanced recovery and recycling of metal values that remains in the discarded mining waste, thereby adding recycling values to the economy. This chapter aims to explain the various issues pertaining to conventional methods and tries to justify the cost-effectiveness of biomining processes.
            </t>
  </si>
  <si>
    <t>10.1016/j.rser.2020.109911</t>
  </si>
  <si>
    <t>Technical challenges and opportunities in realising a circular economy for waste photovoltaic modules</t>
  </si>
  <si>
    <t>The global exponential increase in annual photovoltaic (PV) installations and the resultant levels of PV waste is an increasing concern. It is estimated by 2050 there will be between 60 and 78 million tonnes of PV waste in circulation. This review will investigate and establish the most efficient routes to recycle end-of-life modules. It will consider current design constraints, focusing on the maximum recovery of constituents from the module, reporting on some of the latest advancements in recycling methodology at both industrial and laboratory scale. Circular challenges, opportunities, models and arguments are presented for critical analysis of closed-loop recycling alongside alternative open-loop cascading options. Adopting circular economy principles will help offset environmental factors such as emissions associated with the manufacturing stages and increase recycling &amp; recovery rates. First-generation crystalline silicon (c-Si) modules have had an 80–90% market share over the last 40 years and will constitute the majority of the impending PV waste stream. These PV modules are composed of several material types such as glass, metal, semiconductor and polymer layers in a strongly bound laminate. This design makes reusing and maintaining these modules difficult and limits potential recycling options. Here we provide guidance for understanding the c-Si PV module manufacturing process and how to best approach the challenge of recycling this vast and inevitable waste stream. In conclusion, pyrolysis offers the best potential for the optimum recovery of material and energy found in first-generation c-Si modules to help promote a truly circular economy within the well-established PV industry.</t>
  </si>
  <si>
    <t>10.1016/j.cej.2022.138113</t>
  </si>
  <si>
    <t>A high-performance nano-Sn/G@C composite anode prepared by waste carbon residue from spent Lithium-ion batteries</t>
  </si>
  <si>
    <t>The high-value utilization of waste carbon residue (WCR) from spent lithium-ion batteries (LIBs) enjoys great significance in environmental protection and economic growth. Here, a nano-SnO2/Graphite (nano-SnO2/G) precursor is synthesized with SnCl2 as the reducing agent by utilizing the defect characteristics indicating that the WCR surface has been severely oxidized and presented a porous structure. Firstly, the roasting conditions are optimized by the combination of orthogonal and single-factor experiments. The results showed that the nano-SnO2/G precursor with 41.41 % Sn loading is obtained via the molten-salt method under optimal conditions, and 99.97 %, 99.93 %, 99.93 %, 99.45 %, 95.89 %, and 97.83 % of Ni, Co, Mn, Al, Si, and Fe in the WCR can be removed. Subsequently, the mechanisms of microscopic atomic reactions in the molten-salt roasting are explored by the density functional theory simulations. Finally, the high-performance nano-Sn/G@C composite anode with a sandwich structure is prepared via carbothermal reduction. It exhibited a high initial Coulombic efficiency of 85.09 % and a reversible specific capacity of 650.9mAh/g at 100 mA/g. Moreover, the nano-Sn/G@C displayed ultra-stable cycling with a capacity fading rate of 0.034 % per cycle and reserved a high reversible specific capacity of 607.6mAh/g at 500 mA/g after 500 cycles. The proposed process represents a remarkable advancement in regenerating WCR into higher-value applications.</t>
  </si>
  <si>
    <t>10.1016/j.ijhydene.2018.10.105</t>
  </si>
  <si>
    <t>The synchronous reutilization of the expired ferrous sulfate granules and waste Li foils for LiFePO4/C cathode</t>
  </si>
  <si>
    <t>Expired medicines and spent Li-anode batteries may result in the environment pollution and the waste of resource if they aren't reasonably recycled. In order to achieve the innocent treatment and the resource recovery, expired ferrous sulfate granules and waste Li foils were simultaneously recycled in the form of LiFePO4/C powders via the facile hydrothermal route. The obtained LiFePO4/C was investigated by methods of X-ray diffraction (XRD), field emission scanning electron microscope (FESEM), energy dispersive X-ray spectrum (EDX), transmission electron microscope (TEM), galvanostatic charge/discharge and cyclic voltammetry (CV). As expected, the as-recycled LiFePO4/C powders consisted of many rod-like or sphere-like nanoparticles with the particle size about 60–400 nm. Furthermore, the resultant LiFePO4/C cathode delivered an initiate discharge capacity of 147.0 mAhg−1 at 0.1C and the reversible discharge capacity of 143 mAhg−1 after 50 cycles; even cycling at 5C and 10C for 500 cycles, the reversible discharge capacities remained about 123 mAhg−1 and 94 mAhg−1, respectively, comparable with those of pristine LiFePO4/C cathode. Obviously, the decent results may open a new way to develop the circular economy, which is very important in terms of the resource recovery and the environmental protection.</t>
  </si>
  <si>
    <t>6 December 2018</t>
  </si>
  <si>
    <t>10.1016/j.ijbiomac.2023.123564</t>
  </si>
  <si>
    <t>SnLa2O5 wrapped carboxymethyl cellulose mixed calcium alginate nanocomposite beads for efficient reduction of pollutants</t>
  </si>
  <si>
    <t>In this project, lanthanum oxide doped tin oxide (SnLa2O5) nanomaterial was prepared and characterized morphologically and physiochemically by different techniques. The catalytic performance of SnLa2O5 was assessed toward catalytic reduction of 4-nitrophenol (4-NP), methyl orange (MO), congo red (CR), methylene blue (MB) and potassium ferricyanide (K3[Fe(CN)6]). SnLa2O5 was found to be efficient for K3[Fe(CN)6] in the presence of NaBH4, which reduced in only 8.0 min. SnLa2O5 was further wrapped in carboxymethyl cellulose mixed calcium alginate (CMC-Alg) hydrogel beads because the powder catalyst cannot be simply recovered from reaction media to recycle and use again. SnLa2O5 wrapped CMC-Alg (SnLa2O5/CMC-Alg) was assessed for detail analysis of K3[Fe(CN)6] reduction. The effect of NaBH4, K3[Fe(CN)6] concentration and amount of catalyst was optimized using SnLa2O5/CMC-Alg. The amount of catalyst has positive impact on catalytic reduction of K3[Fe(CN)6]. The kinetic study revealed that K3[Fe(CN)6] reduction by SnLa2O5 and SnLa2O5/CMC-Alg was fast, which completed in 8.0 and 4.0 min with rate constant of 0.4283 min−1 and 0.7461 min−1, respectively. These findings indicated that the developed SnLa2O5/CMC-Alg is best and proficient nanocatalyst for K3[Fe(CN)6] reduction. The efficiency along with cost-effective and simple treatment route of the developed nanocatalyst have prospect to compete and replace the reputable commercial catalysts.</t>
  </si>
  <si>
    <t>10.1016/j.seppur.2022.122765</t>
  </si>
  <si>
    <t>High purity vanadium pentoxide preparation via gas phase oxidation of vanadium oxytrichloride in fluidized bed reactor</t>
  </si>
  <si>
    <t>With the increasing demand for high purity vanadium pentoxide for manufacturing of all-vanadium redox flow batteries (VRFBs), production of high purity vanadium pentoxide by chlorination process is an efficient and clean approach. However, oxidation of vanadium oxytrichloride is the controlling step. In the present work, gaseous vanadium oxytrichloride oxidation and vanadium pentoxide deposition behavior on particle substrates in a fluidized bed reactor were investigated. Results showed that the thermodynamic equilibrium conversion of oxidation gradually decreased with increasing temperature above 400 °C, while the kinetic limitation was predominant at low temperatures. Subsequently, oxidation experiments were conducted to investigate the influences of parameters on the conversion efficiency. Under optimized reaction conditions, the conversion of vanadium oxytrichloride and the deposition rate of vanadium pentoxide could achieve 68.52 % and 0.48 g/(h·g), respectively. It was more preferable than previous works that the purity of deposited vanadium pentoxide products reached 99.99 wt%, while impurities that would greatly affect electrochemical performance of the VRFBs were undetectable. This novel method provides an efficient route for the preparation of high purity vanadium pentoxide along with the recycling of chlorine gas for the chlorination process, which would be a promising method for green and sustainable development of the vanadium industry.</t>
  </si>
  <si>
    <t>10.1016/j.jallcom.2023.172109</t>
  </si>
  <si>
    <t>Efficient flexible electrodes for lithium-ion batteries utilizing well-dispersed hybrid Mo2C nanoparticles on vertically-oriented graphene nanowalls</t>
  </si>
  <si>
    <t>Flexible lithium-ion batteries (LIBs) have gained significant interest as potential power source solutions for wearable and flexible electronic devices. However, the fabrication of flexible LIBs with optimal flexibility, mechanical stability, and high energy density remains a formidable challenge for researchers. Transition metal carbides are being investigated as capable anode materials for advanced lithium-ion batteries. In this study, we explore the growth of molybdenum carbides (Mo2C) and vertically-oriented graphene nanowalls (VGNWs) on flexible graphite paper (Papyex®) and their potential application as anode material for Lithium-Ion batteries (LIBs). Our approach involves a bottom-up synthesis of binder-free hybrid electrodes through the deposition of Mo carbide nanostructures on VGNWs using a combination of chemical vapour deposition, magnetron sputtering, and thermal annealing processes. The hybrid structure of Mo2C/VGNWs exhibits distinct and specialized attributes, including remarkable structural durability, small particle size, and a porous configuration. These features effectively promote the accessibility of electrons and ions to the interface between the electrode and electrolyte. Our electrochemical tests demonstrate that the Mo2C/VGNWs hybrids show superior lithium storage behavior when compared to VGNWs/Papyex® electrodes. The synergistic effects of the Mo2C nanoparticles and the highly conductive VGNW are mainly responsible for the enhanced electrochemical characteristics.</t>
  </si>
  <si>
    <t>10.1016/j.jpowsour.2013.05.077</t>
  </si>
  <si>
    <t>Solvothermal synthesis of α-PbO from lead dioxide and its electrochemical performance as a positive electrode material</t>
  </si>
  <si>
    <t>Lead acid batteries have been widely used and have dominated the global secondary battery market. It is very important to recycle the spent batteries efficiently to eliminate possible pollution and to ensure sustainable production. In this paper, we report our investigation on the solvothermal treatment of PbO2, which is one of the model compounds for the positive active mixture, in methanol and the subsequent calcination of its product. The results show that the solvothermal treatment of PbO2 in pure methanol at 140 °C can produce a mixture of PbO and lead oxide carbonate, which can be calcined at a temperature below 500 °C to produce α-PbO. The as-prepared PbO powders are rod-like particles of about 0.5 micrometer in diameter and several micrometers in length, which can achieve a high discharge capacity of 165 mAh g−1 at the discharge current density of 5 mA g−1, and more than 90 mAh g−1 at 200 mA g−1 with excellent cycle stability. This study demonstrates a new way for the reuse of lead dioxide in spent lead acid batteries to produce highly active PbO.</t>
  </si>
  <si>
    <t>15 November 2013</t>
  </si>
  <si>
    <t>10.1016/j.molliq.2023.123802</t>
  </si>
  <si>
    <t>Clean and efficient Zr/Hf(Ⅳ) separation system constructed by bisamide ionic liquid</t>
  </si>
  <si>
    <t>Nuclear energy is an indispensable clean energy. We design a new type functional ILs [(RNCO)2Cn·H]2[MCl6] (M = Zr,Hf) by using the green solvent bisamide to separate the key metals Zr(IV) and Hf(IV) of nuclear energy field [(RNCO)2Cn·H2][Cl]2 was obtained by protonation reaction of bisamide (RNCO)2Cn, it can be used as an ionic liquid (ILs) to provide a cationic center [(RNCO)2CnH]+, but also has a dual function as a solvent. The ionic liquid (ILs) [(RNCO)2Cn·H]2[MCl6] can be rapidly formed by [(RNCO)2CnH]+ and transition metal anions ZrCl6 2−/HfCl6 2− in an acidic chloride system at a room temperature. From the perspective of material energy and frontier molecular orbital (FMO), it is confirmed that [(RNCO)2Cn·H]2[MCl6] is formed by an anion association mechanism [(RNCO)2Cn·H]2[MCl6] can be stable in organic solvents when contacting with a high concentration acidic chloride system. At the same time, the ILs have high thermal stability that decomposes temperature above 300 °C. It is surprising that separation and purification of Zr/Hf(Ⅳ) can be done efficiently via the different stability of anion centers formed by Zr/Hf(Ⅳ) in acidic chloride systems. When the concentration of (RNCO)2Cn is 25 %, the separation coefficient of Zr(IV) and Hf(IV) can reach 11.4. And this work proposes the concept of recycling of organic solvents and acidic solutions, which provides an effective research idea for the clean production of nuclear energy metals.</t>
  </si>
  <si>
    <t>10.1016/j.scp.2022.100859</t>
  </si>
  <si>
    <t>From fruit and vegetable waste to degradable bioplastic films and advanced materials: A review</t>
  </si>
  <si>
    <t>Productions of plastic products are reaching new heights every year, which brings serious environmental pollution, as non-degradable plastics threaten animals, plants even humans. The expansion of bioplastics has benefited from emerging biotechnologies, but high costs and poor performance still limit their application. Meanwhile, global food production is gradually increasing, causing concerns about the disposal of food waste, the best example being fruit and vegetable wastes (FVW). A feasible option is to establish an FVW refining platform to introduce the waste stream into the production of biodegradable bio-based plastics. In this manuscript, recent strategies for recycling and processing FVW to precursors for bioplastics were reviewed. Providing microbial fermentation with FVW as nutritional supplements instead of overpriced pure substrates (e.g. glucose) is an ideal option, before fermentation, FVW needs to be pretreated to release microbially available monomers or polymers. Bioblocks with high compressive strength are produced by co-extruded mycelium and substrate. Valuable components contained in FVW (lignocellulose, starch, protein, pectin, lipids and polyphenols) are incorporated into new eco-friendly materials for bioplastic production. The retention of bioactive substances in FVW during processing is beneficial to expand the functionalities of bioplastics such as antimicrobial, antioxidant and visualized pH response. At the end of the life cycle, degradable bioplastics degrade aerobically or anaerobically digested to produce methane. Novel bioplastics from FVW show great potential, such as plant fertilizers, smart packaging, biomedical devices, sensors, supercapacitors, electronic devices, sustaining environmental stress reduction, and promoting bioeconomic cycles.</t>
  </si>
  <si>
    <t>10.1016/j.rser.2020.110345</t>
  </si>
  <si>
    <t>Lignocellulose materials for supercapacitor and battery electrodes: A review</t>
  </si>
  <si>
    <t>Supercapacitors and batteries are among the most promising electrochemical energy storage technologies available today. High demands in energy storage devices require low-cost fabrication and environmentally friendly materials. Even though lignocellulose has been used for electrochemical applications, there is a lack of literature that collectively summarizes key aspects of its applications in electrochemical devices. In this research, a comprehensive review of lignocellulose, an emerging class of materials, as electrodes was conducted. The methods of extraction, pretreatment processes, modification, and their applications as electroactive materials are discussed. The molecular structure of various components and the effects of morphology on the capacitive performance are analyzed. This review addresses the state of theart, outstanding challenges, and potential solutions to the design and fabrication of advanced electrodes. A critical summary of current knowledge and recommended future studies are provided.</t>
  </si>
  <si>
    <t>10.1016/j.hydromet.2020.105355</t>
  </si>
  <si>
    <t>Continuous leaching and separation of Pb in CH3COOH-CH3COONa buffered electrolyte</t>
  </si>
  <si>
    <t>Metal lead and zinc survive with each other in the lead-zinc sulfide ore. Green recycling of high quality lead products is an urgent challenge. The electro-oxidative hydrometallurgical process provides another new idea of green recycling for the treatment of metals in other polymetallic sulfide minerals. In the CH3COOH-CH3COONa buffered electrolyte with pH of 5.7, the optimal electrolysis system was formed: S/L ratio = 0.02 g/mL, stirring speed = 700 rpm, anodic current density = 659.4 A/m2, temperature = 20 °C，reaction time = 60 min, NaCl concentration = 3 mol/L, applied potential = 3.8 V – 4.4 V. The recovery process of metal lead and zinc was systematically investigated. The addition of galena-sphalerite to the electrolyte solution proved that more than 71.55% of the lead was recovered with less than 2.20% zinc was dissolved. The ClO− has been proven to be a mineral leaching catalyst. In addition, the reaction mechanism was studied by linear sweep voltammetry (LSV). The basic principle of lead selective recovery has been studied, and the electrolyte solution in the system can be recycled many times.</t>
  </si>
  <si>
    <t>10.1016/j.seppur.2021.119903</t>
  </si>
  <si>
    <t>The interference of copper, iron and aluminum with hydrogen peroxide and its effects on reductive leaching of LiNi1/3Mn1/3Co1/3O2</t>
  </si>
  <si>
    <t>Copper and iron are known to be effective alternative reducing agents to H2O2 in Li-ion battery leaching. The aim of this work is to study the effect of added H2O2 on its overconsumption to the side reactions such as oxidation of copper, iron, and aluminum in leaching of NMC 111 active material. The interactions between the reducing agents separately were first investigated (T = 30 °C, [H2SO4] = 2 M, t = 120 min). Elemental copper was found to be a less efficient reducing agent (78%) compared to aluminum (100%) in terms of Fe3+ reduced to Fe2+. Nevertheless, copper exhibited much higher rate of iron reduction than aluminum. Additionally, aqueous copper ions were found to cement on aluminum surface and redissolve in the presence of iron, thus acting as the metallic reducing agent. In contrast, in the presence of H2O2 ferrous iron and copper were rapidly oxidized resulting in the consumption of all reducing agents. These effects were confirmed also during the leaching of NMC (T = 30 °C, [H2SO4] = 1.5 M, t = 120 min), which demonstrated that the leaching efficiency markedly decreased (∼63%) in the presence of H2O2 and Cu when compared to H2O2 alone (∼78%). Furthermore, results from NMC leaching showed that when copper-iron reductant or H2O2 were added separately, a much higher leaching efficiency was achieved (∼66% and ∼78%, respectively) in contrast to being added together (∼58%).</t>
  </si>
  <si>
    <t>10.1016/j.jclepro.2019.118067</t>
  </si>
  <si>
    <t>A bibliometric and visual study on urban mining</t>
  </si>
  <si>
    <t>Urban mining has been promoted globally in order to recover secondary resources. In this paper, a bibliometric and visual analysis on urban mining related research articles collected from the Web of Science (WOS) database between 1993 and 2018 was conducted. The results show that in total 277 publications were published in 108 journals. Waste management, Journal of Cleaner Production, and Resources Conservation &amp; Recycling were the top three most productive journals. 501 authors published their urban mining related papers and the top three most productive authors are Krook J, Hogland W, and Fellner J. Based on co-citation cluster analysis, the intellectual bases and research hot topics on urban mining were analyzed. The co-citation network was divided into 7 clusters, including enhanced landfill mining, metal recycling, e-waste, urban mining, landfill mining, metal stocks, and GIS. Finally, keywords burst detection was conducted to track the hot topics and research trend. The hot topics have switched from recycling, metal stock, and life cycle assessment to waste electrical and electronic equipment. This study provides a research landscape and future research directions of urban mining research so that future researchers can identify their research topics and partners.</t>
  </si>
  <si>
    <t>10.1016/j.seppur.2024.128332</t>
  </si>
  <si>
    <t>Ionic liquid-containing polymer including membrane for the removal of cobalt: Synthesis, adsorption, transport, and modeling studies</t>
  </si>
  <si>
    <t>This work describes synthesis of polymer inclusion membranes (PIMs), which is prepared by using varying ratios of polyvinylidene fluoride co-hexafluorophosphate (PVDF-HFP) as the base polymer and trioctyldodecylphosphonium bis(2,4,4-trimethylpentyl)phosphinate) (P88812BTMPP) as extractant carrier, and its utilization for the Co(II) sorption and transport. PIM with 40 wt% ionic liquid content showed a high sorption efficiency (&gt;95 %) for 100 mg/L Co(II) feed with 0 and 5 mol/L HCl. Likewise, the transport experiment was achieved with Co(II) in 5 mol/L HCl as feed solution and 2 mol/L H2SO4, which exhibited excellent performance with a recovery factor of more than 85 %. The effect of various parameters on the efficiency of Co(II) sorption and transport was examined systematically. The kinetic and thermodynamic studies revealed that Co(II) sorption onto PIM was chemisorption in nature. Interestingly, the adsorption mechanism of Co(II) was found to be dependent upon the HCl concentration, resulting in two different mode of sorption mechanisms. Moreover, Co(II) desorption (&gt;95 %) was achieved effectively, using 2 mol/L H2SO4. The recycling experiments suggested that PIM could be reused effectively without significant performance loss after six consecutive sorption-stripping cycles. Therefore, the reported PIM holds a good potential as a sorbent of critical metals, such as cobalt, due to its cost-effectiveness, excellent performance in batch-sorption and continuous transport processes, as well as good regeneration properties. To the best of our knowledge, this is the first report on Co(II) transport, employing a membrane transport system with a novel phosphonium-based ionic liquid.</t>
  </si>
  <si>
    <t>10.1016/j.jclepro.2023.138099</t>
  </si>
  <si>
    <t>Critical and strategic metals in mobile phones: A detailed characterisation of multigenerational waste mobile phones and the economic drivers for recovery of metal value</t>
  </si>
  <si>
    <t>Mobile phones have a high embedded value of interest within a circular economy. With the number of these devices operating worldwide expected to reach 18bn by 2025 their low recycling rate leads to large tonnages of End-of-Life Mobile Phones (EoL-MPs) and de facto a challenging waste stream. The rapid replacement of mobile phones to meet consumer demand further compounds the challenges due to increased demand for raw materials, increased energy, and water consumption, and, where uncontrolled and poor disposal at end-of-life occurs, significant impacts on health and the environment. EoL-MPs comprise a complex and heterogeneous combination of materials that include strategically and economically important high technology metals, many of which are classified as critical by the EU. A detailed characterisation of key components (PCBs, casings, screens, cameras, and speakers) of multigenerational (feature phones, multimedia phones, and smartphones) EoL-MPs is studied to determine the potential for recovery of both metal and non-metallic fractions and the economic drivers for recovery of the metal value. On average, the major mass fraction distributed in a mobile phone is: plastics (40%), metals (35%) and ceramics (25%). The results show that 1 tonne of EoL-MPs can contain up to 53 Kg copper, 141 g gold, 270 g silver, 10 g platinum, 18 g palladium and 3.3 Kg rare earth elements, among other valuable metals, with many of these elements found to be at least twice, and in some cases, up to 600 times more concentrated than in their natural ores. The calculated economic value of the EoL-MPs components is in the order: cameras (86,860 US$/ton), printed circuit boards (55,459 US$/ton), speakers (21,853 US$/ton) and screens (3,779 US$/ton). Based on the predicted 5 billion EoL-MPs discarded by the end of 2022, this waste stream has a potential economic value of US$ 9.25 billion. Use of EoL-MPs as a secondary resource-rich stream of these critical materials therefore offers a route to close the materials loop, helps to mitigate the threat to natural resources and the environmental and human health impacts arising from mining operations, relieves supply demands and contributes to the economy.</t>
  </si>
  <si>
    <t>10.1016/j.seppur.2024.127447</t>
  </si>
  <si>
    <t>Techno-economic evaluation of antimony and bismuth upcycling from pyrometallurgical copper wastes</t>
  </si>
  <si>
    <t>The recovery of critical raw materials (CRMs) is important to reduce the supply risk disruption and the dependency on third-countries within the European Union (EU). The present study evaluates the techno-economic implications of antimony (Sb) and bismuth (Bi) recovery from the process stream produced in the polishing stages of the copper electrorefining circuit. The upcycling process was based on the selective precipitation of Sb and Bi from the concentrated hydrochloric acid (HCl) (up to 5–6 M) process stream containing high arsenic (As) concentrations. Four different scenarios were included in the evaluation, in which Sb and Bi were recovered as Sb4O5Cl2(s)/Sb2O3(s) and BiOCl(s)/Bi2O3(s), respectively. The results showed that implementing Bi and Sb upcycling configurations in the copper metallurgical facilities was economically feasible when recovering BiOCl(s)/Sb4O5Cl2(s) and BiOCl(s)/Sb2O3(s) from the eluate stream. Sb recovery was the most cost-intensive process in all the configurations evaluated due to the high chemical requirements needed to neutralize the free HCl excess. The consumption of chemicals represented the most important cost contributor, since high amounts of chemicals are needed for the selective Sb and Bi precipitation. The sensitivity analysis illustrated that recovering these CRMs was economically attractive for all the configurations when achieving Sb and Bi prices above 8.5 and 9.5 €/kg, respectively. Under these CRM prices, the payback period and internal rate of return for the different scenarios range from 4 to 19 years and from 6 to 28 %, respectively. This output highlights that future increase in CRM prices can be an important driver to implement Sb and Bi recovery schemes. Overall, the results of this study highlight the economic potential of implementing Sb and Bi recovery schemes in copper metallurgical plants to align with the ambitious circular economy objectives established by the EU.</t>
  </si>
  <si>
    <t>10.1016/j.jcis.2023.11.084</t>
  </si>
  <si>
    <t>Diamide-linked imidazolyl Poly(dicationic ionic liquid)s for the conversion of CO2 to cyclic carbonates under ambient pressure</t>
  </si>
  <si>
    <t>The ionic active centers and hydrogen-bond donors (HBDs) in heterogeneous catalytic materials are highly beneficial for enhancing the interaction between solid–liquid-gas three-phase interfaces and promoting effective fixation of carbon dioxide (CO2). Diamide-linked imidazolyl poly(dicationic ionic liquid)s catalysts PIMDILs (PMAIL-x and PBAIL-2) were synthesized through the copolymerization of diamide-linked imidazolyl dicationic ionic liquids (IMDILs) with divinylbenzene (DVB), which successfully enable the simultaneous construction of high-density and uniformly distributed ionic active centers (2.014–4.883 mmol g−1) and hydrogen-bond donors (HBDs). The as-synthesized PIMDILs present excellent catalytic activity in promoting the cycloaddition of CO2 with epoxides. PMAIL-2 could convert epichlorohydrin (ECH) with a quantitative conversion of 99.8 % (selectivity &gt; 99 %) under ambient pressure. Furthermore, only a decrease in activity of 5 % was observed even after six cycles of recycling. The excellent conversions (&gt;97.3 %) were achieved for various terminal substituted epoxides. The experimental and characterization results reveal that the high-density ionic active centers and amide HBDs can effectively activate the reaction substrates, their synergistic effect plays a crucial role at the catalyst interface. This work is expected to provide some useful insights for the rational construction of heterogeneous catalysts for CO2 conversion.</t>
  </si>
  <si>
    <t>10.1016/j.resconrec.2019.104536</t>
  </si>
  <si>
    <t>Extending the RIPEx exergy-based method for selecting End of Life strategy</t>
  </si>
  <si>
    <t>The decision process to cope with waste coming from End of Life (EoL) products is not often achievable in a sustainable way. Most of the current methods rely on environmental criteria, demanding hundreds of variables, frequently resulting in late and biased interpretation with EoL scenarios chosen with high levels of uncertainties. This paper aims to propose a method able to quantitatively identify clear best EoL strategies and thus, focus the recyclers’ efforts during the waste treatment of industrial products. The method relies on energy and material flows quantified in terms of exergy, depicting environmental impact, energy efficiency, cost and technical efficiency. To extend the original method, the Design Science Research Methodology (DSRM) is adopted. The case study quantifies and strongly reiterates the classical hierarchy of EFVs concerning the importance of Reuse, however, challenging the traditional order proposed for other EoL. Hence, materials with high calorific content, such as plastics, are more sustainable by incineration than from recycling. Therefore, the extended method may contribute to decision practices that favour circular economy, waste to energy. An exergy-based approach would drive EoL decision and suggests where to make efforts on more in-depth LCA assessments, disassembly and energy-recovery technologies.</t>
  </si>
  <si>
    <t>10.1016/B978-0-12-381475-3.10020-8</t>
  </si>
  <si>
    <t xml:space="preserve">Chapter 20 Electronic Waste </t>
  </si>
  <si>
    <t xml:space="preserve">
               This chapter provides an overview of electronic waste, current status of the management of electronic waste (e-waste), and recycling technologies for the recovery of metals from end-of-life electronic equipment. Because of the ever increasing generation of e-waste and the hazardous nature of this waste stream, e-waste is an emerging issue. Many countries have drafted legislation to improve the reuse, recycling, and other forms of recovery of such waste. Electronic waste is significantly heterogeneous and complex in terms of the type of components and materials. However, copper and precious metals make up more than 80% of the value for most of the e-waste samples. This indicates that the recovery of precious metals and copper may remain as the major economic driver for a long time. The hierarchy of treatment of e-waste encourages the reuse of the whole equipment first, remanufacturing, then recovery of materials by recycling techniques, and as a last resort, disposal by incineration and landfilling. Recycling of e-waste can be broadly divided into three major steps—selective disassembly, targeting, and singling out hazardous or valuable components for special treatment; mechanical and metallurgical processing to upgrade desirable materials content; and refining recovered materials that are retreated or purified by using chemical (metallurgical) processing so as to be acceptable for further use in their original application.
            </t>
  </si>
  <si>
    <t>Waste</t>
  </si>
  <si>
    <t>10.1016/j.hydromet.2020.105405</t>
  </si>
  <si>
    <t>Recovery of vanadium(V) from synthetic and real leach solutions of spent catalyst by solvent extraction using Cyphos IL 104</t>
  </si>
  <si>
    <t>This study addresses the extraction and recovery of vanadium(V) from synthetic and real leach solution of spent V2O5 catalyst using Cyphos IL 104. Vanadium(V) is extracted as [(R3R′P+)4H2V10O28 4−]org in Cyphos IL 104 and stripped from the loaded organic phase as VO2 + using HNO3 as a stripping agent. The extractant is recyclable up to several cycles and shows high loading capacity. Vanadium(V) was separated from aluminium(III), titanium(IV), chromium(III), manganese(II), iron(II)/(III), molybdenum(VI) and tungsten(VI) with good separation factors. Metals were leached from spent catalyst using alkaline leaching. McCabe-Thiele plots indicated two stages for both extraction and stripping at A/O and O/A = 3/1. Vanadium is finally recovered as V2O5 from the strip liquor and characterized by XRD, FE-SEM and EDX techniques.</t>
  </si>
  <si>
    <t>10.1016/j.jclepro.2018.10.190</t>
  </si>
  <si>
    <t>A novel method of preparing PbS from waste lead paste through in-situ vulcanization and reduction</t>
  </si>
  <si>
    <t>Lead in the Waste lead-acid batteries (WLAB) is a serious, important environmental problem if it is not properly disposed. And this is one of the issues that catches the world attention. At the same time, the waste lead is a kind of resource which is worthy of recovery. This paper proposes a new method to prepare ultrafine PbS using the main components of the lead paste in WLAB. Fully utilizing the sulfur in the PbSO4 of the lead paste, PbS can be prepared after in-situ vulcanization and reduction. A little sulfur is added for vulcanization of Pb, PbO and PbO2 in the paste, and the dosage of the sulfur can be calculated as M S = 0.167 M P b + 0.25 M P b O + 0.35 M P b O 2 . PbSO4 can be reduced to PbS by adding carbon. Therefore, the sulfur in PbSO4 will be kept in PbS and will not generate SO2 emission, which will be beneficial for the air protection. The mechanisms of each step are also explored in detail. This study can provide an environmentally-friendly way for recycling Pb from the WLAB with a high value-added product.</t>
  </si>
  <si>
    <t>10.1016/j.scitotenv.2019.02.411</t>
  </si>
  <si>
    <t>Tracking and quantifying the cobalt flows in mainland China during 1994–2016: Insights into use, trade and prospective demand</t>
  </si>
  <si>
    <t>In recent years, the demand for cobalt is increasing dramatically because of its critical role in clean energy technologies globally. China has been a leading consumer and refiner of cobalt, and meanwhile is a scarce country of cobalt resources. Its growing domestic demand may impose significant pressure on sustainable development of cobalt resources and make it potentially vulnerable to supply shortages. Aiming at identifying the potential opportunities for improving cobalt resource efficiency and supply security, dynamic stocks and flows analysis was applied to track and quantify the anthropogenic cobalt cycles in mainland China such as its production, use, and trade over the years 1994–2016. The analysis results showed that the production, trade and consumption of cobalt resources in mainland China grew significantly in the past two decades. China has been a net importer of cobalt raw materials but a net exporter of cobalt chemicals and final cobalt-containing products, indicating that China is bearing increasing environmental burden of processing cobalt product for other economies. The in-use stock of cobalt has reached over 140,000 t by 2016, of which the cobalt contained in in-use batteries accounted for approximately 77%. The recycling rate of end-of-life (Eol) products kept at a very low level, less than 20% in the past decades. The cumulative domestic demand of cobalt is projected to exceed China's reserve base by around 2022 based on scenario analysis. Furthermore, some recommendations were proposed for the sustainable development of China's cobalt resource, including the improvement of national cobalt reserve system, development of diversified resource supply channel and the establishment of a recycling system and associated regulations for cobalt-containing obsolete products.</t>
  </si>
  <si>
    <t>10.1016/j.envres.2022.115169</t>
  </si>
  <si>
    <t>Techno-economic assessment of hydrotreated vegetable oil as a renewable fuel from waste sludge palm oil</t>
  </si>
  <si>
    <t>To date, the development of renewable fuels has become a normal phenomenon to solve the problem of diesel fuel emissions and the scarcity of fossil fuels. Biodiesel production has some limitations, such as two-step processes requiring high free fatty acids (FFAs), oil feedstocks and gum formation. Hydrotreated vegetable oil (HVO) is a newly developed international renewable diesel that uses renewable feedstocks via the hydrotreatment process. Unlike FAME, FFAs percentage doesn't affect the HVO production and sustains a higher yield. The improved characteristics of HVO, such as a higher cetane value, better cold flow properties, lower emissions and excellent oxidation stability for storage, stand out from FAME biodiesel. Moreover, HVO is a hydrocarbon without oxygen content, but FAME is an ester with 11% oxygen content which makes it differ in oxidation stability. Waste sludge palm oil (SPO), an abundant non-edible industrial waste, was reused and selected as the feedstock for HVO production. Techno-economical and energy analyses were conducted for HVO production using Aspen HYSYS with a plant capacity of 25,000 kg/h. Alternatively, hydrogen has been recycled to reduce the hydrogen feed. With a capital investment of RM 65.86 million and an annual production cost of RM 332.56 million, the base case of the SPO-HVO production process was more desirable after consideration of all economic indicators and HVO purity. The base case of SPO-HVO production could achieve a return on investment (ROI) of 89.03% with a payback period (PBP) of 1.68 years. The SPO-HVO production in this study has observed a reduction in the primary greenhouse gas, carbon dioxide (CO2) emission by up to 90% and the total annual production cost by nearly RM 450 million. Therefore, SPO-HVO production is a potential and alternative process to produce biobased diesel fuels with waste oil.</t>
  </si>
  <si>
    <t>10.1016/j.apmt.2022.101424</t>
  </si>
  <si>
    <t>Silicon oxycarbide-tin nanocomposite derived from a UV crosslinked single source preceramic precursor as high-performance anode materials for Li-ion batteries</t>
  </si>
  <si>
    <t>In this work, we report an innovative and facile UV light-assisted synthesis of a nanocomposite based on silicon oxycarbide (SiOC) and tin nanoparticles. SiOC ceramic matrix, containing a conductive free carbon phase, participates in lithium-ion storage, and buffers the volume changes of Li-alloying/de-alloying material. The reported synthesis procedure through a polymer-derived ceramic route involves the preparation of a single-source precursor by UV crosslinking of a preceramic polymer in the presence of a tin precursor. Pyrolysis of this starting precursor at 1000 °C leads to a homogenous distribution of tin nanoparticles (25–35 nm) within the SiOC ceramic matrix, which is crucial for electrochemical stability of the material. SiOC/Sn nanocomposite tested as an anode for Li-ion battery exhibits high reversible capacity values (603 mAh g−1 at the current density of 74.4 mA g−1), outstanding rate capability (524 mAh g−1 at 2232 mA g−1), and superior stability (494 mAh g−1 after 250 charge/discharge cycles).</t>
  </si>
  <si>
    <t>10.1016/j.wasman.2009.01.008</t>
  </si>
  <si>
    <t>Vitrification for reclaiming spent alkaline batteries</t>
  </si>
  <si>
    <t>The object of this study is to stabilize spent alkaline batteries and to recover useful metals. A blend of dolomite, limestone, and cullet was added to act as a reductant and a glass matrix former in vitrification. Specimens were vitrified using an electrical heating furnace at 1400°C and the output products included slag, ingot, flue gas, and fly ash. The major constituents of the slag were Ca, Mn, and Si, and the results of the toxicity leaching characteristics met the standards in Taiwan. The ingot was a good material for use in production of stainless steel, due to being mainly composed of Fe and Mn. For the fly ash, the high level of Zn makes it economical to recover. The distribution of metals indicated that most of Co, Cr, Cu, Fe, Mn, and Ni moved to the ingot, while Al, Ca, Mg, and Si stayed in the slag; Hg vaporized as gas phase into the flue gas; and Cd, Pb, and Zn were predominately in the fly ash. Recovery efficiency for Fe and Zn was &gt;90% and the results show that vitrification is a promising technology for reclaiming spent alkaline batteries.</t>
  </si>
  <si>
    <t>July 2009</t>
  </si>
  <si>
    <t>10.1016/j.jclepro.2023.137163</t>
  </si>
  <si>
    <t>Critical Raw Materials recovery potential from Spanish mine wastes: A national-scale preliminary assessment</t>
  </si>
  <si>
    <t>In Spain, due to its important mining past, there are many abandoned mine waste facilities. This study evaluates the potential of Spanish mine wastes for the recovery of critical and strategic raw materials and other elements of economic relevance. For this purpose, 20 mine waste facilities have been selected in different parts of Spain based on criteria such as tonnage, element content or metal market price. Surface samples were taken at the facilities, considered representative of these, for subsequent granulometric, mineralogical and chemical analysis. The grain size data were obtained by standard sieving (ASTM 5000), while the mineralogy was obtained by X-ray Diffraction (XRD). For chemical characterization, Wavelength Dispersion X-ray Fluorescence Spectrometry (WDXRF) and Inductively Coupled Plasma Mass Spectrometry (ICP-MS) were used to analyze 38 chemical elements (Be, Sc, V, Cr, Co, Ni, Cu, Zn, Ga, Ge, As, Se, Br, Rb, Sr, Y, Zr, Nb, Mo, Ag, Cd, Sn, Sb, I, Cs, Ba, La, Ce, Nd, Sm, Hf, Ta, W, Tl, Pb, Bi, Th and U), many of them included in the European Union’s list of Critical Raw Materials (CRMs). In addition, leachate data from mine wastes in the Iberian Pyritic Belt were analyzed to assess their bioleaching potential. The calculated enrichment factors (EF) indicate that some critical elements, as well as others with strategic and economic interest, are highly enriched in the wastes, including Sb, Bi, As, Pb, Cu, Ag, Zn, Cd, Sn, Se and Th. The most promising facilities with the highest recovery potential are located in the historic Riotinto and Tharsis mines (both in Huelva, Iberian Pyrite Belt) and the Rubiais mine in Lugo, whose tailings could contribute up to 3.2 billion dollars gross, according to the current market metal prices. This paper aims to provide a first step to promote mine waste recycling and circular mining in Spain, an initiative that would also help to mitigate the environmental damage derived from abandoned mine wastes.</t>
  </si>
  <si>
    <t>25 June 2023</t>
  </si>
  <si>
    <t>10.1016/j.jhazmat.2020.122367</t>
  </si>
  <si>
    <t>Chlorinated polyvinyl chloride (CPVC) assisted leaching of lithium and cobalt from spent lithium-ion battery in subcritical water</t>
  </si>
  <si>
    <t>The objective of this study was to determine leaching efficiency of Li and Co from spent lithium-ion batteries (LIBs) by using waste chlorinated polyvinyl chloride (CPVC) in hydrothermal subcritical water process. Waste CPVC was used as the source of HCl to speed up leaching efficiency. Effects of temperature, time, LiCoO2: CPVC mass ratio and liquid-solid ratio on leaching efficiencies of Li and Co were investigated. Solid residues were characterized by XRD and SEM-EDS elemental mapping to predict chemical compounds remained after leaching. Results showed that more than 98.71 % of Li and 97.69 % of Co were effectively leached from LiCoO2 powder under the following conditions: temperature of 250 °C, reaction time of 60 min, and LiCoO2: CPVC mass ratio of 1:3. Results of this study suggest that recovery of Li and Co from spent LIBs using hydrothermal subcritical water is an efficient, environmental friendly and sustainable technology.</t>
  </si>
  <si>
    <t>10.1016/j.jpowsour.2023.233118</t>
  </si>
  <si>
    <t>Localized lithium plating under mild cycling conditions in high-energy lithium-ion batteries</t>
  </si>
  <si>
    <t>Conditions such as the temperature and pressure experienced by lithium-ion battery components are dependent on cell geometry and can vary widely within a large cell. The resulting uneven degradation is challenging to study at the full cell level but can be revealed upon disassembly and post mortem analysis. In this work, we report localized lithium plating in automotive-grade, prismatic lithium-ion cells, also under cycling conditions generally considered to be mild (e.g., 5–65 %SOC, 23 °C, 0.5C cycle rate). Dead lithium content is quantified using 7Li nuclear magnetic resonance spectroscopy in both electrode and separator samples, corresponding to substantial capacity fade (26–46%) of the full cells. Severe lithium plating is typically initiated in regions near the positive tab, in which both the separators and negative electrodes are ultimately deactivated. High pressure arises during cycling, and we propose a deactivation mechanism based on high local stress due to electrode expansion and external constraint. Further, we develop a model to demonstrate that component deactivation can result in lithium plating even under mild cycling conditions. Notably, components harvested from regions with no detected lithium plating maintained adequate electrochemical performance.</t>
  </si>
  <si>
    <t>30 July 2023</t>
  </si>
  <si>
    <t>10.1016/j.ensm.2023.102955</t>
  </si>
  <si>
    <t>A comprehensive review of single ion-conducting polymer electrolytes as a key component of lithium metal batteries: From structural design to applications</t>
  </si>
  <si>
    <t>Lithium ion batteries have been widely used in portable electronics and electric vehicles as highly efficient energy-storage devices. However, due to the safety concerns and the relatively poor-interfacial compatibility with metals of liquid electrolytes, it is an urgent need to develop some novel electrolytes to drive the development of high energy-density metal-based battery technology. Polymer electrolytes have emerged as one of powerful contenders to replace traditional liquid electrolytes, owing to their advantages of low flammability, good flexibility, convenient processing and lightweight. Yet, most of the commonly used polymer electrolytes belong to dual-ion conductors and may generate concentration polarization, leading to the dendrite growth and degradation of battery performance. The development of single-ion conducting polymer electrolytes (SICPEs) is believed to be one of effective approaches to resolve these problems caused by dual-ion conductors. Such ion-selective polymers can significantly enhance the lithium ion transfer number and improve the electrochemical performance of the batteries. In the last two decades, sufficient energies have been dedicated to the research on SICPEs and a remarkable progress has been made. Therefore, in this review, the structural design and synthetic strategies of single Li-ion conductors, the construction of SICPEs with different functions and their applications in Li-metal batteries are relatively systematically reviewed. Finally, the current challenges and future prospects of SICPEs are outlined to pave the way for the commercial development of next-generation battery technology.</t>
  </si>
  <si>
    <t>10.1016/j.molcata.2015.03.007</t>
  </si>
  <si>
    <t>Carbon nanofibers decorated with oxo–rhenium complexes: Highly efficient heterogeneous catalyst for oxidation of amines with hydrogen peroxide</t>
  </si>
  <si>
    <t>Pyridine functionalized carbon nanofibers (Py-CNFs) were synthesized, characterized and used for the grafting of oxo–rhenium complex i.e., methyltrioxorhenium (MTO) via acid-base ionic interaction. The grafting of MTO to Py-CNFs was confirmed by FTIR, UV–vis, SEM, TEM and TGA analyses. The determination of rhenium content by ICP-AES further suggested the successful immobilization of MTO to the support. The developed heterogeneous material i.e., MTO@Py-CNFs was found to be an efficient catalyst for the oxidation of various secondary as well as tertiary amines to corresponding nitrones or N-oxides, respectively by using hydrogen peroxide. The developed catalyst was readily recovered by centrifugation and reused for subsequent ten runs without any significant loss in catalytic activity.</t>
  </si>
  <si>
    <t>June 2015</t>
  </si>
  <si>
    <t>10.1016/j.wmb.2024.09.005</t>
  </si>
  <si>
    <t>Process simulation and optimization of methanol production and utilization for electricity generation</t>
  </si>
  <si>
    <t>The utilisation of liquid organic carriers for hydrogen storage has demonstrated to be a highly effective method for storing hydrogen under ambient temperature and pressure conditions. Methanol has a hydrogen (H2) content of 12.6% by weight and can be synthesised by the process of carbon dioxide (CO2) hydrogenation. The main goal of the study is to demonstrate methanol’s role as a hydrogen carrier and its application in a direct methanol fuel cell for energy generation. The suggested system synthesises methanol by utilizing green hydrogen with CO2 recovered from industrial sources. The Aspen Plus simulation of the DMFC showed a 58% methanol conversion and a 61% energy efficiency (Methanol-to-power).</t>
  </si>
  <si>
    <t>10.1016/j.hazadv.2024.100435</t>
  </si>
  <si>
    <t>A review on sustainable approach of bioleaching of precious metals from electronic wastes</t>
  </si>
  <si>
    <t>The development and widespread use of biomining are the result of the rising demand for metals. The depletion of organic resources, the abundance of low-grade metallic ores, and the vast production of metallic waste during mining and beneficiation processes have enhanced the need for biomining. Compared to high-energy-demanding and environmentally unsafe traditional mining techniques, the biomining approach is a revolutionary biotechnological technique. It is a sustainable alternative for extracting valuable metals from low-grade ores and waste materials by using microbes. Microbes have the capacity to catalyze biochemical processes, making it easier to solubilize and extract target metals from complicated mineral matrices. Notably, the redox processes, creation of organic or inorganic acids, and the release of complex agents are all necessary for biomining metals. Metal recovery is achieved from metallic grade ores, mine tailings, municipal solid waste disposal sites, incinerator ash, electronic wastes, tars, etc., all effectively processed via biomining. Biomining is also advantageous as it prevents the emission of harmful gases released from e-waste dump sites, including sulfur dioxides, nitrogen oxides, and carbon dioxide, which are of major concern. These gases may be released into the environment when open-air burning and acid baths are used for the recovery of valuable metals. Nowadays, both base metals (copper, and to a lesser extent, nickel and zinc) and precious metals (mainly gold) are extracted from ores and mineral concentrates in heaps, stirred-tank bioreactors, dumps, and other locations via microbial processing, or biomining. In the ongoing boom of the electronics industry, there is increasing pressure to handle huge amounts of electronic waste. This is also important considering the use of precious metals in the electronics sector and the need to extract them. The present review discusses biomining and bioleaching principles, methods, and also talks about e-waste in general, providing a worldwide overview. The review primarily concentrates on the use of biomining to recover valuable metals from electronic waste.</t>
  </si>
  <si>
    <t>10.1016/j.scib.2023.11.039</t>
  </si>
  <si>
    <t>Crosslinked solubilizer enables nitrate-enriched carbonate polymer electrolytes for stable, high-voltage lithium metal batteries</t>
  </si>
  <si>
    <t>High-voltage lithium metal batteries (LMBs) have been considered promising next-generation high-energy–density batteries. However, commercial carbonate electrolytes can scarcely be employed in LMBs owing to their poor compatibility with metallic lithium. N,N-dimethylacrylamide (DMAA)—a crosslinkable solubilizer with a high Gutmann donor number—is employed to facilitate the dissolution of insoluble lithium nitrate (LiNO3) in carbonate-based electrolytes and to form gel polymer electrolytes (GPEs) through in situ polymerization. The Li+ solvation structure of the GPEs is regulated using LiNO3 and DMAA, which suppresses the decomposition of LiPF6 and facilitates the formation of an inorganic-rich solid electrolyte interface. Consequently, the Coulombic efficiency (CE) of the Li||Cu cell assembled with a GPE increases to 98.5% at room temperature, and the high-voltage Li||NCM622 cell achieves a capacity retention of 80.1% with a high CE of 99.5% after 400 cycles. The bifunctional polymer electrolytes are anticipated to pave the way for next-generation high-voltage LMBs.</t>
  </si>
  <si>
    <t>10.1016/j.matpr.2015.10.073</t>
  </si>
  <si>
    <t>Elaboration of Al-Mn Alloys by Aluminothermic Reduction of Mn2O3</t>
  </si>
  <si>
    <t>In this paper, the elaboration of Al-Mn alloys by aluminothermic reduction of Mn2O3 powders obtained from anodes of alkaline batteries spent and aluminum beverage cans is studied. Variables analyzed were concentration of Mn (1-1.5%), and reduction treatment time (0-240 minutes). The experiments were performed at temperature (1073 K), stirring speed (200 rpm), and powders constant size (325 mesh). Results are discussed on the basis of the dissolution of Mn into the alloy, as a result reducing Mn2O3. The results obtained showed that the aluminothermic reduction method of powders of Mn2O3, is a good alternative for the elaboration of Al-Mn alloys.</t>
  </si>
  <si>
    <t>10.1016/j.rser.2021.111162</t>
  </si>
  <si>
    <t>Sorting, regrouping, and echelon utilization of the large-scale retired lithium batteries: A critical review</t>
  </si>
  <si>
    <t>With the rapid development of electric vehicles, the safe and environmentally friendly disposal of retired lithium batteries (LIBs) is becoming a serious issue. Echelon utilization of the retired LIBs is a promising scheme because of its considerable potential for generating economic and environmental value. The most outstanding technical challenge of echelon utilization is how to sort and regroup the large-scale retired LIBs efficiently and accurately. In this paper, the status and challenges of echelon utilization for the retired LIBs are reviewed. First, the criteria, policies, regulations, markets, costs, and values of echelon utilization are summarized comprehensively to illustrate its potential and expose existing problems and pain points. Second, the key technologies related to large-scale echelon utilization of LIBs are detailed; valuable opinions and technical routes are presented for the selection and rapid estimation of sorting indices, the classification and regrouping algorithm, evaluation of the sorting results, and other aspects. In particular, a multilevel and multidimensional fast sorting method is proposed for large-scale echelon utilization of retired LIBs that considers different scenario constraints. Valuable solutions to the key technical problems are given, such as predicting the characteristics of retired LIBs with in-service data and building a fast sorting model from a small number of samples to sort large quantities of LIBs. Finally, the technological prospects of echelon utilization are discussed. Big data and artificial intelligence can be used to promote further development and application of echelon utilization, which may eventually be applied to managing the whole life cycle of LIBs.</t>
  </si>
  <si>
    <t>10.1016/j.nanoen.2024.109265</t>
  </si>
  <si>
    <t>Advances in fibrous materials for high-capacity lithium sulfur batteries</t>
  </si>
  <si>
    <t>The lithium sulfur battery (LSB) has emerged as a promising next-generation energy storage alternative due to its significantly higher theoretical energy density and lower cost compared to modern Lithium-ion technology. However, the sluggish sulfur redox kinetics, detrimental “shuttle effect” of polysulfides, and degradation of the Li anode impose limitations on the practical applications of LSBs, particularly during long cycle durations, and under high sulfur loading and lean electrolyte conditions. Therefore, many researchers in both industry and academia are actively striving to enhance the energy density and longevity of highly sulfur loaded LSBs. Among different approaches, the incorporation of fibers in LSBs has proven promising. The unique architecture and properties of one-dimensional fibers alleviates the fundamental challenges of LSBs and allows for reasonably high sulfur loadings. This review systematically surveys the technological development of multifarious fibrous materials, and their modification aimed at achieving well engineered cathodes, separators, interlayers and anodes for high-sulfur loading LSBs, with specific consideration given to the areal sulfur mass exceeding 4 mg cm−2. Additionally, a perspective on the future opportunities of fibrous materials for LSBs is presented. The discussions and proposed directions aim to shed light on the rational design of fibrous structures for practical LSBs in the near future.</t>
  </si>
  <si>
    <t>10.1016/j.resconrec.2020.104898</t>
  </si>
  <si>
    <t>Six policy perspectives on the future of a semi-circular economy</t>
  </si>
  <si>
    <t>To examine the prospect of full closure of relevant material flows, and the policy mix and transition to achieve it, I critically approach the popular notion of a ‘circular economy’ (CE) from six complementary perspectives: (i) lessons from ecosystem recycling, (ii) limits posed by thermodynamics, (iii) material rebound and material-to-energy shifting, (iv) market processes, (v) consumer and firm behaviour, and (vi) geography and transport. The unprecedented ambition of the CE goal requires a permanent incentive structure to assure that all decisions by consumers, producers, investors and innovators are in line with circularity. Rather than hoping to realise this at short notice, policy will likely have to go through subsequent stages of advancement. This is best guided by sub-aims such as balancing ‘local and non-local recycling’ and limiting material rebound and material-to-energy shifting. Due to complicated and inexact compromises between durability, product light-weighting, reparability, decomposability and recyclability, one cannot hope to formulate simple rules for optimal CE policy. In line with this, we should, at best, expect to achieve a ‘semi-circular economy’.</t>
  </si>
  <si>
    <t>10.1016/j.jallcom.2022.168657</t>
  </si>
  <si>
    <t>Synergistic effect between the graphene electrodes and the BiFeO3-BaTiO3 composite to overcome the limit of capacitance in eco-friendly supercapacitors made with a seawater electrolyte</t>
  </si>
  <si>
    <t>To reduce the contamination of the water/soil by wasted polyethylene (generated by daily products), we propose here the fabrication of efficient and flexible supercapacitors (SCs) using recycled polyethylene (PE) from toothpaste tubes. A graphene ink was printed on the PE to make it conductive and the capacitive performance of the SCs was enhanced by adding to their electrodes a BiFeO3/BaTiO3 (BF/BT) ceramic. The devices made without the BF/BT showed a maximum capacitance and energy density of 312.4 F g−1 and 62.4 Wh kg−1, respectively. Moreover, the devices made with BF/BT and PVA/H3PO4 gel-electrolyte, presented a capacitance and energy density of 721.8 F g−1 and 144.6 Wh kg−1, respectively. This last device had 130% more capacitance than that without BF/BT. In order to make an eco-friendly SC, we substituted the PVA/H3PO4 electrolyte with seawater and obtained a capacitance and energy density of 563.7 F g−1 and 112.7 Wh kg−1, respectively. This last value of capacitance is ≈ 22% lower than that for the device made with PVA/H3PO4, but we avoid the toxicity of the acidic electrolyte for the environment. Interestingly, the SC devices reported here maintained a voltage of 0.6–1.05 V after 10 h of steady discharge. Absorbance, XPS and Raman techniques demonstrated the presence of oxygen vacancies, Ti4+/ Ti3+, Bi3+/ Bi2+ and Fe3+/ Fe2+ species (redox centers) on the SC electrodes made with BF/BT and PVA/H3PO4, but only the oxygen vacancies and Bi3+/ Bi2+ species were found in the SC electrodes fabricated with BF/BT and seawater. Thus, the lower performance of the devices made with seawater is associated to the absence of certain redox centers that contributed to the charge storage. Overall, the results of this investigation demonstrated that efficient SCs can be fabricated from recycled plastics and innocuous components (BF/BT and seawater) for wearable technologies, benefiting in this way the environment.</t>
  </si>
  <si>
    <t>10.1016/j.jenvman.2022.117075</t>
  </si>
  <si>
    <t>A novel green approach for silver recovery from chloride leaching solutions through photodeposition on zinc oxide</t>
  </si>
  <si>
    <t>Silver is extensively used in electronics, industrial catalysis, and biomedical sector owing to its enhanced physicochemical properties. E-waste recycling may contribute significantly to enhance silver recovery in the view of a circular economy and limit the depletion of mineral sources. In this scenario, hydrometallurgical routes represent the most widely used techniques for silver extraction/recovery and require strong acidic solutions, high temperatures, and multiple operating units. An alternative sustainable route for silver recovery from leaching solutions used for silver extraction in industrial applications is herein proposed for the first time. The novel green process of silver recovery is based on the UV/vis light-driven photocatalytic deposition of pure metallic silver over low-cost and non-toxic ZnO photocatalyst. In the second step, ZnO is dissolved by slight acidification and pure metallic silver is easily recovered. Low environmental impact, mild operating conditions, and economic viability are among the major perks of the new silver recovery process developed. In the view of a full-scale implementation, several operating conditions of the recovery process (i.e., photocatalyst load, starting silver concentration, type of hole scavenger and irradiation) were thoroughly investigated. A mathematical model capable of describing the system behaviour under different operating conditions was also developed and allowed to estimate unknown kinetic parameters for the Ag-photodeposition process.</t>
  </si>
  <si>
    <t>10.1016/j.hydromet.2023.106171</t>
  </si>
  <si>
    <t>Removal of fluoride from the mixed Ni-Co-Mn sulfate leach solution of spent lithium ion batteries using polyaluminum sulfate</t>
  </si>
  <si>
    <t>The mechanism and application of defluorination in a simulated leaching solution of spent lithium-ion batteries (LIBs) using poly‑aluminum sulfate (PAS) were studied. The experimental results indicated that reaction parameters such as the molar ratio of Al to F, pH of the solution, reaction temperature, initial concentration of fluorine, and concentration of lithium and nickel, significantly affected the reaction efficiency. Under the optimum reaction conditions, the percentage of defluorination was 95.5 (wt%). During the defluorination reaction, Al3+, Al(OH)3 reacted with F−, HF to generate AlF3 and AlF(OH)2. The crystallinity of AlF3, AlF(OH)2, and Al(OH)3 and the chemical stability of the precipitates improved with the increase in temperature and pH. The Li+ concentration in the solution increased the defluorination efficiency by forming LiAlF4. At the same time, high concentrations of NiSO4 inhibited the defluorination effect and were lost in association with the solids, NiSO4·6H2O and Ni(OH)2. According to the study of reaction kinetics, the rate equation of the aluminum‑fluorine reaction was -d[F]/dt = 0.0384exp(−8.59/RT) [F0]1.11[Al]0.31. The activation energy of the precipitation reaction was 8.59 kJ/mol, and the reaction rate was relatively high. In the actual defluorination process of the acid-leaching solution of waste battery powder with Ni-Mn-Co chemistry, the F− concentration reduced from 1205 mg/L to 48 mg/L and the loss of valuable metals was &lt;6%, and the Ni, Co, and Mn in the precipitates were predominantly sulfates and hydroxides.</t>
  </si>
  <si>
    <t>10.1016/j.seppur.2021.119757</t>
  </si>
  <si>
    <t>Extraction of lithium from coal fly ash by low-temperature ammonium fluoride activation-assisted leaching</t>
  </si>
  <si>
    <t>A novel process for extracting lithium from coal fly ash by low-temperature salt activation with ammonium fluoride was proposed in this study. The glass phase in coal fly ash was converted to water-soluble fluoride salts after the salt activation process, which was followed by the extraction of lithium from the glass phase via water leaching. The effects of activation temperature and SiO2/NH4F mass ratio on the extraction of lithium were investigated in detail. The results showed that more than 90% of lithium was recovered under the optimized conditions: 155 °C of activation temperature, 1:1.35 of SiO2/NH4F mass ratio. A possible reaction mechanism for lithium extraction was also proposed based on thermodynamic, thermogravimetry, X-ray diffraction, scanning electron microscopy, and solid nuclear magnetic resonance analyses. This work provides a unique platform reference for further studies on the efficient extraction of resources with similar mineral compositions.</t>
  </si>
  <si>
    <t>10.1016/j.resconrec.2022.106180</t>
  </si>
  <si>
    <t>One-Pot Green Recovery of Copper Oxide nanoparticles from Discarded Printed Circuit Boards for electrode material in Supercapacitor Application</t>
  </si>
  <si>
    <t>The growing demand of portable as well as wearable electric devices necessitates the fabrication of energy storage devices (ESDs) in the form of flexible and wearable without sacrificing too much of their performance. In this work, a simple and efficient approach with one step recovery process of copper oxide nanoparticles (CuO NPs) from discarded printed circuit boards is reported. Further, the as-recovered CuO NPs were used as electrode material for supercapacitors (SCs). Many spectral as well as analytical techniques were used to confirm the formation of CuO NPs. The electrochemical techniques including cyclic voltammetry (CV), Galvanostatic Charge-Discharge measurements (GCD) were performed to measure the specific capacitance (Csp) of the as-fabricated electrode. As a result, the as-fabricated CuO NPs electrode delivered Csp of 408 F g−1 and capacitance retention of 93.1% after 3000 GCD cycles. The enhanced capacitive performance of the as-recovered CuO NPs mainly depends on the distinct structural features and abundant redox sites with high electrical conductivity. Hence, the proposed work is found to be an excellent method to recover CuO NPs and the fabrication of SCs.</t>
  </si>
  <si>
    <t>10.1016/j.wasman.2017.07.028</t>
  </si>
  <si>
    <t>Identification and recovery of rare-earth permanent magnets from waste electrical and electronic equipment</t>
  </si>
  <si>
    <t>Nd-Fe-B permanent magnets are a strategic material for a number of emerging technologies. They are a key component in the most energy efficient electric motors and generators, thus, they are vital for energy technologies, industrial applications and automation, and future forms of mobility. Rare earth elements (REEs) such as neodymium, dysprosium and praseodymium are also found in waste electrical and electronic equipment (WEEE) in volumes that grow with the technological evolution, and are marked as critical elements by the European Commission due to their high economic importance combined with significant supply risks. Recycling could be a good approach to compensate for the lack of rare earths (REs) on the market. However, less than 1% of REs are currently being recycled, mainly because of non-existing collection logistics, lack of information about the quantity of RE materials available for recycling and recycling-unfriendly product designs. To improve these lack of information, different waste streams of electrical and electronic equipment from an industrial recycling plant were analyzed in order to localize, identify and collect RE permanent magnets of the Nd-Fe-B type. This particular type of magnets were mainly found in hard disk drives (HDDs) from laptops and desktop computers, as well as in loudspeakers from compact products such as flat screen TVs, PC screens, and laptops. Since HDDs have been investigated thoroughly by many authors, this study focusses on other potential Nd-Fe-B resources in electronic waste. The study includes a systematic survey of the chemical composition of the Nd-Fe-B magnets found in the selected waste streams, which illustrates the evolution of the Nd-Fe-B alloys over the years. The study also provides an overview over the types of magnets integrated in different waste electric and electronic equipment.</t>
  </si>
  <si>
    <t>10.1016/j.rser.2017.02.067</t>
  </si>
  <si>
    <t>Management of electrical and electronic waste: A comparative evaluation of China and India</t>
  </si>
  <si>
    <t>Globally, electrical and electronic equipment (EEE) is now a part of daily life. When this equipment becomes waste electrical and electronic equipment (WEEE or E-waste), however, it needs to be properly processed, for use as a source of materials for future production and renewable energy, and to minimize both the exploitation of raw materials and the deleterious effects on both the environment and human health. A large quantity of e-waste is generated in both India and China, and both countries still suffer from an entrenched informal e-waste processing sector. Consequently, valuable materials in e-waste are disposed in open land, rather than being properly extracted for reuse and recycling. In this article we note that the major portion of e-waste in China and India is collected by the informal sector and treated with primitive methods. Additionally, illegal shifting agents also play a role by mislabeling e-waste and exporting them to developing countries. This article proposes that: the implementation of e-waste management laws and policies for proper e-waste collection, treatment and recycling, better educate consumers on the dangers of e-waste contamination, restrict the illegal movement of e-waste across borders, and support the development of a formal, regulated e-waste processing industry by funding incentive programs constructing recycling infrastructure. These measures should increase the recycling capacity and decrease the amount of WEEE contaminating the environment and endangering human health.</t>
  </si>
  <si>
    <t>10.1016/j.scitotenv.2021.145623</t>
  </si>
  <si>
    <t>E-waste management and its effects on the environment and human health</t>
  </si>
  <si>
    <t>Challenges in managing electronic waste (E-waste) arise from a lack of technical skills, poor infrastructure, inadequate financial support, and inactive community engagement. This study provides a systematic review of efforts to overcome these challenges in the context of inappropriate recycling protocols of E-waste and their toxic effects on human health and the environment. An inventory of end-of-life electronic products, which can be established through the creation of an environment friendly regulatory regime for recycling, is essential for the proper control of E-waste. An approach has been articulated to help implement effective management of E-waste in both developed and developing countries. Enforcement of systematic management measures for E-waste in developing countries coupled with best practices is expected to minimize adverse impacts while helping maintain a sustainable and resilient environment.</t>
  </si>
  <si>
    <t>10.1016/j.matchemphys.2022.126266</t>
  </si>
  <si>
    <t>An efficient removal of methylene blue and lead(II) from aqueous solutions by green synthesized iron oxide/pillared bentonite nanocomposite</t>
  </si>
  <si>
    <t>We have reported a facile, low-cost, and environmentally friendly procedure to eliminate toxic ions of lead(II) and organic dye of methylene blue (MB) by green synthesized Fe3O4 magnetic nanoparticles (MNPs) on the pillared bentonite (Al–B) utilizing Cordia myxa leaf extract. The synthesized Fe3O4@Al–B nanocomposite was characterized using different techniques. The Field Emission Scanning Electron Microscope showed that the Fe3O4 MNPs were successfully produced by the green route and homogeneously dispersed on the surface of bentonite. The green synthesized magnetic nanocomposite obtained an average surface area of 117.53 m2/g with a saturation magnetization of 27/1 emu/g. The high Brunauer–Emmett–Teller (BET) specific surface area confirmed its potential application in the separation of pollutants such as dyes and toxic metals from the environment. Hence, the removal efficiency of the synthesized Fe3O4@Al–B nanocomposite was examined in the removal of lead(II) and MB from aqueous media. In the optimization step, the effects of the pH, the dosage of the nanocomposite, and initial adsorbate concentration were also studied in the adsorption processes. The fitted experimental data to kinetic isotherms clarified that the adsorption process, for both adsorbates, obeyed the pseudo-second-order kinetic model. The resulted data showed that as-synthesized Fe3O4@Al–B nanocomposite operates as an effective adsorbent in the removal of lead(II) and MB from aqueous media with good recycle-ability several times.</t>
  </si>
  <si>
    <t>10.1016/j.apenergy.2023.121833</t>
  </si>
  <si>
    <t>Environmental benefits of combined electro-thermo-chemical technology over battery-electric powertrains</t>
  </si>
  <si>
    <t>Electric vehicles are being promoted worldwide in an attempt to mitigate greenhouse gas emissions and improve air-quality in cities. Yet, alternative propulsion systems could allow meeting climate change and air-quality policy goals while not raising other environmental burdens. This study offers a glimpse into the mobility solutions aside from traditional battery-electric vehicles (BEVs). A feasibility study of the novel combined electro-thermo-chemical (CETC) propulsion technology composed of a fuel-cell (FC), an internal-combustion engine (ICE) and thermochemical recuperation (TCR) of waste heat is performed based on a life-cycle assessment. A comprehensive comparison between the proposed technology and the BEV is conducted across multiple categories of environmental impacts from the stage of manufacturing, through vehicle use and vehicle end-of-life. Our findings showed for the first time that a technology comprising an internal combustion engine can assure a better environmental performance compared to BEV. Moreover, we demonstrate that the climate-change benefits of the suggested CETC technology over BEV are more pronounced when the share of renewable energy use increases. The study results show that the new CETC technology outperforms the battery electric propulsion for the majority of environmental impacts, including climate-change, air-pollution, human-health and ecological impacts by up to 22%, 62%, 60% and 43%, respectively. It is found that the environmental advantages of the CETC technology over the BEV stem mainly from the vehicle manufacturing stage, affected by the BEV's higher weight and resource-intensive production. These encouraging findings call for further examination and research into BEV alternatives, such as the discussed hybrid CETC powertrain. The latter has promising prospects for future implementation in both mobile and stationary applications.</t>
  </si>
  <si>
    <t>10.1016/j.enceco.2024.08.005</t>
  </si>
  <si>
    <t>Two-dimensional MXenes for toxin management: Advanced electrocatalytic detection, degradation, and adsorption dynamics</t>
  </si>
  <si>
    <t>Environmental toxins threaten human health and ecosystem integrity, necessitating advanced detection, degradation, and removal methodologies. In recent years, the scientific community has increasingly focused on MXenes, a novel class of two-dimensional (2D) transition metal carbides, nitrides, and carbonitrides, due to their exceptional potential in toxin management. This comprehensive review thoroughly examines MXenes, including synthesis methods, structural and chemical properties, and functionalization strategies. Unique to this review is the integrated discussion of MXenes in the context of environmental toxin management, encompassing detection, degradation, and removal within a single study. The enhancement of sensor technologies using MXenes for rapid and precise toxin detection is thoroughly analyzed. It focuses on MXene-mediated degradation pathways, especially photocatalytic and electrocatalytic mechanisms, considering their redox potential and light-harvesting capabilities. Additionally, the adsorption dynamics of MXene-based adsorbents are scrutinized, covering adsorption capacity, kinetics, and regeneration/recyclability. The review offers a comparative evaluation of MXenes with other 2D materials, positioning MXenes within the broader context of toxin management solutions. This article stands out for its novel and comprehensive approach, being the first to concurrently address the detection, degradation, and removal of environmental toxins using MXenes. The review concludes by underscoring the vast potential of MXenes in addressing environmental toxins. It emphasizes the urgent need for continued research to optimize their performance, scale up production, and enable practical implementation. This detailed reference aims to serve researchers and practitioners in environmental management, guiding future innovations and applications of MXenes in toxin control.</t>
  </si>
  <si>
    <t>Environmental Chemistry and Ecotoxicology</t>
  </si>
  <si>
    <t>10.1016/j.ceramint.2023.01.165</t>
  </si>
  <si>
    <t>Prospects for industrial vanadium flow batteries</t>
  </si>
  <si>
    <t>Vanadium Flow Batteries (VFBs) are a stationary energy storage technology, that can play a pivotal role in the integration of renewable sources into the electrical grid, thanks to unique advantages like power and energy independent sizing, no risk of explosion or fire and extremely long operating life. The first part of this paper presents the main features and the basic performance parameters of VFB, which determine their electric, hydraulic, thermal, and aging feature. The latter part outlines the strengths and weaknesses of the technology, the services that it can provide to the grid, and a short economic analysis. After presenting the fundaments of the technology, prospects and trends of VFBs deployment are outlined. Most of the considerations highlighted in this paper are inspired to studies performed on an industrial-size VFB operated at the Electrochemical Energy Storage and Conversion Lab (EESCoLab) at the University of Padua (Italy).</t>
  </si>
  <si>
    <t>10.1016/B978-0-08-102158-3.00008-2</t>
  </si>
  <si>
    <t xml:space="preserve">Chapter 8 The materials of waste electrical and electronic equipment </t>
  </si>
  <si>
    <t xml:space="preserve">
               This chapter focuses on the materials found in, and the composition of, waste electrical and electronic equipment (WEEE). This is discussed in the context of historical, current, and future WEEE, taking into account the impact new technologies have on material composition. The materials composition of WEEE is also reviewed from the perspective of the available recycling and recovery technologies used by recyclers. The recent technology changes regarding the move to LED lighting are highlighted as a specific example of changing materials requirements and how they have an impact on recovery and reuse. The potential loss of valuable materials and elements in the context of the growing list of endangered elements and the need to ensure the supply of such materials is also presented, as this continues to be a key strategic issue. Examples of novel approaches to materials recovery using ionic liquids are used to highlight the importance of new technologies in enhancing materials recovery rates from WEEE. There then follows a section that discusses some of the new materials that are beginning to find use in electrical and electronic applications and that will have an impact on the composition of WEEE in the future, e.g., nanomaterials and organic/printed electronics. The chapter concludes with sources of further information.
            </t>
  </si>
  <si>
    <t>10.1016/j.envres.2022.113114</t>
  </si>
  <si>
    <t>Review on biopolymers and composites – Evolving material as adsorbents in removal of environmental pollutants</t>
  </si>
  <si>
    <t>The presence of pollutants and toxic contaminants in water sources makes it unfit to run through. Though various conventional techniques are on deck, development of new technologies are vital for wastewater treatment and recycling. Polymers have been intensively utilized recently in many industries owing to their unique characteristics. Biopolymers resembles natural alternative to synthetic polymers that can be prepared by linking the monomeric units covalently. Despite the obvious advantages of biopolymers, few reviews have been conducted. This review focuses on biopolymers and composites as suitable adsorbent material for removing pollutants present in environment. The classification of biopolymers and their composites based on the sources, methods of preparation and their potential applications are discussed in detail. Biopolymers have the potentiality of substituting conventional adsorbents due to its unique characteristics. Biopolymer based membranes and effective methods of utilization of biopolymers as suitable adsorbent materials are also briefly elaborated. The mechanism of biopolymers and their membrane-based adsorption has been briefly reviewed. In addition, the methods of regeneration and reuse of used biopolymer based adsorbents are highlighted. The comprehensive content on fate of biopolymer after adsorption is given in brief. Finally, this review concludes the future investigations in recent trends in application of biopolymer in various fields in view of eco-friendly and economic perspectives.</t>
  </si>
  <si>
    <t>10.1016/B978-0-08-042124-7.50027-2</t>
  </si>
  <si>
    <t xml:space="preserve">CHAPTER 21 RECYCLE OF COPPER AND COPPER ALLOY SCRAP </t>
  </si>
  <si>
    <t>10.1016/B978-0-323-99982-3.00011-0</t>
  </si>
  <si>
    <t xml:space="preserve">Chapter 10 Bioloop: The circular economy </t>
  </si>
  <si>
    <t xml:space="preserve">
               We are facing a global plastic waste crisis. It affects all ecosystems, polluting water and soil, harming wildlife, and threatening communities dependent on healthy ocean and river environments. Most commonly used plastics are neither recycled nor biodegradable. They are sent to a landfill or burned or dumped. Global use is predicted to increase, with over 12 billion metric tons accumulated in the environment by 2050. Consumers and companies can reduce single-use plastics and increase recyclable content, but a new paradigm is needed. Recycling has several technological and economic barriers. While biodegradable plastics can return to CO2 and biomass, they are not in widespread use because of high cost and low availability. Plastics need to be developed with a circular economy in mind. The rapidly advancing biotechnology sector may hold the key to this solution: the Bioloop.
            </t>
  </si>
  <si>
    <t>Rethinking Polyester Polyurethanes</t>
  </si>
  <si>
    <t>10.1016/j.applthermaleng.2023.121080</t>
  </si>
  <si>
    <t>Investigation on the temperature control performance and optimization strategy of a battery thermal management system combining phase change and liquid cooling</t>
  </si>
  <si>
    <t>For ensuring the safety of lithium-ion batteries in application, keeping the temperature of the battery pack in the desired range is crucial under different operating condition. This paper incorporates experiments and the numerical model to design a novel thermal management system with the combination of the phase change material and liquid cooling for twelve cylindrical lithium-ion batteries. The experimental results reveal that at the ambient temperature of 35 °C, the maximum temperature and temperature difference of the blank control system during 1 C charge and 2 C discharge are 57.6 °C and 4.1 °C, while the maximum temperature difference is 3.6 °C with single liquid cooling. Compared with them, the maximum temperature of the coupled system is only 44.8 °C and the maximum temperature difference is less than 2 °C with superior cycling performance. Moreover, an electric-thermal model is proposed to study the cooling effect of coolant, from which controlling the coolant flow within 250 mL/min is the best choice. Based on these results, an optimization strategy of hierarchical management is proposed for the coolant flow and inlet temperature by monitoring the maximum temperature of the battery pack and ambient temperature. This strategy not only controls the temperature of the system in desired range under different ambient temperatures, but also reduces the unnecessary energy consumption of liquid cooling. The proposed system is scalable to be applied to the other types of batteries for thermal management.</t>
  </si>
  <si>
    <t>10.1016/j.cej.2021.132706</t>
  </si>
  <si>
    <t>Six-armed and dicationic polymeric ionic liquid for highly stretchable, nonflammable and notch-insensitive intrinsic self-healing solid-state polymer electrolyte for flexible and safe lithium batteries</t>
  </si>
  <si>
    <t>Solid-state polymer electrolytes (SPEs) with outstanding flexibility and self-healing capacity are appealing for utilization in reliable and wearable electronic devices. Herein, a highly stretchable (extensibility &gt; 1500% and stress &gt; 490 kPa), non-flammable and notch-insensitive intrinsic self-healing SPE based on six-armed poly(N,N,N-trimethyl-N-((2-(dimethylamino)ethyl methacrylate)-7-propyl)-ammonium dual bis(trifluoromethanesulfonyl) imides), imidazole-based ionic liquid (EMIM–TFSI) and LiTFSI is fabricated. The multi-armed structure in combination with the multiple charged center endow the six-armed dicationic polymeric ionic liquid (DPIL-6) with significantly strengthened ionic attractions and Van der Waals' force among the polymer segments, thus conferring the DPIL-6 derived SPE (DPIL-6-SPE) with prominent self-healing ability (recovery time &lt; 2 h, 25 ℃). Moreover, DPIL-6-SPE presents a superior adhesion strength (weight loading &gt; 200 g) towards lithium electrode, signifying excellent interfacial compatibility. Compared with the counterpart of monocationic polymeric ionic liquid derived SPE (MPIL-6-SPE), the multiple cationic center in DPIL-6-SPE facilitates the dissociation of lithium salt and liberates more Li+ from trapping with TFSI-, thereby resulting in a superior ionic conductivity (over 10-5 S cm−1 at room temperature) and lithium ion transference number (0.46). The as-assembled LiFePO4/DPIL-6-SPE/Li battery can deliver a high discharge capacity of 152.6 mAh g−1 at 0.1C, and its capacity retention rate reaches 94% after 50 cycles with a coulombic efficiency of 96%. In particular, the mechanical properties and conductivity of DPIL-6-SPE can fully recover after repeated damage, conferring the derived soft-pack battery stable powering capacity upon multi-angle bending and folding. The design of multi-armed and multiple charged PILs provides new avenues for developing flexible electronic devices with self-healing capacity.</t>
  </si>
  <si>
    <t>10.1016/j.chemosphere.2021.133088</t>
  </si>
  <si>
    <t>Current solid waste management strategies and energy recovery in developing countries - State of art review</t>
  </si>
  <si>
    <t>Solid waste generation has rapidly increased due to the worldwide population, urbanization, and industrialization. Solid waste management (SWM) is a significant challenge for a society that arises local issues with global consequences. Thus, solid waste management strategies to recycle waste products are promising practices that positively impact sustainable goals. Several developed countries possess excellent solid waste management strategies to recycle waste products. Developing countries face many challenges, such as municipal solid waste (MSW) sorting and handling due to high population density and economic instability. This mismanagement could further expedite harmful environmental and socioeconomic concerns. This review discusses the current solid waste management and energy recovery production in developing countries; with statistics, this review provides a comprehensive revision on energy recovery technologies such as the thermochemical and biochemical conversion of waste with economic considerations. Furthermore, the paper discusses the challenges of SWM in developing countries, including several immediate actions and future policy recommendations for improving the current status of SWM via harnessing technology. This review has the potential of helping municipalities, government authorities, researchers, and stakeholders working on MSW management to make effective decisions for improved SWM for achieving sustainable development.</t>
  </si>
  <si>
    <t>10.1016/j.mtcomm.2022.104700</t>
  </si>
  <si>
    <t>Catalytic degradation of methyl orange using bimetallic nanoparticles loaded into poly(N-isopropylmethacrylamide) microgels</t>
  </si>
  <si>
    <t>The health of living organisms is greatly endangered by the rising concentration of hazardous substances in water, such as organic dyes. A catalytic system containing bimetallic nanoparticles loaded in polymer microgels was designed to degrade the organic dyes in aqueous medium. First, the poly(N-isopropylmethacrylamide) [P(NM)] microgel particles were synthesized using free radical precipitation polymerization method, and then Ag/Co nanoparticles were incorporated into the crosslinked network of P(NM) using the in-situ reduction via NaBH4. The P(NM) microgels and Ag/Co nanoparticles encapsulated in P(NM) microgels were characterized by TGA, FTIR, EDX, UV-Vis. and STEM. The catalytic efficiency of Ag/Co-P(NM) towards degradation of methyl orange (MeOr) was evaluated under various reaction conditions. It was found that Ag/Co-P(NM) had remarkable catalytic efficiency. The catalytic efficiency of Ag/Co-P(NM) was found to be 90 % even after recycling process.</t>
  </si>
  <si>
    <t>10.1016/j.envdev.2022.100764</t>
  </si>
  <si>
    <t>Setting priorities to achieve Sustainable Development Goals through appropriate waste management systems in Uganda</t>
  </si>
  <si>
    <t>Developing countries suffer poor solid waste management (SWM) systems. and setting priorities to achieve Sustainable Development Goals (SDGs) is urgent. The current research aims to assess Ugandan SWM system, and the main circular strategies implemented in the last decade to identify actions that should be prioritised towards a sustainable development. Low collection rates, unsound waste disposal, and poverty-driven recycling are the common issues that threaten the achievement of SDGs in Uganda. Waste collection improvement and construction of controlled sanitary landfills must be prioritised to reduce environmental contamination and avoid the generation of unsafe work for informal workers. End child labour, ensuring access to affordable and clean energy sources, and valorising local entrepreneurship in waste recycling are also fundamental actions to achieve an effective and inclusive SWM system. This review contributes to identify the priorities to start circular actions now, supporting decision makers in implementing policies and innovative solutions to assist the transition towards sustainable SWM systems in Uganda and the Global South.</t>
  </si>
  <si>
    <t>10.1016/j.rser.2024.114470</t>
  </si>
  <si>
    <t>Making sense of life cycle assessment results of electrified vehicles</t>
  </si>
  <si>
    <t>Battery electric vehicles and plug-in hybrid electric vehicles can have life-cycle carbon dioxide emissions that can be close, within 5 % of each other, or very different depending on the efficiencies of the powertrain, relative contributions of battery and combustion engine to the traction power, and source of electricity. Life cycle assessments can provide insight into the variability in carbon dioxide emissions, but they are time consuming. In this work a simplified model that can explain the carbon dioxide emissions during the well-to-wheels portion of the life cycle is developed. The robustness of the simplified model is evaluated by varying parameters and comparing its results with those from the life cycle assessment. Assumptions must be made to conduct the assessment. The assumptions include the efficiencies of the internal combustion engine, the battery, the drivetrain, and regenerative braking, and the relative contribution of the battery to traction power in the plug-in hybrid electric vehicle. Renewable and non-renewable sources of generating electricity are considered. It is concluded that a plug-in hybrid electric vehicle with the same parameters as the battery electric vehicle can potentially be lower emitting only when the emissions factor of the electricity generation and the internal combustion engine efficiency are high. For low carbon intensity electricity generation, the plug-in vehicle emits more carbon dioxide than the battery electric vehicle for the range of internal combustion engine efficiencies considered.</t>
  </si>
  <si>
    <t>10.1016/j.gee.2022.08.005</t>
  </si>
  <si>
    <t>Prelithiation strategies for silicon-based anode in high energy density lithium-ion battery</t>
  </si>
  <si>
    <t>Green energy storage devices play vital roles in reducing fossil fuel emissions and achieving carbon neutrality by 2050. Growing markets for portable electronics and electric vehicles create tremendous demand for advanced lithium-ion batteries (LIBs) with high power and energy density, and novel electrode material with high capacity and energy density is one of the keys to next-generation LIBs. Silicon-based materials, with high specific capacity, abundant natural resources, high-level safety and environmental friendliness, are quite promising alternative anode materials. However, significant volume expansion and redundant side reactions with electrolytes lead to active lithium loss and decreased coulombic efficiency (CE) of silicon-based material, which hinders the commercial application of silicon-based anode. Prelithiation, pre-embedding extra lithium ions in the electrodes, is a promising approach to replenish the lithium loss during cycling. Recent progress on prelithiation strategies for silicon-based anode, including electrochemical method, chemical method, direct contact method, and active material method, and their practical potentials are reviewed and prospected here. The development of advanced Si-based material and prelithiation technologies is expected to provide promising approaches for the large-scale application of silicon-based materials.</t>
  </si>
  <si>
    <t>10.1016/j.energy.2022.123987</t>
  </si>
  <si>
    <t>Battery energy storage systems and SWOT (strengths, weakness, opportunities, and threats) analysis of batteries in power transmission</t>
  </si>
  <si>
    <t>Sustainable energy storage medium has increased significantly in recent times. Air contamination, which is widely considered to be harmful to an ecological niche, has fuelled the growth of sustainable energy sources. On the other hand, adopting sustainable energy technology can create significant issues for keeping the grid stable. With variations in the output of renewable energy sources, storage is essential for power and voltage balancing. Storage of electricity is necessary for energy management, frequency control, peak shaving, load balancing, periodic storage, and backup production in the event of a power outage. As a result, storage technologies have received increasing attention and have evolved into something more than a need in today's world. This article provides a thorough assessment of battery energy storage systems. In addition to describing the features and capabilities of each type of battery storage technology, it also discusses the benefits and drawbacks of each innovation when contrasted to other storage mediums. There are comparative charts with many features of each storage technique provided and descriptions of the various uses of energy storage methods. Furthermore, The current work discussed the batteries' strengths, weaknesses, opportunities, and threats (SWOT) analysis in power transmission.</t>
  </si>
  <si>
    <t>10.1016/j.electacta.2023.142150</t>
  </si>
  <si>
    <t>Molten salt synthesis of carbon anode for high-performance sodium-ion batteries</t>
  </si>
  <si>
    <t>Preparation of high-performance anode materials in a convenient, efficient and environment friendly way is a challenge for the commercialization of sodium-ion batteries (SIBs). Herein, a carbon material was fabricated via a facile reaction between CaC2 and CaCO3 in CaCl2 NaCl molten salt. The microstructure of the carbon materials was systemically characterized and the electrochemical performance was investigated. By optimizing temperature and duration, the carbon product has porous and disordered structures. These characteristics facilitate the reversible capacity of Na storage. The optimized carbon anode exhibits excellent rate capabilities (179 and 129 mAh·g−1 at 5 and 20 A·g−1, respectively) and high reversible capacities (295 mAh·g−1 at a low current density of 0.1 A·g−1). The carbon anode also presents attractive stability with 0.0275% capacity decay per cycle at 5 A·g−1 over 1000 cycles. Furthermore, the utilization of this route to transform CO2 to high-performance carbon anode was evaluated.</t>
  </si>
  <si>
    <t>10.1016/j.jcis.2022.12.168</t>
  </si>
  <si>
    <t>Graphene supported FeS2 nanoparticles with sandwich structure as a promising anode for High-Rate Potassium-Ion batteries</t>
  </si>
  <si>
    <t>Pyrite FeS2 now emerges as a promising anode for potassium-ion batteries (PIBs) due to its low cost and high theoretical capacity. However, the significant volume expansion, low electrical conductivity, and the ambiguous mechanism related to potassium storage severely hinder its development for PIBs anodes. Herein, FeS2 nanostructures are skillfully dispersed on the graphene surface layer by layer (FeS2@C-rGO) to form a sandwich structure by using Fe-based metal organic framework (Fe-MOF) as precursors. The unique structural design can improve the transfer kinetics of K+ and effectively buffer the volume expansion during cycling, thereby enhancing the potassium storage performance. As a result, the FeS2@C-rGO delivers a high capacity of 550 mAh/g at a current density of 0.1 A/g. At a high rate of 2 A/g, the capacity can maintain 171 mAh/g even after 500 cycles. Moreover, the electrochemical reaction mechanism and potassium storage behavior are revealed by in-situ X-ray diffractionand density functional theory calculations. This work not only provides a novel insight into the structural design of electrode materials for high-performance PIBs, but also proposes a valuable understanding of the potassium storage mechanism of the FeS2-based anode.</t>
  </si>
  <si>
    <t>10.1016/B978-0-323-95417-4.00014-7</t>
  </si>
  <si>
    <t xml:space="preserve">Chapter 14 Valorization of industrial wastes </t>
  </si>
  <si>
    <t xml:space="preserve">
               Population growth, urbanization, and development of new industries have significantly increased the amount of industrial waste discharged into the environment. Waste disposal is a major challenge as it pollutes the environment and releases harmful compounds. Waste valorization is the only solution to reduce the amount of toxic waste released into the environment. The main purpose of recovery is to transform waste into useful products for reuse and recycling. This chapter highlights the waste management methods and strategies that must be followed in order to recycle waste. It also highlights some of the useful eco-friendly products that can be obtained through the waste recycling process and describes cost-effective, viable, and sustainable ways to recycle waste.
            </t>
  </si>
  <si>
    <t>10.1016/B978-0-323-90635-7.00013-0</t>
  </si>
  <si>
    <t xml:space="preserve">13 Principles of the life cycle assessment for emerging energy storage technologies </t>
  </si>
  <si>
    <t xml:space="preserve">
               Nowadays, international society is paying great attention to the development and application of life cycle assessment (LCA) methods. LCA refers to the product's entire life cycle, from acquiring raw materials to design, manufacturing, use, and recycling. In addition, LCA includes the quantitative calculation and evaluation of the actual and potential consumption of energy and resources and the environmental load discharged by the product. LCA is a quantitative decision-making tool in product development and improvement applications. For instance, the LCA model regarding lithium iron phosphate battery includes calculating the inventory data of this battery using its performance data and the background data using the eBalance database. However, in the case of a solid-state battery, because they are currently in the experimental stage, the data at each stage of their life cycle is incomplete. The LCA principles for solid-state batteries can be compared with traditional lithium-ion batteries by using a simplified LCA model based on the existing data. Therefore, evaluating the environmental issues is important for the eco-friendly management of different products.
               Solid-state batteries are promising next-generation energy storage technology. With fewer resources and lower energy consumption for manufacturing, longer service life, and larger usage capacity compared to conventional batteries, solid-state batteries could be considered more environmentally friendly.
               LCA performs practical quantitative analysis and evaluation of environmental conflicts, product performance, and lifetime. Evaluation of the environmental impact is an important tool for environmental management of different products, especially in emerging energy storage technologies. A new LCA methodology can be adopted for product design and development in support of the US environmental management policy. In the future, it will provide clear environmental labels of the products that will guide the product consumption behavior.
               The LCA model described in this chapter contains four interrelated parts, such as target definition and scope definition, inventory analysis, impact evaluation, and result interpretation. This chapter introduces the LCA models for lithium-ion and solid-state batteries. Featured and normalized results for the LCA study focused on lithium iron phosphate batteries are demonstrated using the modified traditional LCA analysis and calculations.
               Considering the deterioration of the ecological environment, increase in consumption of natural resources, and fossil energy crisis, clean electric power storage has attracted broad attention from countries worldwide. As electric energy storage devices, batteries have become the major focus and the core component of various automotive and electronic products. However, the production and use of batteries inevitably result in the consumption of resources and energy. Therefore, LCA adopted for battery applications is of great significance to ecologically sustainable civilization.
               The LCA study described below demonstrates the production of batteries based on lithium iron phosphate cathodes with complete data analysis of the environmental impact in each stage. These results are compared with the results for solid-state batteries. The LCA results and the analysis of the two battery types show that the solid-state battery has less environmental impact than that of the lithium battery.
            </t>
  </si>
  <si>
    <t>Green Sustainable Process for Chemical and Environmental Engineering and Science</t>
  </si>
  <si>
    <t>10.1016/j.promfg.2020.04.246</t>
  </si>
  <si>
    <t>Cold Compression Molding of Pyrolytic Carbon from Tires for Oil Absorbers</t>
  </si>
  <si>
    <t>Circular Economy and Environment Management can be strictly connected by integrating latest technologies for material recycling. Project Tyrecs (Tyre Recycling for Clean Seas) aims to produce smart devices for sea cleaning by using recycled materials. Filters are made by cold compression molding of pyrolytic carbon from tire recycling. These filters would be integrated in marine buoys made by rotational molding of recycled polyethylene. Experimental tests have been performed to correlate cold compression conditions with the final filter density and its absorbing capability. By increasing compaction pressure, mechanical strength increases as well as material handling and usage, but absorbing performances reduce. In this study, first physical prototypes of filters have been produced to show their ability for selective recovery of oil from a water surface. Moreover, conceptual studies of the cleaning buoy have been performed to allow optimal integration of the compression molded filters.</t>
  </si>
  <si>
    <t>10.1016/j.wasman.2017.06.048</t>
  </si>
  <si>
    <t>Simultaneous recovery of Zn and Mn from used batteries in acidic and alkaline mediums: A comparative study</t>
  </si>
  <si>
    <t>A parallel study of acidic and alkaline leaching for the recovery of Mn and Zn from spent alkaline batteries is outlined. Using H2SO4 as solvent and selecting appropriate conditions of temperature and concentration, all residues were dissolved except carbon. The separation and recovery of the two components were performed by electrodeposition with satisfactory results at pH values above 4 (current efficiency above 70% for Zn and Mn) but rather lower efficiencies as the pH decreased. Most of the Zn was selectively dissolved by alkaline leaching using a 6.5M NaOH solution, and its recovery was examined by means of both electrochemical and chemical processes. The expected formation of pure Zn by electrowinning failed due to the formation of ZnO, the content of which was highly dependent on the electrodeposition time. For short periods, Zn was the main component. For longer periods the electrodeposit consisted of agglomerated microparticles of ZnO with a minor fraction of Zn metal (barely 3% as measured by X-ray diffraction). A chemical reaction of the element with oxygen released at the anode surface might be responsible for its conversion to ZnO. A simple chemical route is described for the first time for the direct conversion of Zn(OH)4 2− solution to nanostructured ZnO by lowering the pH to values around 12 using 2M HCl solution.</t>
  </si>
  <si>
    <t>10.1016/j.cattod.2023.114242</t>
  </si>
  <si>
    <t>The potential of catalysis for closing the loop in human space exploration</t>
  </si>
  <si>
    <t>This mini-review provides a perspective on how catalysis can contribute to the challenge of human space exploration, i.e. to the establishment of a space habitat on the Moon in the near future and the realization of a journey to Mars in the far future. The role of catalysis for space exploration is reviewed along elemental resource provisions for human life that are based on catalytic chemical processes. As a secondary effect, learning about catalysis under the high constraints of the sustainability requirements inherent to long-term space missions can be beneficial for the advancement of currently developed catalytic processes for a green, circular economy on Earth. In-depth research into catalysis for space applications could therefore also provide answers to urgent industrial, environmental and social sustainability challenges on our planet e.g., as expressed by the United Nations Sustainability Development Goals. Even for today’s short-term space missions, catalysis already plays a key role in the Environmental Control and Life Support System (ECLSS) on the International Space Station (ISS) and moreover, in fuel and propellant synthesis as well as the recycling of combustion products such as CO2.</t>
  </si>
  <si>
    <t>10.1016/j.jobab.2022.09.004</t>
  </si>
  <si>
    <t>Production of solid fuels by hydrothermal treatment of wastes of biomass, plastic, and biomass/plastic mixtures: A review</t>
  </si>
  <si>
    <t>Traditional disposal methods of biomass and plastic waste, such as landfill, combustion, and compost, no longer meet the requirements of carbon reduction, carbon neutrality, and sustainable society due to low utilization efficiency and severe pollution. As a green, efficient and environmentally-friendly method, hydrothermal technology has been paid much attention to and has already been applied to recycle or reuse various plastic and biomass wastes. No matter for the single or mixed type of waste, it is expected to achieve efficient recycling and obtain value-added products through the hydrothermal process. This review summarized the basic knowledge of hydrothermal technology and the possible reaction mechanism of biomass and plastics under hydrothermal conditions and listed the previous reports on the application of hydrothermal technology for converting wastes of biomass, plastic, and biomass/plastic mixtures to solid fuels. Moreover, regarding the future of hydrothermal technology, four points related to reaction mechanism, synergistic effect, catalysis, and scaled-up application, were provided for consideration.</t>
  </si>
  <si>
    <t>Journal of Bioresources and Bioproducts</t>
  </si>
  <si>
    <t>10.1016/j.jhazmat.2019.120846</t>
  </si>
  <si>
    <t>A low-toxicity and high-efficiency deep eutectic solvent for the separation of aluminum foil and cathode materials from spent lithium-ion batteries</t>
  </si>
  <si>
    <t>The separation of cathode materials from aluminum (Al) foil is a key issue worthy of attention in the process of resource utilization of spent lithium-ion batteries (LIBs). Traditional technologies for the Al foil and cathode materials separation have the disadvantages of the use of corrosive acid/alkali, release of HF hazards, and environment and healthy risks of the toxicity reagent. In this study, a low-toxicity, high-efficiency, and low-cost deep eutectic solvent (DES), choline chloride-glycerol, was synthesized and applied to solving the separation dilemma of Al foil and cathode materials in spent LIBs. The experimental results show that separation of the Al foil and cathode materials can be achieved under optimal conditions designed by the response surface method: heating temperature 190 ℃, choline chloride: glycerol molar ratio 2.3:1, and heating time 15.0 min; the peeling percentage of cathode material can reach 99.86 wt%. Mechanism analysis results confirm that the separation of Al foil and cathode materials was the result of the deactivation of the organic binder polyvinylidene fluoride (PVDF), which can be attributed to an alkali degradation process caused by the attack of the hydroxide of choline chloride on the acidic hydrogen atom in PVDF.</t>
  </si>
  <si>
    <t>10.1016/B978-0-323-90463-6.00016-6</t>
  </si>
  <si>
    <t xml:space="preserve">Chapter 13 E-waste policies and implementation: a global perspective </t>
  </si>
  <si>
    <t xml:space="preserve">
               E-waste (also known as WEEE) contains a wide range of elements, including valuable and critical metals as well as hazardous substances. E-waste management is thus critical from an economic, environmental, and social standpoint. However, difficulties exist in all management steps, with collection and treatment being the most impacted. Low collection rates are currently observed around the world, while treatment facilities must deal with a wide range of product designs, hazardous components, and rapidly changing technologies. In this scenario, Europe has the highest collection and recycling rates of any continent (42.5%), while America, Africa, Oceania, and Asia have rates of 9.4%, 0.9%, 8.8%, and 11.7%, respectively. The European Union’s member states must follow the e-waste Directive (2012/19/EU). Other countries around the world have enacted legislation to establish an appropriate e-waste management system and increase collection and recycling rates. Japan implemented WEEE management legislation at the start of the 21st century. Since the publication of the National Solid Waste Policy (no 12.305/10), Brazil has been working on a national approach, and a sectoral agreement was implemented in the country in 2019 to operationalize e-waste reverse logistics. However, not all countries have already enacted e-waste management legislation. This chapter presents and critically analyzes examples of e-waste policies from around the world. Furthermore, the implications of these policies for meeting targets and improving e-waste collection and recycling rates following the implementation of such legislation are discussed.
            </t>
  </si>
  <si>
    <t>10.1016/j.wasman.2020.09.038</t>
  </si>
  <si>
    <t>Implications of municipal solid waste management on greenhouse gas emissions in Malaysia and the way forward</t>
  </si>
  <si>
    <t>The management of municipal solid waste (MSW) in Malaysia has been mainly focused on collection, transportation and disposal of MSW. To examine the contribution of MSW management to GHG emissions, Intergovernmental Panel on Climate Change (IPCC) 2006 Waste Model was used by deploying Tier 2 method. It estimated that 6,898,167 tonnes CO2-eq of GHG emissions were released in 2016 from solid waste disposal sites (SWDS) and are projected to increase to 9,991,486 tonnes CO2-eq in 2030. To reduce GHG emissions from MSW management, Solid-Waste-Management Greenhouse-Gas (SWM-GHG) calculator was used to compare different approaches. SWM-GHG calculator focused on three settings including recycling approach, incineration approach and integrated approach. According to SWM-GHG calculator, in 2016, 15,906,614 tonnes CO2-eq of GHG emissions were released by recycling approximately 16% of MSW and disposing of 84% of MSW in SWDS. Out of the three approaches, integrated approach can result in highest reduction of GHG emissions by 2050 (64%) from GHG emissions in 2016, as compared to recycling approach (50% reduction) and incineration approach (46% reduction). While, recycling has been the main national goal for last 14 years as it has increased up to 17.5% by 2016, the current Malaysian government aims to establish 8 incinerators in Malaysia that will treat approximately 32% of MSW annually. However, estimations of SWM-GHG calculator and some opportunities and threats highlighted by SWOT analysis suggest the integrated approach as the best suited approach for Malaysia for achieving significant and sustainable reductions in GHG emissions.</t>
  </si>
  <si>
    <t>10.1016/j.spc.2023.02.021</t>
  </si>
  <si>
    <t>Digital product passports for a circular economy: Data needs for product life cycle decision-making</t>
  </si>
  <si>
    <t>Digital product passports have been proposed as a policy instrument to enable decision-making throughout product life cycles in favour of a circular economy. However, due to nascent conceptualisation and weak industrial embeddedness, the contents of such an instrument are a source of uncertainty. Situated in a mechatronics context, this multiple-case study explores the data needs for digital product passports. Extant research reveals seven data clusters: (1) usage and maintenance, (2) product identification, (3) products and materials, (4) guidelines and manuals, (5) supply chain and reverse logistics, (6) environmental data and (7) compliance. To contextualise these clusters, interviews with three original equipment manufacturers (OEMs) as well as their respective customers, service partners, suppliers and third-party recycling companies were conducted. Through a survey, each specific data point was assessed in terms of importance, availability and sensitivity. The findings show differentiating needs for data across these actors, yet the exchange of data and its supporting infrastructure for closing resource loops remain at low maturity. Consequently, policymakers are recommended to roll out digital product passports in gradual stages, while industrial managers should proactively reconfigure data flows to account for decision-making in a reverse supply chain. Future research is encouraged to explore the use of digital product passports for decision-making in other industries.</t>
  </si>
  <si>
    <t>10.1016/j.apenergy.2017.11.074</t>
  </si>
  <si>
    <t>Resource implications of alternative strategies for achieving zero greenhouse gas emissions from light-duty vehicles by 2060</t>
  </si>
  <si>
    <t>This paper examines alternative strategies for eliminating the use of oil for passenger transportation in light duty vehicles (LDVs: cars, SUVs and light trucks) by 2060, namely, deep reductions in the energy intensity (MJ/vkm) of LDVs combined with a shift to hybrid and/or all-electric vehicles, or combined with a shift of the residual fuel requirements to C-free fuels (either renewable biofuels or hydrogen produced from C-free energy sources, and used in a fuel cell). Different combinations of these measures have dramatically different implications concerning land area requirements (for biofuels), additional electricity requirements (for electric vehicles or to produce hydrogen electrolytically), and in the demand for potentially limiting metals (Pt, Ru, Li and Nd in particular). Recent estimates of battery, fuel cell and motor sizes in advanced vehicles, and corresponding material loadings, are combined with scenarios for the growth of the global vehicle fleet and recycling potential to estimate future material requirements. For any of the alternative to fossil fuels to be sustainable over the next century, it is essential that LDV energy intensity be pushed to the lowest technically achievable potential, that significant reductions in precious metal loadings be achieved, and that 90% or better recycling efficiency be achieved. Even then, longer term sustainability is not guaranteed, which implies that the primary emphasis in urban development and redevelopment over the next century should be to create cities with little to no dependence on the private automobile for transportation.</t>
  </si>
  <si>
    <t>10.1016/j.jclepro.2022.130978</t>
  </si>
  <si>
    <t>A state-of-art review on end-of-life solar photovoltaics</t>
  </si>
  <si>
    <t>In last two decades, solar photovoltaic industry has shown tremendous growth among all renewable energy sectors, as a result, the concern of their end-of-life waste management increased. This study reviews the current state-of-art on end-of-life photovoltaics in terms of the materials used during manufacturing, their fate in environment, short-term &amp; long-term leaching behaviour, applicability of current standard waste characterisation methods, possible human &amp; ecological risk, manufacturers &amp; consumers perspective towards management and recycling. A comprehensive comparative analysis of various findings from recent studies regarding the subject of end-of-life photovoltaic waste was done. Special emphasis was given on understanding the material release from first and second generation photovoltaics as per various theoretical and experimental studies to identify knowledge gaps. The findings from review shows that metals, such lead, copper, iron and aluminium have the potential to exceed hazardous waste limits, though a majority of them do not exceed the standard waste methods limit. Among the various modules, the highest material release was observed from crystalline-silicon modules. Further, if solar modules are disposed in landfills, the increase in leachate pollution index is mainly due to the leached heavy metals such as lead and chromium as the effect due to other parameters is negligible. At present, solar photovoltaics are generally grouped with electronic waste and is not classified under any waste category (hazardous or non-hazardous) except the United States of America and Europe. Amendments in existing waste characterisation tests considering the complexity of photovoltaic waste and disposal mode should be considered. Further, as per various studies, progressing research is needed to establish standardized methods for recycling of photovoltaics. Present study gives a summary and future outlook on end-of-life solar photovoltaics with recommending the future directions for researchers and public policymakers.</t>
  </si>
  <si>
    <t>1 April 2022</t>
  </si>
  <si>
    <t>10.1016/S1003-6326(22)66060-6</t>
  </si>
  <si>
    <t>An environmentally benign and sustainable process for carbon recovery and efficient defluorination of spent carbon cathode</t>
  </si>
  <si>
    <t>A systematic and green low-temperature sulfation roasting—water leaching strategy was put forward to achieve a very high fluorine removal rate of 97.82% for spent carbon cathode (SCC), which was believed as a hazardous solid waste. And the carbon could be recycled with a purity of 90.29 wt.% in the flaky microstructure. Thermodynamic analysis and the results of SEM, XRD and EDS indicate that most of the fluoride could convert into water-soluble sulfate at low temperature. And the highest fluorine removal rate could be obtained when &lt;0.15 mm SCC particles were mixed with sulfuric acid at a liquid-to-solid ratio of 1:1, and then roasted at 300 °C for 0.5 h. The sulfate was removed to purify the carbon via water-leaching process. Avrami exponents and corresponding activation energy for the roasting and leaching process demonstrated that both processes are controlled by diffusion.</t>
  </si>
  <si>
    <t>10.1016/j.jpowsour.2009.05.014</t>
  </si>
  <si>
    <t>Spent NiMH batteries—The role of selective precipitation in the recovery of valuable metals</t>
  </si>
  <si>
    <t>The production of electronic equipment, such as computers and cell phones, and, consequently, batteries, has increased dramatically. One of the types of batteries whose production and consumption has increased in recent times is the nickel metal hydride (NiMH) battery. This study evaluated a hydrometallurgical method of recovery of rare earths and a simple method to obtain a solution rich in Ni–Co from spent NiMH batteries. The active materials from both electrodes were manually removed from the accumulators and leached. Several acid and basic solutions for the recovery of rare earths were evaluated. Results showed that more than 98wt.% of the rare earths were recovered as sulfate salts by dissolution with sulfuric acid, followed by selective precipitation at pH 1.2 using sodium hydroxide. The complete process, precipitation at pH 1.2 followed by precipitation at pH 7, removed about 100wt.% of iron and 70wt.% of zinc from the leaching solution. Results were similar to those found in studies that used solvent extraction. This method is easy, economic, and does not pose environmental threats of solvent extraction.</t>
  </si>
  <si>
    <t>5 September 2009</t>
  </si>
  <si>
    <t>10.1016/j.ecolmodel.2017.12.008</t>
  </si>
  <si>
    <t>An industrial ecology teaching exercise on cycling e-waste</t>
  </si>
  <si>
    <t>We describe an Industrial Ecology teaching exercise on the recycling of discarded consumer electronics (“e-waste”), using a computer as an example. In the exercise students, working in groups, disassemble a used computer into component parts. The parts are classified and inventoried in terms of mass. Then, using available information on the prices of materials that can be readily recycled, an economic assessment of the recycled computer is made. We provide a sample data set from the lab for a computer hard-drive that was disassembled into 12 categories of components with a recycling value of 2.58$ US. The students enjoy the hands-on experience of disassembly as an exercise in “creative destruction” and they are encouraged to discuss ways that computers might be better designed for disassembly and recycling based on their experience in the lab. An energy circuit diagram of material cycling in consumer electronics is presented to provide a systems context for the overall teaching exercise.</t>
  </si>
  <si>
    <t>10 March 2018</t>
  </si>
  <si>
    <t>Ecological Modelling</t>
  </si>
  <si>
    <t>10.1016/j.techfore.2019.04.011</t>
  </si>
  <si>
    <t>The business case for conserving rare metals</t>
  </si>
  <si>
    <t>Increasing digitization of the economy and continued developments in information technology and computing require increasing amounts of rare elements (including, but not limited to, the rare Earth Elements or REEs). The motivation for this article is that many of the potentially important elements, which are by-products of other metals, are neither being recovered from existing sources, nor recycled from existing uses mainly because there is a disconnect between supply and demand for many of them. Corporate short-termism is incompatible with investment in increasing rare metal mining efficiency or creating effective metal recovery and recycling systems. Yet, the public policy case for recovery and recycling of rare metals is very strong. To address this need, this article suggests the creation of Metal-X, a government sponsored metals stockpile of rare metals. This could be a long-lived public-private venture supported by long-term investors such as pension funds. The purpose of Metal X would be, first of all, to raise prices to the point where secondary recovery becomes profitable. Furthermore, it would encourage new applications that have hitherto not been attractive due to supply constraints. Incidentally, it would also help break the Chinese production monopoly for heavy rare earth elements. And finally, it could (in principle) constitute a basis for national currencies (as gold once did.)</t>
  </si>
  <si>
    <t>10.1016/j.jiec.2015.03.012</t>
  </si>
  <si>
    <t>KNO3/CaO as cost-effective heterogeneous catalyst for the synthesis of glycerol carbonate from glycerol and dimethyl carbonate</t>
  </si>
  <si>
    <t>Various heterogeneous KNO3/CaO catalysts with different KNO3 loadings are prepared and used for the synthesis of glycerol carbonate from glycerol and dimethyl carbonate. It is found that the basicity of KNO3/CaO catalyst depends on the KNO3 loading and calcination temperature. Under the dimethyl carbonate/glycerol molar ratio of 3.0, reaction temperature of 70°C, and reaction time of 2h, the glycerol conversion for the fresh KNO3/CaO(15%, 700) catalyst can reach 99.23%. Recycling experiments reveal that 94.95% of glycerol conversion can be obtained at the fifth reuse for the recovered KNO3/CaO(15%, 700), which is much higher than that of unmodified CaO.</t>
  </si>
  <si>
    <t>25 August 2015</t>
  </si>
  <si>
    <t>10.1016/j.jece.2022.108200</t>
  </si>
  <si>
    <t>Dry chlorination of spent nickel metal hydride battery waste for water leaching of battery metals and rare earth elements</t>
  </si>
  <si>
    <t>An efficient leaching process was developed for nickel, cobalt, and the rare earth elements (REEs) from spent nickel metal hydride (NiMH) battery waste. The process involves dry chlorination with ammonium chloride in low temperature to produce water-soluble chlorinated compounds, followed by simple water leaching. The factors affecting the conversion and solubilization were studied, including the amount of ammonium chloride, residence time and temperature in dry chlorination, and solid to liquid ratio, time and temperature in water leaching. As a result, the dry chlorination process was found to produce ammonium and chloride containing products, depending on the temperature of the process: ammonium metal chlorides were produced in temperatures of 250–300 ℃, while increasing the temperature to 350 ℃ resulted in formation of metal chlorides. Overall, highest metal recoveries were achieved during 60 min residence time at a temperature of 350 °C, where ammonium is no longer present and ammonium metal chlorides and metal chlorides have formed. Water leaching was found to proceed rapidly, especially for REEs, and yields of 87% for Ni, 98% for Co, 94% for Ce, and 96% for La were attained during 60 min of leaching in room temperature. This study introduces a process, which is considered as an environmentally more benign alternative to traditional mineral acid leaching, resulting in high metal leaching efficiencies with neutral leachates, requiring no chemical-intensive neutralization steps in the following processing.</t>
  </si>
  <si>
    <t>10.1016/j.jil.2023.100076</t>
  </si>
  <si>
    <t>Easy to scale up synthesis of a high-purity piperidinium based ionic liquid combining both sustainability and cost-effectiveness</t>
  </si>
  <si>
    <t>Ionic liquids have attracted much attention these last years because they have been identified as a new class of media offering interesting opportunities to transfer the traditional chemical processes to new, clean and eco-friendly technologies. But in order for these compounds to achieve their commercial potential, it must be demonstrated that they can be produced in hundreds of kilograms at a time in a benign simple and highly efficient way. However, the main applications in which they are involved require a high dregree of purity. In the context of the circular economy and with the aim of developing a generic, straightforward, economical and eco-friendly method for high-purity piperidinium-based ionic liquids preparation, we investigate here the experimental conditions of determining step of the synthesis i.e. the Menshutkin reaction. This enables use to offer a high-yield and high-quality protocol, that is easy to scale up and that combines sustainability with cost-effectiveness.</t>
  </si>
  <si>
    <t>10.1016/j.jclepro.2024.142237</t>
  </si>
  <si>
    <t>From waste to wealth: Exploring biochar’s role in environmental remediation and resource optimization</t>
  </si>
  <si>
    <t>In today's technologically advancing and increasingly urbanized world, the search for new materials like biochar has become crucial to address environmental challenges such as pollution and agricultural needs. Biochar, derived from pyrolyzed biomass, offers a sustainable solution for soil improvement and pollution control. This review explores biochar's diverse applications in waste management, pollution control, and agriculture, emphasizing its potential for promoting sustainability and circular economy practices, while also discussing emerging applications like supercapacitors. Compared to previous works, this review offers a comprehensive examination of biochar's diverse applications and its potential for future trends in environmental sustainability.</t>
  </si>
  <si>
    <t>10.1016/j.wasman.2021.08.014</t>
  </si>
  <si>
    <t>A novel method for carbon removal and valuable metal recovery by incorporating steam into the reduction-roasting process of spent lithium-ion batteries</t>
  </si>
  <si>
    <t>Oxygen-free roasting could efficiently achieve the recovery of valuable metals from spent lithium-ion batteries (LIBs), but the roasted products have the drawbacks of a high carbon (C) content and a complex separation process. Hence, in this study, a new method incorporating steam (H2O) into the reduction-roasting recovery process of spent LIBs (steam roasting) was proposed to realize carbon removal and valuable metal recovery simultaneously. The influence of steam on the reduction-roasting process of spent LiNi0.6Co0.2Mn0.2O2 batteries (NCM) was investigated through experimental methods and thermodynamic analysis. The results indicated that the addition of steam could dramatically facilitate the decomposition and reduction process of spent NCM, and the carbon removal efficiency could reach 84%. H2O only acted on the reaction process of the anode material, and the main component C could be efficiently gasified by steam to produce hydrogen (H2) and carbon monoxide (CO), which could significantly accelerate the reduction process of CoO and NiO. The optimal conditions for valuable metal recovery and carbon removal were a H2O/C mole ratio of 5:1 and a reduction-roasting temperature of 1123 K. After steam roasting, the magnetic recovery efficiencies of Co and Ni were as high as 90% and 93%, respectively. The final recovery products were Co, Ni, and Li2CO3 with high purities. Therefore, this study is expected to provide a novel approach to achieve efficient disposal and recovery of metals from spent LIBs.</t>
  </si>
  <si>
    <t>10.1016/j.wasman.2014.02.010</t>
  </si>
  <si>
    <t>Yttrium recovery from primary and secondary sources: A review of main hydrometallurgical processes</t>
  </si>
  <si>
    <t>Yttrium is important rare earths (REs) used in numerous fields, mainly in the phosphor powders for low-energy lighting. The uses of these elements, especially for high-tech products are increased in recent years and combined with the scarcity of the resources and the environmental impact of the technologies to extract them from ores make the recycling waste, that contain Y and other RE, a priority. The present review summarized the main hydrometallurgical technologies to extract Y from ores, contaminated solutions, WEEE and generic wastes. Before to discuss the works about the treatment of wastes, the processes to retrieval Y from ores are discussed, since the processes are similar and derived from those already developed for the extraction from primary sources. Particular attention was given to the recovery of Y from WEEE because the recycle of them is important not only for economical point of view, considering its value, but also for environmental impact that this could be generated if not properly disposal.</t>
  </si>
  <si>
    <t>July 2014</t>
  </si>
  <si>
    <t>10.1016/j.resconrec.2016.07.002</t>
  </si>
  <si>
    <t>Modelling global extraction, supply, price and depletion of the extractable geological resources with the LITHIUM model</t>
  </si>
  <si>
    <t>The global lithium supply dynamics, market price and duration of the available extractable amounts were explored using an integrated system dynamics model LITHIUM. The model simulations suggest that a maximum level of extraction may be reached 2060, followed by a slow decline in extraction. Because of recycling, the supply is kept up longer and the decline is slower. The supply will initially be sufficient for the demand from new electric vehicles, after 2050, prices may increase because as a feedback from stress to meet demand. After 2050 demand for batteries can no longer be met if the target is to replace all conventional vehicles and the price may rise. If our basic simulation assumptions are right, the lithium resources will be largely exhausted by 2400. The supply situation may be improved by additional efforts to increase recycling and product design to promote recycling ease. The analysis of available extractable resources suggests that resources are about 73 million ton lithium, far larger than several present estimates of resources. Introducing a new resource policy with significantly improved recycling and limiting irreversible lithium losses in the period 2015⿿2025 may significantly improve the lithium supply situation and potentially prevent lithium scarcity before 2100.</t>
  </si>
  <si>
    <t>10.1016/j.wasman.2019.11.013</t>
  </si>
  <si>
    <t>Environmental and economic evaluation of remanufacturing lithium-ion batteries from electric vehicles</t>
  </si>
  <si>
    <t>The environmental threats posed by spent lithium-ion batteries (LIBs) and the future supply risks of battery components for electric vehicles can be simultaneously addressed by remanufacturing spent electric vehicle LIBs. To figure out the feasibility of battery remanufacturing, this paper quantifies the environmental impacts and costs of the remanufacturing of lithium-nickel-manganese-cobalt oxide battery cells and compares the results with the production of batteries from virgin materials. Based on the EverBatt model, a China-specific database of hydrometallurgical remanufacturing process is established. The results indicate that the reductions in energy consumption and greenhouse gas emissions by battery remanufacturing are 8.55% and 6.62%, respectively. From the economic standpoint, the potential cost-saving from battery remanufacturing is approximately $1.87 kg−1 cell produced. Through a sensitivity analysis, LIB remanufacturing is found to be economically viable until the purchase price of spent batteries rises to $2.87 kg−1. Furthermore, the impact of battery type variability is prominent, whereas the influence of recovery efficiency is limited.</t>
  </si>
  <si>
    <t>10.1016/j.resconrec.2005.12.004</t>
  </si>
  <si>
    <t>Waste minimization study in a solvent-based paint manufacturing plant</t>
  </si>
  <si>
    <t>Solvent-based paint manufacturing plants produce significant quantities of hazardous waste, which must be properly treated before it can be disposed. Since the cost for treating this waste is high, reducing the quantity of waste has become a crucial issue in this industry. Waste minimization options are beneficial for the owner of the plant as well as for the environment. The quantity of hazardous waste can be minimized by changing the plant's technology or by substituting hazardous substances, which are used in the paint manufacturing process, with environmentally friendly ones. Furthermore, separating the various waste streams makes it easier to recover raw materials and enhances the possibility of their reuse within the production process. This will decrease operational costs for the plant. This paper presents a case study of waste minimization in a solvent-based paint manufacturing plant. Source reduction, recovery, and recycling methods are taken into consideration. Its aim is to develop an understanding of the facility's waste generating processes, to suggest ways to reduce the waste production, and finally to select an appropriate waste minimization option to suggest to the plant. Some of the suggested methods are currently being practiced while others are at initial stage of development.</t>
  </si>
  <si>
    <t>July 2006</t>
  </si>
  <si>
    <t>10.1016/j.mattod.2024.08.011</t>
  </si>
  <si>
    <t>Advancing solid-state sodium batteries: Status quo of sulfide-based solid electrolytes</t>
  </si>
  <si>
    <t>Solid-state sodium batteries are among the most promising candidates for replacing conventional lithium-ion batteries for next-generation electrochemical energy storage systems. Their advantages include abundant Na resources, lower cost, enhanced safety, and high energy density. Central to the development of these batteries is the use of all-solid-state sodium electrolytes, with sulfide-based solid electrolytes emerging as particularly viable due to their high ionic conductivity (on par with liquid electrolytes), favorable interfacial contact with electrodes, and mild preparation conditions. Despite these benefits, several crucial challenges limit the development of sulfide-based solid electrolytes, including a narrow electrochemical stability window, unstable interface between sulfide-based solid electrolytes and electrodes, and the growth of detrimental sodium dendrites. This review examines the fundamental ion transport mechanism in sulfide-based solid electrolytes, discusses the primary challenges and strategic solutions, and separately addresses the critical interfacial issues at the cathode and anode. It also highlights the importance of scaling up these techniques for industrial applications. Finally, this review offers key recommendations for advancing the industrialization and enhancing the energy density of sulfide-based solid-state sodium batteries. Hopefully, solid-state sodium batteries based on sulfide-based solid electrolytes will achieve significant breakthroughs in energy density and industrial scalability in the very near future.</t>
  </si>
  <si>
    <t>Available online 10 September 2024</t>
  </si>
  <si>
    <t>10.1016/j.rser.2017.04.062</t>
  </si>
  <si>
    <t>Assessment of legislation and practices for the sustainable management of waste electrical and electronic equipment in India</t>
  </si>
  <si>
    <t>The waste electrical and electronic equipment (WEEE or e-waste) are the globally recognized hazardous material, though containing a full spectrum of valuable and critical metals. India, being the fifth largest generator of WEEE, is facing a great challenge in the sustainable management of such waste. Therefore since the past few years, Government of India has been trying to establish a proper institutional and legislative framework to implement the sustainable management of WEEE in the country. Accordingly, the global issues related to WEEE and how it is being tackled by other countries/regions with implemented regulations has been reviewed in this paper. Furthermore, the status-quo of WEEE generation, management policies and recycling practices in India has been systematically assessed while emphasizing the key issues of future initiatives, environmental and health hazards. The mathematical model of WEEE generation in India along with identifying the influences of recycling in sustainable management of WEEE has also been established.</t>
  </si>
  <si>
    <t>10.1016/j.est.2024.112909</t>
  </si>
  <si>
    <t>Optimization methods of distributed hybrid power systems with battery storage system: A systematic review</t>
  </si>
  <si>
    <t>The transition to sustainable energy matrices at a global level reinforces the importance of investments in hybrid energy systems with battery storage to promote low-carbon energy and sustainable development. Considering this scenario, the research focused on analyzing optimization methods with the main objective of mapping and reviewing the literature on hybrid energy projects with battery storage, focusing on wind and photovoltaic sources. The Systematic Literature Review followed PRISMA guidelines, bringing transparency to the sample selection process, ensuring a rigorous and comprehensive literature review, and increasing the reliability of the results. Descriptive, network, and content analyses were employed to identify gaps, key trends, and emerging research areas, aiding in understanding the current state of research and future directions. As a result, the final sample included 74 articles after removing duplicates and applying eligibility criteria. Analysis revealed increased interest in hybrid power systems with battery storage, identifying three keyword clusters focused on technical and economic aspects. The study mapped 54 optimization methods, categorized into five groups, highlighting the complexity and variety of optimization challenges. The conclusions indicated a significant increase in scientific production in the last five years, reflecting the urgency of alternatives to traditional energy sources and the diversity of optimization methods used to improve the viability of energy systems, indicating a promising trend towards more adaptive and intelligent approaches.</t>
  </si>
  <si>
    <t>10.1016/j.jpowsour.2024.234762</t>
  </si>
  <si>
    <t>Tungsten oxide embedded graphene oxide doped with SPEEK composite membrane for zinc–bromine redox flow batteries</t>
  </si>
  <si>
    <t>Zinc-bromine redox flow batteries (Zn/Br2 RFBs) are fingerprint candidates for large-scale energy storage applications owing to their low cost, flexibility, high energy density, and astonishing round-trip efficiency. However, during the charging and discharging process, the diffusion of bromine through the porous membrane creates significant capacity decay and reduces the membrane efficiency of Zn/Br2 RFBs. In this respect, we developed various amounts of tungsten trioxide (WO3) nanoparticle-decorated graphene oxide (WO3@GO)-loaded sulfonated poly (ether ether ketone) (SPEEK) membranes and investigated their Zn/Br2 redox flow battery performance. The optimum amount of WO3@GO-loaded WO3@GO/SPEEK-3 membrane exhibits higher mechanical stability and ionic conductivity, significantly restricting the bromine crossover through the membrane. Due to their higher hydrophilic ability and uniform dispersion, WO3-loaded GO nanosheets provide strong interaction between the sulfonic acid group of the SPEEK membrane, which acts as an effective barrier for bromine crossover and significantly alters the Zn/Br2 battery performance. As a result, at a current density of 40 mA cm−2, the Zn/Br2 single cell of the WO3@GO/SPEEK-3 demonstrated higher coulombic efficiency (96.6 %), voltage efficiency (89.6 %), and energy efficiency (86.6 %), better than the WO3@GO/SPEEK-5 and pristine SPEEK membranes. These performances indicate that the proposed low-cost WO3@GO/SPEEK membrane can be highly applicable to other energy-related fields, including fuel cells and water treatment.</t>
  </si>
  <si>
    <t>10.1016/j.cclet.2023.108865</t>
  </si>
  <si>
    <t>A review on covalent organic frameworks for rechargeable zinc-ion batteries</t>
  </si>
  <si>
    <t>In recent years, rechargeable zinc-ion batteries (ZIBs) are considered to be a promising alternative to lithium-ion batteries owing to their high safety and theoretical capacity with low cost. Nevertheless, the in-depth development of rechargeable zinc-ion batteries is restricted by a sequence of issues, such as the dissolution and structure collapse of cathode materials, the formation of by-products, severe anode corrosion, passivation, and the growth of zinc dendrites. The covalent organic frameworks (COFs) can solve the above problems to a certain extent owing to their ideal characteristics, such as rigid structure, insolubility, high porosity, and abundant active sites. COFs, as advanced materials for ZIBs, have attracted researchers’ attention. In this review, we systematically summarized the synthesis methods of COFs and discussed the application of several advanced characterization technologies in COFs, which would provide a reference for the in-depth research of COFs. In addition, we elucidated the use of COFs as cathode materials and anode protective layers in rechargeable ZIBs. Finally, we discussed the challenges and solutions in the development of COF materials, which would provide constructive insights into the future direction of COFs.</t>
  </si>
  <si>
    <t>10.1016/j.ensm.2023.102817</t>
  </si>
  <si>
    <t>Carbon materials dedicate to bendable supports for flexible lithium-sulfur batteries</t>
  </si>
  <si>
    <t>As a new energy storage device, lithium-sulfur battery (LSB) has a sulfur cathode with a much higher theoretical specific capacity (1675 mAh g−1) and energy density (2600 Wh kg−1) compared with current lithium-ion batteries, making it a promising candidate for the next generation of energy storage devices. In recent years, the emergence of wearable electronic devices and smart textiles has placed a new demand on energy storage batteries - flexibility. Carbon materials, namely carbon fibers and several carbon nanomaterials (such as carbon nanotubes, graphene, carbon nanofibers, porous carbon skeletons, and their derivatives) possess remarkable structural and functional adjustability, and are thus well suited for building components of flexible LSBs. These components include current collectors, interlayers, solid electrolytes and anodes. This paper systematically reviews research progress in carbon materials used in different components of flexible LSBs, including the sulfur cathode, interlayer, lithium anode, and dual-functional host carbon materials that can be used as both cathode and anode. Additionally, the relationship between the processing and modification methods and the carbon materials’ structure, flexibility, and electrochemical properties is described. Finally, the problems of flexible LSBs based on carbon materials are analyzed, and the future development trend is delineated, in a part, respectively.</t>
  </si>
  <si>
    <t>10.1016/B978-0-12-824344-2.00012-4</t>
  </si>
  <si>
    <t xml:space="preserve">Chapter 7 Toxicity and hazardous waste regulations </t>
  </si>
  <si>
    <t xml:space="preserve">
               Hazardous waste is defined as substances that are harmful to human health or any type of living organism due to high toxicity or the inability to decompose. It causes diseases in the long term because of its accumulation in the tissues of the body.
               Three principal sources form hazardous waste: power plants, health facilities, and industries involving heavy metals, including electronics manufacturing, painting, metal forming, and automobiles. This also includes volatile and flammable chemicals such as organic solvents, nuclear reactor waste, and the waste of hospitals, clinics, and health centers. The main hazardous wastes include solvents, paint wastes, heavy metals, acids, and petroleum wastes. The Organization for Development and Economics Cooperation has included a list of hazardous wastes ranging from medicines to heavy metals such as cadmium and mercury. Other materials are used in industrial processing. Hazardous waste is not limited to industrial waste, but is found in our daily lives, such as household waste, paints, liquids, kitchen cleaners, toilets, car batteries, oil, antifreeze, and pesticides. Hazardous waste affects human and animal health in a number of ways, and the most common means of transmission is direct contact with the hazardous substance during pregnancy or by touching. Children are also at risk because they play near waste containers and put their fingers or contaminated objects in their mouths. Inhalation from a waste container or landfill is also a major risk. Groundwater is contaminated by incinerators and landfills, where rainwater dissolves contaminated materials that causes leaks into the ground. The best way to deal with hazardous waste is to treat the risk from the source and not to use hazardous materials in industries. To make it safe, it needs to be recycled, burned, transformed, buried forever in controlled ground pits, or chemically, physically, or biologically treated. But these procedures are very expensive.
               Therefore, this chapter highlights the significant impairment to health and the environment caused by chemical contamination and waste. It will also highlight instructions for managing hazardous waste, transportation, and handling. Additionally, it will also highlight measures taken to reduce the production of these materials and the cost of disposal, whether through reuse and recycling or appropriate environmental treatment, as well as cleaner production the methods of environmentally safe final disposal.
            </t>
  </si>
  <si>
    <t>10.1016/j.jenvman.2013.05.063</t>
  </si>
  <si>
    <t>Mechanical–biological treatment: Performance and potentials. An LCA of 8 MBT plants including waste characterization</t>
  </si>
  <si>
    <t>In the endeavour of avoiding presence of biodegradable waste in landfills and increasing recycling, mechanical–biological treatment (MBT) plants have seen a significant increase in number and capacity in the last two decades. The aim of these plants is separating and stabilizing the quickly biodegradable fraction of the waste as well as recovering recyclables from mixed waste streams. In this study the environmental performance of eight MBT-based waste management scenarios in Spain was assessed by means of life cycle assessment. The focus was on the technical and environmental performance of the MBT plants. These widely differed in type of biological treatment and recovery efficiencies. The results indicated that the performance is strongly connected with energy and materials recovery efficiency. The recommendation for upgrading and/or commissioning of future plants is to optimize materials recovery through increased automation of the selection and to prioritize biogas-electricity production from the organic fraction over direct composting. The optimal strategy for refuse derived fuel (RDF) management depends upon the environmental compartment to be prioritized and the type of marginal electricity source in the system. It was estimated that, overall, up to ca. 180—190 kt CO2-eq. y−1 may be saved by optimizing the MBT plants under assessment.</t>
  </si>
  <si>
    <t>15 October 2013</t>
  </si>
  <si>
    <t>10.1016/j.wasman.2019.04.011</t>
  </si>
  <si>
    <t>Comprehensive characterization on Ga (In)-bearing dust generated from semiconductor industry for effective recovery of critical metals</t>
  </si>
  <si>
    <t>Gallium (indium)-bearing dust generated from semiconductor industry is an important secondary resource for critical metal recycling. However, the diverse and distinct physicochemical natures of such waste material have made its recycling less effective, e.g. low extraction rate and complex treatment procedures. This research is devoted to gaining in-depth knowledge of the physical and chemical properties of such waste, including the chemical composition, physical phases, particle size distribution and chemical-thermal properties with a series of technologies. As a consequence, the occurrence and distribution of GaN and metallic indium phases are found to be crucial to efficient metal recycling. The thermal-chemical behavior shows that continuous oxidation occurred in the air atmosphere, indicating that heat-treatment followed by acid leaching is feasible to improve their recycling efficiencies. This process is able to leach 80.35% of gallium and 95.78% of indium with one-step operation. Furthermore, different treatment strategies for the waste material are preliminarily evaluated and discussed for the aim of metal recovery. The results show that gallium can be selectively recycled with recycling rate of 89.59% using alkaline leaching. With this research, the understanding on the recyclability of different metals and possibilities of selective recovery can be improved. It provides guidelines during the stage of decision-making for critical metal recycling in order to achieve efficient resource circulation.</t>
  </si>
  <si>
    <t>10.1016/j.resconrec.2021.105398</t>
  </si>
  <si>
    <t>Promoting consumer's attitude toward refurbished mobile phones: A social media analytics approach</t>
  </si>
  <si>
    <t>Resource depletion and environmental issues persuade manufacturers to reuse and recycle electronic products. One green strategy in mobile device manufacturing is to refurbish and reuse these products. Consumer feedback in the secondary market impress decision-makers and manufacturer strategies. This research provides a framework that focuses on data mining techniques to investigate consumer attitudes toward refurbished phones by one of the reverse supply chain practices: refurbishment. Furthermore, the consumer's opinions on refurbished mobile phones found on Twitter have been analyzed, and the most appropriate selling strategy has been proposed. Accordingly, the customer's strong motivating factors were identified by assessing approximately 25,000 tweets. The obtained data are analyzed according to three categories: environmental versus financial motivators, refurbished mobile phone features, and main components of refurbished mobile phones. The results indicate that the environmental factor is slightly higher motivating when compared to the financial factor. Other important features were prioritized from the consumer's point of view (highest to lowest): price, product warranty, quality, and seller's reputation. In a separate analysis, camera, display, battery, performance, innovative technologies, and internal memory were found to be the top components of a mobile device that customers pay attention to the most. Interrelationships between identified features were established using interpretive structural modeling (ISM) to accomplish a comprehensive framework. Classification analysis was performed by the matrix of cross-impact multiplications applied to classifications (MICMAC) technique to identify these features based on their driving and dependence power. Camera, screen, battery, internal storage, and performance were significant features that affected customer's attitudes.</t>
  </si>
  <si>
    <t>10.1016/j.jallcom.2022.166208</t>
  </si>
  <si>
    <t>Preparation of different FexN/rGO nanocomposites and their application as anodes for lithium-ion battery</t>
  </si>
  <si>
    <t>Iron-nitride based materials are considered to be one of the most promising anode materials for Lithium-ion batteries (LIBs) due to their good electrical conductivity and high theoretical capacity. However, iron-based nitrides are easily deteriorated in the long-term lithiation/delithiation process, which reduces the electrochemical stability and limits their large-scale application. Here, we report a Fe3N or Fe2N reduced graphene oxide nanosheets (rGO) composite prepared through a facile annealing process under different atmosphere (NH3/Ar) from Fe3O4 original material. The voids in cubic structure of Fe3N or Fe2N can be beneficial to buffer volume changes during lithiation/delithiation processes and provide active sites, and the rGO is helpful to improve electrical conductivity of composites. Moreover, the proportion of Fe3N in the composite is higher than that of Fe2N, indicating that more cubic structure can be released in Fe3N/rGO. Therefore, Fe3N/rGO showed a higher capacity (513 mA h g−1 after 200 cycles at a current density of 0.5 A g−1), better rate performance and more stable cycling performance. This work provides a new direction for the construction of iron-based nitrides with different valence states as anode active materials for LIBs using Fe3O4 as raw material.</t>
  </si>
  <si>
    <t>10.1016/j.actamat.2023.119309</t>
  </si>
  <si>
    <t>Synergistic effect of Fe3C quantum dots, N-doped carbon and selenium on high conductive stable host for lithium sulfur batteries</t>
  </si>
  <si>
    <t>Lithium-sulfur batteries are considered as one of the most promising energy storage devices. However, their development is still hindered by significant obstacles, particularly the well-known "shuttle effect". To overcome the issues, a three-dimensional porous biochar composite GC(Fe3C) x with Fe3C quantum dots/ C heterostructure is prepared by a simple one-stage chemical activation method as a sulfur host. A small amount of selenium is also added to form GC/Fe3C@SSe and improved electrochemical performances are obtained. The influence of Fe3C content on the structure and properties of the composites is investigated. It has been observed that an increase in Fe3C content leads to a reduction in specific surface area, thereby enhancing chemical adsorption while simultaneously weakening physical adsorption. When the Fe3C content reached 2.7%, the composite achieved a specific surface area of 1150.0 m² g−1. The synergistic effect of Fe3C quantum dots, N-doped carbon, and selenium resulted in outstanding electrochemical properties exhibited by the composite. At 1 C, GC/(Fe3C)2.7@SSe provides an initial specific discharge capacity of 803.7 mAh g−1. After 1000 long cycles, the specific discharge capacity is maintained at 363.1 mAh g−1, and the per-cycle capacity loss rate is 0.055%. Even at the current density of 5 C, the initial discharge capacity is 424.5 mAh g−1, and the capacity after 500 cycles is 322.9 mAh g−1, with a single cycle capacity decay rate of 0.048%. This work provides guidance for the design of lithium-sulfur battery cathode materials with synergetic physisorption and chemisorption for inhibiting shuttle effect.</t>
  </si>
  <si>
    <t>10.1016/S1872-5805(22)60617-6</t>
  </si>
  <si>
    <t>Construction of a flexible, integrated rechargeable Li battery based on a coaxial anode with a carbon fiber core encapsulated in FeNiMnO4 and a nitrogen-doped carbon sheath</t>
  </si>
  <si>
    <t>A coaxial anode with a carbon fiber core encapsulated in nanocrystalline FeNiMnO4 with a nitrogen-doped carbon sheath was prepared using carbon fiber cloth as the core, FeNiMnO4 nanocrystallite arrays as the first coating layer and nitrogen-doped carbon derived from F127 (a kind of triblock copolymer)-resorcinol-melamine gel as the outer layer. After annealing at 600 °C it was used as the anode material of an all solid flexible lithium ion battery using LiFePO4 as the cathode material and boron nitride modified polyethylene oxide as the electrolyte. The battery had a large areal capacity of ∼1.40 mAh cm−2 and satisfactory cycling stability under different bending and strain states. Annealing below 600 °C leads to incomplete carbonization of the nitrogen-doped carbon and thus a low electrical conductivity while above 600 °C aggregation of FeNiMnO4 nanocrystallites and their detachment during cycling are observed under bending and strain.</t>
  </si>
  <si>
    <t>10.1016/j.biombioe.2021.106060</t>
  </si>
  <si>
    <t>Oxygen carrier aided combustion (OCAC) of two waste fuels - Experimental and theoretical study of the interaction between ilmenite and zinc, copper and lead</t>
  </si>
  <si>
    <t>Zinc, copper and lead are amongst the more abundant trace metals in waste fuels such as municipal solid waste and recovered waste wood. The ashes from waste fuels could contain high contents of these metals, which could be valuable but also toxic in certain environments. Oxygen carrier aided combustion, OCAC, is a novel technology for combustion of biomass and waste. Utilizing oxygen carriers could affect the fate of these metals and have implications for stability and recycling. The aim of this work is to study the fate of zinc, copper and lead during oxygen carrier aided combustion of two waste fuels utilizing ilmenite as an oxygen carrier. In total, four samples have been obtained from two different industrial fluidized bed boilers using ilmenite as bed material. Due to low concentrations, bulk analysis methods are not suitable for speciation, i.e. SEM/EDX and XRD. Hence, this investigation utilizes high resolution x-ray photoelectron spectroscopy (XPS), coupled to detailed thermodynamic modelling, with the aim of understanding trace metal speciation, distribution and phase composition. Characterization of the four samples show that iron at the surface of ilmenite particles interact with both copper and zinc to form ferrites, CuFe2O4 and ZnFe2O4. Lead, on the other hand, is more prone to end up in the fly ash as condensed PbCl2, but the mixed oxide PbTiO3 could be identified at the oxygen carrier surface. Thermodynamic calculations were shown to be in line with the identified compounds.</t>
  </si>
  <si>
    <t>10.1016/j.jclepro.2017.02.031</t>
  </si>
  <si>
    <t>Synthesis and microstructural properties of zinc oxide nanoparticles prepared by selective leaching of zinc from spent alkaline batteries using ammoniacal ammonium carbonate</t>
  </si>
  <si>
    <t>Two different precursors of zinc oxide were prepared via the ammoniacal ammonium carbonate leaching of the black mass obtained during the recycling of alkaline batteries. For a concentration of 0.1 mol/L of ammonium in the leaching solution, zinc basic carbonate, was obtained, while for higher ammonium concentrations (0.5 and 1 mol/L), zinc ammonium carbonate was the final product. These precursors were characterised by X-ray diffraction (XRD), Fourier transform infrared spectroscopy (FTIR), Thermogravimetric analysis (TGA/DTG) and Scanning electron microscopy (SEM), and calcined to obtain ZnO. Raman spectroscopy, X-ray diffraction and Transmission electron microscopy (TEM) analysis of the resulting zinc oxide samples indicated a wurtzite hexagonal lattice with a parameter values ranging from 3.23 Å to 3.30 Å, and c parameter values from 5.18 Å to 5.21 Å (values close to typical). The room temperature photoluminescence spectra of the zinc oxide samples showed two main bands: a high energy UV-blue band centred at either 412 or 382 nm (depending on the NH3 concentration of the leaching solution used), and a green band centred at 527 nm. These emission bands are comparable to those reported for pure zinc oxide.</t>
  </si>
  <si>
    <t>10.1016/j.corsci.2022.110516</t>
  </si>
  <si>
    <t>Molten-salt enhanced anodic oxidation for upcycling alloy scraps</t>
  </si>
  <si>
    <t>Reclaiming valuable metals from spent alloys involves energy-intensive pulverization and the sluggish dissolution rate. Herein, we propose an enhanced corrosion strategy to convert alloy scraps to oxide powders. The oxidation rate reaches ~1.67 mm h−1 in molten CaCl2-NaCl-CaO at 700 °C because Cl- excludes passivation and enables continuous oxidation. In addition, the soluble CaO in molten CaCl2-NaCl prevents the generation of transition metal chlorides, which relieves using the expensive ion-selective membrane to eliminate the parasitic reaction. Overall, the molten salt enhanced anodic corrosion provides a green and general way to achieve the pulverization and oxidation of various alloy scraps.</t>
  </si>
  <si>
    <t>Corrosion Science</t>
  </si>
  <si>
    <t>10.1016/j.isci.2021.102374</t>
  </si>
  <si>
    <t>Electrochemical approaches for selective recovery of critical elements in hydrometallurgical processes of complex feedstocks</t>
  </si>
  <si>
    <t>Critical minerals are essential for the ever-increasing urban and industrial activities in modern society. The shift to cost-efficient and ecofriendly urban mining can be an avenue to replace the traditional linear flow of virgin-mined materials. Electrochemical separation technologies provide a sustainable approach to metal recovery, through possible integration with renewable energy, the minimization of external chemical input, as well as reducing secondary pollution. In this review, recent advances in electrochemically mediated technologies for metal recovery are discussed, with a focus on rare earth elements and other key critical materials for the modern circular economy. Given the extreme heterogeneity of hydrometallurgically-derived media of complex feedstocks, we focus on the nature of molecular selectivity in various electrochemically assisted recovery techniques. Finally, we provide a perspective on the challenges and opportunities for process intensification in critical materials recycling, especially through combining electrochemical and hydrometallurgical separation steps.</t>
  </si>
  <si>
    <t>21 May 2021</t>
  </si>
  <si>
    <t>10.1016/j.wasman.2018.03.046</t>
  </si>
  <si>
    <t>Hydrometallurgical recovery of metals: Ce, La, Co, Fe, Mn, Ni and Zn from the stream of used Ni-MH cells</t>
  </si>
  <si>
    <t>The utilization of the stream of waste secondary nickel-metal hydride (Ni-MH) and lithium-ion (Li-ion) cells, representing annually about 33% of all consumer batteries and accumulators placed on the Polish market, will soon become a big challenge for both legislators and plants dealing with the recycling of this type of hazardous waste. It is due to the fact that no company in Poland operating on the market has a complete technology for the processing of a full stream of waste chemical energy sources produced in this country. Until now, the most commonly used techniques of processing this type of waste were pyrometallurgical process. In this paper, the quantitative and qualitative characteristics of the stream of waste batteries and accumulators collected at separate collection points are presented. The results of metal recovery: caesium, lanthanum, cobalt, iron, manganese, nickel and zinc from the stream of waste Ni-MH cells, type R6 (AA), using hydrometallurgical methods are also offered. The paper demonstrates that one-stage leaching at an initial temperature of 25.0 °C, with 3 M H2SO4 and at the solid to liquid ratio of s/l = 1/10, within 75 min, at a mixing speed of 500 rpm and in a strongly acidic environment should be adopted as optimal parameters for acid leaching of the paramagnetic fraction created after mechanical machining of Ni-MH battery, for which the leaching rates of individual metals were as follows: Ce - 97.7%, La - 88.7%, Co - 79.4%, Fe - 68.5%, Mn - 91.9%, Ni - 66.2% and Zn - 100%.</t>
  </si>
  <si>
    <t>July 2018</t>
  </si>
  <si>
    <t>10.1016/j.matt.2023.07.009</t>
  </si>
  <si>
    <t>Advanced anode materials for potassium batteries: Sorting out opportunities and challenges by potassium storage mechanisms</t>
  </si>
  <si>
    <t>The development of lithium-ion batteries for the integration of renewable energy generation and the widespread use of electric vehicles has been greatly hampered by the scarcity of Li-ions as a natural resource as well as the limitation of an energy density that almost reaches the threshold. Potassium-ion batteries (PIBs), working on the same rocking-chair principle, have gained increasing attention as a “beyond-Li-ion” battery technology due to the reduced economic cost and the promising potential for large-scale energy storage. Pursuing suitable electrode materials with low cost, good conductivity, high capacity, and high chemical and structural stabilities is always at the heart of rechargeable battery studies. In this review, we comprehensively review five types of anode electrodes for PIBs, including K-metal, intercalation, conversion, alloying, and conversion-alloying in terms of materials synthesis, electrochemical characters, and functional mechanisms. The most recent progress is summarized with a focus on specific challenges (the K dendrite issue, electrode structural instability, sluggish transfer kinetics, etc.) as well as the fundamental science behind related improvement strategies (host constructing, nanoarchitecture tailoring, composite constructing, built-in electric field introducing, etc.). Several possible topics for future research are suggested for going beyond existing technological bottlenecks and achieving desirable PIB anode functionality.</t>
  </si>
  <si>
    <t>10.1016/j.ensm.2024.103544</t>
  </si>
  <si>
    <t>High-performance organic electrodes for sustainable zinc-ion batteries: Advances, challenges and perspectives</t>
  </si>
  <si>
    <t>The burgeoning demand for renewable energy sources is catalyzing advancements in energy storage and conversion technologies. In contrast to conventional inorganic materials, organic electrode materials (OEMs) are poised as the optimal cathodes for the next-generation zinc-ion batteries (ZIBs). This is attributable to their abundant source materials, superior theoretical capacity, versatility in structural design, and inherent sustainability. Despite extensive research endeavors directed towards OEMs, they frequently manifest challenges associated with limited conductivity and stability, precipitating in a degradation of their output capability. Furthermore, the underlying operational mechanisms of these materials remain a subject of ongoing investigation. This review firstly elucidates the diverse storage mechanisms posited for various organic cathodes and delineates the fundamentals and evolutionary trends of OEMs, especially those characterized by distinct active functional groups. Subsequently, consolidates the primary challenges encumbering organic cathodes and advocate strategic design interventions to enhance their electrochemical performance. The forward-looking perspectives on Zn-organic batteries are provided finally. We believe that this review will provide some inspiration for the development of advanced and efficient aqueous ZIBs.</t>
  </si>
  <si>
    <t>10.1016/j.resconrec.2021.105446</t>
  </si>
  <si>
    <t>Characterisation of excavated landfill waste fractions to evaluate the energy recovery potential using Py-GC/MS and ICP techniques</t>
  </si>
  <si>
    <t>Fuelled by further planet degradation concerns, the circular economy concept spreads worldwide, incorporating the need for the closing of material loops. This can be done not only by waste prevention and recycling but also by excavating old landfill sites. In line with this need, the Enhanced Landfill Mining concept was developed, which covers mining of old landfills combined with material and energy recovery from the excavated material. Site-specific investigations of excavated material are required because the way of excavated material utilisation has to be individually tailored to the material features. In this article, the valorisation options for the excavated waste from the old part of the landfill located in Mont-Saint-Guibert (Belgium) are preliminarily assessed. Seven separated waste fractions were analysed regarding their thermal decomposition pattern (TGA), pyrolysis potential (Py-GC/MS), and elemental composition (ICP-OES). Most of the analysed fractions are characterised by a highly heterogeneous composition, which excludes their primary or secondary recycling. The fractions are also characterised by high calorific value, which indicates the potential for thermochemical utilisation (i.e., pyrolysis). The presence of a significant amount of heavy metals (especially Hg and Pb) and chlorine may, however, pose a considerable risk of the contamination of pyrolysis products. It may require costly washing of the feedstock prior to the utilisation or cleaning of the process products prior to their use. Therefore, in order to limit additional costs, collective pyrolysis of all fractions seems to be a feasible way of their utilisation.</t>
  </si>
  <si>
    <t>10.1016/j.seppur.2019.116025</t>
  </si>
  <si>
    <t>Lithium leaching via calcium chloride roasting from simulated pyrometallurgical slag of spent lithium ion battery</t>
  </si>
  <si>
    <t>In the present case, insoluble lithium in the simulated slag which is obtained by pyrometallurgical processing of spent lithium ion batteries (LiBs) is leached aqueously through transformation of insoluble lithium into soluble lithium via roasting with calcium chloride (CaCl2). The change of both Gibbs free energy and the logarithm of the equilibrium constant, which are taken as functions of temperature for the chlorination reaction of simulated slag with CaCl2, are predicted through the simulation with an enthalpy, entropy and heat capacity (HSC) programme. The simulation indicates that CaCl2 is a favourable and effective chlorine donor in this chlorination reaction to yield lithium chloride (LiCl) when the temperature is not less than 500 °C. These predicted results are tested and confirmed experimentally. A maximum of 90.58% lithium recovery can be yielded with the optimal roasting conditions of a temperature of 800 °C for 60 min and a molar ratio of Cl/Li of 1.8:1, along with subsequent leaching conditions of 60 °C for 30 min with a water/calcines mass ratio of 30:1. X-ray diffraction (XRD) results suggest that most of LiAl(SiO3)2 in the slag disappears under the best reaction conditions and is transformed into LiCl.</t>
  </si>
  <si>
    <t>10.1016/j.joule.2017.07.013</t>
  </si>
  <si>
    <t>The End-of-Life of Perovskite PV</t>
  </si>
  <si>
    <t>Rapid increase in the deployment of photovoltaic installations since the beginning of the century has led to the global capacity exceeding 220GW today. Projections foreseeing growing solar panel deployment rates show that photovoltaic installations will be an important asset in developing a more sustainable world economy. Yet, increasing deployment rates will lead to large volumes of waste photovoltaic modules in the future and large volumes of decommissioned panels can be expected by the middle of this century. Efficient end-of-life treatments will be needed to recover valuable components. Perovskite solar cells were first reported half a decade ago and improvements in efficiency of laboratory scale devices have been achieved at an unprecedented pace. This Perspective discusses some important environmental, regulatory, and practical aspects potentially arising at the end of life of decommissioned perovskite solar cells. With increasing PV deployment rates, resulting waste volumes can be foreseen with a 20- to 30-year lag.</t>
  </si>
  <si>
    <t>6 September 2017</t>
  </si>
  <si>
    <t>10.1016/0301-4207(83)90024-7</t>
  </si>
  <si>
    <t>Enhanced recycling through a materials tax</t>
  </si>
  <si>
    <t>This article attempts to evaluate whether an appropriate consumption-based tax is likely to be successful in reducing demand for certain exhaustible resources, thereby curtailing their rate of depletion and increasing the demand for, and utilization of, secondary materials. The nature of such a tax and anticipated effects (including environmental impact) of its imposition on certain primary materials are considered, concentrating here on one metal, aluminium. The study concludes that a tax based on the exhaustible resources and energy used in the production of a good is likely to create more savings for fossil fuels than for other exhaustible resources.</t>
  </si>
  <si>
    <t>September 1983</t>
  </si>
  <si>
    <t>10.1016/j.jmr.2023.107367</t>
  </si>
  <si>
    <t>A pulsed current-mode class-D low-voltage high-bandwidth power amplifier for portable NMR systems</t>
  </si>
  <si>
    <t>Low-field NMR has seen growing interest in recent years, especially for portable applications. The lower homogeneity magnets used for portable applications require short RF pulses to ensure enough transmit bandwidth to excite the sample volume and also support short echo periods. Furthermore, the preferred use of a high-Q coil to improve signal-to-noise ratio (SNR) prolongs the pulse transients. Thus, at such low Larmor frequencies, the excitation pulse transients become comparable or longer than the pulse length, such that the transmit bandwidth begins to limit measurement SNR. This paper describes the design of a pulsed current-mode class-D power (PCMCD) transmitter that addresses this issue by generating high power in a tuned sample coil while maintaining short transients, thus resulting in high output bandwidth. The transmitter also uses a charge recycling mechanism to maximize power efficiency for RF train excitation, which also results in faster pulse repetition rate and reduces allowable echo time. Experimental results from a small form-factor PCMCD transmitter are presented. This design generates a peak RF power of 240 W into a 9.16 μ H coil at 4 MHz while operating off a single 12 V power supply. NMR measurement results using the transmitter are also described, showing minimum achievable echo time of 70 μ s and 25 μ s depending on the transmitter mode of operation.</t>
  </si>
  <si>
    <t>10.1016/j.apsusc.2023.158373</t>
  </si>
  <si>
    <t>Rational design of 1D nanowires with internal void space assembled by MnO@C nanoreactors as efficient cathodes for flexible zinc ion batteries</t>
  </si>
  <si>
    <t>MnO-based materials are one of the most promising cathodes for rechargeable zinc ion batteries (ZIBs) owing to their high energy density and abundant resources. However, the notorious electronic conductivity and large volumetric expansion issues have severely restricted their practical application. Herein, 1D nanowires (NWs) with abundant internal void space, composed of ultra-small MnO@C nanoreactors, is proposed to get rid of the above dilemma. Specifically, carbon layer dramatically enhances electrically conductive, the elaborated constructed void space between MnO@C nanoreactors effectively avoid the physical clogging and restacking of MnO, relieving the strain upon charge and discharge process, and ultimately ensuring cathode satisfactory integrity maintenance, different from traditional 1D NWs composite architecture. As expected, the NWs constructed by MnO@C nanoreactors exhibit the superior cycling stability (102.9% capacity retention after 2000 cycles) and good rate performance. Moreover, we firstly construct freestanding MnO@C NWs/CNTs film as cathode and assemble a quasi-solid-state ZIB by using soaking-free PAM hydrogel electrolyte. The device without extra binders and additives affords an impressive reversible capacity of 357.2 mAh g−1 at 0.1 A g−1, and remarkable volumetric energy density of 20.8 mWh cm−3 (higher than commercial Li thin-film battery). Furthermore, our soft-packaged ZIBs also exhibits satisfactory flexibility and high safety.</t>
  </si>
  <si>
    <t>10.1016/j.jenvman.2024.120945</t>
  </si>
  <si>
    <t>Influence of Canadian provincial stewardship model attributes on the cost effectiveness of e-waste management</t>
  </si>
  <si>
    <t>This paper presents a comprehensive analysis of e-waste collection and management trends across six Canadian provinces, focusing on e-waste collection rates, provincial stewardship model attributes, program strategies and budget allocations from 2013 to 2020. Temporal and regression analyses were conducted using data from Electronic Product Recycling Association reports. A group characterization based on geographical proximity is proposed, aiming to explore the potential outcomes of fostering collaboration among neighboring provinces. The analysis emphasizes the significant impact of stewardship model attributes on e-waste collection rates, with Quebec emerging as a standout case, showcasing a remarkable 61.5% surge in collection rates. Findings from group analysis reveal a positive correlation between per capita e-waste collection rate and the growth of businesses and collection sites in Western Canada (Group A - British Columbia, Saskatchewan, and Manitoba). This highlights the potential benefits of a coordinated waste management approach, emphasizing the importance of shared resources and collaborative policies. Saskatchewan and Manitoba allocated only 6.6% and 7.0% of their respective budgets to e-waste transfer and storage. British Columbia's observed steady decrease of e-waste collection rate. In Group A, stewards handled 2.18–13.95 tonnes of e-waste during the study period. The cost per tonne of e-waste tended to be lower when more e-waste is managed per steward, suggesting the potential benefits of an integrated e-waste collection and management system.</t>
  </si>
  <si>
    <t>10.1016/j.seppur.2023.126024</t>
  </si>
  <si>
    <t>An electrochemical approach to converting alloy scraps to (FeCrNiMnX)3O4 high-entropy oxides for lithium-ion batteries</t>
  </si>
  <si>
    <t>Alloy scraps containing plenty of Ni, Cr, Mn, and Fe are promising secondary sources, however, it is still difficult to valorize them due to the high corrosion resistance and mechanical strength and the multi-step processes of separation and purification. Herein, we employed an electrochemical oxidation approach to converting alloys scraps to porous transition metal oxides (TMOs) in highly corrosive molten salts. The resultant TMOs are directly used as feedstocks to synthesize quaternary medium-entropy (FeCrNiMn)3O4 and a series of spinel (FeCrNiMnX)3O4 (X = Zn, Ti, Nb, Sb, Bi, W, and Zr) oxides via solid-state reaction. When employed as anodes for Li-ion batteries (LIBs), the reversible capacity the (FeCrNiMnZn)3O4 reaches 636.4 mAh g−1 at 500 mA g−1 after 250 cycles and the rate capacity reaches 252.4 mAh/g after 2000 cycles at 3 A g−1. The good Li-storage performance is thanks to their excellent electronic conductivity and milder volume change. This work provides a facile route for the direct recovery of full components from alloy scraps and gives insights into the design of HEOs with different elements.</t>
  </si>
  <si>
    <t>10.1016/S0926-9614(01)80014-9</t>
  </si>
  <si>
    <t xml:space="preserve">Appendix B Main legislation on battery waste in the U.S.A. and E.U. </t>
  </si>
  <si>
    <t xml:space="preserve">
                  This section presents a list of main legislation on battery waste in the U.S.A. and E. U.Most states have passed legislation prohibiting the disposal of lead-acid batteries (which are primarily automotive batteries) in landfills and incinerators and requiring retailers to accept used batteries for recycling when consumers purchase new batteries. Lead-acid batteries are collected for recycling through a reverse distribution system. Consumers return spent lead batteries to retailers. Wholesalers or battery manufacturers pick up these batteries. Finally, batteries are taken to the secondary smelters for reclamation. These recycling programs have been highly successful: the nationwide recycling rate for lead acid batteries stands at roughly 95 percent, making them one of the most widely recycled consumer products.
               </t>
  </si>
  <si>
    <t>10.1016/j.fuel.2022.126819</t>
  </si>
  <si>
    <t>POSS-Al-porphyrin-imidazolium cross-linked network as catalytic bifunctional platform for the conversion of CO2 with epoxides</t>
  </si>
  <si>
    <t>Two heterogeneous catalysts were prepared with the aim of following the promising path of CO2 fixation into epoxides. The synthetic procedure involves a radical copolymerization of an octavinylsilsesquioxane as inorganic core building block and tetrastyrylporphyrin aluminum chloride monomer (TSP-AlCl) in presence (POSS-TSP-AlCl-imiBr) or in absence (POSS-TSP-AlCl) of a bis-vinylimidazolium bromide salt (bis-imiBr), in order to investigate if the bifunctional heterogeneous material can display better catalytic performance than the separate species. All the solids were fully characterized and tested in the synthesis of cyclic carbonates starting from CO2 and several epoxides. The synergic cooperation of the two co-catalytic species (Lewis acid/imiBr) was observed. POSS-TSP-AlCl-imiBr showed to be a recyclable material with an excellent activity and TON and TOF values up to 16,000 and 5000, respectively. These excellent results, even under mild reaction and solvent-free conditions, were attributed to a twofold effect: the proximity between the two active sites due to the direct covalent bond between the porphyrin and the imidazolium component and the increasing local concentration of active sites effect that is obtained by functionalizing the silica cage at all its vertices.</t>
  </si>
  <si>
    <t>10.1016/j.jclepro.2022.134407</t>
  </si>
  <si>
    <t>Comparative life cycle assessment of conventional combustion engine vehicle, battery electric vehicle and fuel cell electric vehicle in Nepal</t>
  </si>
  <si>
    <t>Battery electric vehicles (BEV) and Fuel cell electric vehicles (FCEV) are taking momentum as an alternative to conventional internal combustion engine vehicles (ICEV). Prospects of clean transportation and congruence with zero tailpipe emission are principal reasons for the adornment of these alternate technologies. This study aims to examine the collateral environmental impacts (GHG-100) that come alongside the production, use phase and end-life of ICEV, BEV and FCEV in the present context of Nepal. The current study uses a Cradle to Grave approach to compare the life cycle assessments (LCA) of Hyundai Tucson (2021), Hyundai Kona Electric 2021, and Hyundai Nexo Blue 2021 manufactured in South Korea (SK). Similarly, the LCA is performed under future scenarios of surplus electricity in Nepal and advancements in technologies. The results show that with the current import of 32% electricity from India, BEV and FCEV have 187- and 922-g total carbon dioxide equivalent (gCO2-eq) greenhouse gas (GHG) emission per kilometer respectively, which is 507 gCO2-eq/km for ICEV under the 200,000 km lifetime assumption of vehicles. The upstream emission for both the BEV and FCEV is poised to decrease by 88% with the surplus electricity scenario in Nepal, reducing 82% of the total emission of FCEV and 50% of BEV contributing to a cleaner local and global environment. Electricity sources significantly affect GHG emissions in both the production and use phases. Use of renewable electricity sources, and improvement in battery and fuel cell technologies reducing vehicle production supply chain impact with sharpened guidelines and policies regarding e-mobility, BEV and FCEV present themselves as promising alternative transportation technologies.</t>
  </si>
  <si>
    <t>10.1016/j.jclepro.2022.131492</t>
  </si>
  <si>
    <t>Digital battery passports to enable circular and sustainable value chains: Conceptualization and use cases</t>
  </si>
  <si>
    <t>With respect to sustainable product management, the transition to circular battery value chains requires that stakeholders have access to high-quality data for decision-making purposes. In such a context, digital battery passports (DBPs) can act as a valuable data source and thus enable greater sustainability and circularity. The present paper presents a DBP concept for an electric vehicle battery (EVB), and delineates, for the first time, the respective information requirements needed. Development of the DBP concept outlined here entailed stakeholder mapping, a systematic literature review, and a bottom-up approach. The concept comprises 54 data points, subsumed under four main information categories: (1) battery, (2) sustainability and circularity, (3) diagnostics, maintenance, and performance, and (4) value chain actors. The concept further details the information needed to enable sustainable and circular value chains. In addition, four potential DBP use cases of distinct EVB value chain stakeholders are presented in order to illustrate how the concept may be used to support sustainable product management. The contribution of the paper is threefold: firstly, it stimulates scientific debate concerning the potential of DBPs for sustainable product management. Secondly, the concepts described in this paper can be viewed as a guide for the development of other digital product passports and may thus serve to improve sustainable circular product management in general. Thirdly, it aids policymakers and practitioners when implementing DBPs.</t>
  </si>
  <si>
    <t>10.1016/j.nanoen.2021.106792</t>
  </si>
  <si>
    <t>Tuning piezoelectric driven photocatalysis by La-doped magnetic BiFeO3-based multiferroics for water purification</t>
  </si>
  <si>
    <t>Multiferroic materials have attracted increasing attention for developing multi-effect coupling between different physical properties and exploring the possibility of environmental application. In this work, La doped bismuth ferrite (BiFeO3)-based multiferroics (La-BFOs) were synthesized to achieve strong magnetic response and high piezo-photocatalytic activity. When applying solar light and mechanical vibration on La-BFOs dispersing in the wastewater, 94.5% of carbamazepine (CBZ) was piezo-photocatalytically degraded in 30 min, and the reaction constant was 2.2 times of the sum of photocatalysis and piezocatalysis. This synergistic enhancement was ascribed to that the internal piezoelectric field of La-BFOs tailored the structure of energy band and boosted the separation of photo-generated carriers to produce more reactive species for pollutants removal. The saturation magnetization value of 6.6 emu/g endowed catalysts with an excellent recyclability that can be magnetically separated from the reaction solution, and a satisfactory catalytic reproducibility that more than 90% of CBZ can be removed in ten times of consecutive cycling tests. The present study opens the perspective of combining magnetic, piezoelectric and photoexcitation functionalities of catalyst in water purification through utilizing green energies in the nature, delivering a scientific and technological importance to achieve a sustainable and economic environment.</t>
  </si>
  <si>
    <t>10.1016/B978-1-85617-138-0.50008-7</t>
  </si>
  <si>
    <t xml:space="preserve">5 WASTE GENERATION, COLLECTION, DISPOSAL AND RECYCLING BY COUNTRY </t>
  </si>
  <si>
    <t>10.1016/j.nanoen.2023.108174</t>
  </si>
  <si>
    <t>High rate lithium slurry flow batteries enabled by an ionic exchange Nafion composite membrane incorporated with LLZTO fillers</t>
  </si>
  <si>
    <t>Lithium slurry flow batteries (LSFBs) possessing decoupled energy/power density feature and high energy density are considered as the most promising next-generation energy storage devices. However, their cycling stability is depressed by the high permeability of active components through porous separator and low conductivity of lithium ion in non-porous membrane. Herein, a novel Nafion/PVDF/LLZTO ion exchange membrane (IEM) with high ion conductivity and mechanical properties is proposed. As-optimized IEM possesses an ionic conductivity of 0.29 mS cm−1. Both experimental and density functional theory (DFT) calculation studies suggest that the complementary effect between inorganic ceramic fillers LLZTO and polymer materials favor the generation of new Li+ migration expressway and dehydrofluorination. The H-bonding interactions can successfully address the poor mechanical strength issues. Moreover, the sandwich-like structure by commercialized PE buffer layer will be beneficial to the improved stability and can effectively suppress the swelling effect of membrane in organic electrolyte. Consequently, LFP//LTO slurry cells containing PE/NPL3/PE membrane exhibit extraordinary performance under 0.3 C. Assembled slurry pouch cells could be cycled stably for more than 270 h at room temperature. This ingenious strategy of introducing inorganic ceramic fillers into the composite membrane will pave a novel promising direction to the development of LSFBs.</t>
  </si>
  <si>
    <t>10.1016/j.mineng.2017.06.018</t>
  </si>
  <si>
    <t>Improving urban mining practices for optimal recovery of resources from e-waste</t>
  </si>
  <si>
    <t>In this article, current progress in urban mining related to e-waste recycling is reviewed and associated state-of-the-art recycling technologies are evaluated. As sufficient volume of e-waste is a limiting factor for its recycling economy, the need for the establishment of effective e-waste collection mechanisms, particularly for small sized End-of-Life (EoL) devices, is emphasized in terms of the need for effective government policies, increased public awareness, economic incentives, establishing industry-funded co-regulatory agreements, etc. Feasible options for e-waste recycling through pyro- and hydro-metallurgical process routes are reviewed. Deficiencies in e-waste recycling chains are highlighted, and recommendations to improve the current very low collection rate of small sized EoL devices such as mobile phones are made. Optimization of the recovery of the critical metals and energy through different processing options is discussed.</t>
  </si>
  <si>
    <t>10.1016/j.jcou.2024.102886</t>
  </si>
  <si>
    <t>Extending the application of bifunctional ionic liquid-based integrated capture and conversion of CO2 to produce cyclic carbonates</t>
  </si>
  <si>
    <t>Nowadays there is an urgent need for mitigating CO2 emissions through clean energy and the development of new carbon capture and utilization (CCU) technologies. Among others, the use of bifunctional ionic liquids (ILs) addressed simultaneously CO2 capture and conversion steps, having applied successfully to the propylene carbonate production case. In this work, a systematic evaluation of all representative cyclic carbonate literature was made, covering ethylene, propylene, butylene, hexylene, cyclohexene, and styrene cyclic carbonates, in order to guide the product role within the integrated CCU (ICCU) concept. The multiscale strategy combining molecular simulation (DFT -Density Functional Theory-, COSMO -COnductor-like Screening MOdel-), process simulation (COSMO/Aspen methodology), and life cycle assessment (LCA) was used to set up, simulate and evaluate the processes. ICCU configuration is the best approach when compared with sequential configuration for energy consumption analysis (reduction of 28, 28, 22, 11 and 6 %, respectively, for ethylene, propylene, butylene, hexylene, and cyclohexene cases) and CO2 emissions associated (reduction of 38, 40, 31 and 14 %, respectively, for ethylene, propylene, butylene, and hexylene cases). The main variable of the results is the boiling point of the cyclic carbonate since heavy products impose technical limitations and even discard ICCU alternative. The ICCU concept works since all cyclic carbonates’ reaction enthalpies are higher than that of the IL-CO2 one, which reduces heating requirements. Finally, energy demand can be slightly further reduced, partially recycling the cyclic carbonate to the capture unit.</t>
  </si>
  <si>
    <t>10.1016/j.cej.2024.155558</t>
  </si>
  <si>
    <t>Study on pyrolysis process and mechanism of organic coating of waste polyesterimide enameled wire based on density functional theory</t>
  </si>
  <si>
    <t>The pyrolysis treatment of waste polyesterimide enameled wire offers significant advantages such as continuous processing, non-hazardous nature, and high resource recovery rate. However, research on its pyrolysis process and mechanism remains insufficiently explored. In this study, techniques including thermogravimetry (TG), Fourier transform infrared spectroscopy(FT-IR), pyrolysis–gas chromatography-mass spectrometry(Py-GC/MS) were employed to investigate pyrolysis temperature, weight loss rate, pyrolysis and kinetic parameters, composition and distribution of pyrolysis products, and changes in functional groups under different temperatures and heating rates. The pyrolysis of polyesterimide enameled wire can be divided into three stages: volatilization of specific components (314.8 °C,1.6 %), rapid decomposition of polyesterimide (435.2 °C, 44.7 %), and generation of small organic molecules with the fixation of pyrolytic carbon (750 °C, 9.0 %). The main components of the pyrolysis gas products include aromatic compounds, ethers, aromatics, ketones, and carbon dioxide. At 400 °C, a substantial amount of pyrolysis gas products and free radicals are produced, with an increase in aromatic hydrocarbons. The carbon distribution in the pyrolysis products mainly focuses on C6-C10 and C11-C15, and many organic compounds such as benzoic acid, phenol, and aniline are generated. Based on density functional theory, the bond dissociation energies in the polyesterimide were calculated. This clarified the possible thermal decomposition pathways of the polyesterimide and provided the energy barrier values, elucidating the generation mechanism of pyrolysis products during thermal decomposition. The copper atom in specific location reduces the negative ESP of O and increases the positive ESP of H in EPI, which makes H more likely to attach to O. The presence of Cu increases the ESP range and promote the pyrolysis process. This study provides a theoretical basis for the high-value recycling of waste polyesterimide enamelled wire.</t>
  </si>
  <si>
    <t>10.1016/j.seppur.2018.07.038</t>
  </si>
  <si>
    <t>Hydrometallurgical recovery of Zn(II) and Mn(II) from alkaline batteries waste employing aqueous two-phase system</t>
  </si>
  <si>
    <t>In this study, a greener method for the recovery of zinc and manganese from alkaline batteries waste was developed using Aqueous Two-Phase System (ATPS). ATPS is a liquid-liquid extraction technique. Zn(II) and Mn(II) were extracted using the diluted liquor from samples of spent alkaline batteries, and the experimental conditions were evaluated considering the effects of the following parameters: (i) nature and concentration of the extractants (1-(2-pyridyl-azo)-2-naphthol (PAN), (bis-4-trimethylpentyl) phosphinic acid (Cyanex 272), diphenylthiocarbazone (dithizone, C13H12N4S) and bis-(2-ethylhexyl) phosphoric acid (D2EHPA)); (ii) pH (3.00, 6.00 and 11.0), (iii) ATPS-forming electrolytes (Na2SO4, C6H5Na3O7 or C4H4Na2O6); (iv) ATPS-forming polymers (L35 and L64); and (v) tie-line length (TLL) and mass ratio between top and bottom phases (mTP/mBP). The recovery efficiency was evaluated using the extraction percentage (%E) and separation factor ( S Zn / M n ) between Zn(II) and Mn(II). The best conditions for selective extraction of the metal ions were achieved using an ATPS composed by L64 + Na2SO4 + H2O at pH = 3.00, TLL = 41.83% w/w and mTP/mBP = 1 using dithizone as the extracting agent and leach liquor with dilution factor equal to 10. This resulted in a value for separation factor of S Zn / M n  = 1.2 × 106, in one extraction stage.</t>
  </si>
  <si>
    <t>10.1016/j.wasman.2012.10.005</t>
  </si>
  <si>
    <t>Study concerning the recovery of zinc and manganese from spent batteries by hydrometallurgical processes</t>
  </si>
  <si>
    <t>Used batteries contain numerous metals in high concentrations and if not disposed of with proper care, they can negatively affect our environment. These metals represent 83% of all spent batteries and therefore it is important to recover metals such as Zn and Mn, and reuse them for the production of new batteries. The recovery of Zn and Mn from used batteries, in particular from Zn–C and alkaline ones has been researched using hydrometallurgical methods. After comminution and classification of elemental components, the electrode paste resulting from these processes was treated by chemical leaching. Prior to the leaching process the electrode paste has been subjected to two washing steps, in order to remove the potassium, which is an inconvenient element in this type of processes. To simultaneously extract Zn and Mn from this paste, the leaching method in alkaline medium (NaOH solution) and acid medium (sulphuric acid solution) was used. Also, to determine the efficiency of extraction of Zn and Mn from used batteries, the following variables were studied: reagents concentration, S/L ratio, temperature, time. The best results for extraction yield of Zn and Mn were obtained under acid leaching conditions (2M H2SO4, 1h, 80°C).</t>
  </si>
  <si>
    <t>10.1016/j.jhazmat.2018.08.050</t>
  </si>
  <si>
    <t>Biotechnological strategies for the recovery of valuable and critical raw materials from waste electrical and electronic equipment (WEEE) – A review</t>
  </si>
  <si>
    <t>Critical raw materials (CRMs) are essential in the development of novel high-tech applications. They are essential in sustainable materials and green technologies, including renewable energy, emissionfree electric vehicles and energy-efficient lighting. However, the sustainable supply of CRMs is a major concern. Recycling end-of-life devices is an integral element of the CRMs supply policy of many countries. Waste electrical and electronic equipment (WEEE) is an important secondary source of CRMs. Currently, pyrometallurgical processes are used to recycle metals from WEEE. These processes are deemed imperfect, energy-intensive and non-selective towards CRMs. Biotechnologies are a promising alternative to the current industrial best available technologies (BAT). In this review, we present the current frontiers in CRMs recovery from WEEE using biotechnology, the biochemical fundamentals of these bio-based technologies and discuss recent research and development (R&amp;D) activities. These technologies encompass biologically induced leaching (bioleaching) from various matrices,biomass-induced sorption (biosorption), and bioelectrochemical systems (BES).</t>
  </si>
  <si>
    <t>10.1016/j.scitotenv.2021.145405</t>
  </si>
  <si>
    <t>Rare earth elements in plastics</t>
  </si>
  <si>
    <t>Because of their unique properties, rare earth elements (REEs), comprising the lanthanide elements plus Sc and Y, have a variety of integral applications in modern electronic equipment. Consequently, it has been suggested that REEs may act as contaminants of and tracers for recycled electrical and electronic plastics in consumer goods. In this study, REEs have been determined in a range of consumer plastics of different polymeric makeup (n = 31), and purchased new and in societal circulation, by inductively coupled plasma-mass spectrometry following acid digestion. Samples were also screened by X-ray fluorescence spectrometry for Br and Sb as markers of brominated flame retardants and the retardant synergist, Sb2O3, respectively. One or more REE was detected in 24 samples, with four samples returning detectable concentrations of all REEs analysed and with total REE concentrations up to 8 mg kg−1. REEs were most commonly observed in samples containing Br and Sb at levels insufficient to effect flame retardancy and, therefore, likely derived from recycled electronic plastic, but were not detectable in new electrical plastics. Various REEs were also present in plastics with no detectable Br and Sb, however, and where unregulated recycling is prohibited (e.g. food packaging). This observation, and correlations between pairs of REEs for all samples considered, suggests a more generic source of these elements in consumer plastics in addition to the recycling of electrical and electronic waste. REEs reported in the literature for beached marine plastics were characterised by similar concentrations and inter-element correlations, suggesting that REEs are ubiquitous and pervasive contaminants of both contemporary and historical consumer and environmental plastics.</t>
  </si>
  <si>
    <t>20 June 2021</t>
  </si>
  <si>
    <t>10.1016/j.isci.2020.101505</t>
  </si>
  <si>
    <t>Breaking Free from Cobalt Reliance in Lithium-Ion Batteries</t>
  </si>
  <si>
    <t>The exponential growth in demand for electric vehicles (EVs) necessitates increasing supplies of low-cost and high-performance lithium-ion batteries (LIBs). Naturally, the ramp-up in LIB production raises concerns over raw material availability, where constraints can generate severe price spikes and bring the momentum and optimism of the EV market to a halt. Particularly, the reliance of cobalt in the cathode is concerning owing to its high cost, scarcity, and centralized and volatile supply chain structure. However, compositions suitable for EV applications that demonstrate high energy density and lifetime are all reliant on cobalt to some degree. In this work, we assess the necessity and feasibility of developing and commercializing cobalt-free cathode materials for LIBs. Promising cobalt-free compositions and critical areas of research are highlighted, which provide new insight into the role and contribution of cobalt.</t>
  </si>
  <si>
    <t>25 September 2020</t>
  </si>
  <si>
    <t>10.1016/j.jpowsour.2022.232298</t>
  </si>
  <si>
    <t>High-rate formation protocol enables a high ionic conductivity SEI for sodium-ion batteries</t>
  </si>
  <si>
    <t>The formation process for lithium-ion batteries has been comprehensively investigated, while the optimization protocols for sodium-ion batteries are barely discussed. The relationship between the formation procedure and the interfacial characteristics of the electrodes, especially the solid-electrolyte interphase (SEI) on the anode, is of significance to the cell performance. Herein, we examine three formation protocols within a fixed potential range in superconcentrated ionic liquid electrolytes, and successfully shorten the formation time by 38x while maintaining or even enhancing the cycling performance for the sodium-ion half cell. We also correlate the SEI structure with the electrochemical performance, demonstrating that high C-rate formation contributes to a highly conductive and thinner SEI layer, which facilitates the Na+ diffusion kinetics across the electrode/electrolyte boundaries. NMR also indicates a reduced amount of NaF based SEI products on the high C-rate electrodes, consistent with XPS results. This work provides an optimized formation protocol for NIBs that is cost-effective and time efficient.</t>
  </si>
  <si>
    <t>10.1016/j.ecoenv.2023.115249</t>
  </si>
  <si>
    <t>Data-driven models applying in household hazardous waste: Amount prediction and classification in Shanghai</t>
  </si>
  <si>
    <t>Precisely predicting the amount of household hazardous waste (HHW) and classifying it intelligently is crucial for effective city management. Although data-driven models have the potential to address these problems, there have been few studies utilizing this approach for HHW prediction and classification due to the scarcity of available data. To address this, the current study employed the prophet model to forecast HHW quantities based on the Integration of Two Networks systems in Shanghai. HHW classification was performed using HVGGNet structures, which were based on VGG and transfer learning. To expedite the process of finding the optimal global learning rate, the method of cyclical learning rate was adopted, thus avoiding the need for repeated testing. Results showed that the average rate of HHW generation was 0.1 g/person/day, with the most significant waste categories being fluorescent lamps (30.6 %), paint barrels (26.1 %), medicine (26.2 %), battery (15.8 %), thermometer (0.03 %), and others (1.22 %). Recovering rare earth element (18.85 kg), Cd (3064.10 kg), Hg (15643.43 kg), Zn (14239.07 kg), Ag (11805.81 kg), Ni (4956.64 kg) and Li (1081.45 kg) from HHW can help avoid groundwater pollution, soil contamination and air pollution. HVGGNet-11 demonstrated 90.5 % precision and was deemed most suitable for HHW sorting. Furthermore, the prophet model predicted that HHW in Shanghai would increase from 794.43 t in 2020 to 2049.67 t in 2025.</t>
  </si>
  <si>
    <t>10.1016/j.jsamd.2023.100543</t>
  </si>
  <si>
    <t>Reproducible, self-healable polyurethane composite networks with high toughness, florescence and water-insensitivity</t>
  </si>
  <si>
    <t>For self-healing polymers, the poor elastic properties and low self-healing efficiency have limited their applications, and smart polymer systems adaptable to the complex environment have become a hot topic. To address this issue, in this study, a series of polyurethane composite networks were developed, using poly (ϵ-caprolactone) (PCL) and polytetramethylene ether glycol (PTMG) as the soft segment, isophorone diisocyanate (IPDI) as the hard segment, with the incorporation of florescent SrAl2O4: Eu2+, Dy3+ phosphors. The chemically crosslinked networks were investigated by differential scanning calorimetry (DSC), X-ray scattering (XRD), and dynamic mechanical analysis (DMA) on their crystalline properties. Atomic force microscopy (AFM) confirmed the micro-phase separation structures, where soft segments facilitated self-healing and the hard segments enhanced rigidity. Scanning electron microscopy (SEM) and optical microscopy presented highly efficient and rapid healing could be achieved. The materials emitted an intense green light in UV without significant fluorescent intensity reduction in water emersion. Additionally, the synergistic effect of transesterification provided the composite networks reproducibility for recycling use.</t>
  </si>
  <si>
    <t>Journal of Science: Advanced Materials and Devices</t>
  </si>
  <si>
    <t>10.1016/j.ijhydene.2024.04.154</t>
  </si>
  <si>
    <t>Enhancing stable LiF-rich interface formation of polyester based electrolyte using fluoroethylene carbonate for quasi-solid state lithium metal batteries</t>
  </si>
  <si>
    <t>Lithium metal batteries (LMBs) have attracted worldwide attention for next-generation energy storage systems. However, lithium metal anode is prone to harmful reactions with traditional liquid electrolytes (LEs) leading to oxidative decomposition. Especially uncontrolled lithium dendrite growth and unstable solid electrolyte interface (SEI), which often lead to serious capacity attenuation and safety problems, hindering the development of LMBs. Herein, a solvation structure engineering strategy based on tuning intermolecular interactions is proposed to design polymer electrolyte. The interface additive of fluoroethylene carbonate (FEC) was introduced into the electrolyte precursor. By using FEC to modify the solvation structure of the electrolyte, an enhanced LiF-rich SEI was engineered to regulate the electrode/electrolyte interface composition and prevent continuous reactions on the lithium metal surface. Li|PHTL-10%FEC|Li symmetrical cell demonstrated cycling of 200 h at 0.2 mA cm−2, while matching LiFePO4 cathode exhibited stable cyclic performance. This study enables long cycling performance and provides a guiding principle in electrolyte design for LMBs.</t>
  </si>
  <si>
    <t>10.1016/j.wasman.2022.07.015</t>
  </si>
  <si>
    <t>Separation of vanadium, tungsten and molybdenum from spent SCR catalysts solution by solvent extraction with primary amine N1923</t>
  </si>
  <si>
    <t>The large accumulation of spent selective catalytic reduction (SCR) catalysts cause waste of resources and environmental pollution. In this study, an efficient method is proposed to separate vanadium (V), molybdenum (Mo), and tungsten (W) from the leachate of hydrometallurgical treated spent SCR catalysts. First, V and W could be preferentially extracted by acidified primary amine N1923 and left Mo in the raffinate, then V and W were stripped selectively by sulfur acid and ammonia solution, respectively, leading to the separation of V, Mo, and W. Optimized experimental conditions were achieved as Initial pH of 6.7, phase ratio O/A of 1, contact time of 4 min and the concentration of primary amine N1923 was 10 % (v/v), under which V and W were extracted as high as 99.91 % and 96.86 % for the two-stage counter-current extraction, respectively, limiting Mo co-extraction to 5.84 %. The stripping ratio of V and W were up to 95.34 % and 95.50 % with sulfuric acid and ammonia, respectively and the organic phase was remained to recycle. The mechanism and process of extraction were analyzed using the slope method and the FT-IR spectra. In addition, the equations for the stripping of V and W with sulfuric acid and ammonia were deducted. Compared to traditional solvent extraction and chemical precipitation, this one-step-extraction-two-steps-stripping process shorten steps and is more efficient to separate three metals ions of V, Mo and W.</t>
  </si>
  <si>
    <t>10.1016/j.jallcom.2018.04.086</t>
  </si>
  <si>
    <t>Co-catalyst-free ZnS-SnS2 porous nanosheets for clean and recyclable photocatalytic H2 generation</t>
  </si>
  <si>
    <t>Two-dimensional (2D) ZnS-SnS2 porous nanosheets are designed as clean and low cost photocatalysts for water splitting. The composites successfully combine high photoelectron reduction potential of ZnS with the sufficient sunlight harvesting ability of SnS2. Moreover, SnS2 acts as an effective electron transfer medium from ZnS to SnS2 due to the construction of quasi-type II structure. This greatly promotes the transfer of electron-hole pairs and effectively inhibits their recombination. Especially, the unique porous nanosheets structure maintains them high specific surface area and countless reactive sites, which increases the reactants' contact area and facilitates the migration of carriers upon photocatalysis. This further suppresses the charge recombination and improves the photocatalysts' stability. As a result, an optimized specific surface area of 246.7 m2 g−1 and photocatalytic H2 generation rate of 536 μmol h−1 g−1 are achieved in the absence of a surfactant and co-catalyst, which is 10 times higher than ZnS and 17 times higher than SnS2. In addition, the porous nanosheets have fairly good photocatalytic stability and can be reused at least five cycles without obvious changes in activity and structure. This work successfully presents the potential of ZnS and SnS2-based photocatalyst for clean and low cost hydrogen production from water splitting.</t>
  </si>
  <si>
    <t>10.1016/j.jclepro.2020.120659</t>
  </si>
  <si>
    <t>Towards a circular and low-carbon economy: Insights from the transitioning to electric vehicles and net zero economy</t>
  </si>
  <si>
    <t>Road transportation being a leading source of greenhouse gas emissions and air pollution, is now resulting a move away from the traditional internal combustion engine to electric vehicles (EVs), currently powered by battery technology. This paper examines end-of-first-life applications of EVs batteries in a low-carbon circular economy following global transition to EVs and net zero economy. Semi-structured interviews were conducted with key actors within the EV industry in the UK. Drawing on Stahel closed-loop solutions, a qualitative analysis of the transcripts of these interviews revealed the need for business models towards coherent low-carbon circular economy of the value chains. This paper reveals a whole range of issues relating to: extraction of battery critical raw minerals (e.g. ethical concerns); manufacturing (e.g. lack of policy frameworks addressing value chain emissions); distribution and sale (e.g. gaps in circular built economy strategy and transition plan); use (e.g. lack of a functioning market for end-of-first-life batteries) as well as research and innovation (e.g. lack of infrastructure to deal with end-of-first-life cells). The views on policy weaknesses testifies to the need for close-loop business model to not only focus on recycling battery raw minerals or repurposing battery for energy storage applications. But, should consider many aspects of an innovative policy strategy and product’s global value chain, accounting for: equitable jobs, critical raw minerals dependency, circularity governance and industry standards, protecting the natural environment, tackling emissions and ensuring sustainable consumption and production patterns. The study highlights establishing key trade-offs within policy goals considering the global value chains, as well as, harnessing synergies between social, economic and environmental goals. The paper concludes that a low-carbon close-loop business model should integrate the triple objectives of making positive impact on people, planet and profit, and developed on the basis of legislation, collaboration, research, investment, and incentives guiding to achieve the Global Goals.</t>
  </si>
  <si>
    <t>10.1016/j.cej.2023.147315</t>
  </si>
  <si>
    <t>Fast redox conversion and low shuttle effect enabled by functionalized zeolite for high-performance lithium–sulfur batteries</t>
  </si>
  <si>
    <t>Lithium–sulfur (Li–S) batteries are among the most promising next-generation rechargeable battery systems because of their high theoretical energy density and low cost. Nevertheless, the notorious shuttle effect of polysulfides and poor redox kinetics significantly limit their practical applications. Herein, a metallic cobalt-doped ZSM-5 zeolite with extra-framework Li+ is constructed to inhibit the migration of polysulfides and simultaneously enhance their conversion kinetics via a separator coating strategy. The ZSM-5 zeolite possessing a sub-nanometer channel structure acts as an ionic sieve, and effectively suppresses the undesired polysulfide migration by spatial constraint. The negatively charged zeolite framework with Li+ as counterions helps to facilitate the fast Li+ transport. More importantly, Co dopants further strengthen the interaction with polysulfides and work as active sites to improve the kinetics of sulfur redox reactions, which is verified by theoretical calculations and experiments. As expected, a Li–S battery employing the modified separator delivers superior long-term cyclic stability (only 0.04% capacity decay per cycle over 500 cycles at 1.0 C) and excellent rate capability (706 mAh g−1 at 3.0 C). In addition, the stable operation of an assembled Li–S pouch cell under various bending angles demonstrates its feasibility in practical applications. This work offers a new insight into the design of advanced separator modifiers for high-performance Li–S batteries.</t>
  </si>
  <si>
    <t>10.1016/j.resconrec.2021.105470</t>
  </si>
  <si>
    <t>Economic and climate impacts from the incorrect disposal of WEEE</t>
  </si>
  <si>
    <t>This study focused on waste electrical and electronic equipment (WEEE) that is incorrectly disposed of in residual waste bins. An analysis of public behaviour, motivation and general knowledge on WEEE management was undertaken in Southampton, England. All respondents were members of the People's Panel run by Southampton City Council. The potential monetary value that could be secured via the resale of WEEE that could be repaired was estimated. The value was calculated for three scenarios – low, middle and high for the years 2020, 2025 and 2030. Carbon footprints were calculated for four disposal routes to enable a comparison of the three scenarios. Analysis of the survey shows that respondents’ knowledge about WEEE management is deficient. The survey results highlighted a high level of confusion regarding correct identification and management of WEEE and a perception that collection services are inconvenient. The incorrect disposal of WEEE is costly; the potential resale value of WEEE disposed of in UK residual waste bins could be as much as £196–215 million by 2030. Reducing the quantity of WEEE entering UK landfills, including WEEE incorrectly disposed via the residual waste stream, via reuse and recycling could allow total emission reductions of between 312 and 344 Mt CO2e by 2030. Incinerating WEEE also leads to carbon savings, however at the cost of losing recyclable materials and critical metals. The correct capture of this waste stream would therefore generate significant economic, environmental and resource benefits nationally and globally. The study has also highlighted the crucial need for raising public awareness about WEEE management and indicated that kerbside collection services for WEEE would probably be beneficial and popular.</t>
  </si>
  <si>
    <t>10.1016/j.resconrec.2019.05.009</t>
  </si>
  <si>
    <t>Tracing global cobalt flow: 1995–2015</t>
  </si>
  <si>
    <t>Cobalt is an essential metal for next-generation clean technologies. In this study, a long-term trade-linked material flow analysis model is established to analyze cobalt flows throughout the metal's anthropogenic life cycle and across national boundaries during the 1995–2015 period. The results indicate that driven by more cobalt applications discovered and developed, global cobalt supply and demand have experienced rapid growth in recent decades. Global cobalt in-use stock reached 220 kilotons in 2015, which is mainly embodied in laptop computers. The major opportunity for secondary cobalt recovery exists in the cobalt stock contained in battery applications. Cutting the excess productivity of batteries is essential to improving cobalt utilization efficiency. A globally-distributed cobalt trade network has been established. Democratic Republic of the Congo, the United States, China, and Japan are the major powers in the trade network. Countries with strong dependence on cobalt imports face a high risk of cobalt shortages. The establishment of domestic cobalt reserves and the development of cobalt substitutes are viable options for these countries. Besides, international coordination and governance through the whole value chain of cobalt should be under consideration. High attention need to be paid on harmonizing the extraction of cobalt and other companion metals, mostly copper and nickel.</t>
  </si>
  <si>
    <t>10.1016/j.jclepro.2019.118815</t>
  </si>
  <si>
    <t>Advances in sustainable approaches to recover metals from e-waste-A review</t>
  </si>
  <si>
    <t>For the rapid growth of population electrical and electronics equipment waste are generated 20 to 50 million tones in world-wide. Half a tonne of e-waste creates by the resident of advanced country in every year. E-waste contains different toxic substances including metals, plastics and refractory oxides which are hazardous or risky for our environment and human wellbeing, thus e-waste management is an essential. Hence, this review outlined the global status of e-waste and its current progress on management worldwide. An exhaustive survey of literature was made on the latest technological approaches in noble and base metals recovery from waste printed circuit boards (PCBs) of electrical and electronic equipment. An emphasis was given to review the most important features of existing industrial routes associated with the metal recovery systems from PCBs. The discussions of green technologies as alternatives of conventional approaches to obtain precious metals from e-waste were overviewed. The application of microbial bioleaching approaches in the extraction metals from e-waste was highlighted. Finally, the concern for the challenges and barriers associated with the e-waste management process in Bangladesh was outlined.</t>
  </si>
  <si>
    <t>20 January 2020</t>
  </si>
  <si>
    <t>10.1016/j.mtsust.2023.100392</t>
  </si>
  <si>
    <t>Wide application of metal-organic frameworks in lithium–sulfur battery</t>
  </si>
  <si>
    <t>Lithium–sulfur battery (LSB), as a secondary battery with high energy density, is considered as a promising material for energy storage. However, problems such as shuttle effect, lithium dendrites, low conductivity of sulfur, and volume expansion of sulfur make it difficult for LSBs to be used commercially. Previous studies have shown that metal-organic framework (MOF) materials have a wide range of applications in improving the performance of LSBs due to their excellent adsorption and catalytic capacity and designable structure. In this paper, the latest applications of MOF materials, MOF-derived materials, and MOF composites in LSBs are reviewed. It covers separator, electrolyte, cathode, anode, and other fields. The reaction mechanism of MOF materials in LSBs and the design ideas of researchers were summarized and more applications of MOF materials in the direction of LSBs were prospected. This paper starts with the principles and research methods of LSBs and provides guidance for the application of MOF materials in LSBs.</t>
  </si>
  <si>
    <t>10.1016/j.mineng.2023.108418</t>
  </si>
  <si>
    <t>Selective extraction of nickel and cobalt from disseminated sulfide flotation cleaner tailings using alkaline glycine-ammonia leaching solutions</t>
  </si>
  <si>
    <t>Millions of tons of nickel-bearing tailings, derived from disseminated sulfide resources, has been or are being dumped as waste and the recovery of metals from these tailings is insignificant. There are no economic hydrometallurgical processes to recover valuable metals from such wastes due to their low metal recovery, their alkaline high-magnesium mineralisation, and high reagent requirement. This study presents a novel alkaline process of glycine leaching to extract nickel and cobalt from such tailings. The outcomes of the experimental tests of using an alkaline glycine-based lixiviant system to extract nickel and cobalt from a float tailing material containing 0.79 % Ni and 0.02 % Co respectively are presented in this study. A comparison between using ammonia and sodium hydroxide as pH modifiers was conducted and the leaching performance of glycine-ammonia has been found to be superior based on both metal extractions and leaching kinetics. The use of resin-in-leach (RIL) to recover Ni and Co from glycine-ammonia leaching solution enhanced Ni extraction by ∼ 10 %. Grinding of the float tailing sample to a P80 of 15 µm enhanced both Ni and Co extraction by 10–15 %. Increasing the temperature to 45 °C considerably enhanced the metal leaching at which the highest Ni and Co extractions were achieved at 88 % and 90 %, respectively. Controlling dissolved oxygen (DO) levels during the leaching significantly increased the leaching kinetics and decreased the leaching time from 48 to 24 h. QEMSCAN analysis confirmed the selectivity of the alkaline glycine-based system to leach Ni, Co and Cu over impurities such as Fe, Mn and Mg. Two conceptual block diagram flowsheets were proposed for Ni and Co extraction from the float tailings using an alkaline glycine-based leaching process, where the Ni in the original ore is mineralised in an ultramafic, highly disseminated form of pentlandite in a magnesium-rich alkaline gangue matrix.</t>
  </si>
  <si>
    <t>10.1016/j.jcou.2023.102530</t>
  </si>
  <si>
    <t>Prussian blue analogs as catalysts for the fixation of CO2 to glycidol to produce glycerol carbonate and multibranched polycarbonate polyols</t>
  </si>
  <si>
    <t>A series of Prussian blue analogs (PBAs) having a range of crystal structures and compositions was investigated as heterogeneous catalysts for the fixation of carbon dioxide (CO2) to glycidol. The morphology of PBAs was modified, as confirmed by structural characterization, by varying the precipitation method. Of the prepared catalysts, the cubic Zn(II)-Co(III) PBA exhibited the highest catalytic activity (turn-over frequency up to 763 h−1), selectivity (up to 94%), and recyclability for the cycloaddition of CO2 to glycidol. In addition, branched polycarbonate polyols having tunable branching degree (0.15–0.61) and linear polycarbonates of relatively high carbonate content (up to 64.2%) were produced via ring-opening (multibranching) copolymerization of CO2 and various epoxides using a highly amorphous Zn(II)-Co(III) double metal cyanide catalyst. Mechanistic pathways have been proposed by combining experimental results with computational studies.</t>
  </si>
  <si>
    <t>10.1016/j.seppur.2022.122630</t>
  </si>
  <si>
    <t>Highly efficient and environmental-friendly separation and purification of carbon nanotubes from molten salt via ultrasound-assisted carbonation</t>
  </si>
  <si>
    <t>Carbon dioxide (CO2) released by the carbon-intensive energy industry has caused heightened ecological and environment concerns globally. The electrochemical conversion of CO2 into high-valued carbon nanotubes (CNTs) in molten salt media offers a promising pathway to mitigate climate change and advance carbon neutrality goals. Pilot scale has been implemented, whereas, this cutting-edge technology is being impeded by separation and purification of the CNTs. The conventional method is to dissolve the crude cathode products with hydrochloric (HCl) acid, then rinse and dry the filtered carbon powder. Heavy dependence on HCl, undoubtedly, on the one hand increases the operating cost, on the other hand causes environment pollutions. From the perspective of industrial application, a green and sustainable purification method is urgently desired. Here, a simple but effective carbon product separation method, i.e. ultrasound-assisted carbonation, was firstly proposed and validated in this study, where CNTs and lithium carbonate (Li2CO3) can be thoroughly separated from each other with high efficiency and low resource consumption. Meanwhile, this study constructed a closed substance loop: with the CNTs separated, Li2CO3 can be employed to continue the next round of electrolysis, and water and CO2 that were used as feedstocks in the separation process could also be circulated. In this way, the work paved the way for CNTs separation from molten salts in a more sustainable and economic manner, thereby alleviating the environmental concerns and creating more economic benefits simultaneously.</t>
  </si>
  <si>
    <t>10.1016/j.powtec.2022.117744</t>
  </si>
  <si>
    <t>Simple preparation of Si/CNTs/C composite derived from photovoltaic waste silicon powder as high-performance anode material for Li-ion batteries</t>
  </si>
  <si>
    <t>Currently, with the rise of the photovoltaic industry, how to effectively treat waste silicon powder from an environmentally friendly and economic point of view becomes significant. We reported a simple method to prepare the “core-shell” structure of silicon/carbon nanotubes/carbon (Si/CNTs/C) composite by ball-milling using waste silicon powder. Specifically, The synergistic effect of CNTs and amorphous carbon matrix is beneficial to improving the transmission rate of Li-ions and electrons, and facilitating the reaction kinetics of Li-ions in the process of lithiation/de-lithiation. Meanwhile, the carbon coating layer reduces the direct contact between silicon and the electrolyte, which greatly alleviates the volume expansion of silicon in cycling. With these merits, Si/CNTs/C anode shows high rate performance and outstanding cycling stability up to 300 cycles at 0.2C. Furthermore, full cells assembled with pre-lithiated Si/CNTs/C anodes and commercial NCM811 cathodes deliver considerable initial coulombic efficiency (84.4%) and high energy density (502 Wh kg−1).</t>
  </si>
  <si>
    <t>10.1016/j.apt.2024.104579</t>
  </si>
  <si>
    <t>Effect of parametric modeling of WET ball-milling on vanadium recovery from vanadium bearing steel slag</t>
  </si>
  <si>
    <t>Powder formation using a ball mill has found applications in various industries such as extractive metallurgy, nanomaterials, chemicals, materials science, and pharmaceuticals, but the particle size reduction rate, speed, and milling/ignition time required for each industrial application are very crucial. A novel environmentally-friendly parametric modeling of wet ball-milling- Na2CO3(aq) leaching at low temperature without roasting operation was carried out to recover vanadium from vanadium-bearing steel slag (VBSS). The paradigm shift in the source of strategic metals (SMs) globally validates the fact that the gangue of today is the valuable mineral of tomorrow. Due to the depletion of primary resources, the world has shifted focus towards recovering SMs from secondary resources to cater to its upsurge demands and sustainability worldwide satisfactorily. VBSS has proven to be a promising secondary resource from which SMs especially vanadium can be recovered more economically and environmentally via mechanical activation-assisted leaching. In previous research works, a rigorous process (high temperature, high stirring speed pressure MA- leaching with/without roasting) has been used to recover vanadium from VBSS. This present research work investigated the effective processing of VBSS by paying meticulous attention to the processing parameters via particle size reduction (reactivity) equation derivation considering the chemical solution. A vanadium recovery efficiency above 80 % was achieved from VBSS at a reaction/milling time of 30 min, ball size 10 mm, BPR 7.8, speed 140 rpm, leaching time 2hrs, leaching temperature 80 °C–90 °C, and stirring speed 300 rpm. Generally, the experimental and derived theoretical model results follow the same trend in perfect agreement.</t>
  </si>
  <si>
    <t>10.1016/j.rser.2021.111704</t>
  </si>
  <si>
    <t>Higher 2nd life Lithium Titanate battery content in hybrid energy storage systems lowers environmental-economic impact and balances eco-efficiency</t>
  </si>
  <si>
    <t>Energy exchange technologies will play an important role in the transition towards localised, sustainable energy supply. Hybrid energy storage systems, using different energy storage technologies, are currently under investigation to improve their technical performance and environmental sustainability. However, there is currently no exploration of the environmental benefits and economic feasibility of hybrid energy storage systems combining 1st and 2nd life batteries and battery electric vehicles. To determine the environmental and economic impacts of this type of hybrid energy storage system, this research employs a three-tier circularity assessment incorporating Life Cycle Assessment, Techno Economic Analysis and an Eco-Efficiency Index, from cradle-to-grave, of 43 techno-hybridisations of four 1st and 2nd life battery technologies; Lithium Titanate, Lead-acid, Lithium Iron Phosphate and Sodium-ion, with battery electric vehicles. The results of the life cycle assessment and techno-economic analysis show that a hybrid energy storage system configuration containing a low proportion of 1st life Lithium Titanate and battery electric vehicle battery technologies with a high proportion of 2nd life Lithium Titanate batteries minimises the environmental and economic impacts and provides a high eco-efficiency. The results of the eco-efficiency index show that a hybrid energy storage system configuration containing equal proportions of 1st and 2nd life Lithium Titanate and BEV battery technologies is the most eco-efficient. This research highlights the environmental and economic benefits of the use of Lithium Titanate battery technologies within novel hybrid energy storage systems.</t>
  </si>
  <si>
    <t>10.1016/B978-081551381-0.50011-7</t>
  </si>
  <si>
    <t xml:space="preserve">9 Decontamination, Decommissioning, and Recycling </t>
  </si>
  <si>
    <t xml:space="preserve">
               Current clean up processes tend to expose workers to radioactive and hazardous substances. They are labor-intensive, and expensive, producing an unacceptable large volume of secondary waste. Additionally, in the near term, high costs for shutdown, stabilization, surveillance, and maintenance will absorb the majority of dollars budgeted for decommissioning. Similar problems exist for the commercial nuclear power industry, other government facilities, and commercial facilities. The Decontamination and Decommissioning (D&amp;D) of Facilities Integrated Demonstration (ID) was initiated by Department of Energy (DOE) in October 1993, to develop and to demonstrate improved processes for facility shutdown and stabilization, surveillance and maintenance, sampling, imaging and characterization, decontamination and dismantlement, and recycling and disposition. Reusable equipment and hardware that is contaminated only on the surface can be decontaminated generally with various cleaning fluids. The big advantage of decontamination techniques is that, after decontamination, the equipment and hardware can be released for unrestricted use. This is even more important in the case of high-capital-cost equipment. The main disadvantage is the generation of liquid LLW that must then be appropriately managed. High pressure-water-jetting techniques for decontamination are relatively inexpensive.
            </t>
  </si>
  <si>
    <t>Nuclear Waste Cleanup Technology and Opportunities</t>
  </si>
  <si>
    <t>10.1016/j.enconman.2021.114951</t>
  </si>
  <si>
    <t>Metal fuels production for future long-distance transportation through the carbothermal reduction of MgO and Al2O3: A review of the solar processes</t>
  </si>
  <si>
    <t>The need for sustainable zero-carbon fuels to substitute the conventional fossil fuels in the transport field becomes unavoidable to overcome the depletion of petroleum reserves and global warming. Metal fuels are promising energy-carrying materials that can be regenerated through the carbothermal reduction of their oxide combustion products. Their use is economically beneficial and environmental-friendly when oxides are recycled using sustainable energy resources. Among various choices, aluminum/alumina and magnesium/magnesia couples are the best candidates for the combustion/reduction cycles. Thus, the following study reviews the advanced technologies established for the carbothermal reduction of alumina and magnesia using concentrated solar energy to achieve an efficient regeneration of the metal fuels. In conclusion, 68% Al and 96% Mg yields, of highly-pure stable micro-sized powders, were achieved by optimizing the solar reactor design and the reaction operating parameters (pressure, temperature, heating rate, carbon reducing agent, C/oxide content, C/oxide properties, catalysts, bentonite binder). Further investigations are needed to improve the aluminum regeneration by reducing the formation of unwanted Al-oxycarbides by-products.</t>
  </si>
  <si>
    <t>10.1016/j.arabjc.2021.102996</t>
  </si>
  <si>
    <t>High-performance Al separation and Zn recovery from a simulated hazardous sludge</t>
  </si>
  <si>
    <t>Zn2+ is a heavy metal ion, and hazardous sludge from the electroplating and alloy industry is rich in Zn and impure Al and Ca. Such sludge is commonly recycled by dissolution in strong acid and then selective extraction to recycle Zn2+ by a special extraction reagent. In this process, impurity Al3+ is dissolved and then participates in the extraction of Zn2+, so Al3+ should be removed first. Here, a new strategy was reported for the effective removal of Al3+ and recovery of Zn2+ from a simulated Al/Zn-bearing sludge via an improved acid solution–precipitation route. The sludge was simulated by coagulating Zn-bearing waste water (290 mg/L Zn2+) with 600 mg/L polyaluminium chloride. The sludge was dissolved in sulphuric acid and nitric acid to form an acidic solution with Al3+ and Zn2+ concentrations of 3.2 g/L and 5.7 g/L, respectively. The solution was treated directly by hydrothermal method at 270 °C, in which 55% Al3+ was precipitated as boehmite and Al hydroxide. After the addition of 0.2 mL of ethylene glycol, the removal rate of Al3+ dramatically increased to 99.8%, with Zn2+ loss of 1.5%. The residual Zn2+ was 5620 mg/L in the treated solution and further directly precipitated by adjusting the pH of the solution to pH 7.5 with NaOH. The precipitated Zn2+ was in the form of simonkolleite with ZnO content of 63.1%, with Al content of only 0.8%. In the hydrothermal precipitation, the removal rate of Al3+ increased with the temperature and extension of reaction time. Al3+ was hydrolysed and precipitated as aluminium oxonium sulphate hydroxide and then recrystallised in boehmite form. Then, H+ was generated and consumed in the redox reaction of nitrate and ethylene glycol, accelerating the Al3+ precipitation. This method provides a way to efficiently separate Al3+ from a Zn-bearing solution and can be applied in the recycling of Al/Zn-bearing sludge.</t>
  </si>
  <si>
    <t>Arabian Journal of Chemistry</t>
  </si>
  <si>
    <t>10.1016/j.mssp.2020.104946</t>
  </si>
  <si>
    <t>Performance effects of doping engineering on graphene-like C3N as an anode material for alkali metal ion batteries</t>
  </si>
  <si>
    <t>Growing demands for rechargeable batteries have promoted the design of high-performance electrode materials. Based on first-principles calculations, we investigate the selected B-doping C3N monolayer as an alternative anode material for Li-, Na-, and K-ion batteries. Doping substrates have provided higher adsorption energy for alkali metal atoms than that of pristine substrate. The electron loss of C3N monolayer caused by B-doping will strengthen the adsorption of alkali metal atoms on the system, and prevent the cluster formation of alkali metal atoms. Therefore, it can improve the recycle stability of alkali metal ion batteries. More interestingly, compared with the pristine C3N monolayer, the B4-doped C3N systems have an enhanced specific capacity for these alkali metal atoms. Furthermore, the B4-doped C3N substrates with the adsorption of alkali metal atoms have highly thermal stabilities verified by ab-initio molecular dynamics simulations. The diffusion barriers of Li, Na and K atoms on the B4-doped C3N systems have slightly increase, which are still smaller than the threshold (0.5 eV) for metal migration at room temperature. These above analysis indicate that the B-doping in the C3N monolayer can improve its performance as an anode material for alkali metal ion batteries.</t>
  </si>
  <si>
    <t>10.1016/j.cherd.2024.02.010</t>
  </si>
  <si>
    <t>Direct synthesis of dimethyl carbonate from CO2: From the perspective of dimethyl-carbonate, a promising material for the future</t>
  </si>
  <si>
    <t>Greenhouse gas (GHG) emissions have grown and reached 33.9 Gt of CO2 equivalents in 2020. Its amounts have continuously increased since the industrial revolution, so, carbon capture and utilization and storage (CCUS) technology can mitigate CO2 emission and global warming. Dimethyl Carbonate (DMC) has attracted attention as it is used as a solvent in lithium-ion batteries. We proposed a modified process simulation based on the fractional converion of experiment of direct synthesis of the DMC using CO2. Also, to separate azeotropic mixture, ethylene glycol is used as an entrainer. We changed the feed of the CO2 and changed the design when CO2 feed is lower than stoichiometry ratio. Economic feasibility for all cases was evaluated using Aspen Process Economic Analyzer (APEA) V12. As a result, the total annual cost for the case 1, 2 and 3 is US 9.88 M$/yr, US 9.71 M$/yr and US 10.3 M$/yr, respectively. The Net Present value (NPV) for the case 1,2 and 3 is US − 51.6 M$, US − 56.66 M$/yr and US − 56.1 M$. Sensitivity analysis is performed to examine the effect of the NPV while changing the economic parameters such as utility cost and DMC selling price from − 30% to 30%. The most effective parameter of the NPV is the selling price of the DMC for case 1 and utility cost for case 2 and 3. A lower DMC selling price and solving deactivation problem of catalyst are the potential to develop the CCU technology.</t>
  </si>
  <si>
    <t>10.1016/j.jechem.2024.08.067</t>
  </si>
  <si>
    <t>Uncovering fantastic synergistic lithium adsorption with manganese-titanium based composite nanospheres: Mild synthesis and molecular dynamics simulation insights</t>
  </si>
  <si>
    <t>In light of the burgeoning energy technology sector and the ever-growing demand for lithium across diverse industrial domains, conventional lithium extraction methods have been proven inadequate due to their limited production capacity and high operational costs. This work introduces a novel approach to the manganese-titanium based composite HMTO (Mn:Ti=1:4) lithium ion-sieve (LIS) nanospheres, employing lithium acetate dihydrate, manganese carbonate and titanium dioxide P25 as the primary materials. These nanospheres exhibit relatively uniform spherical morphology, narrow size distribution, small average particle size (ca. 55 nm), large specific surface area (43.58 m2 g−1) and high surface O2− content (59.01%). When utilized as the adsorbents for Li+ ions, the HMTO (Mn:Ti=1:4) LIS demonstrates a fast adsorption rate, approaching equilibrium within 6.0 h with an equilibrium adsorption capacity (q e) of 79.5 mg g−1 and a maximum adsorption capacity (q m) of 87.26 mg g−1 (initial concentration C 0: 1.8 g L−1). In addition, the HMTO (Mn:Ti=1:4) also delivers a high lithium extraction from the simulated high magnesium-lithium molar ratio salt lake brine (Mg:Li=103), achieving a q e of 33.85 mg g−1 along with a remarkable selectivity ( α Mg Li = 2192.76 ). Particularly, the HMTO (Mn:Ti=1:4) LIS showcases a satisfactory recycling adsorption performance. The adsorption capacity remains at a high level, even that determined after the 5th cycle (55.45 mg g−1) surpasses that of the most recently reported adsorbents. Ultimately, the fantastic synergistic lithium adsorption mechanism is deliberately uncovered by leveraging the ion exchange principles and molecular dynamics (MD) simulations.</t>
  </si>
  <si>
    <t>Available online 21 September 2024</t>
  </si>
  <si>
    <t>10.1016/j.nanoso.2023.100997</t>
  </si>
  <si>
    <t>Green prepared nanomaterials from various biodegradable wastes and their application in energy</t>
  </si>
  <si>
    <t>With a focus on catalysis, pollution and energy, this review presents significant and insightful methodological advancements and techniques in the field of applied nanotechnology. We investigate novel nanomaterials, such as “smart” metal–metal oxides (MeOs) and Metal Organic Frameworks (MOFs), for their contribution to sustainable and renewable resources in light of detrimental climate change and the depletion of fossil fuels. Researchers have spent the last ten years creating novel and fundamental chemistries that will revolutionize the field of nanotechnology and benefit the human race. This transition is driving the investigation of green chemistry to mitigate environmental problems, replace traditional methods with novel designs and ultimately replace unsustainable chemistries. The review aims to discusses various synthetic strategies for developing transition metal, carbon material and electrocatalysts in storage and conversion systems. With this consideration, the preparation of catalytically-active bio-inspired MeOs (Cu/Cu2O/CuO and Cu/Cu2O/CuO/ZnO) and MOFs (Zr-MOFs and Fe-MOFs) using plant biological entities and waste materials as an eco-friendly, green route are explored. Meanwhile, innocuous solvents like water and cheap, renewable and recyclable starting materials such as polyethylene terephthalate (PET) are conferred to ensure sustainability for large scale MOF production and commercialization.</t>
  </si>
  <si>
    <t>10.1016/j.fuel.2021.122301</t>
  </si>
  <si>
    <t>Environmental impacts related to drilling fluid waste and treatment methods: A critical review</t>
  </si>
  <si>
    <t>The oil Exploration &amp; Production (E&amp;P) industry provides an important energy source for the world. However, there is a worldwide concern about the environmental impacts of E&amp;P activities. Spent drilling fluid is one of the drilling wastes generated by the oil and gas industry’s activities. Drilling fluid and drill cuttings together form the second-largest volume of residues generated by the E&amp;P industry. Drilling fluids are responsible for many important functions in the well drilling process. They are recirculated between the well and the platform several times during the drilling of an oil well. When the drilling reaches the reservoir phase, spent drilling fluid return to the surface contaminated with oil. The resulting residue has several compounds containing potential pollutants, which if incorrectly disposed of can pose several risks to terrestrial, aquatic, and aerial environments, including reducing soil fertility, affecting negatively the flora and fauna and causing health problems due to the volatilization of hazardous oil components such as benzene, toluene, ethylbenzene and xylene into the atmosphere. In this sense, regulators have established that the disposal of non-water based and water-based drilling fluid containing free oil is not allowed above 1% in volume. Therefore, the treatment of oily residues generated in E&amp;P activities is an essential task. Studies around the world presented a variety of physical, chemical, and biological methods to treat drilling waste: bioremediation, thermal, physicochemical, supercritical fluid, electrokinetic and stabilization/solidification treatment. All these methods showed promising results while presenting a series of advantages and limitations. It is also important to note that most treatment methods can recover and/or recycle oil, the main contaminant of the wastes generated. In choosing the best method, some relevant factors need to be considered, such as the drilling waste’s characteristics and the costs to implement the process on a large scale. It was observed that only bioremediation and stabilization/solidification proved to be easy to apply on a large scale. However, the bioremediation treatment process is of long duration, and high biodegradation efficiency is difficult to be achieved in uncontrolled environments. In the stabilization/solidification treatment, in turn, encapsulating all contaminants from the waste is difficult. Therefore, the development of new physicochemical methods for the large-scale treatment of drilling waste have been proposed, as the physicochemical treatment presented the highest treatment efficiency when compared with other methods, while also enabling the recovery and reuse of all separated phases.</t>
  </si>
  <si>
    <t>10.1016/j.hydromet.2008.12.010</t>
  </si>
  <si>
    <t>Separation of zinc from spent zinc-carbon batteries by selective leaching with sodium hydroxide</t>
  </si>
  <si>
    <t>Physical methods such as crushing and sieving followed by magnetic separation steps were applied to separate non-magnetic material (88.4 wt.%) from zinc-carbon spent batteries. The oversize material was processed by eddy current separation to recover zinc sheet, carbon rods, and plastics. The undersize fraction (−2.36 mm) with a metal composition of 15.5% Zn, 17.5% Mn, and 1.4% Fe was used for the leaching experiments under different conditions such as concentration of sodium hydroxide, temperature, agitation speed, and pulp density. Selective leaching using 4 mol dm−3 NaOH at 100 g dm−3 solid/liquid ratio, 80 °C and 200 rpm gave a zinc extraction of 82% and a manganese extraction of less than 0.1%. An overall zinc recovery was about 88.5% by the processes described in this study.</t>
  </si>
  <si>
    <t>10.1016/j.jechem.2022.10.044</t>
  </si>
  <si>
    <t>Scalable synthesized high-performance TiO2-Si-C hybrid anode for lithium batteries</t>
  </si>
  <si>
    <t>At present, developing a simple strategy to effectively solve the shackles of volume expansion, poor conductivity and interface compatibility faced by Si-C anode in lithium batteries (LIBs) is the key to its commercialization. Here, low-cost nano-Si powders were prepared from Si-waste of solar-cells by sanding treatment, which can effectively reduce the commercialization cost for Si-C anode. Furthermore, micro-nano structured Gr@Si/C/TiO2 anode materials with graphite (Gr) as the inner core, TiO2-doped and carbon-coated Si as the outer coating-layer, were synthesized at kilogram-scale per milling batch. Comprehensive characterization results indicate that TiO2-doped carbon layer can improve the interface compatibility with the electrolyte, further promote the reduction of electrode polarization, and finally enhance the battery performance for the Gr@Si/C/TiO2 anodes. Accordingly, Gr@Si/C/TiO2 composites can output excellent LIB performance, especially with high initial coulombic efficiency (ICE) of 82.51% and large average reversible capacity of ∼ 810 mA h g−1 at 0.8 A g−1 after 1000 cycles. Moreover, Gr@Si/C/TiO2||NCM811 pouch full cells deliver impressive performance especially with high energy density of ∼ 489.3 W h kg−1 based on the total weight of active materials, suggesting its promising application in the high performance LIBs.</t>
  </si>
  <si>
    <t>10.1016/j.wasman.2019.08.038</t>
  </si>
  <si>
    <t>Life cycle assessment of rare earths recovery from waste fluorescent powders – A case study in China</t>
  </si>
  <si>
    <t>Life cycle assessment of recycling rare earths from waste fluorescent powders was conducted, including the uncertainty and sensitivity analyses. Three scenarios were set in this study, namely, recycling with/without final disposal and waste fluorescent powders landfill. Recycling with final disposal presented lower environmental burden than that without final disposal due to the significant reduction of direct emissions. The evident impacts from chemicals and energy production stages were considered the main contributors to the overall environmental burden of recycling with final disposal due to their relatively high emissions of particulates matter, sulfur dioxide, heavy metals, and carbon dioxide as well as the use of fossil fuel. Compared with landfills, rare-earth recycling shows the highest environmental benefits because of the substitution of primary rare earths. To relieve the high demand of rare earths and reduce the overall environmental burden, governments are highly recommended to increase recycle rate, create a complete management system, improve energy consumption and wastewater treatment efficiency, and build an adequate recycle standard.</t>
  </si>
  <si>
    <t>10.1016/j.scs.2024.105542</t>
  </si>
  <si>
    <t>Bridging chance-constrained and stochastic optimization for risk estimation of virtual energy hubs dominated by hybrid vehicles under diverse uncertainties: To improve economic sustainability</t>
  </si>
  <si>
    <t>Virtual energy hubs (VRHBs) combine dispersed energy resources to enhance the efficient use of various energy sources, grid flexibility, and renewable energy adoption. This paper investigates the adoption of VRHBs with power-to-gas (P2G) facilities and hybrid electric-compressed natural gas vehicles (HNGEVs) in the presence of renewable resources to effectively tackle carbon emissions and increase the flexibility of VRHBs. The proposed P2G facility is constructed from carbon capture to collect carbon pollution from fossil fuel resources and HNGEVs to recycle into synthesis gas in a methanation plant. Furthermore, due to severe uncertainties due to renewable resources and energy consumption intensity, the proposed framework utilizes stochastic-driven chance-constrained optimization, which enables decision-makers in VRHBs to account for the probabilistic nature of uncertainties. Chance-constrained optimization explicitly considers uncertainty through probabilistic constraints, providing a more robust and reliable solution compared to deterministic methods. By modeling uncertainties using chance-constrained programming, VRHBs can manage the economic risks under unexpected worst realizations in uncertainties. Based on the results, the P2G facility leads to a significant reduction in the daily emissions by 63.06 % and 42.77 % observed under no-risk and full-risk conditions, respectively. In addition, the suggested chance-constrained method resulted in a major decrease of 69 % in overall operational costs.</t>
  </si>
  <si>
    <t>10.1016/j.hydromet.2024.106342</t>
  </si>
  <si>
    <t>Efficient extraction of lithium from alkaline solution using the synergistic extractants ethylhexyl salicylate and trialkylphosphine oxide in kerosene and stripping with acid</t>
  </si>
  <si>
    <t>Efficient separation of lithium from alkaline solution with high Na/Li ratio is of great importance for the development of batteries for new energy industry. This work proposes the use of a novel extraction system composed of ethylhexyl salicylate (ES) and trialkylphosphine oxide (TRPO). The equilibrium experiment revealed that the order of metal ions extracted by ES/TRPO extraction system is Mg2+ &gt; Ca2+ &gt; Li+ &gt; Na+ &gt; K+. A recovery process including extraction, scrubbing, and stripping was designed to recover lithium from a solution of 3.25 g/L Li, 52 g/L Na and 0.8 mol/L OH−. More than 99% of lithium could be extracted to the organic phase. After stripping, a lithium-rich solution containing 25 g/L Li was obtained, and the system showed good stability in the cycling experiments. The FT-IR analysis and DFT calculation were conducted to investigate the extraction mechanism. The results demonstrated that ES mainly coordinates with metal ions through Ph-O and CO bonds to form a hexatomic ring complex, thereby allowing metal ions to enter the organic phase. The calculated binding energies of the complex are highly consistent with the equilibrium experiment. The present work may provide a novel extraction system to efficiently recover lithium from alkaline solution with high Na/Li ratio.</t>
  </si>
  <si>
    <t>10.1016/j.watres.2024.122494</t>
  </si>
  <si>
    <t>Rapid and efficient removal of organophosphorus pollutant and recovery of valuable elements: A boosted strategy for eliminating organophosphorus from wastewater</t>
  </si>
  <si>
    <t>Considering the significant hazards of organophosphorus compounds (OPs) and the potential crisis of phosphorus (P) resource shortage, there is a great necessity to develop economically feasible, highly effective, and sustainable strategies to remove OPs and recover P resources. In this study, low-cost microscale zero-valent iron (mZVI) was used to activate hydrogen peroxide for the rapid and efficient elimination of Tetrakis(hydroxymethyl)phosphonium sulfate (THPS) from the aquatic environment. Compared to the conventional Fenton reaction and commercial mZVI, mZVI/H2O2-based Fenton-like reaction exhibited superior removal performance for THPS. The removal mechanism of the mZVI/H2O2 system for THPS was thoroughly elucidated through the identification of reactive oxygen species, characterization analysis, and theoretical calculation. Furthermore, the valuable components of the degradation products were successfully recovered through thermally induced precipitation of the sample followed by high-temperature calcination. The mZVI/H2O2 system has demonstrated significant advantages in removing organic compounds from various types of actual wastewater and improving the biodegradability of the wastewater. This study presented an environmentally friendly and highly efficient strategy to eliminate OPs pollution and recover P resources. It also provided an easy-to-operate method for remediating actual industrial wastewater.</t>
  </si>
  <si>
    <t>10.1016/j.resconrec.2020.104958</t>
  </si>
  <si>
    <t>Secondary resource curse's formation and transmission mechanism based on environmental externality theory</t>
  </si>
  <si>
    <t>Due to developing countries' original intention of implementing circular development, secondary resource factories should have reduced environmental pollution. However, the reality of the situation has proved that the recycling of secondary resources may causes serious damage to the local environment. By comparing the similarities of primary resource exploitation and secondary resource recycling, this paper proposes the concept of the "secondary resource curse" based on environmental externality theory, which is compared with the "resource curse". The secondary resource curse's formation and transmission mechanisms are analyzed from the intraindustry, interindustry, and interregional perspectives. The essential pollution causes of the secondary resources industry in developing countries are found from these three aspects: (1) the enterprise's economic efficiency, the effects of different secondary resource recycling technologies on negative environmental externalities, and the reasons for "adverse selection of technology" in secondary resource factories are explained, which is shown that, in the case of regulatory loopholes, one-sided pursuit of economic profit may lead to the pollution problem of secondary resource enterprises; (2) the negativeexternalities of upstream stakeholders in the industrial chain implies that the manufacturers and consumers of products should be responsible for their clean recycling; and (3) the phenomenon of transregional resources recycling indicates that the environmental pressure in the inflow region is aggravated significantly when there is no extra compensation from outflow region for recycling and disposal of hazardous waste. Hence, we must adopt policy package for recycling secondary resources at different levels and minimize the negative externalities caused by resource recovery.</t>
  </si>
  <si>
    <t>10.1016/B978-0-323-96105-9.00007-0</t>
  </si>
  <si>
    <t xml:space="preserve">Chapter 7 Photovoltaic Modules </t>
  </si>
  <si>
    <t xml:space="preserve">
               After learning about the structure and electrical characteristics of c-Si solar cells, we study how they are interconnected to form a PV module, the smallest practical device we can use to build a PV generator. We identify the main performance parameters of PV modules and extend the single-diode model of a solar cell to describe the effect of series and parallel interconnections and the influence of irradiance and temperature. Several models are presented to estimate effective irradiance and temperature at the solar cell from measured solar and weather conditions. When illumination is not uniform, an additional electrical mismatch loss appears that can lead to hotspots and damage. This chapter also presents the most common components, materials, and manufacturing processes for c-Si PV modules, and the main degradation mechanisms they experience, which can lead to module failure. A typical recycling process for their end of life is described.
            </t>
  </si>
  <si>
    <t>Fundamentals of Solar Cells and Photovoltaic Systems Engineering</t>
  </si>
  <si>
    <t>10.1016/j.molliq.2021.117724</t>
  </si>
  <si>
    <t>Carboxylate functionalized imidazolium-based zwitterions as benign and sustainable solvent for cellulose dissolution: Synthesis and characterization</t>
  </si>
  <si>
    <t>Cellulose is most abundant biopolymer on earth and can be utilized as sustainable resources for many applications, however, their utilization at great extent is limited due to lack of benign and recyclable solvent. While N-methylmorpholine-N-oxide (NMMO), used in Lyocell process, is thermally unstable and may undergoes runaway conditions, commercialization of ionic liquid as solvent still suffers from recyclability issues. Herein, we present the synthesis of a series of zwitterions, composed of tethered alkyl imidazolium cation and carboxylate anion, and investigated their cellulose dissolution characteristics. Effect of alkyl chain length of imidazolium ring on its dissolution efficiencies was studied and amongst synthesized zwitterions, the hexanoate derivatives exhibited 13% (w/w) cellulose dissolution at 100–125 °C. Thermal stability of zwitterions and their cellulose solution was characterized by DSC-TGA and found to be more stable than the NMMO and Lyocell solution. Rheological studies indicate that cellulose solution in zwitterions are viscoelastic and in spinnable range of fibre processing. Structural and morphological characterization of regenerated cellulose using elemental analysis, FTIR, DSC-TGA, GPC, XRD and SEM showed that zwitterions have no adverse effect on its physicochemical and morphological properties. A method for recovery and purification of solvent after cellulose dissolution and regeneration is also presented.</t>
  </si>
  <si>
    <t>10.1016/j.matchemphys.2022.126178</t>
  </si>
  <si>
    <t>Carbon coated electric arc furnace dust prepared by one-pot pyrolysis: An efficient, low carbon footprint electrode material for lithium-ion batteries</t>
  </si>
  <si>
    <t>This work offers useful insights into the evaluation of the electric arc furnace dust in green energy applications by surface engineering. To produce low-carbon-footprint electrodes, for the first time in the open literature, the practical pyrolysis (of sucrose) method is applied to create a nanometer-thick carbon layer over the dust. Advanced techniques are used to characterize the carbon-coated electric arc furnace flue dust morphologically, structurally, and chemically. Galvanostatic tests reveal that the carbon-coated dust exhibits 600 mAh g−1 discharge capacity after 250 cycles. The rate test proves that the carbon-coated dust can withstand a high current load (2A g−1) and delivers 540 mAh g−1 after 250 cycles when the current load is decreased to 0.1A g−1. This obtained capacity shows that with the correct material selection and process design, it is possible to produce low-carbon footprint electrodes at a low cost. Electrochemical characterizations indicate that the lithiation reaction of the carbon-coated dust takes place similarly to that of the anode materials which are made of synthetically fabricated carbon-coated transition metal oxides and/or ferrites. It is anticipated that this study sets an example for the valorization of the various industrial wastes in energy applications in the future.</t>
  </si>
  <si>
    <t>10.1016/j.wasman.2012.03.027</t>
  </si>
  <si>
    <t>Organic oxalate as leachant and precipitant for the recovery of valuable metals from spent lithium-ion batteries</t>
  </si>
  <si>
    <t>Spent lithium-ion batteries containing lots of strategic resources such as cobalt and lithium are considered as an attractive secondary resource. In this work, an environmentally compatible process based on vacuum pyrolysis, oxalate leaching and precipitation is applied to recover cobalt and lithium from spent lithium-ion batteries. Oxalate is introduced as leaching reagent meanwhile as precipitant which leaches and precipitates cobalt from LiCoO2 and CoO directly as CoC2O4·2H2O with 1.0M oxalate solution at 80°C and solid/liquid ratio of 50gL−1 for 120min. The reaction efficiency of more than 98% of LiCoO2 can be achieved and cobalt and lithium can also be separated efficiently during the hydrometallurgical process. The combined process is simple and adequate for the recovery of valuable metals from spent lithium-ion batteries.</t>
  </si>
  <si>
    <t>10.1016/j.matlet.2022.131997</t>
  </si>
  <si>
    <t>Synthesis and electrochemical properties of crystalline K0.7MnO2 particles for K-ion batteries</t>
  </si>
  <si>
    <t>Large-scale energy storage and depleting lithium resources spurred interest in efficient, abundant, low-cost potassium ion battery electrode materials. In this regard, the layered K0.7MnO2 cathode was prepared by the solution chemical method. The structural and morphological analyses were performed using XRD, SEM and TEM techniques. The electrochemical properties exhibited multiple redox peaks in CV, indicating the various phase transitions during the intercalation/ de-intercalation and ordering of K-ions in the interlayer. The prepared K-ion cell delivered a reversible specific capacity of 79 and 31 mAh/g at the current densities of 20 and 400 mA/g. The structural integrity accounted for better electrochemical performance from the initial discharge capacities at high current rates.</t>
  </si>
  <si>
    <t>1 June 2022</t>
  </si>
  <si>
    <t>10.1016/S1003-6326(20)65450-4</t>
  </si>
  <si>
    <t>Research and development trends of hydrometallurgy: An overview based on Hydrometallurgy literature from 1975 to 2019</t>
  </si>
  <si>
    <t>Modern hydrometallurgy has been developing for more than 100 years and the related articles keep piling up. Based on a bibliometric analysis of the articles in Hydrometallurgy, the most authoritative journal in the field of hydrometallurgy, we try to catch the research and development trends from a global perspective. Firstly, keywords burstness shows that rare earth, recycling, lithium, ionic liquid, and thorium are the hotspots in recent years, and the economic and technological reasons behind them were discussed in depth. Secondly, the proportion of biohydrometallurgy grows fast from 5% to 13% and the related articles are almost all about bioleaching. There are some new directions such as direct preparation of materials in hydrometallurgical processes and ion-imprinted techniques. Thirdly, the advanced instrument analysis methods such as XAFS (X-ray absorption fine structure), gene sequencing, and micro-CT promote the deep understanding of hydrometallurgy mechanism. Finally, the cooperation network and contribution of the main institutes were mapped.</t>
  </si>
  <si>
    <t>10.1016/j.cis.2022.102599</t>
  </si>
  <si>
    <t>Biowaste- and nature-derived (nano)materials: Biosynthesis, stability and environmental applications</t>
  </si>
  <si>
    <t>Due to the environmental pollution issues and the supply of drinking/clean water, removal of both inorganic and organic (particularly dyes, nitroarenes, and heavy metals) to non-dangerous products and useful compounds are very important transformations. The deployment of sustainable and eco-friendly nanomaterials with exceptional structural and unique features such as high efficiency and stability/recyclability, high surface/volume ratio, low-cost production routes has become a priority; nonetheless, numerous significant challenges/restrictions still remained unresolved. The immobilization of green synthesized metal nanoparticles (NPs) on the natural materials and biowaste generated templates have been analyzed widely as a greener approach due to their environmentally friendly preparation methods, earth-abundance, cost-effectiveness with low energy consumption, biocompatibility, as well as adjustability in various cases of biomolecules as bioreducing agents. Natural and biowaste materials are widely considered as important sources to fabricate greener and biosynthesized types of metal, metal oxide, and metal sulfide nanomaterials using plant extracts. Integrating green synthesized nanoparticles with various biotemplates offers new practical composites for mitigating environmental challenges. In this review, degradation of dyes, reduction of toxic nitrophenols, absorption of heavy metals, and other hazardous/toxic environmental pollutants from contaminated water bodies using biowaste- and nature-derived nanomaterials are highlighted.</t>
  </si>
  <si>
    <t>Advances in Colloid and Interface Science</t>
  </si>
  <si>
    <t>10.1016/j.compind.2021.103525</t>
  </si>
  <si>
    <t>Using text mining to retrieve information about circular economy</t>
  </si>
  <si>
    <t>This paper proposes a method of text mining to automatically retrieve knowledge from patents on how to recycle and reuse a waste. The main novelties are the introduction of a set of specific dependency patterns and the introduction of a partially revised TRIZ (Russian acronym for "Theory of Inventive Problem Solving") ontology to classify the retrieved information. The proposed dependency patterns were manually extracted from a sample patents pool about waste recycling and reuse. The classification of the information is based on different classes: (1) what transformations can be carried out on the waste, (2) what technologies can be used to carry out these transformations, (3) what products can be obtained by transforming the waste, (4) what functions can be carried out by the waste, (5) with which technologies, and (6) on which entities. An automatic implementation of the proposed method, involving the manual check of the retrieved results, was tested through a case study about wood chip recycling and reuse. Compared to the dependency patterns from the literature, the proposed ones allowed to retrieve 28 % more pertinent information. This results mainly depends by better ability of the proposed patterns to better discriminate the relevant sentences from which to extract information, compared to the other patterns (i.e. + 40 %). The automatic classification of the information was also correctly performed: in almost each class, precision and recall were higher than 60 % and on average equal to 90 %.</t>
  </si>
  <si>
    <t>Computers in Industry</t>
  </si>
  <si>
    <t>10.3182/20110828-6-IT-1002.01200</t>
  </si>
  <si>
    <t>On the Profitability of the Disassembly Processes</t>
  </si>
  <si>
    <t>Abstract Disassembly is part of reuse, recycling and disposal processes of the end-of-life manufactured products. Disassembly induces both costs and revenues. Costs are essentially determined by the line balancing and hence by the cycle time, while revenues are provided by the end-of-life values of the recovered parts and by the efficiency of the line. This work presents an optimization method that maximizes the income flow as well as the efficiency of the disassembly line. A case study on a multi-variant product is presented in the final part of the paper.</t>
  </si>
  <si>
    <t>IFAC Proceedings Volumes</t>
  </si>
  <si>
    <t>10.1016/j.cclet.2020.01.003</t>
  </si>
  <si>
    <t>Electrode materials derived from plastic wastes and other industrial wastes for supercapacitors</t>
  </si>
  <si>
    <t>The present review not only devotes on the environmental consequences of plastic bag wastes and other industrial wastes observable in the landfills, in the oceans or elsewhere but also gives a new insight idea on conversion of them into worth material, carbon, for the best electrochemical supercapacitor. Transformation of plastic wastes into high-value materials is the incentive for plastic recycling, end-of-life handling case for plastic bag wastes in practice quite limited. The plastic recycling waste for reuse saves energy compared with manufacturing virgin materials. Herein, we identified several synthetic methods to convert plastic waste and other industrial wastes into carbon material for supercapacitor. Different kinds of carbon materials, including nanofiber, nanotube, graphene, mesoporous carbon, etc., have been derived from plastic waste, and thus give a superior potential for transforming trash into a “gold capacitor”. Finally, conclusions and future trends of high-voltage supercapacitors were made as well as the easy and mass production of high-performance electrode materials for supercapacitors. Our work offers a promising sustainable approach to handle plastic bags, waste, and other industrial wastes and provides a new avenue in supercapacitor applications and other areas.</t>
  </si>
  <si>
    <t>10.1016/j.seppur.2022.120987</t>
  </si>
  <si>
    <t>Magnetically retrievable CdS/reduced graphene oxide/ZnFe2O4 ternary nanocomposite for self-generated H2O2 towards photo-Fenton removal of tetracycline under visible light irradiation</t>
  </si>
  <si>
    <t>Photo-Fenton process is recognized as an effective water treatment method due to its superior efficiency and technical feasibility. Herein, we constructed CdS/reduced graphene (rGO)/ZnFe2O4 (ZFO) nanocomposite system for achieving efficient Photo-Fenton degradation of tetracycline (TC) under visible light irradiation in a green recycling system that hydrogen peroxide (H2O2) can be produced in situ and activated to produce an active species. The optimum photoactivity and recyclability for CdS/rGO/ZFO nanocomposites can be obtained, which not only ascribed to the photo-Fenton synergistic effect of in-situ self-generated H2O2 production of CdS/rGO, but also owing to the excellent magnetic recovery capacity and in-situ catalytic H2O2 decomposition of OH from ZFO. This study provides new design ideas and application prospects for autarkic photo-Fenton advanced oxidation technology for environmental protection and efficient treatment of wastewater.</t>
  </si>
  <si>
    <t>10.1016/j.gee.2024.04.005</t>
  </si>
  <si>
    <t>Insights into novel indium catalyst to kW scale low cost, high cycle stability of iron-chromium redox flow battery</t>
  </si>
  <si>
    <t>Iron-chromium flow batteries (ICRFBs) have emerged as an ideal large-scale energy storage device with broad application prospects in recent years. Enhancement of the Cr3+/Cr2+ redox reaction activity and inhibition of the hydrogen evolution side reaction (HER) are essential for the development of ICRFBs and require a novel catalyst design. However, elucidating the underlying mechanisms for modulating catalyst behaviors remains an unresolved challenge. Here, we show a novel precisely controlled preparation of a novel thermal-treated carbon cloth electrode with a uniform deposit of low-cost indium catalyst particles. The density functional theory analysis reveals the In catalyst has a significant adsorption effect on the reactants and improves the redox reaction activity of Cr3+/Cr2+. Moreover, H+ is more easily absorbed on the surface of the catalyst with a high migration energy barrier, thereby inhibiting the occurrence of HER. The assembled ICRFBs have an average energy efficiency of 83.91% at 140 mA/cm2, and this method minimizes the electrodeposition process and cleans the last obstacle for industry long cycle operation requirements. The ICRFBs exhibit exceptional long-term stability with an energy efficiency decay rate of 0.011% per cycle at 1000 cycles, the lowest ICRFBs reported so far. Therefore, this study provides a promising strategy for developing ICRFBs with low costs and long cycle life.</t>
  </si>
  <si>
    <t>Available online 15 April 2024</t>
  </si>
  <si>
    <t>10.1016/j.cis.2024.103249</t>
  </si>
  <si>
    <t>The role of graphene aerogels in rechargeable batteries</t>
  </si>
  <si>
    <t>Energy storage systems, particularly rechargeable batteries, play a crucial role in establishing a sustainable energy infrastructure. Today, researchers focus on improving battery energy density, cycling stability, and rate performance. This involves enhancing existing materials or creating new ones with advanced properties for cathodes and anodes to achieve peak battery performance. Graphene aerogels (GAs) possess extraordinary attributes, including a hierarchical porous and lightweight structure, high electrical conductivity, and robust mechanical stability. These qualities facilitate the uniform distribution of active sites within electrodes, mitigate volume changes during repeated cycling, and enhance overall conductivity. When integrated into batteries, GAs expedite electron/ion transport, offer exceptional structural stability, and deliver outstanding cycling performance. This review offers a comprehensive survey of the advancements in the preparation, functionalization, and modification of GAs in the context of battery research. It explores their application as electrodes and hosts for the dispersion of active material nanoparticles, resulting in the creation of hybrid electrodes for a wide range of rechargeable batteries including lithium-ion batteries (LIBs), Li-metal-air batteries, sodium-ion batteries (SIBs), zinc-ion batteries (AZIBs) and zinc-air batteries (ZABs), aluminum-ion batteries (AIBs) and aluminum-air batteries and other.</t>
  </si>
  <si>
    <t>10.1016/j.jclepro.2015.02.089</t>
  </si>
  <si>
    <t>Towards zero-waste valorisation of rare-earth-containing industrial process residues: a critical review</t>
  </si>
  <si>
    <t>The supply risk for some critical rare-earth elements (REEs), which are instrumental in many cleantech applications, has sparked the development of innovative recycling schemes for End-of-Life fluorescent lamps, permanent magnets and nickel metal hydride batteries. These waste fractions represent relatively small volumes, albeit with relatively high rare-earth contents. Rare earths are also present in lower concentrations in a multitude of industrial process residues, such as phosphogypsum, bauxite residue (red mud), mine tailings, metallurgical slags, coal ash, incinerator ash and waste water streams. This review discusses the possibilities to recover rare earths from these “secondary resources”, which have in common that they contain only low concentrations of rare-earth elements, but are available in very large volumes and could provide significant amounts of rare earths. The success rate is set to increase if the rare-earth recovery from these industrial waste streams is part of a comprehensive, zero-waste, “product-centric” valorisation scheme, in which applications are found for the residual fractions that are obtained after removal of not only the rare earths but also other valuable (base) metals.</t>
  </si>
  <si>
    <t>15 July 2015</t>
  </si>
  <si>
    <t>10.1016/j.energy.2022.124975</t>
  </si>
  <si>
    <t>Model for payback time of using retired electric vehicle batteries in residential energy storage systems</t>
  </si>
  <si>
    <t>This work presents a mathematical model for the payback time of reusing electric vehicle batteries as residential energy storage systems from the end of life of automotive application. The model was developed using MATLAB software and calculates the payback time of a battery energy storage system (BESS) under different scenarios while considering the daily electricity consumption profile for a UK household. The results show that battery purchase price, BESS capacity, electricity unit rates and electricity demand profile are variables with large effects on the payback time. At the simulated baseline condition with residential households of two people, a BESS using second-life batteries from five different vehicle models showed payback time ranging from 8.3 to 12.8 years. The combination of battery rightsizing to attend peak and standard demand, battery price drop by 46%, reaching the level where EV price becomes competitive with conventional vehicles, and BESS application to three or more households provides the most favourable scenario with the minimum payback time of 4.8 years. Further reduction in the payback time of up to 41% can be achieved with subsidised off-peak electricity unit rate.</t>
  </si>
  <si>
    <t>10.1016/j.cep.2022.108858</t>
  </si>
  <si>
    <t>Intensified ceria recovery from graphite substrate and cleanup of leachant using sonication</t>
  </si>
  <si>
    <t>There is a huge environmental concern for disposal of nuclear graphite. The current work demonstrates sonochemical decontamination of graphite using ceria coating as the simulated contamination. The ceria recovery in the leachant solution, demonstrated to drastically reduce by almost 50% beyond 30 min sonication, was attributed to the adsorption of cerium ions by the generated carbon residue due to exfoliation of graphite. The study of the carbon residue enabled to understand the anomaly in the observed kinetics and the role of the carbon residue in the removal of Ce3+ from the leach liquor. The recyclability of the graphite substrate has been studied by measuring its compressive strength and electrical conductivity before and after 7 h of sonication in nitric acid. The decontamination kinetics of graphite was found to follow the surface reaction controlled mechanism and cavitation was found to lower the activation energy from 102 to 80 kJ/mol. Overall, ultrasound was found to bring about a threefold increase in the ceria recovery over a silent process (in the absence of ultrasound). The decontamination and the recyclability of graphite demonstrated here will facilitate circular economy and serve as an important remediation technique.</t>
  </si>
  <si>
    <t>10.1016/j.nanoen.2023.109099</t>
  </si>
  <si>
    <t>Lean-water electrolyte to stabilize zinc anode and suppress manganese dissolution of cathode for ampere-hour zinc batteries</t>
  </si>
  <si>
    <t>Rechargeable Zinc battery technologies are regarded as viable candidates for large-scale energy storage due to constitutional safety and inexpensive position. Nevertheless, the strong polarity of H2O molecules initiates the deterioration of both zinc metal anode and cathode. At anode side, radical H2O molecules cause side reactions of zinc corrosion, hydrogen evolution reaction (HER) and dendrite growth. At cathode side, the dissolution of transition metal brings about severe capacity fading of cathodes. Herein, we replace the 90% H2O sheath of Zn2+ solvation with 1,3-propanediol (PDO) molecules to form a lean-water electrolyte, in which the abundant PDO molecules can significantly suppress 99.9% HER and prohibit the Zn dendrite growth, while H2O molecules with a molecular lubrication mechanism enables fast ion transportation. Consequently, at anode side, Zn plating/stripping reversibly processes over 4000 cycles with high average Coulombic efficiency of 99.24% in ZnǀǀCu cell. At cathode side, the decreased water activity and scarce solute-water dissolving surfaces suppress 98.6% dissolution of manganese species. The ZnǀǀMnHCF full cell demonstrates high capacity of 140.7 mAh·g−1 at 0.1 A·g−1 and ultra-long lifespan of 3000 cycles with 85.4% initial capacity retained. More importantly, a 1.4 Ah ZnǀǀMnHCF pouch cell shows excellent lifespan over 150 cycles with charge/discharge run time &gt; 68 days. We expect that this work will promote the practicability of aqueous Zn-ion batteries for grid-scale energy storage.</t>
  </si>
  <si>
    <t>10.1016/j.procir.2016.11.184</t>
  </si>
  <si>
    <t>Material Flows from Electronic Waste: Understanding the Shortages for Extended Producer Responsibility Implementation in Vietnam</t>
  </si>
  <si>
    <t>In this research, the flow of discarded home electronic appliances (or electronic waste) in Vietnam was investigated and illustrated. The public awareness and benefit of discarded appliances were found as most important factors that drive the recent flow of electronic waste (e-waste). The changing of the material flows was also assessed in the period 2007-2013. It is found that the recyclable flows of material in Vietnam are quite small compared to some previous researches and the recycling potential of the home appliances in Vietnam. It means that a significant amount of materials from the e-waste is ran out of Vietnam, wasted or dumped out inside the country. The situation of management system and its infrastructure were also assessed for the development of Extended Producer Responsibility (EPR) system in Vietnam, that is legally come into force in 1st, July, 2016 under Decision 16/2015/QĐ-TTg dated 22, May, 2015 prescribing retrieval and disposal of discarded products to the operation of EPR system. Based on the current situation, it is found that the implementation of EPR system in Vietnam is faced with many big gaps such as the benefit of hidden material flows, the infrastructure for e-waste treatment, the awareness of public and other stake-holder, as well as the support legislation. Among them, the infrastructure of e-waste treatment is considered as the most important factor that effected to the implementation of EPR system.</t>
  </si>
  <si>
    <t>10.1016/j.ensm.2022.09.007</t>
  </si>
  <si>
    <t>Safety issue on PCM-based battery thermal management: Material thermal stability and system hazard mitigation</t>
  </si>
  <si>
    <t>Although lithium-ion batteries are increasingly being used to achieve cleaner energy, their thermal safety is still a major concern, particularly in the fields of energy-storage power stations and electric vehicles with high energy-storage density. Therefore, the battery thermal management systems (BTMs) have been extensively applied, among which phase-change-material (PCM)-based BTMs are being developed at a high growth rate. As highlighted here, because of the risk of battery thermal hazards such as thermal runaway or battery fires, meeting the prerequisites of PCM-based BTMs is imperative not only for aiding in heat dissipation in regular operation conditions, but also for facilitating thermal hazard mitigation in the case of extreme accidents. The thermo-physical properties of modified PCMs are compared, highlighting their thermal stability and flame retardancy. Structure-enhanced PCM-based BTMs are compared in terms of their structural design for hazard mitigation. Finally, future research directions based on critical thinking are proposed for the use of PCM-based BTMs in system resilience. We anticipate that this review will provide new insights and draw more attention to the material/system reliability of self-safety PCM-based BTMs in future designs, especially in terms of thermal safety issues.</t>
  </si>
  <si>
    <t>10.1016/j.cej.2016.11.001</t>
  </si>
  <si>
    <t>Removal of VOCs by catalytic process. A study of MnZnO composites synthesized from waste alkaline and Zn/C batteries</t>
  </si>
  <si>
    <t>Spent alkaline and zinc-carbon batteries were subjected to a biohydrometallurgy process, in order to recover manganese and mixed manganese zinc oxides. Two solids were synthesized, one of them prepared by reaction of MnSO4 and KMnO4 (MnOx) and the other obtained by chemical precipitation with NaOH (ZnMnO). The characterization by XRD, TPR, FTIR and XPS revealed the presence of Mn3+ and Mn4+ cations in both samples, and the presence of ZnO and Mn-Zn spinels in ZnMnO. The samples were evaluated in the oxidation reaction of ethanol and toluene. The results in the flow reactor showed that ethanol conversion on both catalysts, MnOx and ZnMnO, is rather similar, but toluene conversion is markedly higher on MnOx, due to a greater Mn/Zn ratio and to the absence of a crystallized ZnO phase. The FTIR study demonstrated that ethanol is oxidized to acetaldehyde at low temperature, and to CO2 and CO at 400°C. Traces of CH4 in the gas phase are also detected at high temperature. The formation of ethoxy and acetate groups is observed at the catalyst surface. With respect to toluene oxidation, CO2 is detected at 300°C and when the temperature is increased, CO is also observed in the gas phase. The results showed that: (i) the alkaline and Zn-carbon batteries can be recycled as catalysts and (ii) the solids can be used in the catalytic process for VOCs control.</t>
  </si>
  <si>
    <t>10.1016/j.apsusc.2014.07.090</t>
  </si>
  <si>
    <t>Surface modification of spinel λ-MnO2 and its lithium adsorption properties from spent lithium ion batteries</t>
  </si>
  <si>
    <t>Spinel λ-MnO2 ion-sieves are promising materials because of their high selectivity toward lithium ions, and this can be applied to the recovery of lithium from spent lithium ion batteries. However, manganese dissolution loss during the delithiation of LiMn2O4 causes a decrease in adsorption capacity and poor cycling stability for these ion-sieves. To improve the lithium adsorption properties of λ-MnO2 ion-sieves, surface modification with a CeO2 coating was studied using hydrothermal-heterogeneous nucleation. The structure, morphology and composition of the synthesized materials were determined by XRD, SEM, TEM and EDS. The effect of hydrothermal synthesis conditions and the amount of CeO2 coating on the adsorption performance of λ-MnO2 were also investigated. A 0.5wt.% CeO2-coated ion-sieve was synthesized by heating at 120°C for 3h and it had better adsorption properties than the bare samples. The effect of ultrasonic treatment on the lithium extraction ratio from LiMn2O4 upon acid treatment at various temperatures was studied and the results were compared with conventional mechanical stirring. We found that ultrasonic treatment at lower temperature gave almost the same maximum lithium extraction ratio and was more efficient and economic.</t>
  </si>
  <si>
    <t>1 October 2014</t>
  </si>
  <si>
    <t>10.1016/j.enconman.2024.118151</t>
  </si>
  <si>
    <t>Pioneer exploration on the energy recovery technology for waste heat in solid rocket motors by utilizing thermoelectric materials</t>
  </si>
  <si>
    <t>Solid rocket motors (SRMs) have demonstrated extraordinary performance. Heat waste in the tail flame, however, means that improving the efficiency of rocket energy utilization remains a challenge. In this research, we proposed the concept of recovering the enormous combustion energy of rockets. We built a small SRM, placed different thermoelectric modules (TEMs) in the tail flames, and studied the influence of cooling water-flow rate, jet distance, number of PN junctions, and combination of TEMs on output energy and efficiency. The results demonstrated that the jet distance could improve the output energy and energy conversion efficiency of the TEMs, but if the jet distance was too short, it would lead to the failure of the TEMs. In addition, we found that with an increase in the cooling water-flow rate, the output electric energy first increased and then decreased, and the energy conversion efficiency first decreased and then increased. Finally, we found that with an increase in the number of PN junctions, the output energy increased but the energy conversion efficiency remained nearly unchanged. The proposed energy recovery device had an output power of up to 1221 W/m2, which represented performance superior to that of previous thermoelectric power generation technologies. These findings provide insight into the optimization of thermoelectric power generation technologies and further progress the efficiency of SRMs.</t>
  </si>
  <si>
    <t>10.1016/j.resconrec.2018.10.041</t>
  </si>
  <si>
    <t>Recovery of precious metals from electronic waste and spent catalysts: A review</t>
  </si>
  <si>
    <t>Precious metals are widely applied in many industry fields due to their excellent corrosion resistance, good electrical conductivity and high catalytic activity. However, the reserves of precious metals falls short of the production globally. The rapid generation of end-of-life products has become the significant resources of precious metals. Among these products, electronic waste (e-waste) and spent catalysts are more concentrated since they account for over 90% of precious metals in industry. This article provides an overview of various technologies on the recovery of precious metals from e-waste and spent catalysts. It shows that recycling technologies have been significantly improved in recent years. The recycling processes have transferred from leaching by aqua regia, cyanide and chlorine in acid solution to less pollution agents leaching. Environment-oriented technologies have been raised great attention in precious metals recycling. The advantages and environmental impacts of these recycling technologies have been discussed in detail. However, there are still some challenges for future promotion. In order to achieve the environment-friendly and sustainable recycling for precious metals with high recovery rate, several considerations have been proposed.</t>
  </si>
  <si>
    <t>10.1016/j.jechem.2023.12.012</t>
  </si>
  <si>
    <t>Polymer engineering for electrodes of aqueous zinc ion batteries</t>
  </si>
  <si>
    <t>With the increasing demand for scalable and cost-effective electrochemical energy storage, aqueous zinc ion batteries (AZIBs) have a broad application prospect as an inexpensive, efficient, and naturally secure energy storage device. However, the limitations suffered by AZIBs, including volume expansion and active materials dissolution of the cathode, electrochemical corrosion, irreversible side reactions, zinc dendrites of the anode, have seriously decelerated the civilianization process of AZIBs. Currently, polymers have tremendous superiority for application in AZIBs attributed to their exceptional chemical stability, tunable structure, high energy density and outstanding mechanical properties. Considering the expanding applications of AZIBs and the superiority of polymers, this comprehensive paper meticulously reviews the benefits of utilizing polymeric applied to cathodes and anodes, respectively. To begin with, with adjustable structure as an entry point, the correlation between polymer structure and the function of energy storage as well as optimization is deeply investigated in respect to the mechanism. Then, depending on the diversity of properties and structures, the development of polymers in AZIBs is summarized, including conductive polymers, redox polymers as well as carbon composite polymers for cathode and polyvinylidene fluoride-, carbonyl-, amino-, nitrile-based polymers for anode, and a comprehensive evaluation of the shortcomings of these strategies is provided. Finally, an outlook highlights some of the challenges posed by the application of polymers and offers insights into the potential future direction of polymers in AZIBs. It is designed to provide a thorough reference for researchers and developers working on polymer for AZIBs.</t>
  </si>
  <si>
    <t>10.1016/j.rico.2023.100229</t>
  </si>
  <si>
    <t>Optimizing the Production rate of EV battery cell in an EPQ model with process-based cost method using Genetic Algorithm: A case study of NMC-622 cell</t>
  </si>
  <si>
    <t>This research is motivated by a real-world industry problem. Environmental concerns caused by the increasing number of internal combustion engine vehicles are developing a growing interest in the study and development of electric vehicle (EV) batteries. The cost of EV batteries is critical for the market growth of electric vehicles. As cell is the most essential component in the EV battery, the cost-effective manufacturing of battery cells is a popular topic in industry and academics. Manufacturers invest billions of dollars in battery cell factories based on predicted EV growth rates. However, these manufacturers require information on total manufacturing costs, plant area, total capital equipment costs, and their cost drivers to achieve the goal of a profitable firm. Inspired by these concerns, an EPQ model with a process-based cost modeling technique is developed for the large-scale manufacturing of EV battery cells. The goal of this research is to provide the most precise framework for the manufacturer to maximize its profit in cell manufacturing. The data used in this model is collected from the BatPac model (version 4) developed by Argonne National Laboratory. This study considers two types of battery cells used in electric vehicles, and the firm produces 5 % of defective cells. A well-known cost estimation method (PBCM) and the EPQ model are combined to generate total profit function. The production rate and selling price for both cells are considered as decision variables. The profit function is maximized by using genetic algorithm and graphs are provided to show the relation between decision variables and profit function. According to the findings, the production rate of the cells has a significant impact on the overall profit, and in order to maximize the profit, the production rate and selling price of cell 1 must be lower than cell 2. A detailed cost analysis has been provided to identify which process steps and cost aspects significantly impact the total cost. Finally, managerial implications and conclusions are presented that support manufacturers in increasing the firm’s profit.</t>
  </si>
  <si>
    <t>Results in Control and Optimization</t>
  </si>
  <si>
    <t>10.1016/j.cjche.2020.08.015</t>
  </si>
  <si>
    <t>Catalytic performance improvement of volatile organic compounds oxidation over MnO x and GdMnO3 composite oxides from spent lithium-ion batteries: Effect of acid treatment</t>
  </si>
  <si>
    <t>In this work, cathode materials of spent lithium-ion ternary batteries are recovered and used as metal precursor to prepare multi-metal oxides MnO x (SY) and GdMnO3(SY) via combustion method and sol–gel method, respectively. Furthermore, a series of MnO x (SY)-n and GdMnO3(SY)-n (n = 0.05, 0.10, 1.00, 4.00, n represents the dilute HNO3 concentration) catalysts are fabricated by acid treatment of MnO x (SY) and GdMnO3(SY) samples and catalytic activities of oxygenated VOCs oxidation over all the prepared catalysts are investigated. Catalytic evaluation results show that acid-treated MnO x (SY)-0.10 and GdMnO3(SY)-0.05 samples perform the optimum VOCs removal efficiency respectively, which may be attributed to their obvious enhancement of physicochemical properties. In detail, MnO x (SY)-0.10 and GdMnO3(SY)-0.05 samples exhibit the larger specific surface area, bigger amount of surface high-valence metal ions (Mn4+, Co3+, Ni3+), more abundant adsorbed oxygen species and better low-temperature reducibility, which can play a crucial role in the significant improvement of VOCs oxidation. In situ DRIFTS results imply that the possible main intermediates are -OCO, -COO and -C-O species produced during VOCs oxidation. Possible by-products are further determined via TD/GC–MS analysis.</t>
  </si>
  <si>
    <t>10.1016/j.jclepro.2022.131074</t>
  </si>
  <si>
    <t>Starch based mechanically tough hydrogel for effective removal of toxic metal ions from wastewater</t>
  </si>
  <si>
    <t>Mechanically tough hydrogels have attracted incredible attention in numerous fields owing to their outstanding flexibility with extraordinary fatigue resistance. In this research, a new synthetic strategy was demonstrated to improve mechanical properties of starch grafted poly(acrylic acid) hydrogel by introducing a double cross-linked network. The design strategy includes the introduction of epichlorohydrin cross-linked starch into the poly(acrylic acid) chain. This cross-linked hydrogel possesses mechanical strength of 2.78 ± 0.58 MPa. More impressively, the hydrogel was also manifested noteworthy adsorption capacity for heavy metal ions for wastewater purification. Additionally, the hydrogel showed outstanding reusability due to its excellent mechanical strength. It has also prominent desorption ability to release the adsorbed metal ions from its network under the used condition. Thus, it was used for the subsequent cycles. This kind of mechanically strong bio-based hydrogel is promising as adept toxic heavy metal ions adsorbent, as it meets the demand for soft matter with remarkable mechanical properties to satisfy recyclability. Thus, the developed material may help to remove hazardous metal pollutants from contaminated water.</t>
  </si>
  <si>
    <t>10.1016/j.hydromet.2024.106341</t>
  </si>
  <si>
    <t>Base metals recovery from waste printed circuit board leachate using biogenic hydrogen sulfide gas</t>
  </si>
  <si>
    <t>Electronic waste, or e-waste, represents one of the rapidly expanding categories of waste worldwide. By 2019, the global production of e-waste had surged to 53.6 million tons. Due to its substantial metal content, e-waste holds significant financial value, estimated at US$57 billion globally in 2019, predominantly concentrated in printed circuit boards (PCBs). Previous studies have explored hydrometallurgy techniques to extract base metals from PCBs, but effectively recovering these solubilised metals remained a challenge. This research sought to assess metal recovery from PCB waste leachate by utilising hydrogen sulfide generated through a consortium of sulfate-reducing bacteria (SRB) in a fluidised bed reactor (FBR). Both lactate and glycerol were examined as potential organic electron donors for the sulfate reduction. With lactate (1 g L−1) as the electron donor, the FBR achieved an average sulfate reduction efficiency of 62%, with a hydrogen sulfide (H2S) production rate of 250 mg H2S-S L−1 d−1 and H2S-S concentration of 300 mg L−1 in the effluent. When glycerol was the organic electron donor, the average sulfate reduction efficiency was 49%, H2S production rate was 210 mg H2S-S L−1 d−1 and H2S-S concentration was 260 mg L−1. Desulfovibrio, Desulfococcus and Desulfomicrobium were the dominant sulfate reducers in the FBR. The resulting dissolved hydrogen sulfide was employed to recover metals from e-waste leach liquor. Utilising biogenic sulfide and NaOH, a notably high precipitation efficiency (&gt;99%) was attained for aluminum, nickel, copper, and zinc. Additionally, iron, utilised in the e-waste leaching process, was also recovered with an efficiency exceeding 99%. The precipitation of metals occurred within a pH range from 1.5 to 8.5. Overall, this process facilitated the formation of valuable mixed-metal precipitates from waste PCB-derived leachate. These precipitates could undergo further purification or serve as raw material for subsequent processes.</t>
  </si>
  <si>
    <t>10.1016/j.resconrec.2020.104919</t>
  </si>
  <si>
    <t>Near-zero-waste processing of low-grade, complex primary ores and secondary raw materials in Europe: technology development trends</t>
  </si>
  <si>
    <t>With an increasing number of low-grade primary ores starting to be cost-effectively mined, we are at the verge of mining a myriad of low-grade primary and secondary mineral materials. At the same time, mining practices and mineral waste recycling are both evolving towards sustainable near-zero-waste processing of low-grade resources within a circular economy that requires a shift in business models, policies and improvements in process technologies. This review discusses the evolution towards low-grade primary ore and secondary raw material mining that will allow for sufficient supply of critical raw materials as well as base metals. Seven low-grade ores, including primary (Greek and Polish laterites) and secondary (fayalitic slags, jarosite and goethite sludges, zinc-rich waste treatment sludge and chromium-rich neutralisation sludge) raw materials are discussed as typical examples for Europe. In order to treat diverse and complex low-grade ores efficiently, the use of a new metallurgical systems toolbox is proposed, which is populated with existing and innovative unit operations: (i) mineral processing, (ii) metal extraction, (iii) metal recovery and (iv) matrix valorisation. Several promising novel techniques are under development for these four unit-operations. From an economical and environmental point of view, such processes must be fitted into new (circular) business models, whereby impacts and costs are divided over the entire value chain. Currently, low-grade secondary raw material processing is only economic and environmentally beneficial when the mineral residues can be valorised and landfill costs are avoided and/or incentives for waste processing can be taken into account.</t>
  </si>
  <si>
    <t>10.1016/j.aogh.2014.10.001</t>
  </si>
  <si>
    <t>E-Waste: A Global Hazard</t>
  </si>
  <si>
    <t>Background Waste from end-of-life electrical and electronic equipment, known as e-waste, is a rapidly growing global problem. E-waste contains valuable materials that have an economic value when recycled. Unfortunately, the majority of e-waste is recycled in the unregulated informal sector and results in significant risk for toxic exposures to the recyclers, who are frequently women and children. Objectives The aim of this study was to document the extent of the problems associated with inappropriate e-waste recycling practices. Methods This was a narrative review that highlighted where e-waste is generated, where it is recycled, the range of adverse environmental exposures, the range of adverse health consequences, and the policy frameworks that are intended to protect vulnerable populations from inappropriate e-waste recycling practices. Findings The amount of e-waste being generated is increasing rapidly and is compounded by both illegal exportation and inappropriate donation of electronic equipment, especially computers, from developed to developing countries. As little as 25% of e-waste is recycled in formal recycling centers with adequate worker protection. The health consequences of both direct exposures during recycling and indirect exposures through environmental contamination are potentially severe but poorly studied. Policy frameworks aimed at protecting vulnerable populations exist but are not effectively applied. Conclusions E-waste recycling is necessary but it should be conducted in a safe and standardized manor. The acceptable risk thresholds for hazardous, secondary e-waste substances should not be different for developing and developed countries. However, the acceptable thresholds should be different for children and adults given the physical differences and pronounced vulnerabilities of children. Improving occupational conditions for all e-waste workers and striving for the eradication of child labor is non-negotiable.</t>
  </si>
  <si>
    <t>July–August 2014</t>
  </si>
  <si>
    <t>Annals of Global Health</t>
  </si>
  <si>
    <t>10.1016/j.mineng.2018.06.023</t>
  </si>
  <si>
    <t>Separation of Li and Co from the active mass of spent Li-ion batteries by selective sulfating roasting with sodium bisulfate and water leaching</t>
  </si>
  <si>
    <t>This paper presents a novel approach for recovering valuable metal from spent Li-ion batteries by separating Li and Co by using selective sulfating roasting with NaHSO4·H2O. This study focuses on the effects of the additive ratio of NaHSO4·H2O on the roasting mechanism. The occurrence evolution of the Li and Co elements during sulfating roasting and water leaching is studied by thermogravimetry–differential scanning calorimetry, X-ray diffraction, scanning electron microscopy, and inductively coupled plasma. The mixtures of spent LiCoO2 and NaHSO4·H2O possesses two obvious weightlessness platforms with corresponding endothermic peaks at 25–600 °C. As the proportion of NaHSO4·H2O in mixtures increases, the occurrence of the Li and Co elements evolves as follows: LiCoO2 → LiNa(SO4) and LiCoO2 → Co3O4. After being washed with deionized water, the concentrations of the Co and Li elements from the washed products in a mass ratio of 1:1.40 are 72.56% and 0.53%, respectively. The different occurrence forms of the Li and Co elements lead to their separation during sulfating roasting.</t>
  </si>
  <si>
    <t>10.1016/j.resconrec.2023.107106</t>
  </si>
  <si>
    <t>Evaluating the circularity and multi-lifecycle green profit of product family design</t>
  </si>
  <si>
    <t>As sustainability and circularity are emerging as the new normal for business, manufacturers have attempted to apply recovery strategies such as reuse, remanufacturing, and recycling to product family design to generate higher profits and mitigate the environmental impact. Compared to single-product design, product family design involves developing sharing decisions in which components and operations are common across product variants. However, existing approaches have not clearly explained the multi-lifecycle effects of sharing decisions. This paper proposes an evaluation model that quantifies the multi-lifecycle economic profit and environmental impact of a product family design. A bi-objective optimization model with economic and environmental objectives is developed to assess the effects of sharing over multiple lifecycles. The evaluation results provide a broader understanding of the multi-lifecycle effect of component and operation sharing and the trade-off between economic profit and environmental impact. This study considers a smartphone family design case to validate the proposed model.</t>
  </si>
  <si>
    <t>10.1016/j.ijhydene.2022.03.137</t>
  </si>
  <si>
    <t>Exploration of waste-generated nanocomposites as energy-driven systems for various methods of hydrogen production; A review</t>
  </si>
  <si>
    <t>Recently, waste-generated nanomaterials have received a surge in consideration for energy production due to their excellent properties and eco-friendly effects. A plethora of literature has reported on the growing interest for the production of hydrogen (H2) by utilizing sunlight through water splitting and the recycling of bio-waste into organic catalysts. To the best of our knowledge, there has been no review on waste-derived nanocomposites for the production of H2. Herein, potential methods, modes of fabrication, and the efficacy of synthesized nanocomposites for H2 production have been highlighted. Distinct attention has been given to waste-generated nanocomposites, including a variety of graphene nanomaterials. Remarkable efforts have been made to fabricate biomass-derived nanomaterials and to optimize their reaction conditions and efficient use in energy production. Finally, future prospects and challenges in improving photocatalytic H2 production are also summarized.</t>
  </si>
  <si>
    <t>10.1016/j.jclepro.2016.04.125</t>
  </si>
  <si>
    <t>Environmental impacts at the end of life of computers and their management alternatives in México</t>
  </si>
  <si>
    <t>A Life Cycle Analysis of End-of-Life Computers was developed for management of computers discarded in Mexico for the year 2014 through LCA methodology (ISO 14044) and using specialized software named Umberto® version 5.5.4 with database Ecoinvent 2.2. The modeling consisted in the current scenario in Mexico (10% recycling) versus four alternative scenarios: 0% recycling, 25% recycling, 35% recycling and elimination of open dump disposal considering experience in other countries and real possibilities of medium-term management. All practices of management and recycling are considered in the model with changes in the recycling rates and installed infrastructure for different alternatives proposals. On the other hand, the model included that dismantling operations are done mostly with manual labor; transportation, extraction and processing of printed wiring boards, including local process of transforming, heating and melting of materials and considering recycling in Asian countries with all the environmental burdens processes involving transoceanic transportation and metallurgy. The majority of non-precious metals recycling was considered to take place locally. A substantial benefit was identified for all recycling scenarios, particularly in the elimination of open dump disposal and the recycling of 35% of the stream and was found that there was a high impact on climate change and adverse toxic effects to health and natural environments for the practice of accumulating waste in sanitary landfills and dumpsites as well as by burning of materials (plastics and others) in open areas. The use of recycled materials versus virgin materials was also beneficial up to 10 times for reduction in global warming potential impact and up to 3 times reduction for human toxic potential. Public policies might be recommended in order to protect health and environment. As public policy recommendations, it is proposed reinforcement the national infrastructure to collect EoL computers- and transformation of materials into new commercial products, and as a starting point for the recycling of all generated materials, including plastics and printed wiring boards, but should also include the promotion of research for the transformation of plastic waste and the implementation of new technologies that can be adopted by the national recycling industry and create new regulations that result in the production or import of EoL computers and other electronics with low levels of toxic substances as their main components. Other public policies should include the legal prohibition of use of landfills and dumps for containment of EoL computers and other electrical and electronic equipment.</t>
  </si>
  <si>
    <t>10.1016/B978-0-12-803581-8.11574-7</t>
  </si>
  <si>
    <t xml:space="preserve">Renewability and Sustainability: Current Status and Future Prospects </t>
  </si>
  <si>
    <t xml:space="preserve">
               Renewability, recycling, and sustainability are burning issues in the world today. Survival of the planet and future existence of the human race depend on how these issues are handled. This article attempts to describe the current status and future outlooks of these three important topics, and their interconnections. The first part contains their definitions and brief descriptions. The well-known 3R, 4R, and 6R strategies are then discussed, including the more familiar ‘reduce, reuse, recycle’ drive. Sustainable renewable practices are outlined. Different types of renewable materials are introduced, especially the more recent ones such as rapidly renewable materials, biorenewable materials, and bioplastics. This is followed by a discussion of renewable energies that appear to have the highest potential, including biomass, biofuel, and biodiesel. Environmental hazards and other threats to renewable resources are covered. Recycling practices are described that can prove to be sustainable. The last section is about newest renewable energy technologies such as marine energy and photovoltaics, describing their state of the art, advantages and drawbacks, and future prospects.
            </t>
  </si>
  <si>
    <t>10.1016/j.mex.2021.101606</t>
  </si>
  <si>
    <t>A multi-purpose pilot-scale molten metal &amp; molten salt pyrolysis reactor</t>
  </si>
  <si>
    <t>This paper describes the design features and operational details of a molten metal pyrolysis reactor. Such a reactor allows pyrolysis experimentation on biomass, aluminium-laminated plastics, mixed plastics, carbon fibre materials, etc. Experimental results on biodegradable plastic, carbon fibre composites, biomass and printed circuit boards (PCBs) are presented. • The inner container can have a sloped or flat-bottom depending on the material. • The method can be used to pyrolyse composite and pure materials.</t>
  </si>
  <si>
    <t>10.1016/j.jphotochem.2023.115281</t>
  </si>
  <si>
    <t>Graphenic molybdenum disulfide nanocomposites as heterogeneous nano-catalyst for reduction of nitroanilines</t>
  </si>
  <si>
    <t>In this study, a new graphenic molybdenum disulfide nanocomposite (MoS2/rGO NC) and its magnetic derivatives (MoS2/Fe3O4/rGO NC and Fe3O4/MoS2/rGO NC) were synthesized. Structural and chemical properties of synthesized NCs were characterized by FT-IR, XRD, BET, SEM, TEM, EDAX and TGA techniques. These NCs were designed as a heterogeneous nano-catalyst for reduction of nitroaromatic compounds with strong and recoverable catalytic properties. Large amounts of aromatic pollutants, including nitro compounds such as 2-nitroaniline (2-NA) and 4-nitroaniline (4-NA) which are produced in many industries and they are classified in the category of highly toxic pollutants in aqueous solution. The prepared NCs emerged to be of high catalytic activity in the reduction of nitroarenes under mild conditions. The conducted investigations prove that the reduction reaction with synthesized nano-catalyst follows pseudo first-order kinetic. MoS2/rGO NC converted 2-NA in 360 s (Kapps (s−1) 1.6 × 10−3) and 4-NA in 240 s (Kapps (s−1) 4.7 × 10−3) to the desired amines. While MoS2/Fe3O4/rGO NC and Fe3O4/MoS2/rGO NC completed reduction reaction of 2-NA to o-PDA in 20 s (Kapps (s−1) 4.82 × 10−2) and 42 s (Kapps (s−1) 2.41 × 10−2) while converted 4-NA to p-PDA in 12 s (Kapps (s−1) 1.43 × 10−1) and 35 s (Kapps (s−1) 2.92 × 10−2). All of the data confirmed that the synthesized NCs show very good catalytic properties and has good stability. Also, they have the ability to be reused several times without a significant loss of activity.</t>
  </si>
  <si>
    <t>Journal of Photochemistry and Photobiology A: Chemistry</t>
  </si>
  <si>
    <t>10.1016/S1872-5805(23)60726-7</t>
  </si>
  <si>
    <t>The in situ formation of ZnS nanodots embedded in honeycomb-like N-S co-doped carbon nanosheets derived from waste biomass for use in lithium-ion batteries</t>
  </si>
  <si>
    <t>A nanocomposite of zinc sulfide nanodots imbedded in honeycomb-like N-S co-doped carbon nanosheets (ZnS/NS-CN) was synthesized from waste biomass orange peel using ZnCl2 as the hard template and zinc source, and melamine and thiourea as the respective nitrogen and sulfur sources. When used as the anode material in Li-ion batteries, ZnS/NS-CN has a high reversible capacity (853.5 mAh g−1 at 0.1 A g−1 after 300 cycles), an excellent long-term cycling stability (70.1% capacity retention after 1 000 cycles at 5 A g−1) and an outstanding rate capability. Besides, a ZnS/NS-CN//LiNiCoMnO2 full cell tested at 0.5-4 V has an excellent battery performance (140.4 mAh g−1 at 0.2 C after 150 cycles with an energy density of 132.4 Wh kg−1).</t>
  </si>
  <si>
    <t>10.1016/j.resconrec.2023.107217</t>
  </si>
  <si>
    <t>Three birds with one stone: Full-component recovery of strongly acidic arsenic complex wastewater via combining electro-redox and electrodialysis</t>
  </si>
  <si>
    <t>Full-component green recovery of As-contained acid wastewater shows great prospect demanding on both urgent resource need and environment protection. In this work, we firstly constructed a three-chamber electrochemical system for full-component recovery of As-Cu acidic wastewater, combining electrochemical redox and electrodialysis techniques to recover metals and acids simultaneously. In which CeO2@CC and Cu plate electrode materials were selected and the middle chamber was separated by cation-exchange membrane (CEM) and anion-exchange membrane (AEM). In the anode chamber, 93.84% As(III) was oxidized and adsorbed by the CeO2@CC anode within 2 h. Meanwhile, 100% copper was reduced and deposited on the cathode. The pH of the intermediate chamber solution was reduced to 1.2. Besides, economic benefits and carbon emission accounting indicated that the system has better economic and environmental benefits for the full-component recovery of As-Cu strongly acidic wastewater. This work brings a new insight in future wastewater resource recovery and purification.</t>
  </si>
  <si>
    <t>10.1016/j.fbio.2024.104487</t>
  </si>
  <si>
    <t>Eggshell membrane: Structure, purification, properties and multifunctional applications</t>
  </si>
  <si>
    <t>The recycling of biological wastes is of great significance for the sustainable development and management of the environment. Eggshells, one of the widely discarded kitchen wastes, contain high potential values, such as the potential as a good adsorption material, wound dressing, and multi-functional electronics, which are often overlooked. The last 10 years have witnessed a surge of interest and rapid development in understanding eggshell membrane (ESM) structure and trying to repurpose ESM into high-value-added products. Herein, the recent development of such newly developed and potentially competitive biomaterials is summarized. This review first introduces the key morphology of the ESM, including entangled fibrous network structure, high surface area, high thermal stability, and orientated crystallization direction along intra-polypeptide chains due to the presence of numerous proteins. Then, the separation and preparation methods of ESM from eggshells are highlighted. Owing to the interwoven fibrous and porous structures, the unique biological, adsorptive, and piezoelectric properties are illustrated, which is highly beneficial in biosensing, biomedical and environmental engineering, and energy harvesting. Finally, we propose new perspectives regarding the high potential value of ESM as a next-generation bioresource in versatile applications.</t>
  </si>
  <si>
    <t>Food Bioscience</t>
  </si>
  <si>
    <t>10.1016/j.heliyon.2023.e15481</t>
  </si>
  <si>
    <t>Sustainable selection of waste collection trucks considering feasible future scenarios by applying the stratified best and worst method</t>
  </si>
  <si>
    <t>Municipal solid waste (MSW) management is vital in achieving sustainable development goals. It is a complex activity embracing collection, transport, recycling, and disposal; and whose management depends on proper strategic decision-making. The use of decision support methods such as multi-criteria decision-making (MCDM) is widespread in MSW management. However, their application mainly focuses on selecting plant locations and the best technologies for waste treatment. Despite the critical role played by transport in promoting sustainability, MCDM has seldom been applied for the selection of sustainable transport alternatives in the field of MSW management. There are a few MCDM studies about choosing waste collection vehicles, but none that include the most recent green vehicles among the options or consider feasible future scenarios. In this article, different engine technologies for collection trucks (diesel, compressed natural gas (CNG), hybrid CNG-electric, electric, and hydrogen) are evaluated under sustainability criteria in a Spanish city by applying the stratified best and worst method (SBWM). This method enables considering the uncertainty associated with future events to establish various feasible scenarios. The results show that the best-valued options are electric and diesel trucks, in that order, followed by CNG and hybrid CNG-electric, and with hydrogen-powered trucks coming last. The SBWM has proven helpful in defining a comprehensive framework for selecting the most suitable engine technology to support long-term MSW collection. Considering sustainability among the criteria and feasible future scenarios in waste management collection decision-making provides more comprehensive and conclusive results that help managers and policymakers make better informed and more reliable decisions.</t>
  </si>
  <si>
    <t>10.1016/j.wasman.2011.09.012</t>
  </si>
  <si>
    <t>Fate of metals contained in waste electrical and electronic equipment in a municipal waste treatment process</t>
  </si>
  <si>
    <t>In Japan, waste electrical and electronic equipment (WEEE) that is not covered by the recycling laws are treated as municipal solid waste. A part of common metals are recovered during the treatment; however, other metals are rarely recovered and their destinations are not clear. This study investigated the distribution ratios and substance flows of 55 metals contained in WEEE during municipal waste treatment using shredding and separation techniques at a Japanese municipal waste treatment plant. The results revealed that more than half of Cu and most of Al contained in WEEE end up in landfills or dissipate under the current municipal waste treatment system. Among the other metals contained in WEEE, at least 70% of the mass was distributed to the small-grain fraction through the shredding and separation and is to be landfilled. Most kinds of metals were concentrated several fold in the small-grain fraction through the process and therefore the small-grain fraction may be a next target for recovery of metals in terms of both metal content and amount. Separate collection and pre-sorting of small digital products can work as effective way for reducing precious metals and less common metals to be landfilled to some extent; however, much of the total masses of those metals would still end up in landfills and it is also important to consider how to recover and utilize metals contained in other WEEE such as audio/video equipment.</t>
  </si>
  <si>
    <t>10.1016/j.matlet.2018.10.075</t>
  </si>
  <si>
    <t>Nanostructured sodium vanadate arrays as an advanced cathode material in high-performance sodium-ion batteries</t>
  </si>
  <si>
    <t>Sodium vanadate (Na5V12O32 or Na1.25V3O8) nanowire arrays have been successfully prepared using a facile hydrothermal method with subsequent calcinations. The nanowire arrays on titanium foil annealed at 250 °C were used as a cathode material for sodium-ion batteries in the range of 2.0–4.0 V, producing initial charge and discharge capacity of 166 and 161 mAh·g−1, respectively. The electrode showed good cycle performance and moderate rate performance. These results indicated that Na5V12O32 is a promising material for sodium-ion batteries.</t>
  </si>
  <si>
    <t>10.1016/j.eiar.2024.107566</t>
  </si>
  <si>
    <t>Intentions and actions in household waste separation: A machine learning approach on the gap and determinants</t>
  </si>
  <si>
    <t>Municipal solid waste management now relies on individuals to dedicate time to sorting and separating their garbage from recyclable waste. However, despite good intentions, not all households follow through. Therefore, this study measures individuals' intentions and actual behavior regarding waste separation using a donation task as a proxy for behavior. Random Forest (RF) models are employed to identify various factors motivating intentions and behaviors, using ordinary least squares regression and Tobit models for robustness checks. Among the participants (N = 985), 56.55% made smaller donations (actual behavior) than intended, with the intention–behavior gap ranging from 0 to 5; moreover, 55.93% behaved consistently with their intentions, including 31.56% environmentally-inclined individuals with strongly intentions for pro-environmental behavior and high actual contributions. Interestingly, feelings of guilt are positively correlated with both waste separation intentions and actual behavior, while hope increases intentions but lacks significant impact on behavior. Furthermore, behavioral traces, social interaction, policy acceptance, and government trust are significant drivers of both intentions and actual behavior. Notably, behavioral traces have the largest impact on behavior, while guilt is the strongest motivation for those intending to separate waste. Our research addresses overlooked aspects of the intention-behavior gap and the different impacts of emotions and behavioral traces on waste separation intentions and behaviors, offering practical insights for waste management policy formulation.</t>
  </si>
  <si>
    <t>10.1016/j.jmst.2022.06.004</t>
  </si>
  <si>
    <t>Phosphorus modulated porous CeO2 nanocrystallines for accelerated polysulfide catalysis in advanced Li-S batteries</t>
  </si>
  <si>
    <t>The insulating nature of sulfur species, sluggish reaction kinetics, and uncontrolled dissolution of lithium polysulfide (LiPS) intermediates during the complex and multiphase sulfur redox process, have severely inhibited the applications of Li-S batteries. In this study, we report a rational strategy to accelerate the polysulfide catalysis via constructing phosphorus modulated porous CeO2 (P-CeO2) for advanced Li-S batteries. The morphology and surface analysis demonstrate that the P-CeO2 consists of abundant P-modulated porous CeO2 nanocrystallines. The battery performance reveals that the introduction of P will lead to an improved initial capacity of 1027 mA h g−1 than that of bare CeO2 (895.7 mA h g−1) at 0.2 C. In addition, the P-CeO2 cathode can maintain a low capacity decay ratio of 0.10% per cycle after 500 cycles at 1.0 C. The coin battery tests suggest that the P-CeO2 cathode presents faster oxidation-reduction kinetics of LiPS and quick diffusion of Li+ ions. Meanwhile, the studies of redox processes and chemical interactions of LiPS have demonstrated the P-CeO2 cathode displays stronger adsorption of Li2S6, higher redox peak current, and earlier precipitation of Li2S than the bare CeO2. This study demonstrates for the first time that the P-modulation of metal oxide surface can simultaneously promote the catalytic reaction kinetics and chemical interaction of LiPS. We anticipate that this P-modulation method can be extended to many other nanostructured metal catalytic sites for developing affordable advanced Li-S batteries.</t>
  </si>
  <si>
    <t>20 December 2022</t>
  </si>
  <si>
    <t>10.1016/j.crbiot.2019.10.002</t>
  </si>
  <si>
    <t>Environmentally sound system for E-waste: Biotechnological perspectives</t>
  </si>
  <si>
    <t>The rapid e-waste volume is generating globally. At the same time, different recycling technologies, mainly the mechanical and chemical methods well studied, while the biological method is the most promising approach. Therefore, this article provides a comprehensive information about extracting valuable metals from e-waste. In addition, this article outlines the process and key opportunity for extraction of metals, identifies some of the most critical challenges for e-waste environmentally sound management practices, and opinions on possible solutions for exiting challenges, and emphasis on importance of advanced recycling technologies that can be utilized, in order to minimize the environmental impact causes due to improper recycling of e-waste.</t>
  </si>
  <si>
    <t>10.1016/j.seppur.2024.127094</t>
  </si>
  <si>
    <t>Eco-friendly and selective separation of nickel and copper from low-grade nickel sulfide ore via sulfur fixation roasting with MgCO3 followed by sulfuric acid leaching</t>
  </si>
  <si>
    <t>Based on the demand for nickel sulfate for batteries and environmental pollution control, this work proposed a novel and clean magnesium carbonate roasting process for sulfur fixation followed by acid leaching for efficient extraction of Ni and Cu. The effect of some key factors, including mass ratio of MgCO3 to ore, roasting temperature, and roasting time in the MgCO3 roasting process, also leaching time, leaching temperature, acid concentration, and liquid-to-solid ratio in the leaching process, on the transformation of metals was investigated. An optimal roasting and leaching conditions were determined and 98.5 % nickel and 99.0 % copper were converted into metal sulfate into the leaching solution. In the roasting process, magnesium carbonate plays a major role in sulfur fixation by transforming into MgO, and the Mg element contained in the ore plays a minor role in sulfur fixation, and the sulfur element involved in the reaction is transferred to magnesium sulfate in the ore to avoid gas emission. And the magnesium carbonate can be recycled with almost no loss. The kinetic model of metal transformation in leaching process was determined by Sharp method and the results show that the transformation of metal is controlled by diffusion of solid product layer, the apparent activation energies and the influence index of the initial sulfuric acid concentration are determined to be 25.64 kJ·mol−1 and 1.26 (for nickel), 18.34 kJ·mol−1 and 1.43 (for copper), 15.36 kJ·mol−1 and 0.87 (for iron), respectively. From an economic and environmental perspective, this process has strong feasibility and broad application prospects for treating low-grade nickel sulfide ore.</t>
  </si>
  <si>
    <t>10.1016/j.wasman.2015.04.007</t>
  </si>
  <si>
    <t>Recovery of indium from LCD screens of discarded cell phones</t>
  </si>
  <si>
    <t>Advances in technological development have resulted in high consumption of electrical and electronic equipment (EEE), amongst which are cell phones, which have LCD (liquid crystal display) screens as one of their main components. These multilayer screens are composed of different materials, some with high added value, as in the case of the indium present in the form of indium tin oxide (ITO, or tin-doped indium oxide). Indium is a precious metal with relatively limited natural reserves (Dodbida et al., 2012), so it can be profitable to recover it from discarded LCD screens. The objective of this study was to develop a complete process for recovering indium from LCD screens. Firstly, the screens were manually removed from cell phones. In the next step, a pretreatment was developed for removal of the polarizing film from the glass of the LCD panels, because the adherence of this film to the glass complicated the comminution process. The choice of mill was based on tests using different equipment (knife mill, hammer mill, and ball mill) to disintegrate the LCD screens, either before or after removal of the polarizing film. In the leaching process, it was possible to extract 96.4wt.% of the indium under the following conditions: 1.0M H2SO4, 1:50 solid/liquid ratio, 90°C, 1h, and stirring at 500rpm. The results showed that the best experimental conditions enabled extraction of 613mg of indium/kg of LCD powder. Finally, precipitation of the indium with NH4OH was tested at different pH values, and 99.8wt.% precipitation was achieved at pH 7.4.</t>
  </si>
  <si>
    <t>10.1016/j.ensm.2024.103182</t>
  </si>
  <si>
    <t>Multiscale observations on mechanisms for direct regeneration of degraded NCM cathode materials</t>
  </si>
  <si>
    <t>The direct regeneration of degraded cathode materials in spent lithium-ion batteries (LIBs) is an environmentally sustainable and cost-effective strategy to “make waste be wealth”. However, the microscopic regeneration mechanisms and kinetics for this process are almost elusive. In this paper, we attempt to fully extract the regeneration mechanisms during direct regeneration of degraded NCM 523 (LiNi0.5Co0.2Mn0.3O2) materials in a multiscale manner. A series of in situ (TEM, SEM, synchrotron XPS) and ex situ (TEM &amp; EDS tomography, electrochemical measurements) characterization techniques are used for establishing the complete physicochemical picture of NCM 523 regeneration. Important dynamical details across atomic-scale, nanoscale, microscale, and single-particle level including reverse transformation from rock salt to layered phase, healing of defects (pores and cracks), and valence transformations of metal ions are followed and discussed, which is further supplemented by systematical theoretical analysis as well as full-cell electrochemical tests. This study provides an in-depth understanding toward the direct regeneration of degraded cathode materials and may shed light on the future development and optimization of direct regeneration strategies.</t>
  </si>
  <si>
    <t>10.1016/j.renene.2022.04.083</t>
  </si>
  <si>
    <t>Biodiesel production from tucumã (Astrocaryum aculeatum Meyer) almond oil applying the electrolytic paste of spent batteries as a catalyst</t>
  </si>
  <si>
    <t>Improper disposal of batteries can cause several environmental problems. Thus, this work aimed to apply the electrolytic paste (SB) of spent AA batteries as a catalyst. The SB was heat-treated (400 and 800 °C) and characterized by FTIR, XRF, XRD, TGA, SEM-EDX, titratable acidity, and soluble alkalinity. Although the thermal treatment changed the constituent phases, a majority presence of manganese and zinc was observed in the materials. The extracted tucumã almond oil was also characterized, showing a high percentage of saturated fatty acids (75%) and high acidity (9.25 KOH/g oil). The untreated SB showed higher acidity (0.02 mmol/g) and, consequently, higher catalytic activity in transesterification reactions, resulting in good conversions (&gt;97%). Temperature and reaction time were the most significant parameters, according to ANOVA. SB also showed high catalytic activity in the esterification of oleic acid, achieving good conversions (96%). Thus, the electrolytic paste proved to be a potentially efficient and eco-friendly catalyst for biodiesel production, even from highly acidic oils.</t>
  </si>
  <si>
    <t>10.1016/j.procir.2022.02.091</t>
  </si>
  <si>
    <t>Research on an intelligent disassembling method for multi-type mobile phones based on rough set theory</t>
  </si>
  <si>
    <t>Waste mobile phones (WMPs), as a type of electronic waste, must be properly disposed of, so as not to pollute the environment. WMPs should be non-destructively dismantled, to recycle useful resources and produce considerable economic benefits, as they contain many rare metals. Dismantling equipment, though, is hard to adapt to multiple types of mobile phones, since many models are produced each year. A smart classification and dismantling method for mobile phones is thus proposed here. The feature attributes of different types of mobile phones are collected, and the weight of feature attributes for mobile phone disassembly is obtained via rough set theory. With many pipelines already designed, mobile phones without existing disassembly schemes can be assigned a scheme by calculating their similarity with multiple existing pipelines based on the feature attributes of the phone. The disassembly scheme most similar to the mobile phone to be disassembled is selected for disassembly and the disassembly scheme of the mobile phone is designed according to that disassembly situation. This article analyzes the disassembly station appropriate for the mobile phone rear cover. The results show that the similarity judgment of the scheme is reasonable. It is assumed that there is an available assembly line database. As time goes on, the database can be updated by continuously collecting the disassembly information of new mobile phones, to further increase the stability of assembly line selection.</t>
  </si>
  <si>
    <t>10.1016/j.jclepro.2017.11.142</t>
  </si>
  <si>
    <t>A novel, cost efficient identification method for disassembly planning of waste electrical and electronic equipment</t>
  </si>
  <si>
    <t>Waste electrical and electronic equipment belongs to a waste group with high recycling potential. After disassembly, the materials can be recycled, bringing economic and environmental benefits. The critical issue in the reverse supply chain is the exchange of information between manufacturers of electrical and electronic equipment and disassembly plants about products entering the market and the raw materials and hazardous substances used. The purpose of this research is to explore the application of an innovative data encoding system for manufacturers of electrical and electronic equipment for disassembling and recycling purposes. The method proposed in this study focuses on the possibility of using the existing identification systems in manufacturing, like 2D-codes and radiofrequency identification (RFID), at the disassembly and recycling stage at the end of life of the products. Encoding the data in a label by any manufacturer within the demands of the novel ID system should be low cost and easy in application. Decoding the data from a label when waste equipment reaches the end of life should be fast and simple by a disassembling company. The product data are accessible directly from the label without connection to an external database using 2D codes, RFID and label background colour. Real world tests were provided in two electrical and electronic equipment factories to verify the usability of the proposed method at the manufacturing stage. The findings show that the cost of this method implementation in real manufacturing conditions is minimal. It can be introduced in any manufacturing plant without changes in the assembly line layout. The existing product identification system can be enriched with additional data, encoded in 2D-code (Data Matrix or QR) or RFID tag. In addition, it is possible to use a coloured label background for a simple visual method to identify material contents. Laboratory tests simulated the disassembly stage and capability of data extraction from labels, indicating easy reading 2D-code labels and RFID tags for mediumsized equipment. RFID tags for compact and small equipment had reduced reading range caused by the metal casing.</t>
  </si>
  <si>
    <t>10.1016/j.jmrt.2021.12.104</t>
  </si>
  <si>
    <t>Valuable metal recovery from waste tantalum capacitors via cryogenic crushing-alkaline calcination-leaching process</t>
  </si>
  <si>
    <t>The development of tantalum capacitor (TC) industry is associated with the production of one technology metal-tantalum (Ta). The recycling of waste tantalum capacitors (WTCs) is an important strategy for the sustainable development of tantalum related industries. A cryogenic crushing-alkaline calcination-leaching process has been proposed and experimentally studied in the present work, and main results showed: 1) after the refrigeration treatment with liquid nitrogen, WTCs got discharged and became brittle. Three groups of materials could be produced after the milling - magnetic separation - screening treatment, and portions of collected iron-nickel alloy, tantalum wire, and Ta bearing powder were 6.94%, 1.50%, and 91.56%, respectively; 2) organic components in Ta-bearing powder could be efficiently removed in the alkaline calcination process, and Si converted to Na2O·mSiO2 (m = 1, 2), which could be easily leached with water; 3) NaOH was selected to be the alkaline for calcination reactions, and the optimized temperature was 700 °C, the reacting time was 300 min, and the NaOH excess coefficient was 1.0; 4) water leaching residue was treated with nitric acid, and Ag, Fe and Ni could be enriched in the leaching liquor, and the overall recovery of Ta was 96.72% at optimized conditions.</t>
  </si>
  <si>
    <t>10.1016/j.seppur.2022.120919</t>
  </si>
  <si>
    <t>The advanced design of bioleaching process for metal recovery: A machine learning approach</t>
  </si>
  <si>
    <t>Huge masses of waste containing hazardous but often valuable metals are being produced worldwide. Recycling these wastes is necessary because mineral deposits are being depleted rapidly, making mining more expensive, and recycling hazardous metal compounds reduce environmental contamination. Compared to conventional methods of metal recycling, such as pyrometallurgy and hydrometallurgy, bioleaching is simple, economical, environmentally friendly, and has low energy demand. Several parameters that affect metal recovery yield must be determined before bioleaching can be applied. However, finding the optimum conditions for bioleaching processes is complex and time-consuming; the use of machine learning (ML) techniques could avoid the need for repetitive and costly experiments. ML is a subfield of artificial intelligence, with proven accuracy, reliability, and cost-effectiveness in various applications. Evaluation of 40 regression-based ML algorithms determined that random forest regression returned the highest performance; it was used to design an efficient model for bioleaching processes. Experimental data (871 samples) was derived from 206 papers on metal bioleaching, and nine independent variables were chosen for ML analysis, including microorganism type, temperature, pulp density, cell nutrient, initial pH, used method, atomic number, particle size and density, and type of resources. Also, recovery rate as the target value was considered the dependent variable. The frequency distribution of all variables was obtained; the feature importance scores revealed that resources, particle size and density, temperature, and microorganisms were the most influential variables for estimation of recovery rate. The proposed model can predict metal recovery rates at 77% accuracy and save significantly on time and costs of laboratory experiments.</t>
  </si>
  <si>
    <t>10.1016/j.wasman.2020.04.030</t>
  </si>
  <si>
    <t>Efficient process for recovery of waste LiMn2O4 cathode material: Low-temperature (NH4)2SO4 calcination mechanisms and water-leaching characteristics</t>
  </si>
  <si>
    <t>An efficient process for recycling waste LiMn2O4 cathode material is proposed in this research. This report constitutes low-temperature (NH4)2SO4 calcination mechanisms and water-leaching characteristics of the calcined samples. A calcination temperature range of 420.65–634.12 °C is determined by analysis of the TG-DSC curve under the conditions of heating from 25 to 1000 °C, with a molar ratio of n(2Li + Mn):n(NH4)2SO4 = 1:1 in air atmosphere. The sample calcined at 600 °C for 45 min when the excess coefficient of the (NH4)2SO4 was 1.1 exhibits optimal water-leaching efficiencies of the Li and Mn elements, which are approximately 100% and 96.73%, respectively. The macro-reaction mechanism of the waste LiMn2O4 cathode material calcined with (NH4)2SO4 is determined as the liquid-solid reaction by analysing the apparent morphologies of the calcined samples and their water-leaching residues under different calcination conditions. Moreover, the micro-reaction mechanism is investigated by analysing the phases of the calcined samples and their water-leaching residues under different calcination conditions. The free high-energy H+ released by the decomposition of the NH4 + generated by the molten (NH4)2SO4 play a key role in the entire calcination process. The spinel structure of the LiMn2O4 is broken and Li+ is released owing to the H+ bombarding the MnO bonds. Finally, the LiMn2O4 is converted into soluble sulphate salts, such as Li2Mn2(SO4)3 and MnSO4.</t>
  </si>
  <si>
    <t>1 May 2020</t>
  </si>
  <si>
    <t>10.1016/j.fmre.2022.03.018</t>
  </si>
  <si>
    <t>Superstable potassium metal batteries with a controllable internal electric field</t>
  </si>
  <si>
    <t>Stable potassium metal batteries (PMBs) are promising candidates for electrical energy storage due to their ability to reversibly store electrical energy at a low cost. However, dendritic growth and large volume changes hinder their practical application. Here, referring to the morphology and structure of a virus, a bionic virus-like-carbon microsphere (BVC) was designed as the anode host for a PMB. A BVC with a three-dimensional structure can not only control the electric field, which can suppress dendrite formation, but can also provide a larger space to accommodate the volume change during the cycle progress. The designed potassium (K) metal anode exhibits excellent cycle life and stability (during 1800 h of repeated plating/stripping of K at a current density of 0.1 mA cm−2, K-BVC can realize a very stable K metal anode with low voltage hysteresis). Stable cyclability and improved rate capability can be realized in a full cell using Prussian blue over 400 cycles. This research provides a new idea for the development of stable K metal anodes and may pave the way for the practical application of next-generation metal batteries.</t>
  </si>
  <si>
    <t>10.1016/j.est.2019.100779</t>
  </si>
  <si>
    <t>Green principles for responsible battery management in mobile applications</t>
  </si>
  <si>
    <t>Vehicle electrification is expanding worldwide and has the potential to reduce greenhouse gas emissions (GHGs) from the transportation sector. Batteries are a key component of energy storage systems for electric vehicles (EVs), and their integration into EVs can lead to a wide range of possible environmental outcomes. These outcomes depend on factors such as powertrain type, electricity source, charging patterns, and end-of-life management. Given the complexities of battery systems, a framework is needed to systematically evaluate environmental impacts across battery system life cycle stages, from material extraction and production to use in the EV, through the battery’s end-of-life. We have developed a set of ten principles to provide practical guidance, metrics, and methods to accelerate environmental improvement of mobile battery applications and facilitate constructive dialogue among designers, suppliers, original equipment manufacturers, and end-of-life managers. The goal of these principles, which should be implemented as a set, is to enhance stewardship and sustainable life cycle management by guiding design, material choice, deployment (including operation and maintenance), and infrastructure planning of battery systems in mobile applications. These principles are applicable to emerging battery technologies (e.g., lithium-ion), and can also enhance the stewardship of existing (e.g., lead-acid) batteries. Case study examples are used to demonstrate the implementation of the principles and highlight the trade-offs between them.</t>
  </si>
  <si>
    <t>10.1016/j.cej.2016.09.122</t>
  </si>
  <si>
    <t>Waste-art-paper biochar as an effective sorbent for recovery of aqueous Pb(II) into value-added PbO nanoparticles</t>
  </si>
  <si>
    <t>In order to improve the recycling of waste paper and metallic ions in waste water, waste art paper with high contents of fillers/adhesives was carbonized at 300, 450, and 600°C and the resulting engineered biochars were used to recycle the aqueous Pb(II). The waste-art-paper biochars obtained at higher temperature showed extraordinary removal of aqueous Pb(II) with the Langmuir maximum sorption capacity of 1555mgg−1, significantly higher than that of other carbon sorbents in literatures. Comparison of Pb(II) sorption onto biochar’s deashing component and ash suggested the important role of minerals in Pb(II) sorption. The pH changes and the releases of Ca2+ after Pb(II) sorption further suggested the reactions between calcite minerals of the biochars with the lead ion during Pb(II) sorption. Characterizations of pristine and post-sorption biochars with scanning electron microscope equipped with an energy dispersive spectrometer, Fourier-transform infrared spectroscopy, X-ray diffraction, and X-ray photoelectron analyses confirmed the precipitation of Pb(II) with CO3 2− to form PbCO3 and Pb2(OH)2CO3 crystals on the biochar surfaces. As a result, acid extraction (1.0molL−1 HNO3) effectively recycled all the sorbed lead. Furthermore, incineration of Pb(II)-laden biochar under 350°C not only successfully recovered the lead but also turned it into high purity (&gt;96%) PbO nanoparticles. Findings from this work indicated that recycle waste art paper for biochar production can be a promising environmentally friendly and cost-effective technology because of the extraordinary sorption ability of waste-art-paper biochar and the effective recovery of sorbed Pb(II) into value-added nanoparticles from exhausted biochar.</t>
  </si>
  <si>
    <t>10.1016/j.est.2021.103564</t>
  </si>
  <si>
    <t>Solid Electrolyte Interphase (SEI), a boon or a bane for lithium batteries: A review on the recent advances</t>
  </si>
  <si>
    <t>The inception of an unprecedented commercial and rechargeable lithium-ion battery in 1991 opened doors for enhancement in portable electronics, as well as electric vehicles. Li-ion batteries prove advantageous over other kinds in their high energy density, no memory effect (except lithium iron phosphate cells), and low self-discharge. Despite the promising nature of the battery, its fabrication poses hurdles and there is room for improvement in battery properties such as specific energy, power density, and cyclability. Enhancements in surface morphology and kinetics can play a vital role. A passivation layer, namely the Solid Electrolyte Interphase (SEI) is generated on the anode surface in batteries, which fundamentally decomposes the electrolyte, and regulates the flow of ions. Consequently, it increases the impedance and resistance of the battery. The chemical composition, transport properties, thickness, and mechanical features of the SEI are crucial in refining long-term battery stability. Therefore, having a profound understanding of the interface chemistry and formation mechanism is imperative in amplifying the performance of the battery. This review emphasizes the recent progress at a surface level, specifically the anode. A brief description of the characterization of SEI, its advantages and disadvantages is provided. A concise review on alternatives such as artificial SEI, single-ion electrolytes, electrolyte additives, inlaying a separator between electrode and electrolyte, single and dual-layered surface coatings, downsizing, and alloying metals has been collated in this paper.</t>
  </si>
  <si>
    <t>10.1016/j.seppur.2024.127455</t>
  </si>
  <si>
    <t>Titanium-based lithium ion sieve adsorbent H2TiO3 with enhanced Li+ adsorption properties by magnetic Fe doping</t>
  </si>
  <si>
    <t>The titanium-based lithium ion sieve adsorbent H2TiO3 (HTO), known for its structural stability and high adsorption capacity, emerges as a highly promising material. Nonetheless, its precursor, the Li2TiO3 powder (LTO), synthesized via the high-temperature solid-phase method, tends to agglomerate and poses challenges in separation. This agglomeration compromises the adsorption sites and, consequently, its adsorption capacity. To counter this, we employed a strategy of doping LTO with magnetic Fe3O4 nanoparticles as a Fe source, aiming to mitigate the agglomeration issue. Subsequently, Fe-doped H2TiO3 (HFTO) was obtained by acid washing and used to adsorb lithium ions from an aqueous solution. Experimental results revealed that HFTO's equilibrium adsorption capacity for lithium in LiCl solution peaked at 34.27 mg/g. Moreover, even after five cycles of adsorption–desorption, HFTO maintained an adsorption capacity exceeding 32.00 mg/g. Investigations into HFTO's adsorption mechanism, utilizing Raman spectroscopy, FT-IR, and XPS, uncovered that the adsorption of Li+ by HFTO occurs through the dissociation of O–H bonds and the subsequent formation of O-Li bonds.</t>
  </si>
  <si>
    <t>10.1016/j.mtphys.2021.100593</t>
  </si>
  <si>
    <t>A low-cost NiSe2 derived from waste nickel foam as a high-performance anode for sodium ion batteries</t>
  </si>
  <si>
    <t>Nickel selenide has a splendid future to become a hot anode for sodium ion batteries owing to the high theoretical capacity and unique electrical conductivity. Nevertheless, exploring low cost and high-performance nickel selenide is still critical to further application. Herein, NiSe2 with micro-structured features has been synthesized through a low-cost and one-step selenidation approach using disused nickel foam as raw material. Eminent reversible capacity (515 mAh g−1 at 0.1 A g−1), superior rate capability (310 mAh g−1 at 10 A g−1), and excellent cycling stability (318 mAh g−1 after 800 cycles at 1 A g−1) are exhibited for NiSe2 prepared at 550 °C for 4 h. Importantly, the initial Coulombic efficiency is also impressive (96%). Furthermore, the electrochemical mechanism is sufficiently explored by means of ex situ X-ray diffraction (XRD) and transmission electron microscopy (TEM). Besides, employing Na3V2(PO4)2F3@rGO as cathode and NiSe2 as anode has been assembled the sodium ion full battery, which delivers two high discharge plateaus of 1.86 and 2.72 V and reveals preeminent rate capacity and cycling stability. This work will come out with a new avenue for fostering the evolution of new metal selenide materials for energy storage and others.</t>
  </si>
  <si>
    <t>Materials Today Physics</t>
  </si>
  <si>
    <t>10.1016/j.ijheatmasstransfer.2022.123199</t>
  </si>
  <si>
    <t>A novel thermal management system for battery packs in hybrid electrical vehicles utilising waste heat recovery</t>
  </si>
  <si>
    <t>Thermal management system generally ensures the safe operating conditions and heat resilience of battery packs in hybrid electric vehicles (HEVs). The current study raised a novel approach to reduce fire risks related to HEVs through a novel battery thermal management system powered by low-grade combustion waste heat running on steam ejectors for the first time. In this paper, an ejector operating at a low temperature under 100 °C for HEV's battery thermal management system is proposed and investigated. An in-house wet-steam model considering the condensation effect has been developed to characterise the ejector's internal flow structure and further analyse its feasibility as a thermal management system. The results show that the model considering the condensation process is more feasible in evaluating the performance of the steam ejector than the dry gas assumption. To improve the performance of the proposed ejector battery thermal management system, the effect of superheating of primary steam has been investigated. The results showed that an optimum point exists with 11 K superheating between improvement of entrainment ratio, the system's coefficient of performance and the power efficiency for the current case. The entrainment ratio at that point reaches around 0.45, while the coefficient of performance reaches 0.225.</t>
  </si>
  <si>
    <t>International Journal of Heat and Mass Transfer</t>
  </si>
  <si>
    <t>10.1016/j.hydromet.2014.05.018</t>
  </si>
  <si>
    <t>Metal recovery from the copper sulfide tailing with leaching and fractional precipitation technology</t>
  </si>
  <si>
    <t>A study was conducted for metal recovery from low-grade copper sulfide tailings using the leaching and fractional precipitation methodology. Mineralogical characterization of the materials shows that the primary weight proportions of pyrite minerals, silicate minerals, and quartz in tailing are 31.50%, 38.85%, and 15.06%, respectively. Based on the optimum conditions, the achieved leaching efficiencies for Cu, Zn, Mn, and Fe are 98.45%, 21.41%, 56.13%, and 17.25%, respectively. Fractional precipitation technology was then employed for the Fe, Cu, Zn, and Mn recovery from the leachate. Sludge generated in sequential step contained 49.13% Fe, 19.53% Cu, 33.48% Zn, and 14.10% Mn. These results show how the metals can be recycled for environmentally friendly disposal of tailings and reveal their resource value.</t>
  </si>
  <si>
    <t>August 2014</t>
  </si>
  <si>
    <t>10.1016/j.jclepro.2022.135147</t>
  </si>
  <si>
    <t>Review of deep eutectic systems from laboratory to industry, taking the application in the cosmetics industry as an example</t>
  </si>
  <si>
    <t>Green and sustainable chemistry principles have been employed in different industries to create greener and safer chemicals and processes, by replacing hazardous solvents with safer and more efficient ones. A state-of-the-art analysis on deep eutectic systems (DES) shows their consistent growth in the fields of chemistry, particularly as extraction solvents, mainly of bioactive compounds from natural sources. In this sense, a patent review was carried out, to highlight the relevance of DES, formed by natural compounds, in the cosmetic industry and the commercial added value of this technology at the industrial scale. Despite their good extraction efficiency, DES physicochemical properties need to be considered, as they may present some limitations in the process scale-up. This implies the study of several parameters, such as the cost of raw materials, the investment necessary to adapt or implement new equipment, energy consumption (for instance for pumping, heating, and stirring), and treatment of any by-products and wastes, in both the upstream and the downstream operations. Due to their inherent properties, DES can also be used as stabilizing agents of the bioactive compounds extracted, allowing their direct use in final products, namely in cosmetics, which is translated into a reduction of the downstream costs. This work further reports a case study of the extraction of grape anthocyanins with DES, and the necessary steps required to take this process from a laboratory scale to an industrial scale, targeting the cosmetic industry.</t>
  </si>
  <si>
    <t>10.1016/j.envres.2022.114422</t>
  </si>
  <si>
    <t>A critical review on the synthesis of NH2-MIL-53(Al) based materials for detection and removal of hazardous pollutants</t>
  </si>
  <si>
    <t>Nowadays, emerging hazardous pollutants have caused many harmful effects on the environment and human health, calling for the state of the art methods for detection, qualification, and treatment. Metal-organic frameworks are porous, flexible, and versatile materials with unique structural properties, which can solve such problems. In this work, we reviewed the synthesis, activation, and characterization, and potential applications of NH2-MIL-53(Al). This material exhibited intriguing breathing effects, and obtained very high surface areas (182.3–1934 m2/g) with diverse morphologies. More importantly, NH2-MIL-53(Al) based materials could be used for the detection and removal of various toxic pollutants such as organic dyes, pharmaceuticals, herbicides, insecticides, phenols, heavy metals, and fluorides. We shed light on plausible adsorption mechanisms such as hydrogen bonds, π–π stacking interactions, and electrostatic interactions onto NH2-MIL-53(Al) adsorbents. Interestingly, NH2-MIL-53(Al) based adsorbents could be recycled for many cycles with high stability. This review also recommended that NH2-MIL-53(Al) based materials can be a good platform for the environmental remediation fields.</t>
  </si>
  <si>
    <t>10.1016/j.enconman.2023.118030</t>
  </si>
  <si>
    <t>Is waste heat recovery a promising avenue for the Carnot battery? Techno-economic optimisation of an electric booster-assisted Carnot battery integrated into different data centres</t>
  </si>
  <si>
    <t>The transition to intermittent renewable energies will necessitate the integration of storage. An interesting technology is the Carnot battery (CB), a novel power-to-heat-to-power system, capable of harnessing waste energy streams. While initial studies have indicated that, under ideal conditions, CB can be competitive with conventional technologies such as chemical batteries, their economic viability in real-world applications remains uncertain. To fill this gap, this work explores the techno-economic potential of electric booster-assisted CB integrated within data centres. Motivation for this case study is the recovery of waste heat, leading to an improved electrical storage efficiency. To maximise the energy self-sufficiency and the internal rate of return, we have applied multi-criteria optimisation to the system design, under three different thermal integration scenarios and for two sets of climatic conditions, using a thermodynamic model and time series from a real data centre. Our analyses suggest that current projections for electricity prices and CB costs yield payback periods exceeding a decade, but that these could fall below ten years if the CB capital costs were halved. Furthermore, it turns out that the choice of optimum charging system (i.e. right balance between heat pump and electrical heater) is contingent on the heat source temperature and availability. For higher temperatures (e.g. 60 °C), heat pumps emerge as the financially most attractive option, thanks to their superior coefficient of performance, whereas for lower temperatures ( &lt; 25 °C), resistive heaters are preferable. Results also show that when the aim is to increase the energy self-sufficiency, there exist an efficiency/charging capacity trade-off, which causes a dilemma for the system design. On the one hand, heat pumps are vital to increase the efficiency of the CB, but on the other hand, as the amount of thermal energy available at its source is limited by the data centre operations, electrical boosters are indispensable to increase the charging capacity. To soften this dilemma and enhance the techno-economic performance of thermally integrated CB, future research should explore more efficient booster configurations, such as dual heat source heat pumps.</t>
  </si>
  <si>
    <t>10.1016/0956-053X(94)90058-2</t>
  </si>
  <si>
    <t>Recycling of ‘waste’ FE(III)/CR(III) hydroxide for the removal of nickel from wastewater: Adsorption and equilibrium studies</t>
  </si>
  <si>
    <t>Effects of Ni(II) concentration, agitation time, temperature and pH on adsorption of Ni(II) on Fe(III)/Cr(III) hydroxide, a waste by-product from fertilizer industry, have been investigated. The percent adsorption increased from 55 to 69% with increase in temperature from 20 to 40°C and from 32 to 77% with increase in pH from 3.7 to 7.5 and from 38 to 79% with decrease in Ni(II) concentration from 100 to 25 mg/L. The equilibrium data fit well with the Langmuir isotherm and the adsorption capacity was found to be 21.0 mg/g at 30°C. Thermodynamic parameters such as free energy change (ΔG°), enthalpy change (ΔH°) and entropy change (ΔS°) were evaluated. The adsorption rate constant was higher at lower concentration of Ni(II) and at higher temperature. Desorption studies show that 70% of Ni(II) can be desorbed from the adsorbent at pH 4.0. The adsorbent was tested using nickel plating industry wastewater and the maximum percent removal was 97.</t>
  </si>
  <si>
    <t>10.1016/j.jre.2018.10.002</t>
  </si>
  <si>
    <t>Recovering REEs from NdFeB wastes with high purity and efficiency by leaching and selective precipitation process with modified agents</t>
  </si>
  <si>
    <t>A leaching and selective precipitation approach is proposed in this work to recover rare earth elements (REEs) from NdFeB magnet wastes collected from industry. Hydrochloric acid and oxalic acid were employed as the leaching and precipitation agents, respectively. Hexamethylenetetramine (HMTA) or tartaric acid was used as the chelating agent during leaching. Both leaching and precipitation processes were optimized individually. For leaching process, the effects of two different chelating agents, the concentrations of leaching agent, chelating agent, and temperature on the extraction and recovery yields were investigated. The optimized process based on the factorial experiment was determined to be the hydrochloric acid concentration of 6 mol/L, the tartaric acid concentration of 50 g/L, and the temperature of 313 K, by which the extraction yields of Fe and REEs up to 67.99% and 99.27%, respectively, are obtained. For the precipitation process, the optimized oxalic acid dosage and pH value were also determined. The produced RE oxide products have the purity and recovery yield up to 95.83% and 90.18%, respectively. These results indicate that the present method with low acid consumption and high product purity has advantages over many other approaches for REE recovery.</t>
  </si>
  <si>
    <t>10.1016/j.nxener.2024.100176</t>
  </si>
  <si>
    <t>A comprehensive review of silicon anodes for high-energy lithium-ion batteries: Challenges, latest developments, and perspectives</t>
  </si>
  <si>
    <t>Lithium-ion batteries (LIBs) have become the predominant and widely used energy storage systems in portable electronic devices, such as video cameras, smartphones, laptops, and plug-in hybrid vehicles, along with in stationary energy storage applications like power banks and backup energy storage systems. Moreover, they are widely used in the latest models of all electric vehicles (EVs) and hybrid electric vehicles (HEVs). However, to meet the demand for EVs and HEVs, notable improvements in commercially available LIBs are required. These include improving energy density, cycling life, power and rate capabilities, safety, and cost. In spite of the initial commercialization of LIBs in 1990 by Sony, current commercial LIBs still rely on graphite/carbon as the anode material, providing a theoretical capacity of approximately 372 mAh g−1. The search is on for viable alternatives to graphite with higher capacity materials, and silicon (Si) has emerged as a promising candidate with a theoretical capacity of approximately 4200 mAh g−1. However, Si anodes face several challenges, such as considerable volume expansion during the lithiation/delithiation process, which leads to significant crystallographic-related phase-induced stresses, continuous formation of a solid electrolyte interface (SEI), and cycle retention decay. The volume expansion caused by stress leads to the pulverization of Si electrodes. This results in the loss of electrical contact with the substrate or current collector, causing a significant and rapid decrease in capacity and ultimately leading to battery failure. This review explores the challenges associated with Si-based anodes, their underlying causes, and their comparative advantages over conventional anodes. Furthermore, the review discusses innovative solutions to address these challenges, such as utilizing novel binders, electrolyte additives, structural, interfacial, composite engineering techniques, and prelithiation methods. Finally, considering the material cost, the suggestion to transition entirely to using up to 100% wt. silicon for anode development is proposed, streamlining practical and commercial implementation in future LIBs.</t>
  </si>
  <si>
    <t>10.1016/j.oregeorev.2016.11.020</t>
  </si>
  <si>
    <t>Quantifying the potential for recoverable resources of gallium, germanium and antimony as companion metals in Australia</t>
  </si>
  <si>
    <t>Although critical to newly evolving and increasingly essential technologies, antimony (Sb), gallium (Ga), and germanium (Ge) are generally recovered as byproducts or ‘companion metals’ of other metal ores. The stage at which companion metals are extracted depends on metallurgical processes by which the host ore mineral is extracted and processed; many companion metals are recovered late during this processing. Therefore, the current and future supply of companion metals relies not only on production of major commodities, but also on the efficient recovery of these metals during processing that recovers the primary commodity. National geological surveys, particularly the USGS, publish annual estimates of global reserves for a variety of primary metals, but generally not for companion metals. This study provides estimates for the geogenic stocks (in waste rock piles, tailings, smelting, and refining) of Ga, Ge, and Sb as companion metals. These elements are mined in Australia but may be recovered outside of Australia, but their life cycles have not yet been well understood. Based on the methodology adapted, this paper estimates a minimum of 970–1230kt of Ga, 30–10,000kt of Ge and 70–1000kt of Sb in current Australian lead-zinc-silver, gold, copper, iron ore, coal, bauxite, and bauxite residue (red mud) resources. The large range of estimated stocks stems from the variable range of ore grades reported by companies and the considerable uncertainty that exists among the grade estimates presented. However, these estimates are reflective of best practice in mineral resource estimation of Ga, Ge, and Sb, and provide a basis for determining similar recoverable resource estimates of other companion metals, such as indium, rhenium, and selenium, all of which are of increasing importance in modern-day life.</t>
  </si>
  <si>
    <t>April 2017</t>
  </si>
  <si>
    <t>Ore Geology Reviews</t>
  </si>
  <si>
    <t>10.1016/j.eiar.2005.04.005</t>
  </si>
  <si>
    <t>The end of life treatment of second generation mobile phone networks: Strategies to reduce the environmental impact</t>
  </si>
  <si>
    <t>A life cycle assessment was carried out based on a detailed life cycle inventory for a typical GSM 900 mobile phone network and related End of Life (EOL) treatment infrastructure. The environmental relevance of the three life cycle phases: production, use and EOL treatment was analysed using IMPACT2002+. The environmentally preferable EOL treatment alternative was identified on the basis of six previously developed EOL treatment scenarios. The results indicate that the environmental impacts attributable to the use phase dominate the environmental impacts incurred over the entire life cycle of the network. The impacts of the production phase are primarily attributable to the energy intensive manufacturing of printed wiring boards (PWB). The EOL phase dominates the impacts on ecosystem quality. In particular the long-term emissions of heavy metals have critical effects. Detailed analysis of the EOL phase shows that recycling of network materials in general leads to a two fold reduction of environmental impacts: in the EOL phase itself as well as by means of the avoided primary production of materials recovered in the EOL phase. An increase in the material quality of the secondary precious and rare materials leads to a significant reduction in the impacts on human health.</t>
  </si>
  <si>
    <t>July 2005</t>
  </si>
  <si>
    <t>10.1016/j.jclepro.2022.134765</t>
  </si>
  <si>
    <t>Continuous immobilization of lead by biomineralization in a fluidized-bed biofilm reactor</t>
  </si>
  <si>
    <t>Microbial-induced phosphate precipitation (MIPP) is a promising biomineralization technology to immobilize lead in wastewater. However, more in-depth biological principles and reactor models with more biomass need to be further explored to guide its engineering applications. In this study, a fluidized-bed biofilm reactor with biomineralization capability was proposed for immobilizing lead continuously and circularly. The optimal operating parameters for the reactor stages of start-up, operation and circulation were investigated. Stable biofilms could be formed by circulating Lysinibacillus suspension into the column containing the polypropylene fiber with the addition of montmorillonite. Its lead removal efficiency reached above 80% within 3 h and decreased to 23% after 12 h continuous operation. Besides, the reactor could maintain a high lead removal efficiency after multiple elutions and had a better performance without secondary pollution in treating practical wastewater due to the organic matter contained. The functional bacteria stability of the dominant position and functions was the main reason for keeping high removal efficiency during the process. This research provided an effective method for the engineering application of biomineralization for lead removal.</t>
  </si>
  <si>
    <t>10.1016/j.jhazmat.2016.04.080</t>
  </si>
  <si>
    <t>Innovative leaching of cobalt and lithium from spent lithium-ion batteries and simultaneous dechlorination of polyvinyl chloride in subcritical water</t>
  </si>
  <si>
    <t>In this work, an effective and environmentally friendly process for the recovery of cobalt (Co) and lithium (Li) from spent lithium-ion batteries (LIBs) and simultaneously detoxification of polyvinyl chloride (PVC) in subcritical water was developed. Lithium cobalt oxide (LiCoO2) power from spent LIBs and PVC were co-treated by subcritical water oxidation, in which PVC served as a hydrochloric acid source to promote metal leaching. The dechlorination of PVC and metal leaching was achieved simultaneously under subcritical water oxidation. More than 95% Co and nearly 98% Li were recovered under the optimum conditions: temperature 350°C, PVC/LiCoO2 ratio 3:1, time 30min, and a solid/liquid ratio 16:1 (g/L), respectively. Moreover, PVC was completely dechlorinated at temperatures above 350°C without any release of toxic chlorinated organic compounds. Assessment on economical and environmental impacts revealed that the PVC and LiCoO2 subcritical co-treatment process had significant technical, economic and environmental benefits over the traditional hydrometallurgy and pyrometallurgy processes. This innovative co-treatment process is efficient, environmentally friendly and adequate for Co and Li recovery from spent LIBs and simultaneous dechlorination of PVC in subcritical water.</t>
  </si>
  <si>
    <t>5 October 2016</t>
  </si>
  <si>
    <t>10.1016/j.jenvman.2019.05.062</t>
  </si>
  <si>
    <t>Material flow analysis (MFA) as a strategic tool in E-waste management: Applications, trends and future directions</t>
  </si>
  <si>
    <t>Material flow analysis (MFA) is one of the most widely accepted and utilized tools in the industrial-ecology discipline, that measures the input-output materials and examines the pathways and flux of each material flow within the whole system. The application of MFA in e-waste management has recently increased and quite a few academic articles have been published on this issue providing decision support at the policy level. However, there is a need to understand the dynamics of MFA methodology, the data requirements (as well as the data sources used in the previous studies) and the lessons learnt from the studies, so that countries where such an E-waste-MFA study has not yet been performed can apply the international experience of such an emerging research technique. This comprehensive review article presents the recent applications, trends, characteristics, research gaps and challenges of the MFA method that may help e-waste management with an overview of the need for a such tool to be applied. A country-wise analysis is presented and MFA models complemented by various associated methods are summarized with national-level, regional-level, product-level, and element-level assessment. The highlighted future research perspectives discussed in this study will help to analyze e-waste management systems more critically, including the hidden and known flows of waste products and associated materials, economic assessment of material recovery and the role of responsible authorities. This invaluable contribution will help future researchers, particularly from the data collection techniques and previously applied MFA models complemented by various associated methods.</t>
  </si>
  <si>
    <t>10.1016/j.ensm.2022.03.033</t>
  </si>
  <si>
    <t>A stable covalent organic framework cathode enables ultra-long cycle life for alkali and multivalent metal rechargeable batteries</t>
  </si>
  <si>
    <t>Organic electrode materials are promising candidates for sustainable and large-scale energy storage. However, the short lifespan caused by low redox stability and high solubility in electrolytes severely hinders their application. Hexaazatrinaphthalene (HATN), a popular organic cathode material possessing high theoretical capacity, also confronts this problem. Herein, for the first time, we combine chemically stable ether bonds with HATN units to synthesize a HATN-based covalent-organic framework (COF), HATNHHTP, to improve the cathode's structural stability and suppress solubility. By incorporating HATNHHTP with CNTs, the product HATNHHTP@CNT achieves high capacity utilization (&gt; 210 mA h g −1 at 50 mA g −1) due to sufficient exposure of active sites and enhanced electronic conductivity. The stable bonding and pseudocapacitive behavior endow HATNHHTP@CNT with the longest lifespan of 4100 h (6900 cycles with 100% retention) among HATN-based cathodes. The cathode also exhibits activity and stability in Mg and Al batteries, further proving HATNHHTP@CNT a universal cathode. XPS, FT-IR and DFT calculations confirm the role of pyrazine groups as redox centers and ether bonds as structure stabilizers. The ultra-stable and universal HATNHHTP@CNT cathode opens a new door to designing robust organic electrodes for reliable and large-scale energy storage.</t>
  </si>
  <si>
    <t>10.1016/j.matchemphys.2022.127138</t>
  </si>
  <si>
    <t>Network of graphene/black phosphorus/ZnO for enhanced photocatalytic dye removal under visible light</t>
  </si>
  <si>
    <t>The synergistic effect between adsorption and photocatalysis with recoverable properties have attracted wide attention, and it is of great significance to construct a three-dimensional network structure catalyst with the properties of easy separation and recycle. In this study, three-dimensional network structure 3D-rGO/BP/ZnO was synthesized by a one-step hydrothermal method, which possessed adsorption enrichment with photocatalytic degradation of RhB. Black phosphorous (BP) and ZnO were uniformly distributed and anchored into 3D-rGO structure, which was characterized by SEM, XRD, SEM, Raman, FTIR and XPS. The 3D-rGO network structure promoted pollutant enrichment, providing a preferable platform for the interaction between RhB and 3D-rGO/BP/ZnO. Three-dimensional structures with different BP loads were selected to analyze adsorption and catalytic capacity. The adsorption experiments showed the pseudo-second-order kinetic model and Freundlich model were appropriate for describing adsorption behavior. The photocatalytic experiment revealed that 3D-rGO/7-BP/ZnO had the best photocatalytic performance, which degrade 93.0% of RhB in 120 min 3D-rGO/BP/ZnO heterostructure could boost the separation of photogenerated electrons and holes. Species capture experiments showed that superoxide radicals (·O2 −) were the main active species. After three catalytic cycles, the photocatalysts exhibited excellent stability. This study offered a fresh perspective on the effective use of photocatalyst in environmental rehabilitation.</t>
  </si>
  <si>
    <t>10.1016/j.jclepro.2014.12.035</t>
  </si>
  <si>
    <t>Life cycle assessment of producing emulsion-templated porous materials from Kraft black liquor – comparison of a vegetable oil and a petrochemical solvent</t>
  </si>
  <si>
    <t>Including bio-sources as raw materials in a process has been widely studied to provide a positive environmental approach but it should not be the only parameter considered for greener concepts in various industries. By performing a life cycle assessment at an early stage, each phase of a given process can be analysed to identify the overall improvement of environmental efficiency. A life cycle assessment comparing two methods of preparing porous polymers from Kraft black liquor was carried out at lab-scale. The purpose of this study was to identify efficient and sustainable methods of porous materials production by determining the sources of environmental burdens. Castor oil and 1,2-dichloroethane were found to be the best solvents to produce stable black liquor emulsions. The results showed that neither of them performed the best in all environmental impact categories studied, however several trade-offs arose. Indeed, the use of castor oil in the process might be a starting point to lower global warming and acidification potential at a loss of other environmental benefits. In the case of 1,2-dichloroethane, a recycling technique was established and seemed to be a promising option in terms of environmental benefit.</t>
  </si>
  <si>
    <t>15 March 2015</t>
  </si>
  <si>
    <t>10.1016/j.psep.2024.07.067</t>
  </si>
  <si>
    <t>Anaerobic recovery of vivianite from waste-activated sludge through combined sludge pre-fermentation and agroforestry biomass-based biochar</t>
  </si>
  <si>
    <t>The recovery of vivianite through the anaerobic digestion of waste-activated sludge has attracted considerable attention due to its operational simplicity and the high economic value of vivianite. This study concentrated on the recovery of vivianite from anaerobic fermentation systems through a strategy combining sludge pre-fermentation with the waste agricultural and forestry biomass-derived biochar (ZBC). In-depth analyses of the structure and functionality of ZBC were conducted using techniques such as Fourier-transform infrared spectroscopy (FTIR), X-ray photoelectron spectroscopy (XPS), and Raman spectroscopy. The sediment produced after the experiment and the changes in microbial community composition were characterized. The results indicated that pre-fermentation promoted phosphorus release, enhancing the synthesis of vivianite while selectively enriching respiratory and fermentative Fe (III)-reducing microorganisms. When FeOOH was used as the Fe (III) source, ZBC, through its dual action of redox functional groups and graphitization structure, increased the Fe2+ production by 243.6 % in the system dominated by respiratory Fe (III)-reducing bacteria. The optimal dosage of ZBC for the simultaneous recovery of vivianite resources and methane energy was 2.5 g/L. The combined application of pre-fermentation and ZBC provides a novel approach for the efficient recycling of vivianite and offers new insights into the reuse of agroforestry waste biomass resources.</t>
  </si>
  <si>
    <t>10.1016/j.nxmate.2023.100012</t>
  </si>
  <si>
    <t>Green solvent for lignocellulosic biomass pretreatment: An overview of the performance of low transition temperature mixtures for enhanced bio-conversion</t>
  </si>
  <si>
    <t>In parallel with the departure from fossil fuel to more renewable resources, a more environmental-friendly and sustainable alternative, lignocellulosic biomass (LCB) has gained much research attention recently since it can be converted to numerous by-products, such as biofuels, biomaterials, and biochemicals. LCB, however, has recalcitrant nature, which often hinders its effective fractionation and subsequent conversion. Low transition temperature mixture (LTTM) is a relatively new class of green solvent that exhibits biodegradability, biocompatibility, and low toxicity, which can be prepared from abundantly available hydrogen bond acceptor and donor in nature. Given its high lignin solubility, LTTM has been applied to the LCB pretreatment to delignify the biomass and extract the lignin. This review seeks to overview the progress made over the last decade in LCB pretreatment using LTTM. Discussions are also presented on the mechanisms of the lignin extraction and the effect of the operating conditions with a summary of the performances from various LTTMs to provide a concise guide as to which LTTM at what operating condition can perform well for specific LCB. Despite its potential, the relatively young status of this technology warrants future works to enhance its commercialisation through (i) lowering the viscosity of LTTM by the addition of cheap solvent; (ii) enhancing the recyclability of LTTM; (iii) developing indicator to assess LTTM applicability for a specific LCB; and (iv) techno-economic and life cycle analyses.</t>
  </si>
  <si>
    <t>10.1016/j.matpr.2021.01.081</t>
  </si>
  <si>
    <t>A different approach to the electronic waste handling – A review</t>
  </si>
  <si>
    <t>The beginning of the 21st century has already witnessed the devastating effects of climate change on human civilization. Like Climate change, electronic waste is also a by-product of the industrial revolution and development. As we progress, we leave behind technologies that could not match up with the demand of time. Technologies that were considered the most advanced in their era were discarded for human civilization's ever-growing needs. These discarded reminiscences of old times are still physically and chemically active and continuously interacting with the surroundings. This study focuses on key factors contributing to the generation of wastes, its growth rate, possible ways to slow down the generation, and ways to tackle its already existing volume. We have discussed how e-waste handling is primarily a result of a short-sighted approach against the widely accepted perspectives. We have addressed different legislation, conventions, and initiatives worldwide, but collectively they are still not enough for a sustainable future. We have also given a brief overview of recycling processes. Different outlooks to approach e-waste handling have also been shown. This paper serves as an educative medium for the present scenario and its extrapolation to the near future.</t>
  </si>
  <si>
    <t>10.1016/j.minpro.2016.05.006</t>
  </si>
  <si>
    <t>Recovery of antimony compounds from alkaline sulphide leachates</t>
  </si>
  <si>
    <t>In copper metallurgy, antimony impurities usually form alloys and compounds with the transition metals to make up the basic building blocks of a speiss phase. This speiss phase is generally rich in copper and precious metals, which are desirable to recycle and recover at the smelter. The presence of this impurity unfortunately creates a build-up of this metal in the copper circuit, leading to problems during copper refining processes. Therefore, a removal or reduction of the antimony impurity to an acceptable level is a necessary step before the speiss can be recycled at the smelter for the recovery of its valuable metals. A lead silicate slag that was obtained after smelting a copper speiss admixed with silica, soda and lead oxide, was leached in alkaline sulphide solution to selectively dissolve its antimony content. Furthermore, the pregnant sulphide leachate was purified by precipitation and crystallization techniques to recover antimony as sodium thioantimonate and sodium hydroxyl antimonate using synthetic Na2S-NaOH-Sb2S3 solutions. The leaching results indicate that the highest amount of antimony and arsenic extracted from the material after 24h at 100°C and reagent concentration of 30g/L NaOH+30g/LS2− was 83% and 90%, respectively. In the precipitation process, the addition of hydrogen peroxide to the alkaline sulphide leachate prompts the precipitation of antimony as NaSb(OH)6. The result also implies that &lt;100% of stoichiometric hydrogen peroxide is required to completely oxidize the total amounts of both Sb3+ and S2− in the solution and to quantitatively precipitate &gt;90% of the antimony in solution. The influence of catalytic agents and temperature on the process was not clearly reflected in this investigation due to the exothermic reaction with hydrogen peroxide. Moreover, the addition of elemental sulphur to the sulphide leachate also influences the precipitation of antimony as sodium thioantimonate.</t>
  </si>
  <si>
    <t>10 July 2016</t>
  </si>
  <si>
    <t>10.1016/j.hydromet.2009.10.010</t>
  </si>
  <si>
    <t>Recovery of cobalt sulfate from spent lithium ion batteries by reductive leaching and solvent extraction with Cyanex 272</t>
  </si>
  <si>
    <t>Cobalt sulfate was recovered from crushed and screened prismatic type spent lithium ion batteries (LIBs) containing 5–20% Co, 5–7% Li, 5–10% Ni, 15% organic chemicals, and 7% plastics together with Cu, Al, Fe, and Mn. Cobalt was reductively leached from the −16 mesh fraction in 1h by stirring with 2M H2SO4 and 6vol.% H2O2, at 60°C and 300rpm using a solid/liquid ratio of 100g/L to give a cobalt concentration of 28g/L, corresponding to a leaching efficiency of &gt;99%. Metal ion impurities such as copper, iron, and aluminium were precipitated as hydroxides from solution by adjusting pH to 6.5. Cobalt was then selectively extracted from the purified aqueous phase by equilibrating with 50% saponified 0.4M Cyanex 272 at an equilibrium pH ∼6. The McCabe–Thiele plot predicted 99.9% cobalt extraction in a 2 stage counter-current operation with A/O ratio of 1/2. Separation factors for the extraction of Co/Li and Co/Ni at pH 6 were close to 750. The stripping of the loaded organic phase with 2M H2SO4 produced a solution of 96g/L Co from which pure pigment grade cobalt sulfate could be recovered by evaporation/recrystallisation. Overall, 92% cobalt could be recovered from the spent lithium ion batteries.</t>
  </si>
  <si>
    <t>January 2010</t>
  </si>
  <si>
    <t>10.1016/j.resourpol.2022.103144</t>
  </si>
  <si>
    <t>Technological innovation and supply of critical metals: A perspective of industrial chains</t>
  </si>
  <si>
    <t>Critical metal supply includes the mining, smelting and the recovery of secondary resources, in which technological innovation plays an important role. However, there is a lack of empirical research on it. From the perspective of industrial chains, this article divides the critical metal supply into two stages: mining &amp; beneficiation and smelting &amp; recycling, and respectively discusses the effects of technological innovation on supply of critical metals. Then heterogeneity analyses among 11 kinds of metals are performed, and the industry development scale is considered to explore the influence path. The results indicate that: (1) the effects of technological innovation on critical metal supply show inverted U-shaped relationships in the mining &amp; beneficiation stage; Gallium reaches the inverted U turning point faster than others, while the inverted U-shaped relationship does not hold for cobalt, nickel and platinum group metals. (2) The effects in the smelting &amp; recycling stage are linear promoting; the effect on tin supply is the most significant, while on aluminum supply is negative. (3) Technological innovation can improve supply of critical metals by expanding the scale of metallurgical industry, which is called technological scale effect. A series of robustness tests and further analyses prove the above results valid.</t>
  </si>
  <si>
    <t>10.1016/j.desal.2024.117656</t>
  </si>
  <si>
    <t>Recovery of Li from seawater using Li1.33Mn1.67O4 immobilized multi-stage column system</t>
  </si>
  <si>
    <t>The securing of lithium (Li) from resources containing low concentrations of Li+, such as brines and seawater, is receiving a lot of attention due to the rapid increase in demand for lithium-ion batteries. In this respect, the adsorption process is regarded as the most appropriate method for the direct extraction of Li+ from low-concentration solutions. However, for practical application, the adsorbent materials need to be shaped into granules, spheres, or foams using binding materials, which can reduce the adsorption performance by blocking adsorption sites. To overcome this drawback, an alternative method is proposed herein whereby the adsorbent lithium manganese oxide (LMO) powder is loaded into a multi-stage column (MSC) system equipped with a fabric filter. The optimum conditions for the fabrication of the LMO powder are found to be an Li/Mn molar ratio of 0.8 with a heating temperature of 500 °C for 4 h, and its delithiated product giving a maximum adsorption capacity of 23.9 mg g−1 from Li-spiked seawater (2–60 ppm). By comparison, stirring the adsorbent powder in solution for the same adsorption time yielded 22.8 mg g−1. The MSC adsorption process fits well with the Langmuir isotherm and pseudo second-order kinetics. To confirm the feasibility of the proposed method, its performance is also evaluated in the extraction of Li+ from natural seawater, giving Li+ recoveries ranging from 4 to 4.9 mg g−1 during repeated adsorption/desorption runs. Thus, the proposed method provides a practical Li+ extraction approach that can recover Li+ with a good adsorption performance.</t>
  </si>
  <si>
    <t>19 August 2024</t>
  </si>
  <si>
    <t>10.1016/j.resconrec.2020.104925</t>
  </si>
  <si>
    <t>Evaluation of the resource effectiveness of circular economy strategies through multilevel Statistical Entropy Analysis</t>
  </si>
  <si>
    <t>In a circular economy (CE), materials, components and products should be kept at the highest level of functionality, while phenomena like dilution, mixing and contamination, often referred to as the loss of resources, should be avoided. One method that can assess the performance of systems to concentrate or avoid dilution of resources is Statistical Entropy Analysis (SEA). Up till now, the method has been applied on the substance level (elements and compounds) only, but showed its applicability to various scales and a variety of systems. Further development of the method allowed to consider information on the product, component and material levels, which makes the method applicable to different combinations of CE strategies, both destructive (e.g. recycling) and non-destructive (e.g. reuse). The method is demonstrated on a simplified vehicle life-cycle, which is modeled through four component groups and six materials. It shows that the method allows to evaluate different CE strategies and identify critical stages which lead to the most severe resource and functionality losses. Based on the method's results, it is possible to determine a perfect circularity reference level, representing a system state that preserves functionality and avoids resource losses. The introduction of a circularity reference level enables the establishment of a framework for resource effectiveness in which diluting and concentrating effects of activities (e.g. sorting) are quantified. The distance of a system to an ideal circular state determines the deviation from a resource-effective system that maintains the original product functionality over a maximum period of time, with minimal efforts.</t>
  </si>
  <si>
    <t>10.1016/B978-0-323-99919-9.00004-0</t>
  </si>
  <si>
    <t xml:space="preserve">Chapter 11 E-waste policies, regulation and legislation in developed and developing countries </t>
  </si>
  <si>
    <t xml:space="preserve">
               Legislations concerning E-waste management is one of the significant contributor toward the sustainable handling and management of E-waste in developed and developing countries. In 2019 around 71% of the world’s population was covered by E-waste legislation, policy, and regulations. However, only 78 of the 193 countries have adopted the regulations and legislation of E-waste in 2019, which was 61 in 2014. In developed countries, the policies of E-waste management are stringent and well organized, whereas most of the developing countries lack legislation, have less stakeholders’ involvement and issues of illegal movement of E-waste. This chapter describes the current policies, regulations, and legislation of different countries. It also discusses the policies based on the concept of extended producer responsibility, polluter pay principle, and advanced recycling fee, all of which play a significant role in E-waste management. Further, this chapter outlines the efforts of key stakeholders towards e-waste management, such as producers, consumers, government, collectors, municipalities, recyclers, and retailers who are responsible for implementing the E-waste policies in developed and developing nations.
            </t>
  </si>
  <si>
    <t>10.1016/j.clrc.2022.100084</t>
  </si>
  <si>
    <t>Moving towards a circular economy model through I4.0 to accomplish the SDGs</t>
  </si>
  <si>
    <t>In this study, we propose a Blockchain enabled Municipal Solid Waste Management Framework (SoGReIn Framework©) which will return benefits to the Consumers with corporate participation under Extended Producer’s Responsibility Protocol. This inclusive approach will require integrated efforts from Corporates, citizens, Government, NGOs, technocrats, academicians and the waste pickers. The benefits of the model can also be shared by all the stakeholders. The study is based on the insights received from exploring the experiences of some of the exemplar large residential housing communities located in the metropolitan cities in India who have undertaken voluntary efforts in segregating, recycling and reusing various types of wastes generated at the household level and converting them into resources. It further discusses how with the help of new age technology such efforts can help in negotiating corporate participation and help in the reduction of the consumption of plastic wastes. The model, thus suggested can help in furthering the attainment of multiple UN Sustainable Development goals.</t>
  </si>
  <si>
    <t>10.1016/j.scitotenv.2022.155626</t>
  </si>
  <si>
    <t>Which type of electric vehicle is worth promoting mostly in the context of carbon peaking and carbon neutrality? A case study for a metropolis in China</t>
  </si>
  <si>
    <t>Electric vehicles (EVs) have been promoted acceleratively to reduce greenhouse gas (GHG) emissions, however, the GHG emission reduction potential of different powertrain EVs has not been investigated thoroughly. In this study, we firstly quantified and compared the GHG emissions of different powertrain vehicles in a life cycle perspective with particular focus on energy and climate consequences, for current and future integrated scenarios, to facilitate carbon reduction assessment for Shanghai. Four major types of EVs were considered. The results show that life cycle total energy consumption and GHG emissions of all EVs are lower than that of gasoline internal combustion engine vehicles (GICEVs), among which battery-powered electric vehicles (BEVs) is the lowest. Compared with GICEVs, the total energy use and GHG emissions of BEVs decrease by 34.2% and 41.7% respectively. As the electrification of vehicle powertrain system innovates, the life cycle emissions of GHG are gradually concentrated to the upstream stage. The sensitivity analysis demonstrates that life cycle GHG emissions of vehicles are most sensitive to the proportion of thermal power than other three parameters (utilization rate of recycled steel, vehicle lifetime and curb weight). The scenario analysis indicates that BEVs present the more favorable carbon emission decline performance over other EVs from a long-term perspective. It is estimated that up to 12.5 million tons of GHG emissions could be reduced under the optimistic scenario in 2050 in Shanghai. In the process of energy conversion from oil to electricity in transport in Shanghai, BEVs should be constantly promoted.</t>
  </si>
  <si>
    <t>10.1016/j.cattod.2011.07.001</t>
  </si>
  <si>
    <t>Alumina from reprocessing of spent hydroprocessing catalyst</t>
  </si>
  <si>
    <t>Spent hydroprocessing catalysts that are discarded as solid wastes from the petroleum refining industries contain high concentrations of valuable metals (e.g. Mo, V, Ni, Co) and Al2O3. Increasing emphasis has been placed in recent years on developing processes for their recycling and utilization. In the present work, experiments were designed and conducted to extract &gt;99% of all valuable metals as well as to recover the alumina present in the spent catalyst in the form of high purity boehmite. Caustic digestion and hydrothermal treatment methods were used to recover alumina in the form of boehmite as well as to modify its textural properties. γ-Al2O3 was prepared from the boehmite by heating at 500°C. Factors controlling the textural properties of boehmite and γ-Al2O3 derived from the recovered boehmite were also investigated as part of the study. The treated samples were characterized by X-ray diffraction, surface area, pore volume, and pore size distribution measurements. Both boehmite and γ-Al2O3 with desirable textural properties (i.e. surface area &gt;200m2/g; pore volume &gt;0.7ml/g; mean pore diameter 100–120Å) suitable for use as catalyst support were obtained by optimizing boehmite hydrothermal treatment conditions.</t>
  </si>
  <si>
    <t>15 December 2011</t>
  </si>
  <si>
    <t>10.1016/j.hydromet.2019.105162</t>
  </si>
  <si>
    <t>Recovery of valuable metals from spent ternary Li-ion batteries: Dissolution with amidosulfonic acid and d-glucose</t>
  </si>
  <si>
    <t>For recovery of Li, Co, Ni and Mn from the spent lithium-ion batteries, a novel leaching process involving amidosulfonic acid as leaching agent and d-glucose as reducing agent was developed. The effects of parameters including temperature, amidosulfonic acid concentration, solid-to-liquid ratio (S/L ratio), mass ratio of d-glucose to cathode materials (d-glucose dosage) and leaching time on the leaching efficiencies of Co, Li, Mn and Ni were investigated. The leaching efficiencies reached 96.7% for Co, 98.4% for Li, 97.6% for Mn, and 98.3% for Ni under the most suitable conditions (90 °C, amidosulfonic acid of 1.5 mol L− 1, S/L ratio of 50 g L− 1, d-glucose dosage of 0.75, and 90 min). During the leaching process, with the dissolution of metals, the spherical particles of cathode materials firstly decomposed into small primary granules. Then valuable metals were further dissolved into leachate from these primary granules under the synergistic effect of H+ and d-glucose. Co-precipitation with oxalic acid recovered 99.9% of Co, 99.7% of Ni and 96.3% of Mn. The collected Co-Ni-Mn oxalate precipitates show homogeneous morphology and can be converted into well-shaped Co-Ni-Mn oxide by thermal treatment. Thus, the proposed process is found to be simple and efficient.</t>
  </si>
  <si>
    <t>10.1016/j.est.2024.112507</t>
  </si>
  <si>
    <t>Investigation of branched sulfonated polyimide membranes containing self-synthesized trianhydride monomer for vanadium flow battery via a combined theoretical-experimental strategy</t>
  </si>
  <si>
    <t>In this work, a new branched trianhydride monomer 1,3,5-tris(4-naphthyloxy-1,8-diacid) phthalic anhydride is established for improving the chemical/dimensional stability and proton conduction of the branched sulfonated polyimide (BSPI) membrane for application in vanadium flow battery (VFB). Compared with linear SPI-60 membrane containing conventional dianhydride monomer 1,4,5,8-naphthalenetetra-carboxylic dianhydride, BSPI-60 membrane exhibits remarkable resistance to vanadium ions, proton conduction and structural stability. Besides, the challenge of simultaneously improving vanadium ions resistance and proton conductance is tackled. The proton selectivity of BSPI-60 membrane achieves 1.11 × 105 S·min/cm3, which is 2.8 and 2.5 times higher than both SPI-60 (0.39 × 105 S·min/cm3) and commercial Nafion 212 (0.44 × 105 S·min/cm3) membranes, respectively. At the same time, BSPI-60 membrane exhibits higher coulomb efficiencies (97.2 %–99.3 %) and energy efficiencies (85.6 %–69.5 %) compared those of SPI-60 and Nafion 212 membranes at 100–300 mA/cm2. Remarkably, the 500 cycles of BSPI-60 membrane at 140 mA/cm2 are also stably executed. The internal reasons for enhanced chemical/dimensional stabilities and proton conduction of BSPI-60 membrane are clarified from theoretical calculations with mean square displacement value, fractional free volume and natural bond orbital charge via density functional theory and molecular dynamics simulation. Our study encompasses not only the synthesis of a novel branched trianhydride monomer but also the development of a BSPI membrane with a unique molecular structure specifically designed for VFB applications.</t>
  </si>
  <si>
    <t>10.1016/j.rser.2021.111759</t>
  </si>
  <si>
    <t>Recent advancement and enhanced battery performance using phase change materials based hybrid battery thermal management for electric vehicles</t>
  </si>
  <si>
    <t>The transition from gasoline automobiles to electric vehicles (EVs) is promoted as an alternative to reduce greenhouse gas (GHG) and pollutant emissions. The performance of EVs depends entirely on the performance of a power battery, especially the lithium-ion (Li-ion) battery, which is very sensitive to temperature. The temperature of Li-ion battery must be controlled and maintained within a desired range. This paper provides two aspects: (i) a review on research progress in battery thermal management (BTM) with emphasis on battery technology of commercial EVs and phase change material (PCM) based hybrid thermal management and (ii) a developed passive thermal management for prismatic Li-ion battery module under abuse operation condition. The hybrid thermal management combining PCM based with air/liquid/heat pipes can provide superior thermal performance than any active or passive alone. Improving the existing battery thermal management system along with exploring novel techniques to regulate thermal impact and power consumption are required. For the developed battery module, thermal performance based on finite element method is analyzed in a situation where the PCM content surrounding the batteries is reduced due to leakage or toppled over of PCM during melting process. Two different configurations are considered. The open medium configuration exhibited better performance in decreasing the maximum temperature by 1.172 °C, 1.396 °C, 1.628 °C, and 1.860 °C in the module at various PCM shrink levels of 2, 4, 6, and 8 mm, respectively.</t>
  </si>
  <si>
    <t>10.1016/j.jhazmat.2017.10.054</t>
  </si>
  <si>
    <t>Removal and recovery of Critical Rare Elements from contaminated waters by living Gracilaria gracilis</t>
  </si>
  <si>
    <t>The experiments performed in this work proved the ability of Gracilaria gracilis to concentrate and recover Critical Rare Elements (CRE) from contaminated waters. The importance of recycling these elements is related to their very limited sources in Nature and progressive use in technologies. Moreover, their mining exploitation has negative environmental impact, and recent studies point them as new emerging pollutants. To the best of our knowledge, this is the first report on the application of living macroalgae for the removal and recovery of CRE. G. gracilis (2.5gL−1, fresh weight) was exposed to mono- and multi-element saline solutions of 500μgL−1 of Y, Ce, Nd, Eu and La. Removal was up to 70% in 48h, with bioaccumulation following Elovich kinetic model. In multi-element solutions, selectivity was not observed although removal of lanthanides improved comparatively to single-element solutions. No mortality or adverse effect on growth was registered. The subsequent macroalgae digestion allowed collecting virtually 100% of all elements in a 300-fold more concentrated solution. The overall results suggest the application of living macroalgae as a simple and effective alternative technology for removing and recovering CRE from wastewaters, contributing to an improvement of water quality and CRE recycling.</t>
  </si>
  <si>
    <t>10.1016/j.matt.2022.07.015</t>
  </si>
  <si>
    <t>A sustainable chitosan-zinc electrolyte for high-rate zinc-metal batteries</t>
  </si>
  <si>
    <t>Rechargeable aqueous Zn-metal battery is promising for grid energy storage needs, but its application is limited by issues such as Zn dendrite formation. In this work, we demonstrate a Zn-coordinated chitosan (chitosan-Zn) electrolyte for high-performance Zn-metal batteries. The chitosan-Zn electrolyte exhibits high mechanical strength, Zn2+ conductivity, and water bonding capability, which enable a desirable Zn-deposition morphology of parallel hexagonal Zn platelets. Using the chitosan-Zn electrolyte, the Zn anode shows exceptional cycling stability and rate performance, with a high Coulombic efficiency of 99.7% and &gt;1,000 cycles at 50 mA cm−2. The full batteries show excellent high-rate performance (up to 20C, 40 mA cm−2) and long-term cycling stability (&gt;400 cycles at 2C). Furthermore, the chitosan-Zn electrolyte is non-flammable and biodegradable, making the proposed Zn-metal battery appealing in terms of safety and sustainability, demonstrating the promise of sustainable biomaterials for green and efficient energy-storage systems.</t>
  </si>
  <si>
    <t>10.1016/j.jclepro.2020.124528</t>
  </si>
  <si>
    <t>Comparative life cycle assessment of high performance lithium-sulfur battery cathodes</t>
  </si>
  <si>
    <t>Lithium-sulfur (Li–S) batteries present a great potential to displace current energy storage chemistries thanks to their energy density that goes far beyond conventional batteries. To promote the development of greener Li–S batteries, closing the existing gap between the quantification of the potential environmental impacts associated with Li–S cathodes and their performance is required. Herein we show a comparative analysis of the life cycle environmental impacts of five Li–S battery cathodes with high sulfur loadings (1.5–15 mg·cm−2) through life cycle assessment (LCA) methodology and cradle-to-gate boundary. Depending on the selected battery, the environmental impact can be reduced by a factor up to 5. LCA results from Li–S batteries are compared with the conventional lithium ion battery from Ecoinvent 3.6 database, showing a decreased environmental impact per kWh of storage capacity. A predominant role of the electrolyte on the environmental burdens associated with the use of Li–S batteries was also found. Sensitivity analysis shows that the specific impacts can be reduced by up to 70% by limiting the amount of used electrolyte. Overall, this manuscript emphasizes the potential of Li–S technology to develop environmentally benign batteries aimed at replacing existing energy storage systems.</t>
  </si>
  <si>
    <t>10.1016/j.ensm.2022.03.030</t>
  </si>
  <si>
    <t>A high-performance intermediate-temperature aluminum-ion battery based on molten salt electrolyte</t>
  </si>
  <si>
    <t>Non-aqueous rechargeable aluminum-ion batteries (AIBs) are a promising candidate for grid-scale energy storage due to their high theoretical energy density, safety, environmental benignity, and the abundance of Al sources. However, the limited cathode capacity and the high price of ionic liquid electrolytes hinder their large-scale applications. Herein, an intermediate-temperature AIB composed of nickel disulfide-based cathode and NaCl-AlCl3-Al2S3 molten salt electrolyte is reported. A highly reversible conversion mechanism between Ni3S4 and Ni during cycling is proved with cathode capacities exceeding 500 mAh g−1. The full cell delivers a cathode capacity of 320 mAh g−1 at 240 °C and a current density of 2000 mA g−1 with negligible capacity fade after 2000 cycles. The raw material cost is estimated to be as low as 28 $ kWh−1 based on the electrode and electrolyte materials. The molten salt electrolyte-based AIB provides promising opportunities to build energy storage systems with low cost, high safety, stable electrochemical performance, and long lifetime.</t>
  </si>
  <si>
    <t>10.1016/j.solener.2024.112360</t>
  </si>
  <si>
    <t>Unveiling lifecycle carbon emissions and its mitigation potentials of distributed photovoltaic power through two typical case systems</t>
  </si>
  <si>
    <t>With increasing global energy demand and the worsening climate change, photovoltaic (PV) power systems have attracted increasing attention as a dominant clean energy option. However, few studies systematically examined the whole lifecycle carbon emissions and reduction potential of PV systems, especially the distributed PV systems. Thus, this study is designed to quantify the whole lifecycle carbon emissions and reduction potential of two typical PV power systems in Zhuhai (Z-2.4) and Macao (M-4.5) by using life cycle assessment method. The results show that the whole lifecycle carbon emissions of Z-2.4 and M-4.5 are −17894.1 (impact: 4079.6; benefit: 21973.7) and −19629.6 (impact: 2090.4; benefit: 20720.1) kg CO2 eq./kW, respectively. Due to the production of energy storage batteries and aluminum materials, the PV solar cell materials are the main contributors to carbon emissions for both Z-2.4 (3967.9 kg CO2 eq./kW) and M-4.5 (2065.1 kg CO2 eq./kW). In terms of use phase, the annual carbon emissions of Z-2.4 and M-4.5 are −862.9 and −722.8 kg CO2 eq./kW, respectively, due to avoiding the raw electricity usage. It is found that carbon emissions offset by PV systems make more than 70 % (Z-2.4) /90 % (M-4.5) of its service life clean production.</t>
  </si>
  <si>
    <t>10.1016/j.resconrec.2020.104889</t>
  </si>
  <si>
    <t>Spatial modeling of a second-use strategy for electric vehicle batteries to improve disaster resilience and circular economy</t>
  </si>
  <si>
    <t>As electric vehicle adoption increases, there is a need for strategic innovation to manage end-of-life lithium-ion batteries (LIBs). When no longer viable for vehicle use, LIBs still retain significant energy storage capacity. Enabling second-use of LIBs for stationary energy storage presents an opportunity for circular economy innovation, value retention, and sustainable management of raw materials. Second-use LIBs used for stationary back-up power can also contribute to energy resilience, disaster relief, and resource efficiency. This study analyzes a circular economy management model for LIBs by integrating three methods: Multi-criteria decision analysis is used to determine strategic locations for second-use LIB stationary deployment; geospatial analysis is used to determine efficient transportation routes from LIB consolidation points to strategic destinations; and material flow analysis estimates anticipated local availability of second-use LIBs. A case study of Berlin, Germany, is used to demonstrate the model. Results show that under business-as-usual growth, &gt;23,000 second-use LIBs could be diverted for second-use applications by 2040, and could provide back-up power to critical infrastructure, such as emergency traffic signals, for up to 380 h during a disaster event. Under an aggressive electric vehicle adoption scenario to 2040, more than 100,600 LIBs could be diverted from waste, providing significant opportunities for post-disaster recovery using distributed energy infrastructure. This model demonstrates the potential contribution of integrated circular economy strategies to achieving both resilience and sustainability objectives.</t>
  </si>
  <si>
    <t>10.1016/j.resconrec.2024.107775</t>
  </si>
  <si>
    <t>High-efficiency, environment-friendly extraction of lithium from waste LAS glass-ceramics by roasting with KOH at low temperature</t>
  </si>
  <si>
    <t>Recovering lithium from waste lithium aluminum silicate-based glass ceramics (LASGC) is one of the effective strategies to alleviate the shortage of lithium resources. Lithium extraction currently faces the problems of high energy consumption (&gt;1000 °C) and secondary pollution. It is urgent to develop a high-efficiency, environment-friendly and low-temperature lithium extraction technology. In this work, KOH roasting combined with a water immersion strategy including lithium extraction, desilication, lithium precipitation, and the synthesis of silica hydroxyl intermediates was adopted to study the feasibility and advantages of lithium extraction from waste LASGC. When the roasting temperature is as low as 300 °C, the recovery rate of lithium can reach above 90 %, and the high-value conversion of solid waste in the whole process can be realized. In addition, the mechanism of lithium extraction was clarified through a series of characterizations. This work may provide a valuable reference for the efficient recovery and utilization of secondary lithium sources.</t>
  </si>
  <si>
    <t>10.1016/j.procir.2019.01.074</t>
  </si>
  <si>
    <t>Evaluating the environmental benefits of implementing Industrial Symbiosis to used electric vehicle batteries</t>
  </si>
  <si>
    <t>For many countries, the transportation sector plays a critical role in the economy. Unfortunately, transportation contributes significantly to greenhouse gas (GHG) emissions. In the United States, there exists a very developed end of life (EoL) infrastructure for conventional internal combustion engine (ICE) vehicles. As the market for Electric Vehicles (EVs) grows, this EoL infrastructure will need to keep pace with the changing vehicle technologies. One reason why this is of particular concern is the use of several high value and critical materials that have been procured using several resource-intensive manufacturing processes. The lack of adequate EoL infrastructure will result in the wastage of several materials resulting in increasing environmental burdens and the possibility of supply chain risks. This paper proposes the use of industrial symbiosis (IS) and principles of waste hierarchy to minimize material wastage and environmental burdens. A short case study evaluating the potential environmental benefits of rerouting degraded EV Lithium-ion (Li-ion) batteries as feedstock in an alternative industry is presented and the resulting environmental benefits are estimated.</t>
  </si>
  <si>
    <t>10.1016/j.jpowsour.2023.233697</t>
  </si>
  <si>
    <t>Direct and rapid regeneration of spent LiFePO4 cathodes via a high-temperature shock strategy</t>
  </si>
  <si>
    <t>The requirement for lithium-ion batteries is rising sharply in recent years due to rapid development of electric vehicles and new energy storage. However, this increase in number of lithium-ion batteries also leads to the production of a significant number of spent batteries. Considering the potential environment pollution and waste of resources, it is absolutely imperative to recover these spent lithium-ion batteries. Conventional direct regeneration method always undergoes a slow heating rate and prolonged calcination process, which consume high energy and time. Herein, we presented an efficient, low-cost and ultrafast regeneration strategy for rapid regeneration of the spent LiFePO4 in only 20 s. Compared of traditional method, this ultrafast method consumes less energy and takes shorter time. As a result, the lithium is completely replenished and the structure of LiFePO4 is well repaired, and it demonstrates excellent initial capacity of 152 mAh g−1 at 0.1C. Furthermore, RLFP-800 exhibits a good rate performance and long-cycling stability (400 cycles at 2C without capacity recession). It is expected that this rapid regeneration strategy can be developed for practical spent LiFePO4 regeneration at low cost.</t>
  </si>
  <si>
    <t>10.1016/j.nanoen.2023.108872</t>
  </si>
  <si>
    <t>Rational catalyst structural design to facilitate reversible Li-CO2 batteries with boosted CO2 conversion kinetics</t>
  </si>
  <si>
    <t>Lithium-CO2 batteries (LCBs) are regarded as a promising energy system for CO2 drawdown and energy storage capability which has attracted widespread interest in carbon neutrality and sustainable societal development. However, their practical application has been limited by slow kinetics in catalytic reactions and poor reversibility of Li2CO3 products which leads to the issue of a large overpotential, low energy efficiency and poor reversibility. Herein, an efficient catalyst design and synthesis strategy is proposed to overcome the abovementioned bottleneck. Through an electrical joule heating procedure, Pt with random crystal orientations is converted into a 3D porous Pt catalyst with preferred (111) crystal orientation within seconds, exhibiting enhanced CO2 conversion kinetics with superior electrochemical performance. This includes ultralow overpotential (0.45 V), fast rate charging (up to 160 µA cm−2) and high stability (over 200 cycles under 40 µA cm−2). A proof-of-concept stacked Li-CO2 pouch cell, with stable operation under practical current density is demonstrated, indicating significant potential for large-scale operations. This bottom-up design of efficient catalysts and synthesis strategy offers a rapid and cost-effective approach to maximizing catalytic sites for CO2 conversion under restricted catalyst loading, showcasing its versatility across a broad spectrum of catalyst-based energy conversion and storage systems.</t>
  </si>
  <si>
    <t>10.1016/j.jechem.2023.02.023</t>
  </si>
  <si>
    <t>Fundamentals, recent developments and prospects of lithium and non-lithium electrochemical rechargeable battery systems</t>
  </si>
  <si>
    <t>The present and future energy requirements of mankind can be fulfilled with sustained research and development efforts by global scientists. The purpose of this review paper is to provide an overview of the fundamentals, recent advancements on Lithium and non-Lithium electrochemical rechargeable battery systems, and their future prospects. The initial part of this review paper is dedicated to the advancement and challenges faced by the conventional rechargeable batteries, such as lead-acid, Ni-Cd and Ni-MH batteries. The subsequent section of this review focuses on an in-depth analysis of two major categories of rechargeable batteries, namely lithium-based rechargeable battery systems and alternative non-Lithium rechargeable battery systems. The working principle, construction, and a few important research progress on Li-ion, Li-O2, Li-CO2 and Li-S batteries have been highlighted. The recent progress and challenges of the alternate batteries such as Na-ion, Na-S, Mg-ion, K-ion, Al-ion, Al-air, Zn-ion and Zn-air are also discussed in this review. The large gap between theoretical and practical electrochemical values for the alternate battery system must be filled by adopting a series of design architectures followed by modern instrumentation for developing next-generation batteries in a sustainable and efficient way.</t>
  </si>
  <si>
    <t>10.1016/j.seppur.2024.127018</t>
  </si>
  <si>
    <t>Adsorptive removal of heavy metals from wastewater using emerging nanostructured materials: A state-of-the-art review</t>
  </si>
  <si>
    <t>Heavy metals (HMs) are among the most hazardous water pollutants due to their toxic (when ionized in water) and non-biodegradable nature. Although there are several methods that can be used to remove HMs from contaminated water samples, adsorption is one of the most attractive techniques for water decontamination due to its several attractive attributes. However, the efficacy of the adsorptive removal of HMs from wastewater greatly depends on the characteristics of the utilized adsorbents. Recently, nanostructured adsorbents such as layered double/triple hydroxides (LDHs/LTHs), carbon nanotubes (CNTs), graphene-based materials, MXenes, metal organic frameworks (MOFs), and zeolitic imidazolate frameworks (ZIFs) have emerged as attractive tools for the removal of HMs from wastewater. Although there are a few review articles on each of these nanomaterials, comprehensive reviews documenting the applications of all these nanomaterials in one place are still greatly lacking. Additionally, adsorptive removal of HMs is a rapidly evolving field, requiring up-to-date comprehensive reviews in order to analyse, assess, and summarize the scattered information in recently published research articles, making it convenient for researchers and professionals to easily follow the progress in the field. Therefore, the main objective of this article is to comprehensively review recent studies on the adsorptive removal of HMs from contaminated water samples using nanostructured adsorbents (i.e., LDHs/LTHs, CNTs, graphene, MXenes, MOFs, ZIFs, and nanocomposites containing any of these nanomaterials). Besides their synthesis approaches, the adsorption performance of these nanomaterials towards HMs are extensively reviewed. Adsorption kinetics, isotherm, the effects of several adsorption parameters, adsorption thermodynamics, and reusability/recyclability of these nanostructured adsorbents are thoroughly and critically reviewed. Obstacles, challenges, limitations, and remaining knowledge gaps are identified, and future works to address them have been highlighted. Hence, the present article offers a state-of-the-art and comprehensive review of the various aspects of HMs removal from wastewater samples using nanostructured adsorbents.</t>
  </si>
  <si>
    <t>10.1016/j.jclepro.2021.127616</t>
  </si>
  <si>
    <t>The adoption of circular economy practices in supply chains – An assessment of European Multi-National Enterprises</t>
  </si>
  <si>
    <t>The European Commission Circular Economy Action Plan aims at fostering a society based on sustainable production and consumption. Within this context, industrial organisations are called to implement a wide set of practices to drive this transition: manufacturing easy-to-repair and sustainable products, adopting solutions aimed at extending product lifetime, and promoting remanufacturing and materials’ recycling. A major contribution is expected from Multi-National Enterprises (MNEs), as these organisations dominate the European economy and coordinate resource-intensive global supply networks. As such, this study assesses the Circular Economy-inspired initiatives promoted by the largest European MNEs. The content of sustainability reports is scrutinised, through a template analysis technique, in order to create a database of Circular Economy practices. Key findings include the degree of implementation, the level of involvement of supply chain partners, and the drivers behind the implementation of such practices. Furthermore, a conceptual framework is proposed, in order to describe the adoption of Circular Economy practices as a supply chain process. A theoretical discussion explores the role of institutional pressures and supply chain integration to shape the transition towards the adoption of Circular Economy practices in global supply chains.</t>
  </si>
  <si>
    <t>10.1016/j.seppur.2021.119659</t>
  </si>
  <si>
    <t>Investigation of indium and other valuable metals leaching from unground waste LCD screens by organic and inorganic acid leaching</t>
  </si>
  <si>
    <t>Indium (In) is the indispensable part of liquid crystal display (LCD) screen which is applied as a thin semiconductor layer on the surface mainly in the form of indium tin oxide (ITO), and feasible end-of-life recycling of indium from this electronic devices is technologically challenging. The present study investigates the recovery of indium from spent untreated liquid crystal display (LCD) screen by inorganic and organic leaching. Critical process parameters such as effects of different acids, leaching duration, reusability of acidic solution and both sides of the organic layers on the LCD were studied to optimize the indium leaching from the waste screen. The efficiencies of inorganic acids (nitric and sulfuric) and organic acids (citric, glycolic, L-ascorbic, maleic and DL-tartaric) to leach metals on LCD were investigated in different leaching duration from 3 to 168 h. Extracted metal concentrations and dissolved organics are characterized by inductively coupled plasma with mass spectrometry and total organic carbon analyser, respectively. The results indicate that over 90% extraction of indium and the lowest amount of other impurities can be achieved using 1 MH2SO4 for a leaching period of 48 h. Moreover, similar results could reach with 1 MHNO3, while organic acids were less successful under these conditions. Overall, the indium amount could reach up to 69 mg/kgITO glass for the front and 31 mg/kgITO glass for the back side glass. However, relatively high amount of organic layer from LCD screen dissolves in nitric acid solution up to 4000mgTOC/l, which can affect the further stages of a recycling process. Besides, aluminium, zinc and tin were identified as the elements with the highest amount with indium in the leachate. All these elements were found in both, glass and organic layer of the LCD screen. Although metals from LCD screen have limited solubility in organic acids, specifically tartaric acid has a selective extraction behaviour for molybdenum. By reusing the leachate for further leaching processes, the concentration of indium could be increased constantly up to five times, which indicates that it is possible to increase the indium concentration to the industrially processable amount.</t>
  </si>
  <si>
    <t>10.1016/j.wasman.2023.05.033</t>
  </si>
  <si>
    <t>Restoring the incentives for eco-design in extended producer responsibility: The challenges for eco-modulation</t>
  </si>
  <si>
    <t>Extended producer responsibility (EPR) is an environmental policy strategy that makes producers responsible for the waste management of their products and packages. A key goal of EPR is to incentivize producers to (re)design their products and packages to improve their environmental performance, especially at end of life. However, because of the way in which the financial structure of EPR has evolved, those incentives have largely been muted or undetectable. Eco-modulation has emerged as an additional component in EPR to restore the missing incentives for eco-design. Eco-modulation operates through changes in the fees that producers pay to meet their EPR obligations. Eco-modulation includes both increased differentiation of types of products and associated fees, and additional bonuses and penalties—environmentally targeted discounts and penalties on the fees that each producer pays. Based on primary, secondary, and grey literature, this article characterizes challenges faced by eco-modulation if it is to restore the incentives for eco-design. These include weak linkages to environmental outcomes, fees too low to induce changes in materials or design, lack of adequate data and ex post policy evaluation, and implementation that differs across jurisdictions. Opportunities to address these challenges include use of life cycle assessment (LCA) to inform eco-modulation, increased eco-modulation fees, strategies to increase harmonization of eco-modulation implementation, mandated provision of data, and policy evaluation tools that establish the efficacy of different eco-modulation schemes. Considering the scope of the challenges and the complexity of establishing eco-modulation programs, we suggest treating eco-modulation at this stage as an experiment in promoting eco-design.</t>
  </si>
  <si>
    <t>10.1016/j.surfin.2022.101744</t>
  </si>
  <si>
    <t>Research progress of chlorination roasting of heavy metals in solid waste</t>
  </si>
  <si>
    <t>Both developed and developing countries are producing a large amount of heavy metal solid waste, such as municipal sludge, waste incineration fly ash, tailings, metallurgical and chemical solid waste, and electronic waste. In the process of transferring and disposing these heavy metal-containing wastes, the exposure of heavy metals will cause a very serious impact on human health and the ecological environment. Due to the shortage of resources as well as the need of circular economy, there is an urgent need to recover materials from solid waste efficiently and economically by advanced treatment technology. Chlorination roasting technology is a smelting process that uses the principle of chlorination metallurgy to recover valuable metals from solid waste. It has the characteristics of strong applicability of raw materials, high separation efficiency and good comprehensive recovery effect. However, the application of chlorination roasting technology in heavy metal solid waste still lacks a comprehensive and systematic understanding, which hinders the promotion of this technology. This review summarizes the application status of chlorination roasting technology in the extraction of metals from four typical solid wastes, including tailings solid waste, electronic solid waste, municipal solid waste and industrial solid waste. We not only make in-depth analysis of the transformation process of metal elements (toxic metals, rare precious metals) in solid waste during the chlorination roasting process, but also summarize the proposed mechanisms of chlorination roasting. Finally, based on the comprehensive discussions above, we provide some the methods for enhancing the effect of chlorination roasting and design a much more efficient metal recovery process.</t>
  </si>
  <si>
    <t>10.1016/B978-0-12-819728-8.00067-X</t>
  </si>
  <si>
    <t xml:space="preserve">Batteries, Rechargeable </t>
  </si>
  <si>
    <t xml:space="preserve">
               A battery is a device that converts the chemical energy contained in its active materials directly into electrical energy by means of an electrochemical oxidation–reduction reaction. Rechargeable batteries are secondary storage cell which can be charged and discharged into a load many times as opposed to primary storage cell which should be disposed after one time usage. Rechargeable batteries find application in devices including portable consumer device, light vehicles, automobile starters, uninterruptible power supply etc. This article presents a detailed discussion of rechargeable batteries including Nickel-Cadmium, Nickel-Metal Hydride and Lithium-Ion. The charging and discharging mechanism, active materials that is used as anode and cathode, separators and its reaction of the three batteries are elaborated. Also, the performance, capacity, challenges and applications of the three batteries are discussed.
            </t>
  </si>
  <si>
    <t>Encyclopedia of Materials: Electronics</t>
  </si>
  <si>
    <t>10.1016/j.colsurfa.2022.128359</t>
  </si>
  <si>
    <t>Novel hollow hierarchical Pb-Mg thin nanosheet catalyst with high performance for solvent-free synthesis of methyl phenyl carbonate</t>
  </si>
  <si>
    <t>Methyl phenyl carbonate (MPC) is a versatile carbonate, particularly as an important component in the lithium-ion battery industry. Recently the green synthesis of carbonates from non-toxic feedstocks and efficient catalysts have attracted a considerable amount of interest but the development of a highly active catalyst for this synthesis is a great challenge. Herein, novel Pb-Mg thin nanosheet catalysts with high specific areas and large pore volumes were developed by one-pot hydrothermal approach for the synthesis of MPC without using any solvent. The nanosheets were thoroughly characterized by SEM-EDS, TEM, XPS, NH3-TPD, XRD, BET, and H2-TPR techniques. It is shown that a diphenyl carbonate (DPC) conversion of 56.6% and an MPC selectivity of 98.8% are achieved by a Pb-Mg nanosheet catalyst with 15 wt% Pb. The activity and selectivity values are significantly higher than the previous best value reported by using transition metal-based catalysts. After the reaction, the nanosheets can be separated by simple centrifugation and can be reused many times without a significant loss of catalytic activity, showing excellent stability and recyclability. A possible mechanism was investigated based on these results. This work provides new insight into accomplishing the efficient and green synthesis of MPC and offers a strategy for synthesizing other asymmetric carbonates.</t>
  </si>
  <si>
    <t>20 April 2022</t>
  </si>
  <si>
    <t>10.1016/j.jpowsour.2009.11.131</t>
  </si>
  <si>
    <t>Electrochemical recovery of cobalt and copper from spent Li-ion batteries as multilayer deposits</t>
  </si>
  <si>
    <t>In this work, spent Li-ion batteries were used to form cobalt and copper multilayers by electrodeposition. The effects of pH on the nucleation and growth mechanism, morphology and crystalline structure were studied. The instantaneous nucleation mechanism occurs at pH 2.7 and progresses at pH 5.4 for cobalt electrodeposition on platinum, vitreous carbon and aluminum. Copper can be electrodeposited on cobalt by an instantaneous mechanism at pH 2.7 and progressively at pH 5.4. Using scanning electron microscopy, we verified a more porous electrodeposit at pH 5.4 than at pH 2.7. X-ray diffractograms showed the peaks of Cu2O, CuO and the Co and Cu cubic centered face structures for both pH values at a charge density of 2.00 and 10.0Ccm−2. The electric circuit obtained by electrochemical impedance spectroscopy for Co–Cu multilayer growth at both pH 2.7 and 5.4 with a charge density equal to 2.0 and 10.0Ccm−2 on Al has the form R s(R p QL). The presence of the constant phase element (Q) is attributed to the irregularity of the Co–Cu multilayer electrodeposits, and the inductive element (L) is associated with cobalt dissolution in acidic solution.</t>
  </si>
  <si>
    <t>15 May 2010</t>
  </si>
  <si>
    <t>10.1016/0734-242X(92)90062-P</t>
  </si>
  <si>
    <t>Report: Plastics recycling '91: European conference, 5–7 February, 1991, Copenhagen, Denmark</t>
  </si>
  <si>
    <t>February 1992</t>
  </si>
  <si>
    <t>Waste Management &amp; Research</t>
  </si>
  <si>
    <t>10.1016/B978-0-443-23775-1.00017-5</t>
  </si>
  <si>
    <t xml:space="preserve">Chapter 15 Landfill mining—Opportunities and challenges in a European perspective </t>
  </si>
  <si>
    <t xml:space="preserve">
               Landfill mining (LFM) and reclamation is not a new but a developing technology and method of waste management. Given its developmental status, unfortunately only tentative conclusions can be drawn regarding the LFM potential, and prospects for fulfilling that potential, even though more than 100 projects that has been documented in literature since the first project in 1953.
               The technology of LFM can be effective in recovering landfill capacity for reuse for landfilling or for use as reclaimed land for other applications. It can also be employed to recover landfilled resources such as a soil fraction for reuse on-site as cover material (biocover) and for use as a soil amendment. Based on previous experiences so far, the heavy metal content and other characteristics of the recovered soil fraction indicate that the fraction can be suitable for landfill cover material. However, it should be emphasized that the characteristics of the recovered materials are substantially a function of the composition of the waste, including concentrations of heavy metals, other toxic compounds, and hazardous materials. Some organic materials may be recovered that may have a use as refuse-derived fuel (RDF).
               Low-quality ferrous scrap can be recovered, but its utility has only been demonstrated to a limited degree, as well as a low marketprice (World Resource Foundation, 1996). The percentage of recovered materials and their characteristics and properties are functions of the composition of the landfilled material and the configuration and operating conditions of the LFM process. The concept of LFM and the related technology merits serious consideration. It may be relevant to consider the incorporation of the concept into landfill design so that the landfilled waste can be readily accessible for mining. New landfill strategies need to be applied. While the potential in theory this appears promising, it is in literature argued that facilitating implementation involves several challenges in terms of technology, innovation, clarifying the conditions for realization (Krook et al., 2012). To address these challenges, a combination of applied and theoretical research is required, and one of the main reasons why the European Enhanced Landfill Mining Consortium (EURELCO) was founded.
               Due to the shortage of well-reported full-scale projects in the reviewed literature, comprehensive cost-benefit analyses of LFM are very rare. It can be concluded that although valuable research on LFM has been conducted for more than two decades, the field is still somewhat immature when it comes to standards and common principles for realization and evaluation (Krook et al., 2012).
               LFM in most of the European landfill is very different from mining projects in the rest the world in economics and waste composition, and also huge differences occur within Europe. Experience has shown that it is very difficult to get a good coherent economy for landfill mining projects in Northern Europe at the present time, due to high labor and entrepreneur cost.
            </t>
  </si>
  <si>
    <t>10.1016/j.polymdegradstab.2023.110310</t>
  </si>
  <si>
    <t>Crosslinked reprocessable phosphor/polyurethane composite networks with thermal induced self-healing capacity and ultraviolet conducted fluorescence effect</t>
  </si>
  <si>
    <t>In recent years, self-healing materials have attracted extensive attentions, however, the low elasticity have limited their applications, and it is difficult to track their healing process on macroscale. Herein covalently crosslinked polyurethane (PU) composite networks were developed with thermal induced self-healing capability and ultraviolet (UV) initiated fluorescence effect, which were synthesized by polytetrahydrofuran glycol (PTMG) as soft segment, hexamethylene diisocyanate (HDI) as hard segment, incorporating with blue phosphate (BP) of SrAl2O4 doped with Eu2+, Dy3+. The physio chemical properties and self-healing process of polyurethane were studied by differential scanning calorimetry (DSC), X-ray diffraction (XRD), atomic force microscope (AFM), optical microscope (OM), dynamic mechanical analysis (DMA) and tensile test. The results showed that the network materials were successfully developed with high elastic tensile properties. After healing at 60 °C for one hour, the PU network demonstrated a high healing efficiency and elongation at break. Moreover, the obtained hybrid networks emitted an intense blue light under UV with high fluorescent intensity to track healing process. Additionally, the synergistic effect of transesterification of dynamic hydrogen bond provided the composite networks reproducibility for recycling use. This self-healing polyester material shows promising applications in the fields of diagnostic healing and optoelectronic components.</t>
  </si>
  <si>
    <t>10.1016/j.hazadv.2023.100295</t>
  </si>
  <si>
    <t>A sustainable approach for heavy metal remediation from water using carbon dot based composites: A review</t>
  </si>
  <si>
    <t>Cost-effective methods for the removal of water pollutants are emerging as an urgent need of the hour owing to the release of a huge number of toxic materials into the water bodies. Pollution from toxic synthetic chemicals, heavy metals, pesticides, herbicides, fertilizers, pharmaceutical substances etc. adversely affect aquatic ecosystem. It also make the polluted water unusable for human contact or consumption. Pollution from heavy metal namely, arsenic, cadmium, nickel, mercury, chromium, zinc, lead etc. is becoming a major health risk. Many diseases like gastrointestinal and kidney dysfunction, nervous system disorders, skin lesions, vascular damage, immune system dysfunction, birth defects, and cancer are associated with heavy metal poisoning. Adsorption-based methods are highly popular and advantageous because of their low cost, high retention time, and good recyclability. Carbon dots are emerging as green adsorbents of recent times for various categories of water contaminants including heavy metals. The use of bio sources as a green precursor to carbon dot synthesis is opening a huge opportunity to fabricate inexpensive materials for heavy metal remediation in the future. With very high surface functionalities and large speific surface area, the adsorption of heavy metals as high as 2000 mg g−1 is achievable. In this review, recent development about the use of carbon dot-composites with materials such as biopolymers, zeolites, layered double hydroxides, spinels and metal-organic frameworks has been discussed. Such matrix enhance the water stability of the carbon dots as well as synergistically improve the kinetics and thermodynamics of the interaction process making it an efficient material for heavy metal remediation. The review discusses the synthesis protocols of fabricating different carbon dot composites. It lists the various advantages of carbon dot-composite over other materials used for heavy metal remediation viz. low-cost as most of them are synthesized from biomass. Hence, they are biogenic, possessing many functional moieties making them efficient and eco-friendly in the removal of heavy metals. In addition, the review lists many advantages associated with green carbon dot based composites like methods of regeneration and reusability. In a nutshell, carbon dot based composites are wonderful sustainable material rendering an ideal approach for heavy metal remediation.</t>
  </si>
  <si>
    <t>10.1016/j.cej.2023.141679</t>
  </si>
  <si>
    <t>Granulation of Mn-based perovskite adsorbent for cyclic Hg0 capture from coal combustion flue gas</t>
  </si>
  <si>
    <t>Circulating adsorbents in a fluidized bed integrating elemental mercury (Hg0) adsorption and oxidized mercury decomposition/desorption processes could simultaneously achieve adsorbents recycling and mercury recovery during the flue gas mercury removal. The granulation of adsorbent powder is essential to reduce elutriation the looping system. Herein, powdery La0.8Ce0.2MnO3 perovskite adsorbent, which has been demonstrated to be highly efficient for Hg0 removal, was moulded into 0.8–1 mm pellets by an extrusion-spheronization method. Meanwhile, microcrystalline cellulose (MC) was used as pore-creating template to constructing porous pellets. The results show that the La0.8Ce0.2MnO3 pellets with 20 % MC added during the pelleting process (LCMO-MC) exhibited 90 % Hg0 removal efficiency under a gaseous hourly space velocity (GHSV) of 380,000 h−1, which was comparable to that over the corresponding powdery adsorbent. The LCMO-MC performed well in Hg0 removal at a wide temperature window from 50 to 200 °C. SO2 and H2O displayed slight interference in Hg0 removal, while O2 and NO enhanced Hg0 removal over LCMO-MC. During six adsorption-decomposition/desorption cycles, the LCMO-MC presented outstanding cyclic durability and about 97 % Hg0 removal efficiency was achieved with a GHSV of 50,000 h−1. The excellent Hg0 removal capacity of LCMO-MC was ascribed to the existence of abundant pore channels for Hg0 diffusion, which in-situ retained during the burning of pore-creating templates at high temperature and newly formed accompanying with the burning gas release. These results demonstrate that the template (i.e., MC) assisted extrusion-spheronization approach is promising to mould adsorbent pellets for Hg0 removal in a fluidized-bed system, which could simultaneously realize adsorbent recycling and mercury recovery.</t>
  </si>
  <si>
    <t>10.1016/B978-0-443-13607-8.00027-4</t>
  </si>
  <si>
    <t xml:space="preserve">Chapter Twenty Six Green energy from waste to promote decarbonization: A case study in Brazil </t>
  </si>
  <si>
    <t xml:space="preserve">
               Waste to energy constitutes the link between circular economy and renewable energy: it ensures that nonrecyclable waste—including the residues of recycling processes—is safely managed and used as a resource thanks to energy and material recovery. Waste to energy can also produce renewable and low-carbon fuels (e.g., hydrogen and methanol), which are crucial to the climate objectives and the renewable targets set. It has a significant potential to decarbonize heavy transport by powering fuel cell buses and refuse trucks collecting municipal waste while avoiding tons of greenhouse gas emissions (GHGs). In Brazil, in 2020, the National Energy Plan 2050, pointed to hydrogen as disruptive technology and as an element of interest in the context of the decarburization of the energy matrix, listing various uses and applications, in addition to bringing recommendations for energy policy, among which we can list the adequate design of the legal-regulatory framework that encourages the penetration of technologies applicable to hydrogen energy chain as a whole (production, transport, storage, and consumption), as well as the need to work in an articulated and coordinated way with international institutions. When biomass is combined with carbon capture and storage, the industry reaches a net removal of CO2 from the atmosphere, resulting in negative emissions. In Brazil, there are already advanced research projects for the removal of CO2 from the atmosphere and, through the catalysis process, transform the CO2 into fuels or plastics. There are companies that are modifying boilers for steam generation, replacing natural gas with biomass burning, with the objective of reducing atmospheric emissions and consumption of nonrenewable natural resources. In São Paulo, there is already a facility for burning solid urban waste to generate electricity. In this case study, we propose a research over the actions and projects in Brazil to promote and execute waste-to-energy industries and alternative sources to promote decarburization in the atmosphere.
            </t>
  </si>
  <si>
    <t>10.1016/j.heliyon.2022.e09802</t>
  </si>
  <si>
    <t>A comprehensive review on hazardous aspects and management strategies of electronic waste: Bangladesh perspectives</t>
  </si>
  <si>
    <t>Electronic waste (e-waste) contains a variety of electronic components e.g., metals, non-metals, plastics, cables, etc. The excessive generation of e-waste has become a significant concern in the last few decades. The current global e-waste generation is 57.4 million metric tons (MMT) per year. Asia produces the highest amount of e-waste (24.9 MMT) followed by America, Europe, Africa, and Oceania. In Bangladesh, e-waste produces from two sources: its own consumption of electronic devices, which is 0.6 MMT, and imported e-waste from ship breaking yards that is 2.5 MMT in 2021. However, inadequate information on the current state of e-waste generation and management systems in Bangladesh has created a void to establish the future direction for proper handling of e-waste. In this work, the Bangladesh perspective of e-waste has been analyzed. The environmental, health economical forfeiture of e-waste has been discussed. The development of government legislations regarding e-waste have been stated. The establishment of e-waste management has been designed by the life cycle assessment (LCA) and material flow analysis (MFA) models. Moreover, a holistic approach for understanding the possible hazards, the economic feasibility of e-waste processing and viable management models for e-waste in Bangladesh was endeavored in this work to propose systematic future directions and recommendations to improve the current e-waste scenario of Bangladesh.</t>
  </si>
  <si>
    <t>10.1016/j.hydromet.2021.105568</t>
  </si>
  <si>
    <t>Selective recovery of vanadium pentoxide from spent catalysts of sulfuric acid production: Sustainable approach</t>
  </si>
  <si>
    <t>Spent vanadium catalysts of sulfuric acid production (main elemental composition in wt%: 7.5 V, 9.1 K, 10.2 S, 23.2 Si and 1.4 Fe) can be used as a secondary source of vanadium. Extraction of vanadium was studied using two-step leaching (acidic and reductive) of spent vanadium catalysts with further oxidizing of leaching solutions. The factors leaching and hydrolysis temperature, concentration of leaching (H2SO4, Na2SO3) and oxidizing ((NH4)2S2O8) reagents, solid/liquid ratio, mixing parameters, and time of leaching and thermohydrolysis were systematically investigated. The solubility of V2O5 was investigated as a function of temperature, pH of sulfuric acid solutions, and concentration of Na2SO3. The kinetics of V2O5 solubility and reduction were also studied. The vanadium leaching yield after a two-step recovery was 98 wt% after acidic (H2SO4, pH 1.2–1.3) leaching with ultrasonic treatment for 5 min at ambient temperature, followed by reductive leaching in 0.01 Mol/L Na2SO3 solution for 15 min at ambient temperature. The highest vanadium extraction yield from leaching solutions was 98 wt% obtained through oxidizing of leaching solutions by 30 wt%. (NH4)2S2O8 with a molar ratio n(V2O5)/n((NH4)2S2O8) of 5/1 for a reaction time of 5 min at 80–90 °C. the extracted vanadium product was V2O5 with a purity of 85–87 wt%. The technological scheme has been developed to recycle all obtained products and sub-products</t>
  </si>
  <si>
    <t>10.1016/j.mtchem.2022.100844</t>
  </si>
  <si>
    <t>In situ confinement of iron-based active sites within high porosity carbon frameworks with enhanced activity for rechargeable Zn–air battery</t>
  </si>
  <si>
    <t>Non-noble bifunctional electrocatalysts with robust activity and stability toward oxygen evolution reaction (OER) and oxygen reduction reaction (ORR) are greatly significant but challenging for Zn-air batteries. Here, in situ confinement of FeNx active sites in high porosity carbon framework (FeNx/CMCC) derived from chelate of carboxymethylcellulose (CMC) and iron ions were synthesized. Particularly, construction of FeNx within porous carbon framework accelerates the electron transfer and the sufficient utilization of active centers, and then expedites the reaction kinetics of ORR and OER. As expected, the optimized FeNx/CMCC exhibits superior ORR activity with a larger half-wave potential of 0.869 V. The rechargeable Zn-air battery delivers a higher power density of 99.6 mW/cm2 and a special capacity of 781.9 mA h/gZn at 10 mA/cm2, together with excellent durability of over 335 h. Remarkably, the as-assembled solid-state battery exhibits a higher open circuit voltage (OCV) of 1.5 V, a special capacity of 709.7 mA h/gZn, as well as prolonged cycling stability (90 h). Moreover, the flexible solid-state battery displays negligible loss of electrochemical performance under various bending angles, illustrating its potential application in flexible electronic devices.</t>
  </si>
  <si>
    <t>10.1016/j.envres.2023.116337</t>
  </si>
  <si>
    <t>A novel green deep eutectic solvent for one-step selective separation of valuable metals from spent lithium batteries: Bifunctional effect and mechanism</t>
  </si>
  <si>
    <t>This study used a novel green bifunctional deep eutectic solvent (DES) containing ethylene glycol (EG) and tartaric acid (TA) for the efficient and selective recovery of cathode active materials (LiCoO2 and Li3.2Ni2.4Co1.0Mn1.4O8.3) used in lithium-ion batteries through one-step in-situ separation of Li and Co/Ni/Mn. The effects of leaching parameters on the recovery of Li and Co (η Li and η Co) from LiCoO2 are discussed, and the optimal reaction conditions are verified, for the first time, using a response surface method. The results demonstrate that under optimal conditions (120 °C, 12 h, EG to TA mole ratio (MEG:TA) of 5:1, and solid to liquid ratio (RS/L) of 20 g/L), the η Li from LiCoO2 reached 98.34%, and Co was formed as a purple precipitate of cobalt tartrate (CoC4H4O6), which was transformed into a black powder of Co3O4 after calcination. Notably, the η Li for DES 5 EG:1 TA was maintained at 80% after five cycles, indicating good cyclic stability. When the as-prepared DES was used to leach the spent active material Li3.2Ni2.4Co1.0Mn1.4O8.3, the in-situ selective separation of Li (η Li = 98.86%) from other valuable elements such as Ni, Mn, and Co, was achieved, indicating the good selective leaching capacity and practical application potential of the DES.</t>
  </si>
  <si>
    <t>10.1016/j.jclepro.2024.141849</t>
  </si>
  <si>
    <t>Renewable synthetic fuels: Research progress and development trends</t>
  </si>
  <si>
    <t>Due to the energy crisis caused by the depletion of traditional fossil fuels, climate changes and environmental damage, people have turned their attention to renewable energy. Although the total use of renewable energy currently accounts for only 11% of global primary energy, it is expected that by 2070, the total utilization proportion of renewable energy will exceed 60%. Renewable synthetic fuels is considered a promising solution to replace fossil fuels and achieve carbon neutrality. In addition, they are widely used in fields such as power, aviation, and transportation. Currently, over 130 countries and regions worldwide have made commitments related to carbon neutrality. CO2 can be converted into fuels such as CO, hydrocarbons, and alcohols through EC, PC, TC and biomass conversion. People are striving to build a net zero carbon emission system, including biomass refinery, clean energy processing, fuel synthesis, recycling and utilization processes, etc. Here gives a review of the research progress of the four pathways in CO2 conversion, mainly based on mechanism, catalytic materials, and reactors. The authors will also provide an evaluation on fuel production in both laboratory and actual production environments.</t>
  </si>
  <si>
    <t>10.1016/j.jece.2023.111444</t>
  </si>
  <si>
    <t>Preparation of 1 T-WS2 under different conditions and its enhancement of Fe(III)/Fe (II) cycle, synergistic catalysis of PMS activation and degradation of organic pollutants</t>
  </si>
  <si>
    <t>In the Fenton-like system, the activation of sulfate-based AOPs (advanced oxidation processes) is inhibited by the slow conversion of Fe(III) to Fe(II). WS2 and other transition metal sulfides has good reducibility and can promote the conversion of Fe(III) to Fe(II), thus having excellent co-catalytic effect. However, the degradation effects of WS2 in different crystal phases are also different. In this paper, WS2 with different 1 T phase content was prepared under different conditions. The co-catalytic performance of WS2 in the WS2/Fe3+/PMS (peroxymonosulfate) system was further studied. When WCl6/TAA = 1: 12 and the temperature was 200 °C, WS2 had the best co-catalytic effect. 1 T phase WS2 was verified by XRD, Raman and TEM. XPS showed that the content of 1 T phase was the highest in W-200. The WS2/Fe3+/PMS system could efficiently degrade 20 mg/L phenol solution within 20 min. Free radical capture experiments and ESR showed that·SO4 -,·OH,·O2 - were the main active radicals. The excellent reusability of the 1 T-WS2 was proved by recycling experiments and the generation of sulfur vacancies. The system can be widely applied to the degradation of RhB, OFX and other pollutants. The degradation of different pollutants by WS2 in different oxidation systems was studied.</t>
  </si>
  <si>
    <t>10.1016/j.jenvman.2018.11.099</t>
  </si>
  <si>
    <t>Selective synthesis of CuNi alloys using waste PCB and NiMH battery</t>
  </si>
  <si>
    <t>The aim of this study is to establish the potential novel approach for the selective synthesis of copper-nickel (CuNi) alloys using two waste streams, printed circuit board (PCB) and nickel-metal hydride (NiMH) batteries. A thermal route is established to synthesise CuNi alloys by using waste PCB, simultaneously as a Cu source and reducing agent from C-bearing polymer and waste NiMH batteries as Ni source. Thermal transformation and reduction studies were carried out at 1500 °C under an inert atmosphere. Initial characterization of raw materials was conducted in detail using various analytical techniques. Synthesised CuNi alloys were confirmed with ICP, EDS and XRD analyses. Material ratios of 75–25 wt% and 50-50 wt% of NiMH battery and PCB waste was considered and these range of compositions of e-waste, as raw materials, minimised the slag generation and optimised Ni recovery. Concentration of Nickel in the synthesised alloys was 20–30 wt%. Reduction extent of nickel oxide using PCB as reductant was confirmed by off-gas analysis. This approach has the potential to be implemented in selective synthesis of CuNi alloys instead of using conventional ores/reductant, to achieve target composition of alloys as per application requirements including marine/automotive/electronic industries. This novel approach promises significant benefits to divert e-wastes from landfill and provide sustainable solution for future metal alloy security.</t>
  </si>
  <si>
    <t>10.1016/j.jclepro.2020.125446</t>
  </si>
  <si>
    <t>The carbon footprint of waste streams in a UK hospital</t>
  </si>
  <si>
    <t>A number of studies have estimated the carbon footprint of healthcare provision in a variety of contexts, but the emission factors used to account for associated waste vary widely and are not healthcare specific. The aim of this study was to estimate and compare the carbon footprint of hospital waste streams. A process-based carbon footprint of hospital waste was estimated in accordance with the Greenhouse Gas Accounting Sector Guidance for Pharmaceutical Products and Medical Devices, using activity data based on waste streams found at three hospitals in one UK National Health Service organisation. This study estimates that the carbon footprint per t of hospital waste was lowest when it is recycled (21–65 kg CO2e), followed by low temperature incineration with energy from waste (172–249 kg CO2e). When the waste was additionally decontaminated using an autoclave prior to low temperature incineration with energy from waste, the carbon footprint was increased to 569 kg CO2e. The highest carbon footprint was associated with the disposal of waste via high temperature incineration (1074 kg CO2e/ t). NHS data show that the financial cost of waste streams mirror that of the carbon footprint. In conclusion, it is possible to use the carbon footprint of hospital waste streams to derive emission factors for specific waste disposal options. This may inform the optimal processing of healthcare waste in the future.</t>
  </si>
  <si>
    <t>10.1016/j.jenvman.2023.118294</t>
  </si>
  <si>
    <t>Rapid and efficient extraction of Zn from wasted Zn-rich paint residue by indirect bioleaching and successive production of high-purity ZnCO3/ZnO by precipitation</t>
  </si>
  <si>
    <t>Waste zinc-rich paint residue (WZPR) represents a typical hazardous waste containing both toxic organic substances and heavy metals. The extraction of Zn from WZPR by traditional direct bioleaching has been attracting attention owing to its eco-friendliness, energy conservation and low cost. However, a long bioleaching time and a low Zn release cast a shadow on the reputed bioleaching. To shorten the bioleaching time, the spent medium (SM) process was first used to free Zn from WZPR in this study. The results showed that the SM process had a much higher performance in Zn extraction. Zn removals of 100% and 44.2% (8.6 g/L and 15.2 g/L in the released concentration) were gained within 24 h under pulp densities of 2.0% and 8.0%, respectively, being over 1000 times of the release performance of Zn by previously reported direct bioleaching. On the one hand, the biogenic H+ in SM attacks ZnO to liberate Zn (Ⅱ) via quick acid dissolution. On the other hand, the biogenic Fe3+ not only highly oxidizes Zn0 in WZPR to generate and release Zn2+ but also intensely hydrolyzes to produce H+ to attack ZnO for further dissolution of Zn2+. Both biogenic H+ and Fe3+ contribute to over 90% of Zn extraction as the leading indirect bioleaching mechanism. Due to the high concentration of released Zn2+ and fewer impurity, the bioleachate was used to successfully produce high-purity ZnCO3/ZnO using a simple precipitation, thus achieving the high-value recycling of Zn in WZPR.</t>
  </si>
  <si>
    <t>10.1016/j.ensm.2022.09.009</t>
  </si>
  <si>
    <t>Eco-friendly synthesis of vanadium metal-organic frameworks from gasification waste for wearable Zn-ion batteries</t>
  </si>
  <si>
    <t>To meet the ever-increasing energy storage demands, there is an urgent need for developing next-generation batteries with high energy densities from an eco-friendly and sustainable resource. Vanadium metal-organic frameworks (V-MOFs) are regarded as important electrode materials for aqueous Zn-ion batteries (ZIBs) due to their large specific surface areas, synthetic tenability, and high theoretical capacities. However, V-MOFs usually suffer from vanadium-induced toxicity and poor cation diffusivities, limiting their practical applications in ZIBs. Herein, an eco-friendly strategy is demonstrated to extract toxic vanadium from gasification waste to synthesize various vanadium oxides, which are the essential precursors for V-MOFs. By screening 11 V-MOF candidates through molecular dynamics simulation, MIL-47 was selected for the waste-derived synthesis because of its facile Zn2+ de-/intercalation. The waste-derived MIL-47 with cone-like microstructures is directly grown on a carbon nanotube fiber (w-MIL-47@CNT fiber), which can be used as the binder-free cathode for a fiber-shaped ZIB. Our fiber-shaped ZIB delivers high-rate performance (81.0% of capacity retention after 50-time current density increase), an ultrahigh stack volumetric energy density of 82.3 mWh cm–3, superior cycling performance over 2000 cycles (88.5% retention), and high mechanical stability, all of which meet wearable and portable battery requirements. Finally, life cycle assessments are performed to evaluate the environmental impact of each synthesis/fabrication step across 17 different categories, providing valuable optimization guidelines for producing ZIBs from gasification waste.</t>
  </si>
  <si>
    <t>10.1016/j.jcis.2023.11.112</t>
  </si>
  <si>
    <t>Engineering of heterointerface of ultrathin carbon nanosheet-supported CoN/MnO enhances oxygen electrocatalysis for rechargeable Zn–air batteries</t>
  </si>
  <si>
    <t>Designing bifunctional electrocatalysts with outstanding reactivity and durability towards the oxygen reduction reaction (ORR) and oxygen evolution reaction (OER) has remained a long-term aim for metal-air batteries. Achieving the high level of fusion between two distinct metal components to form bifunctional catalysts with optimized heterointerfaces and well-defined morphology holds noteworthy implications in the enhancement of electrocatalytic activity yet challenging. Herein, the fabrication of numerous heterointerfaces of CoN/MnO is successfully realized within ultrathin carbon nanosheets via a feasible self-templating synthesis strategy. Experimental results and theoretic calculations verify that the interfacial electron transfer from CoN to MnO at the heterointerface engenders an ameliorated charge transfer velocity, finely tuned energy barriers concerning reaction intermediates and ultimately accelerated reaction kinetics. The as-prepared CoN/MnO@NC demonstrates exceptional bifunctional catalytic performance, excelling in both OER and ORR showcasing a low reversible overpotential of 0.69 V. Furthermore, rechargeable liquid and quasi-solid-state flexible Zn-air batteries employing CoN/MnO@NC as the air-cathode deliver remarkable endurance and elevated power density, registering values of 153 and 116 mW cm−2 respectively and exceeding Pt/C + RuO2 counterparts and those reported in literature. Deeply exploring the effect of electron-accumulated heterointerfaces on catalytic activity would contribute wisdom to the development of bifunctional electrocatalysts for rechargeable metal-air batteries.</t>
  </si>
  <si>
    <t>10.1016/B978-0-323-99921-2.00011-2</t>
  </si>
  <si>
    <t xml:space="preserve">Chapter 5 An evolution in electrochemical and chemical synthesis applications in prospects of ionic liquids </t>
  </si>
  <si>
    <t xml:space="preserve">
               This chapter throws light on the utility of room-temperature ionic liquids (RILs) in electrochemical and chemical synthesis to synthesize useful products with better yields at optimized conditions. RILs are utilized as an electrolyte and a solvent. RILs are found to be very advantageous due to their prominent features such as wider electrochemical windows, inherent conductivity, lower volatility, higher thermal stability, and tunability in electrochemical synthesis. Many RILs are made of cationic components such as tetraalkyl ammonium, imidazolium, pyrrolidinium, and piperidinium, and anionic components such as hexafluoroborate, tetrafluoroborate, and bis(trifluoromethanesulfonyl)imide were utilized for the electrochemical organic synthesis. Most of these salts are nontoxic, inexpensive, easily available, convenient, recyclable, reusable, energy efficient, and selective. Electrochemical oxidation reactions such as oxidative self-coupling, Shono oxidation, oxidation of alcohols to carbonyl compounds, and bromination in RILs are described thoroughly. Electrochemical reduction reactions which involved radical anion intermediates are stabilized by RILs and demonstrated. The N-heterocyclic carbenes are electrogenerated nucleophilic bases and catalyzed many reactions using RILs at optimized conditions to obtain maximum yields of desirable products. RILs were utilized for electropolymerization reactions. RILs were recovered and reused without affecting the yields of desirable products considerably in electrochemical organic synthesis. Furthermore, recent developments and some new approaches of electrochemical and chemical synthesis applications in prospects of RILs are also incorporated in this chapter.
            </t>
  </si>
  <si>
    <t>Advanced Applications of Ionic Liquids</t>
  </si>
  <si>
    <t>10.1016/j.erss.2023.102955</t>
  </si>
  <si>
    <t>Decarbonizing the chemical industry: A systematic review of sociotechnical systems, technological innovations, and policy options</t>
  </si>
  <si>
    <t>Chemicals, essential materials for modern life, emit substantial greenhouse gases during production and use. Like the other carbon-intensive industries, the chemical industry is a complex and diverse industry to mitigate greenhouse gas emissions. Decarbonizing the chemical industry is critical to overcoming the climate crisis and building a sustainable and vibrant future. We conducted a comprehensive and systematic review screening more than 5.6 million articles and thoroughly analyzing a shortlist of 246 studies about the decarbonization innovations of the chemical industry. Based on the review results, we identified the sociotechnical system of the industry into four groups: raw materials, chemical making processes, chemical product making and usage, and waste management and recycling. Our review also assesses the opportunities, challenges, current and emerging practices, and 71 potentially transformative technologies for the decarbonization of the chemical industry. The decarbonization innovations for the industry create environmental, financial, and collateral benefits. Still, there are also barriers across economic, technical, political, and behavioral aspects to decarbonization. To overcome those barriers, the review suggests policy and social instruments. We lastly outlined research gaps and future agendas for the chemical industry's decarbonization.</t>
  </si>
  <si>
    <t>10.1016/j.jclepro.2015.01.081</t>
  </si>
  <si>
    <t>Elastomer-based fastener development to facilitate rapid disassembly for consumer products</t>
  </si>
  <si>
    <t>Increasing resource prices, ever-higher complexity of products, recent developments in legislation and the importance of a green brand image have resulted in an increased interest of original equipment manufacturers to facilitate a disassembly based end-of-life treatment for their products. The main reason is that precious metals, rare earth elements and plastics can be recovered with the highest yield and purity in a disassembly based treatment. However, original equipment manufacturers currently face several issues for the implementation of design for disassembly. To overcome these issues, first of all an in-depth analysis of design-for-disassembly opportunities and challenges is presented. Taking into account the results of this analysis, innovative low-cost elastomer-based fasteners have been developed, which can be simultaneously released by applying a sufficiently high force over a period of time. In addition, an experimental validation method was developed and adopted to demonstrate that the developed fasteners allow reducing the disassembly time by 70%–90% for the housing of LCD TVs without compromising product robustness. The presented calculations indicate that the implementation of the developed fasteners is profitable from an overall perspective in regions with a labor cost higher than 7 €/h. However, original equipment manufacturers currently lack incentives to adopt design for disassembly for products sold in a Business-to-Consumer market, which are jointly collected and treated at end-of-life. Therefore, a differentiation in recycling fees proportional to the reduction in disassembly time is proposed to provide economic stimuli for original equipment manufacturers to implement these fasteners. Such a differentiation scheme, combined with the presented insights on opportunities to facilitate disassembly processes and the required resistance of fasteners to forces in function of time, will stimulate and enable the development of products which can be disassembled in an economically viable manner, resulting in improved material recovery from end-of-life products in industrialized regions.</t>
  </si>
  <si>
    <t>1 May 2015</t>
  </si>
  <si>
    <t>10.1016/j.jallcom.2019.152423</t>
  </si>
  <si>
    <t>Hydrometallurgical route for recovery and separation of samarium (III) and cobalt (II) from simulated waste solution using tri-n-octyl phosphine oxide – A novel pathway for synthesis of samarium and cobalt oxides nanoparticles</t>
  </si>
  <si>
    <t>Samarium is a precious and expensive rare earth metal due to its potential service applications as samarium cobalt magnets at elevated temperature up to 500 °C. The untrammeled demand of samarium and the supply risk of rare earth elements urge researchers to develop recycling processes. Distribution equilibrium of samarium (III) from nitrate medium with TOPO has been investigated taking into account variations in several extraction conditions. Extraction of samarium (III) was found quantitative (100%) using 0.05 M TOPO from 3 M NaNO3 at aqueous pH 3. Based on slope analysis, the extracted species has been proposed as Sm (OH)2 NO3 .3TOPO which was very well supported by FTIR spectral studies. The influence of cobalt (II) on the extraction of samarium (III) has also been studied and in most of the cases there were no extraction of cobalt (II). Temperature had negative impact on the extraction of samarium (III) even in the presence of cobalt (II). Stripping of samarium (III) form loaded 0.05 M TOPO was 100% using 0.02 M HCl. Pure Sm2O3 was successfully recovered from stripped solution of samarium (III) and Co3O4 was recovered from raffinate following oxalate precipitation and calcination. The formation of samarium and cobalt oxide nanoparticles was confirmed from X-ray diffraction, FESEM and EDS studies.</t>
  </si>
  <si>
    <t>30 January 2020</t>
  </si>
  <si>
    <t>10.1016/j.hydromet.2020.105538</t>
  </si>
  <si>
    <t>Leaching of lepidolite and recovery of lithium hydroxide from purified alkaline pressure leach liquor by phosphate precipitation and lime addition</t>
  </si>
  <si>
    <t>This study investigated the pressure leaching of lithium and other valuable metals from lepidolite using NaOH and Ca(OH)2. The findings showed that NaOH concentration, temperature, and stirring rate are the most significant process parameters. The addition of Ca(OH)2 facilitates the leaching of lithium and minimizes the concentration of silicate and fluoride in the leach liquor by forming solid phases identified as Ca3Al2Si3O12, CaF2 and NaCaHSiO4, with a loss of about 7% NaOH. The leaching efficiencies after 2 h were 94% Li, 98% K, 96% Rb, and 90% Cs under the most suitable conditions (250 °C, 320 g/L NaOH, liquid-to-solid ratio of 10, 300 rpm stirring speed, lime addition of 0.3 g/g). Precipitation of lithium as Li3PO4 by adding phosphoric acid and subsequent conversion of Li3PO4 to LiOH using Ca(OH)2 recovered 83% of lithium as LiOH allowing recycling the rest along with residual remnant NaOH for leaching.</t>
  </si>
  <si>
    <t>10.1016/j.psep.2020.07.006</t>
  </si>
  <si>
    <t>Performance analysis and fate of bromine in a single screw reactor for pyrolysis of waste electrical and electronic equipment (WEEE)</t>
  </si>
  <si>
    <t>This study focuses on chemical recycling of plastics from waste electrical and electronic equipment (WEEE), which constitutes a problematic waste fraction due to the presence of brominated flame retardants. An auger reactor has been designed and used for this study. Real WEEE material provided by Stena Technoworld has been pyrolyzed under different temperature conditions. The performance of the reactor as well as other important parameters such as the fate of the bromine have been investigated and evaluated. The main outcome of this investigation is to simulate a continuous process, which can be useful for designing a full-scale industrial process. The mass balance results after performing thermal treatment at 400, 500, and 600 °C, showed a high gas yield (44 %wt) at the temperature of 600 °C, which energy content is enough to self-sustain the auger reactor. At the low temperature of 400 °C the oil production reaches its maximum yield as well as maximum concentration of bromine, corresponding to 0.5 wt% in the oil. Several valuable organic compounds have been detected in the oil composition, which can be used as precursors for feedstock recycling producing new plastics.</t>
  </si>
  <si>
    <t>10.1016/j.resconrec.2021.106105</t>
  </si>
  <si>
    <t>Towards a low-carbon and circular economy: Scenarios for metal stocks and flows in the Dutch electricity system</t>
  </si>
  <si>
    <t>Despite many studies of the metal requirements for a transition towards low-carbon electricity system, the potential of the electricity system as a source for secondary material remains underexplored. We addressed this gap, the potential circularity of the electricity system, by analyzing the stocks and flows in that system towards 2050, including electricity generation, storage and transmission technologies, for both bulk metals and critical minor metals. Our model was applied to the Netherlands and was based upon detailed energy scenarios, presenting various governance structures for the Dutch energy transition. We show that the transition towards a low-carbon electricity system results in a strong growth of metal stocks and flows, both for bulk metals and for minor metals, especially for scenarios with higher levels of self-sufficiency in (renewable) electricity generation. These scenarios also show larger discrepancies between in and outflows. However, metal demand could decline substantially if material efficiencies improve, or when technologies with lower material intensities are chosen, especially for critical raw materials. While the potential for urban mining grows over time, at present a significant share of decommissioned components of the electricity system turns into hibernating stocks and remains unused, resulting in a missed opportunity for repurposing of valuable metals. National policies could therefore be aimed at maximizing collection of metals from the urban mine, together with the deployment of recycling capacity and stimulating material efficiency through technological development.</t>
  </si>
  <si>
    <t>10.1016/j.rser.2020.110085</t>
  </si>
  <si>
    <t>A review on recent advancement of nano-structured-fiber-based metal-air batteries and future perspective</t>
  </si>
  <si>
    <t>In an era of sustainable development and innovation ecosystem, a high-energy density is one of the important requirements for the development of new energy storage modalities, including battery technology. In a metal-air battery (MAB) system, metals function as negative active substances, and oxygen in the air acts as the positive component. Research to date confirms that, MABs have an exceptionally high energy density, durability, and specific power compared to conventional batteries. In addition, they are environmentally friendly, low-cost, and lightweight. In battery construction, fibrous materials have been shown to improve thermal stability, electronic &amp; ionic conductivity, and cyclical performance of MABs. This is due to their outstanding properties that include large surface area-to-volume ratio, controllable morphology and highly porous structure. In this review, the basic working principle of MABs is presented. A critical overview that using a diverse array of fibrous materials related to metal-based, metal oxide-based, and carbon-based fiber shape materials used in MABs such as Li–O2, Zn–O2, Mg–O2, and Al–O2 systems are comprehensively summarized. We also identify the most promising systems according to their established scientific database with respect to sustainable development. Finally, the existing challenges and prospects are stressed considering the future perspective of MABs and fiber-shaped structure electrode material.</t>
  </si>
  <si>
    <t>10.1016/j.optmat.2023.114234</t>
  </si>
  <si>
    <t>Rapid and efficient visible-light-actuated green photocatalytic synthesis of aniline from toxic nitrobenzene through novel mesoporous AgVO3/Bi2WO6 nanosheets</t>
  </si>
  <si>
    <t>Heterogeneous photocatalysis, a "green" approach, could convert numerous noxious materials (such as nitrobenzene) into valuable compounds (such as aniline). Unfortunately, the inadequate efficiency of photoinduced charge carriers' segregation, ineffectual light harvesting efficiency, and the poor stability of the photocatalyst in the solution are significant challenges for photocatalytic applications. In this report, for the first time, two-dimensional (2D) mesoporous AgVO3/Bi2WO6 heterojunctions were fabricated through a facile surfactant assisted-hydrothermal route, followed by impregnation and calcination, using different AgVO3 contents (4–16 wt%), to be applied for phototransformation of nitrobenzene into aniline under visible illumination. Physicochemical characterization revealed that the nanosheet configuration and porous nature of Bi2WO6 did not alter after loading AgVO3. However, the AgVO3 loading greatly affected the Bi2WO6 catalyst's textural, absorption, and energy bandgap. Notably, only 12 wt% AgVO3 on the Bi2WO6 surface led to dropping the specific surface area from 140 to 125 m2 g−1, improving the absorption edge from 452.06 to 536.05 nm, and reducing the band gap from 2.74 to 2.23 eV. Just 2.4 g L−1 of the optimum AgVO3/Bi2WO6 photocatalyst (12 wt% AgVO3) displayed a complete photoreduction for nitrobenzene to aniline within only 40 min with outstanding reusability and recyclability. The AgVO3 significantly improved photoinduced charge carriers' separation and migration through a step (S)-scheme heterojunction with Bi2WO6. This study opens the door to developing the green conversion of wastes into value-added compounds through heterogeneous photocatalysis.</t>
  </si>
  <si>
    <t>Optical Materials</t>
  </si>
  <si>
    <t>10.1016/j.resconrec.2019.01.021</t>
  </si>
  <si>
    <t>U.S. end-of-life electric vehicle batteries: Dynamic inventory modeling and spatial analysis for regional solutions</t>
  </si>
  <si>
    <t>While electric vehicles (EVs) have been promoted for green consumption, improper or inadequate management of end-of-life (EOL) EV batteries, as the current practice, compromises the benefits of EV adoption. This study aims to contribute to both theoretical research of material flow analysis and timely management of EOL EV batteries at various geographic scales (i.e., national, state, and county). Theoretically, this study tests two battery lifespan scenarios (i.e., constantly at 3–8 years and dynamically increasing over time), three discard probability functions (i.e., uniform, truncated normal, and Weibull), and three EV sale projections (i.e., low, moderate, and high). Results show that the short-term EOL volume (by 2025) can be particularly sensitive to the lifespan parameter. The long-term estimates involve most uncertainties related to the EV market penetration. Various discard probability functions generally derive similar results. In practical terms, the results suggest that necessary infrastructure for proper EOL EV battery management is needed sooner than the public may have perceived. This study urges for regional planning that incorporates both temporal and spatial considerations. To illustrate an example of regional solutions, this study adopts empirical data in California to simulate and spatially match EOL EV battery clusters and the renewable energy facilities that can potentially reuse EV batteries as energy storage. Meanwhile, the spatial mis-match between the supply and demand, as can be the case in other regions, calls for region-wide coordination in terms of both infrastructure development and transportation planning.</t>
  </si>
  <si>
    <t>10.1016/j.chemosphere.2022.134970</t>
  </si>
  <si>
    <t>Adsorption effect and the removal mechanism of silicate composite biochar particles on cadmium in soil</t>
  </si>
  <si>
    <t>Ordinary biochar has the disadvantages of low strength and fragility, and it is difficult to be separated in heavy metal contaminated soil after the remediation process. In order to realize the recovery and reuse of biochar, we prepared silicate composite biochar (SCB) and the magnetic silicate composite biochar (MSCB) with consistent particle size and high hardness. As well as the passivation effect and mechanism of the material on cadmium in soil was also investigated. The results showed that: (1) The MSCB had good hydraulic properties and strong magnetism, which can be quickly separated from the soil under the condition of external magnetic field. (2) The MSCB can remove 30.32%–38.80% of cadmium in the soil after three times of “application-separation-desorption-reuse”, as well as the SCB can remove 28.30%–35.78% of cadmium from the soil. (3) The recovered SCB and MSCB had a certain mass loss, the mass loss rate of the biochar particles was in the range of 2.65%–4.90% after each time of recycling. (4) MSCB mainly immobilized cadmium ions through pore interception, complexation of oxygen-containin/iron-containin functional group and precipitation reaction.</t>
  </si>
  <si>
    <t>10.1016/j.jiec.2024.07.056</t>
  </si>
  <si>
    <t>A green and innovative approach to separate hexafluorophosphate from wastewater</t>
  </si>
  <si>
    <t>Effluent derived from spent lithium-ion batteries (LIBs) electrolyte or discarded ionic liquids (ILs) is a potentially resource of hexafluorophosphate (PF6 −) which can be recovered through solvent extraction. In this study, an efficient extraction approach was proposed to recover the hexafluorophosphate from solutions. A basic investigation on the interactions between extractants and hexafluorophosphate was firstly carried out using density functional theory (DFT), which demonstrated the stability of the extracted complex structure. The effects of extractant (Alamine336) and modifier, common anions and metallic ions in waste-streams, initial pH, and temperature on the extraction efficiency were explored. The results showed that 96.16 % of hexafluorophosphate could be extracted and transferred into organic phase using Alamine336/modifier as extractant under optimal conditions (0.15 mol/L of Alamine336 and 0.25 mol/L of modifier). The organic phase exhibited an excellent extraction capability of &gt;95 % under optimal condition. Moreover, it was found that the use of sodium hydroxide as stripping reagent presented a superb stripping and cycling properties. Thermodynamic analysis and spectral data indicated that PF6 − was extracted into the organic phase in the form of R3NH⋅PF6, which is a spontaneous exothermic process. The novel extraction method provides a broad application perspective for the removal and recovery of valuable hexafluorophosphate from aqueous system.</t>
  </si>
  <si>
    <t>Available online 31 July 2024</t>
  </si>
  <si>
    <t>10.1016/j.rser.2021.111368</t>
  </si>
  <si>
    <t>Recent advancements in the ionic liquid mediated lignin valorization for the production of renewable materials and value-added chemicals</t>
  </si>
  <si>
    <t>Lignin is the most abundant aromatic polymer available on earth and is a recalcitrant by-product in the lignocellulose biomass-based industry. In recent times even though about 1 g of lignin is released per liter of bioethanol produced, the lignin valorization rates are relatively low and challenging, as it has an irregular complex structure and requires high-level conversion techniques. Most of the lignin conversion methods deliver toxic by-products or have a lower product yield due to mild lignin solubilization. Recently, Ionic liquids (ILs), which are greener and recyclable solvents, have attributed excellent solvation properties towards lignin, while simultaneously helping in its valorization. In this review, we have discussed the potential of ILs-mediated lignin valorization to produce different end commodities like hydrogels, flavours, and alkanes. This article emphasizes on the various ILs utilized, their effects on lignin, and the advanced strategies available for conversion. The valorization rate is improved by the addition of chemical or biological catalysts i.e., lignin-degrading enzymes (LDEs). Nevertheless, the biocatalyst is influenced in the system, so the effect of LDEs during ILs mediated lignin bioconversion and the available strategies to improve LDEs effectiveness have also been depicted. Also, the economic viability and the futuristic demands like developing innovative process design, engineering tolerant LDEs, and designing biocompatible ILs that will facilitate the commerciality of ILs-mediated lignin valorization have been discussed. Overall, a comprehensive insight has been established that highlights the technological advancements in the ILs-based valorization that can avail in the sustainable production of renewable commodities utilizing lignin in near future.</t>
  </si>
  <si>
    <t>10.1016/j.resconrec.2022.106222</t>
  </si>
  <si>
    <t>What gets measured gets managed – does it? Uncovering the waste electrical and electronic equipment flows in the European Union</t>
  </si>
  <si>
    <t>Electrical and Electronic Equipment (EEE) is valued for its usability, generating an important waste stream, but overall information on their flows through society is generally not available. Data on End-of-Life (EoL) flows is scattered, unstructured, with varying classifications and formats, and uncertain levels of data quality and availability. This provides a big challenge of a structured mapping of the Waste Electrical and Electronic Equipment (WEEE) flows, both officially reported as collected and complementary flows (the term refers to all flows not documented at a national level via designated official compliance schemes). To address these issues, a model quantitatively describing the WEEE flows has been developed based on the Commission Implementing Regulation (EU) 2017/699 and WEEE Directive collection targets. Consequently, it evaluates the impacts of WEEE Directive policies that have been adopted in the past. The model is applied to the EU Member States, as well as Great Britain, Norway, and Switzerland, for the reference year of 2018. The results show that about 9.7 Mt of WEEE was generated, whereas roughly 5.0 Mt were collected. The analysis shows that a significant amount of waste (4.7 Mt) was not properly collected and recycled. Of the total amount of complementary flows, the majority, approx. 1.1 Mt was in complementary recycling (mixed metal scrap). Moreover, the obtained results provide an insight to improve collection targets through multidimensional drivers, i.e., economic policies, legal framework, and sustainability approach that are needed to be set in waste management.</t>
  </si>
  <si>
    <t>10.1016/j.ssi.2021.115832</t>
  </si>
  <si>
    <t>The abrupt degradation of LiFePO4/graphite battery induced by electrode inhomogeneity</t>
  </si>
  <si>
    <t>The abrupt degradation of lithium-ion battery (LIB) that seems to be normal in the early hundreds of cycles is a quite common phenomenon. Based on the LiFePO4/graphite battery, a series of methods are used to systematically analyze such a phenomenon that may bring reliability and safety risks to the LIB system. For differential voltage analysis, the shift of the characteristic peak can effectively reflect the lithium loss, which can be an early indicator to warn accelerating decay. The capacity of the cathode and anode can be restored almost completely by reassembling coin cells, proving that the electrode structure degradation is not the key factor for the abrupt failure. The X-ray photoelectron and Raman spectra only denote the different lithiation state rather than significant structural transformation after abrupt decay. The statistical data of coin cells of cathodes and Raman mapping of anodes show that the failed battery has worse compositional homogeneity at either macro or micro scale, which is the most likely mechanism for the abrupt decay. The presented results suggest that the electrode homogeneity is a key factor to make a battery system with robust cycle performance.</t>
  </si>
  <si>
    <t>10.1016/j.nanoms.2023.11.002</t>
  </si>
  <si>
    <t>Aerosol deposition technology and its applications in batteries</t>
  </si>
  <si>
    <t>Aerosol deposition (AD) method is a kind of additive manufacturing technology for fabricating dense films such as metals and ceramics at room temperature. It resolves the challenge of integrating ceramic films onto temperature-sensitive substrates, including metals, glasses, and polymers. It should be emphasized that the AD is a spray coating technology that uses powder without thermal assistance to generate films with high density. Compared to the traditional sputter-based approach, the AD shows several advantages in efficiency, convenience, better interfacial bonding and so on. Therefore, it opens some possibilities to the field of batteries, especially all-solid-state batteries (ASSBs) and draws much attention not only for research but also for large scale applications. The purpose of this work is to provide a critical review on the science and technology of AD as well as its applications in the field of batteries. The process, mechanism and effective parameters of AD, and recent developments in AD applications in the field of batteries will be systematically reviewed so that a trend for AD will be finally provided.</t>
  </si>
  <si>
    <t>Nano Materials Science</t>
  </si>
  <si>
    <t>10.1016/j.resconrec.2022.106272</t>
  </si>
  <si>
    <t>Simultaneous mass estimation and class classification of scrap metals using deep learning</t>
  </si>
  <si>
    <t>While deep learning has helped improve the performance of classification, object detection, and segmentation in recycling, its potential for mass prediction has not yet been explored. Therefore, this study proposes a system for mass prediction with and without feature extraction and selection, including principal component analysis (PCA). These feature extraction methods are evaluated on a combined Cast (C), Wrought (W) and Stainless Steel (SS) image dataset using state-of-the-art machine learning and deep learning algorithms for mass prediction. After that, the best mass prediction framework is combined with a DenseNet classifier, resulting in multiple outputs that perform both object classification and object mass prediction. The proposed architecture consists of a DenseNet neural network for classification and a backpropagation neural network (BPNN) for mass prediction, which uses up to 24 features extracted from depth images. The proposed method obtained 0.82 R2, 0.2 RMSE, and 0.28 MAE for the regression for mass prediction with a classification performance of 95% for the C&amp;W test dataset using the DenseNet+BPNN+PCA model. The DenseNet+BPNN+None model without the selected feature (None) used for the CW&amp;SS test data had a lower performance for both classification of 80% and the regression (0.71 R2, 0.31 RMSE, and 0.32 MAE). The presented method has the potential to improve the monitoring of the mass composition of waste streams and to optimize robotic and pneumatic sorting systems by providing a better understanding of the physical properties of the objects being sorted.</t>
  </si>
  <si>
    <t>10.1016/j.surfin.2022.102535</t>
  </si>
  <si>
    <t>One-step extraction of CuCl2 from Cu-Ni mixed electroplating sludge by chlorination-mineralization surface-interface phase change modulation</t>
  </si>
  <si>
    <t>Selective extraction of heavy metals from electroplating sludge has been an urgent problem in the field of sludge disposal and an important way to achieve effective utilization of sludge. The coexistence of multiple metals in electroplating sludge limits the development and use of selective extraction methods. In this work, we proposed a chlorination-mineralization surface-interface phase change method, which innovatively achieved the volatilization separation of Cu in Cu-Ni mixed electroplating sludge (C-N ES). The economical and efficient chlorinating agent HCl and mineralizing agent SiO2 were screened out. Copper resources were extracted from copper-nickel coexisting electroplating sludge in the form of copper chloride dihydrate. Under the action of mineralizer, most of the nickel forms stable nickel silicate, and only about 3% of the nickel was volatilized. The extraction rate of copper under the optimal conditions was 93%, and the purity of the product was about 91%, with only 8.2 mg/kg of nickel content. This work provides a feasible method for the selective extraction of heavy metals from electroplating sludge and also inspires the application of chlorination-mineralization surface-interface phase control method in the recycling of hazardous waste containing heavy metals.</t>
  </si>
  <si>
    <t>10.1016/j.resconrec.2014.05.001</t>
  </si>
  <si>
    <t>The Austrian silver cycle: A material flow analysis</t>
  </si>
  <si>
    <t>Silver (Ag) is a precious metal of increasing importance. Besides its classical use as a valuable, it is applied in an increasing number of industrial products due to its advantageous chemical properties. As silver is considered a non-renewable resource, it is becoming more and more relevant for individual countries to gain a better understanding of their domestic silver material flows. In our study, a material flow analysis (MFA) of silver in Austria for the period 2012 was carried out, the results of which reveal the major silver flows in the country as well as the imports and exports outside the country. As there is no extraction of silver ore in Austria, the country is depending on silver imports and recycling. Furthermore, the role of the silver coin production that is of considerable importance in Austria is highlighted. The results may help, on a policy level, to determine silver use indicators and support the development of strategies for resource, waste and environmental management of silver. On a modeling level, the results may function as an example for future silver MFA studies in different countries.</t>
  </si>
  <si>
    <t>10.1016/j.cej.2022.138870</t>
  </si>
  <si>
    <t>The Li(H2O)n dehydration behavior influences the Li+ ion adsorption on H4Ti5O12 with different facets exposed</t>
  </si>
  <si>
    <t>In this study, octahedrons assembled nanospheres Li4Ti5O12 (LTO-OS) with dominant (111) facet and nanosheets assembled microspheres Li4Ti5O12 (LTO-NS) with dominant (01-1) facet precursors were synthesized. Then, these corresponding H4Ti5O12 adsorbents (HTO-OS and HTO-NS) were obtained via acid treatment and used to recover lithium from aqueous solutions. The systematic adsorption tests show that HTO-NS possesses higher adsorption uptake (35.5 mg/g) and faster adsorption rate (equilibrium time: &lt;2 h) than HTO-OS (31.2 mg/g), owing to the role of different dehydration processes and exposed facets. With the help of DFT calculation analyses, the dehydration of Li(H2O)4 + on HTO (01-1) and (111) were partially dehydrated Li(H2O)+ and Li(H2O)2 + in the adsorption process, owing to crystal channel and surface atomic arrangement. In addition, the analysis of the adsorption mechanism indicates that the Li+ exist in the form of hydrated lithium ions in the initial adsorption solution, and the dehydration processes occur during Li(H2O)4 + move to the surface of the adsorbent, then an ion exchange reaction has happened between the dehydrated Li+ and H+. These results reveal the adsorbents with different facets exposed indeed influence the surface dehydration processes and Li+ adsorption behaviors, which are favorable to better understand the interfacial interactions between adsorbents and adsorbates.</t>
  </si>
  <si>
    <t>10.1016/j.scitotenv.2009.09.044</t>
  </si>
  <si>
    <t>E-waste: An assessment of global production and environmental impacts</t>
  </si>
  <si>
    <t>E-waste comprises discarded electronic appliances, of which computers and mobile telephones are disproportionately abundant because of their short lifespan. The current global production of E-waste is estimated to be 20–25 million tonnes per year, with most E-waste being produced in Europe, the United States and Australasia. China, Eastern Europe and Latin America will become major E-waste producers in the next ten years. Miniaturisation and the development of more efficient cloud computing networks, where computing services are delivered over the internet from remote locations, may offset the increase in E-waste production from global economic growth and the development of pervasive new technologies. E-waste contains valuable metals (Cu, platinum group) as well as potential environmental contaminants, especially Pb, Sb, Hg, Cd, Ni, polybrominated diphenyl ethers (PBDEs), and polychlorinated biphenyls (PCBs). Burning E-waste may generate dioxins, furans, polycyclic aromatic hydrocarbons (PAHs), polyhalogenated aromatic hydrocarbons (PHAHs), and hydrogen chloride. The chemical composition of E-waste changes with the development of new technologies and pressure from environmental organisations on electronics companies to find alternatives to environmentally damaging materials. Most E-waste is disposed in landfills. Effective reprocessing technology, which recovers the valuable materials with minimal environmental impact, is expensive. Consequently, although illegal under the Basel Convention, rich countries export an unknown quantity of E-waste to poor countries, where recycling techniques include burning and dissolution in strong acids with few measures to protect human health and the environment. Such reprocessing initially results in extreme localised contamination followed by migration of the contaminants into receiving waters and food chains. E-waste workers suffer negative health effects through skin contact and inhalation, while the wider community are exposed to the contaminants through smoke, dust, drinking water and food. There is evidence that E-waste associated contaminants may be present in some agricultural or manufactured products for export.</t>
  </si>
  <si>
    <t>20 December 2009</t>
  </si>
  <si>
    <t>10.1016/j.cej.2021.133108</t>
  </si>
  <si>
    <t>Constructing defect-rich unconventional phase Cu7.2S4 nanotubes via microwave-induced selective etching for ultra-stable rechargeable magnesium batteries</t>
  </si>
  <si>
    <t>Copper sulfide is promising great potential for capable cathode in rechargeable magnesium batteries. However, divalent Mg2+ diffusion in its host lattice is subject to high lattice strain and mechanical stress mainly due to strong Coulombic interaction. Herein, a microwave-induced selective etching strategy is reported to construct non-stoichiometric-phase robust Cu7.2S4 nanotubes with rich lattice defects, which can proceed with ultra-long-cycling stability over 1600 cycles with ultra-low capacity decay of 0.0109 % per cycle at 1.0 A g−1. Furthermore, the Cu7.2S4 nanotube cathode can also exhibit a large specific capacity of 314 mAh g−1 at 0.1 A g−1 as well as an excellent rate capability of 91.7 mAh g−1 at 1.0 A g−1. The present electrochemical performances greatly surpass those of Cu7.2S4 nanowire, Cu7.2S4 nanoparticle, and conventional phase CuS nanotubes and at least are comparable to the conversion-type cathode materials reported so far. The generated lattice defect combined with the optimized robust nanotube structure can effectively buffer lattice strain and mechanical stress to provide a favorable diffusion kinetic. Our designed microwave-induced selective etching system demonstrates significant superiority in morphology, phase, and defect engineering of Cu7.2S4 nanotubes to accommodate reversible Mg2+ storage for high-performance rechargeable magnesium batteries.</t>
  </si>
  <si>
    <t>10.1016/j.jpowsour.2005.03.133</t>
  </si>
  <si>
    <t>Development of a hydrometallurgical route for the recovery of zinc and manganese from spent alkaline batteries</t>
  </si>
  <si>
    <t>A hydrometallurgical route is proposed in this paper for the selective separation of zinc and manganese from spent alkaline batteries. The recycling route comprises the following steps: (1) batteries dismantling to separate the spent batteries dust from other components (iron scraps, plastic and paper), (2) grinding of the batteries dust to produce a black homogeneous powder, (3) leaching of the powder in two sequential steps, “neutral leaching with water” to separate potassium and produce a KOH solution, followed by an “acidic leaching with sulphuric acid” to remove zinc and manganese from the powder, and (4) selective precipitation of zinc and manganese using the KOH solution (pH around 11) produced in the neutral leaching step. For the acidic leaching step, two alternative routes have been investigated (selective leaching of zinc and total leaching) with regard to the following operational variables: temperature, time, sulphuric acid concentration, hydrogen peroxide concentration and solid/liquid ratio. The results obtained in this study have shown that the proposed route is technically simple, versatile and provides efficient separation of zinc and manganese.</t>
  </si>
  <si>
    <t>1 December 2005</t>
  </si>
  <si>
    <t>10.1016/j.colcom.2020.100360</t>
  </si>
  <si>
    <t>Synthesis of flower-like Cu3SnS4 microspheres and Cu3SnS4/reduced graphene oxide composite with high photocatalytic activity</t>
  </si>
  <si>
    <t>Novel flower-like Cu3SnS4 microspheres and a series of Cu3SnS4/reduced graphene oxide composites were synthesized by a simple one-pot solvothermal method. The structure and morphology of samples were characterized by SEM, TEM, XRD, XPS, Raman spectroscopy, and N2 adsorption-desorption isotherms. The flower-like CTS microspheres loaded on the surface of rGO are well-dispersive and smaller than these without graphene oxide, which can provide more photocatalytic active sites. CTS/rGO-30 degraded 97% of methyl orange within 120 min under visible light irradiation, which was nearly 1.2 and 2.4-times higher than the CTS and GO samples. Moreover, CTS/rGO-30 exhibited excellent stability and recoverability. The UV–Vis diffuse reflectance spectra was used to explore the photocatalytic degradation mechanism. The results indicated that CTS/rGO have a narrow band-gap and efficient separation of electron-hole pairs, which can absorb and utilize light energy better.</t>
  </si>
  <si>
    <t>Colloid and Interface Science Communications</t>
  </si>
  <si>
    <t>10.1016/j.ensm.2024.103596</t>
  </si>
  <si>
    <t>Holistic optimization strategies for advanced aqueous zinc iodine batteries</t>
  </si>
  <si>
    <t>Zinc-based batteries are gaining prominence as promising alternatives to lithium-ion batteries (LIBs) in the pursuit of Net-Zero goals, owing to their cost-effectiveness, scalability, and reduced resource dependency. Aqueous rechargeable zinc-iodine (Zn-I2) batteries, in particular, are emerging as an enticing choice for future energy storage systems, thanks to their eco-friendly nature, impressive theoretical capacity, and impressive energy/power density. Nevertheless, several challenges, including the well-known polyiodide shuttling phenomenon, suboptimal thermodynamic stability, and issues like corrosion and dendrite formation on Zn metal anodes, impede their practical implementation. Tremendous progress has been achieved to circumvent these issues in recent years, though a comprehensive review article for both entry-level and experienced researchers is still lacking up to date. This review aims at discussing the fundamentals, challenges, and solutions to enable the understanding of electrochemistry mechanisms, and systematically summarizing the past, present, and future technologies and strategies involving iodine cathode design and modification, interlayer construction/separator modification, electrolytes optimization, and Zn metal anodes protection. Additionally, based on recent achievements, some promising directions and efforts for developing high-performance Zn−I2 batteries are proposed to accelerate commercial applications.</t>
  </si>
  <si>
    <t>10.1016/j.rcradv.2022.200065</t>
  </si>
  <si>
    <t>Proposal for used electronic products management in Mexicali</t>
  </si>
  <si>
    <t>Mexicali, a Mexican city located near the US-Mexico border, has faced several challenges related to adopting an integrated e-waste management system. Thus, the main objective of this work is to propose a new system to be implemented in phases. The current system is evaluated using several methodological approaches including field studies, surveys, interviews, and quantitative modeling via material flow analysis. We suggest the need to properly integrate both the formal and informal sectors to achieve the optimal system that mitigates environmental impacts while preserving the positive social and economic traits of the current system. Thus, without supplanting the current reuse, refurbishment, repair and maintenance practices, a hybrid system is proposed, based on a centralized facility that primarily handles those parts or materials that create environmental impacts and health hazards if mishandled. Furthermore, a decentralized transition phase toward the new system is recommended.</t>
  </si>
  <si>
    <t>10.1016/j.carbpol.2023.121306</t>
  </si>
  <si>
    <t>Review on design strategies and applications of flexible cellulose‑carbon nanotube functional composites</t>
  </si>
  <si>
    <t>Combining the excellent biocompatibility and mechanical flexibility of cellulose with the outstanding electrical, mechanical, optical and stability properties of carbon nanotubes (CNTs), cellulose-CNT composites have been extensively studied and applied to many flexible functional materials. In this review, we present advances in structural design strategies and various applications of cellulose-CNT composites. Firstly, the structural characteristics and corresponding treatments of cellulose and CNTs are analyzed, as are the potential interactions between the two to facilitate the formation of cellulose-CNT composites. Then, the design strategies and processing techniques of cellulose-CNT composites are discussed from the perspectives of cellulose fibers at the macroscopic scale (natural cotton, hemp, and other fibers; recycled cellulose fibers); nanocellulose at the micron scale (nanofibers, nanocrystals, etc.); and macromolecular chains at the molecular scale (cellulose solutions). Further, the applications of cellulose-CNT composites in various fields, such as flexible energy harvesting and storage devices, strain and humidity sensors, electrothermal devices, magnetic shielding, and photothermal conversion, are introduced. This review will help readers understand the design strategies of cellulose-CNT composites and develop potential high-performance applications.</t>
  </si>
  <si>
    <t>10.1016/j.wds.2023.100120</t>
  </si>
  <si>
    <t>Household solid waste management in a recently established municipality of Bangladesh: Prevailing practices, residents’ perceptions, attitude and awareness</t>
  </si>
  <si>
    <t>Increasing population, economic activities, and the associated factors put a serious strain on municipal solid waste management in developing nations. We assessed the amount of solid waste generated and elucidated the existing management practices at household level in Mymensingh City Corporation, Bangladesh. We also investigated residents’ perceptions and attitudes on waste management and their awareness on waste-induced health and environmental problems. Data were gathered by a questionnaire survey of 352 households and two key informants’ interviews. The Kruskal-Wallis H and Pearson Chi-Squared tests were used for statistical analysis. Results show that a household generated about 0.62 kg of waste per day of which 99% was organic. Following the door-to-door approach, the city corporation collects unsegregated waste. More than 50% of the households reused fresh food waste as green fertilizer, and either reused or sold paper, metal, and plastic waste. Small, higher-income, and educated households generated higher amounts of organic waste than their counterparts. Respondents were satisfied with the existing door-to-door waste collection system, like to use of bioenergy and organic fertilizer, and were willing to pay for sustainable and eco-friendly waste management. More than 80% of respondents were aware of public health and environmental issues caused by waste mismanagement. The corporation has a plan to establish an energy and compost plant for which we suggest providing incentives for source segregation and designated bins to households. The city planners can take the findings of this study as useful baseline information for planning sustainable municipal solid waste management.</t>
  </si>
  <si>
    <t>World Development Sustainability</t>
  </si>
  <si>
    <t>10.1016/j.seppur.2008.05.022</t>
  </si>
  <si>
    <t>Development of process flow sheet for recovery of high pure cobalt from sulfate leach liquor of LIB industry waste: A mathematical model correlation to predict optimum operational conditions</t>
  </si>
  <si>
    <t>The paper contains a new hydrometallurgical process flow sheet for the recovery of high pure cobalt sulfate solution/salt from waste LiCoO2 cathodic active material generated from lithium ion battery (LIB) industry waste. Cobalt was recovered as cobalt sulfate from sulfate leach liquor by solvent extraction process using Cyanex 272 as an extractant. For quantitative extraction of pure cobalt from waste LiCoO2 different process parameters such as concentration of Cyanex 272, O/A volume ratio, McCabe–Thiele extraction isotherm, scrubbing isotherm required were optimized. A mathematical model was developed to correlate metal extractability and Cyanex 272 concentrations and volume content. Optimum conditions required for quantitative extraction of pure cobalt sulfate/salt using Cyanex 272 were estimated by a proposed model. From predicted model, the mechanism for extraction and McCabe–Thiele isotherm for extraction were derived and compared with obtained results. A good agreement between proposed model and observed results was indicated. The cobalt loaded Cyanex 272 was stripped with sulfuric acid and 99.99% pure cobalt sulfate was obtained.</t>
  </si>
  <si>
    <t>22 October 2008</t>
  </si>
  <si>
    <t>10.1016/j.est.2022.104938</t>
  </si>
  <si>
    <t>Recent trends in supercapacitor-battery hybrid energy storage devices based on carbon materials</t>
  </si>
  <si>
    <t>Currently, tremendous efforts have been made to obtain a single efficient energy storage device with both high energy and power density, bridging the gap between supercapacitors and batteries where the challenges are on combination of various types of materials in the devices. Supercapacitor-battery hybrid (SBH) energy storage devices, having excellent electrochemical properties, safety, economically viability, and environmental soundness, have been a research hotspot in the current world of science and technology. Carbon derivatives from 0D to 3D, e.g., activated carbon, graphene, porous carbon etc., are employed as one of the promising electrode materials due to abundance in reserve, economical viability, adjustable pore size, and wide range of operation potential. Hybrid supercapacitor applications are on the rise in the energy storage, transportation, industrial, and power sectors, particularly in the field of hybrid energy vehicles. In view of this, the detailed progress and status of electrochemical supercapacitors and batteries with reference to hybrid energy systems is critically reviewed in this paper. The focus is also given to the recent trends in porous and graphene-based carbon electrode materials in asymmetric capacitor and metal ion capacitors (e.g. Li-ion, Na-ion, and K-ion capacitors) and its electrochemical properties for its potential applications. The output of this unique review will serve as a database for extending the R&amp;D in the field of supercapacitor-battery hybrid system for possible applications including e-vehicles.</t>
  </si>
  <si>
    <t>10.1016/j.chempr.2020.11.019</t>
  </si>
  <si>
    <t>Boosting Highly Ordered Porosity in Lanthanum Metal-Organic Frameworks for Ring-Opening Polymerization of γ-Butyrolactone</t>
  </si>
  <si>
    <t>γ-butyrolactone (γ-BL), serving as the monomer of biocompatible and recyclable poly(γ-butyrolactone) plastic, faces a giant challenge in ring-opening polymerization (ROP) due to its low strain energy. The ROP of γ-BL is generally achieved under harsh conditions (e.g., high-pressure or gas-protected atmosphere) and is mostly based on homogeneous systems. Here, we synthesize a series of lanthanum metal-organic framework-based porous nanospheres and successfully apply them as heterogeneous catalysts in efficient ROP of γ-BL under mild conditions. Specifically, NNU-mIM-3 presents a yield of 24.6% with low polydispersity distribution centered at 3.6 kDa and the obtained PγBL can be completely and quantitatively recycled into monomers by simple heat treatment. Besides, the ROP catalysis systems have been intensively explored with various imine-based additives, proven to exhibit largely improved performance with PγBL yield of ~50% and Mw of ~8 kDa. This work paves a new way to explore novel heterogeneous catalysts in producing biocompatible and degradable plastics.</t>
  </si>
  <si>
    <t>11 February 2021</t>
  </si>
  <si>
    <t>10.1016/j.jcou.2022.102278</t>
  </si>
  <si>
    <t>Novel process design and techno-economic simulation of methanol synthesis from blast furnace gas in an integrated steelworks CCUS system</t>
  </si>
  <si>
    <t>A novel process design and techno-economic performance assessment for methanol synthesis from Blast Furnace Gas (BFG) is presented. Methanol synthesis using BFG as a feedstock, based on direct CO2 hydrogenation at commercial scale was simulated using Aspen Plus software to evaluate its technical performance and economic viability. The applied process steps involve first conditioning BFG using adsorption based desulfurisation, water-gas shift, dehydration, then separation of components into N2, CO2 and H2 rich streams using pressure swing adsorption. The H2 stream and a fraction of the CO2 stream are fed to a methanol synthesis system, while the remaining CO2 may be considered for geological storage in a Carbon Capture, Utilization and Storage (CCUS) case, or not in a Carbon Capture Utilization (CCU) case. Techno-economic analysis confirms methanol production from BFG is economically attractive under certain conditions, with Levelized Cost of Methanol production (LCOMeOH) calculated to be 344.61 £/tonne-methanol, and costs of CO2 avoided of − 20.08 £/tonne-CO2 for the CCU process and 9.01 £/tonne-CO2 for the CCUS process when using a set of baseline engineering assumptions. Sensitivity analysis of the process simulation explores opportunities for optimising the methanol synthesis system in terms of the impact of reactor size and/or recycle ratio on LCOMeOH. Economic viability of the CCU(S) processes is also found to be highly dependent on the cost of the feedstock BFG. Future cost savings as compared to business-as-usual steel production by 2030 in consideration of expected increases in the carbon price are estimated to be 10.59 £/tonne-steel for CCU and 24.61 £/tonne-steel for CCUS.</t>
  </si>
  <si>
    <t>10.1016/j.matchemphys.2022.126058</t>
  </si>
  <si>
    <t>Zn/ZnO heterostructures photocatalyst obtained by sustainable processes from alkaline batteries waste: Synthesis, characterization and application</t>
  </si>
  <si>
    <t>Photocatalysts were synthesized from anodic paste of alkaline batteries waste. After washing step, the material was calcined at different temperatures such as 600 °C (AB-600), 700 °C (AB-700) and 800 °C (AB-800). However, only the temperature of 600 °C produced a Zn/ZnO heterostructure. The Zn/ZnO heterostructure consisted by hexagonal wurtzite structure and metallic Zn confirmed by X-Ray Diffraction. The material showed a nanorod format with quasi-spherical Zn nanoparticles presence. AB-600, AB-700 and AB-800 showed high thermal stability in the range of 25–900 °C and band gap energy values were between 3.14 and 3.19 eV. The materials were applied in the photodegradation of the Direct Red 80 dye (DR80) and the AB-600 showed the best efficiency. The DR80 removal by AB-600 occurs under UV and visible radiation that demonstrates the advantage of the material that can be activated by solar radiation. The mechanism evaluation DR80 degradation by AB-600 demonstrate that removal occurs by direct oxidation in photogenerated vacancies and indirectly by •OH radicals. Therefore, it can be concluded that it was synthesized a promising photocatalyst from waste batteries by a sustainable route, which can be used in the dye degradation.</t>
  </si>
  <si>
    <t>10.1016/j.diamond.2023.109884</t>
  </si>
  <si>
    <t>Controllable adsorption/desorption of sarin on metallic oxides doped CNTs: First principle calculations</t>
  </si>
  <si>
    <t>Sarin, one of the chemical warfare agents, has been widely used in wars and terrorist attacks. It can do great harm to human beings and the environment. Therefore, it is significant to design and synthesize the materials that can both adsorb sarin molecules effectively and realize green recyclability easily. In this work, the potential of metallic oxides doped carbon nanotube (MO2/CNT) to remove sarin is investigated by the first principle calculations. The computational results show that the MO2/CNT has strong capacity to adsorb sarin molecule. Change of electric and optical property makes CuO2/CNT potential sarin sensor. More interesting is that the adsorption energy of sarin on CuO2/CNT is dramatically weakened by introducing the negative external electric field. This means the adsorption and desorption of sarin molecules can be controlled by switching on or off the electric field. Therefore, sustainable and controllable removal of sarin can be achieved by CuO2/CNT.</t>
  </si>
  <si>
    <t>10.1016/j.ijhydene.2023.12.269</t>
  </si>
  <si>
    <t>Recent progress and techno-economic analysis of liquid organic hydrogen carriers for Australian renewable energy export – A critical review</t>
  </si>
  <si>
    <t>Hydrogen, as a primary carbon-free energy carrier is confronted by challenges in storage and transportation. However, liquid organic hydrogen carriers (LOHCs) present a promising solution for storing and transporting hydrogen at ambient temperature and atmospheric pressure. Unlike circular energy carriers such as methanol, ammonia, and synthetic natural gas, LOHCs do not produce by-products during hydrogen recovery. LOHCs only act as hydrogen carriers and the carriers can also be recycled for reuse. Although there are considerable advantages to LOHCs, there are also some drawbacks, especially relative to the energy consumption during the dehydrogenation step of the LOHC recycling. This review summarizes the recent progresses in LOHC technologies, focusing on catalyst developments, process and reactor designs, applications, and techno-economic assessments (TEA). LOHC technologies can potentially offer significant benefits to Australia, especially in terms of hydrogen as an export commodity. LOHCs can help avoid capital costs associated with infrastructure, such as transportation vessels, while reducing hydrogen loss during transportation, such as in the case of liquid hydrogen (LH2). Additionally, it minimises CO2 emissions, as observed in methane and methanol reforming. Thus, it is essential to dedicate more efforts to explore and develop LOHC technologies in the Australian context.</t>
  </si>
  <si>
    <t>22 February 2024</t>
  </si>
  <si>
    <t>10.1016/B978-0-12-812360-7.00002-1</t>
  </si>
  <si>
    <t xml:space="preserve">Chapter 2 Synthetic Materials and the Problems They Pose </t>
  </si>
  <si>
    <t xml:space="preserve">
               The use of synthetic plastic materials has increased at an alarming rate due to unawareness regarding the hazards of plastic debris. Generally, it is used once and then becomes waste, which is the main contributor toward environmental pollution. Therefore natural degradable materials are the substitutes to control the adverse effects of such environmentally risky materials. Moreover, the preparation and use of degradable or decomposable materials are significant to lessen the problems associated with plastic materials. In addition, various recycling methods are also developed to control the growing issue of synthetic materials to convert them into useful and environment-friendly products. However, more efforts are still needed to promote the use of degradable materials and cost-efficient methods for recycling of plastic waste.
            </t>
  </si>
  <si>
    <t>Algae Based Polymers, Blends, and Composites</t>
  </si>
  <si>
    <t>10.1016/j.cej.2022.140311</t>
  </si>
  <si>
    <t>From nature, requite to nature: Bio-based cellulose and its derivatives for construction of green zinc batteries</t>
  </si>
  <si>
    <t>With the increasing demand for energy storage and the quest to overcome the shortcomings of lithium-ion batteries, various zinc-based batteries are developing rapidly for their high safety, low cost and reliable ecological compatibility. Cellulosic materials made from abundant natural resources are becoming a widespread concern of scientists due to the rich, versatile, sustainable and inexpensive properties. They could be endowed with many new properties after modification or nano treatment, such as the better solubility in common solvents and improved mechanical properties, which would facilitate the reaction kinetics and longevity of the batteries. Herein, we divided natural cellulose into three categories, namely pristine cellulose, cellulose derivatives and nanocellulose, and reviewed in detail their inherent functions in the assembly of electrodes, electrolytes and separators in zinc batteries. These cellulose materials show great prospects in improving the electrochemical performance and durability of zinc batteries by inhibiting zinc corrosion, preventing dendrite growth, providing greater mechanical properties, improving ionic conductivity and catalyzing chemical conversions. At last, the current challenges and future development of cellulose in zinc batteries were presented.</t>
  </si>
  <si>
    <t>10.1016/j.polymertesting.2021.107458</t>
  </si>
  <si>
    <t>Reprocessing of polymer blends from WEEE: A methodology for predicting embrittlement</t>
  </si>
  <si>
    <t>For recycling purposes, the thermal degradation of post-consumed (pc) ABS/HIPS and PP/PE blends derived from waste electrical and electronic equipment (WEEE) was obtained by multiple extrusions. The evolution of molar mass (Mw), melt flow index (MFI), and ultimate elongation (εr) of reprocessed blends was evaluated as a function of extrusion cycles. The degradation mechanism of ABS/HIPS blends corresponds to a random chain scission as indicated by a diminution of εr correlated to an increase in MFI and decrease in Mw after 30 cycles of extrusion. The same type of degradation mechanism occurs on the PP/PE blend as shown by the drop in Mw and thus an increase in MFI by a factor of six but only after 11 cycles, thus suggesting the higher thermomechanical resistance of ABS/HIPS. The beginning of the critical molar mass for embrittlement (M'c) zone was reached around 130 and 200 kg/mol for ABS/HIPS and PP/PE, respectively, which can be related to the beginning of the critical MFI zone around 12 and 63 g/10 min (230 °C/2.06 kg), respectively. As a result, we propose an innovative embrittlement criterion using MFI measurements that allow a quick and easy analysis of post-consumed polymer blends.</t>
  </si>
  <si>
    <t>10.1016/j.envres.2023.116711</t>
  </si>
  <si>
    <t>Wastewater reuse in agriculture: Prospects and challenges</t>
  </si>
  <si>
    <t>Sustainable water recycling and wastewater reuse are urgent nowadays considering water scarcity and increased water consumption through human activities. In 2015, United Nations Sustainable Development Goal 6 (UN SDG6) highlighted the necessity of recycling wastewater to guarantee water availability for individuals. Currently, wastewater irrigation (WWI) of crops and agricultural land appears essential. The present work overviews the quality of treated wastewater in terms of soil microbial activities, and discusses challenges and benefits of WWI in line with wastewater reuse in agriculture and aquaculture irrigation. Combined conventional-advanced wastewater treatment processes are specifically deliberated, considering the harmful impacts on human health arising from WWI originating from reuse of contaminated water (salts, organic pollutants, toxic metals, and microbial pathogens i.e., viruses and bacteria). The comprehensive literature survey revealed that, in addition to the increased levels of pathogen and microbial threats to human wellbeing, poorly-treated wastewater results in plant and soil contamination with toxic organic/inorganic chemicals, and microbial pathogens. The impact of long-term emerging pollutants like plastic nanoparticles should also be established in further studies, with the development of standardized analytical techniques for such hazardous chemicals. Likewise, the reliable, long-term and extensive judgment on heavy metals threat to human beings's health should be explored in future investigations.</t>
  </si>
  <si>
    <t>10.1016/j.electacta.2017.04.066</t>
  </si>
  <si>
    <t>Electroanalytical determination of soluble Mn(II) species at high concentration levels</t>
  </si>
  <si>
    <t>Glassy carbon electrodes have been successfully employed for the determination, by differential pulse voltammetry, of Mn(II) ions dissolved in aqueous solutions. In particular, a simple and fast procedure also suitable for on-line or at-line process control has been developed. Statistical analysis of the results obtained reveals that the procedure can be adopted in the range 0.59–57.30mM Mn(II). The electrochemical responses are repeatable and reproducible. Repeatability is testified by the lack of variation of peak current values calculated from 20 subsequent scans carried out at the maximum explored concentration (relative standard deviation &lt;1%). Reproducibility of the responses is supported by the data from the responses on three different electrodes. The proposed procedure does not require any pre-concentration of Mn species at the electrode surface or de-aeration of the solution. By adopting the developed procedure for the analysis, the GC electrode demonstrates to be suitable also for application in real matrices, namely solutions from spent battery recycling; in particular the results from the present electrochemical method are not significantly different from those obtained through inductively plasma coupled mass spectrometry. Interference from other metal species, such as Zn(II) and Fe(III), is negligible. This result is particularly meaningful, since the experimental conditions chosen, implying particularly high concentrations of heavy metals, are representative of those adopted in recovery and recycle processes of Mn species from batteries.</t>
  </si>
  <si>
    <t>20 June 2017</t>
  </si>
  <si>
    <t>10.1016/j.ccr.2024.215900</t>
  </si>
  <si>
    <t>Coordination-driven innovations in low-energy catalytic processes: Advancing sustainability in chemical production</t>
  </si>
  <si>
    <t>Catalysis stands as a cornerstone in chemical synthesis, pivotal in advancing sustainable manufacturing pathways. The evolution from energy-intensive to sustainable catalytic processes has marked a transformative shift, notably exemplified by low-energy catalytic methods. These processes, operating under milder conditions and emphasizing selectivity and recyclability, represent the forefront of sustainable chemistry. This review navigates through an array of low-energy chemical reactions, highlighting their diverse applications and culminating in exploration of recent strides within low-energy catalytic processes. For example, the review explores the uses of low-energy catalytic processes in applications such as enzyme mimicking, biodiesel production, carbon dioxide capture, and organic synthesis. Additionally, it covers enzymatic catalysis and photocatalysis for carbon dioxide transformations, energy applications, and water treatment. Notably, the review emphasizes the low-energy catalytic capabilities of single-atom catalysis (SAC) and diatomic catalysts (DACs), recognizing their exceptional performance in catalyzing reactions at minimal activation energies while maintaining high efficiency and selectivity under mild conditions. By elucidating the modulation of electronic structure and offering a microelectronic perspective, the review aims to elucidate the mechanisms underlying the catalytic activity of SAC and DACs. Emphasizing the interplay between coordination chemistry principles and catalytic efficacy, the review elucidates the indispensable role of coordination complexes in fortifying the sustainability of these processes. By spotlighting the fusion of coordination chemistry with catalysis, this review aims to underscore their collective influence in shaping the landscape of sustainable chemical production.</t>
  </si>
  <si>
    <t>10.1016/j.jcou.2017.10.020</t>
  </si>
  <si>
    <t>Supercritical extraction of polymers from printed circuit boards using CO2 and ethanol</t>
  </si>
  <si>
    <t>The printed circuit boards are the fundamental components of waste electrical and electronic equipment (WEEE). The PCBs stand out due to the amount of metals in their composition as well for their complex and heterogeneous constitution that make their recycling difficult. In this context, the aims of the study was to evaluate the application of supercritical CO2 modified with ethanol in order to remove the polymers contained in PCBs from discarded mobile phones. The PCBs were characterized and an evaluation of the supercritical extraction was performed through experimental design. The characterization showed that PCBs contained 64.02wt% of metals, 20.51wt% of ceramics and 15.47wt% of polymers. The fractional factorial experimental design showed that 69.53wt% of the polymers present in the PCBs were extracted, at 170°C and 7.5MPa. As the remaining polymers are no longer covering the metals, they could be more easily leached and therefore more effectively recovered.</t>
  </si>
  <si>
    <t>10.1016/j.molliq.2022.119842</t>
  </si>
  <si>
    <t>Co-extraction of Mn2+, Co2+, and a part of Ni2+ from sulfuric acid solution containing Li+ using the new ionic liquids</t>
  </si>
  <si>
    <t>In this study, five novel ionic liquids denoted by [RNH3][Cyanex 272] where R = C4H9, C6H13, C8H17, C10H21, and C12H25 were synthesized in a one-step reaction of straight-chain primary amines and Cyanex 272. The singe-stage extraction performance of [RNH3][Cyanex 272] for the separation of Mn2+, Co2+, Ni2+ and Li+ was investigated. Compared with the other [RNH3][Cyanex 272], the [C4H9NH3][Cyanex 272] has good selective extraction and separation of Mn2+, Co2+, and Ni2+ due to the smaller different value between the radius of metal ion and the radius of [C4H9NH3]+. Using a three-stage cross flow extraction, the extraction percentages of Mn2+, Co2+, Ni2+, and Li+ were about 99.4, 99.1, 14.9 and 0.9 %. The [C4H9NH3][Cyanex 272] is a good extraction agent for co-extraction of Mn2+, Co2+, and a part of Ni2+ from Li+ based on a three-stage cross flow extraction. Diluted sulfuric acid was used to strip the organic phase containing Mn2+, Co2+, and Ni2+, and the aqueous phase containing Mn2+, Co2+, and Ni2+ can be used for the preparation of ternary precursor materials. The precipitation method can be used to prepare Ni(OH)2 and Li2CO3 from an aqueous phase containing Ni2+ and Li+. The conceptual recycling flow-sheet for Mn2+, Co2+, Ni2+, and Li+ from spent ternary lithium batteries was presented on basis of the new extraction agent. The slope method was also used to investigate the mechanism of the extractive reaction of Mn2+, Co2+, and Ni2+ using the [C4H9NH3][Cyanex 272].</t>
  </si>
  <si>
    <t>10.1016/j.jclepro.2019.05.112</t>
  </si>
  <si>
    <t>Dismantling and electrochemical copper recovery from Waste Printed Circuit Boards in H2SO4–CuSO4–NaCl solutions</t>
  </si>
  <si>
    <t>The worldwide growing of electrical and electronic equipment makes increasingly urgent to find environmentally friendly treatments for e-waste. In this paper, the attention has been focused on i) the eco-friendly dismantling of the electronic components from Waste Printed Circuit Boards and ii) recovering of pure metallic copper, which is the most abundant metal and one of the most valuable in Printed Circuit Boards. After an experimental optimization study, we found that a solution containing 0.5 M H2SO4, 0.4 M CuSO4, and 4 M NaCl can be successfully used to disassemble the electronic components from the boards by leaching of all exposed metals. Air was blown into the leaching solution in order to regenerate Cu2+ ions, which acts as the predominant oxidant specie. The key role in dismantling/leaching process is played by Cl− ion that stabilizes Cu+ through the chloro-complexes formation. The results show that, in this manner, the electronic components can be easier disassembled in undamaged state, allowing the efficient recycling and valorization of the base materials. The feasibility to recover electrochemically the copper from the solution resulting from dismantling/leaching tests was verified through a preliminary cyclic voltammetry study aimed to investigate the copper electrodeposition in sulphate-chloride solutions in the presence of other metal ions such as Ni2+, Fe2+, Zn2+, Pb2+, Sn2+. A two-compartment electrochemical cell operating in either galvanostatic or potentiostatic mode was employed to investigate simultaneous copper recovery and leaching solution regeneration. The results indicate that, in both modes, pure copper can be obtained after the removal of all surface impurities by dipping in acidic concentrated sodium chloride solution. The galvanostatic mode leads to deposit of higher quality, meanwhile the potentiostatic one determines a faster deposition and leaching solution regeneration.</t>
  </si>
  <si>
    <t>1 September 2019</t>
  </si>
  <si>
    <t>10.1016/j.jclepro.2021.127590</t>
  </si>
  <si>
    <t>Integrating corporate website information into qualitative assessment for benchmarking green supply chain management practices for the chemical industry</t>
  </si>
  <si>
    <t>The China's chemical industry has been endeavouring to promote sustainable development through practicing green supply chain management (GSCM). This paper proposes a multi-criteria decision framework with twenty practices to guide companies in the industry to enact GSCM effectively. The exploratory factor analysis (EFA) has been used to cluster the proposed practices. We found five aspects, including economic initiatives, environmental management, eco-design, resource recycling, and stakeholder and employee, constitute the underlying structure of GSCM. A mixed decision tool combining the entropy weight method (EWM) and the analytic hierarchy process (AHP) has been developed and applied to identify key factors. Official website information has been collected and used to analyse the website contents of five benchmarking companies in the China's chemical industry. The results reveal that the aspects of environmental management, eco-design and resource recycling are the most important GSCM themes. Moreover, the top five practices are top management support, performing life cycle assessment, managing environmental risks, advancing recycling technologies and integrating reverse logistics. Conceptual and practical implications are discussed.</t>
  </si>
  <si>
    <t>10.1016/j.est.2024.113097</t>
  </si>
  <si>
    <t>Quick charging adsorption-based thermal energy storage system</t>
  </si>
  <si>
    <t>This work presents the computational modeling of a fast-charging battery-like thermal energy storage system using a heat exchanger with adsorbent-coated microchannels and a condenser. The utilization of microchannels leads to an extreme asymmetry in the operation of the energy storage system, where the charging time becomes &lt;10 % of the total cycle time. When the system is charged with a 90 °C heat source, it can recover heat at the same temperature for ten times longer. Using silica gel as the adsorbent and water as the medium, this system can store up to 70 kWh m−3 of heat, which is &gt;3.5 times energy over the conventional thermal energy storage options, including latent and sensible heat techniques. Additional advantages of this system include a perfectly scalable operation, flexibility to use diverse adsorbents and refrigerants and location independence, warranting a detailed experimental validation.</t>
  </si>
  <si>
    <t>10.1016/j.partic.2020.12.003</t>
  </si>
  <si>
    <t>Advanced electrode processing of lithium ion batteries: A review of powder technology in battery fabrication</t>
  </si>
  <si>
    <t>Lithium ion batteries have achieved extensive applications in portable electronics and recently in electronic vehicles since its commercialization in 1990s. The vast applications of lithium ion batteries are not only derived from the innovation in electrochemistry based on emerging energy materials and chemical engineering science, but also the technological advances in the powder technologies for electrode processing and cell fabrication. Revealing the effects of powder technology on electrode microstructure evolution during electrode processing is with critical value to realize the superior electrochemical performance. This review presents the progress in understanding the basic principles of the materials processing technologies for electrodes in lithium ion batteries. The impacts of slurry mixing and coating, electrode drying, and calendering on the electrode characteristics and electrochemical performance are comprehensively analyzed. Conclusion and outlook are drawn to shed fresh lights on the further development of efficient lithium ion batteries by advancing powder technologies and related advanced energy materials.</t>
  </si>
  <si>
    <t>10.1016/j.seppur.2024.127423</t>
  </si>
  <si>
    <t>Stepwise separation of Co, Mn, Zn, and Cd from Co purification residue (CPR) in Zn hydrometallurgy</t>
  </si>
  <si>
    <t>Co purification residue (CPR) is a byproduct of the Zn hydrometallurgy process, primarily comprising complex and hazardous combinations of Co, Mn, Zn, and Cd. The comprehensive separation and recovery of the four metals from CPR holds significant importance in resource recycling and environmental conservation. In this work, an integrated hydrometallurgy process comprises the acid leaching for preferential Zn and Cd extraction, the Cd separation by Zn replacement, the reduction acid leaching for Mn and Co extraction, and the Co separation from Mn-Co and Zn-Co solutions were proposed. It has been demonstrated that Zn and Cd as the forms of oxide and sulfide in CPR are rapidly dissolved in an H2SO4 solution. High-valence insoluble Mn and Co oxides in the Co-Mn residue are converted to soluble in the reductive H2O2-H2SO4 solution. Co in the Co-Zn and Co-Mn solutions can be selectively precipitated by the 1-nitroso-2-naphthol (1N2N). The effects of the main parameters on the metal recovery in the leaching and separation procedures were symmetrically investigated. Various characterizations including the XRD, XPS, SEM-EDS, FTIR, and thermodynamics analyses were carried out to determine the selective leaching and chelation precipitation mechanisms. Eventually, the four metals can be successfully separated step by step from CPR with a favorable comprehensive metal recovery.</t>
  </si>
  <si>
    <t>10.1016/j.minpro.2004.08.002</t>
  </si>
  <si>
    <t>Co-grinding LiCoO2 with PVC and water leaching of metal chlorides formed in ground product</t>
  </si>
  <si>
    <t>LiCoO2 was subjected to co-grinding with PVC using a planetary ball mill to form Co- and Li-chlorides mechanochemically in the product. Subsequently, the ground product was dispersed in water to extract the chlorides. The grinding facilitates mechanochemical (MC) reaction, and the extraction yields of both Co and Li are improved as the grinding progresses. The 30-min grinding enables us to reach over 90% for Co and nearly 100% for Li. Accordingly, about 90% of chlorine in the PVC sample has been transformed into the inorganic chlorides by the time. This would be an effective method for recovering Co and Li from lithium-ion secondary (LIS) battery wastes.</t>
  </si>
  <si>
    <t>10 December 2004</t>
  </si>
  <si>
    <t>10.1016/j.jiec.2018.04.031</t>
  </si>
  <si>
    <t>Development of a hydrometallurgical route for the recovery of molybdenum from spent hydrodesulphurization catalyst using Cyphos IL 104</t>
  </si>
  <si>
    <t>This study investigates the partition of molybdenum in presence of hydrochloric acid with Cyphos IL 104 diluted in toluene and recovery of molybdenum from spent hydrodesulphurization catalyst. Effect of various parameters has been estimated. Recyclability and loading capacity have been assessed. Influence of temperature confirmed the process to be endothermic in nature. Binary separations of molybdenum have been achieved with high separation factors. Optimized conditions have been fused for molybdenum recovery from spent hydrodesulphurization catalyst leach liquor. McCabe–Thiele diagrams have been constructed. Molybdenum is finally obtained as MoO3 from the strip solution and characterized by XRD, FE-SEM and EDX techniques.</t>
  </si>
  <si>
    <t>25 September 2018</t>
  </si>
  <si>
    <t>10.1016/j.jclepro.2013.02.006</t>
  </si>
  <si>
    <t>Assessing environmental sustainability of particleboard production process by ecological footprint</t>
  </si>
  <si>
    <t>This work presents the results from the environmental sustainability assessment of a wood-based particleboard manufacturing process located in Spain, using the Ecological Footprint methodology for the analysis. The consumption of material resources revealed as the major contributor to the Ecological Footprint due to the high amounts of roundwood used as particleboard component. Hence, the effect of increasing the ratio of recycled wood wastes employed for particleboard production was explored, obtaining a range for the indicator from 0.896 to 0.020 gha m−3 particleboard, corresponding to substitution ratios from 0 to 100%. These results suggest that the effort for improving environmental sustainability should be mainly focused on material resources category, although further study is required on types and ratios of recycled material used and their influence on particleboard's quality.</t>
  </si>
  <si>
    <t>10.1016/j.jenvman.2022.115291</t>
  </si>
  <si>
    <t>PFAS use in electronic products and exposure risks during handling and processing of e-waste: A review</t>
  </si>
  <si>
    <t>Poly- and perfluorinated alkyl substances (PFAS) have been and are used in electronic products due to their unique properties that improve product quality and performance. Ubiquities and persistence of some PFAS detected in environmental samples (water, soil, air) have attracted much attention and regulatory actions in recent years. This review provides an overview of PFAS use in electronic components; trends in quantities of e-waste generation; PFAS exposure pathways during e-waste handling and processing; reported PFAS in environmental samples and samples of serum, blood, and hair collected from people living near and working at e-waste processing sites. Processes used for manufacturing electronic components (e.g., embedded processes, additive manufacturing) make recycling or materials recovery from discarded electronic units and components very difficult and unfeasible. Exposure during numerous processing steps for materials recovery and scavenging at disposal sites can result in PFAS intake through inhalation, ingestion, and dermal routes. Chemical risk assessment approaches have been continuously evolving to consider chemical-specific dosimetric and mechanistic information. While the metabolic fate of PFAS is not well understood, some PFAS bioaccumulate and bind to proteins (but not to lipids) in biota and humans due to their surface-active characteristics and very low solubility in water and fat. It is difficult to associate the adverse health effects due to exposure to e-waste directly to PFAS as there are other factors that could contribute to the observed adverse effects. However, PFAS have been detected in the samples collected from different environmental compartments (e.g., water, soil, leachate, blood sera, rainwater) at and near e-waste processing sites, landfills, and near electronics and optoelectronics industries indicating that e-waste collection, processing, and disposal sites are potential PFAS exposure locations. Better monitoring of e-waste handling sites and detailed epidemiological studies for at risk populations are needed for assessing potential health risks due to PFAS exposure at these sites.</t>
  </si>
  <si>
    <t>10.1016/j.rser.2022.112207</t>
  </si>
  <si>
    <t>Advanced thermal management system driven by phase change materials for power lithium-ion batteries: A review</t>
  </si>
  <si>
    <t>Power lithium-ion batteries are widely utilized in electric vehicles (EVs) and hybrid electric vehicles (HEVs) for their high energy densities and long service-life. However, thermal safety problems mainly resulting from thermal runaway (TR) must be solved. In general, temperature directly influences the performance of lithium-ion batteries. Hence, an efficient thermal management system is very necessary for battery modules/packs. One particular approach, phase change material (PCM)-based cooling, has exhibited promising applicability due to prominent controlling-temperature and stretching-temperature capacities. However, poor thermal conductivity performance, as the main technical bottleneck, is limiting the practical application. Nevertheless, only promoting the thermal conductivity is far from enough considering the practical application in EVs/HEVs. To fix these flaws, firstly, the heat generation/transfer mechanisms of lithium-ion power batteries were macro- and microscopically reviewed. Following that, the thermal conductivity, structural stability, and flame retardancy of PCM are thoroughly discussed, to which solutions to the aforementioned performances are systematically reviewed. In addition, battery thermal management system (BTMS) employing PCM is illustrated and compared. Eventually, the existing challenges and future directions of PCM-based BTMS are discussed. In summary, this review presents effective approaches to upgrade the PCM performances for high-density lithium-ion BTMS. These strategies furtherly accelerate the commercialization process of PCM BTMS.</t>
  </si>
  <si>
    <t>10.1016/j.biombioe.2024.107347</t>
  </si>
  <si>
    <t>A biochar electrode based on conductive straw for Cd removal and recovery from wastewater by DC electrochemical deposition</t>
  </si>
  <si>
    <t>Biomass-derived charcoal, possessing high surface area, temperature resistance, and stability, has diverse applications. Traditional methods overlook its conductivity. In this work, a new approach was devised. By controlling the pyrolysis temperature and preparation atmosphere, rice straw was converted into biochar electrodes at 1000 °C in a N₂-containing environment. The temperature effect on the conductivity of biochar made from rice straw was elucidated through methods such as resistivity measurement, XRD, and Raman spectroscopy. Furthermore, the biochar electrode material was employed as the cathode and the electro-deposition method was employed to treat wastewater containing Cd. The results indicated that the treatment efficiency of simulated Cd wastewater can reach a maximum of 88.96 % in 7 h at relatively low power consumption. After the reaction, a simple acid washing step effectively separated the electrode and Cd, which allowed the Cd to be recovered and the electrode to be used again. This method offers a innovative low-cost, high-efficiency technique for preparing biochar electrodes from rice straw, achieving sustainable waste conversion while providing new techniques and novel solutions for electro-deposition in heavy metal wastewater treatment. Therefore, the research hold significant practical a significance and scientific value.</t>
  </si>
  <si>
    <t>10.1016/j.jclepro.2018.10.299</t>
  </si>
  <si>
    <t>Effectiveness of extended producer responsibility policies implementation: The case of Portuguese and Spanish packaging waste systems</t>
  </si>
  <si>
    <t>European countries are attempting to promote sustainable development by transitioning from a linear to a circular economy, where waste is to be prevented and recycling activities are promoted. This paper studies the implementation of Extended Producer Responsibility (EPR) policies for the packaging waste in two later European adopter countries of waste management policies: Portugal and Spain. The main goal is to evaluate whether EPR policies in both countries have achieved their basic two goals: 1) reduction of waste, and 2) increase recycling activities. Two case-studies were built based on interviews made to main waste management stakeholders. The analysis shows that the implementation of the EPR policies have had a positive impact throughout the years in both countries. Regarding the waste reduction goal, the systems have still not been completely able to detach packaging waste production from economic growth, but they have been able to promote material usage reduction directly through the Green dot fee model adopted. Regarding the increasing of recycling activities, both countries have been able to increase such rates throughout the years, in the direction of the EU targets.</t>
  </si>
  <si>
    <t>10.1016/j.nanoen.2024.109839</t>
  </si>
  <si>
    <t>Nano gold for supercapacitors and batteries</t>
  </si>
  <si>
    <t>The expansion of cutting-edge energy storage technology is a crucial global concern, wherein the advancement in materials will play a significant role in the development of next-generation energy storage devices. Nano gold, being a highly conductive material with unique chemical and physical properties, has garnered significant attention in the field of energy storage advancement. Regrettably, there is a scarcity of pertinent literature reviews that specifically address the utilization of nano gold in the context of energy storage systems. Therefore, this review initiates with a comprehensive analysis of the physical and chemical properties of nano gold that contribute to its advantageous role in energy storage. Additionally, it explores the potential influencing factors. Furthermore, it delves into the recent advancements and comprehension of nano gold-based composites in the applications of supercapacitors and batteries, including alkaline metal-ion batteries, metal-sulfur batteries, and metal-O2 batteries. This review specifically focuses on the physical and chemical properties of nano gold, particularly its conductivity and catalytic properties. These properties are beneficial for energy storage mechanisms and have an impact on the effectiveness of nano gold in specific applications. The study also explores the factors that influence these properties and highlights the unique advantages of nano gold. Finally, this paper discusses the current challenges and future trends in the development of advanced nanomaterials derived from nano gold. It also explores the prospects and potential obstacles in utilizing these materials for more promising and large-scale commercial applications in the field of clean energy.</t>
  </si>
  <si>
    <t>10.1016/j.jclepro.2022.134350</t>
  </si>
  <si>
    <t>Unscramble social media power for waste management: A multilayer deep learning approach</t>
  </si>
  <si>
    <t>In an industry 4.0 era, manufacturers must make the right decisions concerning reutilizing and recycling returned goods to lower waste by connecting and integrating societal behaviour with industrial practices. Since customers would not buy unsatisfactory goods, managers have to decide whether to reuse or recycle them. Proposing a framework in which consumers involve in supply chain managerial decisions leads to customer-centric reverse logistics by introducing a Decentralized consensus decision-making concept. Moreover, an industry benchmark would aid managers and policymakers. Based on Logistics 4.0, this study developed a framework and used social media data to improve reverse logistics decision-making using artificial intelligence - a deep learning hybrid method that combines convolutional neural networks and long short-term memory networks. Furthermore, this study shows how to use sentiment analysis algorithms to analyze positive and negative feedback from customers and develop high-efficiency decentralized disposition decision-making techniques for reverse logistic managers. Without the need for human intervention, corporations may use the framework to smart scrutinize their customers' feedback and sentiments to make strategic reverse logistics decisions for reducing returned goods, waste, inventory levels, and costs while increasing productivity, benefits, supply chain sustainability, and customer loyalty, resulting in a more effective movement towards green logistics, a competitive advantage, and increased profits for the corporation. While the framework is flexible enough to be utilized in various fields, including electronics and automobiles, it significantly reduces the risk of biased feedback resulting from not considering a particular language or region.</t>
  </si>
  <si>
    <t>10.1016/j.jallcom.2023.172523</t>
  </si>
  <si>
    <t>Inhibition of zinc dendrite growth in zinc-air batteries by alloying the anode with Ce and Yb</t>
  </si>
  <si>
    <t>Zinc-air batteries have garnered significant attention owing to their high energy density and substantial anode active substance storage. Despite their potential advantages, the application of zinc-air batteries has been hindered in various domains by rapid performance degradation and reduced service life caused by zinc dendrite growth during cycling. This study presents a method of alloying zinc anodes with rare earth metals, such as Ce and Yb, as well as alkaline earth metal Mg to mitigate the growth of zinc dendrites. This is achieved by altering the anisotropy modulus and intensity at the interface energy of the zinc anode. This approach was verified using a COMSOL phase-field model based on an experimental study. The findings demonstrate that the optimal suppression of zinc dendrite growth was achieved with the anisotropy modulus of 6 and the inhibition efficiency is 35%. Moreover, the degree of anisotropic intensity exhibited by the interfacial energy was inversely proportional to the inhibition of zinc dendrite growth. The most effective approach to inhibit dendrite growth involved using a zinc anode composition of 98% Zn–2% Mg and 93.5% Zn–6.5% Yb. The addition of Ce into the zinc anode was found to increase the anisotropy modulus of the anode interface energy, changing the direction and decreasing the height of zinc dendrite growth. Similarly, the addition of Yb to the zinc anode decreased the anisotropic intensity of the interface energy, thereby impeding the growth of the main stem dendrite.</t>
  </si>
  <si>
    <t>10.1016/B978-0-323-96022-9.00008-6</t>
  </si>
  <si>
    <t xml:space="preserve">Chemistry and Electrochemistry | Lithium </t>
  </si>
  <si>
    <t xml:space="preserve">
               Lithium is a chemical element that heads the alkali group of metals with the chemical symbol Li and an atomic number of 3. It is a soft, lustrous, white-silverish metal that has the lowest density of all metals or solids. Elemental Lithium, like other alkali metals, exhibits extreme reactivity with water, nitrogen, and oxygen. Consequently, storing and transporting Lithium is challenging. Thus, the highly reactive and flammable metal must be stored in an inert or vacuum environment. Lithium, due to its low density, cannot be submerged in kerosene or mineral oil as it simply floats and reacts with air. Hence, it is commonly stored under a layer of petroleum jelly or paraffin wax. On exposure to air, the metal corrodes rapidly, losing its metallic sheen and forming a grayish-black tarnish, a consequence of reactions with nitrogen, oxygen, moisture, and carbon dioxide. Due to its extreme reactivity, lithium element does not occur in nature. Lithium is a rare element typically found in molten rock, salt marshes, and brines. It is believed to be non-essential to human biological processes, despite its widespread usage in medication therapies for its beneficial effects on the human brain. Lithium has the highest oxidation potential due to its tendency to lose electrons, and the electrochemical applications of Lithium and its compounds have been predominantly in primary and secondary lithium-ion batteries for energy storage. Twenty-five years have passed since lithium-ion batteries (LIBs) were commercialized in 1991. With the rapid growth of portable electronic devices, LIBs are indispensable for our comfortable living today. However, the increasing demands for high energy density impose us on developing advanced types of LIBs and so-called beyond LIBs.
            </t>
  </si>
  <si>
    <t>10.1016/j.chroma.2021.462594</t>
  </si>
  <si>
    <t>Online sample pretreatment for analysis of decomposition products in lithium ion battery by liquid chromatography hyphenated with ion trap-time of flight-mass spectrometry or inductively coupled plasma-sector field-mass spectrometry</t>
  </si>
  <si>
    <t>Lithium ion batteries are essential power sources for mobile electronic devices like cell phones, tablets and increasingly used in the field of electromobility and energy transition. The commonly applied liquid electrolytes in commercial cells contain a conducting salt at relatively high concentration (LiPF6, ≥1 mol/L). For analytical battery electrolyte investigations, it is necessary to protect the column and mass spectrometer from salt precipitation and clogging. Thus, dilution of the sample is necessary which results in higher limits of detection and limits of quantification. In this study, a comprehensive online sample preparation approach for reversed phase liquid chromatography with an online-solid phase extraction was developed, which allows higher injections volumes and lower dilution factors. For the method development of the online-solid phase extraction, pristine electrolytes were used with trimethyl phosphate and triethyl phosphate as model substances for organo(fluoro)phosphates with weak and strong retention on the extraction column. Organo(fluoro)phosphates are potential hazardous decomposition products, due to their structural similarity to chemical warfare agents like sarin, and therefore their quantification is beneficial for toxicological assessment. The optimization of chromatographic parameters was performed using electrochemically aged electrolytes. For substance independent quantification with a plasma-based technique, an isocratic separation method was implemented. Using optimized conditions, LiPF6 could be removed quantitatively and the injection volume was increased up to a factor of 50, while the dilution factor could be decreased up to a factor of ten. Eleven different organo(fluoro)phosphates with an overall concentration of 133 mg/kg were found. Therefore, limit of detection and limit of quantification were improved significantly (LOQ: ≤100 µg kg−1 phosphorus content, LOD: ≤35 µg kg−1 phosphorus content). In summary, a fast online sample preparation for liquid chromatographic investigations of lithium ion battery electrolytes was implemented, validated on electrochemically aged lithium ion battery electrolyte.</t>
  </si>
  <si>
    <t>22 November 2021</t>
  </si>
  <si>
    <t>Journal of Chromatography A</t>
  </si>
  <si>
    <t>10.1016/j.jallcom.2024.174319</t>
  </si>
  <si>
    <t>Magnetically separable Cd/CdS-ZnFe2O4/α-Fe2O3 Z-scheme heterostructure for boosting the photo-Fenton removal of antibiotic</t>
  </si>
  <si>
    <t>The photocatalytic degradation of antibiotic pollution under visible light is significant for environmental protection. However, developing photocatalysts that exhibit strong responsiveness to visible light, along with high efficiency and stability, poses a substantial challenge. In this study, we have successfully constructed Cd/CdS-ZnFe2O4/α-Fe2O3 heterostructured photocatalysts. ZnFe2O4/α-Fe2O3 nanoparticles would grow on the surface of Cd/CdS, which forms the Z-Scheme heterostructure. The samples were characterized by structure, morphology, elemental and electrochemical analysis. The results show that the Cd/CdS-ZnFe2O4/α-Fe2O3 catalyst has reached 91.72% tetracycline degradation performance in the photo-Fenton reaction. Through the experimental results and the energy band position, the internal Z-scheme heterojunction reaction mechanism of improving photo-Fenton degradation performance was proposed. This research would contribute to advancing the rational design and synthesis of heterojunction photocatalysts for efficient antibiotic removal under visible light.</t>
  </si>
  <si>
    <t>10.1016/j.jallcom.2017.06.067</t>
  </si>
  <si>
    <t>Tofu-derived carbon framework with embedded ultrasmall tin nanocrystals for high-performance energy storage devices</t>
  </si>
  <si>
    <t>Carbon materials as intra-electrode frameworks for energy storage devices have received noticeable attention due to their high porosity, high electrical conductivity, and excellent chemical and physical stability. Nevertheless, the utilisation of these frameworks still faces significant challenges such as limited raw material resources, complicated synthetic process, high-temperature synthesis, and high production costs. Herein, we report a unique and facile approach to synthesise a spoilt tofu-derived carbon framework with embedded ultrasmall Sn nanocrystals (SCS) derived from food waste (such as spoilt tofu) using simple impregnation and carbonisation. The unique architecture of SCS was due to the porous structure of spoilt tofu and was utilised as an anode for Li-ion batteries. The optimised SCS architecture shows excellent electrochemical performance with outstanding cycling stability (621 mA h g−1 capacity retention up to 100 cycles) and excellent high-rate performance (250 mA h g−1 at 2000 mA g−1). Thus, this facile approach provides helpful synergistic effects in terms of structural stability, electrochemical active surface area, and shorter diffusion pathways for Li ions. Consequently, the recycling strategy of spoilt tofu food waste could provide a unique route to low-cost production of high-performance Li-ion batteries.</t>
  </si>
  <si>
    <t>25 October 2017</t>
  </si>
  <si>
    <t>10.1016/j.jhazmat.2010.08.044</t>
  </si>
  <si>
    <t>Selective recovery of copper, nickel and zinc from ashes produced from Saccharomyces cerevisiae contaminated biomass used in the treatment of real electroplating effluents</t>
  </si>
  <si>
    <t>The aim of this work was to seek an environmentally friendly process for recycling metals from biomass-sludges generated in the treatment of industrial wastewaters. This work proposes a hybrid process for selective recovery of copper, nickel and zinc from contaminated biomass of Saccharomyces cerevisiae, used in the bioremediation of electroplating effluents. The developed separation scheme comprised five consecutive steps: (1) incineration of the contaminated biomass; (2) microwave acid (HCl) digestion of the ashes; (3) recovery of copper from the acid solution by electrolysis at controlled potential; (4) recycle of nickel, as nickel hydroxide, by alcalinization of the previous solution at pH 14; (5) recovery of zinc, as zinc hydroxide, by adjusting the pH of the previous solution at 10. This integrated approach allowed recovering each metal with high yielder (&gt;99% for all metals) and purity (99.9%, 92% and 99.4% for copper, nickel and zinc, respectively). The purity of the metals recovered allows selling them in the market or being recycled in the electroplating process without waste generation.</t>
  </si>
  <si>
    <t>15 December 2010</t>
  </si>
  <si>
    <t>10.1016/j.seppur.2024.129052</t>
  </si>
  <si>
    <t>Nanoparticle concentration and solvent exchange via organic solvent ultrafiltration</t>
  </si>
  <si>
    <t>Downstream processing of nanoparticles after synthesis frequently involves purification, concentration and solvent exchange steps. While these are typically done via centrifugation in lab scale, ultrafiltration is a practical and economical alternative in large scale continuous production. Treating suspensions in organic solvents via ultrafiltration requires solvent-stable membranes and in this study we present the performance of cellulose ultrafiltration membranes in the concentration and solvent exchange of hydrophilic and hydrophobized silica nanoparticles using isopropanol, water, dimethyl formamide and ethanol as solvents. Hydrophobized particles formed less permeable cake layers than hydrophilic particles during concentration. All fouling was reversible upon ultrasonication while physical cleaning via stirring could only recover the complete membrane permeance fouled with hydrophilic particles in dimethyl formamide and hydrophobic particles in isopropanol and water. Quality of nanoparticle recovery was assessed by the amount recovered in retentate and cleaning suspensions as well as the particle size after these steps. Highest recovery of hydrophilic particles was obtained in dimethyl formamide and that of hydrophobic particles in isopropanol. No agglomeration of recovered hydrophilic particles was observed, while hydrophobic particles recovered via physical cleaning partly agglomerated in isopropanol and dimethyl formamide. Finally, continuous solvent exchange from isopropanol to ethanol, water and dimethyl formamide was achieved with no performance loss throughout the process.</t>
  </si>
  <si>
    <t>10.1016/j.est.2023.109242</t>
  </si>
  <si>
    <t>Sustainable Li-ion anode material from Fe-catalyzed graphitization of paper waste</t>
  </si>
  <si>
    <t>A novel method for the conversion of paper towel waste to biographite anode material is developed and optimized for use in Li-ion batteries. The surge in demand for Li-ion battery anode materials coupled with the unsustainable and inefficient methods of producing battery-grade graphite necessitate alternative carbon feedstocks and graphitization technologies. Paper waste (PW) is identified as a suitable carbon feedstock for iron-catalyzed graphitization due to its sustainability, low cost, low ash content, and ample supply for the intended end use. A Box Behnken experimental design for statistical optimization is pursued for untreated and pre‑carbonized PW with factors of temperature (1100–1300 °C), hold time (1–5 h), and iron catalyst loading (0.5–1.5× fixed carbon content) with biographite crystal size as the primary response variable. Temperature and iron catalyst loading are found to be significant factors, whereas hold time is found to be insignificant. Reversible capacities of the biographite anodes are found to be 340–355 mAh g−1 with 99 % capacity retention over 100 cycles, indicating good electrochemical performance relative to commercial graphite anodes. The initial Coulombic efficiency of untreated and pre‑carbonized biographites, however, are 77 % and 75 %, respectively, suggesting parasitic reactions including electrolyte decomposition.</t>
  </si>
  <si>
    <t>10.1016/j.electacta.2021.139701</t>
  </si>
  <si>
    <t>A high strength asymmetric polymer–inorganic composite solid electrolyte for solid-state Li-ion batteries</t>
  </si>
  <si>
    <t>All solid-state lithium metal batteries (ASSLMBs) are regarded as one favorable future technology for energy storage. Composite solid-state electrolytes (CSEs) exploit the strengths of both solid polymer electrolytes (SPEs) and inorganic ceramic electrolytes (ICEs), which commonly exhibit enhanced ionic conductivity, as well as excellent cycling stability, and favorable interfacial resistance. However, rational structure design for better CSE/electrodes interface contact is necessary for the future practical applications. Herein, an asymmetrical composite solid electrolyte is constructed by introducing the electro-spun polyacrylonitrile (PAN) into the casting membrane. Oxidation-resistant PAN shows strong adsorption of Li-salt anions, providing long range Li+ transmission path and extended electrochemical window and protections for bottom oxidative polyethylene oxide (PEO) -based layer. Meanwhile, the bottom PEO/garnet Li6.4La3Zr1.4Ta0.6O12 (LLZTO) matrix obtains good ion conductivity and stability to Li metal anode, and successfully protects the antioxidative PAN for possible severe side reactions with anodes. Obtained bilayer CSE shows high ionic conductivity ( 6.0 × 10 − 4 S cm−1 at 60 °C), broad electrochemical window (5.2 V, vs. Li/Li+), and good mechanical properties. The battery displays 159.9 mA h g−1 and remained 153.5 mA h g−1 after 90 cycles at 0.2 C rate and good inhibition to lithium dendrites growth and side reactions. This work indicates that the asymmetric designed CSE film provides a possible directions towards future high energy density ASSLMBs.</t>
  </si>
  <si>
    <t>10.1016/j.jclepro.2016.03.054</t>
  </si>
  <si>
    <t>A fundamental law relating stock and end-of-life flow in cyclic manufacturing</t>
  </si>
  <si>
    <t>Cyclic manufacturing (CM) emerges as a sine-qua-non for sustainability. Consumer product stocks of today are the end-of-life flows (EoLF) of tomorrow in circular economy. Enacted legislation fosters reuse/recycle of EoL consumer products, of chemicals, raw materials and hazardous products and components (batteries, brake fluids, printed circuit boards, cellular phones, computers). But when is tomorrow and how much of the stock will appear as EoLF? Efficient CM operations depend on cognizance of EoLF and accumulating stock, the pool from which EoLF emanates. Consumer uncertainty, personal income, economic cycles, advent of technology, social and health reasons, stricter eco-standards and random early product losses during use, render EoLF and product stock uncertain and unobservable. Conventional identification methods based on regression, sequential least squares, or actuary science methods presuming specific residual life distributions, may not provide reliable estimates under uncertainty and non-stationarities. An appealingly simple constitutive law is revealed, relating the mean stock and EoLF in terms of stock mean-age and EoLF mean-age, which are scaled, readily and reliably monitored variables, even from relatively small, decentralized samples. Valid under random lifetime early losses, the law encompasses any EoL exit distribution, enabling stock and EoLF identification, data consolidation and assessment. Being a linear algebraic expression between stock and EoLF, the law reduces computational burden and evades presumption of any survival or exit probability distribution, or cognizance of early loss history, or ex-post fitting of stochastic parameters. The results may prove useful in planning/sizing EoL facilities and recycling operations and in environmental policy or compliance assessment.</t>
  </si>
  <si>
    <t>10.1016/j.pecs.2022.101022</t>
  </si>
  <si>
    <t>Tire pyrolysis char: Processes, properties, upgrading and applications</t>
  </si>
  <si>
    <t>Waste tires are solid wastes with large annual output and with the potential for great harm to the environment. The pyrolysis of waste tires can recycle energy and produce reusable products. Although there are many reviews in the literature in regard to the pyrolysis characteristics of waste tires, no one paper focuses on reviewing and summarizing the tire char. This paper critically appraises the achievements of earlier reports and literature and assesses the current state-of-the-art for the production and application of tire char from waste tires. Initially, the thermal decomposition behavior of different tire rubbers is discussed and compared where it is shown that the different components of waste tire rubber have different thermal degradation characteristics. The influencing factors on the yield and quality of tire char are discussed and assessed in terms of different pyrolysis reactors and technologies, tire type and composition, and a range of pyrolysis process conditions. The composition of the waste tire and pyrolysis conditions are the main factors affecting the distribution of pyrolysis products. Pyrolysis technology and reactor equipment also have an effect on the distribution of pyrolysis products. The physical and chemical structural characteristics of tire char are critically reviewed in detail, including a comparison of the fundamental differences with commercial carbon black and modified tire char (physical activation and chemical activation). Finally, high-value application fields and developmental prospects of tire char are summarized. Through extensive literature review, a novel development was that tire char could be used as a source of graphene. The economic analysis of the various tire char applications should be one of the main research directions in the future. The keynote of this review is to promote intensification of waste tire recycling and treatment so that more tire char can be obtained from waste tire pyrolysis and thereby be reused in different applications to obtain more value.</t>
  </si>
  <si>
    <t>Progress in Energy and Combustion Science</t>
  </si>
  <si>
    <t>10.1016/B978-0-323-90958-7.00015-7</t>
  </si>
  <si>
    <t xml:space="preserve">Chapter 17 Microbial-based eco-friendly processes for the recovery of metals from E-waste </t>
  </si>
  <si>
    <t xml:space="preserve">
               The abundant use of electronic products generated lot of waste and results in the release of hazardous substances such as heavy metals, which is a serious concern for environment. For instance, the projected quantity of E-waste will be around 50 million metric tones by the year 2021. Among this, total E-waste from television and desktops comprises of 68–70% and 27–29% respectively, and remaining quantity from mobile phones. These wastes contain material that are valuable and as well as toxic for environment. Hence there is an urgent need to develop technology for recycle or removal of metals from this E-waste.
               The various prevailing recycling and recovery of metals are mainly by using mechanical and chemical methods. However, these methods need high capital cost and high energy input. Thus, it is vital to ascertain alternate method of E-waste recycling techniques. To achieve this, this chapter mainly focuses on the microbial-based ecofriendly process to recuperate metals and valuable resource materials from E-waste. Particularly, the E-waste generation from various sources and the different metals contents in them has been discussed. The different biological methods such as bioleaching, biosorption, bioaccumulation, biotransformation and biomineralization techniques for the recovery of metals using the various microorganism were also addressed. This different techniques can considerably reduce the impact on environment that arise from the inappropriate reprocessing of E-waste.
            </t>
  </si>
  <si>
    <t>Bioprospecting of Microbial Diversity</t>
  </si>
  <si>
    <t>10.1016/j.wasman.2011.02.029</t>
  </si>
  <si>
    <t>Material and energy recovery in integrated waste management systems. An evaluation based on life cycle assessment</t>
  </si>
  <si>
    <t>This paper reports the environmental results, integrated with those arising from mass and energy balances, of a research project on the comparative analysis of strategies for material and energy recovery from waste, funded by the Italian Ministry of Education, University and Research. The project, involving the cooperation of five University research groups, was devoted to the optimisation of material and energy recovery activities within integrated municipal solid waste (MSW) management systems. Four scenarios of separate collection (overall value of 35%, 50% without the collection of food waste, 50% including the collection of food waste, 65%) were defined for the implementation of energetic, environmental and economic balances. Two sizes of integrated MSW management system (IWMS) were considered: a metropolitan area, with a gross MSW production of 750,000t/year and an average province, with a gross MSW production of 150,000t/year. The environmental analysis was conducted using Life Cycle Assessment methodology (LCA), for both material and energy recovery activities. In order to avoid allocation we have used the technique of the expansion of the system boundaries. This means taking into consideration the impact on the environment related to the waste management activities in comparison with the avoided impacts related to the saving of raw materials and primary energy. Under the hypotheses of the study, both for the large and for the small IWMS, the energetic and environmental benefits are higher than the energetic and environmental impacts for all the scenarios analysed in terms of all the indicators considered: the scenario with 50% separate collection in a drop-off scheme excluding food waste shows the most promising perspectives, mainly arising from the highest collection (and recycling) of all the packaging materials, which is the activity giving the biggest energetic and environmental benefits. Main conclusions of the study in the general field of the assessment of the environmental performance of any integrated waste management scheme address the importance of properly defining, beyond the design value assumed for the separate collection as a whole, also the yields of each material recovered; particular significance is finally related to the amount of residues deriving from material recovery activities, resulting on average in the order of 20% of the collected materials.</t>
  </si>
  <si>
    <t>September–October 2011</t>
  </si>
  <si>
    <t>10.1016/j.eti.2022.102723</t>
  </si>
  <si>
    <t>Household practices regarding e-waste management: A case study from Brazil</t>
  </si>
  <si>
    <t>This paper presents a survey focused on the prior knowledge, habits, attitudes and practice of Brazilian families on e-waste management and the factors associated with household e-waste behaviors. The study was conducted with 380 families of Caruaru, a Brazilian municipality. Regarding household waste management, only 9% of households segregate and dispose of waste properly. Other households store e-waste at home (36%), donate (23%), sell to third parties (8%), or dispose of it with common waste (24%). Moreover, the survey showed that families have basic knowledge about the problem of e-waste and present a positive motivation regarding e-waste management practices. A positive intention to purchase used and manufactured products was also identified, favoring a possible future market for these products. Finally, according to the main findings of this research, improving families’ awareness about source separation and providing infrastructure for collection should be among the main municipal management guidelines for e-waste in the area analyzed.</t>
  </si>
  <si>
    <t>10.1016/j.seppur.2023.124466</t>
  </si>
  <si>
    <t>Aminophosphonate CuO nanocomposites for uranium(VI) removal: Sorption performance and mechanistic study</t>
  </si>
  <si>
    <t>Two aminophosphonate matrices (mono-aminophopshonate, MAP, and bi-aminophosphonate, BAP) are synthesized, varying the molar proportions of three precursors (thiocarbazide, p-phthalaldehyde, and triphenylphosphite). Nano-composites (CuO-MAP and CuO-BAP) are successfully elaborated by impregnation of the matrices with copper sulfate solution before processing to in situ precipitation of copper in alkaline solution (simultaneous partial Cu reduction). The sorbents are characterized using: TEM, XRD, elemental analysis, SEM-EDX, BET, titration (pHPZC), XPS and FTIR analyses. Uranium sorption properties are compared for the different sorbents through the study of pH effect (optimum close to 4.5), the uptake kinetics (equilibrium reached in 60 min) and sorption isotherms. Uptake kinetics are finely fitted by the pseudo-second order rate equation (and the resistance to intraparticle diffusion). The sorption isotherms are modeled by the Langmuir equation with maximum sorption capacity (mmol U g−1) decreasing according to CuO-BAP(1.15) ≫ CuO-MAP(0.80) &gt; BAP(0.74) ≫ MAP(0.50). The enhanced textural properties and the increase in the density of sorption sites (probably completed by a better steric arrangement for improved reactivity) may explain this ranking. The sorption is endothermic: sorption capacity and affinity coefficient increase with temperature. Uranium is readily desorbed from loaded-sorbents (efficiency &gt; 98 %) using either HCl (0.2 M) solution or acidified urea (0.25 M) solution (pH 2.5) for aminophosphonate matrices and nano-composites, respectively. The type of sorbent does not affect the stability at recycling: at the sixth cycle, the loss in sorption and desorption performances varies by 6.2–7 % and 4.2–4.9 %, respectively. CuO-BAP sorbent shows high potential for uranium recovery from complex acid ore leachate. The broad spectrum of bound metals does not allow producing a pure yellow cake after ammonia precipitation of eluate (containing up to 15–22 % impurities).</t>
  </si>
  <si>
    <t>10.1016/j.envres.2023.116133</t>
  </si>
  <si>
    <t>Green and Sustainable Membranes: A review</t>
  </si>
  <si>
    <t>Membranes are ubiquitous tools for modern water treatment technology that critically eliminate hazardous materials such as organic, inorganic, heavy metals, and biomedical pollutants. Nowadays, nano-membranes are of particular interest for myriad applications such as water treatment, desalination, ion exchange, ion concentration control, and several kinds of biomedical applications. However, this state-of-the-art technology suffers from some drawbacks, e.g., toxicity and fouling of contaminants, which makes the synthesis of green and sustainable membranes indeed safety-threatening. Typically, sustainability, non-toxicity, performance optimization, and commercialization are concerns centered on manufacturing green synthesized membranes. Thus, critical issues related to toxicity, biosafety, and mechanistic aspects of green-synthesized nano-membranes have to be systematically and comprehensively reviewed and discussed. Herein we evaluate various aspects of green nano-membranes in terms of their synthesis, characterization, recycling, and commercialization aspects. Nanomaterials intended for nano-membrane development are classified in view of their chemistry/synthesis, advantages, and limitations. Indeed, attaining prominent adsorption capacity and selectivity in green-synthesized nano-membranes requires multi-objective optimization of a number of materials and manufacturing parameters. In addition, the efficacy and removal performance of green nano-membranes are analyzed theoretically and experimentally to provide researchers and manufacturers with a comprehensive image of green nano-membrane efficiency under real environmental conditions.</t>
  </si>
  <si>
    <t>10.1016/j.apenergy.2020.115890</t>
  </si>
  <si>
    <t>Oxy-cracking technique for producing non-combustion products from residual feedstocks and cleaning up wastewater</t>
  </si>
  <si>
    <t>The oil industry faces economic and environmental challenges due to its energy- and water-intensive processes. Surplus residual feedstocks and the water produced via heavy oil upgrading and processing are among the most challenging problems in the oil industry. Utilization these waste materials and a lack of efficient technologies to treat them are the main challenges causing the industry to consider them as waste materials. Existing technologies only add a small value, require high capital investment, and generate high greenhouse gas emissions. Therefore, in this study, we review and highlight the major findings regarding the oxy-cracking process, which is introduced as an alternative beyond combustion, as an environmentally friendly technique for converting these feedstocks into value-added products and also enhances the recyclability of wastewater. Through these residual feedstocks are partially oxidized in basic aqueous media at mild operational temperatures (150–230 °C) and pressures (3.4–5.2 MPa). Several operating conditions have been reported to optimize the conversion and selectivity of the products, and the results showed that the temperature and residence time have significant impacts on the yield and environmental impact. The experimental findings were validated with theoretical calculations, which provided insights on understanding the kinetic behavior based on the radical mechanism. The characterization findings revealed that the oxy-cracking could be a platform for a wide range of products such as humic acids, clean fuel, and carbon nanomaterials, and to recover valuable metals. Moreover, this process could be implemented for treatment of oil sand processes affected water and for decomposing emerging pharmaceuticals.</t>
  </si>
  <si>
    <t>10.1016/j.promfg.2020.10.008</t>
  </si>
  <si>
    <t>Collaborative Robot based Architecture to Train Flexible Automated Disassembly Systems for Critical Materials</t>
  </si>
  <si>
    <t>The capability of disassembly operations contributes to controlling the volume and flow of materials in reverse feedback cycles. An inability to achieve certain levels of volume or flow in feedback cycles from end-of-use products can risk the efficiency and profitability of recycling, remanufacturing, and reuse. Disassembly systems face a significant challenge to achieving large-scale operations due to uncertainty in end-of-use product quality, quantity and timing. In order to manage these uncertainties efficiently, disassembly systems must be flexible, however, they must be automated to achieve large-scale operations. In this paper, a cyber-physical architecture is conceptualized utilizing human-robot interaction via collaborative robots (Cobot) to train a flexible automated disassembly system. As a first step to achieving this system, this paper proposes and demonstrates a method to extract critical disassembly information from a human-cobot disassembly training work-cell that would be used to distribute tasks to processes in a high volume disassembly line.</t>
  </si>
  <si>
    <t>10.1016/B978-0-444-64333-9.00010-2</t>
  </si>
  <si>
    <t xml:space="preserve">Chapter 10 Applications and markets </t>
  </si>
  <si>
    <t xml:space="preserve">
               There are many electrochemical systems that are used in the market. All these systems are very different from one another. This is caused by their physical, electrochemical, and mechanical properties. These properties are: (1) energy (specific energy, energy density); (2) power (specific power, power density); (3) efficiency; (4) lifetime (primary or secondary); (5) environmental compatibility, recycling; (6) safety; and (7) costs (investment, throughput). This variety of parameters leads to the fact that none of these systems can replace another completely. Each of the systems has its place in the field of applications, which may overlap. These dependencies and the impact of their use in the market are shown in this chapter. The experts in the respective fields, cells, batteries, and applications, usually speak different languages. They use different terms and units to describe their product. These terms and units are somehow related. So it is important to link them for a better understanding. The relation between cell properties, battery properties, and market requirements follows several principles. These principles are to be understood to find the best electrochemical system for the application.
            </t>
  </si>
  <si>
    <t>10.1016/j.scitotenv.2022.154871</t>
  </si>
  <si>
    <t>E-waste dismantling as a source of personal exposure and environmental release of fine and ultrafine particles</t>
  </si>
  <si>
    <t>Electronic waste (WEEE; from TV screens to electric toothbrushes) is one of the fastest growing waste streams in the world. Prior to recycling, e-waste components (metals, wood, glass, etc.) are processed by shredding, grinding and chainsaw cutting. These activities generate fine and ultrafine particle emissions, containing metals as well as organics (e.g., flame retardants), which have high potential for human health impacts as well as for environmental release. In this work, release of fine and ultrafine particles, and their exposure impacts, was assessed in an e-waste recycling facility under real-world operating conditions. Parameters monitored were black carbon, particle mass concentrations, ultrafine particles, and aerosol morphology and chemical composition. Potential health impacts were assessed in terms of cytotoxicity (cell viability) and oxidative stress (ROS) on &lt;2 μm particles collected in liquid suspension. Environmental release of WEEE aerosols was evidenced by the higher particle concentrations monitored outside the facility when compared to the urban background (43 vs.11 μgPM2.5/m3, respectively, or 2.4 vs. 0.2 μgCa/m3). Inside the facility, concentrations were higher in the top than on the ground floor (PM2.5 = 147 vs. 78 μg/m3, N = 15.4 ∗ 104 vs. 8.7 ∗ 104/cm3, BC = 12.4 vs. 7.2 μg/m3). Ventilation was a key driver of human exposure, in combination with particle emissions. Key chemical tracers were Ca (from plastic fillers) and Fe (from wiring and other metal components). Y, Zr, Cd, Pb, P and Bi were markers of cathode TV recycling, and Li and Cr of grinding activities. While aerosols did not evidence cytotoxic effects, ROS generation was detected in 4 out of the 12 samples collected, associated to the ultrafine fraction. We conclude on the need for studies on aerosol emissions from WEEE facilities, especially in Europe, due to their demonstrable environmental and human health impacts and the rapidly growing generation of this type of waste.</t>
  </si>
  <si>
    <t>10.1016/j.jenvman.2024.122165</t>
  </si>
  <si>
    <t>Efficient recovery of zinc and copper from copper smelting slag (CSS) by cooperative modification with a composite medium of FeS–O2</t>
  </si>
  <si>
    <t>Efficient recovery of valuable metals from copper smelting slag (CSS) can not only alleviate the pressure from resource scarcity, but also has important practical significance for the realization of green and sustainable production in the copper smelting industry. In this paper, a composite medium of FeS-O2 is used as a synergistic modifier to transform the solid-state valuable metals in CSS into leachable state of sulphates, and achieves efficient and comprehensive recovery of zinc and copper through neutral leaching. XRD, FTIR, XPS, etc and comparative analysis methods are used to deeply analyze the characteristics of occurrence phase and transformation rules of valuable metal in CSS, roasted slag and leached slag. The results show under the optimal roasting conditions of T Roasting = 650 °C, M (copper slag) : M (FeS) = 1:1, V (O2) : V (Ar) = 1:6 and t Holding = 90 min, the recovery rate for zinc is approximately 95.1 %, and that for copper is 99.3 %, almost all of which is recovered. These findings provide a new method and process foundation and theoretical support for the efficient resource utilization of CSS.</t>
  </si>
  <si>
    <t>10.1016/j.apcatb.2020.119224</t>
  </si>
  <si>
    <t>Highly effective oxidative desulfurization with magnetic MOF supported W-MoO3 catalyst under oxygen as oxidant</t>
  </si>
  <si>
    <t>An effective process to remove sulfur compounds from fuel has been explored. The tungsten atoms modified MoO3 as active species was used to enhance the desulfurization activities, and MOF materials to provide a stable place. Meanwhile, the successful introduction of magnetic Fe3O4 could lead to an easily separation after the reaction with simple external magnet to achieve the catalyst recycling use and the final catalyst was named as Fe3O4@W-MoO3@MOF. To noted, various W contents in catalyst system showed a different influence on the ODS process and the ultra-deep desulfurization result could be obtained once the 30 % W loading amount was introduced. Under the optimal reaction conditions, DBT could be completely oxidized in 60 min and there is no apparent losing of activity after at least 18 times of recycling. As for the actual diesel, it was demonstrated that an excellent reactivity was also achieved.</t>
  </si>
  <si>
    <t>10.1016/j.jenvman.2020.110113</t>
  </si>
  <si>
    <t>Bacterially-assisted recovery of cadmium and nickel as their metal sulfide nanoparticles from spent Ni–Cd battery via hydrometallurgical route</t>
  </si>
  <si>
    <t>Soaring demand for technology metals (e.g., Cd, Ni) and its ever-depleting primary resources ask for alternative recovery from secondary sources. Ni–Cd battery is one such source that can abridge the gap between demand and supply of such metals. Biogenic recovery, being environmentally benign, is explored for Cd and Ni recovery to manage the menace of spent Ni–Cd battery. Studies with 20, 40 and 60 mg/L Cd2+ initial concentrations in batch mode (in triplicates) at pH 7.0 ± 0.2, 30 ± 0.5 °C and 120 rpm were conducted using sulfate-reducing bacteria for 10 days. Analysis of extracellular polymeric substance revealed that protein secretion was enhanced, thereby forming Cd-EPS binding. Biosolids were collected and freeze-dried for morphological analysis viz. FESEM/EDX, PXRD and TEM, which revealed the formation of CdS nanoparticles (JCPDS card #00-042-1411) in range of 2–6 nm. Similarly, combined effect with 5, 10 and 20 mg/L Ni2+ at 20 mg/L Cd2+ were also investigated. Furthermore, to test the efficacy for real field application, spent Ni–Cd battery was dismantled and its powder was characterized, digested with concentrated HCl at 70 °C and was fed in batch mode after cooling, wherein nanoparticles of Ni and Cd sulfides were formed that has potential as semi-conducting material.</t>
  </si>
  <si>
    <t>10.1016/j.envres.2021.111899</t>
  </si>
  <si>
    <t>Internet of things for secure surveillance for sewage wastewater treatment systems</t>
  </si>
  <si>
    <t>IoT is a secure communication technology used to transfer data from a physical entity to a device with intelligent analysis tools through a wireless channel. The wastewater treatment method extracts pollutants and transforms them into effluents added to the water supply with minimal environmental effects or recovered directly. The major issue is monitoring the disposal of sewage in the treatment plants. Hence, this paper, Surveillance-based Sewage Wastewater Monitoring System (SSWMS) with IoT, has been proposed for monitoring wastewater treatment and improving water quality. A smart water sensor enabled by IoT monitors water quality, water pressure, and water temperature and quantifies water dynamics to map water flow through the entire treatment facility. The proposed method calculates the wastewater treatment facility's effectiveness and ensures that chemical releases are maintained below allowable levels. Thus, the experimental results show the improved recycling water quality level is raised to 97.98%, enhancing secure communication and less moisture content when compared to other methods.</t>
  </si>
  <si>
    <t>10.1016/j.wasman.2017.03.037</t>
  </si>
  <si>
    <t>Recovery of lithium and cobalt from spent lithium-ion batteries using organic acids: Process optimization and kinetic aspects</t>
  </si>
  <si>
    <t>An environmentally-friendly route based on hydrometallurgy was investigated for the recovery of cobalt and lithium from spent lithium ion batteries (LIBs) using different organic acids (citric acid, Dl-malic acid, oxalic acid and acetic acid). In this investigation, response surface methodology (RSM) was utilized to optimize leaching parameters including solid to liquid ratio (S/L), temperature, acid concentration, type of organic acid and hydrogen peroxide concentration. Based on the results obtained from optimizing procedure, temperature was recognized as the most influential parameter. In addition, while 81% of cobalt was recovered, the maximum lithium recovery of 92% was achieved at the optimum leaching condition of 60°C, S/L: 30gL−1, citric acid concentration: 2M, hydrogen peroxide concentration: 1.25Vol.% and leaching time: 2h. Furthermore, results displayed that ultrasonic agitation will enhance the recovery of lithium and cobalt. It was found that the kinetics of cobalt leaching is controlled by surface chemical reaction at temperatures lower than 45°C. However, diffusion through the product layer at temperatures higher than 45°C controls the rate of cobalt leaching. Rate of lithium reaction is controlled by diffusion through the product layer at all the temperatures studied.</t>
  </si>
  <si>
    <t>10.1016/j.jallcom.2024.176475</t>
  </si>
  <si>
    <t>Rational design of Zn4O(BDC)3 metal organic framework incorporated with NiCr2O4 nanoparticles: An affordable photocatalyst for the degradation of hazardous dyes</t>
  </si>
  <si>
    <t>In this work, a simple hydrothermal approach was used to make Zn4O(BDC)3-NiCr2O4 nanocomposite. The structural, morphological and photophysical properties of the prepared samples were used to evaluate various characterization approaches. The Zn4O(BDC)3-NiCr2O4 nanocomposite appears to have a large surface area and increased absorption of visible light. When compared to pure Zn4O(BDC)3 and NiCr2O4, the Zn4O(BDC)3-NiCr2O4 nanocomposite displayed more effective catalytic activity for degradation of methyl orange (MO) and Rhodamine (Rh B) dye from aqueous solution when exposed to visible light. The Zn₄O(BDC)₃-NiCr₂O₄ nanocomposite achieved degradation efficiencies of 93.75 % and 89.91 % for MO and Rh B dyes, respectively, after 210 and 150 minutes of visible light irradiation. The degradation rate for MO was 0.016 min⁻¹, which is approximately 6.66 times and 3.13 times higher than that of pure Zn₄O(BDC)₃ or NiCr₂O₄ nanoparticles, respectively. In addition, the Zn4O(BDC)3-NiCr2O4 nanocomposite showed high structural stability after the degradation test, and most of its photocatalytic activity was retained even after the recycling examination. Moreover, the radical trapping experiments demonstrated that the major active species including superoxide and hydroxyl radicals played main roles in the photocatalytic process. Additionally, the photocatalytic mechanism of Zn4O(BDC) 3 -NiCr2O4 nanocomposite has been examined, and a more plausible path of hazardous dye degradation has been provided.</t>
  </si>
  <si>
    <t>10.1016/j.spc.2021.01.010</t>
  </si>
  <si>
    <t>Multi-tool methodology to evaluate action levers to close the loop on critical materials – Application to precious metals used in catalytic converters</t>
  </si>
  <si>
    <t>Implementing circular economy (CE) practices can lead to both environmental savings and competitive advantages for companies. While transitioning from a linear production system to a closed-loop system is not straightforward, adequate methodology and tools can support industrialists in this sustainable shift. This paper proposes a multi-tool approach to systematically identify, classify, and assess the contribution of influence parameters and action levers to close the loop on products and key materials. Industrial ecology and model-based engineering tools are combined to ensure a systemic analysis and evaluation. The developed multi-tool approach combines, in a stepwise methodology, material flow analysis, fuzzy cognitive mapping, structural analysis, and system dynamics, to model and qualify the impact of potential and promising CE strategies. To illustrate each step of this multi-tool methodology, a case study is carried out on a real-world industrial product: a catalytic converter, which contains a non-negligible amount of platinum, considered as a critical raw material by the European Commission. New insights to close the loop on platinum from catalytic converters are thus provided and discussed. Notably, the connections between key action levers to close the loop on platinum are identified and highlighted, including regulations to limit the number of exports, mandatory recycling and reuse rate, end-users behaviors, based on regulatory constraints and financial motivations, and platinum price fluctuation. These findings could help to generate and fine-tune an ad hoc system dynamics model to evaluate the impact of key action levers through more specific scenarios. For instance, the broader implication of this multi-tool methodology could support an original equipment manufacturer in the evaluation of potential CE strategies, through the simulation of selected action levers on the circularity and sustainability performance of their value chain. Ultimately, it could provide quantitative insights to relevant prospective questions, such as, what if a take-back scheme is proposed to augment the collection rate by a given percentage, or what if the design is modified for easy disassembly.</t>
  </si>
  <si>
    <t>10.1016/j.jenvman.2021.113564</t>
  </si>
  <si>
    <t>An investigation of chemical and electrochemical conversion of SILAR grown Mn3O4 into MnO2 thin films</t>
  </si>
  <si>
    <t>Manganese oxide is an interesting material for electrochemical properties. It is well known that Mn3O4 (spinel) can be electrochemically converted to MnO2 (birnessite) via the electrochemical route during cyclic voltammetry (CV) cycling in aqueous Na2SO4 solution. Herein, the novel way is represented for the growth of highly adherent and compact Mn3O4 thin films by using successive ionic layer adsorption and reaction (SILAR) method. As grown Mn3O4 thin films are converted into MnO2 after chemical treatment by hydrochloric acid (HCl) via a disproportionate reaction. Mn3O4 thin films are converted into MnO2 by both chemical and electrochemical paths. During chemical conversion, at acidic pH, the crystal water insertion (H3O+) in Mn3O4 crystal provides the necessary driving force to transform it into MnO2 crystal. During electrochemical transformation, the specific capacitance was found to increase from 72 (1st CV cycle) to 393 F/g (1600th CV cycle). On the other hand, the specific capacitance was increased from 72 to 258 F/g through chemical transformation. Electrochemical and chemical conversion leads to ~5.5 and ~3.5 fold, respectively, improved supercapacitive performance than pristine Mn3O4 thin films. Both chemical and electrochemical conversion routes are extremely useful to recycle battery waste for supercapacitor applications.</t>
  </si>
  <si>
    <t>10.1016/j.hydromet.2020.105475</t>
  </si>
  <si>
    <t>Hydrometallurgical stepwise recovery of copper and zinc from smelting slag of waste brass in ammonium chloride solution</t>
  </si>
  <si>
    <t>A new process for recycling zinc and copper from the smelting slag of waste brass was investigated in this study. The zinc and copper present in the smelting slag were dissolved in a ZnCl2–NH4Cl solution system. To recycle copper, the lixivium was purified by a novel method termed as electrochemistry and chemistry synergetic (ECS) purification. After deep purification of the ECS-treated lixivium by zinc powder cementation, zinc in the lixivium was extracted by electrowinning to obtain a zinc plate. The effects of the leaching temperature, reaction time, and liquid–solid ratio on the extraction percentages of zinc and copper were examined. The results revealed that the extraction percentages of zinc and copper were 88.37% and 90.85%, respectively, at a leaching temperature of 95 °C, reaction time of 90 min, and liquid–solid ratio of 8:1 mL/g. Further, effects of the current density, temperature, and reaction time on the recovery ratio of copper by ECS method were examined. The results revealed that 98.51% of copper could be extracted from the lixivium and that the purity of the extracted copper was 96.7% at a temperature of 70 °C and cathode current density of 75 A/m2 after a reaction for 4 h. In the deep purification process, 0.3 g/L zinc powder was used to completely remove impurities from the ECS-treated lixivium. In the zinc electrowinning process, a current efficiency of 95.79% was achieved at 70 °C and 400 A/m2; the purity of the obtained zinc product was greater than 99.95%, and the direct energy consumption was 2966.59 kW·h/t-Zn.</t>
  </si>
  <si>
    <t>10.1016/j.scp.2023.100991</t>
  </si>
  <si>
    <t>Hydrothermal treatment of plastic waste within a circular economy perspective</t>
  </si>
  <si>
    <t>Concentration of plastic waste is increasing rapidly in the environment posing serious threats to the lives of all species and emerging ecological instability. Increased consumption of plastic goods, the ability to generate high revenue, and less availability of recycling methods shift the focus on the plastic economy. Various strategies have been employed to mitigate this problem but the conversion of plastic waste to energy-rich fuels is more promising and can be more supportive in the future. Mechanical recycling, incineration, pyrolysis, and hydrothermal treatment are the conversion technologies that have been adopted over the passage of time for energy production applications. For the success of all these waste to energy technologies, they need to reduce their capital costs and generate some additional revenues may be in form of fuels or other by-products. Thus the circular economy approach can be used to solve the increasing waste problem and to moderate the increasing energy demand by the conversation of waste into energy. In this article details, discussion has been carried out on all the waste to energy conversion technologies in the context of circular economy perspective by highlighting the important research gaps to solidify the new directions for future studies.</t>
  </si>
  <si>
    <t>10.1016/j.hydromet.2011.09.001</t>
  </si>
  <si>
    <t>Review on solvent extraction of cadmium from various solutions</t>
  </si>
  <si>
    <t>Cadmium has wide application in the manufacturing of alloys, batteries, pigments and metal plating. The solid and liquid waste is generated during the production and at the end of service life. The recovery and recycling of cadmium from these waste materials is necessary to gain the metal values and protect the environment from hazard. In hydrometallurgical processes, solvent extraction is an important process for the recovery of non-ferrous metals from different aqueous leach liquor and waste effluent/solutions. In present paper, the solvent extraction processes for the extraction and recovery of hazardous metal cadmium from aqueous solutions associated with commonly metallic and non-metallic ions, such as sulfate, chloride, nitrate and phosphate have been reviewed. Different process parameters, viz. pH, organic- to -aqueous ratio, kinetics of extraction and stripping to establish the conditions required for the extraction of cadmium and formation of a complex in the organic phase from different solutions, have been reported. The studies show the possibility of extraction and separation of cadmium from different solutions containing other metallic ions using anionic, cationic, solvating or mixed extractants. However, further attempts are also being made to develop selective organic extractants to recover cadmium efficiently on a commercial scale. The findings of these studies are also reported.</t>
  </si>
  <si>
    <t>10.1016/B978-0-443-15738-7.00040-4</t>
  </si>
  <si>
    <t xml:space="preserve">Introduction to Green Chemicals and Advanced Materials </t>
  </si>
  <si>
    <t xml:space="preserve">
               The realm of green chemicals and advanced materials involves innovative methodologies and technologies centered on sustainable progress and the preservation of the environment. Green chemistry is expanding its influence from academic laboratories to industrial settings. Sustainable practices encompass the substitution of volatile organic solvents, which constitute a significant portion of reaction materials, the creation of reusable catalysts, the development of energy-efficient synthesis methods, and the promotion of renewable starting materials. By adhering to the principles of green chemistry, numerous companies have significantly boosted their turnover, leading to both environmental and economic advantages. This chapter examines various instances where green chemistry has notably amplified the sustainability aspect of industrial processes and proposes measures to advocate for and popularize green practices in synthesis.
            </t>
  </si>
  <si>
    <t>10.1016/j.jpowsour.2016.04.104</t>
  </si>
  <si>
    <t>Bioleaching of valuable metals from spent lithium-ion mobile phone batteries using Aspergillus niger</t>
  </si>
  <si>
    <t>In this paper, a bio-hydrometallurgical route based on fungal activity of Aspergillus niger was evaluated for the detoxification and recovery of Cu, Li, Mn, Al, Co and Ni metals from spent lithium-ion phone mobile batteries under various conditions (one-step, two-step and spent medium bioleaching). The maximum recovery efficiency of 100% for Cu, 95% for Li, 70% for Mn, 65% for Al, 45% for Co, and 38% for Ni was obtained at a pulp density of 1% in spent medium bioleaching. The HPLC results indicated that citric acid in comparison with other detected organic acids (gluconic, oxalic and malic acid) had an important role in the effectiveness of bioleaching using A. niger. The results of FTIR, XRD and FE-SEM analysis of battery powder before and after bioleaching process confirmed that the fungal activities were quite effective. In addition, bioleaching achieved higher removal efficiency for heavy metals than the chemical leaching. This research demonstrated the great potential of bio-hydrometallurgical route to recover heavy metals from spent lithium-ion mobile phone batteries.</t>
  </si>
  <si>
    <t>15 July 2016</t>
  </si>
  <si>
    <t>10.1016/j.jpowsour.2021.230457</t>
  </si>
  <si>
    <t>A low-cost sulfate-based all iron redox flow battery</t>
  </si>
  <si>
    <t>Redox flow batteries (RFBs) are promising choices for stationary electric energy storage. Nevertheless, commercialization is impeded by high-cost electrolyte and membrane materials. Here, we report a low-cost all-iron RFB that features inexpensive FeSO4 electrolytes, microporous membrane along with a glass fiber separator. The addition of 0.1 м 1-ethyl-3-methylimidazolium chloride (EMIC) overcomes the low solubility of FeSO4 in water which is raised to 2.2 м. DFT calculations demonstrate that EMI+ can strengthen the interaction between sulfate anions and water molecules. This electrolyte composition also allows both anode and cathode reactions to operate without actively maintaining a pH gradient between them, thus eliminating the need for expensive ion exchange membranes. The all-iron RFB demonstrates stable operation at a current density of 20 mA cm−2 for more than 800 cycles via a simple, periodic regeneration process. Furthermore, the system cost of FeSO4/EMIC RFBs is projected to be $ 50 per kWh due to its low-cost active materials and the inexpensive microporous membrane. This low-cost, high-concentration all-iron RFB is a promising stationary energy‐storage system for storing renewable energy.</t>
  </si>
  <si>
    <t>30 November 2021</t>
  </si>
  <si>
    <t>10.1016/j.wasman.2021.05.018</t>
  </si>
  <si>
    <t>Improving the sustainability of a reverse supply chain system under demand uncertainty by using postponement strategies</t>
  </si>
  <si>
    <t>In recent decades, issues of resource depletion and waste piling have grown at an alarming rate, which are happening in the cases of product wastes with significant residual values, such as e-waste. To address these issues, stakeholders have focused to develop a reverse supply chain (RSC) system that can sustain profitable takeback, reuse, and recycling operations in the long-term. Such a system requires efficiency in handling complex operations involving various players while being responsive to demand uncertainty and changes. One way in realizing these capabilities is by incorporating postponement concepts to the integrated RSC network, allowing the delay of operations susceptible to demand uncertainty. This study pioneers the formulation of a two-stage stochastic mixed-integer model of a multi-player RSC with speculation-postponement strategies. The sample average approximation method is used to solve and verify the proposed model that has an uncertain demand. Various speculation-postponement strategies, namely, disassembly, reconditioning, and reassembly strategies are developed to configure forecast and demand-driven RSC operations, including the purchasing, product takeback, production planning, inventory, and item speculation decisions. Numerical examples of the notebook computer RSC demonstrate that utilizing the right operation postponement can increase the network’s flexibility, allowing better economic performances even under high demand uncertainty risks and stricter environmental regulations. In various cases, the RSC performs better with speculation-postponement strategies than without postponement strategy, demonstrating the proposed model’s superiority. This study can provide insight to decision-makers to improve RSC sustainability through postponement. Moreover, the model is generic and can be applied to other products as well.</t>
  </si>
  <si>
    <t>10.1016/B978-0-12-819534-5.00001-5</t>
  </si>
  <si>
    <t xml:space="preserve">Chapter 1 The material basis of energy transitions—An introduction </t>
  </si>
  <si>
    <t xml:space="preserve">
               The material basis and interdependencies of renewable energy systems have not yet been widely studied and analyzed. This book aims to bridge this gap by bringing together contributions from authors with a variety of different scientific backgrounds, who shed light on the issue from their specific discipline. In this chapter, we provide some background information about this topic, and outline the main issues that are addressed by the authors within this book: assessments of resource availability in renewable energy scenarios, the usability of methods such as life-cycle assessments, the notion of criticality and its shortcomings, the challenges related to mining the resources that are required to manufacture renewable energy technologies, the impact of political strategies, the opportunities and challenges of recycling and substitution, and the role of consumers.
            </t>
  </si>
  <si>
    <t>The Material Basis of Energy Transitions</t>
  </si>
  <si>
    <t>10.1016/j.mtener.2024.101557</t>
  </si>
  <si>
    <t>External field regulation of Li deposition in lithium metal batteries</t>
  </si>
  <si>
    <t>Lithium (Li) metal is considered as the `Holy Grail´ among various anodes due to its high theoretical specific capacity and low electrochemical potential. However, the Li anode undergoes uncontrollable dendrite growth and infinite volume expansion during cycling, seriously impeding the commercialization of high-energy-density Li metal batteries (LMBs). Considering the Li deposition is a dynamic electrochemical process, the external filed regulation has become a hotspot strategy to promote the cycling performance and safety application of Li metal anodes (LMA). Herein, we focus on the external fields involved during Li deposition, systematically summarizing the current progress of external field regulation for LMA. The mechanisms and limitations in regulating Li deposition are amply discussed. New perspectives and future research directions are also provided. With various external field being investigated and applied in Li metal anode system, it is expected that the dynamic regulation strategy can deliver great opportunities and promote the practical application of next-generation high-energy-density LMBs and other metal batteries.</t>
  </si>
  <si>
    <t>10.1016/j.jcis.2023.11.064</t>
  </si>
  <si>
    <t>Nanoporous {Co3}-Organic framework for efficiently seperating gases and catalyzing cycloaddition of epoxides with CO2 and Knoevenagel condensation</t>
  </si>
  <si>
    <t>Enhancing the catalysis of metal–organic frameworks (MOFs) by regulating inherent Lewis acid-base sites to realize the efficient seperation and chemical fixation of inert carbon dioxide (CO2) is crucial but challenging. Herein, the solvothermal self-assembly of Co2+, 5′-(4-carboxy-2-nitrophenyl)-2,2′,2′',4′,6′-pentanitro-[1,1′:3′,1′'-terphenyl]-4,4′'-dicarboxylic acid (H3TNBTB) and 4′-phenyl-4,2′:6′,4′'-terpyridine (PTP) generated a highly robust cobalt-organic framework of {[Co3(TNBTB)2(PTP)]·7DMF·6H2O}n (NUC-82). In NUC-82, the tri-core clusters of {Co3} with linear shape are bridged by TNBTB3– to form two-dimensional structure in ac plane, which is further linked by PTP to generate a three-dimensional framework with two kinds of solvent-accessible channels: rhombic-like (ca. 11.57 × 10.76 Å) along a axis and rectangular-like (ca. 7.32 × 11.56 Å) along b axis. Furthermore, it is worth emphasizing that the confined pore environments are characterized by plentiful Lewis acid-base sites of tricobalt clusters, grafted nitro groups and free pyridinyl, high specific surface area and solvent-free nano-caged windows. Activated NUC-82a owns the ultra-high ethylene (C2H2) separation performance over the mixture of C2H2/CH4 and CO2/CH4 with the selectivity of 223.1 and 44.7. Thanks to the great Lewis-acid sites as well as the large pore volume, activated NUC-82a displays the high catalytic performace on the cycloaddition of CO2 with epoxides under wield condtions such as amibient pressure. Furthermore, because of the rich Lewis base sites, NUC-82a can efficiently catalyze Knoevenagel condensation of aldehydes and malononitrile. In the above organic reactions, NUC-82a not only shows the high catalytic activity, but also exhibits the high selectivity, satifactory recyclability and easy-to-separate heterogeneity, confirming that NUC-82a is a promising catalyst. Hence, this work provides in-depth insight into the construction of multifunctional MOFs by modifying the traditional ligands with as many Lewis acid-base active sites as possible.</t>
  </si>
  <si>
    <t>10.1016/j.worlddev.2020.105195</t>
  </si>
  <si>
    <t>Grassroots waste picker organizations addressing the UN sustainable development goals</t>
  </si>
  <si>
    <t>Worldwide waste pickers work under deplorable conditions and are not recognized for their environmental and community services, by recovering and diverting recyclable materials from waste. Brazil has accumulated experiences of international relevance, particularly between 2004 and 2015, due to institutional and policy support for the Social and Solidarity Economy and the creation of a National Waste Pickers’ movement. These conditions have favored the formation of new recycling cooperatives throughout the country. While there is still a wide spectrum of differences among these membership-based organizations, they also have many characteristics in common and share similar values and objectives. This research aims to demonstrate that when organized and supported by public policies and inclusive governance these groups are able to tackle several of the UN Sustainable Development Goals (SDGs). This article presents results of a case study, conducted over the period of 5 months in 2018, involving 21 waste picker cooperatives in the metropolitan region of São Paulo, Brazil. Data collection included the application of a questionnaire to the leaders of the 21 cooperatives and site visits to their facilities, including informal conversations with members. Data was collected at the cooperatives and involved note taking and voice recording. The data was transcribed and tabled for the subsequent content analysis. The results demonstrate the impacts of the work of organized waste pickers on SDGs (goals # 1, 5, 8, 11 and 12). The study shows how these groups address social, economic and environmental targets, how they build resilience and reduce vulnerabilities. Many cooperatives still operate under precarious conditions, suffering from weak government commitments and neglect or from the volatility of the economy. Public policies and participation in governance are instrumental in acknowledging waste picker organizations and remunerating their services to thus unlock their full potential to further the progress on the implementation of SDGs. Political will is paramount for waste pickers to become the champions in the transition to more sustainable development.</t>
  </si>
  <si>
    <t>10.1016/j.jiec.2021.09.026</t>
  </si>
  <si>
    <t>Efficient upcycling of polypropylene-based waste disposable masks into hard carbons for anodes in sodium ion batteries</t>
  </si>
  <si>
    <t>We demonstrate the conversion of disposable polypropylene (PP) masks into non-graphitizable carbon powders that can be applied as anode materials in sodium ion batteries. Sulfuric acid treatment and subsequent pyrolysis of the masks resulted in polyaromatic and carbon structures, respectively. Fourier-transform infrared, Raman, and X-ray photoelectron spectroscopies revealed that a longer sulfuric acid treatment time results in a higher carbon yield (up to 50%), indicating that the infusible structures generated during sulfonation played a critical role in the development of the resulting carbon. In addition, we confirmed the detailed mechanism by NMR analysis, which indicated that sulfonation induced not only simple cross-linking but also polyaromatic hydrocarbons, contributing to distinct D and G bands in the Raman spectra. However, even heat-treatment at a high temperature of 2400 °C could not facilitate a graphitic structure, implying that PP is intrinsically non-graphitizable. Finally, we used mask-derived carbon as an anode material of sodium ion batteries. The prepared hard carbon anode showed a high reversible capacity of ∼340 mA h/g at a current rate of 0.01 A/g, and ∼53% of the capacity was maintained at 100 times higher current rate, suggesting the superior rate capability. In addition, the assembled full cell achieved a reversible capacity of ∼110 mA h/g with a high energy density of ∼352 Wh/kg, validating the feasibility of its application as an anode material of sodium ion batteries. The solid-to-solid conversion of PP-based masks to carbons could contribute to the upcycling technology as one of the potentially affordable waste plastic management techniques.</t>
  </si>
  <si>
    <t>25 January 2022</t>
  </si>
  <si>
    <t>10.1016/j.memsci.2020.118749</t>
  </si>
  <si>
    <t>A pervaporation-crystallization (PC) process for simultaneous recovery of ethanol and sodium pyruvate from waste centrifugal mother liquid</t>
  </si>
  <si>
    <t>Sodium pyruvate is an important intermediate chemical in the fine chemical, food and pharmaceutical industries. Efficient treatment for waste centrifugal mother liquid (mainly containing ethanol, water and residual sodium pyruvate) generated during the production of sodium pyruvate is highly important to improve the process economy. A pervaporation-crystallization (PC) process is presented in this study for simultaneous recovery of ethanol and sodium pyruvate products from waste centrifugal mother liquid. The PC process contains two-step operation, i.e., the first step is low-temperature pervaporation for water removal, and the second step is cooling crystallization followed by filtration to collect ethanol and crude sodium pyruvate. Mass-produced NaA zeolite membranes show remarkable pervaporation performance for separating ethanol/water/sodium pyruvate mixtures with the water/ethanol separation factor always over 10,000 under various operational conditions. The potential deposition of sodium pyruvate on the outer membrane surface during the long-term use would decrease the total flux. However, the pervaporation performance of NaA zeolite membrane could be easily recovered by water washing regeneration. A pilot-scale study on the PC process for treatment of actual waste centrifugal mother liquid is successfully performed, suggesting the good technical feasibility of PC process for industrial application.</t>
  </si>
  <si>
    <t>10.1016/B978-0-12-817030-4.00008-5</t>
  </si>
  <si>
    <t xml:space="preserve">10 Waste electrical and electronic equipment in India: diversity, flows, and resource recovery approaches </t>
  </si>
  <si>
    <t xml:space="preserve">
               The electrical and electronic waste (e-waste) is one of the fastest growing waste streams in the world. The increasing “market penetration” in developing countries, “replacement market” in developed countries, and “high obsolescence rate” make E-waste as one of the fastest growing waste streams. Sustainable development goals of UNESCO address the National Environmental Policy (NEP). Thus, there is a need to facilitate the recovery and/or reuse of useful materials from waste generated from a process and/or from the use of any material thereby, reducing the wastes destined for final disposal and to ensure the environmentally sound management of all materials. The NEP also encourages giving legal recognition and strengthening the informal sectors for collection and recycling of various materials. In particular considering the high recyclable potential of E-waste, such wastes should be subject to recycling following state of the art technologies for resource recovery. Environmental issues and trade associated with E-waste and resource recovery approaches are covered in this chapter.
            </t>
  </si>
  <si>
    <t>10.1016/j.jpowsour.2023.233822</t>
  </si>
  <si>
    <t>Operando analysis of the positive active mass of lead batteries by neutron diffraction</t>
  </si>
  <si>
    <t>We have analysed, through neutron diffraction experiments with the volume-gauge technique, the operando performance of lead cells composed of industrial positive and negative electrodes, previously tank formed in the manufacturing plant. The cells, 6.7 cm × 11.5 cm in surface, comprised a 3.4 mm thick positive electrode sandwiched between two 2.3 mm thick negative electrodes. The electrolyte was sulphuric acid diluted in water, both deuterated, and the separators were industrial grade absorptive glass mat (AGM). The experiments, carried out using the VULCAN instrument at the Oak Ridge National Laboratory (TN, USA), showed the evolution of α-PbO2, β-PbO2 and PbSO4 phases in the positive active mass during charge/discharge cycling, comparing the behaviour of fresh and cycled cells. No evidence of PbSO4 phase in fully charged plates or PbO in any state of charge were found above 1% by weight. Significant inhomogeneity of phase distribution and transition rates inside the positive electrode was observed. The experiments allowed estimation of the energy efficiency by comparing the external energy provided to the cell with the energy stored in the PbSO4 to PbO2 transformations.</t>
  </si>
  <si>
    <t>10.1016/j.jallcom.2022.165131</t>
  </si>
  <si>
    <t>Zn5(OH)6(CO3)2-assisted controlled fabrication of microcrystalline cellulose-derived hierarchical porous carbon for high-performance lithium storage</t>
  </si>
  <si>
    <t>The proper N doping engineering and microstructure design are of essential importance to develop advanced carbon anodes for Li-ion batteries. Herein, a facile strategy was developed to fabricate hierarchical porous carbon with controllable pore structures, N doping content and configurations, which was easily realized via introducing zinc salt as recyclable activator and regulator in the precursors. The zinc salt could not only function as pore-forming agent to facilitate the formation of hierarchical porous defect-rich structure, but also act as N-confined reactor to preserve the N-containing intermediates and promote N doping in the carbon matrix during thermal conversion. Specifically, 21.7% N content (increased by 115%) which was mainly composed of pyridinic/pyrrolic N (88.6%) was achieved with the addition of Zn5(OH)6(CO3)2. Meanwhile, desirable mesopore-dominant hierarchical porous carbon with appropriate specific surface area was obtained. Benefiting from the unique microstructure and N functionalities, the NC-Zn5(OH)6(CO3)2 anode delivered a high reversible capacity of 564 mAh g−1 at 200 mA g−1 over 100 cycles, which was almost two times higher than those for NC, and remarkable long-term cycling stability with high coulombic efficiency around 100% after 1300 cycles at 1000 mA g−1. This work provides an intriguing and feasible avenue for the reasonable structure design of carbon material with superior electrochemical performance for sustainable energy storage.</t>
  </si>
  <si>
    <t>5 August 2022</t>
  </si>
  <si>
    <t>10.1016/j.jpowsour.2017.08.041</t>
  </si>
  <si>
    <t>Aqueous hybrid ion batteries – An environmentally friendly alternative for stationary energy storage?</t>
  </si>
  <si>
    <t>Aqueous hybrid ion batteries (AHIB) are being promoted as an environmentally friendly alternative to existing stationary battery technologies. However, no quantification of their potential environmental impacts has yet been done. This paper presents a prospective life cycle assessment of an AHIB module and compares its performance with lithium-ion and sodium-ion batteries in two different stationary energy storage applications. The findings show that the claim of being an environmentally friendly technology can only be supported with some major limitations. While the AHIB uses abundant and non-toxic materials, it has a very low energy density and requires increased amounts of material for providing a given storage capacity. Per kWh of battery, results comparable to those of the alternative lithium- or sodium-ion batteries are obtained, but significantly higher impacts under global warming and ozone depletion aspects. The comparable high cycle life of the AHIB compensates this partially, requiring less battery replacements over the lifetime of the application. On the other hand, its internal inefficiencies are higher, what becomes the dominating factor when charging majorly fossil based electricity, making AHIB unattractive for this type of applications.</t>
  </si>
  <si>
    <t>10.1016/j.resourpol.2019.101473</t>
  </si>
  <si>
    <t>Design of a systematic value chain for lithium-ion batteries from the raw material perspective</t>
  </si>
  <si>
    <t>Lithium-ion batteries are gaining a pivotal role in the envisaged energy transition of the 21st century. This development causes an increasing interest in battery raw materials such as lithium, nickel or natural graphite. The aggregation of raw-material related steps usually occurs along the upstream value chain of lithium-ion battery cell components. As this does not reflect the actual value creation, raw material-related characteristics and features are often displayed inaccurately and superficially. This paper introduces an integrated definition of value chain stages from the mineral deposit to the production of battery cell components. These value chain stages are exemplary outlined for lithium, nickel and natural graphite synthesis routes. A broad implementation of the proposed definitions facilitates the joint analysis of lithium-ion technology and raw materials by helping to improve collection and quality of data. Life cycle assessments, sustainability analysis or criticality reviews comprise exemplary fields of application.</t>
  </si>
  <si>
    <t>10.1016/j.wasman.2018.10.018</t>
  </si>
  <si>
    <t>E-waste in the international context – A review of trade flows, regulations, hazards, waste management strategies and technologies for value recovery</t>
  </si>
  <si>
    <t>E-waste, or waste generated from electrical and electronic equipment, is considered as one of the fastest-growing waste categories, growing at a rate of 3–5% per year in the world. In 2016, 44.7 million tonnes of e-waste were generated in the world, which is equivalent to 6.1 kg for each person. E-waste is classified as a hazardous waste, but unlike other categories, e-waste also has significant potential for value recovery. As a result it is traded significantly between the developed and developing world, both as waste for disposal and as a resource for metal recovery. Only 20% of global e-waste in 2016 was properly recycled or disposed of, with the fate of the remaining 80% undocumented – likely to be dumped, traded or recycled under inferior conditions. This review paper provides an overview of the global e-waste resource and identifies the major challenges in the sector in terms of generation, global trade and waste management strategies. It lists the specific hazards associated with this type of waste that need to be taken into account in its management and includes a detailed overview of technologies employed or proposed for the recovery of value from e-waste. On the basis of this overview the paper identifies future directions for effective e-waste processing towards sustainable waste/resource management. It becomes clear that there is a strong divide between developed and developing countries with regard to this sector. While value recovery is practiced in centralised facilities employing advanced technologies in a highly regulated industrial environment in the developed world, in the developing world such recovery is practiced in a largely unregulated artisanal industry employing simplistic, labour intensive and environmentally hazardous approaches. Thus value is generated safely in the hi-tech environment of the developed world, whereas environmental burdens associated with exported waste and residual waste from simplistic processing remain largely in developing countries. It is argued that given the breadth of available technologies, a more systematic evaluation of the entire e-waste value chain needs to be conducted with a view to establishing integrated management of this resource (in terms of well-regulated value recovery and final residue disposal) at the appropriately local rather than global scale.</t>
  </si>
  <si>
    <t>10.1016/B978-0-12-803581-8.11246-9</t>
  </si>
  <si>
    <t xml:space="preserve">Waste Printed Circuit Board (WPCB) Recovery Technology: Disassembly and Desoldering Approach </t>
  </si>
  <si>
    <t xml:space="preserve">
               Nowadays, population increases, rapid economic growths, continuous technological innovations, living standard improvements, shortened life spans of electrical and electronic equipment (EEE) and consumer attitude changes have result in significant increases in the amount of waste EEE, that need to be safely managed. The electronic industry is the world’s largest and fastest growing manufacturing industry and its development depends on the availability of primary and secondary resources. Due to increasing demand of metals and depletion of high grade natural resources, recycling of the electronic waste (e-waste) is gaining great importance for electronics industry. E-waste increases 3%–5% per annum. Modern electronic components (ECs) or devices can contain up to 60 different elements; many are valuable, some are hazardous and some are both valuable and dangerous. E-waste/WPCBs are an important secondary source of valuable metals and their processing through an ecological technology constitutes a major breakthrough in the world and contributes significantly to the reduction of environmental pollution and preservation of valuable resources of metals and nonmetals.
               This article reviews e-waste/WPCB composition; history, fundamentals and objectives of recycling; state-of-the art WPCB reuse and recovery systems; ECs dismantling systems and desoldering methods. Main emphasis is given to crucial dismantling and desoldering pretreatment techniques of WPCBs, because disassembly is the bottleneck, major cost element and time consuming operation in e-waste recovery technology. The aim of dismantling process is to liberate the materials and direct them to adequate subsequent end treatment processes. Disassembling removes hazardous parts and functional and reusable ECs from WPCBs after thermal and/or chemical desolding, is a first and vital step in WPCBs recovery chain to conserve scarce resources and eliminates potential exposure to hazardous materials. Current WPCB dismantling procedures have serious restrictions on e-waste recovery due to low material recovery efficiency, low EC reuse possibility and negative impact on environment and human health. WPCB size reduction by shredding and pulverizing is necessary for metal and nonmetal fractions liberation and separation. In this article, industrial scale WPCB comminution equipment types, capacities and sizes are given. WPCB pretreatment steps and flowsheets are also covered for physico-mechanical WPCB recovery technology.
            </t>
  </si>
  <si>
    <t>10.1016/j.cclet.2022.108047</t>
  </si>
  <si>
    <t>Surface modification of Li3InCl6 provides superior electrochemical performance for LiMn2O4 cathode materials</t>
  </si>
  <si>
    <t>LiMn2O4 (LMO) is the substance of choice for small and medium-sized energy storage materials in daily life. In this work, Li3InCl6 (LIC) is prepared on the surface of LiMn2O4 by hydrothermal method using InCl3 and LiCl as raw materials. This method stabilizes the LMO crystal structure by uniformly coating the LIC on the LMO surface and effectively maintains the morphology of LMO crystals during the cycling process. SEM and EDS analysis confirm the morphology and homogeneity of the synthesized material LIC on the LMO surface. The prepared material is put into a battery, and the charge-discharge test is carried out at 0.5 C and 1 C. The results show that the LIC surface-modified samples exhibit more than 6% higher cycling performance than the unmodified samples after long cycling.</t>
  </si>
  <si>
    <t>10.1016/j.jclepro.2020.124871</t>
  </si>
  <si>
    <t>Natural resource use of a traction lithium-ion battery production based on land disturbances through mining activities</t>
  </si>
  <si>
    <t>A transition in vehicle types has caused an increase in demand for traction batteries such as lithium-ion batteries (LIBs). Studies assessing the impacts of mineral resources for traction LIB production in the life cycle assessment have been increasingly growing, but without sufficiently considering the volume of natural resource exploitation in the lithosphere. To evaluate the volume of natural resource use for traction LIB production, this study focuses on the land disturbances caused by mining activities of primary resources, which matches the concept of total material requirement (TMR). TMR involves direct and indirect resource inputs as well as the accompanying unused resource extraction or hidden flows related to mine waste, which is considered as the most comprehensive resource-related indicator. A sensitivity analysis and Monte Carlo simulation were conducted to evaluate the impact of uncertain contextual factors. It was found that natural resources that are approximately 189 times heavier than their original weights are exploited for traction LIB production, and Cu covers the greatest share based on TMR. Through the comparison between TMR and global warming potential, it was implied that the magnitude of resource use would be more significant than that of the environmental burden with regards to traction LIB in automobile production. The importance of TMR management was discussed by considering the risk of disastrous tailings dam collapses.</t>
  </si>
  <si>
    <t>10.1016/j.jcou.2020.101301</t>
  </si>
  <si>
    <t>Facile syntheses of ionic polymers for efficient catalytic conversion of CO2 to cyclic carbonates</t>
  </si>
  <si>
    <t>The development of sustainable heterogeneous catalysts in converting carbon dioxide (CO2) into value-added chemicals is a promising way to alleviate the environmental pressure caused by global warming. Here, two novel ionic polymers (IPs, namely IP-1 and IP-2) with high yield and excellent physiochemical stability have been synthesized facilely from the direct reaction of 1,3,5-tris(bromomethyl)benzene with 1,4-diazabicyclo[2.2.2]octane and 3,6-di(1H-imidazol-1-yl)pyridazine, respectively. Their catalytic abilities to convert CO2 into cyclic carbonates have been explored, and both IP-1 and IP-2 show excellent catalytic activity under solvent-free, cocatalyst-free, and mild reaction conditions, and can be recycled and reused six times without decreasing their catalytic abilities. These materials are easily synthesized, and there are no metals and other additives during the catalytic process, which provides a possibility for the industrial immobilization of CO2 to carbonate over heterogeneous catalysts.</t>
  </si>
  <si>
    <t>10.1016/B978-0-443-19229-6.00014-5</t>
  </si>
  <si>
    <t xml:space="preserve">17 Modeling and simulation of sulfur recovery unit </t>
  </si>
  <si>
    <t xml:space="preserve">
               Acid gas treatment is industrially conducted using the modified Claus process in which the hydrogen sulfide is converted to elemental sulfur. The process is better evaluated by using the kinetic models. Nonetheless, the complexity of the coupled reactions and dependency on the feed composition and conditions are the main drawbacks of the models, in which fitting the kinetic parameters is the main base to resemble the furnace effluents of the plants. Instead of relying solely on parameter fitting, a new kinetic model is introduced, leveraging key global reactions under various feed conditions and acid gas compositions. This reduced model demonstrates superior coverage of both plant data and lab-scale experiments. Notably, it accurately predicts the effluent temperature and compositions of the reaction furnace. Consequently, it significantly enhances Computational Fluid Dynamics design, optimization, and control studies for Claus reaction furnaces. Extending chemical reactions with catalysts may help design favorable modifications to the well-known Claus process which converts H2S and SO2 to sulfur. Using a detailed precooling treatment before switching the hot and cold reactors, reducing the typical lack of conversion to merely 0.5% is possible. It promises an overall sulfur recovery above 99.7% during the entire cycle. Adding a recycling unit (ASPEN HYSYS) shows a 100% recovery from the sulfur recovery unit (SRU). However, it should be considered that there are complex chemical reactions, adsorption, condensation, and heat transfer interactions for designing actual plants.
            </t>
  </si>
  <si>
    <t>Advances Natural Gas: Formation, Processing, and Applications. Volume 8: Natural Gas Process Modelling and Simulation</t>
  </si>
  <si>
    <t>10.1016/j.ensm.2021.10.018</t>
  </si>
  <si>
    <t>Application of electron backscatter diffraction techniques to quantify effects of aging on sub-grain and spatial heterogeneity in NMC cathodes</t>
  </si>
  <si>
    <t>Identification and evaluation of structural heterogeneity in spent cathode materials is crucial to developing appropriate remediation strategies for novel recycling processes. Native heterogeneities may be exacerbated during the cell's operational lifetime, as sub-particle-scale variations induce anisotropic expansion and contraction upon cycling. Structural transformations resulting from repeated cycling and calendar aging predominantly occur at the secondary particle surface and at the grain boundaries (GBs) between primary particles. However, the diffusion and stress build up around and across GBs are poorly understood. In this study, electron backscatter diffraction (EBSD) is employed to track sub-grain lattice structure across a statistically relevant number of Li(Ni0.33Mn0.33Co0.33)O2 (NMC-111) particles. Specifically, differences in lattice misorientation – measured as the deviation from the grain's average orientation – are tracked as a function of position within the electrode (near current collector, middle, and near separator) and as a function of electrochemical cycling. Further, a novel method of structural analysis is developed, offering insight into sub-grain diffusion behavior by comparing lattice misorientation near the grain boundary versus in the grain bulk. The present results suggest that electrode-scale spatial heterogeneity in lattice structure is induced by initial manufacturing conditions, and that radial gradients in lattice misorientation evolve at the primary particle scale with repeated electrochemical cycling.</t>
  </si>
  <si>
    <t>10.1016/j.jpowsour.2024.234861</t>
  </si>
  <si>
    <t>Enhanced electrochemical performance of a LiFePO4 cathode with an environmentally friendly pectin/polyethylene glycol binder</t>
  </si>
  <si>
    <t>The advancement of lithium-ion battery technology relies on the development of materials that not only improve performance but also align with environmental sustainability. This work presents a novel water-based pectin-PEG binder for LiFePO4 cathodes that combines eco-friendliness with electrochemical innovation. The binder material is made by mixing pectin, a flexible natural substance, with polyethylene glycol through a radical copolymerization process. This combination gives the binder both flexibility and a boost in electrical performance. Our experimental results demonstrate that LFP cathodes with this binder have an intriguing self-healing ability in comparison with the conventional PVDF binder, enhanced charge-discharge capacities, improved cycling stability, and higher ionic conductivity. Specifically, electrodes utilizing the pectin-PEG binder exhibit an impressive retention of discharge capacity. They maintain roughly 150 mAh g−1 after 500 cycles at 1C with 99% retention, and about 141 mAh g−1 with 97% retention at 3C. Cyclic voltammetry (CV) confirms that the PP binder maintains its ionic diffusion properties at high sweep rates, whereas galvanostatic intermittent titration technique reveals a much higher lithium ion diffusion coefficient (D Li+ ) within the operational voltage range of the LFP-PP250 electrodes. These findings establish an attractive direction for the development of electrodes for high-energy density, sustainable lithium-ion batteries.</t>
  </si>
  <si>
    <t>10.1016/B978-044452745-5.00368-3</t>
  </si>
  <si>
    <t xml:space="preserve">BATTERIES | Fast Charging </t>
  </si>
  <si>
    <t xml:space="preserve">
               Increased environmental concerns and fuel costs have made a significant impact on transportation technology, as a result of which advanced vehicles with enhanced fuel economy and less emission have started to penetrate the market and have gained popularity. Many car manufacturers have already developed hybrid electric vehicles (HEVs); however, electric vehicles (EVs) have never grown over the prototyping and testing phases. A real impact on the global fuel consumption and environmental situation requires a wider utilization of HEVs with a much higher ratio of electric drive train utilization. This might be achieved with plug-in HEVs and EVs, which in turn defines that a significant development must focus on high-capacity batteries with fast charging abilities and fast charging techniques. This article describes conventional and fast charging techniques and control of advanced lead–acid and nickel–metal hydride (Ni–MH) batteries. Advanced lead–acid batteries provide high charge and discharge rate performance. Nickel–metal hydride batteries have higher charge capacity density and cycle life than lead–acid batteries. Although the capacity density of Ni–MH and lead–acid batteries is not as high as that of lithium batteries, they are favored because of lower cost, higher safety, endurance, and recyclability. The degradation mechanisms of lead–acid and Ni–MH batteries and the impact of fast charging are discussed in this article. Rechargeable lithium batteries are a relatively young technology and are undergoing a fast development. A short overview of their charging and specific requirements is given at the end of the article based on current experience and limited data available.
            </t>
  </si>
  <si>
    <t>10.1016/j.jece.2024.112376</t>
  </si>
  <si>
    <t>Simultaneous extraction and separation of Ni(OH)2, Ni powder and Ni plate from waste nickel-cobalt scrap in one spot: Control sequence of electrical reduction</t>
  </si>
  <si>
    <t>Extracting valuable metals from waste lithium-ion batteries is beneficial to the long-term growth of social economy and environmental maintenance from lithium-ion batteries, yet it faces serious challenges. The study aims to propose a harmless and efficient electrolysis method for selectively preparing nickel products from lithium-ion batteries leachate by controlling the competitive reductive order for Ni2+ and H2O. Compared with current pyrometallurgy, hydrometallurgy, and bio-metallurgy methods, electrolysis method allows selective preparation of different nickel products. No additional chemicals are introduced, or no membrane limitation. Achieving zero pollution emissions while saving costs. The results of serial experiments show that the level of nickel reduction can be controlled to produce different types of nickel products. The current efficiency reached a maximum value of 84.7±4.5%. 125 A/m2, 0.05 M Ni2+, 1.5 h, 60 A/m2, 0.1 M Ni2+, 2 h, 125 A/m2, 0.25 M Ni2+, 2 h are the optimal conditions for forming Ni(OH)2, black powder Ni and silvery flake Ni, respectively. In electrolysis process, selective nickel products, H2 and O2 can be prepared. H2 can be used as clean energy and increases economic benefits. This study provides a clean and high-efficiency method for selectively preparing nickel products from lithium-ion batteries leachate.</t>
  </si>
  <si>
    <t>10.1016/B978-0-12-396459-5.00036-2</t>
  </si>
  <si>
    <t xml:space="preserve">Chapter 36 Information Instruments </t>
  </si>
  <si>
    <t xml:space="preserve">
               Information is crucial to the success of any recycling and recovery program. Policy instruments are implemented to achieve a set target (e.g. increasing the share of recycling in waste management) by reducing the barriers that inhibit stakeholders to achieve the results, or stimulating stakeholders to contribute to achieving the target. In practice, many barriers limit the uptake of actions by households, companies, and waste processors to increase recovery of recyclable materials and/or products. Many of the barriers are interrelated, and often multiple barriers may be identified simultaneously. An information campaign needs to be tailored to the stakeholders targeted, and may need to differentiate groups to increase the effectiveness of communication. This also affects the means to communicate the message and the formulation of the message itself. Information should be easily accessible, and preferably in the form of dedicated newsletters with a recognizable appearance, style, and message. It is also essential to include and repeat simple and basic information about what and how/where to collect the recyclables. Regular information and feedback on program performance and success are essential to maintain the effectiveness of the program over time. Although messaging strongly depends on the culture within a country, region, or country, factual information generally provides the best results.
            </t>
  </si>
  <si>
    <t>10.1016/j.hydromet.2017.02.010</t>
  </si>
  <si>
    <t>Current collectors as reducing agent to dissolve active materials of positive electrodes from Li-ion battery wastes</t>
  </si>
  <si>
    <t>This study evaluates the electrochemical effect of mineral, organic and metallic reducing agents to promote LiNi1/3Mn1/3Co1/3O2 (NMC) dissolution in acidic media. The main aim is to compare the reactivity of metallic current collectors (Cu and Al) to more conventional reducing agents such as organic acids and hydrogen peroxide. In a more applied perspective, this work points out the economic interest to use current collectors as an alternative chemical reagent for an efficient NMC dissolution as they are inherently present in the fraction treated by an hydrometallurgical approach. It demonstrates that galvanic interactions are suitable to leach the transition metal oxides from spent LIBs without heating and emission unlike carboxylic acid solutions, allowing the development of low ecological footprint processes. In a more fundamental framework, the results obtained clear several parts of the dissolution NMC mechanism. A fast first step is controlled by the solution pH with a low influence of redox reactions on the kinetic. A slower second stage is subjected to the electrochemical processes with a surface-controlled dissolution.</t>
  </si>
  <si>
    <t>10.1016/j.fuproc.2017.01.016</t>
  </si>
  <si>
    <t>Recent developments in cokemaking technologies in Japan</t>
  </si>
  <si>
    <t>Recently Japanese cokemaking industry have faced a lot of problems such as price increase and quality deterioration of metallurgical coal, coke oven aging and social demand for environmental contribution. To meet these challenges, Japan has developed various technologies, such as coal pre-treatment technology for utilizing low grade semi-soft coking coal (e.g. CMC, DAPS and SCOPE21), diagnosis and repair apparatus for coke oven chamber wall and a method to turn waste plastics into chemical raw materials using coke ovens. In this report, these progresses of cokemaking technology in Japan are reviewed.</t>
  </si>
  <si>
    <t>10.1016/j.nanoen.2020.104851</t>
  </si>
  <si>
    <t>First high-nuclearity mixed-valence polyoxometalate with hierarchical interconnected Zn2+ migration channels as an advanced cathode material in aqueous zinc-ion battery</t>
  </si>
  <si>
    <t>To date, the research on Zn2+ storage properties of nanosized high-nuclearity polyoxometalate clusters (HNPCs) in aqueous zinc-ion batteries is still unexplored. Herein, we for the first time utilized the nanosized mixed-valence K10[VIV 16VV 18O82] (KVO) cluster as a Zn2+ storage material to exploit novel Zn/HNPC battery with eminent charge–discharge properties because the 3-D orderly packing of nanosized KVO clusters in the microstructure can engineer and construct multidimensional interconnected Zn2+ migration channels, which can endow the KVO host with high electron and Zn2+ conductivities and high-efficiency Zn2+ migration behavior. As expected, the as-fabricated Zn/K10[VIV 6VV 18O82] battery exhibits a high reversible capacity of 401 mAh g −1, good cyclic stability with capacity retention of 93% over 4000 cycles at 3 A g −1, and favorable energy (285 Wh kg −1) and power density (4.5 kW kg −1). A quantitative Zn2+ storage mechanism has been proposed based on in-depth insight on Zn2+ intercalation/deintercalation behavior and redox reaction process during cycling. This work not only provides a new zinc-ion battery research platform of HNPCs and opens up a new understanding of the Zn2+ storage mechanism in the POM host, but also demonstrates a tremendous and promising application potential of HNPCs in aqueous batteries.</t>
  </si>
  <si>
    <t>10.1016/B978-0-443-21794-4.00011-9</t>
  </si>
  <si>
    <t xml:space="preserve">Chapter 23 Nature-based solutions: Opportunities and challenges for water treatment </t>
  </si>
  <si>
    <t xml:space="preserve">
               Nature-based solutions (NBS) have become essential to reconcile within the ongoing search for answers to managing climate change and the global population surge. Apart from agriculture, biodiversity, and urban settlement, NBS has been applied in different forms in water treatment to resolve water quality challenges. Since water remains a relevant element to humans and nature, its availability, usage, sustainability, and quality remain vital to all stakeholders. Ensuring access to uncontaminated water and proper sanitation facilities are key objectives of the sustainable development goals (SDGs) to be achieved by 2030. Failure to address present water quality issues may directly or indirectly affect the “food for all” or “Zero hunger” SDGs Vision 2030. Many NBS measures are effective for solving associated water pollution and quality processes. Some NBS tools are designed to be regenerative, recyclable, and applicable to the circular economy. Others promote resource use sustainability through social, economic, and environmental benefits. Therefore, this chapter will discuss the necessity and challenges of using NBS to achieve good water quality and sanitation. It will also identify some NBS water quality case studies with relevant applications and methods. Further recommendations for improvement and adaptation for future integrative NBS will be explored for water quality policy implementation.
            </t>
  </si>
  <si>
    <t>Smart Nanomaterials for Environmental Applications</t>
  </si>
  <si>
    <t>10.1016/j.techsoc.2011.12.006</t>
  </si>
  <si>
    <t>Automotive industry challenges in meeting EU 2015 environmental standard</t>
  </si>
  <si>
    <t>Automotive Shredder Residue (ASR) generation in EU is approximately 2–2.5 million t/y, constituting 10% of total hazardous waste in the EU. Currently, about 75% of ELVs total weight is recycled while the remaining 25% (ASR). Not surprisingly, Europe is the world’s largest vehicle producer as about 30% of the 50 million cars produced globally are manufactured in the EU. Worldwide, ASR is considered an increasingly problematic waste, consisting of a large number of different materials that basically remains unprocessed and directed to landfills. The aim of this study is to provide an overview of the ASR problem and the options for processing this waste in order to minimize the waste directed to landfills.</t>
  </si>
  <si>
    <t>February 2012</t>
  </si>
  <si>
    <t>Technology in Society</t>
  </si>
  <si>
    <t>10.1016/j.molstruc.2021.130019</t>
  </si>
  <si>
    <t>Synthesis of copper containing polyaniline composites through interfacial polymerisation: An effective catalyst for Click reaction at room temperature</t>
  </si>
  <si>
    <t>Polyaniline (PANI) supported Cu (Cu/PANI) catalyst served as an efficient heterogeneous catalyst for the regioselective synthesis of 1,4-disubstituted-1H-1,2,3-triazoles via click chemistry approach. Herein, we have illustrated the development of two copper based heterogeneous catalysts using PANI as solid support through interfacial polymerization method. The catalysts can be easily recycled and reused resulting excellent yields of the triazoles. The main advantages of the protocol are ease of preparation, heterogeneous nature of the catalysts, use of water as a co-solvent and room temperature reaction conditions. In this paper, three different protocols have been described for the synthesis of 1H-1,2,3-triazoles using our developed Cu-PANI catalysts.</t>
  </si>
  <si>
    <t>5 June 2021</t>
  </si>
  <si>
    <t>10.1016/j.jpowsour.2021.229871</t>
  </si>
  <si>
    <t>Characterizations of dynamic interfaces in all-solid lithium batteries</t>
  </si>
  <si>
    <t>All-solid lithium batteries (ASLB) utilize solid-state electrolyte materials (SEs) to replace flammable, organic-based liquid electrolytes demonstrating dramatically improved battery safety. Compared to their liquid-based counterparts, the energy and power densities of ASLBs can potentially be enhanced by reducing the balance-of-plant components, such as separators and packing materials. While several types of solid-state lithium-ion (Li+) conductors have been identified as potential candidates for the SEs of next-generation ASLBs, the poor compatibility between electrodes and SE materials still hinders the extension of the battery cycle life. Chemical decomposition, ineffective physical contact, and lithium dendrite growth are three major failures occurring at the electrode|SE interface that impair battery performance after successive charge and discharge cycles. Characterization methods, explicitly tackling the chemical/morphological identity and the dynamic evolution of the interface, provide insight into the degradation mechanisms and offer solutions to enhance battery cycle life. This review selectively highlights interfacial specific analytical tools that have been used to characterize the dynamic chemical and morphological changes occurring at the solid-solid electrochemical interfaces from multiple perspectives. Among the group of complementary characterization methods, we provide an in-depth discussion of measurements performed in-situ. Beyond the discussion of characterization methods, this review also pinpoints emerging research opportunities informed by the characterization results.</t>
  </si>
  <si>
    <t>10.1016/j.polymer.2020.123167</t>
  </si>
  <si>
    <t>Electrochemically active layer on the surface of poly(anthraquinonyl sulfide) anode in dual-ion batteries</t>
  </si>
  <si>
    <t>The dissolution characteristics of organic electrode materials, which are widely used in metal-ion, solid-state, and dual-ion batteries, affect the cycle performance of batteries. In this study, poly(anthraquinonyl sulfide), natural graphite, and N-propyl-N-methylpyrrolidinium bis(trifluoromethanesulfonyl)imide ionic liquid are used as the anode, cathode, and electrolyte, respectively, to construct a dual-ion battery. Experiments reveal that when two glass fiber layers are used as separator in this battery, they significantly affect its performance, and the discharge capacity and retention rate of the cell are 47.4 mAh g−1 and 91.4%, respectively, after 100 cycles at the current rate of 2C. In addition, the self-discharge effect is greatly reduced. The glass fiber layer next to the poly(anthraquinonyl sulfide) anode is analyzed using scanning electron microscopy, Fourier-transform infrared spectroscopy, X-ray photoelectron spectroscopy, and cyclic voltammetry. The results indicate that the poly(anthraquinonyl sulfide) particles form an electrochemically active layer, which was attached to the glass fiber and can participate in electrochemical reactions. The formation of the electrochemically active layer improves the electrochemical performance of the dual-ion battery.</t>
  </si>
  <si>
    <t>6 January 2021</t>
  </si>
  <si>
    <t>10.1016/j.supflu.2014.07.014</t>
  </si>
  <si>
    <t>Supercritical carbon dioxide extraction of lithium-ion battery electrolytes</t>
  </si>
  <si>
    <t>Two different separator materials (polyethylene fleece – Freudenberg 2190 and porous glass fiber – Whatman® GF/D) and two different lithium-ion battery electrolytes have been investigated regarding their behavior in an autoclave extraction with supercritical helium head pressure carbon dioxide (sc HHPCO2). Mixtures of dimethyl carbonate (DMC)/ethylene carbonate (EC) and ethylmethyl carbonate (EMC)/EC, each with 1mol/L LiPF6 were used. In addition to these proof of principle experiments, the developed extraction method was further applied to real battery samples. Commercial 18650cells (after formation and aging) were opened and the jelly roll was extracted with sc HHPCO2. Extracts were analyzed with gas and ion chromatography (GC, IC). Recovery rates and extract compositions strongly depend on the material of which the electrolyte is extracted. Further structure determination of electrolyte aging products was performed with different ionization modes in GC–mass spectrometry (GC–MS) experiments. Diethyl carbonate (DEC), dimethyl-2,5-dioxahexane dicarboxylate (DMDOHC), ethylmethyl-2,5-dioxahexane dicarboxylate (EMDOHC) and diethyl-2,5-dioxahexane dicarboxylate (DEDOHC) are aging products of electrolyte degradation which were successfully extracted and identified. Their concentrations correlate with solid electrolyte interphase (SEI) growth on the negative electrode which was investigated with scanning electron microscopy (SEM).</t>
  </si>
  <si>
    <t>10.1016/j.ceramint.2017.12.207</t>
  </si>
  <si>
    <t>Evaluation of structural, magnetic and catalytic properties of Sn incorporated spinel nanoferrites</t>
  </si>
  <si>
    <t>Current study deals with the generation of Sn based nanostructures with inherent magnetic character as efficient catalyst for the reductive transformation of nitroarenes to corresponding amines. In this context, Sn incorporated spinel nanoferrites- CoSnxFe2−xO4 and NiSnxFe2−xO4; x = 0.1, 0.2, 0.3 and 0.4 have been synthesized via most facile sol-gel methodology. The knowledge of successful incorporation of Sn in to the lattice of spinel nanoferrites (without the formation of any impurity), have been acquired from the shift in the band positions in the FT-IR spectra and shift in the peak positions observed in the powder X-ray diffraction patterns. The saturation magnetization has been found to decrease with successive Sn inclusion which confirmed the octahedral site preference of Sn. With the incorporation of Sn in to the lattice of CoFe2O4 and NiFe2O4 drastic improvement in the catalytic performance has been observed in comparison to undoped nanoferrites.</t>
  </si>
  <si>
    <t>10.1016/j.jcat.2019.10.020</t>
  </si>
  <si>
    <t>DBU-functionalized MCM-41-coated nanosized hematite (DBU-F-MCM-41-CNSH): A new magnetically separable basic nanocatalyst for the synthesis of some nucleoside-containing heterocycles</t>
  </si>
  <si>
    <t>DBU-functionalized MCM-41-coated nanosized hematite (DBU-F-MCM-41-CNSH) was successfully prepared as a new magnetically separable and reusable mesoporous basic nanocatalyst and characterized by various techniques such as FT-IR, XRD, HR-TEM, FESEM, BET, VSM and elemental analyses (CHN and ICP-OES). The prepared nanocatalyst was then successfully applied for the synthesis of some nucleoside-containing pyrido[2,3-d]pyrimidines, [2,3-d:6,5-d′]dipyrimidine and pyrimido[4,5-b]quinolines via one-pot multicomponent reactions under solvent-free conditions. In all cases, applied catalyst was recovered and reused several times without any changes in chemical and physical structures as well as the catalytic activity. The biggest achievement of this research is the conversion of DBU as a widely used catalyst in organic synthesis from a toxic, not-recyclable and funky liquid to a recoverable and reusable solid material with the same catalytic characters.</t>
  </si>
  <si>
    <t>10.1016/j.mineng.2019.106097</t>
  </si>
  <si>
    <t>Recovery and separation of rare earths and boron from spent Nd-Fe-B magnets</t>
  </si>
  <si>
    <t>The environmental and economic benefits of recycling spent Nd-Fe-B magnets are becoming increasingly important. Nevertheless, the reprocessing of this type of material by conventional processes remains a challenge due to the difficulties of rare earth elements (REEs) and Fe separation, low products purity and large-scale generation of boron wastewater. This research presents an effective approach for the comprehensive recovery of REEs, iron and boron from Nd-Fe-B magnet wastes. Investigations of the initial roasting pretreatment showed it to be an effective method that aids the subsequent selective separation of REEs, with the most suitable temperature determined to be 800 °C. During the following selective hydrochloric acid pressure leaching of the roasted magnet, the addition of 2 g/L NaNO3 was found to significantly improve the separation of REEs and B from Fe. The results indicated that almost 99% of REEs and 97% of B could be extracted, whilst in contrast, less than 0.1% of iron dissolved, to leave a hematite rich residue. The extracted REEs were then directly precipitated as oxalates with &gt;99% extraction and 99.95% purity at a value n(oxalic acid)/n(REEs) of 1, resulting in significant improvements to oxalic acid consumption and REEs product purity. In the final step, 99.5% of boron was recovered via a three-stage counter current extraction with 30% (v/v) (EHD) and 70% (v/v) sulfonated kerosene. These findings demonstrate that high recoveries of REEs, Fe and B are achievable with hydrochloric acid pressure leaching followed oxalate precipitation and boron recovery.</t>
  </si>
  <si>
    <t>1 January 2020</t>
  </si>
  <si>
    <t>10.1016/j.jallcom.2022.167822</t>
  </si>
  <si>
    <t>Waste cotton fiber-based graphitized carbon/Fe7S8 composites derived from sulfurization of pyrolyzate Fe-Fe3C intermediates as anodes for high-performance sodium-ion batteries</t>
  </si>
  <si>
    <t>Converting waste biomass resources into electrochemical energy storage materials has been regarded as a valuable contribution to implementing sustainable energy. Herein, waste cotton fiber-based graphitized carbon/Fe7S8 (CFGC/Fe7S8) composites were successfully synthesized from sulfurization of Fe-Fe3C intermediates, produced by simple pyrolysis of waste cotton fabric and low-cost iron compound. The as-prepared CFGC/Fe7S8 composites were composed of partly graphitized carbon fiber embedded with well-dispersed Fe7S8 nanoparticles. This structure offers excellent performance for electrochemical sodium storage. Acting as an anode in sodium-ion battery, CFGC/Fe7S8 composites deliver a high discharge specific capacity of 661 mAh g−1 after 100 cycles at 0.1 A g−1 and an initial Coulombic efficiency of 85.8% and achieve a discharge specific capacity of 328 mAh g−1 after 800 cycles even at a high current density of 2 A g−1. These results demonstrate that Fe-Fe3C intermediate derived-Fe7S8 nanoparticles combined with cotton fiber-based graphitic carbon plays a significant role in the electrochemical performance of sodium ion storage. These findings present a novel strategy for transferring waste textile into high-performance sodium storage materials.</t>
  </si>
  <si>
    <t>10.1016/j.jallcom.2020.157909</t>
  </si>
  <si>
    <t>Direct regeneration of spent LiFePO4 cathode materials with pre-oxidation and V-doping</t>
  </si>
  <si>
    <t>Direct regeneration has been widely applied in recovery of LiFePO4 batteries. However, excess residual carbon and inherent low electronic and ionic conductivity of spent LiFePO4/C cathode materials lead to the reduction of electrochemical performance. Herein, a facile and simple regeneration process of pre-oxidation and vanadium doping is developed to regenerate LiFePO4/C cathode materials. Pre-oxidation was applied to remove excess carbon at 500 °C for 3 h in air. Vanadium doping was applied to improve electronic and ionic conductivity of regenerated cathode materials. Among the regenerated cathode materials, the 3 mol% V doped sample possesses discharge capacity of 134.3 mAh/g after 200 cycle at 1C with the discharge capacity retention of 99.1%. At 2, 5, 10C, the discharge capacities are 134, 124.1, 111.5 mAh/g, respectively. The vanadium doping regeneration process with oxidation pre-oxidation is simple, and feasible to be applied in the recovery of spent LiFePO4 cathode materials.</t>
  </si>
  <si>
    <t>10.1016/j.jclepro.2011.10.028</t>
  </si>
  <si>
    <t>Auto shredder residue LCA: implications of ASR composition evolution</t>
  </si>
  <si>
    <t>In this study, Life Cycle Assessment is applied to estimate potential implications of waste composition evolution in end-of-life treatments. The aim is to understand the environmental effects of treating Automotive Shredder Residue (ASR), which is the residual waste after shredding End-of-Life Vehicles (ELVs), when its composition will change as it is expected to happen in the coming years. Thus, for modeling it, two features have been mainly considered: (i) an increase in light material content such as polymers and nonferrous metals (especially aluminum) in new vehicle production, and (ii) an improved polymer separation and recycling by reducing the different kinds of plastics used in cars, according to an ecodesign-oriented strategy. Landfill, incineration, mechanical recycling, and chemical recycling scenarios have been considered as possible waste treatments for LCA analysis, and the expectations regarding the potential benefits from the recycling of aluminum and polyolefins from ELVs, for the Italian situation, have been discussed. Results confirm that innovative but still small-scale recycling plants, modeling mechanical and chemical recycling options, achieve the lowest impacts today due to the combination of material and energy recovery, with a consequent decrease in the residual amount of waste disposed of in landfill. As seen in these estimates, in terms of impact reducing benefits related to nonrenewable energy consumption and greenhouse gas emissions, ASR waste may represent an important input for secondary material production in the coming years. Also, a sustainable design of future vehicles, characterized by a reduction in the number of different materials employed and a growth of nonferrous metal use, will lead to greater economic and technical advantages for the mechanical separation activities followed by recycling processes. Lastly, the outcomes point to the need to consider both a LCA and ecodesign approaches for decision makers in waste management strategies, in order to properly handle factors which may affect future development or help organize a suitable exploitation of different treatment practices.</t>
  </si>
  <si>
    <t>10.1016/j.wasman.2004.02.012</t>
  </si>
  <si>
    <t>Management status of end-of-life vehicles and characteristics of automobile shredder residues in Korea</t>
  </si>
  <si>
    <t>An end-of-life vehicle (ELV) is dismantled to recover and recycle any re-usable parts, then shipped to the shredding facility for further recovery of iron with any remaining Automobile Shredder Residue (ASR) to be considered as wastes and to be disposed of by either thermal treatment or landfill. Overall ELVs management status in Korea, including recycling resulting from the dismantling processes, was surveyed using some questionnaires given to dismantlers and other available information to provide some feasible means for future treatment. The averaged recycle rate in the dismantling stage showed a value of 44% and the rest of an ELV was then compressed and transported to shredding companies to recover mainly the iron content which averaged 38.7% of the mass of a new vehicle. The non-ferrous metals such as copper, antimony, zinc and aluminum accounted for only 1.5%. The Shredder dusts (SDs) were found to be composed of light and heavy fluffs and soil/dust and amounted to 15.8% based on the mass of a new vehicle. Dumping of fluff and inorganic residues into a landfill site, however, will be restricted when new regulations are implemented to reduce the disposal amount to less than 5% of a new car as done in European countries and Japan. The detailed characteristics of SDs were investigated to provide an idea of how to treat them in order to meet a future expected enforcement.</t>
  </si>
  <si>
    <t>10.1016/j.buildenv.2024.111972</t>
  </si>
  <si>
    <t>Dynamic material flow analysis of construction materials in Saudi Arabia: Strategies for sustainability of residential buildings</t>
  </si>
  <si>
    <t>Globally, the expansion of building infrastructure has serious environmental implications due to emissions from cement and steel. The construction industry uses the vast majority of cement and steel produced globally and locally. Consequently, this paper proposes a model to estimate and mitigate future material flow emissions into residential buildings in Saudi Arabia. First, a dynamic material flow model is used to quantify material flows and stock in residential buildings. The evolution of Saudi housing stock and related steel and cement are simulated from 1950 to 2100. Second, various strategies such as material efficiency improvement, lifetime extension, and reducing production emissions are simulated to reduce emissions caused by cement and steel. The findings indicate that implementing substantial material efficiency improvements can result in 33 %–46 % reductions of cumulative steel and cement emissions from 2023 to 2100, respectively. Furthermore, improving material efficiency measures could result in over 80 % reductions in emissions for steel over the same period. Reducing the ratio of clinker to supplementary cementitious materials in cement to 75 % could reduce cumulative cement emissions by 129 million tCO2e (17 %). Adoption of high material efficiency practices in cement use, low clinker cement, and waste as fuel can reduce emissions by 70 %. The findings of this study contribute to a better understanding of future emissions from building materials used in residential buildings, as well as the impact of emission mitigation strategies on future emissions, which will help decision-makers and researchers develop policies and research.</t>
  </si>
  <si>
    <t>10.1016/j.seppur.2022.122319</t>
  </si>
  <si>
    <t>High efficient vanadium extraction from vanadium slag using an enhanced acid leaching-coprecipitation process</t>
  </si>
  <si>
    <t>Vanadium slag (VS) is a by-product of vanadium titanium magnetite BOF steelmaking process and becomes an important material for vanadium products preparation. Sodium roasting-water leaching is a mainstream process for industrial production, but the water leaching residue (WLR) usually remains 1.0 wt% to 3.0 wt% V2O5, which still has value for recycling extraction of vanadium. In this research, a two-stage leaching process was proposed for high efficient vanadium extraction. The first stage leaching was sodium roasting-water leaching for vS and the second stage leaching was sulfuric acid leaching for WLR. As a result, the total leaching efficiency of vanadium can reach as high as 98.52%, which was 7.72% higher than that of conventional water leaching efficiency of vanadium (90.80%). The mechanism analysis indicates that the CaNaFe2Si4O12 and NaFeSi2O6 water-insoluble phases formed and covered on (Mn,Fe)(V,Cr)2O4 spinel surface during roasting, hindering vanadium oxidation and dissolution. The structures of wrapping phases and spinel can be effectively destroyed by acid leaching, releasing vanadium in WLR. By using hydrolytic precipitation of iron ions in acid leachate, 99.78% of vanadium can be recovered as V-Fe precipitation slag, which contains 6.83 wt% V2O5 and can be cycled back to sodium roasting process. The V-Fe slag belongs to amorphous precipitation, illustrating that residual vanadium in WLR can be changed to unstable compound by acid leaching and hydrolysis precipitation, which makes vanadium easier to extract during sodium roasting-water leaching process. This research has the advantages of enhanced reuse of V resource in the WLR, achieving a high V recovery. The short process has a strong adaptability and can provide technical support for efficient V extraction from vS.</t>
  </si>
  <si>
    <t>10.1016/j.mtener.2020.100518</t>
  </si>
  <si>
    <t>Recent developments and challenges of Li-rich Mn-based cathode materials for high-energy lithium-ion batteries</t>
  </si>
  <si>
    <t>Li-rich Mn-based layered oxide cathodes (LLOs), delivering high specific capacity of &gt;300 mAh g−1 and maximum energy density of &gt;1000 Wh kg−1, are deemed to be one of the most promising cathode candidates for next-generation lithium-ion batteries over 350 Wh kg−1 at the full cell level. However, the practical application of LLOs is still hindered by two main challenges: microcosmic material drawbacks (structural instability, poor diffusion kinetics, etc.) and thus induced macroscopic decay of electrochemical performance (low initial Coulombic efficiency, fast capacity/voltage decay, etc.). In this review, we summarize the current developments of LLOs in the structure, corresponding reaction mechanisms, and electrochemical performances, discuss the relationship between inherent material drawbacks and external performance decay, as well as summarize the performance degradation mechanisms and addressing strategies to provide guidance and perspectives for future LLOs research.</t>
  </si>
  <si>
    <t>10.1016/j.ssi.2021.115807</t>
  </si>
  <si>
    <t>A low-cost and sustainable cross-linked dextrin as aqueous binder for silicon anodes in lithium-ion batteries</t>
  </si>
  <si>
    <t>Silicon is a promising anode material for lithium-ion batteries (LIBs) because of its impressive theoretical capacity. However, it undergoes severe volume changes in the lithiated state thus limiting its development in LIBs. Herein, a cross-linked dextrin binder is created through in-situ thermal cross-linking of dextrin and the inorganic cross-linker sodium tetraborate decahydrate, which is a cost-effective, “greener” water-soluble binder. This binder can significantly strengthen the adhesion between Si electrode and copper current collector, which is almost three times more effective in adhesion than commercially available CMC binder. Meanwhile, the cross-linked dextrin binder also has superior mechanical properties and is able to well mitigate the huge volume changes upon cycling, consequently achieving an excellent cycling stability and superior rate capability. It is believed that this aqueous binder has the potential to utilize in silicon anodes for high-energy-density LIBs, as well as providing a new idea in the design of binders for other electrode materials which suffer from volume change during cycling.</t>
  </si>
  <si>
    <t>10.1016/j.esci.2021.12.008</t>
  </si>
  <si>
    <t>Advanced characterizations and measurements for sodium-ion batteries with NASICON-type cathode materials</t>
  </si>
  <si>
    <t>NASICON (Na superionic conductor)-type cathode materials for sodium-ion batteries (SIBs) have attracted extensive attention due to their mechanically robust three-dimensional (3D) framework, which has sufficient open channels for fast Na+ transportation. However, they usually suffer from inferior electronic conductivity and low capacity, which severely limit their practical applications. To solve these issues, we need to deeply understand the structural evolution, redox mechanisms, and electrode/electrolyte interface reactions during cycling. Recently, rapid developments in synchrotron X-ray techniques, neutron-based resources, magnetic resonance, as well as optical and electron microscopy have brought numerous opportunities to gain deep insights into the Na-storage behaviors of NASICON cathodes. In this review, we summarize the detection principles of advanced characterization techniques used with typical NASICON-structured cathode materials for SIBs. The special focus is on both operando and ex situ techniques, which help to investigate the relationships among phase, composition, and valence variations within electrochemical responses. Fresh electrochemical measurements and theoretical computations are also included to reveal the kinetics and energy-storage mechanisms of electrodes upon charge/discharge. Finally, we describe potential new developments in NASICON-cathodes with optimized SIB systems, foreseeing a bright future for them, achievable through the rational application of advanced diagnostic methods.</t>
  </si>
  <si>
    <t>10.1016/B978-0-12-816190-6.00005-4</t>
  </si>
  <si>
    <t xml:space="preserve">Chapter 5 Environmental Management of E-waste </t>
  </si>
  <si>
    <t xml:space="preserve">
               The waste derived from electrical and electronic equipment (i.e., E-waste) causes severe issues for the geo-environment. The heterogeneity and complexity of E-waste, containing lethal and toxic substances, are difficult to decompose and are classified as hazardous materials. High exposure of hazardous materials is harmful to human life. The improper management of E-waste with processing by the informal sector in nonscientific manner is making this scenario catastrophic. Additionally, illegal shifting by mislabelling E-waste from developed countries and exporting to developing countries makes it difficult to calculate the inventory and handling of the E-waste. Therefore, a sustainable environmental management of E-waste by policies and governing regulations from its collection to recycling are necessary. These measures of E-waste management should increase the advance recycling practices by the formal sector and decrease the amount of waste contamination to the environment that is endangering human health and whole ecosystem.
            </t>
  </si>
  <si>
    <t>Electronic Waste Management and Treatment Technology</t>
  </si>
  <si>
    <t>10.1016/j.jer.2024.02.017</t>
  </si>
  <si>
    <t>Advances of composite materials in automobile applications – A review</t>
  </si>
  <si>
    <t>This paper emphasizes the benefits of using composite materials in manufacturing automobile components instead of conventional metal. Some unknown and unorganized information on the multifunctional phenomena of composite materials is guided by relevance for manufacturing. Researchers enhance the variation of composites to achieve better performance in every sector as well as the vehicle industry. Due to high durability, strength, lightweight, and corrosion tolerance, ballistic performance composites are used. Some other features, like fire and lightning protection behaviour, can be imposed within a very easy and economical fabrication process. Chassis, braking-related components, steering systems, battery and charging-related objects, and differential and suspension systems depend adequately on composite materials. Composite materials may look complex, but their overall significance is very lucrative for introducing new types of materials. Composites are already considered the new turning point of material science. Very shortly, it will provide a variety of scopes, like natural fibre used for ensuring biodegradability. Huge limitations of using composites are characterized in automobile components. Overall output is consistently developing modern technology and safety for both the environment and mankind. The price of manufacturing is quite high for different components and different features of metal. Even then, composite reduces overall cost than other traditional materials which improving opportunities for vehicle manufacturers. Some other new perspective like piezoelectricity, magneto strictive properties, self-healing capability electromagnetic sheilding can be accelerate this field in long term future which are discussed in this review paper.</t>
  </si>
  <si>
    <t>Available online 27 February 2024</t>
  </si>
  <si>
    <t>Journal of Engineering Research</t>
  </si>
  <si>
    <t>10.1016/j.apenergy.2020.114848</t>
  </si>
  <si>
    <t>Technologies and policies to decarbonize global industry: Review and assessment of mitigation drivers through 2070</t>
  </si>
  <si>
    <t>Fully decarbonizing global industry is essential to achieving climate stabilization, and reaching net zero greenhouse gas emissions by 2050–2070 is necessary to limit global warming to 2 °C. This paper assembles and evaluates technical and policy interventions, both on the supply side and on the demand side. It identifies measures that, employed together, can achieve net zero industrial emissions in the required timeframe. Key supply-side technologies include energy efficiency (especially at the system level), carbon capture, electrification, and zero-carbon hydrogen as a heat source and chemical feedstock. There are also promising technologies specific to each of the three top-emitting industries: cement, iron &amp; steel, and chemicals &amp; plastics. These include cement admixtures and alternative chemistries, several technological routes for zero-carbon steelmaking, and novel chemical catalysts and separation technologies. Crucial demand-side approaches include material-efficient design, reductions in material waste, substituting low-carbon for high-carbon materials, and circular economy interventions (such as improving product longevity, reusability, ease of refurbishment, and recyclability). Strategic, well-designed policy can accelerate innovation and provide incentives for technology deployment. High-value policies include carbon pricing with border adjustments or other price signals; robust government support for research, development, and deployment; and energy efficiency or emissions standards. These core policies should be supported by labeling and government procurement of low-carbon products, data collection and disclosure requirements, and recycling incentives. In implementing these policies, care must be taken to ensure a just transition for displaced workers and affected communities. Similarly, decarbonization must complement the human and economic development of low- and middle-income countries.</t>
  </si>
  <si>
    <t>10.1016/j.electacta.2020.137200</t>
  </si>
  <si>
    <t>Upcycling of polyurethane into iron-nitrogen-carbon electrocatalysts active for oxygen reduction reaction</t>
  </si>
  <si>
    <t>World plastic production has increased since industrial-scale production began in the 1940s and while large amount of thermoplastic polymers can be effectively recycled and re-used, undifferentiated polymers or thermoset polymers cannot, and as a result, most of these raw materials end up in landfill or energy recovery in incinerators. The synthesis of carbon nanomaterials from conversion of waste polymers is an alternative, promising approach owing to the high added-value of these products. In particular, novel carbon materials, could translate into interesting and cheap material for the catalytic reduction of oxygen (ORR), a fundamental reaction for the production of H2O2 or in fuel cell and metal air batteries. This paper presents the synthesis of iron-nitrogen-carbon (Fe-N-C) electrocatalysts starting from a mix of polyethylene (PE) and polyurethane (PU) by adding FeCl3 as an iron source for promoting Fe-Nx sites formation. The two polymers were mixed according to a solvent assisted process employing p-xylene or with a solvent free process using a Brabender plastograph. The blend of thermoplastic and thermoset polymers was converted into Fe-N-C materials in a two-step pyrolysis, where the temperature of second pyrolysis showed to sensitively affect the chemical and textural properties of the resulting material. Depending on the temperature, and initial PE content, the surface area ranges between 195 and 479 m2 g−1, with a preferential formation of micropores. XPS analysis confirmed that the employment of PU leads to the formation of nitrogen functional groups and Fe-Nx sites, while XRD investigation in heating chamber allowed to follow the formation Fe3C, Fe2O3, γ-Fe and α-Fe with temperature rises between 700–1000°C. The new Fe-N-C catalysts were characterized by linear sweep voltammetry at ring disk electrode showing interesting activity for the ORR in both acid and alkaline electrolyte and a selectivity for H2O2 which deeply depends on the type of electrolyte as well as on nitrogen content and on the surface area of the samples.</t>
  </si>
  <si>
    <t>10.1016/j.mtchem.2022.100966</t>
  </si>
  <si>
    <t>Pyrrolidine-based catalytic microporous polymers in sustainable CN and CC bond formation via iminium and enamine activation</t>
  </si>
  <si>
    <t>A new set of catalytic materials having a pyrrolidine moiety confined in microporous organic polymer networks (POPs) has been attained. These catalytic polymers have been prepared by a straightforward synthesis starting from microporous polymer networks made from isatin (or a mixture of isatin and trifluoroacetophenone) and 1,3,5-triphenylbenzene. The polymers efficiently catalyzed the formation of nitrones under very mild and sustainable conditions using green solvents through an iminium ion activation mechanism. The reactions are scalable, and polymers are easily recycled. Special attention has been paid to understanding all the factors that could affect the efficiency of the confined catalysts. The electronic and conformational characteristics of the pyrrolidine moiety attached to the porous polymers, as well as other features that could affect the transport through the network, such as molecular volume and shape of reactants and products, and even hydrophilic or hydrophobic properties, have been systematically evaluated. In addition, the heterogeneous polymers are also useful in CC bond formation through both iminium ion and enamine activation.</t>
  </si>
  <si>
    <t>10.1016/j.jclepro.2021.126570</t>
  </si>
  <si>
    <t>Circular economy and e-waste management in the Americas: Brazilian and Canadian frameworks</t>
  </si>
  <si>
    <t>The significant e-waste generation in the Americas represents an important opportunity to implement waste recovery systems under the Circular Economy model. This paper conducts an exploratory analysis about the e-waste management at different scales (economic blocs and country levels) in the American continent, emphasizing generation patterns, e-waste fluxes and the regulation frameworks in Brazil and Canada in order to identify how the e-waste management options are driven by specific legal, economic, and environmental criteria. The methodology includes a review of literature covering information and indicators for both quantitative and qualitative analysis and comparison between selected countries regarding positive and negative aspects of e-waste management systems in each jurisdiction. The finds suggest that although Brazil and Canada have differentiated scope of regulation, both ratified the Basel Convention, have an action agenda that seeks to prioritize the management of hazardous substances, as well as lack of harmonized regulation, low control of the e-waste illegal trade and traceability. The identification of e-waste flows and comparison of economic blocs and countries is a still little explored theme and emphasizes the need for adequate legal measures to implement circular economy strategies to avoid impacts and enhance the value recovery of these materials in the production chain. Doing so could support harmonized regulation, new business models and increase sustainability levels for citizens through solutions that integrate policies and practices between and within economic blocs.</t>
  </si>
  <si>
    <t>10.1016/j.jairtraman.2022.102227</t>
  </si>
  <si>
    <t>Possibilities for applying the circular economy in the aerospace industry: Practices, opportunities and challenges</t>
  </si>
  <si>
    <t>Although recent studies have pointed out the circular economy (CE) as one of the main trends in environmental sustainability, little is known about its applications in the aerospace industry. Addressing this gap, the objective of this study was to explore the possibilities of CE application in the aerospace industry. This research makes two contributions to the field. Firstly, the CE-related practices applicable to the aerospace industry were identified and analyzed. Secondly, the main practices were evaluated in three companies that develop and manufacture aerospace products in the global scenario, resulting in a guidance framework of CE practices for the aerospace industry. Among the main findings, it was observed that: (i) financial benefits have stimulated companies towards the application of circular strategies; (ii) ethanol has been used as an alternative and renewable fuel; (iii) several materials are reused and recycled in this and in different industrial sectors; and (iv) the use of Industry 4.0 technologies, such as artificial intelligence, virtual reality, drones and additive manufacturing drive CE in the aerospace industry.</t>
  </si>
  <si>
    <t>Journal of Air Transport Management</t>
  </si>
  <si>
    <t>10.1016/j.desal.2023.116626</t>
  </si>
  <si>
    <t>Selective and continuous ion recovery using flow electrode capacitive deionization with polymer multilayers functionalized ion exchange membrane</t>
  </si>
  <si>
    <t>Flow electrode capacitive deionization (FCDI) is a newly developed salt removal technology that overcomes the limitations of conventional CDI by eliminating the need for a discharging process, thus achieving much higher desalination capacity and a continuous desalination operation. In this study, we aimed to achieve selective and continuous sodium recovery from Na+/Ca2+ mixtures through FCDI by utilizing polymer multilayer functionalized cation-exchange membranes (CEM). A layer-by-layer method was used to deposit polymer multilayers consisting of PAH (poly allylamine hydrochloride) and PSS (poly styrene sulfonate) on the CEM. Changes in the concentration of feed electrolyte, number of coated polymer layers, and type of outermost layer were investigated in terms of their effect on the selective ion separation. The functionalized CEM switches from a divalent ion affinity to a monovalent ion affinity due to their different ion sizes and charge densities. As the number of polymer layers increased, the selectivity of Na+/Ca2+ increased, reaching up to 3.26 from 0.16 for pristine CEM. We believe that our approach can provide insight into the selective recovery of valuable materials including lithium-ion battery recycling, the recovery of noble metals, and the separation of toxic ions using the FCDI system.</t>
  </si>
  <si>
    <t>10.1016/j.jnoncrysol.2023.122780</t>
  </si>
  <si>
    <t>Peculiar catalytic properties of oxide glass-(ceramics) in epoxidation reactions</t>
  </si>
  <si>
    <t>Glass-(ceramic) samples were prepared by melting mixtures of Na2O-V2O5-(Al2O3)-P2O5-Nb2O5 in various molar ratios, and their catalytic performances were correlated to the structural, thermal, and electrical properties. The catalysts were tested in an epoxidation reaction, with tert‑butyl hydroperoxide in decane and water as oxidants. Samples containing the highest vanadium content are highlighted as the best catalysts (cyclooctene conversion 70–90 %), highly selective towards the desired epoxide (70–80 %). At the same time, high electrical conductivity is observed with the value of ∼10–5 S cm–1 @30 °C, which is 4–6 orders of magnitude higher in comparison to other studied samples.</t>
  </si>
  <si>
    <t>Journal of Non-Crystalline Solids</t>
  </si>
  <si>
    <t>10.1016/j.ijhydene.2014.11.014</t>
  </si>
  <si>
    <t>Assessment of five different cathode materials for Co(II) reduction with simultaneous hydrogen evolution in microbial electrolysis cells</t>
  </si>
  <si>
    <t>Cobalt recovery from aqueous Co(II) is one critical step for recovery of cobalt and recycle of spent lithium ion batteries, but suffers from consumption of large amount of energy and chemicals. Previous tests have primarily examined the performance of graphite felt cathode for Co(II) reduction and hydrogen production in microbial electrolysis cells (MECs). The materials of nickel foam (NF), stainless steel woven mesh (SSM), titanium sheet (TS), carbon cloth (CC), and nickel foam + graphene (NF + G) were compared here as cathodes for Co(II) reduction and hydrogen evolution in MECs. Co(II) reduction on the cathodes of TS, SSM, CC and NF + G was not significantly different from each other and increased with the increase of applied voltage from 31.8 ± 6.0% at 0.2 V to 72.2 ± 4.6% at 0.5 V, which was always higher than 16.5 ± 1.8%‒53.4 ± 2.2% on the NF cathodes at the same range of applied voltage. While a low dissolved oxygen (DO) of 1.0 mg/L benefited to both Co(II) reduction and hydrogen evolution for all the materials cathodes with generally appreciable differences from each other, cobalt produced in previous fed-batch operations improved hydrogen evolution in the subsequent batch cycles. These results provide the first assessment of these materials for Co(II) reduction with simultaneous hydrogen evolution, and SSM as the most promising inexpensive alternative to the others.</t>
  </si>
  <si>
    <t>5 January 2015</t>
  </si>
  <si>
    <t>10.1016/j.seppur.2024.126424</t>
  </si>
  <si>
    <t>Recovery of critical and strategic metals from scrap marble-cutting tools by oxidative leaching and precipitation</t>
  </si>
  <si>
    <t>Scrap marble-cutting tool segments (SMCTSs) generated within marble-cutting applications can be regarded as an important secondary resource owing to their high content of base/precious/critical metals (i.e. Co, Cu and Ag) as well as synthetic diamonds. In this study, sulphuric acid-hydrogen peroxide leaching of copper cobalt and silver from SMCTSs was studied using the central composite design for experiments. Extractions of cobalt (≥73.8 %) and iron (≥86.6 %) were more extensive than copper (≤78.3 %) and silver (≤35.1 %), linked with their relative nobilities. Data analysis has confirmed that increasing the acid concentration or temperature enhances the leaching of metals. Copper and silver leaching improves with H2O2 concentration, while high cobalt and iron leaching can be readily achieved without H2O2. Silver was selectively precipitated (98.9 %) as AgCl with 8.8 % Cu and 0.7 % Co losses from the leach solution. Copper and cobalt were also recovered selectively by increasing the pH to 5.5 and 8.5 respectively after the removal of iron at pH 3.5. These findings have revealed that cobalt, copper, and silver could be selectively recovered by the proposed leaching and precipitation approaches from SMCTSs.</t>
  </si>
  <si>
    <t>10.1016/j.resconrec.2009.07.013</t>
  </si>
  <si>
    <t>Substance flow analysis of zinc in China</t>
  </si>
  <si>
    <t>A material stock and flow (STAF) model was constructed to track the pathway of zinc in China, 2006, for the study of the industrial metabolism of a certain metal within a regional level. The primary flows of zinc include production, fabrication and manufacturing, use, and waste management. This paper traces the major flows of zinc from ore, to product, to potential secondary resource as it moves through the China's economy over 1 year, and inventory data, and mass balance equations were used to determine the quantity of flows. The domestic ore produced was 3248.3Gg and output of refined lead ingot was 3162.7Gg in 2006. It was calculated that, in the production and manufacture and fabrication stage, the self-supply efficiency of zinc raw materials in 2006 is 87.58% and 94.92%, respectively. The results reveal that China has richer zinc raw resources. But only about 3.68% and 9.06% of the discarded zinc in the two stages were recycled, respectively. While zinc's residence time can be high for many of its applications in the building and construction sector, since the majority of zinc is used as an anti-corrosion coating, there are dissipative losses occurring during the lifetime of products and infrastructure containing zinc. This study and others suggest that zinc losses to the environment are significant in magnitude, and their impacts should be evaluated over time and at various spatial scales. In addition, the results of this study and other element and material flow analyses can help guide resource managers, environmental policy makers, and environmental scientists in their efforts to increase material recovery and recycling, address resource sustainability, and ameliorate environmental problems.</t>
  </si>
  <si>
    <t>10.1016/j.renene.2011.10.006</t>
  </si>
  <si>
    <t>A comparative life cycle analysis of low power PV lighting products for rural areas in South East Asia</t>
  </si>
  <si>
    <t>This paper evaluates the environmental effects of low power PV lighting products, which are increasingly used in rural areas in South East Asia, by means of a life cycle analysis (LCA). The main goals of the project are to determine (1) the environmental impacts, (2) which parts are contributing to environmental impacts that occur, and (3) the accuracy of an LCA of these PV products. The study is based on an entrepreneurial case in Cambodia. Three PV lighting products with a nominal power of 0.7 Wp, 4.5 Wp and 40 Wp respectively, have been compared with three alternatives for lighting services. The LCA was executed with Simapro software using the Ecoinvent 2.1 database and applying the ReCiPe 2008 method for the impact assessment. An important conclusion of the study is that solar PV lighting products have less environmental impact than conventional lighting solutions, such as lighting services from kerosene lamps and compact fluorescent lamps powered by car batteries. The environmental profile of small size PV lighting products can be improved by approximately 50% by recycling of the batteries. From an evaluation of the accuracy of an LCA of PV lighting products, it can be concluded that impacts of these PV lighting products are lower or comparable to those of lighting by compact fluorescent lights powered by electricity from the grid in the South East Asian context. As such, they offer an environmentally beneficial lighting service for off-grid households.</t>
  </si>
  <si>
    <t>10.1016/j.jare.2023.11.002</t>
  </si>
  <si>
    <t>Maximizing crustaceans (shrimp, crab, and lobster) by-products value for optimum valorization practices: A comparative review of their active ingredients, extraction, bioprocesses and applications</t>
  </si>
  <si>
    <t>Background The processing of the three major crustaceans (shrimp, lobster, and crab) is associated with inevitable by-products, high waste disposal costs, environmental and human health issues, loss of multiple biomaterials (chitin, protein hydrolysates, lipids, astaxanthin and minerals). Nowadays, these bioresources are underutilized owing to the lack of effective and standardized technologies to convert these materials into valued industrial forms. Aim of review This review aims to provide a holistic overview of the various bioactive ingredients and applications within major crustaceans by-products. This review aims to compare various extraction methods in crustaceans by-products, which will aid identify a more workable platform to minimize waste disposal and maximize its value for best valorization practices. Key scientific concepts of review The fully integrated applications (agriculture, food, cosmetics, pharmaceuticals, paper industries, etc.) of multiple biomaterials from crustaceans by-products are presented. The pros and cons of the various extraction methods, including chemical (acid and alkali), bioprocesses (enzymatic or fermentation), physical (microwave, ultrasound, hot water and carbonic acid process), solvent (ionic liquids, deep eutectic solvents, EDTA) and electrochemistry are detailed. The rapid development of corresponding biotechnological attempts present a simple, fast, effective, clean, and controllable bioprocess for the comprehensive utilization of crustacean waste that has yet to be applied at an industrial level. One feasible way for best valorization practices is to combine innovative extraction techniques with industrially applicable technologies to efficiently recover these valuable components.</t>
  </si>
  <si>
    <t>Journal of Advanced Research</t>
  </si>
  <si>
    <t>10.1016/j.jpowsour.2015.12.094</t>
  </si>
  <si>
    <t>Heterostructure composites of rGO/GeO2/PANI with enhanced performance for Li ion battery anode material</t>
  </si>
  <si>
    <t>A novel solvothermal method has been used for the synthesis of porous ellipsoidal GeO2 particles with oleic acid and oleylamine as solvent and co-surfactant, respectively and its performance has been studied as an anode material for Li ion battery applications. The presence of highly hydrophobic oleic acid and oleylamine on the surface of the as synthesized sample imparts a detrimental effect on its performance. Although removal of the capping agents with glacial acetic acid improves the performance to some extent, a drastic enhancement in both the specific capacity and cycling stability is observed when the nanoparticles are wrapped with rGO/PANI composites at low temperature.</t>
  </si>
  <si>
    <t>29 February 2016</t>
  </si>
  <si>
    <t>10.1016/j.crsust.2020.100011</t>
  </si>
  <si>
    <t>Recent trends in solid waste management status, challenges, and potential for the future Indian cities – A review</t>
  </si>
  <si>
    <t>In recent years, the exponential population growth, high density of urban areas, diverse culture, changing food habits, and lifestyles have seen an unresolved problem in terms of Municipal Solid Waste Management (MSWM) in India. Consequently, the municipalities have been facing many other issues related to the collection, treatment, and management of solid waste. The present study is a comprehensive review summarising the present SWM status identifying the associated challenges and deriving potential solutions for the MSWM in the Indian context. The unsorted solid waste at source, social taboo, citizen's attitude, poor assessment, inadequate potential strategies unorganised informal sector of waste, unplanned fiscal, and poor implementation government policies. The discussion in this review article concludes, there is an urgent need for adequate treatment and recycling strategies required to be adopted as per the Indian solid waste composition. The appropriate implications of the potential solutions for MSW at the centralised and decentralised level need to be emphasised through various available of scientific treatment processes. Hence municipalities, along with the involvement of informal sectors, private agencies required to focus on creating potential opportunities and achieves the long term goal of the MSWM sustainability for Indian cities.</t>
  </si>
  <si>
    <t>Current Research in Environmental Sustainability</t>
  </si>
  <si>
    <t>10.1016/j.proenv.2012.10.071</t>
  </si>
  <si>
    <t>The Status and Progress of Resource Utilization Technology of e-waste Pollution in China</t>
  </si>
  <si>
    <t>In this paper, the current status and the characteristics of e-waste were presented. The hazards of electronic wastes, significance of their recycle, resource utilization technology at home and aboard are summarized in this paper. Several recycling methods were introduced such as recycling of metals, plastics and glass, etc. The way of comprehensive utilization to e-waste in China was pointed out.</t>
  </si>
  <si>
    <t>10.1016/j.resconrec.2019.104582</t>
  </si>
  <si>
    <t>How product characteristics can guide measures for resource efficiency — A synthesis of assessment studies</t>
  </si>
  <si>
    <t>A circular economy aims at decoupling value creation from resource throughput. For circular economy to contribute to environmental and resource improvements, there is need for critical assessments regarding in what general situations, beyond individual cases, solutions may lead to improvements. On the product-level, there is need for synthesized knowledge accounting for a wide range of contexts and environmental impacts. We investigate what resource efficiency (RE) measures result in reduced physical flows and environmental impacts, depending on the characteristics of products and their life cycles. The study is limited to physical measures on a product system level, irrespective of manner of implementation. A library of comparative assessments (primarily life cycle assessments and material flow analyses) was built, covering a wide range of products and RE measures. A framework was formulated for analysing for which product characteristics a measure tends to improve RE, and under which contexts there are trade-offs to take into account. For example, sharing of products is best suited for durable and infrequently used products that tend not to reach their full technical lifetime. A trade-off is that sharing can increase transportation for accessing shared stock. The identified key product characteristics were: whether products are consumable or durable, active or passive, typically used for their full technical lifetimes or discarded before being worn out, the product’s frequency of use and whether function remains at a product’s end of use. Pace of development matters for suitability of measures for active, durable products, while complexity is relevant for restorative measures and recycling.</t>
  </si>
  <si>
    <t>10.1016/j.wmb.2024.04.003</t>
  </si>
  <si>
    <t>Extraction of metal values from iron-rich mine tailings via chloridized roasting and water leaching</t>
  </si>
  <si>
    <t>The surge in mining and mineral processing to meet metal demand has led to accumulation of mining by-products like tailings, waste rocks, and acid mine drainage, containing high iron, copper, nickel, and zinc concentrations. These residues pose environmental threats. The concept of technospheric mining aims to repurpose these wastes for beneficial uses, reducing disposal and ecological impact while benefiting stakeholders. Within this context, the present investigation focuses on the discriminative retrieval of copper and nickel from mine tailings characterized by elevated iron content. This is achieved through formulation of an energy-efficient technique designed to surmount the challenge of iron co-extraction during hydrometallurgical processes aimed at extracting and recuperating metal values from intricate phases. The proposed method entails the amalgamation of mine tailings and solid NH4Cl in a stoichiometric ratio of 1:2, followed by roasting at 300 °C for a span of 1 h. Application of chloridized roasting orchestrates the transformation of copper and nickel into soluble metal chlorides, while concurrently inducing conversion of iron into a stable iron oxide state. Subsequent stages encompass the separation of copper and nickel from the water leach liquor, achieved through solvent extraction techniques utilizing LIX84I and Cyanex 272 as extractants. Rigorous characterization efforts, employing techniques such as X-ray Diffraction (XRD) and Scanning Electron Microscopy coupled with Energy Dispersive X-ray Spectroscopy (SEM-EDS), are undertaken to elucidate the attributes of the raw material and solid residues. Remarkably, the comprehensive isolation of copper, nickel, and iron is realized without generation of any effluents, ensuring preservation of environmental equilibrium.</t>
  </si>
  <si>
    <t>10.1016/j.radphyschem.2024.111765</t>
  </si>
  <si>
    <t>Enhanced electrocaloric response and energy storage in [(Bi0.5Na0.5)0.94Ba0.06]0.975Sr0.025TiO3 ceramic close to room temperature</t>
  </si>
  <si>
    <t>Lead-free [(Bi0.5Na0.5)0.94Ba0.06]0.975Sr0.025TiO3 (BNBTS25), with morphotropic phase boundary, has attracted considerable attention due to its depolarization temperature, T d (Ferroelectric (FE)- Antiferroelectric (AFE) transition), which is in close proximity to room temperature (322K). Therefore, the research on electrocaloric and energy storage was limited to temperatures ranging from 223K to 363K. BNBTS25 presents firstly an intensive interests as promising candidate for environmental-friendly energy storage products. This material provides a good recoverable energy density up to W rec = 577 mJ/cm3 with an energy-storage efficiency of η = 68% in the vicinity of T d. The origin of enhanced energy storage performance is discussed from a scientific point of view. Secondly, BNBTS25 exhibits a high electrocaloric effect (ECE), including an adiabatic temperature change of ΔT = 1.24 K and an electrocaloric responsivity of ξ = 0.301K.mm/kV was observed under an electric field of E = 40 kV/cm at a temperature near 290K. This high ECE performance exceeds that of several reported lead-free ceramics and even performs better than some lead based ceramics. The obtained results suggest that BNBTS25 ceramic is a promising candidate for both electrocaloric and energy storage applications in operating temperature such as cooling in microelectronic devices.</t>
  </si>
  <si>
    <t>Radiation Physics and Chemistry</t>
  </si>
  <si>
    <t>10.1016/S1002-0721(17)60968-2</t>
  </si>
  <si>
    <t>Recovery of rare earths from spent FCC catalysts by solvent extraction using saponified 2-ethylhexyl phosphoric acid-2-ethylhexyl ester (EHEHPA)</t>
  </si>
  <si>
    <t>A process to recover rare earth (RE) metals from spent fluid catalytic cracking (FCC) catalysts by solvent extraction was studied, using saponified 2-ethylhexyl phosphoric acid-2-ethylhexyl ester (EHEHPA or P507). The recovery process involved three steps: (1) leaching REs (mainly lanthanum and cerium); (2) solvent extraction by applying saponified P507-kerosene system; (3) stripping. Experiments to assure optimal operating conditions were conducted. Results indicated that RE metals could be recovered effectively from spent catalyst with saponified P507-kerosene-HCl system. At room temperature of 25 °C, 10 g spent catalyst with 110 mL of HCl (1 mol/L) could achieve a leaching efficiency of 85%. For extraction, initial pH value of 3.17, organic/aqueous ratio (O/A ratio) of 2:1 with an extractants’ saponification rate of 20% could obtain 100% efficiency. In the stripping process, 1 mol/L HCl with O/A ratio of 1:1 led to a stripping efficiency of 96%. In the present study, RE metals from spent FCC catalysts were effectively recovered, which avoided wasting a large amount of RE resources. It provides a theoretical support for commercial recycling of RE resources.</t>
  </si>
  <si>
    <t>10.1016/j.cclet.2023.108269</t>
  </si>
  <si>
    <t>Well-dispersed Mn/g-C3N4 as bifunctional catalysts for selective epoxidation of olefins and carbon dioxide cycloaddition</t>
  </si>
  <si>
    <t>Epoxidation is an important chemical process for the production of epoxides, key building blocks in chemical industry. Despite great efforts being made to facilitate this process, it remains a significant challenge to develop cost-effective, environmental-friendly, and selective catalysts. Herein, we reported a highly dispersed Mn supported by g-C3N4 (Mn/g-C3N4) with Mn loading up to 2.56 wt%. The Mn/g-C3N4 exhibited satisfied catalytic performance for olefin epoxidation with excellent conversion (91%), high selectivity (93%) as well as outstanding recycling stability. Further analysis revealed the importance of Mn-N structure for the generation of active oxo-containing species and subsequent oxygen atom transfer. Besides, an efficient synthesis of cyclic carbonates from styrene epoxide and CO2 has been achieved (88% conversion, 89% selectivity) based on the polar Mn-N coordinated characteristics of Mn/g-C3N4 catalyst.</t>
  </si>
  <si>
    <t>10.1016/j.hydromet.2017.02.027</t>
  </si>
  <si>
    <t>Selective leaching of Pb, Cu, Ni and Zn from secondary lead smelting residues</t>
  </si>
  <si>
    <t>Several HNO3-based leaching approaches were tested and optimized to selectively recover Pb and other minor metals (Cu, Ni, Zn) from secondary lead smelter residues (i.e., slag and matte). Firstly, the leaching behaviors of Pb and the matrix element Fe were studied at atmospheric pressure in the temperature range 25—70°C. These elements were present in both materials studied as sulfide and oxide phases. For the sulfur-rich matte residue, the Pb leaching increased from 63% to 69% upon increasing the HNO3 concentration from 0.2M to 0.5M. However, by adding Fe(III) as an oxidation agent, Pb leaching from the matte amounted to 90% at 25°C. At a higher temperature, Pb leaching was reduced due to PbSO4 precipitation. In this process, Cu, Zn and Ni leaching was insignificant. For the slag residue, HNO3 could not leach Pb (0.03% Pb leached), while Fe leaching was 19.8% due to a galvanic effect. However, Pb leaching of the slag was 82% in the presence of additional Fe(III). Secondly, to enhance leaching of the other base metals (Cu, Zn and Ni) from the matte, roasting followed by water leaching and (microwave assisted or autoclave) pressurized leaching in 0.5M HNO3 were applied. During roasting, the FeS phase converted to Fe2O3 above 500°C, and PbS and Pb phases were transformed into insoluble PbSO4 above 400°C. Cu, Ni and Zn leaching was drastically enhanced by a roasting step at 600°C followed by leaching with 0.5M HNO3 at 50°C, or by pressurized HNO3 leaching above 130°C, whereby Pb leaching almost ceased due to PbSO4 precipitation. During the roasting above 600°C, or microwave assisted extraction (MAE) at 160°C for 15min, FeS was completely converted to iron oxides that can be used as raw material for pig iron production. Based on the results, the methods investigated can be combined as process steps of two possible routes for the selective recovery of valuable metals and the production of a clean source of Fe oxides from the secondary lead smelting residues studied.</t>
  </si>
  <si>
    <t>10.1016/j.jclepro.2019.119091</t>
  </si>
  <si>
    <t>Micro-generation technologies and consumption of resources: A complex systems’ exploration</t>
  </si>
  <si>
    <t>This study is motivated by a research gap in the systemic implications that wider adoption of multiple micro-generation technologies may bring to interdependent infrastructures. It explores how the adoption of battery electric vehicles, solar photovoltaics, solar thermal water heating, rain water harvesting, grey water recycling, and waste heat recovery affect system-level consumption of water, gas, gasoline, electricity, CO2 emissions, and electricity generation cost. The simulations based on a new agent-based model show that grey water recycling and rain water harvesting reduce water and solar thermal water heating and waste heat recovery reduce gas demand respectively. A wider adoption of battery electric vehicle and solar photovoltaics have no effect while a reduction in the number of gasoline cars and gas users leads to higher electricity consumption, CO2 emissions, and electricity generation cost. The following policy implications are identified: grey water recycling and rain water harvesting should be actively promoted; improvements in the design and use of gas boilers may be better options than solar thermal water heating and waste heat recovery; battery electric vehicle should be adopted together with solar photovoltaics; solar photovoltaics should not be supported with feed-in-tariffs. If the last two implications are not addressed, then a more complementary electricity generation mix is necessary otherwise policies that promote replacement of gasoline cars by battery electric vehicles may result in negative systemic impacts.</t>
  </si>
  <si>
    <t>10.1016/j.scitotenv.2024.176193</t>
  </si>
  <si>
    <t>Clay minerals and clay-based materials for heavy metals pollution control</t>
  </si>
  <si>
    <t>Heavy metal contamination is a huge hazard to the environment and human health, and research into removing heavy metals from their primary sources (industrial and agricultural wastes) has increased significantly. Adsorption has received interest due to its distinct benefits over other treatment approaches. The distinctive qualities of clay minerals, such as their high specific surface area, strong cation exchange capacity, and varied structures, make them particularly ideal for use in the manufacture of adsorbents. The customizable structure and performance of clay minerals allow for unprecedented diversity in adsorbent creation, opening up new possibilities for the development of high-efficiency and functional adsorption technologies. In this review, various approaches for developing optimal adsorbents from raw materials are presented. Then, the correlation between functionalization and performance is investigated, focusing on the effects of structural features and surface properties on adsorption performance. The research progress on the synthesis of adsorbents using clay minerals and other functional materials is systematically reported. Finally, the challenges and opportunities in designing and utilizing innovative clay mineral adsorbents are discussed.</t>
  </si>
  <si>
    <t>10.1016/j.micromeso.2023.112842</t>
  </si>
  <si>
    <t>Semi-closed synthesis of mesoporous carbon supported metal oxide nanoparticles</t>
  </si>
  <si>
    <t>Common methods for preparing mesoporous carbon (MC)-supported metal oxide nanoparticles include chemical vapor deposition, sol-gel, hydrothermal, and microemulsion methods. It is necessary to first prepare carbon materials and thereafter load the metal oxide nanoparticles. In recent years, simple one-pot methods to prepare mesoporous carbon-supported metal and metal oxide nanoparticles has received a lot of attention. Inspired by the semi-closed method for preparing MC materials, in this study, we report a method for preparing MC-supported metal oxide nanoparticles in a single-step process in a muffle furnace after adding a one-step in situ synthesized precursor in a semi-closed system. The porous carbon-supported metal oxide nanoparticles prepared using this method have the advantages of a small particle size, uniform distribution, stable structure, and applicability to various metal oxides. The MoO3/MC catalysts prepared using this method exhibited excellent catalytic performance for the selective oxidation of benzyl alcohol. Only 5 mg of MoO3/MC-2 was used to convert 0.5 mmol benzyl alcohol to benzaldehyde in 2 mL DMSO with a conversion of 99% under air. The catalytic reaction is carried out at a high TON and TOF of 181 and 30.2 h−1, respectively. Furthermore, the MoO3/MC catalysts exhibited high selectivity, wide substrate universality, and excellent stability.</t>
  </si>
  <si>
    <t>Microporous and Mesoporous Materials</t>
  </si>
  <si>
    <t>10.1016/j.rser.2019.01.058</t>
  </si>
  <si>
    <t>An offshore solution to cobalt shortages via adsorption-based harvesting from seawater</t>
  </si>
  <si>
    <t>The predicted dominance of electric vehicles and the need for grid-scale energy storage have heightened concerns that cobalt, a key constituent of lithium-ion batteries, could become a critical limiting factor. With limited terrestrial resources and over half the global production coming from politically challenging regions increasing risk, a shortage of cobalt could be experienced by the early 2020s. Fortunately, the oceans contain about 70 times more cobalt than on land and can be harvested sustainably with passive adsorption technologies; and a symbiotic system using existing offshore structures to harvest cobalt could enhance the economic feasibility of seawater cobalt harvesting. Our study finds that retrofitting just 76 unused oil platforms in the Gulf of Mexico could extract an average of 27.3% of the nation's 2017 cobalt consumption. New Offshore Opportunity for Underwater Cobalt Harvesting has the potential to reduce the cobalt supply pinch point in lithium-ion battery production.</t>
  </si>
  <si>
    <t>10.1016/j.jclepro.2021.126346</t>
  </si>
  <si>
    <t>A novel approach based on solvent displacement crystallisation for iron removal and copper recovery from solutions of semi-pilot scale bioleaching of WPCBs</t>
  </si>
  <si>
    <t>Bioleaching of copper from electronic waste (e-waste) in the form of high grade waste printed circuit boards (WPCBs) collected from obsoletemobile phones is assessed using a consortium of iron (Fe2+) &amp; sulfur (S°) oxidizing bacteria in a semi-pilot reactor system. Results from the study indicated that the microorganisms were able to grow in the presence of WPCB and efficiently solubilize Cu from it. At a solid/liquid ratio of 10% (w/v)with a particle size of &lt;250 μm, maximum bioleaching efficiency of around 95% Cu was observed in 8 days of leaching under oxidation-reduction potentials (ORP) of &gt;600 mV and pH 1.8. In order to recover the metallic values, electrowinning (EW) of copper from the bioleach solutions was investigated in detail. Direct EW of the bioleach solution yielded low current efficiencies (66.1% over 4 h.), ascribed due to the high concentrations of iron (i.e., 9.1 g/L). As a novel approach, a downstream purification and concentration process was further tested, that involved ferric hydroxide (Fe(OH)3) precipitation and solvent displacement crystallisation (SDC) to eliminate iron and increase the concentration of copper in solution prior to its application for EW. This significantly improved the current efficiency (by ∼22%) during the EW of copper. A process flow-sheet for Cu recovery from WPCBs was developed and the downstream process was found to be profitable even though its margin was small with techno-economic analysis. It is believed that the two-step hybrid process i.e. bioleaching technique followed by the novel approach proposed (i.e., iron precipitation + SDC) can be suitably employed for the extraction of copper from WPCBs.</t>
  </si>
  <si>
    <t>10.1016/j.jece.2018.11.022</t>
  </si>
  <si>
    <t>Recovery of cobalt and zinc from the leaching solution of zinc smelting slag</t>
  </si>
  <si>
    <t>Zinc smelting slag belongs to hazardous solid waste. Traditional pyrometallurgical or hydrometallurgical technology for treating zinc smelting slag focuses on zinc extraction but neglects cobalt recovery. With increasing cobalt demand and soaring cobalt price, recovering cobalt from zinc smelting slag not only helps alleviate resource shortage, but also improves the economic efficiency of zinc smelting slag recovery. In this study, a facile method for combination of recycling cobalt and zinc from the leaching solution of zinc smelting slag based on step-by-step removal of impurities and precipitation of cobalt processes was developed. First, impure iron ion was removed from acid leaching solution through the Fenton reaction by adding H2O2 and controlling the pH. The iron removal rate could reach 99%, and the content could be reduced to less than 1 mg/l. And then, copper and cadmium ions in the solution were extracted with zinc powder by cementation, and the removal rate reached 99%, reducing the content of copper and cadmium to 1 and 5 mg/l, respectively. Finally, cobalt was recovered by adding sodium ethyl xanthate. Almost 100% cobalt precipitation efficiency was obtained in this process under the optimum conditions of 8 g/l sodium ethyl xanthate, 1 g/l K2MnO4, pH 4, 55 °C, and 5 h. After precipitation, the cobalt ion concentration of the solution decreased to less than 1 mg/l, and a pure zinc solution with a concentration of 114.5 g/l was obtained. 88% cobalt and 98% zinc were recovered in the entire separation and purification processes.</t>
  </si>
  <si>
    <t>10.1016/j.cherd.2021.10.008</t>
  </si>
  <si>
    <t>Separation of sodium sulfate from high-salt wastewater of lead-acid batteries</t>
  </si>
  <si>
    <t>Salt separation experiments are selectively conducted for the high-salt wastewater of lead-acid batteries. Two useful products, sodium sulfate and sodium chloride, are obtained by evaporation crystallization. The experiment investigates the effect of different temperatures and concentration ratios on the precipitation content and purity of sodium sulfate and sodium chloride during the evaporation and concentration of wastewater, and explores the optimal concentration ratio and temperature for the separation and purification of sodium sulfate. Moreover, the experimental data are fitted with the mathematical model. The results show that for wastewater with 0.5 L chloride ion concentration of 17.9 g/L and sulfate ion concentration of 188.4 g/L, sodium sulfate with 98% purity can be obtained when the concentration ratio is 1.66. When the concentration ratio is in the range of 1.66–2, the precipitation of sodium sulfate is more than 25.76 g in the range of 50 °C–90 °C. When the evaporation temperature is stable at 60 °C and the concentration ratio is from 1.46 to 3.5, both the yield and purity of sodium sulfate crystals are improved, the precipitation of sodium sulfate is up to 88.63 g and the purity is up to 98%.</t>
  </si>
  <si>
    <t>10.1016/j.jclepro.2022.130746</t>
  </si>
  <si>
    <t>Direct current electrochemical method for removal and recovery of heavy metals from water using straw biochar electrode</t>
  </si>
  <si>
    <t>Treatment of heavy-metal pollution in industrial wastewater is critical in protecting human health and the environment. Current methods for heavy-metal treatment have many limitations. For large quantities of industrial wastewater, the common methods such as adsorption and chemical precipitation can not meet the needs of actual production because of their high cost and limited removal efficiency. Electrochemical deposition is a rapidly developing clean treatment technology in recent years. The preparation of good electrode materials is one of the keys to the development of this technology. Firstly, by adjusting the pyrolysis temperature, rice straw was transformed into conductive biochar at 900 °C and CO2 atmosphere; then, we proposed a new concept of electrode preparation, that is, straw biochar electrode was prepared by thermosetting method. In this innovative method, a three-dimensional circular straw biochar electrode with high strength was successfully prepared by thermosetting method, phenolic resin as molding agent and conductive straw biochar as main raw material; using the electrode as cathode, cadmium polluted wastewater was treated by DC electrodeposition. The preliminary experimental results show that when the current density is 7.80 mA/cm2, the removal rate of cadmium in the solution reaches 76.60% in 240 min. Furthermore, the electrode is separated from cadmium by acid pickling to realize the effective recovery of cadmium and electrode regeneration. After regeneration, the removal rate of cadmium still reached 74.16%. Our work is very important for the treatment of cadmium ion pollution in water. The electrode can directly and effectively removes cadmium ions from wastewater. After pickling, the deposited cadmium can be effectively separated from the electrode, and the separated electrode can continue to be recycled. This study provides a simple and clean method for the treatment of cadmium containing wastewater, which can effectively reduce the cost of treating heavy metal wastewater by electrochemical deposition, and has important research and industrial significance.</t>
  </si>
  <si>
    <t>10.1016/j.micromeso.2023.112492</t>
  </si>
  <si>
    <t>Al and Cr ions co-doped spinel manganese lithium ion-sieve with enhanced Li+ adsorption performance and structural stability</t>
  </si>
  <si>
    <t>The Li1.6Mn1.6O4 driven lithium ion-sieve (LIS) is considered as a potential adsorbents for recovering Li+ ions from brines owing to their good theoretical adsorption performance and excellent adsorption selectivity. However, the poor cycle stability and the decrease of adsorption capacity resulting from the manganese dissolution loss limit its practical applications. In this work, to mitigate this issue, several novel Al and Cr co-doped manganese LISs were prepared by a facile hydrothermal synthesis method, followed by the acid treatment. The characterization results show that Al and Cr ions are uniformly doped into the spinel crystal structure of LIS, and the introduction of Al and Cr ions can cause the crystal shrinkage, decrease the Mn3+ content, and raise the mean valence of manganese in the co-doped samples, effectively improving their structural stability. Compared with un-doped ion-sieve H1.6Mn1.6O4, the optimal co-doped ion-sieve H1.6Mn1.54Al0.02Cr0.04O4 with 2% Al doping and 4% Cr doping possesses a higher lithium adsorption capacity, lower manganese dissolution loss, and stronger cyclic stability. Additionally, the H1.6Mn1.54Al0.02Cr0.04O4 possesses a high adsorption selectivity of Li + over Mg2+, Ca2+, K+ and Na+. Furthermore, the lithium adsorption is determined to be a chemical and monolayer adsorption process on the prepared LIS. The good lithium adsorption capacity and adsorption selectivity as well as the good recyclability make the prepared Al and Cr co-doped LIS a promising adsorbent for the efficient lithium recovery form brines.</t>
  </si>
  <si>
    <t>10.1016/j.jenvman.2021.113953</t>
  </si>
  <si>
    <t>Eco-innovations and sustainability in solid waste management: An indian upfront in technological, organizational, start-ups and financial framework</t>
  </si>
  <si>
    <t>Technological interventions and eco-innovative solutions are necessary to cope with the adverse environmental impacts of waste accumulation. The notion to consider “waste as a resource and recycling of the same for getting the value of the waste” has truly transformed the approach towards solid waste management (SWM). Technological eco-innovations rely on the automation of waste segregation, collection, route optimization, digital apps for creating communication (enhanced efficiency by 40–85%) and treatment technologies. The regulatory framework with amendments in rules, new policies, schemes, smart city missions are responsible for the implementation of “Tech-innovations” at the ground level and has shown societal benefits. India has significantly shown progress in sustainable development goals (SDGs) score from 50.93 to 60.23 (year 2000–2019). The innovative and sustainable waste management practices in India have increased contribution to renewable energy (approx. 2554 MW/annum), 15-billion-USD business opportunity by the circular economy, 25–30% resale profit from processed E-waste, increased co-operative collaborations, trailblazing start-ups, improved SDG 3,7,8,9,11,12,13, improved market for green products and services, brilliant institutional and regional innovations addressing the issue of climate change. The present article critically reviews the exemplary eco-innovations (technological and non-technological) including resource recovery and viable technologies for SWM in India. The review also illustrates the lacunae (in awareness, bioproducts adoption and advanced technologies), recommendations based on findings and future research areas. The paper can also assist researchers, entrepreneurs and the policy makers for improving the status of SWM in India as well as other developing countries with the same societal and economic status.</t>
  </si>
  <si>
    <t>10.1016/j.pmatsci.2020.100710</t>
  </si>
  <si>
    <t>Functional epoxy vitrimers and composites</t>
  </si>
  <si>
    <t>From cars to airplanes, from household appliances to indoor ornaments, from biomedical devices to factory equipment, epoxy resins have been deeply rooted in modern society. But at the same time, they also bring about a lot of wastes after use due to their insoluble and infusible nature. Vitrimer opens up great opportunities towards to a sustainable society by producing reprocessable epoxies and even thermosets. Epoxy vitrimers are not only the first reported vitrimers, but also the most studied vitrimers. Epoxy vitrimers are reversible covalently crosslinked networks with dynamic covalent bonds, combining excellent mechanic properties of thermosets with reprocessability of thermoplastics. Moreover, the exchangeable network endows vitrimers with excellent reprocessing, self-healing, welding, reshaping and recycling properties. So vitrimers are hopeful to replace traditional thermosets for a wide range of applications in aerospace materials, electronic devices, consumer products of daily life and so on. This review summarizes recent advances in epoxy vitrimer research. The classification and fabrication of epoxy vitrimers and their composites are thoroughly discussed. New properties of epoxy vitrimers brought by the dynamic covalent bonds are also reviewed in-depth. Their potential applications are subsequently explored and summarized.</t>
  </si>
  <si>
    <t>10.1016/j.jclepro.2023.139951</t>
  </si>
  <si>
    <t>Study on integrated thermal management system of hydrogen fuel cell vehicles based on heat pump air conditioning</t>
  </si>
  <si>
    <t>An integrated thermal management system (VITMS) of hydrogen fuel cell vehicle (FCV) is proposed to solve the issues of poor temperature control and high energy consumption in current dispersed TMS. The vehicle energy integration is realized by coupling the key subsystems of cabin, fuel cell, power battery and motor through the waste-heat source heat pump (WSHP). The temperature control capability under extreme working conditions are analyzed. The energy consumption of three heating modes under extreme cold conditions is evaluated. The results show that VITMS has excellent thermal control performance and can realize fourteen work modes such as cooling, heating, preheating, defrosting and energy recovery, ensuring the optimal temperature ranges and temperature uniformity of fuel cell, power battery, motor, and cabin. VITMS using WSHP offers superior energy saving effect in extreme cold conditions, which can reduce equivalent hydrogen consumption by 12.21% and 3.6%, and increase maximum driving range by 29.34% and 8% compared to PTC and air-source heat pump (ASHP). The cabin heating time using WSHP can be reduced by 34.5% compared to ASHP, ensuring all-weather ride comfort and extending the vehicle's driving range in low temperatures. Annual CO2 emission is 52.13% and 36.17% lower than diesel and electric buses.</t>
  </si>
  <si>
    <t>10.1016/B978-0-08-032601-6.50015-5</t>
  </si>
  <si>
    <t xml:space="preserve">CHAPTER 10 Nuclear Material Recovery from Irradiated Fuel and Recycling </t>
  </si>
  <si>
    <t>Physics and Technology of Nuclear Materials</t>
  </si>
  <si>
    <t>10.1016/j.rser.2020.110616</t>
  </si>
  <si>
    <t>Achieving Sustainable Development Goals in rare earth magnets production: A review on state of the art and SWOT analysis</t>
  </si>
  <si>
    <t>Rare Earth Magnets (REM), especially the NdFeB type, are essential components in high-performance electric motors and wind turbines, playing an important role in the shift towards a low-carbon energy matrix. However, little work has been done to understand how the production of REM can be in line with the global sustainable transition. To overcome this lack and help with future research, as well as decision-making, this paper provides a literature overview of which aspects of sustainability are being investigated in the REM supply chain, and how each of them contributes to achieving Sustainable Development Goals (SDG). This research is developed through a consistent analysis of 44 peer-reviewed publications, followed by an analysis of strengths, weaknesses, opportunities, and threats. Four main subjects of studies were identified: environmental impact; social impact; economic aspects and circular economy. Most of the studies focus on computing the environmental impact through life cycle assessment and discussing techniques towards exploring the circular economy concept. In addition to contributing to a greener economy, the majors identified strengths of REM are the great potential of its supply chain in reducing primary resource extraction, since REM recovery and recycling seem to be viable, and the promising techniques to minimize environmental impacts along the rare earth elements production chain.</t>
  </si>
  <si>
    <t>10.1016/j.cogsc.2018.11.013</t>
  </si>
  <si>
    <t>Green solvents in urban mining</t>
  </si>
  <si>
    <t>General considerations about urban mining and green solvents are first briefly discussed. Then, the use of green solvents in the recycling processes of technological objects present in urban mines is reviewed, focusing on metal recovery.</t>
  </si>
  <si>
    <t>10.1016/j.ensm.2020.11.021</t>
  </si>
  <si>
    <t>Rational design of functional binder systems for high-energy lithium-based rechargeable batteries</t>
  </si>
  <si>
    <t>Binders, which maintain the structural integrity of electrodes, are critical components of lithium-based rechargeable batteries (LBRBs) that significantly affect battery performances, despite accounting for 2 to 5 wt% (up to 5 wt% but usually 2 wt%) of the entire electrode. Traditional polyvinylidene fluoride (PVDF) binders that interact with electrode components via weak van der Waals forces are effective in conventional LBRB systems (graphite/LiCoO2, etc.). However, its stable fluorinated structures limit the potential for further functionalization and inhibit strong interactions towards external substances. Consequently, they are unsuitable for next-generation battery systems with high energy density. There is thus a need for new functional binders with facile features compatible with novel electrode materials and chemistries. Here in this review we consider the strategies for rationally designing these functional binders. On the basis of fundamental understandings of the issues for high-energy electrode materials, we have summarized seven desired functions that binders should possess depending on the target electrodes where the binders will be applied. Then a variety of leading-edge functional binders are reviewed to show how their chemical structures realize these above functions and how the employment of these binders affects the cell's electrochemical performances. Finally the corresponding design strategies are therefore proposed, and future research opportunities as well as challenges relating to LBRB binders are outlined.</t>
  </si>
  <si>
    <t>10.1016/j.ijhydene.2024.05.065</t>
  </si>
  <si>
    <t>Deep eutectic electrodeposition for energy storage and conversion systems. A comprehensive review</t>
  </si>
  <si>
    <t>Renewable energy storage and conversion systems are vital due to the numerous problems caused by the consumption of fossil fuels. Therefore, research on the emergence of new systems in renewable energies has become one of the most important fields of academic and industrial research. In the meantime, the synthesis of electrodes using the deep eutectic solvent electrodeposition method has many advantages such as being binder-free, creating nanostructured surfaces, and high surface active area has attracted a lot of attention. In this review article, at first, the discussion about the types of electrochemical deposition methods and the mechanism of the deep eutectic solvent electrodeposition process have been discussed, and then the effect of various variables on this process has been discussed. In the following, the use of the electrodes created by this process in new energy conversion and storage systems such as electrocatalysts, batteries, and supercapacitors has been discussed.</t>
  </si>
  <si>
    <t>5 June 2024</t>
  </si>
  <si>
    <t>10.1016/j.cej.2022.138207</t>
  </si>
  <si>
    <t>Anti-CO2 strategies for extending Zinc-Air Batteries’ Lifetime: A review</t>
  </si>
  <si>
    <t>Zinc-air batteries (ZABs) are promising candidates for post-lithium-ion battery technology owing to their safe, low-cost, and eco-friendly nature. However, ZABs suffer from CO2 corrosion, which leads to quick battery deterioration and severely limits their applications. Here, we explain the reason behind ZAB failure by CO2 corrosion and systematically review various anti-CO2 strategies for liquid and flexible ZABs. Recent advances are highlighted, and the effectiveness of these strategies in extending battery lifetime is evaluated. Current challenges and perspectives for the future development of anti-CO2 ZABs are also provided. We believe this review will deliver a comprehensive sight for anti-CO2 ZABs.</t>
  </si>
  <si>
    <t>10.1016/j.jclepro.2009.08.003</t>
  </si>
  <si>
    <t>Plans to distribute the next billion computers by 2015 creates lead pollution risk</t>
  </si>
  <si>
    <t>Major computer and software companies, along with governments and philanthropic organizations have embarked on ambitious plans to put computers in the hands of more than one billion new computer users over the next five to six years in untapped markets in emerging economies. The most frequently proposed solution to overcome the electricity shortfall in communities where new computer users will be located is to use rechargeable lead-acid batteries to provide primary and back-up power for computers. This paper calculates the lead emissions from battery manufacturing and recycling that will result if independent market projections to greatly expand the number, geographic, and socioeconomic distribution of computer users are realized. By examining several possible scenarios, we estimate that between 1250 and 2300kt of lead – between four and seven times the weight of the Empire State Building – could be released into the environment in the developing world to provide power to computers sold through 2015. Increased lead exposure has a negative impact on children's neurological development as measured by reduced school performance and on standardized tests. In order to realize the educational achievement and economic development benefits of reducing the “digital divide” proponents will need to encourage improvements in lead battery production and recycling in targeted markets.</t>
  </si>
  <si>
    <t>10.1016/j.est.2022.106443</t>
  </si>
  <si>
    <t>Review of thermal management system for battery electric vehicle</t>
  </si>
  <si>
    <t>Many countries around the world have strengthened of the environmental regulations on greenhouse gas (GHG) emission, so battery electric vehicles (BEVs) to replace traditional fuel vehicles has become an inevitable trend in the automotive industry. The range, performance, the efficiency and lifespan of BEVs are closely related to thermal management system (TMS). At the same time, battery electric vehicles thermal management system (BEVTMS) is very sensitive to change of temperature. Most of the current research has been conducted on only one system or component of the BEVTMS, which not only leads to a large amount of waste heat from BEVs not being utilized but also does not utilize the battery energy efficiently. Against this background, the paper firstly summarized the distribution of heat sources of BEVs. Secondly, the research status and development trend of TMS types, control strategies and air conditioning system refrigerants of BEVs were reviewed. Through the above two aspects of elaboration and analysis, it indicates that BEVTMS will definitely develop in the direction of functional integration, structural modularity, control intelligence and green efficiency.</t>
  </si>
  <si>
    <t>10.1016/j.seppur.2021.119519</t>
  </si>
  <si>
    <t>Preparation of a novel ion-imprinted membrane using sodium periodate-oxidized polydopamine as the interface adhesion layer for the direction separation of Li+ from spent lithium-ion battery leaching solution</t>
  </si>
  <si>
    <t>In this paper, a novel ion-imprinted membrane (SP-IIM) was prepared by combining graft polymerization with chemicalmodification and from polydopamine (PDA) oxidized by sodium periodate (SP-PDA) as the interface adhesion layer. The PDA was oxidized by sodium periodate at pH 5.0, causing it to undergo extensive cross-linking within the adhesion layer to provide better chemical stability for improving the reusability of the membrane. The flaky microstructure of the SP-PDA provided more surface area for the loading of 12-Crown-4 (12C4). The optimal adsorption capacity of the SP-IIM for Li+ was 42.58 mg·g−1 after incubating the membrane in a 200 mg·L–1 solution of Li+ for 180 min. The kinetics and isotherm data of the adsorption of Li+ onto the SP-IIM were fitted to pseudo-second-order kinetics and Langmuir model, respectively. Through selective adsorption experiments, the optimal selective separation factors of Li+/Mn2+, Li+/Co2+, Li+/Ni2+ were 6.71, 5.84 and 3.03, respectively. Density functional theory (DFT) calculations were performed on the coordination of metal cations (Li+, Mn2+, Co2+, and Ni2+) by 12C4, the results of which showed that the weak binding of Li+ to 12C4, as well as the favorable dehydration of Li+, made it easier for Li+ to be coordinated by 12C4 in a multicomponent solution containing Li+, Mn2+, Co2+, and Ni2+. The oxidation of the PDA by sodium periodate caused significant intermolecular cross-linking within the SP-PDA layer to reduce the possibility of the ion-imprinted layer detaching from the membrane, thereby increasing the reusability of the SP-IIM. After five repeated adsorption–desorption cycles, the adsorption capacity of the SP-IIM only decreased by 4.6%, which indicated that the SP-IIM was highly reusable. This work improved the adsorption capacity and reusability of ion-imprinted membranes by changing the microstructure of the interface adhesion layer, which was of great significance to the further development of ion-imprinted membranes.</t>
  </si>
  <si>
    <t>10.1016/B978-0-323-90051-5.00021-3</t>
  </si>
  <si>
    <t xml:space="preserve">Chapter 18 Health risk assessment and mitigation of emerging contaminants: A call for an integrated approach </t>
  </si>
  <si>
    <t xml:space="preserve">
               Emerging contaminants are a diverse group comprising several synthetic organic chemicals, high-technology rare earth elements, antimicrobial resistance, and microplastics. The mitigation of the pollution and health risks of emerging contaminants is largely dominated by end-of-pipe approaches relying on the application of hard engineering tools to remove emerging contaminants. To date, the ‘human factor’ entailing public knowledge, attitudes, and practices (KAP) and the application of cross-cutting soft engineering tools have only received cursory research attention. Therefore, the present chapter posits that the mitigation of environmental pollution and health risks of emerging contaminants calls for the integration of soft and hard engineering tools. Firstly, the paper presents qualitative and quantitative health risk assessment protocols, followed by a discussion of environmental and public health surveillance systems as early warning tools and their challenges in low-income countries. Thirdly, the role of economic/financial instruments and the ‘human factor’ is discussed. Thereafter, a discussion on hard engineering technologies for substitution/replacement, removal/remediation, and the 4Rs (reduce, recycle, recover, reuse) for the various groups of emerging contaminants is presented. Taken together, the mitigation of environmental pollution and health risks of emerging contaminants requires a paradigm shift from the current approach dominated by hard engineering to a systematic understanding and integration of both soft and hard engineering approaches. Finally, future research directions on the environmental pollution and health risks of emerging contaminants and mitigation measures are highlighted.
            </t>
  </si>
  <si>
    <t>Emerging Contaminants in the Terrestrial-Aquatic-Atmosphere Continuum:</t>
  </si>
  <si>
    <t>10.1016/bs.agron.2022.07.006</t>
  </si>
  <si>
    <t xml:space="preserve">Chapter Six Impact of soil-water contaminants on tropical agriculture, animal and societal environment </t>
  </si>
  <si>
    <t xml:space="preserve">
                  With the rise in population and the continued and rapid expansion of the economy, soil, and water the foundation for human survival, have been subjected to unprecedented pollution, posing a threat to human health. As a result, it is critical to investigate the impact of soil on human health. This study offers a unique viewpoint on the effects of environmental contamination from the perspectives of water and soil pollution. Humans, animals, and trees/plants are all affected by soil waste contamination consequently of diseases and complications. One of the most critical concerns that experts have been examining and searching for creative answers to is pollution and its direct and indirect detrimental effects on humans and animals. Therefore, present study clarifies the origins and effects of contaminants on the ecosystem. It also takes into account the problem of soil and water pollution caused by the improper treatment of factory, home, and other waste, as well as the use of chemical fertilizers and pesticides that are damaging to water, and soil environment. Management of contaminants necessitates addressing a number of difficult issues, such as balancing goals of encouraging recycling while also protecting consumers from harmful chemical substances in recycled materials; insufficient data collection; quality aspects of recycling; waste energy recovery; and waste prevention. The potential mostly pertain to a shift toward a more circular economy, which has environmental and human health benefits in addition to economic ones. Waste management must become more sophisticated as we move toward a more sustainable society. Because it lacks flexibility and long-term thinking, the standard reductionist approach is unsustainable. Therefore, a sustainable waste management system integrates feedback loops, is process-oriented, embraces flexibility, and diverts trash from landfills. Identification and implementation of leverage points that impact change are necessary for transitioning to a sustainable waste management system.
               </t>
  </si>
  <si>
    <t>10.1016/j.wasman.2013.03.002</t>
  </si>
  <si>
    <t>Antimony leaching in plastics from waste electrical and electronic equipment (WEEE) with various acids and gamma irradiation</t>
  </si>
  <si>
    <t>There has been a recent interest in antimony since the availability in readily mined areas is decreasing compared to the amounts used. It is important in many applications such as flame retardants and in the production of polyester, which can trigger an investigation of the leachability of antimony from plastics using different acids. In this paper, different types of acids are tested for their ability to leach antimony from a discarded computer housing, made of poly(acrylonitrile butadiene styrene), which is a common plastic type used in electrical and electronic equipment. The acid solutions included sodium hydrogen tartrate (0.5M) dissolved in either dimethyl sulfoxide or water (at ca. 23°C and heated to ca. 105°C). The metal content after leaching was determined by inductively coupled plasma optical emission spectroscopy. The most efficient leaching medium was the heated solution of sodium hydrogen tartrate in dimethyl sulfoxide, which leached almost half of the antimony from the poly(acrylonitrile butadiene styrene). Gamma irradiation, which is proposed to improve the mechanical properties in plastics, was used here to investigate the influence of antimony leaching ability. No significant change in the amount of leached antimony could be observed.</t>
  </si>
  <si>
    <t>June 2013</t>
  </si>
  <si>
    <t>10.1016/j.ccr.2024.215993</t>
  </si>
  <si>
    <t>Sustainable hand-retrievable wide-area supported catalysts for waste water remediation: Role of support features in mitigating the catalytic performance</t>
  </si>
  <si>
    <t>Nanocatalysts are extremely crucial for the expedited synthesis of various chemicals, fuels, and pharmaceutical molecules both in academia and industry. To overcome the limitations of nanocatalysts and or microstructure supported catalysts such as agglomeration (due to inter-particle dipolar forces preventing longer shelf-lives), compromised catalytic activity (e.g., nickel-titanium dioxide bimetallic catalyst, showed high selectivity to hydrogenate 3-nitrostyrene into 3-vinylaniline (90.2 %) compared to unmodified nickel (55.3 %), due to metal-plane formation by titanium dioxide), cytotoxicity (with over 90 % cell killing in the presence of the nanocatalysts above ∼ 0.2 mg/mL), catalyst retrieval (demanding energy intensive procedures such as centrifugation (∼10,000 g and above), membrane filtrations (∼0.2 µm), magnetic separations (0.9–1.1 T) and absurd practical implementation there is a tremendous development of 3-dimensional wide-area supported catalysts. This review update the readers on the evolution of highly catalytic nanoparticles for various heterogeneous catalysis. Uniquely, wide-area supported catalysts wherein the nanoparticles are grafted to 3-dimensional nature-inspired or pristine natural materials as sustainable strategies are discussed. The role of wide-area of the support in overcoming the limitations of nanocatalysts and microstructures by enabling bidirectional reactant access, catalyst efficiency, reusability, stability and sustainability are highlighted. Next, we focus on the metal-affinity and redox-potential of the natural support that aid autogenic biosynthesis and self-assembly of nanocatalysts. Followed by discussions on supplementary properties of the support such as type, structural-hierarchy, surface-area, absorption, porosity and rigidity in tuning the stability, biodegradability, compatibility, functionality and performance of the catalyst. Accentuated, with the impact of support in dictating the choice of fixed batch vs continuous flow reactors, co-relative to modulating the catalytic efficiency and turnover frequencies. Finally, the exclusive role of wide-area of the support and its biological nature in allowing the extraction of noble precursor off the support after catalyst poisoning is emphasized. These discussions, for the first time, spotlight the versatility, resilient nature of the emerging ultra-efficient wide-area supported catalysts that are generated using sustainable procedures for diverse large-volume heterogeneous catalysis.</t>
  </si>
  <si>
    <t>10.1016/j.jclepro.2018.08.283</t>
  </si>
  <si>
    <t>Industrial technology for mass production of SnO2 nanoparticles and PbO2 microcube/microcross structures from electronic waste</t>
  </si>
  <si>
    <t>Waste Printed Circuit Boards (WPCBs) are one of the major recycling challenges in this century with Through-Hole Solder Joint (THSJ) components representing more than 40 wt% of their metallic fraction. THSJs are composed mainly of three metals - Cu, Sn, and Pb; in addition, THSJs can contain a very small amount of Pd and other additives such as Ni, Fe, Al, etc. Recently, dissolution treatment has successfully been used to liberate THSJs as received as well as copper foils, contacts, and tracks. In order to close the lifecycle loop of WPCB metallic fraction, this research has an aim to recover Sn and Pb from the liberated THSJs in the form of SnO2 nanoparticles and PbO2 micro cross/cubic structures as high added-value products using sustainable leaching technique. Nitric Acid was employed to prepare leaching solution, whereas ultrasound treatment was used to precipitate SnO2 and PbO2 precursor from the solution. With time, particles of other metals (Pd, Ni, Fe, Al, etc.) started to precipitate, acting as catalysts (or doping agents) and increasing the precipitation of SnO2 and PbO2. Under the effect of sound waves, temperature, and catalysts, SnO2 and PbO2 precursors transformed into nanoparticles and micro cross/cubic structures; formation and refining degree of these structures was controlled by changing the treatment time. Micro-filtration process was used to separate SnO2 nanoparticles from PbO2 microstructures. Also, copper was recovered from the remaining acidic solution as a Cu(OH)2 by neutralization with NaOH at pH 8. SEM-EDS, TEM, FTIR, XRD, and ICP were used to examine the extracted THSJs, produced nano/micro products and recovered metals. The results showed that the SnO2 and PbO2 had average sizes of 7 nm and 1 μm respectively, while the preparation costs were 6 times lower in comparison to the commercial counterparts. Finally, the authors suggested a layout for applying the developed approach on an industrial scale while referring to the concepts of Circular Economy and Sustainable Development.</t>
  </si>
  <si>
    <t>1 December 2018</t>
  </si>
  <si>
    <t>10.1016/j.envres.2022.114764</t>
  </si>
  <si>
    <t>Improved Cr (VI) adsorption performance in wastewater and groundwater by synthesized magnetic adsorbent derived from Fe3O4 loaded corn straw biochar</t>
  </si>
  <si>
    <t>This work developed an easy method to utilize corn straw (CS) waste for sustainable development and reduce the volume of waste volume as well as bring value-added. The magnetic adsorbent was prepared by loading Fe3O4 onto biochar derived from corn straw (Fe@CSBC), then used for capturing Cr (VI) in groundwater and wastewater samples. The characterization of adsorbents showed that Fe3O4 was successfully loaded on corn straw biochar (CSBC) and contributed to the improvement of the surface area, and surface functional groups like Fe–O, Fe–OOH, CO, and O–H. The presence of iron oxide was further confirmed by XPS and XRD analysis and a magnetization value of 35.6 emu/g was obtained for Fe@CSBC. The highest uptake capacity of Cr (VI) onto Fe@CSBC and CSBC by monolayer were 138.8 and 90.6 mg/g, respectively. By applying magnetic adsorbent Fe@CSBC for the treatment of groundwater and wastewater samples, the chromium could be removed up to 90.3 and 72.6%, respectively. The remaining efficiency of Cr (VI) was found to be 84.5% after four times reused Fe@CSBC, demonstrating the great recyclable ability of the adsorbent. In addition, several interactions between Cr (VI) and Fe@CSBC like ion exchange, complexation, and reduction reaction were discussed in the proposed adsorption mechanism. This study brings an efficient method to turn corn straw biomass into an effective magnetic adsorbent with high adsorption performance and good reusability of Cr (VI) in groundwater as well as in wastewater.</t>
  </si>
  <si>
    <t>10.1016/j.wasman.2024.08.007</t>
  </si>
  <si>
    <t>Selective removal of iron from sulfuric acid leaching solution of aerospace magnetic material scraps by jarosite process</t>
  </si>
  <si>
    <t>Aerospace magnetic material scraps are abundant in cobalt and nickel. Sulfuric acid leaching process is an efficient method for extracting them. But it is a non-selective process, a significant amount of iron dissolves in the solution. This study focuses on the selective removal of iron from this solution using the jarosite process. Eh-pH diagram of K-S-Fe-H2O system was established. Based on thermodynamic analysis, H2O2 is used to oxidize Fe2+ into Fe3+, achieving efficient and selective removal of iron from the solution containing cobalt and nickel. The optimal conditions are as follows: temperature 95°C, K2SO4 dosage coefficient 1.5, seed dosage 10 g/L, time 90 min, pH 1.76, and endpoint pH controlled at approximately 3. Under these conditions, the iron removal efficiency is above 99%, while the loss ratios of cobalt and nickel are below 2%. The product is characterized by XRD and SEM-EDS. Results indicate that the product is jarosite ((K,H3O)Fe3(SO4)2(OH)6), exhibiting an ellipsoid structure with the mean particle size in the range of 0.2–5.0 μm. Temperature, pH value and seed dosage significantly affect reaction rate, particle size and crystallinity, and K2SO4 dosage mainly affects reaction rate and the morphology of jarosite. The jarosite crystallization kinetics can be described by the Avrami equation, with an Avrami index (n) of approximately 2.5 and the apparent activation energy of 42.68 kJ/mol.</t>
  </si>
  <si>
    <t>10.1016/j.jhazmat.2019.03.013</t>
  </si>
  <si>
    <t>Selective isolation of heavy metals from spent electronic waste solution by macroporous ion-exchange resins</t>
  </si>
  <si>
    <t>Electronic waste (e-waste) has become an urgent issue in digitally dependent world, owing to the unprecedented use of electronic devices and this has compelled the world to develop new techniques to recycle such wastes. In this work, one of problematic and high volume global waste stream, i.e., end-of-life printed circuit boards (PCBs), was examined for recycling. Using ion-exchange (adsorption/desorption) technique, heavy metals (Cu, Zn, Ni, and Pb), and Al were selectively recovered and separated. Three macroporous ion-exchange resins (Amberlite IRA 743, Lewatit TP 208, and Lewatit TP 260) were applied to extract, isolate and concentrate the heavy metals. The process factors (resin load, solution temperature and contact time) were investigated and kinetic behavior of adsorption was studied using three different models. Based on the process factors, the functionality and selectivity of the ion-exchange resins were discussed. A negligible amount of Ni and Zn adsorption on the surface of resin 743 indicates its high selectivity. This study also proves that selective isolation of hazardous elements such as Pb can be performed under specified sorption parameters. Also, the distribution of adsorbed cations throughout the resin beads was studied via elemental analysis. The distribution of Cu as the main element was not homogenous that signifies the higher practical capacity of the ion-exchanger. Finally, a stripping step was applied to modify the working media and to examine the reversibility and selectivity of the desorption process.</t>
  </si>
  <si>
    <t>5 June 2019</t>
  </si>
  <si>
    <t>10.1016/j.resconrec.2020.104961</t>
  </si>
  <si>
    <t>Complex system, simple indicators: Evaluation of circularity and statistical entropy as indicators of sustainability in Austrian nutrient management</t>
  </si>
  <si>
    <t>The successful implementation of sustainable resource management strategies depends on the availability of indicators that are capable of reflecting system complexity adequately but can easily be computed and communicated. However, systematic assessment of the scope and limits of simple indicators is often lacking. In the present study two indicators that can readily be derived from a material flow analysis structure are applied to and evaluated in a large and complex system of phosphorus and nitrogen management in Austria. Circularity (C) is defined as the share of recycled materials in total system throughput, whereas the Substance Concentration Efficiency (SCE), an indicator based on statistical entropy, measures the extent to which a substance is concentrated or diluted while passing through the system. For comparison the indicators were normalized with respect to a best-case and worst-case scenario ( C ¯ and S C E ¯ ). Although both indicators correspond well in their general statements, clear differences in the prioritization of different aspects of sustainability can be observed. While C ¯ focuses on increasing recycling, emission reduction and system downsizing have stronger effects on S C E ¯ . S C E ¯ therefore is considered more suitable for providing first indications on sustainability in Austrian nutrient management.</t>
  </si>
  <si>
    <t>10.1016/B978-0-08-102528-4.00002-X</t>
  </si>
  <si>
    <t xml:space="preserve">Chapter 2 Toxic Waste From Municipality </t>
  </si>
  <si>
    <t xml:space="preserve">
               Waste to energy is a core area which needs special focus. Since the waste generation level is much higher in the global level, the main aspect is of converting the municipal solid wastes into energy. There are many practices followed all over the world for managing the wastes. It includes recycling, composting, land filling, and energy recovery. This chapter highly focused on how to recover energy from the municipal solid wastes. There are several practices followed to extract the energy from the waste. They are like thermal conversion, biochemical conversion, and chemical conversion. In this article, thermal conversion processes like incineration, pyrolysis, and gasification techniques are discussed. Apart from that, a brief insight over the biochemical conversion is also considered. Out of these energy recovery methods, each has its own merits and demerits. And researches are being done on improving the process capabilities of the above cited methods; every way of utilizing the waste for sustainable development of the world and to save the world from depletion of its wonders. The method discussed reducing the municipal solid waste quantity in a considerable range. Still, the nations have to put much effort in reducing the wastes by improving these methods.
            </t>
  </si>
  <si>
    <t>Energy from Toxic Organic Waste for Heat and Power Generation</t>
  </si>
  <si>
    <t>10.1016/j.jelechem.2021.115681</t>
  </si>
  <si>
    <t>Facile synthesis of WS2/Ni3S2 encapsulated in N-doped carbon hybrid electrode with high rate performance as anode for sodium-ion batteries</t>
  </si>
  <si>
    <t>The sodium ion batteries (SIBs) are a promising candidate for large-scale energy storage owing to the abundance and low cost of sodium resources. However, the absence of suitable anode materials with desired rate capability and cycle stability is one of the bottlenecks for their commercialization. In this work, WS2/Ni3S2@N-doped carbon composite (WS2/Ni3S2@NC) was prepared by using a simple solvothermal approach with subsequent annealing approach. The material was used as anode material for SIBs. The batteries showed excellent performance due to the special bimetallic sulfide heterostructure, which could provide reaction active sites, promote fast Na ions diffusion, and increase electrode/electrolyte contact. In addition, the in-situ synthesized N-doped carbon layer could effectively improve the electronic conductivity as well as maintain structural stability. As anode of SIBs, the WS2/Ni3S2@NC exhibits both excellent rate performance (329.6 mAh g−1 at 0.1 A g−1, and 129.6 mAh g−1 at 5.0 A g−1) and outstanding cycling stability (219.7 mAh g−1 after 80 cycles at 0.1 A g−1) due to the pseudocapacitive behavior.</t>
  </si>
  <si>
    <t>10.1016/j.jenvman.2020.111318</t>
  </si>
  <si>
    <t>From end-of-life tires to storable energy carriers</t>
  </si>
  <si>
    <t>End-of-life tires are an increasingly important environmental burden. Since retreading is only partly possible, safe and economic methods of disposal need to be developed. Pyrolysis of ELTs, and subsequent upgrading/application of the produced energy carriers, is considered a valuable treatment method. In order to design the process, numerous operation units have to be taken into account. Char, vapour and gas are formed in the reactor. The char is purified from ZnO with a leaching process. The pyrolysis vapour is separated into a condensable fraction (oil) and a non-condensable fraction (gas) thanks to a cross-flow condenser with air as indirect cooling medium. The remaining gas is compressed to 6 bar: a part of it is continuously converted in electricity for process use, while another part is stored for power generation at peak demand time. A flowsheet of the process is established and environmental and assessment of investments and production are discussed. For the pyrolytic treatment of 3 ton/hr of ELTs, the required heat for the reactor is 271 kW at 380 °C, provided by electrical heating elements. A reactor volume is determined for a residence time of about 6 h. For the cross-flow condenser, indirectly air-cooled, a heat-transfer area of about 13.2 m2 is required. The compression of the gas the pressurized pyrolytic gas storage tank depends upon the excess pyrolytic gas produced during operation. The char cooler requires a heat-transfer area of 10.2 m2, when indirectly cooled by water. Operating parameters of the leaching and subsequent recovery of Zn2+ complete the design. The product added-value and the large-scale capacity make the process economically viable, although the ROI is between 2 and 3 years.</t>
  </si>
  <si>
    <t>10.1016/j.wasman.2018.11.013</t>
  </si>
  <si>
    <t>Contaminant patterns in soils from landfill mining</t>
  </si>
  <si>
    <t>Landfill mining is used to close the material loops by recovering recyclables from landfills. Previous research has focused on material composition reporting that, worldwide, landfills mainly consist of soil-like materials (“soils”) and combustibles. Although soils have been investigated in a few studies, the results are limited to the presentation of substance concentrations without further analysing the substance patterns (e.g. correlation between substances). This research identifies similarities in substance concentrations within and between landfills, analysing approximately 300 soil samples from eight excavated landfills. Statistical tests enabled the determination of substance variations and correlations. Substance concentration correlations were found between several heavy metals (in particular zinc), sulphate and electrical conductivity, as well as ammonium nitrogen and biodegradability. With regard to contamination prediction, sulphate, pH and total organic carbon proved to be the most efficient indicator elements. Legal limit values have proven to be efficient to manage substance flows in terms of chloride, sulphate, cadmium, lead and zinc, but were ineffective with respect to biodegradability, PCB, benzo[a]pyrene and cyanides.</t>
  </si>
  <si>
    <t>10.1016/j.est.2024.111479</t>
  </si>
  <si>
    <t>Graphene aerogel based positive electrode for lithium ion batteries</t>
  </si>
  <si>
    <t>In this study, a composite of LiNi0.8Mn0.1Co0.1O2 nanoparticles (nNMC-811) supported by three-dimensional (3D) graphene aerogel (GA) was prepared to increase the practical energy density and performance capability of high nickel cathodes. The porous LiNi0.8Mn0.1Co0.1O2 nanoparticle/graphene aerogel (nNMC-811/GA) composite is composed of nNMC-811 and graphene that act as a bridge for electron transfer and acceleration of lithium ion diffusion. nNMC-811 and nNMC-811/GA cathodes characterization data with techniques including X-ray diffraction (XRD), Raman spectroscopy, Fourier transform infrared spectra (FT-IR) and X-ray photoelectron spectroscopy (XPS) are discussed. Both Field Emission Scanning Electron Microscopy (FE-SEM) and Transmission Electron Microscopy (TEM) made clear observations of the uniform distribution of the cathode active powders over the 3D graphene aerogel structure. The electrochemical performance of the nNMC-811 and nNMC-811/GA cathodes was evaluated by the galvanostatic charge-discharge measurement between 2.5 V and 4.5 V at room temperature using a computer-controlled battery tester. In addition, variable speed capacity ratios (C-rate), electrochemical impedance spectroscopy (EIS) and cyclic voltammetry (CV) analyzes were also performed. nNMC-811/GA hybrid composite structure delivers a specific capacity of 183.15 mAhg−1 at C/2 after the 500th cycle. It is understood from the FE-SEM images taken after the cycle that there is no deterioration in the structure. According to results, it was observed that the 3D porous structure of the nNMC-811/GA composite facilitated the mobility of Li+ ions, and the excellent electrochemical performances of the cathodes were improved due to the increasing defects as well as the electrical conductivity of GA.</t>
  </si>
  <si>
    <t>10.1016/j.nanoen.2022.106995</t>
  </si>
  <si>
    <t>Thermoacoustic energy harvesting using thermally-stabilized polyacrylonitrile nanofibers</t>
  </si>
  <si>
    <t>The piezoelectric conversion of thermoacoustic waves into electricity is a simple, flexible, and low-cost approach to recycle waste heat. It requires sufficient energy conversion and high material sustainability at high temperatures but remains a challenge to attain. This study demonstrates that thermally stabilized polyacrylonitrile (PAN) nanofiber membranes prepared by electrospinning and a program of heat treatment can effectively and stably convert thermoacoustic waves into sizeable electric energy at a temperature as high as 450 °C. Under mono-frequency sound (118 dB, 230 Hz), the membrane device (working area 3 × 3 cm2) can produce an open-circuit voltage as high as 118 V and short-circuit current of 12 μA (power density 392 mW/m2) in a broad temperature range (room temperature-450 °C). The working temperature has little effect on acoustoelectric output. We used a mini-thermoacoustic engine to generate thermoacoustic sound and in-situ converted the thermoacoustic waves into electric power using our acoustoelectric device. Under thermoacoustic waves, where the acoustoelectric device was heated to 280 °C, the device worked stably for at least 2 h. The electric energy generated by a single device (peak outputs 102 V and 10 μA from a 3 × 3 cm2 device) can either run commercial electronic devices (e.g., 30 LEDs) or be stored in an energy storage device such as a lithium battery and capacitor for further use. Our study differs from the prior arts in that it demonstrates the stable acoustoelectric conversion capability of thermally stabilized PAN nanofiber membranes at high temperatures and their ability to convert heat into electricity through thermoacoustic waves. This novel acoustoelectric material may be useful to develop acoustoelectric energy harvesters for various applications.</t>
  </si>
  <si>
    <t>10.1016/j.hydromet.2015.03.009</t>
  </si>
  <si>
    <t>Removal and recovery of lead in a fluidized-bed reactor by crystallization process</t>
  </si>
  <si>
    <t>Lead (Pb) is known for its high and long-term toxicity even at very low concentrations and its presence limits the reusability and recyclability of industrial wastewaters. In this study, Pb was recovered from synthetic wastewater as PbCO3 crystals via the fluidized-bed crystallization process. Pb removal exceeded 99% when the operating pH was kept within a range of 8–9 and the carbonate-to-lead molar ratio was set to 3:1. Higher Pb removals were obtained with the gradual reduction of recirculation flow rate. The present study demonstrates the potential of Pb recovery from contaminated wastewaters using fluidized-bed crystallization technology.</t>
  </si>
  <si>
    <t>10.1016/j.jwpe.2022.102593</t>
  </si>
  <si>
    <t>Techniques of nickel(II) removal from electroplating industry wastewater: Overview and trends</t>
  </si>
  <si>
    <t>As the world population increases and water resources diminish, the recovery of wastewater has attracted the attention of researchers and government agencies. Besides, the increasing amount of toxic pollutants in groundwater above the threshold raises questions about the efficiency of current wastewater treatments. Nickel-rich wastewater, in particular, has a great contribution to the contamination of water bodies due to its wide application in the electroplating industry, stainless steel manufacturing, and storage battery industries. Its negative consequences are strongly related to human health. Inappropriate selection of metal removal technologies affects aspects of cost, efficiency, and sustainability. Therefore, this review addresses the latest technologies (2017–2021) for treating nickel-rich wastewater. The techniques were divided into four categories: physicochemical, electrochemical, bioremediation, and others. Furthermore, patents and economic aspects were discussed. Consequently, this review sought to offer insights for developing new technologies with lower energy consumption and high removal efficiency, allowing their commercialization.</t>
  </si>
  <si>
    <t>10.1016/j.desal.2022.115847</t>
  </si>
  <si>
    <t>Highly selective separation of lithium with hierarchical porous lithium-ion sieve microsphere derived from MXene</t>
  </si>
  <si>
    <t>Lithium recovery from brine is critical for the sustainable development of energy-storage devices. However, the current lithium-ion sieve adsorbents are hampered by the adsorption rate and adsorption capacity. Herein, ultrathin nanosheets-assembled Li4Ti5O12 porous microspheres with hierarchical mesoporous structure are prepared by a hydrothermal method. Their high specific surface area (above 180 m2/g) exposed more adsorption sites and significantly accelerated the adsorption rate (equilibrium in 1 h). Besides, the H4Ti5O12 (HTO) microspheres showed superior Li+ adsorption capacity of 43.20 mg/g and high selectivity for Li+ from high Mg-containing aqueous solutions. The lithium adsorption over HTO is endothermic and can be well defined as pseudo-second-order kinetic model and Langmuir model, indicating the chemical adsorption and monolayer adsorption. The facial regeneration of HTO by HCl shows excellent stability and the Li+ adsorption capacity remains above 93% after 20 cycles. Thus, this HTO microspheres can be regarded as a helpful candidate for lithium recovery.</t>
  </si>
  <si>
    <t>10.1016/j.ijbiomac.2024.132129</t>
  </si>
  <si>
    <t>Next-generation all-organic composites: A sustainable successor to organic–inorganic hybrid materials</t>
  </si>
  <si>
    <t>This Review presents an overview of all-organic nanocomposites, a sustainable alternative to organic–inorganic hybrids. All-organic nanocomposites contain nanocellulose, nanochitin, and aramid nanofibers as highly rigid reinforcing fillers. They offer superior mechanical properties and lightweight characteristics suitable for diverse applications. The Review discusses various methods for preparing the organic nanofillers, including top-down and bottom-up approaches. It highlights in situ polymerization as the preferred method for incorporating these nanomaterials into polymer matrices to achieve homogeneous filler dispersion, a crucial factor for realizing desired performance. Furthermore, the Review explores several applications of all-organic nanocomposites in diverse fields including food packaging, performance-advantaged plastics, and electronic materials. Future research directions—developing sustainable production methods, expanding biomedical applications, and enhancing resistance against heat, chemicals, and radiation of all-organic nanocomposites to permit their use in extreme environments—are explored. This Review offers insights into the potential of all-organic nanocomposites to drive sustainable growth while meeting the demand for high-performance materials across various industries.</t>
  </si>
  <si>
    <t>10.1016/j.jenvman.2018.09.095</t>
  </si>
  <si>
    <t>Introduction of the circular economy within developing regions: A comparative analysis of advantages and opportunities for waste valorization</t>
  </si>
  <si>
    <t>The introduction of effective solid waste management strategies in developing countries should be considered for improving sustainability at global level. Many barriers should be overcome, concerning the introduction of environmental policies, effective investments, social inclusion and public awareness, which are significant issues in low-middle income countries. The Circular Economy could represent the answer for improving current solid waste management activities worldwide, since denote the principle of waste valorization and recycling for boosting developing economies. This paper is focused on this theme, analyzing main opportunities for improving the current state of solid waste management in developing big cities. The solid waste management of two countries are reviewed: Romania is the emerging country where Circular Economy is becoming a future objective due to economic aids and strength regulations which the European Union (EU) established for the nations forming parts the alliance; as a comparison, Bolivia is reported for evaluating main differences founded for developing recycling systems in a no-EU country. These two case studies could be of interest for highlighting main pros and cons of the participation into a wide organization like the EU for introducing in short terms Circular Economy principles. Moreover, a theoretical Circular Economy model for developing big cities in low-middle income countries is described within the study for effectively comparing which chances can spread for these countries as regard municipal solid waste exploitation. Despite the economic level, Romania and Bolivia are both facing with many solid waste management issues although in different magnitude. For the Romanian case study, it is visible how it cannot achieve the European goals for 2020 due the need of change in public recycling behavior. Bolivia, instead, represents the case where international aids and new investments are required, considering the informal sector into the formal management system as a real opportunity for improving local recycling rate. In conclusion, the comparison suggests how external supports led to implement the principles of the Circular Economy within a developing region. The model of Circular Economy proposed is recommended for developing big cities in order to advance a new form of safe employment, encouraging the activities that are still in action (i.e. informal sector) and boosting the principles of sustainable development.</t>
  </si>
  <si>
    <t>10.1016/B978-0-323-99735-5.00007-4</t>
  </si>
  <si>
    <t xml:space="preserve">Chapter 1 Introduction to renewable carbon—Concept and properties </t>
  </si>
  <si>
    <t xml:space="preserve">
               This chapter deals with the definition of the renewable carbon (RC) concept and physicochemical properties of the most representative carbonaceous materials. Biomass, carbon dioxide, and recyclable plastics are potential raw materials for several products, such as chemicals, materials, pharmaceuticals, among others, and these materials are presented and discussed. The RC strategy can be a valuable contribution to the circular economy because it promotes renewability as the industrial driver for carbonaceous raw material and helps reduce the greenhouse gas effect and, consequently, climate change. From these observations, RC can contribute to the development of sustainable value chains for modern society.
            </t>
  </si>
  <si>
    <t>Renewable Carbon</t>
  </si>
  <si>
    <t>10.1016/j.seppur.2019.03.029</t>
  </si>
  <si>
    <t>Solvometallurgical route for the recovery of Sm, Co, Cu and Fe from SmCo permanent magnets</t>
  </si>
  <si>
    <t>A solvometallurgical recycling route for the recovery of samarium, cobalt, copper and iron from SmCo magnets was developed. The SmCo magnets were first crushed and milled to powder size and then leached in a 2 mol L−1 hydrochloric acid solution in ethylene glycol. Afterwards, cobalt, copper and iron were extracted from the leachate with 50 wt% Aliquat 336® in toluene, which was pre-saturated with 37 wt% HCl. The non-aqueous solvent extraction system improved the extraction efficiency of cobalt. The extraction was optimized by evaluating the extraction rates, the effects of temperature, feed/solvent ratio and the hydrochloric acid concentration. Through the construction of a McCabe-Thiele diagram it was possible to calculate the number of stages required for continuous extraction. Cobalt was recovered from the loaded solvent by stripping with a 0.5 mol L−1 aqueous hydrochloric acid solution. Copper was recovered by stripping with a 5 vol% aqueous ammonia solution, whereas iron precipitated under these conditions. The solvent could be reused after regeneration, i.e. evaporation of water and ammonia and reintegration of toluene and HCl. The samarium left in the raffinate was extracted by 20 vol% Cyanex 272 in n-dodecane. Finally, samarium was recovered from the loaded Cyanex 272 by precipitation stripping with a 0.2 mol L−1 aqueous oxalic acid solution. The purity of the recovered cobalt chloride was 98.3 wt% and that of samarium oxalate was 99.4 wt%.</t>
  </si>
  <si>
    <t>15 July 2019</t>
  </si>
  <si>
    <t>10.1016/j.procir.2016.06.123</t>
  </si>
  <si>
    <t>Including Towards Sustainable Mining in Evaluating Mining Impacts</t>
  </si>
  <si>
    <t>This paper proposes how to evaluate environmental impacts in a product Life Cycle Assessment at the premanufacture (mining) stage using Toward Sustainable Mining principles. The material supply chain includes a choice between either recycling or mining where mining remains the primary supplier of materials for manufactured products. Integration of TSM with Streamlined life cycle assessment as the bases for an ISO standard on mining environmental impacts.</t>
  </si>
  <si>
    <t>10.1016/j.est.2024.113442</t>
  </si>
  <si>
    <t>Nickel sulfide nanoparticles decorated on carbon spheres derived from Verbena officinalis for high-performance asymmetric all-solid-state flexible supercapacitors</t>
  </si>
  <si>
    <t>The crafting and development of electrode materials possessing extensive energy storage capacities, alongside their adherence to environmental and economic principles, along with their outstanding capacitive behaviors, stand as pivotal elements in propelling the technological progress of supercapacitors. In this study, we utilized discarded Verbena officinalis (VOCs) as a carbon substrate and successfully synthesized porous hollow carbon spheres through an in-situ hydrothermal method, subsequently depositing NiS nanoparticles to form a shell-like structured material. The optimized VOCs/NiS-3 composite material exhibited an exceptional specific capacitance of 202.8 mAh g−1 at a current density of 1.0 A g−1; it maintained 71 % of its capacitance even at a high current density of 10 A g−1 (144.2 mAh g−1). After enduring 10,000 charge-discharge iterations, the preservation of charge storage capacity was 81.7 %, highlighting the material's outstanding performance in terms of rapid charge-discharge rates and enduring stability. Furthermore, within a PVA/KOH gel electrolyte, we fabricated an asymmetric all-solid-state supercapacitor device that delivered an energy density of 32.58 Wh k g−1 at a power density of 800 W k g−1. The device sustained a capacitance loss rate of 9.9 % and a coulombic efficiency of 96.8 % after 5000 cycles. Even after 3000 repeated bending at 120°, the capacitance retention reached 88.3 %, indicating the device's exceptional specific capacitance, flexibility and longevity. This research offers a renewable and waste-resource recycling design strategy for synthesizing outstanding-performance, flexible, all-solid-state supercapacitor electrode materials with NiS deposited on discarded biomass carbon, unveiling considerable potential for enhancing energy storage efficiency.</t>
  </si>
  <si>
    <t>10.1016/B978-0-08-102376-1.00020-2</t>
  </si>
  <si>
    <t xml:space="preserve">Chapter 20 Materials, environment, and sustainability </t>
  </si>
  <si>
    <t xml:space="preserve">
               The selection of materials to meet environmental objectives must consider the whole material life cycle, identifying the phase(s) of the product life that are of greatest concern: production, manufacture, use, or disposal. This requires data for energy, CO2 and other emissions for each phase, and information on material toxicity, and ability to be recycled, in addition to conventional data for mechanical, thermal, electrical, and chemical properties. For materials production, selection is based on minimizing the embodied energy or associated emissions. For the use phase, selection is based on low weight or excellence as a thermal insulator or an electrical conductor. This eco-design is one, but only one, aspect of sustainable development. Sustainable development requires clean energy and responsibly sourced materials that are reused at the end of product life. It requires an economy that generates sufficient wealth to provide for daily needs and for education, health, and industrial infrastructure. It must be equitable, benefitting society as a whole. Evaluation of the sustainability of a given technology requires facts and the willingness to debate the implications of those facts on prosperity, people, and the planet.
            </t>
  </si>
  <si>
    <t>Materials</t>
  </si>
  <si>
    <t>10.1016/j.psep.2024.03.114</t>
  </si>
  <si>
    <t>A genetic algorithm-based optimal selection and blending ratio of plastic waste for maximizing economic potential</t>
  </si>
  <si>
    <t>Pyrolysis of plastic waste presents an innovative solution to convert plastics into valuable fuels like oil and gas, thereby contributing to circular economy and sustainability. The efficiency of this process highly depends on the types and compositions of plastics utilized, as each type reacts uniquely during pyrolysis, affecting fuel yield and quality. However, previous studies have not thoroughly examined the impact of plastic selection and blending ratios on the pyrolysis outcome, as this requires extensive experimentation due to the numerous possible combinations. Optimizing these factors, along with operational conditions, is essential for enhancing the economic viability of plastic recycling via pyrolysis. This study introduces an optimal selection and blending ratio for plastic waste in pyrolysis fuel production to enhance economic viability using the surrogate model-based genetic algorithm (GA). The optimization process involves (1) generating data via a process model of the plastic waste pyrolysis reactor, (2) preprocessing data, (3) developing a surrogate model based on deep neural networks (DNNs), and (4) deriving the optimal solution using GA. The results reveal an optimal blending ratio: 4 wt% LDPE, 30 wt% HDPE, 43 wt% PP, and 24 wt% PS. Additionally, the optimal pyrolysis temperature is 607 ℃. By adopting this optimal solution, the net profit could increase by 20% compared to the conventional scenario, resulting in an additional annual net profit of US$ 407,811, thus highlighting the potential this approach offers to attain maximum economic feasibility in industrial applications.</t>
  </si>
  <si>
    <t>10.1016/j.jclepro.2018.05.029</t>
  </si>
  <si>
    <t>Repurposing end of life notebook computers from consumer WEEE as thin client computers – A hybrid end of life strategy for the Circular Economy in electronics</t>
  </si>
  <si>
    <t>This paper presents an investigation into the feasibility of repurposing end-of-life notebook computers as thin client computers. Repurposing is the identification of a new use for a product that can no longer be used in its original form and has the potential to become a hybrid re-use/recycling end-of-life strategy for suitable e-waste when direct reuse is not economically or technically feasible. In this instance, it was targeted to produce thin client computers using motherboards, processors and memory from used laptops while recycling all other components. Notebook computers are of interest for this type of strategy due to having a substantial environmental impact in manufacturing but often not having the option of direct reuse as they are prone to damage and experience a rapid loss of value over time. They also contain multiple critical raw materials with very low recycling rates. The notebook computers were sourced from Civic Amenity sites (CA) and originated from business-to-consumer (B2C) channels. A total of 246 notebook computers were collected and analysed. The paper outlines a methodology developed to identify, test, analyse, and disassemble suitable devices for repurposing. The methodology consists of the following stages with associated pass rates; Visual Inspection &amp; Power-on Test (32%) the Initial-stage functionality test comprised of Functionality Test (56%), Diagnostics (100%) and Benchmarking (86%). The Disassembly stage had a pass rate of 100% and the Post-Disassembly Test comprised of a Validation test (86%). The Final-stage functionality test had a pass rate of 61%. The overall results show that 9% of the notebook computers were suitable for repurposing as thin client computers. It recommends the following design changes to notebooks/laptops that would support repurposing; 1) PCB mounted Fan and Heatsink assembly, 2) Eliminate daughter and I/O boards, 3) A separate Power Button assembly, 4) Reduction in size of the motherboards surface area or physical size. These design changes would allow for a more efficient transition for a change of role. A streamlined lifecycle analysis based on Cumulative Energy Demand (CED) was undertaken to compare the impact of repurposed notebook computers with new thin client computers. The results indicated that there are significant potential savings to be made by extending lifetimes and offsetting the production of new thin client computers under a range of assumptions.</t>
  </si>
  <si>
    <t>10 August 2018</t>
  </si>
  <si>
    <t>10.1016/j.mineng.2018.03.030</t>
  </si>
  <si>
    <t>Recovery of iron and lead from a secondary lead smelter matte by magnetic separation</t>
  </si>
  <si>
    <t>A secondary Pb smelter matte with a total Fe grade of ca. 50% (as FeS, Fe3O4, FeO and metallic Fe), shows good potential for being used as a secondary Fe source. However, requirements for Fe ore are: a total Fe grade &gt;60% and a sulphur content as low as possible. Therefore, further treatment steps are necessary to increase the Fe content in the matte. Dry low intensity, wet low intensity and wet high intensity magnetic separation experiments were performed on different particle size fractions of the matte. Mineral liberation analysis (MLA) was performed to explain different behaviours of Pb in the different size fractions during magnetic separation. Moreover, oxidizing roasting at 600 °C was carried out to transform FeS to Fe2O3, which is the more prefered form of Fe for pig iron production. Results show that by combining low and high intensity magnetic separation and oxidizing roasting, material with a total Fe grade of 61% (as oxide) can be recovered in the magnetic fraction representing circa 50% of the initial weight of the sample. Moreover, the sulphur content was reduced from initial 20 to 4% in the final magnetic fraction. Further reduction in sulphur content would require an additional desulphurization step.</t>
  </si>
  <si>
    <t>10.1016/j.promfg.2017.07.133</t>
  </si>
  <si>
    <t>Collaborative Robots in e-waste Management</t>
  </si>
  <si>
    <t>Nowadays manufacturing companies are going through an increasing public and government pressure to reduce the environmental impact of their operations. But when dealing with e-waste, some difficulties arise in classifying and dismantling electronic devices. Manual operations are financially prohibitive and full automation is also discarded due to the lack of uniformity of the disposed devices. A halfway solution is to let a human operator and a robot share the process. The goal of this research is the optimization of the recycling process of electronic equipments, applying both technical and economic criteria, and taking into account the latest developments in collaborative robots.</t>
  </si>
  <si>
    <t>10.1016/j.est.2019.100845</t>
  </si>
  <si>
    <t>Energy and environmental benefits of circular economy strategies: The case study of reusing used batteries from electric vehicles</t>
  </si>
  <si>
    <t>According to recent literature and technical analyses, used batteries from electric vehicles can still be used, before the final treatment at the end-of-life, in stationary applications that are usually less stressing than the automotive ones. In this framework, a circular economy inspired pathway is emerging between the building and the transportation sector, generally called “second life” of batteries. Used batteries from electric vehicles can be re-used in residential buildings together with renewable electricity generation technologies to improve the matching between the highly variable electricity generation from renewables and the electricity demand in buildings. This study aims to contribute to the assessment of the environmental sustainability of using battery storage systems for stationary applications made of used batteries in substitution of new batteries in a life cycle perspective. The analysis is performed considering an expanded circular system that includes both the functions provided in buildings (provide the electricity required in a residential building for a specific time frame) and in the transportation sector (provide electricity needed for driving until the battery capacity reached about 80% of the rated capacity). The study shows that reusing used batteries as stationary storage systems in residential buildings can enhance the overall environmental sustainability of the two systems considered. In particular, the environmental impacts decrease of a percentage ranging from around -4% (in cumulative energy demand) to -17% (in abiotic depletion potential). The examined strategy can contribute to initiate the transition towards a circular and low-carbon economy.</t>
  </si>
  <si>
    <t>10.1016/j.ijbiomac.2020.08.122</t>
  </si>
  <si>
    <t>Nanostructured materials as a host matrix to develop robust peroxidases-based nanobiocatalytic systems</t>
  </si>
  <si>
    <t>Nanostructured materials constitute an interesting and novel class of support matrices for the immobilization of peroxidase enzymes. Owing to the high surface area, robust mechanical stability, outstanding optical, thermal, and electrical properties, nanomaterials have been rightly perceived as immobilization matrices for enzyme immobilization with applications in diverse areas such as nano-biocatalysis, biosensing, drug delivery, antimicrobial activities, solar cells, and environmental protection. Many nano-scale materials have been employed as support matrices for the immobilization of different classes of enzymes. Nanobiocatalysts, enzymes immobilized on nano-size materials, are more stable, catalytically robust, and could be reused and recycled in multiple reaction cycles. In this review, we illustrate the unique structural/functional features and potentialities of nanomaterials-immobilized peroxidase enzymes in different biotechnological applications. After a comprehensive introduction to the immobilized enzymes and nanocarriers, the first section reviewed carbonaceous nanomaterials (carbon nanotube, graphene, and its derivatives) as a host matrix to constitute robust peroxidases-based nanobiocatalytic systems. The second half covers metallic nanomaterials (metals, and metal oxides) and some other novel materials as host carriers for peroxidases immobilization. The next section vetted the potential biotechnological applications of the resulted nanomaterials-immobilized robust peroxidases-based nanobiocatalytic systems. Concluding remarks, trends, and future recommendations for nanomaterial immobilized enzymes are also given.</t>
  </si>
  <si>
    <t>10.1016/j.apcatb.2022.121231</t>
  </si>
  <si>
    <t>Defect enhanced CoMnNiOx catalysts derived from spent ternary lithium-ion batteries for low-temperature propane oxidation</t>
  </si>
  <si>
    <t>Herein, a feasible strategy was reported to reuse the waste ternary lithium-ion batteries (TLIBs) as precursors to develop efficient CoMnNiOx catalysts for propane oxidation. Interestingly, the T90 value of the defect enhanced-CoMnNiOx catalyst for propane oxidation was only 200 °C. The de-aluminum and de-lithium process generated by the alkaline etching promoted the increase of the oxygen vacancy defects, which was confirmed by ICP-OES, XPS, EPR and DFT calculations. At the atomic level, the oxygen vacancies near the aluminum and lithium vacancies (NiO-Alv-Ov and NiO-Liv-Ov) were more likely to promote the activation of oxygen molecules. Furthermore, it was observed that the reducibility, acidity and lattice oxygen mobility of the defective CoMnNiOx catalyst were boosted by the presence of abundant oxygen vacancy defects, and thus enhancing the catalytic activity. Remarkably, the TLIBs recycling and defect enhancement engineering are conducive for the development of the green and efficient catalysts for VOCs oxidation.</t>
  </si>
  <si>
    <t>10.1016/j.scs.2019.101775</t>
  </si>
  <si>
    <t>An in-depth review on municipal solid waste management, treatment and disposal in Bangladesh</t>
  </si>
  <si>
    <t>This in-depth review covered most of the studies on municipal solid waste (MSW) management, treatment and disposal in Bangladesh. The urban centers together generate about 23,688 tons/day of MSW and about 70% of which is organic solid waste (OSW). The average moisture content and collection efficiency is 50% and 56%, respectively. The widely practiced waste disposal systems are open burning and dumping. However, transformation of crude dumping into sanitary landfills was initiated in 2008 and still continued. Some NGOs are operating pilot scale compost plants to produce organic fertilizer from OSW. Biomass, agricultural wastes, discarded tyre and animal residues are utilized to generate renewable energy/fuel through anaerobic degradation, pyrolysis and gasification. There is a great potentiality of energy recovery from MSW through incineration but such project is still under processing. Many informal entrepreneurs are recycling recyclable solid waste (RSW). About 0.5 million people depend on recycling business for their livelihoods and save around USD15.29 million/year disposal cost. In addition, it diverts RSW from dumpsites and reduces requirement of new dumpsites or landfills.</t>
  </si>
  <si>
    <t>10.1016/j.mineng.2024.108946</t>
  </si>
  <si>
    <t>High purity alumina production by leaching-ion exchange process: Design and flowchart proposal</t>
  </si>
  <si>
    <t>Growing demand for high-purity Al2O3 for the electronic market and green energy production, allied with the need to decrease waste generation and dam use, will impact the future of mining, and new processes should be developed. The present study aimed to develop a hydrometallurgical process to obtain high-purity Al2O3 from bauxite. Among the samples studied, BX03 had the highest Al2O3 (63.8 %) and lowest Fe2O3 content (4.3 %). Different acids were evaluated – H2SO4, HCl, HNO3, and H3PO4 – and the H2SO4 reaction achieved all Al leaching with the best technical–economic analysis (TEA). Purification experiments were carried out with ion exchange resins in batch reactions. The best purification parameters were 4 h of contacting time and mass of resin/volume of solution ratio as 1/10 at 45 °C in two stages. The iminodiacetate resin (Lewatit TP 207) achieved the best results and removed all Fe ions without losses. High-purity Al2O3 was further obtained by precipitation with NH4OH after calcination. Considering the leaching step costs, the proposed process may achieve up to US$ 63,022.91 in profit.</t>
  </si>
  <si>
    <t>10.1016/j.seppur.2019.05.062</t>
  </si>
  <si>
    <t>Efficient reduction of waste water pollution using GO/γMnO2/Pd nanocomposite as a highly stable and recoverable catalyst</t>
  </si>
  <si>
    <t>Herein, a unique and highly active heterogeneous catalyst developed through the simple immobilization of Pd nanoparticles (NPs) on GO/γMnO2 is reported. SEM, EDS, elemental mapping and XRD were applied to characterize the GO/γMnO2/Pd nanocomposite. The prepared catalyst is an exceptionally stable and reusable system employed in the efficient reduction of 2,4-dinitrophenylhydrazine (2,4-DNPH), potassium hexacyanoferrate (III) (K3[Fe(CN)6]), congo red (CR), 4-nitrophenol (4-NP), and nigrosin (NS) by NaBH4 in water at room temperature.</t>
  </si>
  <si>
    <t>10.1016/j.seppur.2021.118730</t>
  </si>
  <si>
    <t>Oxidative degradation of acetaminophen using superoxide ion generated in ionic liquid/aprotic solvent binary system</t>
  </si>
  <si>
    <t>The environmental contamination by pharmaceuticals is on a continual rise, ensuing levels which are imminent globally. While the alleged harmful effects of drug waste are being rapidly substantiated at present, the development of effective and ‘greener’ techniques to degrade pharmaceuticals is a new challenge. This study explores a method using superoxide ion (O2 −) as an oxidant for degradation of acetaminophen (ACTM) as a prototype of active pharmaceutical ingredients (APIs). The binary system consisting of bis(trifluoromethylsulfonyl)imide [TFSI−] anion-based hydrophobic ionic liquids (ILs) and acetonitrile (AcN) as an aprotic solvent were used in varied combinations to generate O2 − for subsequent in situ degradation of ACTM. The O2 − was chemically generated by dissolution of potassium superoxide (KO2) in [BTEAmm+][TFSI−]/AcN and [EMIm+][TFSI−]/AcN systems to achieve a complete degradation of the drug. A characteristic peak at the wavelength of 258 nm in UV–Visible spectrophotometry was indicative of the stable generation of O2 − species, which confirms its presence in certain reaction media used. Cyclic voltammetry (CV) was used in order to further validate O2 − as a major reactive oxygen species generated in selected aprotic media, as evidently indicated by the oxygen reduction peak in the cyclic voltammograms. In [BTEAmm+][TFSI−]/AcN, more than 98% of ACTM was eliminated within 2 h. The ILs were recycled and further employed for up to 5 replica cycles of degradation, depicting high efficacy of the environmentally benign regenerated media. Moreover, evaluation of TOC decay determined that complete mineralization of ACTM was achieved under optimum conditions. A degradation pathway was proposed based on the identification of intermediate transformation products resulting from ACTM oxidation by means of LCMS. This work will serve to instigate further progression in the direct use of O2 − as a suitable alternative approach for environmental remediation appertaining to pharmaceutical contaminants.</t>
  </si>
  <si>
    <t>10.1016/j.jnucmat.2023.154445</t>
  </si>
  <si>
    <t>Beyond U/Pu separation: Separation of americium from the highly active PUREX raffinate</t>
  </si>
  <si>
    <t>This review provides a comprehensive overview of published hydrometallurgical chemical processes capable of separating americium from curium and the lanthanides. A search for highly selective and robust americium separation methods is motivated by the fact that americium isotopes contribute significantly to the long-term heat load and residual radiotoxicity of high level waste originating from the PUREX process, nowadays still the key reprocessing technology to recycle uranium and plutonium from spent nuclear fuel. The separation (partitioning) and subsequent nuclear transmutation (or burning) of americium would allow a substantial improvement in the construction of an underground final repository and provide safety benefits – highly relevant for the exploitation of such a facility over extended periods of time. Besides the discussion of basic properties of the various separation methods, an evaluation of their compatibility with upstream and downstream processes as well as the treatment of secondary waste streams is also provided.</t>
  </si>
  <si>
    <t>Journal of Nuclear Materials</t>
  </si>
  <si>
    <t>10.1016/j.jhazmat.2013.02.005</t>
  </si>
  <si>
    <t>Assessment of released heavy metals from electrical and electronic equipment (EEE) existing in shipwrecks through laboratory-scale simulation reactor</t>
  </si>
  <si>
    <t>In a passenger ship, the existence of EEE is obvious. In time, under shipwreck's conditions, all these materials will undergo an accelerated severe corrosion, due to salt water, releasing, consequently, heavy metals and other hazardous substances in the aquatic environment. In this study, a laboratory-scale reactor was manufactured in order to simulate the conditions under which the “Sea Diamond” shipwreck lies (14bars of pressure and 16°C of temperature) and remotely observe and assess any heavy metal release that would occur, from part of the EEE present in the ship, into the sea. Ten metals were examined and the results showed that zinc, mercury and copper were abundant in the water samples taken from the reactor and in significantly higher concentrations compared to the US EPA CMC (criterion maximum concentration) criterion. Moreover, nickel and lead were found in concentrations higher than the CCC (criterion constant concentration) criterion set by the US EPA for clean seawater. The rest of the elements were measured in concentrations within the permissible limits. It is therefore of environmental benefit to salvage the wreck and recycle all the WEEE found in it.</t>
  </si>
  <si>
    <t>10.1016/j.ijbiomac.2024.134695</t>
  </si>
  <si>
    <t>Developing multifunctional cellulose derivatives for environmental and biomedical applications: Insights into modification processes and advanced material properties</t>
  </si>
  <si>
    <t>The growing bioeconomic demand for lightweight, eco-friendly materials with functional versatility and competitive mechanical properties drives the resurgence of cellulose as a sustainable scaffold for various applications. This review comprehensively scrutinizes current progressions in cellulose functional materials (CFMs), concentrating on their structure-property connections. Significant modification methods, including cross-linking, grafting, and oxidation, are discussed together with preparation techniques categorized by cellulose sources. This review article highlights the extensive usage of modified cellulose in various industries, particularly its potential in optical and toughening applications, membrane production, and intelligent bio-based systems. Prominence is located on low-cost procedures for developing biodegradable polymers and the physical-chemical characteristics essential for biomedical applications. Furthermore, the review explores the role of cellulose derivatives in smart packaging films for food quality monitoring and deep probes into cellulose's mechanical, thermal, and structural characteristics. The multifunctional features of cellulose derivatives highlight their worth in evolving environmental and biomedical engineering applications.</t>
  </si>
  <si>
    <t>10.1016/j.wasman.2015.05.027</t>
  </si>
  <si>
    <t>Recovery of valuable metals from cathodic active material of spent lithium ion batteries: Leaching and kinetic aspects</t>
  </si>
  <si>
    <t>This work is focussed on the processing of cathodic active material of spent lithium ion batteries (LIBs) to ensure resource recovery and minimize environmental degradation. The sulfuric acid leaching of metals was carried out for the recovery of all the valuable metals including nickel and manganese along with the frequently targeted metals like lithium and cobalt. The process parameters such as acid concentration, pulp density, time and temperature for the leaching of metals from the cathode powder containing 35.8% Co, 6.5% Li, 11.6% Mn and 10.06% Ni, were optimized. Results show the optimized leach recovery of 93.4% Li, 66.2% Co, 96.3% Ni and 50.2% Mn when the material was leached in 1M H2SO4 at 368K and 50g/L pulp density for 240min. The need of a reductant for improved recovery of cobalt and manganese has been explained by the thermodynamic analysis (Eh–pH diagram) for these metals. Leaching of the valuable metals was found to follow the logarithmic rate law controlled by surface layer diffusion of the lixiviant reacting with the particles. The mode of leaching of the metals from the spent LIBs was further examined by chemical analysis of the samples at various stage of processing which was further corroborated by characterizing the untreated sample and the leach residues by XRD phase identification and the SEM-EDS studies.</t>
  </si>
  <si>
    <t>10.1016/j.jallcom.2022.168689</t>
  </si>
  <si>
    <t>Highly electrochemically stable Li2B12H12-Al2O3 nanocomposite electrolyte enabling A 3.8 V room-temperature all-solid-state Li-ion battery</t>
  </si>
  <si>
    <t>Designing solid electrolytes for all-solid-state lithium batteries that can be compatible with high-voltage cathodes is challenging. Here we report that the nanocomposite Li2B12H12-Al2O3 mechano-chemically treated for 120 h achieves an electrochemical stability window up to ∼ 3.8 V owing to the interfacial interaction via B-O bonds and a high lithium ionic conductivity, σ(Li+) = 2.73 × 10−5 S cm−1 at 30 °C. Moreover, this electrolyte shows high compatibility with the lithium metal anode as demonstrated by stable Li plating/stripping for 300 cycles. These electrolyte properties enable the first demonstration of a 3.8 V all-solid-state battery In1.3Li0.3|Li2B12H12-Al2O3 (25 vol%)|LiNi0.8Co0.1Mn0.1O2 (NCM811) operating for 120 cycles with a rate of 0.2 C and at 30 °C, with a reversible specific capacity of 77.5 mAh g−1 and Coulombic efficiency of 99.8 %. The results demonstrate the potential of hydroborates as electrolyte for all-solid-state lithium batteries.</t>
  </si>
  <si>
    <t>10.1016/j.ensm.2021.09.019</t>
  </si>
  <si>
    <t>Coupling two-dimensional fillers with polymer chains in solid polymer electrolyte for room-temperature dendrite-free lithium-metal batteries</t>
  </si>
  <si>
    <t>The urgent demand for high security and high energy density all-solid-state batteries has generated a strong interest in polyethylene oxide (PEO)-based solid polymer electrolyte (SPE). However, devising a SPE with a high ionic conductivity without sacrificing mechanical properties remains a critical challenge. Herein, an interpenetrating polymer network electrolyte is designed by chemical grafting coupling, where 2D boron nitride nanosheets and poly(ethylene glycol)diacrylate were coupled by a silane coupling agent. A considerable intensification of mechanical strength has been achieved for the SPE via the graft-coupling strategy, and the interpenetrating network with BNNs leads to the generation of amorphous regions for fast Li-ion immigration. The electrolyte integrates high mechanical strength with enhanced room-temperature ionic conductivity, enabling a long-cycle stability dendrite-free Li||Li symmetrical cell, and prominent cyclic performance is demonstrated in full cells at room temperature. Our approach provides a broader promise for the practical applications of solid-state batteries.</t>
  </si>
  <si>
    <t>10.1016/j.jpowsour.2020.228942</t>
  </si>
  <si>
    <t>Cobalt and lithium leaching from waste lithium ion batteries by glycine</t>
  </si>
  <si>
    <t>Waste lithium-ion batteries (LIBs) contain cobalt, lithium, and other valuable materials, which attracts the attention of a large number of researchers. Taking effective measures not only reduced environmental pollution but also maximizes economic benefits. In this work, an effective and environmental-friendly approach for leaching cobalt and lithium from LIBs by a green glycine was developed. The leaching rates of Co and Li were respectively 97.07% and 90.95% (300 g/L glycine, 10% H2O2, solid/IL ratio of 1:100, 353 K, 7 h). The results of leaching kinetics show that the leaching process is controlled by interfacial chemical reactions, and the activation energy of Co and Li is respectively 78.57 kJ mol−1 and 56.20 kJ mol−1. In addition, scanning electron microscopy (SEM) and x-ray diffraction (XRD) were applied to analyze the morphology and phase composition of waste LIBs before and after leaching, and the XRD results prove the leaching of LiCoO2 since its peak intensity decreased greatly, which indicated the decomposed of LiCoO2 after leaching. Therefore, the use of glycine, a green extractant, does not only result in a higher leaching efficiency, but also reduces the use of inorganic acids, providing a novel approach for the green recovery of waste LIBs in the future.</t>
  </si>
  <si>
    <t>10.1016/j.jssc.2022.123588</t>
  </si>
  <si>
    <t>Facile synthesis of amorphous carbon-coated bismuth phosphate nanocomposite for lithium-ion battery anode with ultra-long cycle stability</t>
  </si>
  <si>
    <t>Herein, we report a novel BiPO4@Ketjen Black nanocomposite as long cycle life lithium-ion battery anode. The BiPO4@Ketjen Black nanocomposite is obtained via a simple and mild molten salt preparation followed by post-milling. When assembled with metal lithium sheets for half battery, BiPO4@Ketjen Black nanocomposite delivers a high capacity and rate performance as 317 ​mAh g−1 with current density of 100 ​mA ​g−1 after 100 discharge-charge cycles and 210 ​mAh g−1 delithiation capacity at 200 ​mA ​g−1 after 1500 cycles. A superior result as 100 ​mAh g−1 delithiation capacity at 1 ​A g−1 after 5000 cycles is acquired with a very low capacity attenuation rate of 0.013% per cycle. The enhanced electrochemical performance of BiPO4@Ketjen Black nanocomposite can be attributed to the formation of Bi nanoparticles uniformly dispersed in Li3PO4 inert matrix and amorphous carbon during the lithium impregnation process in the first cycle. This work revealed that the as-prepared BiPO4@Ketjen Black anode has great potential for development in lithium ion batteries.</t>
  </si>
  <si>
    <t>10.1016/B978-0-323-91198-6.00003-6</t>
  </si>
  <si>
    <t xml:space="preserve">Chapter 4 Upcycling of waste plastics to carbon nanomaterials </t>
  </si>
  <si>
    <t xml:space="preserve">
               More than 300 million metric tons of plastic waste is produced annually, with less than 10% of them being recycled. Upcycling plastic waste to value-added carbon nanomaterials is a promising approach that has been intensely studied during the past decade. In this chapter, we have summarized the various methodologies that were applied in converting plastic wastes to carbon nanomaterials, including carbon nanotubes, graphene, and other graphitic carbons. The decomposition process of plastic waste is first briefly introduced and then followed by the review on typical methods to fabricate carbon nanomaterials from plastic wastes. The equipment, reaction parameters, selectivity and yield of the carbon products, and growth mechanisms and limitation of these technologies are presented and discussed in this chapter.
            </t>
  </si>
  <si>
    <t>10.1016/j.heliyon.2023.e12854</t>
  </si>
  <si>
    <t>Development of ceramic grade red iron oxide pigment from waste iron source</t>
  </si>
  <si>
    <t>Ceramic grade red iron oxide (α-Fe2O3) nanoparticles pigments have been synthesized from waste condensed milk containers which contain a prominent amount of iron (93.2%). The synthesis method comprised of two steps: in the first step ferrous sulfate was prepared following an acid leaching method; while the second step was oxidation and calcination of ferrous sulfate to produce desired α-Fe2O3 in nano form. The structure, functional groups, chemical state, morphology, particle size, surface area, elemental, thermal analysis and magnetic properties of the samples were investigated using XRD, FTIR, XPS, SEM, BET, EDS, TG-DT and VSM respectively. Pure hematite (α-Fe2O3) phase was confirmed by XRD and the average crystal sizes were in the range 34–126 nm have been performed by Debye-Scherer's formula, which are consistent with the results as achieved from SEM images. Agglomerated irregular spherical nanoparticles (45–149 nm) were found in SEM image. The surface chemistry and the chemical state (Fe3+) of the hematite nanoparticles was also confirmed by XPS. The mesoporous nature of the nanoparticles with high surface area were measured by BET and it has been revealed that the BET specific surface area (33.55 m2/g) was marginally higher than the commercial one. The magnetic nature of the nanoparticles was portrayed by VSM and the nanoparticles showed the ferromagnetic behavior. Moreover, particle size distributions and zeta potential values have been also measured by DLS.</t>
  </si>
  <si>
    <t>10.1016/j.apsusc.2017.08.175</t>
  </si>
  <si>
    <t>Electric-field controlled capture or release of phosgene molecule on graphene-based materials: First principles calculations</t>
  </si>
  <si>
    <t>Phosgene, one of the common chemicals in many industry areas, is extremely harmful to human and the environment. Thus, it is necessary to design the advanced materials to detect or remove phosgene effectively. In fact, detection or adsorption of some small gas molecules are not the most difficult to actualize. Whereas, one of the primary challenges is the gas molecules desorption from the adsorbent for the purpose of recycling of substrate materials since the small gas molecules interacts strongly with the substrates. In this work, the interaction between the phosgene molecule and pristine or Mn-doped graphene sheets with different electric field and charge state are investigated by using first-principles simulations. Our results show that the adsorption energy of phosgene on Mn-doped graphene is dramatically weakened by applying an external negative electric field but is obviously enhanced by introducing a positive electric field. These processes can be easily controlled by transform the direction of the electric field. Thus, introducing an external electric field or charge in the system may be an excellent method to control the phosgene molecule adsorption and desorption on Mn-doped graphene sheet. All energy needed is just a small quantity of electricity, which satisfies well the requirement of green chemistry and sustainable development. The mechanism and reason of reversible adsorption/desorption is also revealed in terms of energy, charge distribution and orbital analysis. Such spontaneous adsorption or desorption makes Mn-doped graphene to be used as an excellent reusable scavenger of phosgene.</t>
  </si>
  <si>
    <t>10.1016/j.scitotenv.2019.02.200</t>
  </si>
  <si>
    <t>Conversion of sewage sludge into environmental catalyst and microbial fuel cell electrode material: A review</t>
  </si>
  <si>
    <t>At present, environmentally friendly and cost-effective disposal of sewage sludge (SS) is the major challenge of wastewater treatment that prompted the concept of sludge valorization. A recent technology, SS conversion into biochar as an efficient catalyst for environmental application, shows great promise to sludge valorization. This review presents the literature and advances of sludge biochar-based catalysts (SBCs), including their synthesis route, physiochemical characteristics, catalytic applications, reaction mechanisms, chemical stability, feasibility, and future aspects. Two major applications of SBCs such as organic pollutants degradation and employing as an electrode material in a microbial fuel cell (MFC) were summarized. The literature has indicated that carbonization of raw or organic/ inorganic-laden sludge produces various metal phase structure and surface functional groups which perform various catalytic reaction such as Fenton-like reaction, ozonation, H2O2/ persulfate activation, and photoreaction in the organic pollutants degradation tests. The degradation efficiency and chemical stability of SBCs have found very satisfying. Moreover, catalysts are highly recyclable, separable, and ensure negligible metal leaching. Secondly, high-temperature carbonized sludge exhibits excellent electrical conductivity which is suitable to use as MFC electrodes. The low-cost sludge biochar-based electrodes (SBEs) performance is comparable to many commercial electrodes. This new technology is concurrently advantageous for environmental pollution remediation, energy production, and harmful metals immobilization, which offer a new route towards SS valorization.</t>
  </si>
  <si>
    <t>20 May 2019</t>
  </si>
  <si>
    <t>10.1016/j.jclepro.2016.10.043</t>
  </si>
  <si>
    <t>Economic and environmental evaluation of design for active disassembly</t>
  </si>
  <si>
    <t>Prior research has demonstrated that a disassembly based end-of-life (EoL) treatment for electronic products is characterized by the highest recovery rates for precious metals (PMs) and non-commodity plastics, such as flame retardant plastics. Nonetheless, EoL electronic products are nowadays also commonly recycled without disassembly in different types of size-reduction based treatments or in an integrated PM smelter-refinery. This disparity of recycling processes adopted worldwide resulted in a high uncertainty on the EoL treatment processes that will be adopted for discarded electronic products. As a result, governments, original equipment manufacturers and recycling companies struggle to determine the economic and environmental value of design for disassembly. For this reason, a methodology is presented to calculate the Composite Rate of Return (CRR) on investing in design for disassembly and the resulting environmental impacts. This methodology is applied to evaluate the economic and environmental benefits of implementing three types of active fasteners for eleven electronic products which are available in both a product service system (PSS) and a traditional sales oriented business model. The performed analyses demonstrate that the preferred EoL treatment, as well as the economic and environmental benefits of implementing design for active disassembly, strongly depends on several product properties and boundary conditions. Based on the performed sensitivity analysis, the application of active pressure and temperature sensitive fasteners is expected to be only economically viable for products placed on the market in a PSS context, in which they will be separately collected with a high collection rate. Furthermore, impulse sensitive elastomer based fasteners are characterized with the highest rate of return and considered to be suited for both products sold in a traditional sales oriented business model and for products used in a PSS.</t>
  </si>
  <si>
    <t>1 January 2017</t>
  </si>
  <si>
    <t>10.1016/j.jclepro.2019.04.065</t>
  </si>
  <si>
    <t>The Cycle rate as the means for real-time monitoring of wastes in circular economy</t>
  </si>
  <si>
    <t>The EC circular economy waste directive sets ambitious recycling and reuse targets towards waste reduction and banning of landfills. Monitoring of wastes can lead to efficient policies and implementation of proactive measures for waste reduction. Up-to-date methods for waste monitoring in cyclic economy (CE) may not provide reliable and useful figures. Product stock-in-use and flows in CE, including waste flows, are uncertain due to varying demand and imports/exports, random, early losses of stock-in-use, delayed and distributed product returns or end-of-life exit and varying utilization of returns by remanufacturers. Adopting a systems perspective and using a dynamic/stochastic model of stock and flows in CE, this work quantifies waste monitoring and reduction under realistic conditions. It reveals how consumption and stock depletion consist the driving forces of waste generation, compensated by cyclic actions, reuse/remanufacturing and recycle. The conventional recycling rate and other key parameters, including the reuse rate, the mean lifetime, the remanufacturing rate, the number of reuse cycles, are shown inapt to accurately monitor end-wastes. None can consistently distinguish the environmentally superior system or state, featuring lower end-wastes. Higher recycling rates and/or higher reuse rates may not ensure lower wastes. Asymmetric policies (differing recycle and reuse rates) can be advantageous: higher reuse is preferable under rising stock and higher recycle under stock depletion. Sharp real-time monitoring of end-wastes is provided by the cycle rate, a dimensionless rate accounting for consumption and stock variations in CE. Its supreme efficacy is demonstrated in a robust Case study (US cellular phones) via Markov-Chain-Monte-Carlo simulation.</t>
  </si>
  <si>
    <t>10.1016/j.envres.2023.115951</t>
  </si>
  <si>
    <t>Genesis of copper oxide nanoparticles from waste printed circuit boards and evaluation of their photocatalytic activity</t>
  </si>
  <si>
    <t>Discarded Printed Circuit Boards (PCBs) are one of the secondary resources of high-purity copper, and precious materials, which if disposed off inappropriately may present several environmental risks. This study focuses on the production of copper oxide nanoparticles (CuO NPs) from reclaimed copper via a facile precipitation route to obtain a value-added nanoproduct. The synthesis involved the dissolution of downsized PCBs, leaching of Cu into the solution phase and the precipitation of nanoparticles (NPs) in an alkaline medium. XRD analysis confirmed the as-synthesized NPs were monoclinic CuO of size 19.23 nm without any impurity. HRTEM analysis confirmed that the NPs were nearly round spheres with average particle size of 19.973 ± 6.036 nm. The NPs have a specific surface area of 200 m2/g and mesoporous structure with mean pore diameter of 18.051 nm. The CuO NPs photocatalyzed the degradation of Congo Red under visible light irradiation. Hence, the PCB e-waste was utilized to produce nanomaterials with added-values, decreasing environmental problems.</t>
  </si>
  <si>
    <t>10.1016/j.rser.2023.113594</t>
  </si>
  <si>
    <t>Emulsion-derived porous carbon-based materials for energy and environmental applications</t>
  </si>
  <si>
    <t>Porous carbons have spurred tremendous interest as cutting-edge materials for diverse energy and environmental applications. To this end, hard and soft templating routes have developed various porous carbon-based materials with uniform and ordered porosities. Notwithstanding, the pores of carbons obtained via most of these preparation methods are vulnerable to blockage because their tunability is limited only to the micro-mesoscale size regime. This problem, in turn, makes the inner parts of such porous carbons inaccessible to the reactive species, thus hampering their community-scale adoption. To overcome this daunting challenge, emulsion-based approaches (i.e., emulsion polymerization, emulsion templating, and emulsion freeze drying) have turned out to be intriguing to endow the derived carbons with hierarchically-organized pores spanning over multiple-scale, large V p, and multidimensional transport pathways of particular interest. These attributes of such porous carbon materials have unfolded many prospects for broad-spectrum applications. This article systematically summarizes the synthetic progress of the emulsion-derived porous carbon-based NSs, particles, spheres, and monoliths. The applications section showcases their performance in energy storage (LIBs, LSBs, LOBs, ZABs, and electrodes for supercapacitors) and environmental remediation (CO2 capture, dye adsorption, herbicide separation, and oil/organic solvent removal). Despite significant advancement, plenty of room is available to develop more promising new emulsion-derived porous carbons. Nonetheless, there is still a long way to go before materializing the dream of industrial-scale energy and environmental applications of such emulsion-derived porous carbons.</t>
  </si>
  <si>
    <t>10.1016/j.jics.2021.100090</t>
  </si>
  <si>
    <t>Role of preparation parameters of Cu–Zn mixed oxide catalyst in solvent free glycerol carbonylation with urea</t>
  </si>
  <si>
    <t>Solvent-free carbonylation of glycerol with urea to glycerol carbonate (GC) was achieved over heterogeneous Cu–Zn mixed oxide catalyst. Cu–Zn catalysts with different ratios of Cu:Zn were prepared using co-precipitation (CP) and oxalate gel (OG) methods. As compared to CuO–ZnO(2:1) catalyst prepared by oxalate gel (OG) method, much higher conversion of glycerol and highest selectivity towards glycerol carbonate (GC) was achieved with CuO–ZnO_CP(2:1) catalyst. Physicochemical properties of prepared catalysts were investigated by using XRD, FT-IR, BET, TPD of CO2 and NH3 and TEM techniques. The effect of stoichiometric ratio of Cu/Zn, calcination temperature of CuO–ZnO catalysts and effect of reaction parameters such as molar ratio of substrates, time and temperature on glycerol conversion to GC were critically studied. Cu/Zn of 2:1 ratio, glycerol–urea 1:1 molar ratio, 145 ​°C reaction temperatures were found to be optimized reaction conditions to achieve highest glycerol conversion of 86% and complete selectivity towards GC. The continuous expel of NH3 from reaction the mixture avoided formation of ammonia complex with CuO–ZnO catalyst. As a result of this, CuO–ZnO catalyst could be recycled up to three times without losing its initial activity.</t>
  </si>
  <si>
    <t>10.1016/j.jhazmat.2009.03.079</t>
  </si>
  <si>
    <t>Recovery of rare metal compounds from nickel–metal hydride battery waste and their application to CH4 dry reforming catalyst</t>
  </si>
  <si>
    <t>The recovery of valuable components such as nickel from nickel–metal hydride (Ni–MH) battery waste by chemical processes and their applications to CH4 dry reforming catalysts were investigated. Three types of compound, identified by XRD analysis as NiO, CeO2 and LaCoO3 phases, were successfully separated from the waste by a series of chemical processes at room temperature using aqueous solutions of HCl, NaOH and NH3, and Ni component of ≈70% in Ni–MH battery waste was recovered. The separated NiO, CeO2 and LaCoO3 showed catalytic activities for CH4 dry reforming. In particular, the separated NiO easily reduced to Ni0 at an initial stage, and exhibited excellent catalytic activity in terms of CH4 conversion and stability. Furthermore, it was found that the resulting Ni from separated NiO exhibited an anomalous catalysis from the comparison with that from regent NiO.</t>
  </si>
  <si>
    <t>30 September 2009</t>
  </si>
  <si>
    <t>10.1016/j.ensm.2022.01.016</t>
  </si>
  <si>
    <t>A low-cost and non-corrosive electropolishing strategy for long-life zinc metal anode in rechargeable aqueous battery</t>
  </si>
  <si>
    <t>Rechargeable aqueous zinc (Zn) batteries have attracted great interests because of its inherent safety and cost-effectiveness. However, the uncontrollable Zn dendrite formation in aqueous electrolyte restricts its reversibility for long-life application. The bulge or passivation layer in pristine Zn surface serves as nuclei for large amount of Zn crystal aggregation and inhomogeneous Zn electrodeposition. Here, for the first time, we demonstrate a simple, effective, and non-corrosive electropolishing strategy to develop a smooth and clean Zn metal as compared with burdensome and unreliable mechanical polishing method in lab-scale research. After removing the primitive passivation layer, the fresh Zn anode can survive at a high current density of 40 mA cm−2 over 6000 times. Moreover, the electropolished Zn gains more consistent and reliable electrochemical behaviors which contributes to study the mechanism of Zn electrodeposition and clarify the effectiveness of protective strategies in the follow research.</t>
  </si>
  <si>
    <t>10.1016/j.jece.2022.108061</t>
  </si>
  <si>
    <t>Chalcopyrite UiO-67 metal-organic framework composite for CO2 fixation as cyclic carbonates</t>
  </si>
  <si>
    <t>The conversion of greenhouse gas carbon dioxide (CO2) into cyclic carbonates which are, used as green solvents and are considered sustainable substitution to toxic chemicals, can be a competent approach to net zero-emission. This work successfully incorporated Chalcopyrite (CuFeS2) in UiO-67 (University of Oslo-67) to form a composite Ch@UiO-67 using a solvothermal method. After characterization by powder X-ray diffraction (PXRD), Fourier-transform infrared spectroscopy (FT-IR), N2 adsorption isotherm, thermogravimetric analysis (TGA), X-ray photoelectron spectroscopy (XPS), Field Emission Scanning Electron Microscopy- Energy Dispersive Spectroscopy (FESEM-EDS) and Inductively coupled plasma mass spectrometry (ICP-MS), Ch@UiO-67 was tested for CO2 uptake and as a catalyst in the cycloaddition reaction of styrene epoxide (SO) with CO2 to produce cyclic carbonates, in comparison to pristine UiO-67. Ch@UiO-67 was found to be more effective as a catalyst than pristine UiO-67. This catalyst was also successful with different aromatic and aliphatic epoxides for cycloaddition with CO2 and was efficiently recycled for seven consecutive cycles without a noticeable deficit in the catalytic activity.</t>
  </si>
  <si>
    <t>10.1016/j.seppur.2019.116035</t>
  </si>
  <si>
    <t>An environment-friendly process of lead recovery from spent lead paste</t>
  </si>
  <si>
    <t>Spent lead paste, an important secondary resource, calls for recycling at the request of both environmental protection and the sustainable development of lead industry. An environment-friendly process to recover lead from spent lead paste was proposed. The impurities Sb, Ca, Fe and Cu in spent lead paste were firstly removed by H2SO4 at the leaching rate of 92.22%, 86.43%, 87.89% and 94.04%, respectively. And then, 99.9% of PbO2 in spent lead paste was reduced to PbO by the hydrothermal reduction process with glucose as the reductant. In the process of hydrothermal desulfurization by NaOH, 99.46% of S in the reduced lead paste was removed and then the lead paste was converted into a single phase of 3PbO·H2O. Finally, metallic lead, with a purity of 99.978%, was obtained from the single-phase lead paste by a low-temperature reduction smelting process with starch as the reductant under the conditions of Na2O/B2O3 = 1/2, PbO/B2O3 = 5/1, starch/PbO = 1/7.5, smelting temperature 700 °C, and smelting duration 90 min, and the lead recovery is high up to 95.53%. Compared with the traditional lead smelting technology, the smelting temperature was reduced from 1200 °C to 700 °C, helping greatly reduce the energy consumption. The process proposed in this paper guides a new development direction for the utilization of spent lead paste.</t>
  </si>
  <si>
    <t>10.1016/j.wasman.2012.06.015</t>
  </si>
  <si>
    <t>Examining the concept of convenient collection: An application to extended producer responsibility and product stewardship frameworks</t>
  </si>
  <si>
    <t>Increasingly, Extended Producer Responsibility (EPR) and Product Stewardship (PS) frameworks are being adopted as a preferred policy approach to promote cost-effective diversion and recovery of post-consumer solid waste. Because the application of EPR/PS generally requires the creation of a separate and often parallel collection and/or management system, key to increasing the amount of waste recovered is to maximize the convenience of the collection system to maximize consumer participation. Convenient collection is often mandated in EPR/PS laws, however it is not defined. Convenience is a subjective construct rendering it extremely difficult to define. However, based on a dissection of post-consumer collection efforts under a generic EPR/PS system, this paper identifies and examines five categories of convenience – knowledge requirements, proximity to a collection site, opportunity to drop-off materials, the draw of the collection site, and the ease of the process—and the various factors of convenience within each of these categories. By using a simplified multiple criteria decision analysis, this paper proposes a performance matrix of criteria of convenience. Stakeholders can use this matrix to assist in the design, assessment, and/or implementation of a convenient post-consumer collection system under an EPR/PS framework.</t>
  </si>
  <si>
    <t>10.1016/j.electacta.2013.02.082</t>
  </si>
  <si>
    <t>Water-based synthesis of hydrophobic ionic liquids for high-energy electrochemical devices</t>
  </si>
  <si>
    <t>In this work is described an innovative synthesis route for hydrophobic ionic liquids (ILs) composed of N-methyl-N-alkylpyrrolidinium (or piperidinium) or imidazolium or tetralkylammonium cations and (perfluoroalkylsulfonyl)imide, ((C n F2n+1SO2)(C m F2m+1SO2)N−), anions. This synthesis does not require the use of any environmental unfriendly solvent such as acetone, acetonitrile or halogen-containing compounds, which is not welcome in industrial applications. Only water is used as the process solvent throughout the entire process. In addition, the commonly used iodine-containing reagents were replaced by the cheaper, more chemically stable and less toxic bromine-containing compounds. A particular care was devoted to the development of the purification route, which is especially important for ILs to be used in high-energy electrochemical devices such as high voltage supercapacitors and lithium batteries. The effect of the reaction temperature, the time and the stoichiometry in the various steps of the synthesis have been investigated in detail. This novel procedure allowed obtaining ultrapure (&gt;99.9wt.%), clear, colourless, inodorous ILs with an overall yield above 92wt.% and moisture content below 1ppm. NMR measurements were run to confirm the chemical structure whereas elemental analysis and electrochemical tests were performed to check the purity of the synthesized ILs.</t>
  </si>
  <si>
    <t>30 April 2013</t>
  </si>
  <si>
    <t>10.1016/j.jclepro.2014.06.028</t>
  </si>
  <si>
    <t>Cyclic manufacturing: necessary and sufficient conditions and minimum rate policy for environmental enhancement under growth uncertainty</t>
  </si>
  <si>
    <t>Economic development and rising consumption increase pressure on the environment. Sustainable production and consumption face the challenge of mitigating impacts under uncertainty in economic growth, trade, raw material availability and prices, variable consumer behavior and technological innovation. Necessary and sufficient conditions and a minimum rate policy for environmental enhancement under uncertainty are presented. They take into account variability in sales/consumption, in net product and material trade and in manufacturing technology and associated impacts. Three main criteria are considered. K1: reduced final wastes. K2: reduced extraction of virgin raw materials. K3: reduced impacts from manufacturing. The conditions are expressed in terms of the cycle rate, which is the generalization of the recycle rate and of readily monitored product flows, e.g. overall sales. Key advantages of the method are discussed. (A): simplicity and flexibility to simulate different growth conditions. (B): a readily determined, standardized rate policy, leading to reduced impacts in K1, K2 and K3. It is quantitatively established that for lower wastes, uncertainty in growth compels increase of the cycle rate larger than a threshold related to sales. For lower virgin material extraction, the threshold includes net product/material trade as well. Reduction of manufacturing impacts requires intensification of cleaner processes with adequately lower marginal impacts. In periods of economic austerity, the policy may be relaxed: enhancement is achieved via lower rate targets. It is concluded that cleaner production becomes all the more important as reuse/recycle flows increase and that such innovation may avert environmental degradation from manufacturing, even under significant growth.</t>
  </si>
  <si>
    <t>15 October 2014</t>
  </si>
  <si>
    <t>10.1016/j.ijhydene.2017.12.180</t>
  </si>
  <si>
    <t>A new sustainable hydrogen clean energy paradigm</t>
  </si>
  <si>
    <t>We analyze the feasibility of a novel, hydrogen fuel cell electric generator to provide power with zero noise and emissions for myriad ground based applications. The hydrogen fuel cell electric generator utilizes a novel, scalable apparatus that safely generates hydrogen (H2) on demand according to a novel method, using a controlled chemical reaction between water (H2O) and sodium (Na) metal that yields hydrogen gas of sufficient purity for direct use in fuel cells without risk of contaminating sensitive catalysts. The sodium hydroxide (NaOH) byproduct of the hydrogen producing reaction, is collected within the apparatus for later reprocessing by electrolysis, to recover the Na reactant. The detailed analysis shows that the novel, hydrogen fuel cell electric generator will be capable of meeting the clean power requirements for residential and commercial buildings including single family homes and light commercial establishments under a wide range of geographic and climatic conditions.</t>
  </si>
  <si>
    <t>1 March 2018</t>
  </si>
  <si>
    <t>10.1016/j.apcatb.2021.120329</t>
  </si>
  <si>
    <t>Keggin-type polyoxometalates molecularly loaded in Zr-ferrocene metal organic framework nanosheets for solar-driven CO2 cycloaddition</t>
  </si>
  <si>
    <t>Although Keggin-type polyoxometalates (POMs) have shown nice catalytic efficiency for CO2 cycloaddition reaction, they suppressed by their low recycling ability and energy costing of direct heating. Decorated POMs into solid porous support with photothermal property is an alternative but promising way for solar-driven reaction. Herein, phosphomolybdate molecularly decorated ferrocene-based Zr-Fc (PMo12@Zr-Fc) metal organic frameworks (MOFs) nanosheet, which has outstanding photothermal conversion ability, are synthesized and used to catalyze cycloaddition reaction with styrene oxide and CO2 under simulated sunlight. At light intensity of 0.4 W/cm2, the temperature of reactor with PMo12@Zr-Fc MOFs rapidly rises and up to 80 ℃, and 88.05 % yield of product is achieved. This PMo12@Zr-Fc catalyst also demonstrates nice recycling stability. The solar-driven cycloaddition process may exploit a new avenue for reusing CO2.</t>
  </si>
  <si>
    <t>5 November 2021</t>
  </si>
  <si>
    <t>10.1016/j.jenvman.2024.120609</t>
  </si>
  <si>
    <t>Co-composting sugar-containing waste with chicken manure–A new approach to carbon sequestration</t>
  </si>
  <si>
    <t>Improving resource use is a pressing research issue because of the huge potential organic waste market. Composting is a recycling technique, treatment to achieve the dual effect of resource recovery and zero waste. Waste composition varies: for example, chicken manure is rich in protein, straw contains wood fibres, fruit and vegetables contain sugar, and food waste contains starch. When considering combining waste streams for composting, it is important to ask if this approach can reduce overall composting costs while achieving a more concentrated result. Chicken manure, in particular, presents a unique challenge. This is due to its high protein content. The lack of precursor sugars for glucosamine condensation in chicken manure results in lower humus content in the final compost than other composting methods. To address this, we conducted experiments to investigate whether adding sugary fruits and vegetables to a chicken manure composting system would improve compost quality. To improve experimental results, we used sucrose and maltose instead of fruit and vegetable waste. Sugars added to chicken manure composting resulted in a significant increase in humic substance (HS) content, with improvements of 9.0% and 17.4%, respectively, compared to the control. Sucrose and maltose have a similar effect on the formation of humic substances. These results demonstrate the feasibility of composting fruit and vegetable waste with chicken manure, providing a theoretical basis for future composting experiments.</t>
  </si>
  <si>
    <t>10.1016/j.clay.2019.105147</t>
  </si>
  <si>
    <t>Metals removal from aqueous solutions by tailored porous waste-based granulated alkali-activated materials</t>
  </si>
  <si>
    <t>In this study, and for the first time, the possibility of using bulk type waste-based granulated alkali-activated materials (AAM) for inducing heavy metals extraction by precipitation and adsorption was evaluated. Waste metakaolin and aluminium scrap recycling waste proved to be suitable precursors to create AAM. Results indicate that both methods are highly effective and promising for heavy metals extraction, removal efficiencies up to 100% were achieved. Lead was more efficiently removed by adsorption (99.4%; 16.5 mg/g), while higher zinc removal was achieved by precipitation (100%; 20.4 mg/g). These innovative waste-based alkali-activated granules, produced following a simple, sustainable and low-cost technique, are highly effective in the removal of lead and zinc from wastewaters, being a safer alternative to the use of powdered precipitation/adsorbent materials and can be directly used in packed beds. Future work will address the reuse of these granules, after their exhaustion as adsorbents, as aggregates in the production of new building materials, further closing the materials loop and enhancing the circularity of this material.</t>
  </si>
  <si>
    <t>10.1016/j.jclepro.2014.10.079</t>
  </si>
  <si>
    <t>A mixed integer linear programming model to optimize reverse logistics activities of end-of-life vehicles in Turkey</t>
  </si>
  <si>
    <t>There are legislations encumbering manufacturers to incorporate environmental factors into their decisions in several industries. Automotive is one of these sectors and in many countries, particularly in those who are a member of the European Union, there are regulations to guarantee the recycling of end-of-life vehicles (ELVs). In Turkey, recovery of ELVs is regulated with Regulation About Controlling of ELVs which was issued by the Turkish Republic Ministry of Environment and Forestry in Official Gazette in 2009. Manufacturers are responsible for free take-back of ELVs from end-users, depolluting, dismantling, shredding and recycling of ELVs. In this paper, in order to comply with related regulations and manage the recovery of ELVs efficiently, we presented a mixed integer linear programming (MILP) model for network design including the different actors taking part in ELV recovery system. The proposed framework is justified by a real case performed in Ankara, the capital and second largest city of Turkey. We also presented a modeling approach for the projection of car ownership and number of ELVs and generated scenario analyzes based on the long-term average developments in the number of ELVs. The case study and analyzes provided important insights on how logistics network behave over time. The results demonstrated that the number of facilities to be located and the system cost increase while the number of ELVs are getting higher in the future.</t>
  </si>
  <si>
    <t>10.1016/j.resourpol.2014.03.004</t>
  </si>
  <si>
    <t>Rare earths supply chains: Current status, constraints and opportunities</t>
  </si>
  <si>
    <t>The unique properties of rare earth elements (REEs) and lack of alternatives for their application in modern technologies, especially electronics and fast growing green technologies such as renewable energy generation and storage, energy efficient lights, electric cars, and auto catalysts, as well as specific military and aerospace applications, underpin their strategic status. The absolute domination of China in the production of REEs, aggravated by a significant reduction in export quotas since 2010, raised severe concerns of securing REE supply in the USA, Japan, European Union and other countries. In 2010–2012 it resulted in skyrocketing prices and supply deficit for most REEs, leading to numerous new REE start-up companies around the world, with allocation of large investments in additional geological explorations and technology development. At the same time, the supply difficulties enforced the downstream users of REEs to invest in the development of recycling technologies and reuse options for these elements. The main focus of this paper is to overview existing and emerging REE supply chains outside of China up to date (end of 2013), define their environmental constraints and opportunities, as well as reflect on a broader range of technical, economic, and social challenges for both primary production and recycling of REEs. A better understanding of these factors could help to optimize the supply chain of virgin and recycled rare earths, minimise the environmental impacts arising from their processing, and be used as a prototype for a broader range of critical metals and commodities.</t>
  </si>
  <si>
    <t>10.1016/j.cej.2022.140462</t>
  </si>
  <si>
    <t>Polymeric interface engineering in lithium-sulfur batteries</t>
  </si>
  <si>
    <t>High energy density batteries with lithium metal as the anode have been considered the most promising next-generation storage devices applied in electric vehicles, large-scale energy storage stations and so on. However, the promising high-performance has been usually blocked by challenging interface/interphase issues at different levels inside the electrochemical cell. To address the above challenges, polymer-based interface/interphase engineering with rational structure design and flexible processing methods has been proved a very effective way. In this review, we attempt to summarize and discuss the interface/interphase issues from engineering point of view, for the different parts of batteries (cathode, separator, anode). Meanwhile, the reported solutions to these issues via rational design of functional polymers and their processing are summarized accordingly. Particularly, the functional polymer-based interface engineering for addressing the polysulfide diffusion and shuttle effects, structural instability of cathode, and growth of lithium dendrites is emphasized. Furthermore, the significance of the active material microenvironment of the cathode is discussed for a more comprehensive understanding of the interface/interphase issues. Finally, the remaining challenges and perspectives to future efforts are discussed for next-generation high-energy–density batteries.</t>
  </si>
  <si>
    <t>10.1016/j.scitotenv.2023.167347</t>
  </si>
  <si>
    <t>Recent progresses, challenges and proposals on SF6 emission reduction approaches</t>
  </si>
  <si>
    <t>The increasing utilization and emission of sulfur hexafluoride (SF6) pose severe threats to the climate and the environment, owing to its potent greenhouse gas properties. In this paper, we comprehensively review the recent progresses of SF6 emission reduction approaches. Currently, the use and emission of SF6 are still on the rise, and mainly concentrated in the power industry. Restrictive use and emission reduction policies are fundamental step in guiding SF6 emission, but they are poor promoted in developing economies. More specific policies and regulations are needed in conjunction with timely and accurate assessments of SF6 atmospheric properties and emissions. SF6 recovery is the direct emission reduction approach, but defects in recovery methods and equipment limit its applications. The development of SF6 purification technologies and optimizations in recovery devices and processes are needed for its treatment of different regions and SF6 volumes. SF6 degradation is the final step of waste gas treatment, and its development needs to better balance the degradation rate and product selectivity, as well as to improve their multi-scenario responsiveness. SF6 substitution is a necessity for future large-scale SF6 emission reduction. Improvements in SF6-free applications and its long-term stability are critical via new gas design, gas mixture optimization and equipment updates. Finally, all the emission reduction approaches are closely related, and promoting their synergistic development and complementarity is the ultimate way to realize SF6 lifecycle management.</t>
  </si>
  <si>
    <t>10.1016/j.apenergy.2023.121505</t>
  </si>
  <si>
    <t>Photovoltaic-battery powered bike share stations are not necessarily energy self-sufficient</t>
  </si>
  <si>
    <t>Many cities use solar photovoltaic (PV) panels to power off-grid bike share stations to provide sustainable transportation. When a station's energy demand for operating the station’s kiosk and docks exceeds the PV panel's supply, the battery can be depleted, requiring manual battery replacement to avoid service disruption. However, existing research on siting, modeling, or assessing the environmental impacts of bike share stations has not accounted for spatially variable solar PV potential and energy usage. This study addresses this gap to analyze the performances of PV-battery systems for bike share stations and evaluates strategies to improve their energy independence, sustainability, and system reliability. Using Chicago’s Divvy bike share system as a case study, we simulated the battery charging, discharging, and replacements, and measured their performances with three metrics: energy self-sufficiency level, energy payback time (EPBT), and station downtime. We found that PV energy alone is insufficient to meet all energy needs of bike share stations, with the average energy self-sufficiency levels being 56%. Additionally, relying solely on battery replacement during rebalancing operations was insufficient to maintain stations' operational status. On average, bike share operators need to manually replace a station’s batteries 72 times a year. Furthermore, the current PV panels for most stations are sized too small. Increasing panel sizes could reduce most stations' downtime and increase their self-sufficiency without significantly affecting EPBT. The study highlights the need for bike share system modeling and operation planning to account for battery replacement needs and demonstrates the importance to evaluate smaller yet large-scale street-level PV applications. The modeling framework presented in this study can also be extended to examine other smaller PV-battery systems similar to bike stations.</t>
  </si>
  <si>
    <t>10.1016/j.resconrec.2022.106634</t>
  </si>
  <si>
    <t>Life cycle environmental impacts of current and future battery-grade lithium supply from brine and spodumene</t>
  </si>
  <si>
    <t>Life cycle assessment studies of large-scale lithium-ion battery (LIB) production reveal a shift-of-burden to the upstream phase of cell production. Thus, it is important to understand how environmental impacts differ based on the source and grade of extracted metals. As lithium is highly relevant to several current and next-generation cell chemistries, we reviewed the effect of varying grades in different sources of lithium (brine and spodumene) worldwide. The review covered the Ecoinvent database, scientific literature, and technical reports of several upcoming production facilities. The results showed that lower-grade lithium brines have higher environmental impacts compared to higher-grade brines. However, spodumene-based production did not show such a trend, due to different technical process designs of the facilities reviewed. Water use impacts are higher in lower-grade sources and are expected to increase with decreasing lithium concentration. This could specifically be an issue in brine-based production, where brine is extracted from already water scarce regions and evaporated, thus increasing the risk of freshwater availability. However, these aspects of water use are not addressed in existing life cycle impact assessment methods. In the context of large-scale LIB cell production, the reviewed lithium hydroxide production routes account for 5–15% of the climate change impacts.</t>
  </si>
  <si>
    <t>10.1016/j.jclepro.2024.141789</t>
  </si>
  <si>
    <t>Structural/surficial dual regulated granular H2TiO3 lithium-ion sieves for lithium extraction from salt lake brine</t>
  </si>
  <si>
    <t>H2TiO3 (HTO) is recognized as a highly promising lithium-ion sieve (LIS) material for lithium resources extraction from the liquid phase, attributed to its high theoretical capacity, stable structure, and excellent recyclability. However, when directly employed in continuous flow systems, the powder HTO-LIS encounters significant challenges, including elevated energy consumption and persistent material loss, impeding its practical application. Therefore, it is necessary to granulate the powder LIS material, which nevertheless results in the reduction of the specific capacity and Li extraction rate. Herein, a hybrid binder (cellulose acetate/sulfonated poly(ether ketone)/poly(vinyl chloride)) is employed for granulation and immobilization of the powder HTO-LIS. This approach regulates the porosity structure, hydrophilicity, surface charge character, and mechanical strength of the granulated LIS, thereby synergistically enhancing Li extraction capacity (26.54 mg g−1), recovery kinetics (19.02 mg g−1 within 4 h), and dynamic cycling stability (adsorption capacity retention of 94.02% after 40 cycles). This work proposes a feasible granulation strategy, contributing to advance the industrialization of LIS materials.</t>
  </si>
  <si>
    <t>10.1016/j.jhazmat.2021.127214</t>
  </si>
  <si>
    <t>Organic acid-based linear free energy relationship models for green leaching of strategic metals from spent lithium-ion batteries and improvement of leaching performance</t>
  </si>
  <si>
    <t>Water-soluble organic acids (e.g., acetic acid, acrylic acid, and ascorbic acid), as green leachants, have been applied to leach strategic metals (Ni, Li, Mn, and Co) from spent lithium-ion batteries (LIBs). Organic acid-based linear free energy relationship models were developed and simulated to predict the feasibility of the leaching efficiency for each of the strategic metals based on in silico calculated descriptors. The developed models, with accuracy (R 2) of 0.747–0.831, reveal that hydrogen bond acidity of organic acids promotes the leaching efficiency, whereas molecular volume or excess molar refraction inhibits the efficiency. Furthermore, toxicity (lethal dose 50%) of organic acids was discussed along with the predicted leaching efficiency to explore more green and efficient organic acids. Considering both toxicity and leaching efficiency, citric acid was selected as a green and efficient leachant. To more improve the leaching performance (rate and efficiency) of citric acid, glucose as a green reductant and microwave treatment were additionally applied. Under the selected conditions, the leaching efficiencies after 1 h for Ni, Li, Mn, and Co were enhanced up to 98.3%, 99.1%, 98.7%, and 97.7%, respectively.</t>
  </si>
  <si>
    <t>5 February 2022</t>
  </si>
  <si>
    <t>10.1016/j.est.2024.112898</t>
  </si>
  <si>
    <t>Advanced design strategy in the anode-electrolyte interface for highly reversible aqueous Zn ion batteries</t>
  </si>
  <si>
    <t>Aqueous zinc-ion batteries (ZIBs) are being considered as a promising option for the forthcoming generation of energy storage systems, owing to their intrinsic safety, cost-effectiveness, and environmental compatibility in the post-lithium era. However, dendrite formation and side reactions at the anode pose inevitable constraints on the practical utilization of ZIBs. Given the intimate connection of these issues with the anode-electrolyte interface (AEI), rational surface modification is advisable. Directly tailoring the interphase can effectively address the turbulent chemistry at the AEI. This review provides a timely and comprehensive overview of two typical surface modification strategies: ex-situ and in-situ surface modification. The text elaborates on the roles of surface modification in enhancing battery performance from the above two directions. Within this discourse, four critical criteria for an ideal solid electrolyte interphase (SEI) are delineated, which provide guidelines for the future design of surface engineering design. Nevertheless, as a standalone strategy, surface modification provides limited protection for Zn anodes. Therefore, this review aims to offer crucial insights for further exploration into high-performance ZIBs, considering synergistic protection strategies as the most potential option for safeguarding the Zn anode.</t>
  </si>
  <si>
    <t>10.1016/j.mineng.2023.108282</t>
  </si>
  <si>
    <t>Review of critical materials for the energy transition, an analysis of global resources and production databases and the state of material circularity</t>
  </si>
  <si>
    <t>The demand for raw materials, in particular, for those classified as critical materials, has increased considerably due to the ongoing energy transition and the corresponding surge in the use of renewable energy technologies. In this context, this review paper analyses literature on reserves, resources, and production data of critical materials, which are required for the energy transition, to understand the connection between the present criticality definition and long-term sustainability. The link to long-term sustainability was studied by applying bell curve production projections. The analysis shows that the present criticality concept and classification is predominantly a reflection of a short-term local political construct, which may be consumption- or production-driven, or a mixture of both, depending on the classifying country. Based on material databases and the corresponding logistic production bell curves, severe limitations of primary supply could emerge from materials, such as antimony, cadmium, chromium, cobalt, copper, indium, molybdenum, nickel, silver, and zinc within two decades. Furthermore, all studied materials are projected eventually to be severely critical. Thus, local efforts will likely have a limited capability to effectively address the long-term risk associated with the production and use of critical materials. Moreover, without concerted global effort, the present criticality concept may not be effective in addressing even the short-term supply bottleneck, particularly for the accelerating energy transition, that it aspires to address. Hence, applying the criticality concept at the global level carries special potential to mitigate the supply risk by mobilising all stakeholders based on a well-informed understanding of materials flows.</t>
  </si>
  <si>
    <t>10.1016/j.rcrx.2019.100007</t>
  </si>
  <si>
    <t>On the long-term sustainability of copper, zinc and lead supply, using a system dynamics model</t>
  </si>
  <si>
    <t>The long-term supply sustainability of copper, zinc and lead was assessed. Copper will not run into physcal scarcity in the future, but increased demand and decreased resource quality will cause significant price increases. The copper price is suggested to increase significantly in the coming decades. A similar situation applies for zinc and lead with soft scarcity and increased prices for zinc. The total supply of copper reaches a maximum 2030–2045, zinc 2030–2050 and lead 2025-2030. The copper supply per person and year and decline after 2130, and the copper stock-in-use reaches a maximum in 2050 and decline afterwards. The zinc supply per person per year reach a maximum in 2100 and decline after 2100, and the zinc stock-in use shows a similar pattern. The lead supply per person reach a plateau in 1985, and decline after 2070, whereas the lead stock-in-use reach a plateau in 2080 and decline after 2100. For copper, zinc and lead, scarcity will mainly be manifested as increased metal price, with feedbacks on demand. The predicted price increase will cause recycling to increase in the future. The supply situation for copper would be much improved if the recycling of copper could be strongly promoted through policy means, as well as it would work well to limit the price increases predicted under business-as-usual. Considering the importance of these metals for society, it is essential to set adequate policies for resource efficiency and resource conservation for society.</t>
  </si>
  <si>
    <t>Resources, Conservation &amp; Recycling: X</t>
  </si>
  <si>
    <t>10.1016/j.jechem.2024.05.022</t>
  </si>
  <si>
    <t>Navigating the hydrogen prospect: A comprehensive review of sustainable source-based production technologies, transport solutions, advanced storage mechanisms, and CCUS integration</t>
  </si>
  <si>
    <t>The review is a comprehensive discussion of current research advances, commercial scale developments, challenges, and techno-economics for the entire H2 value chain, including production, mainly focusing on sustainable sources, storage, and transport. The challenges, advantages, and uses of H2 energy are included at length. Moreover, apart from the sustainable production approaches, the approaches and current developments for combating the carbon dioxide (CO2) emissions from existing H2 production facilities are highlighted in terms of carbon capture, utilization, and storage (CCUS). Concisely, the review discusses current material and recent technological advancements in developing pilot projects and large-scale establishments for viable and rapidly emerging source-based H2 production. Moreover, the review also aims to provide an in-depth discussion and explore current developments based on the advantages of H2 energy in terms of its utilization, based on its high energy density, and its ability to be used as a feedstock and fuel. On the other hand, the challenges of H2 are also elaborated. Next, the role of CCUS in a carbon-neutral economy and value chain for minimization of emissions from existing facilities is thoroughly deliberated, and the recent commercial-scale implementation of CCUS technologies is highlighted. Extending the utilization and recycling of captured CO2 emissions along with H2 to produce e-fuels in terms of current advances is detailed in this review. Furthermore, the most applicable, efficient, and developing approaches are discussed for physical and chemical H2 storage, considering recent large-scale implementations of liquid carriers and liquid organic hydrogen carriers as storage options. Lastly, the review elaborates on recent insights into advances in H2 transport infrastructure, including compressed and liquid H2 delivery via roads, ships, pipelines, and flight cargo. The review gives precise insights into the recent scenario through an elaborated conclusion of each discussion topic separately and a discussion of future perspectives. The current review will help researchers to fully understand the ongoing research advancements and challenges in the H2 value chain for formulating new solutions for sustainable H2 production, along with focusing on suitable approaches for its storage and transport to make the production and utilization of H2 applicable on a large scale.</t>
  </si>
  <si>
    <t>10.1016/j.apenergy.2018.05.115</t>
  </si>
  <si>
    <t>Cost-effective supply chain for electric vehicle battery remanufacturing</t>
  </si>
  <si>
    <t>Large-scale adoption of electric vehicles can reap significant energy and environmental benefits while also reducing reliance on fossil fuels. Nonetheless, accompanying the benefits of electric vehicles, several economic and ecological challenges arise from the production of Lithium-ion batteries, which are currently the most popular type of batteries used in electric vehicles. Remanufacturing is a promising end-of-life strategy and can lead to more sustainable Lithium-ion battery supply chains to support large-scale adoption of electric vehicles. Several factors will dictate the feasibility and effectiveness of remanufacturing, including economic viability, production capability, and battery demand and supply. Unfortunately, while there exists significant research efforts on remanufacturing at the laboratory scale, there lacks research that investigates Lithium-ion battery remanufacturing at the enterprise scale. Motivated by this, in this paper, a state-of-the-art closed loop supply chain network model for Lithium-ion battery remanufacturing considering different quality levels of spent battery returns is proposed. An optimization model is developed to maximize the network profit and a sensitivity analysis is performed to determine the impact of several important model parameters on the profitability of the proposed supply chain network. A numerical case study is implemented which shows that 9.81–30.93% increase in profit can be achieved if remanufacturing is integrated in Lithium-ion battery supply chain networks. Moreover, the sensitivity analysis shows that careful implementation of the proposed algorithm coupled with understanding of battery parameters are the keys to implementing cost-effective electric vehicle Lithium-ion battery supply chains. In all, this research will help stimulate the implementation of remanufacturing, promote economically and environmentally sustainable supply chain management in the electric vehicle battery industry, and support the transportation sector in reducing environmental burdens.</t>
  </si>
  <si>
    <t>15 September 2018</t>
  </si>
  <si>
    <t>10.1016/j.carbon.2021.12.051</t>
  </si>
  <si>
    <t>Structural engineering of tin sulfides anchored on nitrogen/phosphorus dual-doped carbon nanofibres in sodium/potassium-ion batteries</t>
  </si>
  <si>
    <t>Na/K-ion batteries (SIBs/PIBs) owing to their low cost, earth abundance, appropriate redox potential and comparable electrochemical performance, have gained ever-growing attention. Nevertheless, it remains a major challenge for high performance of SIBs/PIBs applications. Herein, with the assistance of waste chlorella as the reactor and phosphorous source, we designed few-layered tin sulfides immobilized on nitrogen and phosphorus dual-doped carbon nanofibres (SnSx-N/P-CNFs). The characterization and DFT calculation results demonstrate that N/P co-doping is expected to favour the distribution of electron density and strengthen ion reaction kinetics, which can enhance the Na+/K+ storage performance. As expected, as an anode material for SIBs, the SnSx-N/P–CNF electrode displays an impressive capacity (522 mAh g−1 after 50 cycles at 0.1 A g−1) and promising long-life cycling performance (214 mAh g−1 up to 32,000 cycles at 10 A g−1). Moreover, it also exhibits exceedingly impressive potassium-ion storage performance (468 mAh g−1 at 0.1 A g−1 after 100 cycles and 170 mAh g−1 exceed 10,000 cycles at 5 A g−1), which is the one of the optimal long-cycle properties reported for Sn-based anode for PIBs to date. Our work provides a reference for using biomass algae as the nitrogen and phosphorous source in constructing energy storage materials.</t>
  </si>
  <si>
    <t>10.1016/j.jece.2024.113632</t>
  </si>
  <si>
    <t>Clean and efficient extraction of lithium from montebrasite ore by aluminum sulfate roasting method: Thermal behavior and process optimization</t>
  </si>
  <si>
    <t>Amidst the surge of Li demand, technology development for Li extraction from diverse Li resources has gained considerable interest. Montebrasite, a significant lithium ore, is distinguished by its high Li content. Despite its potential, research into its processing technologies are scarce, leading to its limited and slow industrial adoption. On this basis, a novel process combining aluminum sulfate roasting and water leaching was proposed in this study to achieve its clean and efficient utilization. Firstly, thermal behaviors of montebrasite were investigated through various characterizations. It was observed that montebrasite underwent obvious decomposition above 700 °C, and began to melt after 800 °C. The mineral phases transformed into Li3PO4, AlPO4 and Al2O3 after decomposition. Thermodynamic calculation indicated that when Al2(SO4)3 was used as roasting agent, Li+ can be entirely substituted by Al3+ to form soluble Li2SO4, while Al3+ combined with PO4 3− to form insoluble AlPO4, enabling selective and efficient Li extraction. The experimental results demonstrated a high agreement with thermodynamic analysis. Under the optimal conditions (roasting: 760 ℃, 1.0 h, 29.4 % Al2(SO4)3), 94.1 % Li was extracted selectively, while only 0.04 % Al and 0.3 % P entered into solution. The leach residue, primarily composed of AlPO4, SiO2, mullite and Al2O3, can be recycled for further utilization. This process offers distinct advantages over traditional salt roasting methods, including reduced reagent usage and elimination of solid waste discharge. It presents an efficient, cost-effective and environmentally benign pathway for the utilization of montebrasite.</t>
  </si>
  <si>
    <t>10.1016/j.hydromet.2018.05.009</t>
  </si>
  <si>
    <t>Removal of lead from polluted waters using ion exchange resin with Ca(NO3)2 for elution</t>
  </si>
  <si>
    <t>This research aimed at selective removal of Pb++ from polluted waters by cation exchange resin in Ca++ form, and regeneration with a novel process using Ca(NO3)2. This process brings together remarkable advantages: selectivity, sustainability, economy, safety, simplicity and applicability. The main findings of this study were the selective and efficient removal of Pb++ by a conventional cation exchange resin Purolite C100E, the utilization of Ca(NO3)2 for regeneration, and the purification treatment of regeneration effluents for Ca(NO3)2 total recycling. Indeed, the selectivity and the regeneration are explained by the well-established fixation order: Pb++ › Ca++ › Cu++ › Mg++ › K+ › Na+ › H+; Ca(OH)2 was used to precipitate Pb(OH)2 and to recover Ca(NO3)2. The effects of pH, flow rate, resin bed height, Pb++ initial concentration and Ca++/Pb++ ratio have been systematically investigated and optimized in a column system. The effect of Ca(NO3)2 concentrations was also studied for regeneration and optimization. The process efficiency was always higher than 90% for, both, exhaustion and regeneration. The results show the maximum Pb++ removed was observed at pH range from 2.4 to 4.8, and increases with increasing of resin bed height but decreased as flow rate increased and that effective regeneration (90%) was achieved by 2 mol/L of Ca(NO3)2.</t>
  </si>
  <si>
    <t>10.1016/j.wasman.2020.10.001</t>
  </si>
  <si>
    <t>Analyzing present and future availability of critical high-tech minerals in waste cellphones: A case study of India</t>
  </si>
  <si>
    <t>Critical high-tech minerals (CHTMs) are raw materials that are essential for a future clean-energy transition and the manufacture of high-end products. Cellphones, one of the fastest growing electronic products, contain various CHTMs. Since 2019, India has surpassed the United States to become the second largest smartphone market in the world. An increasing and alarming number of excessive waste cellphones will be generated in India in the near future. In this study, the dynamic material flow analysis approach and the Weibull distribution are adopted to analyze the volumes of accumulated waste cellphones and the contained CHTMs based on the differentiation between smartphones and feature phones in India. Moreover, a market supply model is adopted to predict the future trends of CHTMs in waste cellphones. The results show a general upward tendency of waste cellphone volume in India, which indicates that various CHTMs contained in cellphone waste can be properly reused or recycled. Future implications based on the analysis results are provided for efficient cellphone management in India.</t>
  </si>
  <si>
    <t>10.1016/j.nanoen.2016.08.056</t>
  </si>
  <si>
    <t>Covalent sulfur for advanced room temperature sodium-sulfur batteries</t>
  </si>
  <si>
    <t>The room temperature sodium-sulfur (RT Na-S) batteries have attracted extensive attention due to its low cost and high specific energy. Yet, RT Na-S batteries usually suffer from low reversible capacity, short lifespan and inferior Coulombic efficiency. Herein, covalent sulfur based carbonaceous materials was investigated for RT Na-S battery to address these drawbacks. Generally, the covalent S could prevent the formation of sodium polysulfide (Na2Sn, 4≤n≤8) effectively, further avoid the dissolution of sodium polysulfide into electrolyte; besides, the covalent S in these carbonaceous materials is reversible during charge/discharge process, which is good for cycling stability. Benefiting from these merits, the covalent sulfur based materials delivers high reversible capacity over 1000mAhg−1, long cycling stability for 900 cycles with capacity decay of 0.053% per cycle and superior Coulombic efficiency approximately 100%. This study may provide a new method for designing high performance RT Na-S batteries.</t>
  </si>
  <si>
    <t>10.1016/j.jpowsour.2012.03.021</t>
  </si>
  <si>
    <t>Electrodeposition of Zn and Zn–Mn alloy coatings from an electrolytic bath prepared by recovery of exhausted zinc–carbon batteries</t>
  </si>
  <si>
    <t>The electrodeposition of galvanic coatings was performed using a chloride-based acidic electrolytic bath containing polyethylene glycol (PEG) as an additive. The electrolytic bath was prepared using Zn and Mn recovered from exhausted zinc–carbon batteries by means of acid leaching with HCl. The coatings were obtained potentiostatically at −1.2V and −1.6V (vs. Ag/AgCl) and galvanostatically with a current density of −10mAcm−2. The results indicated that the presence of PEG in the bath during galvanostatic deposition favored the formation of a coating containing a mixture of Zn and Zn–Mn alloy with an Mn content of around 2wt%.</t>
  </si>
  <si>
    <t>15 July 2012</t>
  </si>
  <si>
    <t>10.1016/j.seta.2022.102924</t>
  </si>
  <si>
    <t>A comprehensive review on the production of alternative fuel through medical plastic waste</t>
  </si>
  <si>
    <t>This paper aims to critically review the production of alternative fuels through medical plastic waste. In the recent past, medical plastic waste has been disposed of and incinerated in the dumping yards, which is the main cause of the threat of infection and environmental hazards.Adopting proper waste management and the appropriate technology like the 5R’s (refuse, reduce, reuse, repurpose, and recycle) may significantly improve the ecosystem. Moreover, the 5R’s is a comprehensive approach that can be applied, either awareness of stakeholders or enforcement mandate and regulation by the government. The current review suggested the possible route for converting medical-plastic waste into drop-in fuel and value-added products to minimize the waste through suitable technology. In this, the pyrolysis technique plays an important role which is more ecologically friendly, effective and produces minimal pollutants. It has been observed that using COVID medical waste management (CMWM) technology, 70–80 % plastic pyrolysis oil (PPO), 10–15% bio-char, and gaseous fuel can be extracted. As per the ASTM, the extracted PPO is a potential feedstock for the CI engine fuel. This review work provides a suitable solution for CMWM and improves the quality of medical infrastructure for sanitation in a sustainable mode.</t>
  </si>
  <si>
    <t>10.1016/j.eswa.2022.117827</t>
  </si>
  <si>
    <t>Recovery center selection for end-of-life automotive lithium-ion batteries using an integrated fuzzy WASPAS approach</t>
  </si>
  <si>
    <t>With the emergence of battery-based electric vehicles, transportation systems gradually leave using fossil fuel-based combustion engines. Due to their reasonable performance, Lithium-ion batteries have become one of the major batteries used for electric vehicles. Although these batteries are being used in most companies, their high production cost, rare raw material, and short life cycle have raised important incentives for their recovery process. However, locating a recovery center for end-of-life Lithium-ion batteries is a multi-aspect decision making problem influenced by many criteria. For this purpose, a novel integrated decision-making model is developed based on Measuring Attractiveness by a Categorical Based Evaluation TecHnique (MACBETH) for calculating the criteria weights and Weight Aggregated Sum Product ASsessment (WASPAS) methods under the fuzzy environment with Dombi norms for evaluating the alternatives to address recovery center location selection problem considering technical as well as environmental, economic, and social aspects. To show the reliability and applicability of the developed method, a real-world case study in Istanbul is investigated. The developed method is used to evaluate six potential locations for the possible establishment of a recovery center. Results showed that Tuzla district is the most suitable location for opening a recovery center for end-of-life Lithium-ion batteries. Tuzla is in a very good position in terms of proximity to suppliers, transportation and location. To illustrate the robustness of the obtained results, extensive sensitivity analysis tests are performed.</t>
  </si>
  <si>
    <t>10.1016/j.mineng.2022.107474</t>
  </si>
  <si>
    <t>The potential for copper slag waste as a resource for a circular economy: A review – Part I</t>
  </si>
  <si>
    <t>The mining industry faces a number of challenges that include rapid depletion of high-grade deposits, high energy cost for metal production, and growing environmental concerns associated with mining waste disposal. Copper slag is one of the mining wastes that is raising growing concern due to the huge volumes being produced and dumped annually worldwide. These huge quantities of slag not only cause environmental pollution and space problems for disposal, but they also waste valuable copper and cobalt. This is increasingly important due to the growing demand for these metals in emerging technologies, potentially resulting in a supply deficit from conventional mining production. To address these challenges, recycling and repurposing of copper slag waste using innovative technologies should be considered, creating a resource for a circular economy. This paper presents a review of copper slag production and its potential as a world resource for cobalt and copper metals. An overview of copper and cobalt production from ore reserves, and of global demand and supply risks for these metals is presented. The potential benefits of reprocessing copper slag waste using the circular economy model are discussed. This paper demonstrates that applying the circular economy principles to the copper slag waste has the potential to create additional economic value, improve the energy efficiency of the metal production, increase the supply of critical metals, and reduce the impacts of metal production on the environment.</t>
  </si>
  <si>
    <t>10.1016/j.desal.2024.117590</t>
  </si>
  <si>
    <t>Reverse osmosis integrated with renewable energy as sustainable technology: A review</t>
  </si>
  <si>
    <t>As stated in Sustainable Development Goals number 6 and 13, clean water and sanitation and energy-related carbon emissions as climate action issues have emerged as serious issues within the United Nations. Around 150 countries rely on seawater desalination plants as their water resource. Reverse osmosis membrane technology is the most widely used seawater desalination technology for water supply. Taking water resources, developing renewable energy, and recycling resources have become the United Nations' core sustainable development goal. Therefore, this paper aims to provide an overview of renewable energy in reverse osmosis, especially newly developed renewable energy such as wave power. This paper includes technical issues, environment, and economic impact. In addition, compared with other energy sources, photovoltaic and hydropower energy utilization leads to a lower carbon footprint. Both energy produce a carbon footprint of around 0.08 kg CO2 eq/m3. Control systems and energy storage management are the challenges in developing integrated renewable energy with reverse osmosis. Suitable pretreatment and the effect of direct use of renewable energy on the reverse osmosis process, especially on membrane and pump lifetime, should also be considered in future studies.</t>
  </si>
  <si>
    <t>10.1016/j.rset.2023.100068</t>
  </si>
  <si>
    <t>Critical elements for a successful energy transition: A systematic review</t>
  </si>
  <si>
    <t>The transition to a low-carbon energy future requires large amounts of many raw materials. Some of these materials are deemed critical in terms of their limited availability, concentrated supply chain networks, associated environmental impact, and various social issues. Acknowledging the significant dependency on raw materials for future energy scenarios, this paper presents a systematic review of the existing literature to identify the barriers, solutions proposed and the current research gaps associated with the supply of a range of critical chemical elements. The focus was mainly on evaluating supply risk in light of raw material availability and contemporary extraction technologies. Results indicate that a transition to a low-carbon energy system is possible, but will require efforts to address supply concerns, and strategic planning. A key risk mitigation strategy is increasing material circularity, especially to cope with the growth in demand for cobalt in lithium-ion batteries, platinum used in fuel cells and electrolysers, iridium used in electrolysers and dysprosium used in permanent magnets. Copper was found to be possibly the most concerning critical element due to the expected demand from developing nations in addition to the demand for the energy transition. The geopolitical, social, and environmental risks for lithium, cobalt, rare earth elements and platinum group metals could also hinder future energy security, as demand for these elements continues to grow.</t>
  </si>
  <si>
    <t>Renewable and Sustainable Energy Transition</t>
  </si>
  <si>
    <t>10.1016/j.jece.2021.105028</t>
  </si>
  <si>
    <t>Nanomaterials: Applications, waste-handling, environmental toxicities, and future challenges – A review</t>
  </si>
  <si>
    <t>Currently, nanotechnology is referred to be one of the attractive research sectors in several countries because of its vast potential and commercial impact. Nanotechnology includes the investigation, development, fabrication, and processing of structures and materials on a nanoscale in various fields of science, health care, agriculture, technology, and industries. As such, it has provided a steady restructuring of related technologies. However, the irregularities and uncertainties in dimensions and chemical compositions, makes the viability of such materials questionable. Concerns have been inclined about the transport, destiny, and transformation of nanomaterials discharged into the environment. A critical analysis of the present phase of knowledge concerning the exposure and effects of nanomaterials has been discussed in-depth. In this review, different nanomaterials along with their applications have also been reviewed, that include graphene-based nanomaterials, carbon nanotubes, and their composites, nanoclay composites, nanostructured thin films, metal-organic frameworks, conducting polymers and their composites, MXenes, chalcogenide nanocrystals, and quantum dots. Besides, a few of the groundbreaking applications of nanomaterials for different sectors like human health, processes, photochemical process, energy conversion and energy storage, separation and purification processes, optoelectronics, etc. are discussed in detail with their chemsitry. Moreover, the unique characteristics and applications of nanomaterials, they inherently introduce challenges for their applications and large-scale production. Acknowledgment of the potential benefits and unknown dangers of nanomaterials is critically is critically analyzed and discussed in the manuscript.</t>
  </si>
  <si>
    <t>10.1016/j.jece.2023.111206</t>
  </si>
  <si>
    <t>Recovery of vanadium from wastewater and in situ preparation of Bi-V-based photocatalyst</t>
  </si>
  <si>
    <t>Vanadium is a kind of heavy metal pollutant listed as priority control by various countries, but it is also a strategic valuable metal. The current treatment of vanadium-containing wastewater suffers from the waste of vanadium resources and produces large volumes of hazardous wastes. An innovative approach was proposed to address these problems. The method involved selectively recovering vanadium from wastewater using Bi2O3 and preparing Bi-V photocatalyst in situ. By optimizing the conditions, the recovery efficiency of pentavalent vanadium (V(V)) was 99.6%. The recovered product was determined to be 1.14*Bi2O3@BiVO4, and it was proved to be a heterojunction structure by transmission electron microscopy (TEM) and X-ray photoelectron spectroscopy (XPS). The band gap was calculated to be 2.32 eV by UV–vis analysis. Under visible light, the degradation rate and efficiency of AO7 by 1.14*Bi2O3@BiVO4 was 0.906 h−1 and 84.86%, respectively. The degradation pathway of AO7 was also revealed. The improved photocatalytic performance of the Bi2O3@BiVO4 could be attributed to the p-n heterojunction, excitating ·O2 − and ·OH under visible light. Thus, this method solved the problem of both vanadium discharge in wastewater and the difficulty of vanadium resource utilization, and had practical utilization value.</t>
  </si>
  <si>
    <t>10.1016/j.pmatsci.2024.101383</t>
  </si>
  <si>
    <t>Lignin/polysaccharide composite: A nature-made match toward multifunctional bio-based materials</t>
  </si>
  <si>
    <t>During the evolutionary development of plants, lignin emerged, engaging in a remarkable synergy with polysaccharides. This union enhanced the adaptability of plants to harsh environments through a complementary relationship. Lignin addresses the inherent limitations of polysaccharides, including hydrophobicity, ultraviolet (UV) resistance, and environmental stability. Building on this natural paradigm, we explore the development of artificial lignin/polysaccharide composites (LPCs), encompassing a range of combinations such as lignin/cellulose, lignin/chitosan, lignin/starch, lignin/alginate, lignin/agarose, and lignin/carrageen composites. This review provides a comprehensive examination of lignin’s origins, understanding, properties, and the advancements and challenges faced by polysaccharides. We detail the fabrication of LPCs from lignin and natural polysaccharides, discussing their construction strategies, properties, and potential applications. Furthermore, we highlight existing challenges and future opportunities for the improved utilization of LPCs. Our aim is to catalyze the effective use of lignin and natural polysaccharides, offering fresh insights for the innovation of next-regeneration LPCs.</t>
  </si>
  <si>
    <t>10.1016/j.enconman.2023.117485</t>
  </si>
  <si>
    <t>Comprehensive performance analysis of cold storage Rankine Carnot batteries: Energy, exergy, economic, and environmental perspectives</t>
  </si>
  <si>
    <t>Rankine Carnot batteries have demonstrated promise as a viable solution for electricity storage due to their high energy density at low temperatures. A specific variant of these batteries, known as the Cold Storage Rankine Carnot Battery (CSRCB), utilizes a vapor compression refrigeration (VCR) unit to store cold energy at sub-ambient temperatures. In this paper, three different configurations of CSRCB are constructed: the Basic CSRCB (B-CSRCB), CSRCB with a recuperator in VCR (R-CSRCB), and CSRCB with a recuperator in VCR and a preheater in ORC (RP-CSRCB). The system is analyzed from four perspectives: energy, exergy, economic, and environmental (4E). The impact of key parameters, such as heat source temperature, ambient temperature, and pinch point temperature, on the system's performance is evaluated. The results indicate that the RP-CSCBR configuration outperforms others in terms of energy, exergy, and economic analysis. The evaporator in ORC-subsystem is the component with the largest exergy loss. When the three configurations of CSRCB achieve the maximum exergy efficiency under different conditions, the ORC-subsystem evaporator accounts for 41.9 %, 41.9 % and 17.6 % of the exergy loss of B-CSRCB, R-CSRCB and RP-CSRCB, respectively. The lowest levelized cost of storage (LCOS) can be obtained when the system is operating at high heat source temperature, low ambient temperature and small pinch temperature difference. The environment assessment results show that the changes of the key parameters of the system have different effects on the annual emission reduction (AER) and total equivalent warming impact (TEWI) of CSRCB with different configurations.</t>
  </si>
  <si>
    <t>10.1016/j.cocis.2022.101624</t>
  </si>
  <si>
    <t>How anthraquinones can enable aqueous organic redox flow batteries to meet the needs of industrialization</t>
  </si>
  <si>
    <t>Owing to the importance of storage and its hybridization with renewable energy technologies for the energy transition, a high attention has been paid towards the development of redox flow batteries. Among all different emerging technologies, aqueous organic redox flow batteries (AORFBs) are particularly attractive since the objectives in terms of sustainability, cost and safety issues can be achieved owing to the high possibilities offered by molecular engineering, organometallic and coordination chemistry. Thus, AORFBs based on anthraquinones paired with ferrocyanide in basic medium have been widely developed and are close to reach the performances required for industrial processes. This review aims to focus on the main parameters making possible the integration of anthraquinone derivatives as negolyte in AORFB with a special attention for their implementation in industrial process.</t>
  </si>
  <si>
    <t>Current Opinion in Colloid &amp; Interface Science</t>
  </si>
  <si>
    <t>10.1016/B978-0-12-817880-5.00010-4</t>
  </si>
  <si>
    <t xml:space="preserve">Chapter 10 Textiles production and end-of-life management options </t>
  </si>
  <si>
    <t xml:space="preserve">
               Textiles represent a very important product category and are largely based on fibers of synthetic polymers. Considering the long and elaborate production chain, the textile industry is considered as the second most polluting industry. In the first part of this chapter, the environmental impact of the individual production stages from raw materials to the final garment in the retailer's shop is summarized. It has to be considered that plastic fibers are commingled with cellulosic fibers, and recycling processes are therefore difficult. The second part gives an overview about the options for reuse and recycling of end-of-life textiles. Reuse of textiles as second-hand clothes is well established, but its ecological and social benefits should be questioned. Today, smart recycling processes are still in their infancy, but in the European Union, due to a new legislation, major changes will take place in the near future.
            </t>
  </si>
  <si>
    <t>10.1016/j.cherd.2017.06.038</t>
  </si>
  <si>
    <t>Process for n-butyl acrylate production using reactive distillation: Design, control and economic evaluation</t>
  </si>
  <si>
    <t>n-Butyl acrylate is produced at industrial scale from acrylic acid and n-butanol using strong acidic homogeneous catalysts. The associated well-known problems (corrosion, product purification, and disposal of spent catalyst) lead to high operating costs and a continuously increasing difficulty to comply with environmental regulations. Employing solid catalysts and process intensification technologies can overcome these drawbacks. However, the literature is scarce in studies describing the development of complete plants. Here, the design, control and economic evaluation of a reactive distillation-based process are presented. Since n-butanol is not completely converted in one pass, a decanter–flash system is used to recover and recycle the alcohol, and obtain a high purity waste water stream. To control the purity of the acrylate product when throughput changes or fresh reactants get contaminated, direct control using concentration measurement is required. Indirect control using temperature measurement alone is insufficient; since constant tray temperature cannot hold constant the concentration profile in the column, the acrylate purity always shows an offset. The process robustness is proved by rigorous simulations in Aspen Plus Dynamics. The economic analysis shows key economic indicators similar with those of other solid-based catalytic processes presented in literature.</t>
  </si>
  <si>
    <t>10.1016/j.electacta.2023.142968</t>
  </si>
  <si>
    <t>In-situ constructing efficient gel polymer electrolyte with fluoride-rich interface enabling high-capacity, long-cycling sodium metal batteries</t>
  </si>
  <si>
    <t>Sodium metal batteries (SMBs) are considered feasible candidate for large-scale energy systems. However, complicated reactions between the electrode and electrolyte in liquid electrolyte system lead to poor performance and significant safety issues. Therefore, constructing stable electrode-electrolyte interface is necessary to enhance the comprehensive performance of cells. Utilizing gel polymer electrolytes (GPEs) by in-situ polymerization and moderate additive can effectively address these problems. Herein, a series of fluoroethylene carbonate (FEC) modified GPEs have been successfully prepared by one-step in-situ polymerization, in which trimethylolpropane trimethyl acrylate (TMPTMA) and 1,6-hexanediol diacrylate (HDDA) were used as polymer monomers. As a result, the as-optimized electrolyte, THDP-FEC-2%, exhibited high ionic conductivity (3.77 × 10−3 S cm−1) at 25 °C, high Na+ migration number (0.41), and broad electrochemical window (4.6 V). Encouragingly, the NVP|THDP-FEC-2%|Na cell even exhibited ultra-long cycling stability at high rate (95.31% capacity retention at 5C after 1000 cycles). Such excellent electrochemical performances are attributed to the successful establishment of uniform and dense NaF-rich solid electrolyte interface protection layer. This work is expected to offer interface soft protection layer tuned strategy to construct the ideal interface for high-performance SMBs.</t>
  </si>
  <si>
    <t>10.1016/j.electacta.2012.03.108</t>
  </si>
  <si>
    <t>ZnMn2O4 nanoparticles synthesized by a hydrothermal method as an anode material for Li-ion batteries</t>
  </si>
  <si>
    <t>ZnMn2O4 nanoparticles prepared by a hydrothermal synthesis were evaluated as anode material for Li-ion batteries. XRD measurements showed that a ZnMn2O4 I4 1 /amd tetragonal spinel structure was obtained with crystallite sizes ≤5nm. TEM micrographs showed that particles of about 5nm in diameter were synthesized. Li/ZnMn2O4 half cell battery cycling showed that the nanoparticles, using lithium salt of carboxymethylcellulose as binder, give a high capacity of 430mAhg−1 when cycled 100 times at C/10.</t>
  </si>
  <si>
    <t>1 June 2012</t>
  </si>
  <si>
    <t>10.1016/j.colsurfa.2024.133605</t>
  </si>
  <si>
    <t>PVDF-based nanofiber membrane decorated with Z-scheme TiO2/MIL-100(Fe) heterojunction for efficient oil/water emulsion separation and dye photocatalytic degradation</t>
  </si>
  <si>
    <t>Membrane separation is one of the most widely used methods for water purification, but membrane fouling is a stumbling block that must be overcome for its further promotion and application. In this work, a self-cleaning PVDF-based hybrid nanofiber membrane with core-sheath structure were constructed via electrospinning and in-situ synthesis, using polyvinylidene fluoride/polyvinyl pyrrolidone (PVDF-PVP) electrospun nanofibers as skeleton cores and in-situ synthesis of Z-scheme TiO2/MIL-100(Fe) heterojunctions as photocatalytic sheaths. The hybrid membrane exhibited excellent superhydrophilicity (water contact angle of 0°) and underwater superoleophobicity (underwater oil contact angle of 161.4°) with high permeate fluxes and superior separation efficiencies (more than 99.5%) for various oil/water emulsions. Furthermore, the Z-scheme TiO2/MIL-100(Fe) heterojunctions anchored on the nanofibers possessed robust photocatalytic activity with the removal efficiency of dyes up to 99.9% under simulated sunlight. More importantly, the membrane has excellent recyclability due to its outstanding anti-fouling and self-cleaning properties. Therefore, the hybrid membrane has attractive potential application in wastewater purification.</t>
  </si>
  <si>
    <t>10.1016/j.jiec.2018.05.004</t>
  </si>
  <si>
    <t>Use of grape seed as reductant for leaching of cobalt from spent lithium-ion batteries</t>
  </si>
  <si>
    <t>The grape seed was novelly used as reductant for leaching of spent LiCoO2 material, which is idea of “waste+waste→resources”. About 92% Co and 99% Li could be leached under the optimized conditions of grape seed 0.6g/g, malic acid 1.5mol/L, 180min, 80°C, and slurry density 20g/L. The catechin, EC and EGCG contained in grape seed could be employed as efficient reductants during leaching. The leaching process is controlled by combination of surface chemical reaction and diffusion with apparent activation energy of 11.96kJ/mol, which is related to the form of Co(OH)3.</t>
  </si>
  <si>
    <t>25 October 2018</t>
  </si>
  <si>
    <t>10.1016/j.cej.2024.152127</t>
  </si>
  <si>
    <t>Amine-rich cyclotriphosphazene (P3N3) nano-cages for enhanced and selective Au(III) and Pd(II) recovery and hydrogen generation: Waste-to-resource tactics</t>
  </si>
  <si>
    <t>Designing a new material for precious metals (PMs) recovery is of ultimate significance in the quest to explore highly efficient, selective, and stable adsorbents for a sustainable economy and green environment. Herein, novel amine-rich cyclotriphosphazene poly(tetrakis(4-aminophenyl)methane-co-cylotriphosphazene)- porous nano-cages (PTC-PNC) and microspheres (PTC-MS) were synthesized for adsorption and selective recovery of Au(III) and Pd(II) in aqueous solution. A combination of the abundant amine groups and the cage-like porous morphology of PTC-PNC makes it an ideal absorbent for recovery of the Au(III) (1592 mg g−1, pH 1.0, 60 oC) and Pd(II) (1372 mg g−1, pH 1.0, 60 oC) with high selectivity which was slightly decreased up to 8-11% even in the presence of 13 co-existing metals ions while an ultra-high recovery of 99% was obtained. The unique cage-like morphology of the PTC-PNC guarantees a fast adsorption equilibrium while the adsorption isotherm specifies a pseudo-second-order kinetic behavior and Langmuir isotherm. Amine groups were the most energetically favorable sites for the capturing and chelating of Au(III) and Pd(II) ions followed by their partial reduction to Au0 and Pd0. X-ray diffraction (XRD), X-ray photoelectron spectroscopy (XPS), and high-resolution transmission electron spectroscopy (HRTEM) analysis were employed to explore interactions and reduction mechanisms during the adsorption process. Adopting the waste-to-resource approach, after Au(III) and Pd(II) recovery, these adsorbents were applied for catalytic hydrogen generation from ammonia borane (AB) hydrolysis. Due to its favorable electronic structure, the PTC-PNC@Pd exhibited a higher hydrogen generation than PTC-PNC@Au. The as-synthesized PTC-PNC could be employed as a promising material for other MPs' selective recovery and green energy generation applications.</t>
  </si>
  <si>
    <t>10.1016/j.mtcomm.2023.106537</t>
  </si>
  <si>
    <t>Feasibility of developing green water batteries based on poly-lactic acid and polybutylene succinate: A computational study on groasis waterboxx technology</t>
  </si>
  <si>
    <t>Developing water-saving technologies such as Groasis Waterboxx (GW) based on environmentally friendly materials is a robust strategy to undermine the destructive effects of the agricultural industry on nature and society. Here, we simulated the injection molding process of green GWs made of poly-lactic acid (PLA) and polybutylene succinate (PBS) and analyzed the performance of the parts in heavy-duty conditions. The effects of different process parameters on cycle time, consumed energy, and final product qualities, including mechanical and visual aspects, were investigated by Autodesk Moldflow to compare biopolymers with polypropylene (PP). GW performance in the Sahara Desert was simulated with the help of Abaqus. The simulations results revealed that PLA exhibited shorter injection and cooling times compared to PP, with reduction of 44% and 56%, respectively, thus indicating faster production speed. However, PBS-based part demonstrated mechanical qualities similar to PP. PLA shows lower shrinkage and warpage than PP despite that environmental simulations illustrated that PLA is impractical for use in areas with high thermal stresses because of overlapping the glass transition and ground temperature, leading to failure near land surface regions. The results are in qualitative agreement with experimental results reported by the manufacturer. Despite its biodegradability, PBS could provide a high safety factor of about 82% of PP samples. Although the injection of PBS consumed more energy than PP because of the higher required injection pressure, replacing PP with PBS is justified considering its high efficiency and eco-friendliness.</t>
  </si>
  <si>
    <t>10.1016/j.scitotenv.2023.162341</t>
  </si>
  <si>
    <t>Application and improvement methods of sludge alkaline fermentation liquid as a carbon source for biological nutrient removal: A review</t>
  </si>
  <si>
    <t>Alkaline fermentation can reduce the amount of waste activated sludge and prepare sludge alkaline fermentation liquid (SAFL) rich in short-chain fatty acids (SCFAs), which can be used as a high-quality carbon source for the biological nutrient removal (BNR) process. This review compiles the production method of SAFL and the progress of its application as a BNR carbon source. Compared with traditional carbon sources, SAFL has the advantages of higher efficiency and economy, and different operating conditions can influence the yield and structure of SCFAs in SAFL. SAFL can significantly improve the nutrient removal efficiency of the BNR process. Taking SAFL as the internal carbon source of BNR can simultaneously solve the problem of carbon source shortage and sludge treatment difficulties in wastewater treatment plants, and further reduce the operating cost. However, the alkaline fermentation process results in many refractory organics, ammonia and phosphate in SAFL, which reduces the availability of SAFL as a carbon source. Purifying SCFAs by removing nitrogen and phosphorus, directly extracting SCFAs, or increasing the amount of SCFAs in SAFL by co-fermentation or combining with other pretreatment methods, etc., are effective measures to improve the availability of SAFL.</t>
  </si>
  <si>
    <t>10.1016/j.jece.2021.106889</t>
  </si>
  <si>
    <t>Enhanced activation of peroxymonosulfate by bimetallic spinel sulfides CoNi2S4 for organic dye degradation</t>
  </si>
  <si>
    <t>The activation of peroxymonosulfate (PMS) with bimetallic spinel sulfides to degrade refractory organic pollutants is a promising method. In this work, a one-step hydrothermal method was used to synthesize high catalytic activity CoNi2S4. Catalyst CoNi2S4 was characterized by X-ray photoelectron spectroscopy (XPS), energy dispersive spectroscopy (EDS), X-ray diffractometer (XRD), Fourier transform infrared spectroscopy (FT-IR) and field-emission scanning electron microscopy (SEM). Subsequently, CoNi2S4 was applied to activate PMS for Rhodamine B (RhB) degradation. After 50 mins of catalytic reaction, the removal rate of RhB (20 mg/L) reached 99.1% and the removal rate of COD reached 60.0% in the CoNi2S4 (150 mg/L) + PMS (150 mg/L) system at room temperature of 20 ℃. The experiment results showed that the CoNi2S4 had preeminent catalytic activity. The singlet oxygen (1O2) and sulfate radical (SO4 •−) were proved to perform critical roles in the catalytic degradation process by electron paramagnetic resonance (EPR) analysis and quenching experiment. Meantime, the potential catalytic mechanism of PMS activation by CoNi2S4 was proposed mainly in two aspects: one is that S2 2- and S2- species promote the Co3+/Co2+ and Ni3+/Ni2+ cycles on CoNi2S4 surface, and the other is that there is the synergistic effect of Co-Ni cycles for PMS activation by CoNi2S4. Recycling tests showed that the degradation efficiency of RhB was stable, indicating that CoNi2S4 had good recyclability. Because of its outstanding catalytic activity, easy preparation, and reusability, the CoNi2S4 catalyst has broad application prospects in the field of controlling water pollution.</t>
  </si>
  <si>
    <t>10.1016/j.seta.2022.102292</t>
  </si>
  <si>
    <t>Closing the Loop in Photovoltaic Solar and Wind Power Supply Chains: An investigation in Turkey through Neutrosphopic-DELPHI-based Force Field Analysis and Neutrosphopic-DEMATEL</t>
  </si>
  <si>
    <t>Since solar panels and wind turbines have limited lifespans, solar photovoltaic energy supply chain (SPvESC) and wind energy supply chain (WESC) in Turkey needs a paradigm shift to improve the efficiency and recyclability of solar panel and wind turbine components. The circular economy (CE) is a viable strategy for reducing the negative effects of linear supply chains in the SPvESC and WESC. However, despite the several drivers of implementing CE in the SPvESC and WESC, there are also barriers to CE initiatives. It is argued that further studies are needed to explore the drivers and challenges for CE adoption in different industries of developing and developed countries. Hence, the goal of this research is to explore the driving and restraining forces for CE adoption in Turkey’s SPvESC and WESC through a decision framework that includes Neutrosphopic DELPHI-based Force Field Analysis, Neutrosphopic-DEMATEL, and Nominal Group Technique. The findings of this research suggested that because the total score of restraining forces is higher than that of driving forces in force field analysis, it is critical to investigate the relationships among the restraining forces. Our findings also suggested that nonexistence of effective incentives and regulations proved to be the most prominent restraining force.</t>
  </si>
  <si>
    <t>10.1016/j.rser.2003.12.001</t>
  </si>
  <si>
    <t>Life cycle impact analysis of cadmium in CdTe PV production</t>
  </si>
  <si>
    <t>This paper describes the material flows and emissions in all the life stages of CdTe PV modules, from extracting refining and purifying raw materials through the production, use, and disposal or recycling of the modules. The prime focus is on cadmium flows and cadmium emissions into the environment. This assessment also compares the cadmium environmental inventories in CdTe PV modules with those of Ni–Cd batteries and of coal fuel in power plants. Previous studies are reviewed and their findings assessed in light of new data.</t>
  </si>
  <si>
    <t>August 2004</t>
  </si>
  <si>
    <t>10.1016/j.cattod.2023.114216</t>
  </si>
  <si>
    <t>Post-synthetic modification of Zr-MOFs using guanidine for cyclic carbonate formation catalysis</t>
  </si>
  <si>
    <t>A post-synthetic modification of Zr-MOF using ionic nitrogen-based functional groups is proposed for the catalytic cycloaddition reaction of CO2 with epoxides. Herein, guanidinium salt derivatives are used as ionic liquid (IL) catalysts while MOFs are used as a superior absorbent for CO2, allowing the generation of heterogeneous catalysts for CO2 fixation reactions under mild conditions. The UiO66-NH2 and UiO67-NH2 were functionalized with carbodiimides N,N′-dicyclohexylcarbodiimide (DCC) and N,N′-diisopropylcarbodiimide (DIC) to produce cationic guanidinium-containing Zr-MOFs with free bromide ions UiO66-DCCBr, UiO66-DICBr, and UiO67-DICBr. The materials were characterized comprehensively by multiple techniques such as PXRD, FTIR, TGA, SEM, EDS, 1H NMR, 13C NMR, elemental analysis, as well as N2 and CO2 adsorption equilibrium measurements. UiO66-DCCBr showed a high TOF for the formation of cyclic carbonates using several small epoxides under mild conditions (0.5 MPa CO2, 90 °C, without co-catalyst and solvent). In addition, UiO67- DICBr owing to the larger aperture size of MOF displayed better catalytic performance for the conversion of larger epoxides than UiO66-DICBr and UiO66-DCCBr with high yield and selectivity. This result underlines the important role of MOF’s aperture size for the diffusion of substrates in CO2 fixation reactions.</t>
  </si>
  <si>
    <t>10.1016/B978-0-12-820730-7.00014-8</t>
  </si>
  <si>
    <t xml:space="preserve">Chapter 14 Types, sources and management of urban wastes </t>
  </si>
  <si>
    <t xml:space="preserve">
               Human population is increasing exponentially and activities to either fulfil basic life necessities or improve lifestyle of masses result in production of more waste materials. These waste materials have unintentional and negative impacts on life, and the urban habitats being highly populated are more prone to their deleterious effects. However, the approaches towards wastes are contrary as wealthy citizens often consider the wastes to be an environmental issue while many people in developing countries, about 15 million around the globe, consider wastes as an important income source. These people collect, categorize, recycle and sell materials thrown by others. Similarly, many good practices have been employed in various cities of the world with approach of rethinking of waste to become wealth, refuse to become resource and trash to become cash. Rising ecological awareness, limited funds and declining natural resources have urged scientific communities to deal with waste disposal practices. Proper waste disposal includes economical, technical, communal, political and administrative aspects right from household to the entire country. This chapter focuses on various approaches such as minimization, recycling and proper disposal of urban wastes.
            </t>
  </si>
  <si>
    <t>Urban Ecology</t>
  </si>
  <si>
    <t>10.1016/j.jallcom.2021.160469</t>
  </si>
  <si>
    <t>Core-shell SnSe@TiO2/C heterostructure high-performance anode for Na-ion batteries</t>
  </si>
  <si>
    <t>The core-shell SnSe@TiO2/C heterostructure composite with high reactivity, small size, and superior electrochemical performance for sodium-ion batteries (SIBs) was synthesized for the first time using a controllable arc-discharge technique. The electrochemical measurements demonstrate that the outstanding mechanical stability of the TiO2 shell can improve the cycling stability, rate capability, and high specific capacity of SnSe. The as-prepared core-shell SnSe@TiO2/C composite combines the benefits of SnSe and TiO2, with SnSe nanoparticles improving ion diffusion kinetics and specific capacity while TiO2 maintains excellent cycling stability. Furthermore, the core-shell heterostructure approach can synergistically reduce volume fluctuation and aggregation of active materials during cycling. At a current density of 1 A/g, the capacity can reach 318 mAh/g, with a steady cycling performance of 1100 cycles. The novel core-shell heterostructure composite is expected to be a promising candidate as an anode material for next-generation high-performance SIBs due to its outstanding electrochemical performance and ease of synthesis for large-scale production.</t>
  </si>
  <si>
    <t>10.1016/j.resconrec.2010.02.008</t>
  </si>
  <si>
    <t>Reducing solid waste in higher education: The first step towards ‘greening’ a university campus</t>
  </si>
  <si>
    <t>Comprehensive solid waste management programs are one of the greatest challenges to achieving campus sustainability. Conducting a waste characterization study is a critical first step in successful waste management planning and advancing the overall sustainability of an institution of higher education. This paper reports on a waste characterization study that was conducted at the Prince George campus of the University of Northern British Columbia (UNBC). The aim of the study was to determine the amount and composition of waste generated within key campus operational areas and to provide recommendations to senior university administration on strategies for waste minimization, higher rates of recycling and composting and improving the overall sustainability of the campus waste management program. It was determined that during the 2007–2008 academic year the Prince George campus produced between 1.2 and 2.2metric tonnes of waste per week, of which more than 70% could have been diverted through waste reduction, recycling and composting activities. Paper and paper products, disposable drink containers and compostable organic material represented three of the most significant material types for targeted waste reduction and recycling efforts. Various educational and policy techniques, which may be used to promote campus community waste minimization behaviours in the long term, are discussed.</t>
  </si>
  <si>
    <t>September 2010</t>
  </si>
  <si>
    <t>10.1016/j.tca.2019.178483</t>
  </si>
  <si>
    <t>Gas evolution characterization and phase transformation during thermal treatment of cathode plates from spent LiFePO4 batteries</t>
  </si>
  <si>
    <t>In this paper, thermal reaction behaviors and gas evolution characteristics of cathode electrodes separated from spent LiFePO4 batteries were systematically characterized using thermogravimetric-differential scanning calorimetry analysis coupled with mass spectrometry equipped with electron ionization system (TG-DSC-EI-MS). TG-DSC-EI-MS analysis indicated tail gases were mainly released in a low-temperature range of 60−250 °C, which attributed to the hydrolysis and decomposition reactions of lithium salt electrolyte. Additionally, H2O, HF and CO2 were detected at the range of 380−600 °C, which responded to thermal decomposition of the binder. H2O and CO2 were the main gaseous products at around 520 °C, which might be released from the oxidation combustion reactions of the binder. At the same time, phase transformation of the cathode active material during thermal treatment was further investigated by SEM-EDS, FT-IR, XRD and Mössbauer spectrum analysis techniques. The results indicated LiFePO4 was oxidized to Li3Fe2(PO4)3 and Fe2O3 during the heating process.</t>
  </si>
  <si>
    <t>10.1016/j.jclepro.2024.143564</t>
  </si>
  <si>
    <t>Methodology for material flow analysis at the organizational scale</t>
  </si>
  <si>
    <t>Organizations play a crucial role in facilitating the transition to a circular economy. Implementing circular practices often begins with a material flow analysis (MFA) to identify issues and opportunities. However, existing MFA methodologies focus mainly on territorial applications and lack effectiveness at the organizational level. Conducting MFA at this level presents distinct challenges, requiring insights into dynamic material circulation and effective handling of heterogeneous data. Addressing this gap, this study introduces an innovative methodology tailored to organizational contexts. The developed methodology consists of six steps for conducting MFA while proposing an archetype-based approach capable of analyzing extensive and disparate datasets, coupled with bootstrapping and Monte Carlo simulation techniques, that considerably reduces the complexity of MFA execution. Furthermore, this methodology enables a comprehensive understanding of material flows within the system and provides a straightforward method for estimating uncertainty in mass estimations by incorporating confidence level calculations. A case study from a governmental organization is used to illustrate the proposed methodology.</t>
  </si>
  <si>
    <t>10.1016/j.jclepro.2021.129666</t>
  </si>
  <si>
    <t>A critical review of prevention, treatment, reuse, and resource recovery from acid mine drainage</t>
  </si>
  <si>
    <t>Acid mine drainage (AMD) causes serious environmental pollution owing to its high acidity, toxic metal content, and sulfate content. This review describes the mechanism of formation and the effects of AMD, presents the prevention and treatment technologies, identifies critical research gaps, and explores the challenges and opportunities encountered by AMD prevention and treatment technologies. Although passivation and microencapsulation technology have good prospects, they are in the early experimental stage and focus on pure pyrite systems. Remediation technologies such as chemical neutralization, adsorption, microbial activity, and membrane technologies have been developed to reduce the negative impacts of AMD on environment and human health; however, a continuous supply of chemicals and energy, expensive maintenance costs, and long-term monitoring of the affected ecosystem are some of its limitations. The recovery and reuse of valuable resources (sulfuric acid, metals, and rare earth elements) during AMD treatment can reduce its cost and is crucial in achieving a sustainable treatment. Membrane technology can produce high-quality water, but cannot achieve resource recovery, especially selective recovery of valuable metals. The integrated of membrane and other technologies can realize the reuse of water and the recovery of valuable resources. In addition, the recycling of mine tailings as construction materials and geopolymers can greatly reduce the formation of AMD. Overall, this review provides resource recovery and reuse as a holistic approach to sustainable AMD treatment. Finally, integrated treatment technologies that is worthy of future exploration need to be emphasized.</t>
  </si>
  <si>
    <t>10.1016/j.chemosphere.2021.131385</t>
  </si>
  <si>
    <t>Conversion of waste cooking oil into value-added emulsion liquid membrane for enhanced extraction of lead: Performance evaluation and optimization</t>
  </si>
  <si>
    <t>This research study investigated the synthesis of environmentally benign green emulsion liquid membrane (GELM) employing waste cooking oil (WCO) as diluent. The emulsion was prepared using D2EHPA as the carrier, Span 80 as surfactant, and sulphuric acid as internal/stripping agent. The influence of nine operating variables namely, Span 80 concentration, D2EHPA concentration, shaking time, shaking speed, pH of the feed, treat ratio (TR), H2SO4 concentration, lead concentration in feed, and volume ratio of organic phase to aqueous phase (O/A) on the performance of lead extraction was studied. Plackett Burman design (PBD), was employed for the screening of variables. The Pareto analysis shows that six variables were the most significant variables at the confidence level of 95%. The selected variables were then screened applying Box-Behnken design (BBD). The optimum values of the variables were: D2EHPA concentration – 4.6 (v/v%), Span 80 concentration – 2.14 (v/v%), pH of the feed – 4.4, internal phase (H2SO4) concentration – 2 M, initial lead concentration – 173 ppm, phase ratio (O/A) – 1.3. At these optimum conditions, a maximum lead extraction of 97.39% was obtained. The mechanism for the extraction of lead was analyzed. Reuse and recycling of membrane phase show that the GELM can be recycled for 7 cycles without reduction in lead extraction efficiency. Kinetic analysis of lead extraction was performed using zero, first, and second-order model at optimum condition. The experimental data fitted well with first-order (R2 – 0.9653). Thermodynamic studies indicated that the extraction procedure is endothermic, spontaneous in nature.</t>
  </si>
  <si>
    <t>10.1016/j.scitotenv.2024.176700</t>
  </si>
  <si>
    <t>Selective separation of light and heavy rare earth elements from acidic mine waters by integration of chelating ion exchange and ligand impregnated resin</t>
  </si>
  <si>
    <t>This study addresses the potential of sourcing Critical Raw Materials (CRMs) using Acidic Mine Waters (AMWs) as a secondary resource. AMWs, often viewed as waste, contain valuable metals like zinc and copper, as well as critical metals like magnesium and cobalt. Moreover, recent studies also reported the presence of Rare Earth Elements (REEs) at concentrations (mg/L) that make their extraction both technically and economically viable. The research focuses on a circular process to recover these metals from AMWs, specifically from the Aznalcóllar open-pit mine, which contains 216 mg/L of Al, 47 mg/L of Fe, 547 mg/L of Zn, and 18.56 mg/L of REEs. The proposed method involves pre-treating the AMW to remove Fe and Al, achieving removals of over 99.9 % and 90 %, respectively, at pH 4.5. Following this, transition metals like Zn, Cd, and Cu were removed as sulphides with a removal efficiency exceeding 99 %. This pre-treatment step reduced the concentration of competing metals in the ion-exchange process, thereby enhancing the recovery and purity of REEs. To separate heavy and light REEs, two types of resins in series were used: an impregnated resin (TP272) and a chelating resin (S930), which can be regenerated using sulphuric acid (H2SO4). The final recovery of REEs as oxalates was achieved using oxalic acid and ammonia at pH 1, with further optimization of the elution process to minimize ammonia consumption and undesired precipitation of other oxalates. Finally, REE oxalates with purities exceeding 90 % were obtained. This research demonstrates a sustainable method for efficiently recovering valuable REEs from AMWs, while also addressing environmental concerns related to hazardous sludge generation.</t>
  </si>
  <si>
    <t>10.1016/j.rser.2022.112478</t>
  </si>
  <si>
    <t>Key components for Carnot Battery: Technology review, technical barriers and selection criteria</t>
  </si>
  <si>
    <t>The term Carnot Battery refers to thermo-mechanical energy storage technologies that store electricity in the form of thermal exergy with electricity as the main output. The potential role of such technologies in future energy systems with a high renewable penetration has been increasingly acknowledged in recent years. This article provides a comprehensive and detailed review of the key components relevant to Carnot Batteries, which is highly relevant as the system performance hinges on the component characteristics. Focus is placed on compressors, expanders, thermal energy storage, heat exchangers and working fluids that have been and potentially will be applied to Carnot Batteries, covering their development status, technical performance, characteristic operating parameters, and cost functions. Based on the review and analyses, the most critical research barriers and development needs are highlighted for further development of the Carnot battery systems. This review represents the first of its kind, incorporating an extensive collection of key data for system modelling and optimization, technical performance evaluation, component selection and economic assessment for Carnot Batteries. These aspects are needed to bridge the gap between research and industrial applications, and can guide future research and development of key Carnot Battery components.</t>
  </si>
  <si>
    <t>10.1016/j.jii.2024.100605</t>
  </si>
  <si>
    <t>Eco-design tool to support the design of industrial electric vehicles. The case studies of an electric shuttle and an autonomous mobile robot</t>
  </si>
  <si>
    <t>The benefits of process optimization brought by multiple tools that appeared in shopfloors with the fourth industrial revolution are undiscussed; however, they need electricity to run and require critical materials. Additionally, the significant impact on sustainability that early design decisions can have over the entire lifecycle is well-recognized. The literature counts several environmental analyses of electric vehicles but narrows almost uniquely on passengers’ cars. Currently, the literature should i) enwiden the range of analyzed products, ii) consider all stages of the product life cycle, iii) provide tools suitable for the early stage of design, able to return consistent results handling very little data. As electrification is concerned, in the literature there are approaches intended to assess the environmental impacts or focused on the design tool. The proposed approach, further applied to develop an eco-design tool, overcomes the existing literature by providing a tool i) able to handle few data, ii) that considers all the product lifecycle phases, and iii) allows designers to assess and compare alternative scenarios. A method is proposed, and a tool derived. Two applications concern an electric shuttle and an autonomous mobile robot; with the latter the gap of assessing the environmental impact of autonomous mobile robots is also filled. The obtained results are reasonably comparable with other existing works. Results are compared to a full LCA for the frame assembly and prove that i) the tool is reliable, and it more likely overestimates the impacts; ii) the design phase is subjected to high variability, and this affects the tool results. Future works may introduce additional types of batteries, deeper focus on the manufacturing phase; machine learning techniques may support future extension of the tool and create parametric models for conceptual and early design. The proposed method and tool can be extended to the economic sphere.</t>
  </si>
  <si>
    <t>10.1016/j.cej.2024.152105</t>
  </si>
  <si>
    <t>Bio-based and bio-degradable nanofiber materials: A sustainable platform for energy, environmental, and biomedical applications</t>
  </si>
  <si>
    <t>In the context of carbon neutrality, bio-based and biodegradable materials have attracted extensive research efforts and have been recognized as promising alternatives to petroleum-based materials in various industrial fields. Biopolymer nanofiber materials, featuring biodegradability, biocompatibility, sustainability, flexibility, high porosity, and functionality, are promising candidates for constructing practical platforms for solving energy, environmental, and biomedical issues. In this comprehensive review, we focused on the recent pioneering developments in the synthesis, preparation, and functionalization of sustainable nanofiber materials based on natural biopolymers (starch, cellulose, chitosan, etc.) and synthetic biodegradable polymers (polylactic acid, polycaprolactone, etc.) for energy, environmental, and biomedical applications. First, we briefly introduce the intrinsic component, structure, properties, and life cycle of biopolymers. The fabrication protocols of nanofiber platforms based on these typical biopolymers are then summarized, followed by presenting the intriguing structures, morphologies, and properties of biopolymer 1D nanofibers, 2D membranes, and 3D sponges/aerogels. We further systematically summarize the structure–function correlations and proof-of-concept demonstrations of bio-nanofiber platforms for energy storage and conversion, gas filtration and separation, oil–water separation, water treatment, and biomedical applications. Finally, the review provides a future perspective on the development of biological fibers.</t>
  </si>
  <si>
    <t>10.1016/j.rser.2023.114052</t>
  </si>
  <si>
    <t>Advances on two-phase heat transfer for lithium-ion battery thermal management</t>
  </si>
  <si>
    <t>Electric vehicles that utilize lithium-ion batteries (LIBs) as a power source provides viable solution to realize the decarbonization of transportation sector. However, their future application is severely hindered by the temperature sensitivity of LIBs. Thus, a well-designed battery thermal management system (BTMS) is recommended to ensure proper temperature environment for improving LIBs' performance. Here, the aim is to provide a clear and detailed understanding on the two-phase heat transfer technologies for BTMS, especially given the urgent demands for fast-charging and harsh operating conditions. The fundamentals of BTMS, including battery working principles, adverse temperature effects, and modelling approaches are first analyzed. What's more, typical battery cooling methods are briefly discussed and categorized in terms of working mediums. However, with the ever-growing trend towards high energy density and fast charging, these methods are insufficient to effectively regulate the temperature of batteries. To address the rigorous demands, two-phase heat transfer strategies, with heat transfer rate several orders of magnitude higher than typical BTMS, have gained great interests. The up-to-date progresses of such system based on refrigerant flow boiling, immersion boiling, spray cooling, and other strategies, are comprehensively reviewed. Besides, discussions on battery thermal management studies are presented from the perspectives of heat transfer mechanism, pros and cons, and future insights. This state-of-the-art review is expected to deliver guidance and draw more attention to the development of advanced thermal management approaches in EV applications.</t>
  </si>
  <si>
    <t>10.1016/j.scitotenv.2018.04.178</t>
  </si>
  <si>
    <t>Vitrified medical wastes bottom ash in cement clinkerization. Microstructural, hydration and leaching characteristics</t>
  </si>
  <si>
    <t>The present investigation focuses on the utilization of medical wastes incineration bottom ash (MBA), vitrified with soda lime recycled glass (SLRG), as an alternative raw material in cement clinkerization. Bottom ash is recovered from the bottom of the medical wastes incineration chamber, after being cooled down through quenching. It corresponds to 10–15 wt% of the initial medical wastes weight and since it has been classified in the category of hazardous wastes, its safe management has become a major environmental concern worldwide. MBA glasses of various syntheses were initially obtained during the MBA vitrification simultaneously with various amounts of silica scrap (20, 25 and 30 wt% correspondingly). The produced MBA glasses were in turn used for the production of Portland cement clinker, after sintering at 1400 °C, thus substituting traditional raw materials. Both evaluation of vitrification and sintering products was carried out by chemical and mineralogical analyses along with microstructure examination. The final cements were prepared by clinkers co-grinding in a laboratory ball mill with appropriate amounts of gypsum (≈5.0 wt%) and the evaluation of their quality was carried out by determining setting times, standard consistency, expansibility and compressive strength at 2, 7, 28 and 90 days. Finally, the leaching behaviour of the vitrified MBA and hydrated cements, together with the corresponding of the “as received” MBA, was further examined using the standard leaching tests of the Toxicity Characteristic Leaching Procedure (TCLP) and the EN 12457-2. According to the obtained results, the quality of the produced cement clinkers was not affected by the addition of the vitrified MBA in the raw meal, with the trace elements detected in all leachates measured well below the corresponding regulatory limits.</t>
  </si>
  <si>
    <t>10.1016/j.wasman.2015.06.045</t>
  </si>
  <si>
    <t>Urban mining as a contribution to the resource strategy of the Canton of Zurich</t>
  </si>
  <si>
    <t>Urban mining is increasingly being recognised as an important component of resource strategies of public authorities, not only because it contributes to environmental protection, but also because it is a source of valuable recyclable materials. We demonstrate that the sustainable livelihoods (SL) framework can be used for public policy making in waste management by presenting the approach and experiences of a review study termed ‘urban mining potential analysis’ and its application to antimony, copper, gypsum, gold and rare earth elements. This article uses the rare earth element (REE) group to illustrate and present an overview over information and knowledge gaps concerning urban mining. The analysis shows that rare earth element recycling can be more environmentally friendly than primary production, particularly if the latter comes from countries with weak enforcement of environmental legislation. On the other hand REE recycling often cannot compete with large scale primary production because market prices do not reflect the social and environmental impacts of production, and because the avoided impacts of waste decontamination and reduced waste production are not considered. The urban mining potential analysis can be used to support decision making and the setting of priorities for future research and public action. The findings of the study and expert opinions based thereon contribute to the selection of measures and the formulation of public waste management and resource strategies in general.</t>
  </si>
  <si>
    <t>10.1016/j.resconrec.2018.08.007</t>
  </si>
  <si>
    <t>Hydrometallurgical recovery of metals from waste printed circuit boards (WPCBs): Current status and perspectives – A review</t>
  </si>
  <si>
    <t>Printed circuit boards (PCBs) represent one of the most complicated and valuable components in electric and electronic equipment (EEE). Waste PCBs (WPCBs) contain more than 40 kinds of metals with a wide and variable range of concentrations, such as environmentally harmful metals (e.g. Pb, Cr, As, Cd and Hg) and others of economic value (e.g. Cu, Sn, Au, Ag and Pd). Recovery of metals from WPCBs is of great importance for both environmental protection and resource re-utilization. In contrast to metal recovery from natural resources, these secondary resources have to be essentially stripped completely of its harmful metallic content before the remaining plastic substrate can be disposed, charred or incinerated. Hydrometallurgy has been successfully used for metals recovery from primary and secondary resources around the world, owing to its easily controlled process and high recovery rates at relatively low costs, and a number of researches using various hydrometallurgical methods for metals recovery from WPCBs has been published each year since 2002. This study provides an up-to-date review of the hydrometallurgical recovery of metals from WPCBs and gives perspectives of this particular area, which is expected to provide an insight for the selection of suitable hydrometallurgical leaching and purification methods and to point out the novel and potential technologies that would be the future focuses of this area.</t>
  </si>
  <si>
    <t>10.1016/j.arabjc.2020.06.009</t>
  </si>
  <si>
    <t>Status and prospect of oil recovery from oily sludge:A review</t>
  </si>
  <si>
    <t>Oily sludge is a kind of solid emulsified waste produced by the petroleum industry. It is generally composed of water, crude oil, and solid particulate matter. Because it contains large amounts of cycloalkanes, benzene series, polycyclic aromatic hydrocarbons, and other toxic and harmful substances, it poses a substantial threat to human health and the surrounding environment; therefore, it must be treated to reduce its toxicity. However, a large component of oily sludge is crude oil, which has great recycling value. Therefore, various crude oil recovery technologies, such as solvent extraction, pyrolysis, centrifugation, ultrasonic treatment, electronal treatment, flotation, supercritical treatment, and combined processes, have been developed for the treatment of oily sludge. The main purpose of this review is to discuss the development of these recycling technologies and to summarize and compare their advantages, disadvantages, and mechanisms of action. On this basis, the future development direction of recycling technology is prospected.</t>
  </si>
  <si>
    <t>10.1016/j.poly.2020.114982</t>
  </si>
  <si>
    <t>A new Co-based metal-organic coordination polymer as a catalyst in chemical fixation of CO2</t>
  </si>
  <si>
    <t>A 1D MOF {[Co(XN)(HCOO)2(H2O)2]}n (1) was harvested by solvothermal method with organic ligand XN (4′-(4-pyridine)4,2′:2′,4′'-terpyridine), and structurally characterized by single-crystal X-ray diffraction, PXRD and TGA. Structural determination demonstrates that compound 1 owns zigzag shape framework through the infinite connection of Co2+ ion and XN ligand. Moreover, it can resist 240 °C and various acid/alkali solutions, presenting good thermostability and pH stability. Catalytic performance indicates that compound 1 can efficiently catalyze the CO2 cycloaddition with styrene oxide at 80 °C and 0.1 MPa with the addition of 5% mol TBAB for 12 h. Especially, compound 1 can keep stable framework and almost unchanged catalytic activity after five catalytic recyclings.</t>
  </si>
  <si>
    <t>Polyhedron</t>
  </si>
  <si>
    <t>10.1016/j.rser.2015.03.076</t>
  </si>
  <si>
    <t>End-of-Life of used photovoltaic modules: A financial analysis</t>
  </si>
  <si>
    <t>The photovoltaic (PV) industry has a relevant role in terms of energy systems sustainability. The economic and environmental benefits related to its application brought the PV sector to an overall installed power of about 138GW in 2013 (+24% compared to 2012). The recent update of the European Waste Electrical and Electronic Equipment (WEEE) Directive classifies End-of-Life (EoL) PV panels as an electrical/electronic waste. Hence, it became mandatory to define alternative strategies to landfill [1]. The scientific literature presents different interesting technological solutions, together with related environmental benefits coming from the PV modules recycling. However, there is a clear fragmentation from an economic point of view [2]. The aim of this paper is to apply a financial methodology, like the Discounted Cash Flow (DCF) analysis, for the assessment of PV modules recycling process profitability. This method goes to evaluate two main indexes, as the Net Present Value (NPV) and the Discounted Payback Period (DPBT). The Italian context is selected as a reference case study for the definition of an optimal plant capacity size related to current and expected national market volumes. To this aim, two types (pilot and industrial) of plants are proposed by the authors. The obtained financial results are useful to support future strategic decisions about the PV recycling management.</t>
  </si>
  <si>
    <t>July 2015</t>
  </si>
  <si>
    <t>10.1016/B978-0-323-90463-6.00031-2</t>
  </si>
  <si>
    <t xml:space="preserve">Chapter 32 Municipal solid waste management in Brazil: overview and trade-offs between different treatment technologies </t>
  </si>
  <si>
    <t xml:space="preserve">
               Municipal solid waste (MSW) generation has increased significantly in recent decades. Its management, treatment, and disposal are global issues. Waste management takes into account the socioeconomic characteristics of the local community and the generators, as well as how these influence the amount generated and the characterization of this waste. When designing a management system, the population and growth projections must be taken into account. As the population grows, more investment in management actions and tools is required, and the system's coverage areas should be expanded over time. Incineration, anaerobic digestion, and landfilling stand out as the best treatment and final disposal options. However, because of the costs and environmental impacts of these methods, it is interesting to adopt waste management practices such as minimization, reuse, recycling, and composting to reduce waste volume. To be effective, various techniques must be used, making the management system even more complex. Several technologies may be required, and in some cases, one technology must be chosen over another. As a result, this chapter provides an overview of MSW management in Brazil, as well as trade-offs between various treatment technologies and final destination methods.
            </t>
  </si>
  <si>
    <t>10.1016/j.ensm.2022.06.051</t>
  </si>
  <si>
    <t>Integrated energy conversion and storage devices: Interfacing solar cells, batteries and supercapacitors</t>
  </si>
  <si>
    <t>The last decade has seen a rapid technological rush aimed at the development of new devices for the photovoltaic conversion of solar energy and for the electrochemical storage of electricity using systems such as supercapacitors and batteries. The next (and even more necessary) step concerns the integration between conversion and storage systems, an activity which requires important developments in the fields of electronic device engineering, power management and materials science. This review discusses the main challenges facing in recent years and presents the most significant results obtained from the integration of photovoltaic cells, supercapacitors and batteries. We will discuss the designs of integration, the impact of nanostructured materials, the possibility of developing electrodes shared between several parts of the devices and the possibility of achieving important objectives in the field of portable electronics, such as lightness, flexibility and safety of components.</t>
  </si>
  <si>
    <t>10.1016/j.cej.2022.135000</t>
  </si>
  <si>
    <t>Constructing magnetically separable manganese-based spinel ferrite from spent ternary lithium-ion batteries for efficient degradation of bisphenol A via peroxymonosulfate activation</t>
  </si>
  <si>
    <t>A magnetically separable manganese-based spinel ferrite (MFO-LIBs) is synthesized using spent ternary lithium-ion batteries (LIBs) for the first time. The ferrite is used to activate peroxymonosulfate (PMS) for the degradation of bisphenol A (BPA), thus meeting the strategy of “treating waste with waste.” Surprisingly, its degradation activity was 2.8 times that of pure MnFe2O4 (MFO). The characterization of the structure and morphology confirmed that the metals (e.g., Ni and Co) in spent ternary LIBs are doped into MFO, leading to MFO-LIBs with a larger specific surface area (1.3 times that of MFO) and a higher ratio of Mn(II)/Mn(III) (1.4 times that of MFO) and Fe(II)/Fe(III) (1.3 times that of MFO). Electron paramagnetic resonance and quenching experiments confirmed that surface-bound S O 4 ∙ - , surface-bound ∙ OH , O 2 ∙ - and 1 O 2 are the main reactive oxygen species (ROS) in BPA degradation. Simultaneously, the improved degradation activity of the MFO-LIBs/PMS system can be ascribed to the increase in the number of ROS rather than the change in ROS types. Its outstanding performance can be maintained despite the high-salinity conditions (e.g., C l - , HC O 3 - and H 2 P O 4 - ), high content of humic acid and alkaline conditions. MFO-LIBs can be easily separated in the presence of an external magnetic field and has excellent universality (toward bisphenol F, 2,4-dichlorophenol and 2,4,6-trichlorophenol) and regeneration ability. More importantly, the cost of BPA degradation in the MFO-LIBs/PMS system is much lower than that of the related spinel ferrite activator/PMS systems (e.g., CoFe2O4/PMS and MnFe2O4/PMS systems).</t>
  </si>
  <si>
    <t>10.1016/j.electacta.2019.05.147</t>
  </si>
  <si>
    <t>Graphene-wrapped hollow ZnMn2O4 microspheres for high-performance cathode materials of aqueous zinc ion batteries</t>
  </si>
  <si>
    <t>Spinel zinc manganate as a promising cathode material of zinc ion batteries (ZIBs) has received extensive attention owing to its advantages of high voltage platform, high abundance of raw material, low cost, non-toxicity and environmental friendliness. However, its inherent poor electrical conductivity and large volume expansion usually result in a low specific discharge capacity, fast capacity decay and poor cycling stability, which hinder its practical application. To alleviate these problems, graphene-wrapped hollow ZnMn2O4 microspheres (rGO@HM-ZMO) were prepared. The attachment of rGO successfully enhances the electronic conductivity and decreases the charge transfer resistance, and the hollow architecture can effectively alleviate the changes of crystal structure during the repeated Zn2+ insertion/extraction process. The resulting rGO@HM-ZMO electrode exhibits a superior specific discharge capacity of 146.9 mAh g−1 after 100 cycles at 0.3 A g−1 and impressive cycling stability which retains a capacity of around 72.7 mAh g−1 without fading after 650 cycles at a high rate of 1 A g−1, which are superior to some reported cathode materials of ZIBs. These electrochemical results suggest the rGO@HM-ZMO composite could be a competitive cathode material of ZIBs.</t>
  </si>
  <si>
    <t>10.1016/j.nbt.2013.08.004</t>
  </si>
  <si>
    <t>Biotechnologies for critical raw material recovery from primary and secondary sources: R&amp;D priorities and future perspectives</t>
  </si>
  <si>
    <t>Europe is confronted with an increasing supply risk of critical raw materials. These can be defined as materials of which the risks of supply shortage and their impacts on the economy are higher compared to most of other raw materials. Within the framework of the EU Innovation Partnership on raw materials Initiative, a list of 14 critical materials was defined, including some bulk metals, industrial minerals, the platinum group metals and rare earth elements. To tackle the supply risk challenge, innovation is required with respect to sustainable primary mining, substitution of critical metals, and urban mining. In these three categories, biometallurgy can play a crucial role. Indeed, microbe–metal interactions have been successfully applied on full scale to win materials from primary sources, but are not sufficiently explored for metal recovery or recycling. On the one hand, this article gives an overview of the microbial strategies that are currently applied on full scale for biomining; on the other hand it identifies technologies, currently developed in the laboratory, which have a perspective for large scale metal recovery and the needs and challenges on which bio-metallurgical research should focus to achieve this ambitious goal.</t>
  </si>
  <si>
    <t>25 January 2015</t>
  </si>
  <si>
    <t>New Biotechnology</t>
  </si>
  <si>
    <t>10.1016/S1003-6326(20)65376-6</t>
  </si>
  <si>
    <t>Reductive acid leaching of valuable metals from spent lithium-ion batteries using hydrazine sulfate as reductant</t>
  </si>
  <si>
    <t>Hydrazine sulfate was used as a reducing agent for the leaching of Li, Ni, Co and Mn from spent lithium-ion batteries. The effects of the reaction conditions on the leaching mechanism and kinetics were characterized and examined. 97% of the available Li, 96% of the available Ni, 95% of the available Co, and 86% of the available Mn are extracted under the following optimized conditions: sulfuric acid concentration of 2.0 mol/L, hydrazine sulfate dosage of 30 g/L, solid-to-liquid ratio of 50 g/L, temperature of 80 °C, and leaching time of 60 min. The activation energies of the leaching are determined to be 44.32, 59.37 and 55.62 kJ/mol for Li, Ni and Co, respectively. By performing X-ray diffraction and scanning electron microscopy in conjunction with energy dispersive X-ray spectroscopy, it is confirmed that the main phase in the leaching residue is MnO2. The results show that hydrazine sulfate is an effective reducing agent in the acid leaching process for spent lithium-ion batteries.</t>
  </si>
  <si>
    <t>10.1016/j.jclepro.2018.11.220</t>
  </si>
  <si>
    <t>Environmental impacts of takeaway food containers</t>
  </si>
  <si>
    <t>The consumption of takeaway food is increasing worldwide. Single-use containers used for takeaway food represent a significant source of waste and environmental impacts due to their low recyclability. Consequently, it is important to identify the best available alternatives and improvement opportunities to reduce the environmental impacts of fast-food containers. For these purposes, this study estimates and compares for the first time the life cycle impacts of three most widely-used types of takeaway container: aluminium, polypropylene and extruded polystyrene. These are also compared to reusable polypropylene containers. The findings suggest that single-use polypropylene containers are the worst option for seven out of 12 impacts considered, including global warming potential. They are followed by the aluminium alternative with five highest impacts, including depletion of ozone layer and human toxicity. Overall, extruded polystyrene containers have the lowest impacts due to the lower material and electricity requirements in their manufacture. They are also the best option when compared to reused takeaway polypropylene containers, unless the latter are reused 3–39 times. The number of uses needed for the reusable “Tupperware” polypropylene food savers is even higher, ranging from 16 to 208 times, with terrestrial ecotoxicity being always higher than for extruded polystyrene, regardless of the number of uses. However, extruded polystyrene containers are currently not recycled and cannot be considered a sustainable option. If they were recycled in accordance with the European Union 2025 policy on waste packaging, most of their impacts would be reduced by &gt;18%, while also reducing littering and negative effects on marine organisms. Most of the impacts of the other two types of container would also be reduced (&gt;20%) through increased recycling. Implementing the European Union 2025 policy on recycling of waste packaging would reduce all the impacts by 2%–60%, including a 33% reduction in global warming potential. Based on 2025 million takeaway containers used annually in the European Union, the latter would save 61,700 t CO2 eq./yr, equivalent to the emissions of 55,000 light-duty vehicles. The outcomes of this study will be of interest to packaging manufacturers, food outlets, policy makers and consumers.</t>
  </si>
  <si>
    <t>20 February 2019</t>
  </si>
  <si>
    <t>10.1016/j.colsurfa.2023.132137</t>
  </si>
  <si>
    <t>Synthesis of porous Mg(OH)2 nanowires for phosphate removal from water</t>
  </si>
  <si>
    <t>Mg(OH)2 is an inorganic material with a wide range of applications in water purification, especially the adsorption of phosphates. In this study, porous Mg(OH)2 nanowires were synthesized by a facile hydrothermal conversion method to remove phosphate from aqueous solutions. The porous Mg(OH)2 nanowires can be readily obtained using magnesium hydroxide chloride hydrate (MHCH) whiskers as precursors in NaOH ethanol-water solution and exhibit good adsorption performance for phosphate. OH- ions diffused into the lattice to bind with Mg2+, while H2O and Cl- escaped from the lattice, resulting in the formation of porous Mg(OH)2 nanowires. The ethanol prevented the collapse of these pores. The adsorption process of phosphate on the porous Mg(OH)2 nanowires conforms to pseudo-second-order kinetics and is spontaneous, endothermic, and entropy-increasing. It was substantiated to be a complexation process of Mg2+ and HPO4 2- and H2PO4 -. The maximum adsorption amount at 313 K was 162.15 mg g−1, minimally affected by coexisting ions and demonstrated good recycling performance. This work highlights the potential of porous Mg(OH)2 nanowires as an eco-friendly and low-cost adsorbent for phosphate removal and recovery.</t>
  </si>
  <si>
    <t>10.1016/j.trd.2021.103132</t>
  </si>
  <si>
    <t>Optimal electrification level of passenger cars in Europe in a battery-constrained future</t>
  </si>
  <si>
    <t>Recent forecasts for the rapid electrification of the road transport sector towards 2030 have given rise to considerable uncertainty associated with battery production capacity and whether it will be able to meet the growing demand in Europe. In view of this uncertainty and the potential implications for greenhouse gas (GHG) emissions, this paper explores the optimal electrification level of passenger cars for minimising well-to-wheels (WTW) GHG emissions as a function of battery production capacity. The findings indicate that plug-in hybrid electric vehicles (PHEVs) could be the key components of the optimal sales mix in a battery-constrained future; especially the lower-range PHEVs with smaller batteries would be preferable over hybrid electric vehicles (HEVs) and battery electric vehicles (BEVs). To ensure the best utilisation of the available battery resources, the longer-range PHEVs require far higher levels of utility factor to be able to play a role in the optimal sales mix.</t>
  </si>
  <si>
    <t>10.1016/j.ceramint.2018.05.056</t>
  </si>
  <si>
    <t>VPO4@C/graphene microsphere as a potential anode material for lithium-ion batteries</t>
  </si>
  <si>
    <t>Three-dimensional PO4-based polyanionic structures composed of interconnected MO6 octahedra and PO4 tetrahedra, such as VPO4, are potential anode materials for Li-ion batteries given their excellent cyclic stability. However, the application of VPO4 as an anode material has been limited by its low conductivity and drastic volume expansion. Herein, VPO4@C/graphene microspheres are designed and synthesised. P covalently bridges VPO4 and graphene through P–C bonding and acts as a buffer layer to maintain structural stability during continuous charge–discharge cycling. Graphene and C improve the electrical conductivity of VPO4 and reduce volume expansion during charge–discharge cycling. When applied as a Li-ion battery anode, the VPO4@C/graphene microspheres can achieve a specific capacity of 432.8 mA h g−1 after 100 cycles under the current densities of 100 mA g−1. This performance is superior to that of commercial graphite. The VPO4 @C/graphene microspheres provide a good rate performance with a capacity of 562.1, 494, 424.2 and 356 mAh g−1 under 200, 400, 1000 and 2, 000 mA g−1, respectively. Furthermore, the VPO4@C/graphene microspheres achieve high tap density of &gt; 1.2 g cm− 3, which is higher than that of other nanomaterials (&lt; 1.0 g cm−3) and is compatible with commercially available anode materials. Thus, VPO4@C/graphene microspheres are a promising anode material for Li-ion batteries.</t>
  </si>
  <si>
    <t>15 August 2018</t>
  </si>
  <si>
    <t>10.1016/j.chemosphere.2017.03.051</t>
  </si>
  <si>
    <t>High purity silver microcrystals recovered from silver wastes by eco-friendly process using hydrogen peroxide</t>
  </si>
  <si>
    <t>A simple, rapid, and environmentally friendly process using hydrogen peroxide, was developed for recovering high purity silver directly from industry and laboratory wastes. Silver ammine complex, [Ag(NH3)2]+Cl−, derived from AgCl were generated and then directly reduced using H2O2 to reliably turn into high purity microcrystalline silver (99.99%) examined by EDS and XRD. Morphology of the recovered silver microcrystals could be selectively tuned by an addition of poly(vinyl pyrrolidone). The main parameters in the recovering process including pH, concentration of Ag+ and the mole ratio of H2O2:Ag+ were carefully optimized though the central composite design (CCD). The optimized condition was employed for a trial recovery of 50 L silver ammine complex prepared from a collection of silver-wastes during 3-year research on industrial nanoparticle production. The recovered silver microcrystals &gt;700 g could be recovered with 91.27%. The remaining solution after filtering of the recovered silver microcrystals can be used repeatedly (at least 8 cycles) without losing recovery efficiency. Matrix interferences including Pb2+ and Cl− play a minimal role in our silver recovery process. Furthermore, the direct usage of the recovered silver microcrystals was demonstrated by using as a raw material of silver clay for creating a set of wearable silver jewelries.</t>
  </si>
  <si>
    <t>10.1016/j.ica.2023.121449</t>
  </si>
  <si>
    <t>Two chemically robust coordination polymers as fluorescent probes for effective sensing of sulfadiazine/ornidazole and Cd2+ ions</t>
  </si>
  <si>
    <t>Two new ternary Cd(II) coordination polymers (CPs), namely [Zn(bdc)(L)]n (1) and {[Cd(bta)0.5(L)]·H2O}n (2) (H2bdc = 1,4-dicarboxybenzene, H4bta = 1,2,4,5-benzenetetracarboxylic acid, and L = 1,6-bis(benzimidazol-2-yl)hexane) were synthesized through the hydrothermal reactions. 1 displays a 1D infinite chain while 2 reveals a 3D moganite (mog ) network. The as-prepared functionalized 1/2 exhibit remarkable thermal and chemical stabilities. The two CPs can be utilized as the dual fluorescence chemosensors for the detection of sulfadiazine (SDZ)/Cd2+ (for 1) and ornidazole (ORN)/Cd2+ (for 2) through fluorescence quenching effect with high sensitivity and selectivity.</t>
  </si>
  <si>
    <t>24 May 2023</t>
  </si>
  <si>
    <t>Inorganica Chimica Acta</t>
  </si>
  <si>
    <t>10.1016/j.jcis.2024.08.223</t>
  </si>
  <si>
    <t>Enhanced CO2 conversion through confinement of cross-linked ionic polymer within the pores of porous carbon materials</t>
  </si>
  <si>
    <t>It is crucial to employ an integrated catalyst to avoid the complications of the recovery process. This work reports the fabrication of porous carbon@ionic liquid (PC@IL) composites with readily accessible active ion sites, achieved by confining cross-linked ionic liquid (IL) within the channels of porous carbon (PC). The incorporation of porous carbon not only confines the IL within its framework, creating microsites for CO2 adsorption and conversion, but also simplifies catalyst recovery. The results indicate that PC@IL composites exhibit excellent cycloaddition activity towards CO2 in a co-catalyst- and solvent-free environment. Notably, PC@IL(C)-24 demonstrates remarkable catalytic performance across various epoxides under 1 bar of CO2, with yields above 90 % at 90 °C for 12 h, and achieving a remarkable styrene carbonate yield of up to 92.8 % under a CO2 pressure of 1 bar (at 100 °C for 12 h). Control experiments confirm that the confinement effect exerted by N,S co-doped carbon on cross-linked IL plays a pivotal role in enhancing both stability and activity of PC@IL composites, thereby providing novel insights for designing functionalized porous carbon catalysts for CO2 cycloaddition conversion.</t>
  </si>
  <si>
    <t>15 January 2025</t>
  </si>
  <si>
    <t>10.1016/j.jclepro.2021.128394</t>
  </si>
  <si>
    <t>An adaptable life cycle greenhouse gas emissions assessment framework for electric, hybrid, fuel cell and conventional vehicles: Effect of electricity mix, mileage, battery capacity and battery chemistry in the context of Canada</t>
  </si>
  <si>
    <t>Comprehensive evaluation of greenhouse gas emission reductions from alternative vehicle powertrains requires the use of a life cycle assessment methodology, which considers manufacturing, utilization and end-of-life phases of the vehicle and fuel production. However, vehicle powertrain technologies and regional electricity and fuel production characteristics are evolving rapidly, making such studies performed using current data obsolete in few years. For example, regional electricity generation mixes across the Canadian provinces are largely different, and they are likely to evolve with the introduction of renewable electricity. Hence, there is a general need for adaptable and flexible life cycle assessment frameworks for the transportation sector for rapid evaluation of GHG reductions using up-to-date data. The objective of this study is to develop an adaptive life cycle assessment framework for light duty vehicles that can incorporate critical new developments in vehicle powertrain technologies and changes in electricity and fuel supply. Conventional, hybrid, plug-in hybrid, battery electric and fuel cell powertrain types are included in the framework as parametrized models. Critical parameters related to vehicle size and battery capacity, fuel consumption, mileage, battery chemistry, vehicle hybridization, and electricity and fuel emission intensity are incorporated. The framework was demonstrated by applying it in the Canadian context with the analysis of scenarios associated with electricity grid emission intensity, mileage, battery capacity and battery chemistry.</t>
  </si>
  <si>
    <t>10.1016/j.jhazmat.2020.124743</t>
  </si>
  <si>
    <t>Synthesis of MnO2 derived from spent lithium-ion batteries via advanced oxidation and its application in VOCs oxidation</t>
  </si>
  <si>
    <t>In this work, manganese is selectively and efficiently recovered from spent lithium-ion batteries via advanced oxidation by using potassium permanganate and ozone, and the transition metal-doped α-MnO2 and β-MnO2 are one-step prepared for catalytic oxidation of VOCs. The recovery rate of manganese can be approximately 100% while the recovery efficiency of cobalt, nickel, and lithium is less than 15%, 2%, and 1%, respectively. Compared with pure α-MnO2 and β-MnO2, transition metal-doped α-MnO2 and β-MnO2 exhibit better catalytic performance in toluene and formaldehyde removal attributed to their lower crystallinity, more defects, larger specific surface area, more oxygen vacancies, and better low-temperature redox ability. Besides, the introduction of the appropriate proportion of cobalt or nickel into MnO2 can significantly improve its catalytic activity. Furthermore, the TD/GC-MS result indicates that toluene may be oxidized in the sequence of toluene − benzyl alcohol − benzaldehyde-benzoic acid − acetic acid, 2-cyclohexen-1-one, 4-hydroxy-, cyclopent-4-ene-1,3-dione − carbon dioxide. This method provides a route for the resource utilization of spent LIBs and the synthesis of MnO2.</t>
  </si>
  <si>
    <t>10.1016/j.wasman.2015.06.011</t>
  </si>
  <si>
    <t>Analyzing the success of the volume-based waste fee system in South Korea</t>
  </si>
  <si>
    <t>For more than a decade, South Korea has been ranked first among the OECD (Organization for Economic Cooperation and Development) members in their municipal solid waste (MSW) recycling rate. One of the major contributing factors for its outstanding MSW recycling performance is the volume-based waste fee (VWF) system implemented in 1995. Despite the perceived success of VWF, there has been few research conducted that has sought to demonstrate the success of the policy in an empirical manner. Research conducted currently on VWF in South Korea tends to have limitations in empirical approaches and identifying the intervention effect of VWF on recycling performance. This study attempts to empirically test whether the adoption of VWF positively affected recycling performance in Korea over time. The findings suggest that although there was a dramatic increase of the recycling rate with the introduction of VWF in 1995, Korea’s MSW recycling performance settled back again and showed the constant pace after the intervention. No significant differences in recycling rate were found between before and after 1995 period. In conclusion, implications and suggestions for both research and practice are proposed.</t>
  </si>
  <si>
    <t>September 2015</t>
  </si>
  <si>
    <t>10.1016/j.prostr.2024.02.011</t>
  </si>
  <si>
    <t>Waste-based materials in residential house construction</t>
  </si>
  <si>
    <t>Waste from the construction sector has been increasing considerably in recent years, making it urgent to find alternatives to this waste that will enable us to preserve the environment and ecosystems. Many studies demonstrate the viability of using this and other waste in the construction sector, such as wood, ashes, and plastics. This article presents a review of research works where residual materials have been applied in the construction sector. To achieve this objective, a total of 35 articles were reviewed, published in English-speaking journals between 2015 and 2023. This review shows that, although in recent years efforts have been made for the application of waste materials in the construction sector has been significant, however, there is still work to be done in the study of the behavior of these residual materials, such as the emission of greenhouse gases, as well as the importance of residual materials pretreatment to ensure compatibility with the rest of the components. Another important aspect is that most studies consider environmental aspects without taking into account social and economic issues surrounding them in the construction sector.</t>
  </si>
  <si>
    <t>Procedia Structural Integrity</t>
  </si>
  <si>
    <t>10.1016/j.jece.2019.103623</t>
  </si>
  <si>
    <t>High-resolution continuum source graphite furnace atomic absorption spectrometry determination of ecotoxic and precious metals in printed circuit boards of waste mobile phones after selective sorption</t>
  </si>
  <si>
    <t>Waste printed circuit boards (PCBs) contain high amounts of valuable precious metals (PMs) as well as ecotoxic elements (TE). Recycling waste PCBs enables the recovery of precious metals minimize harm to the environment caused by discarded electronics. This study established a benign and effective process for selective recovery of Au, Pt, Pd and ecotoxic elements such as As, Cd, Cr, Pb, Sb from waste PCBs. Pre-treating waste PCBs with a mixture of HCl and H2O2 in autoclave was fast and efficient decomposition. In order to recover PMs and TE from obtained PCB solutions, two sorbents were synthesized. 0.1 M HCl is sufficient for extraction of 96–100 % of TE and 3 M HCl is used for extraction of 100 % of PMs from PCB-solutions. The developed approach of transferring analyte into a solution is characterized as highly productive and make it possible to avoid any impact of matrices upon selectivity extraction and to determine analyte with high accuracy. The concentrations of analytes in five PCB samples were found in range of 10−6 - 10-1 % wt by HR-CS GFAAS method. HR-CS-GFAAS limits of determination and upper limits of analyte content determination were (μg·mL-1) 0.0008 and 0.1 (Au); 0.0008 and 0.1 (Pd); 0.001 and 0.8 (Pt); 0.0005 and 0.3 (As); 0.00006 and 0.01 (Cd); 0.0002 and 0.03 (Cr); 0.0005 and 0.1 (Pb); 0.0005 and 0.25 (Sb). The obtained data will be useful for the development of processes for the recycling of analytes from waste mobile phones.</t>
  </si>
  <si>
    <t>10.1016/j.jclepro.2023.139997</t>
  </si>
  <si>
    <t>Novel lithium ion-sieve spinning fiber composite of PVDF-HMO for lithium recovery from geothermal water</t>
  </si>
  <si>
    <t>With the increasing application of the industrialization of lithium and its derivatives, there has been a surge of interest in recovering this resource from liquid sources. However, synthesizing adsorbents with industrial significance is still a significant challenge. Herein, the precursor Li1.6Mn1.6O4 of H1.6Mn1.6O4 powder absorbent with the highest theoretical adsorption capacity and the lowest Mn dissolution loss rate was first synthesized by hydrothermal or high-temperature solid phase method. The commercialized wet spinning apparatus, which has convenient operation and a simple process, was used to prepare PVDF/HMO spinning fiber to recover lithium resources from geothermal water. It has a large specific surface area of 31.45 m2 g−1 and a pore size of 9.04 nm, and the adsorption capacity was 14.95 mg g−1, with the distribution coefficient of Li+ being 1404.96 mL g−1. Furthermore, the equilibrium was reached within just 2 h at pH 12, and the elution time was just 1 h. Even after the fifth cycle, the adsorption capacity remained high at 14.21 mg g−1. These characteristics indicate that the new material has excellent application potential for lithium recovery from geothermal water.</t>
  </si>
  <si>
    <t>10.1016/j.jenvman.2018.08.085</t>
  </si>
  <si>
    <t>Optimization of metals extraction from spent lithium-ion batteries by sulphuric acid and sodium metabisulphite through a techno-economic evaluation</t>
  </si>
  <si>
    <t>The main factors that affect the extraction of metals from spent lithium-ion batteries by acid leaching using H2SO4, and sodium metabisulphite, were evaluated and optimized through a set of experiments, framed by a techno-economic approach. The maximum value of the profit response was obtained with the highest possible values of acid concentration (2.5 M) and time (2 h), a liquid/solid ratio of 5 L/kg, and the lowest possible value of temperature (40 °C). After leaching, the electrodes active material contained in the metals decreased, while it was still significant in the graphite, as observed by scanning electron microscopy-energy dispersive spectrometry and x-ray powder diffraction. Even though the performed economic evaluation was a summarized outline it can be considered suitable to compare different leaching conditions and to determine the possible best combinations of factors that can optimize the profit response.</t>
  </si>
  <si>
    <t>15 December 2018</t>
  </si>
  <si>
    <t>10.1016/j.apenergy.2024.123727</t>
  </si>
  <si>
    <t>A “water and carbon” near-zero emission WWTP system: Model development and techno-economic-environmental benefits assessment</t>
  </si>
  <si>
    <t>Wastewater treatment plants (WWTPs) have been striving to recover energy and resources, targeting water and carbon near zero emissions. This study aims to develop a water-energy-tailored model for such a proposal. On one hand, this model will unveil the potential for resource and energy recovery by analyzing the energy flow and mass balance of the WWTP. On the other hand, it explores in-situ energy generation by calculating photovoltaic power generation at a specific location using high spatial-temporal resolution data. The model is employed in a typical town-level WWTP with a capacity of 4000 m3/d located in China. The potentials for carbon emission reduction and associated cost-benefit were analyzed under four different power supply paradigms from the perspective of life cycle assessment. Key findings are as follows: firstly, there is untapped chemical energy (1.65 kWh/m3) and thermal energy (2.32 kWh/m3 for heating) potential within wastewater. It is necessary to recover energy from it and enable water reuse to achieve near-zero wastewater discharge. Secondly, it is hard to balance operation energy consumption and in-situ solar energy recovery along with water-borne energy in the WWTP. The tipping point is identified at a scale of 10,000 m3/d, when constructing a photovoltaic and energy storage system within all available space on the plant premises, with a capacity potential of 95 kWh/(m2 ∙ a). Thirdly, under this condition, the cost of the photovoltaic and energy storage system is at least 73% of the electricity cost from the grid over the assessed 25-year period. The economic viability of WWTPs throughout the entire lifecycle remains a challenge. Therefore, caution is warranted in claiming the feasibility of constructing near-zero carbon WWTPs. Policy implications are also carefully discussed, targeting to achieve a balance among technology, economy, and environment while making the model work in real.</t>
  </si>
  <si>
    <t>10.1016/j.matlet.2018.08.020</t>
  </si>
  <si>
    <t>Facile synthesis of NaTi2(PO4)3-carbon composite through solid state method and its application in aqueous sodium ion battery</t>
  </si>
  <si>
    <t>NASICON-structured NaTi2(PO4)3 is regarded as the most suitable anode for aqueous sodium ion batteries, however, the low electronic conductivity intrinsically restricts its application. NaTi2(PO4)3-carbon composite is prepared by a facile solid state sintering method and studied as the anode in aqueous sodium ion battery, coupling with activated carbon as the cathode. This neutral sodium ion battery shows a high output voltage of 1.17 V, with outstanding rate and cycling stability. The full cell delivers an energy density of 33.4 Wh∙kg−1 at a power density of 33.4 W∙kg−1 based on the total active mass of the anode and cathode materials.</t>
  </si>
  <si>
    <t>15 November 2018</t>
  </si>
  <si>
    <t>10.1016/B978-0-12-386454-3.00565-0</t>
  </si>
  <si>
    <t xml:space="preserve">Electronic Waste </t>
  </si>
  <si>
    <t xml:space="preserve">
               Products considered electronic waste (e-waste) include computers, cathode ray tubes (CRTs), televisions, DVD players, telephones, refrigerators, microwaves, scanners, printers, fax machines, shredders, circuit boards, and many others. These need to be reused, refurbished, or recycled in specialized centers to prevent environmental contamination and human contact. Toxic substances are contained within, including cadmium (Cd), chromium (Cr), lead (Pb), mercury (Hg), polybrominated diphenyl ethers (PBDEs), polybrominated and polychlorinated biphenyls (PBBs/PCBs), polychlorinated dibenzo-p-dioxins (PCDDs), polychlorinated dibenzofurans (PCDFs), and polycyclic aromatic hydrocarbons (PAHs). A multitude of health consequences may result from prolonged exposure to these hazardous materials, such as negative birth outcomes, cancer, long-term and permanent neurologic damage, and end-organ disease of the thyroid, lungs, liver, and kidneys. An international treaty meant to limit exportation of toxic waste has been difficult to enforce, while there has been limited legislation in preventing the ongoing poisoning of low-income families working in the industry. Ultimately, the social implications of e-waste recycling must be addressed in order to resolve the negative health impact in a sustainable and humanitarian manner.
            </t>
  </si>
  <si>
    <t>10.1016/j.psep.2024.08.123</t>
  </si>
  <si>
    <t>Beyond biomimicry: Innovative bioinspired materials strategies and perspectives for high-performance energy storage devices</t>
  </si>
  <si>
    <t>Bioinspired materials hold great potential for transforming energy storage devices due to escalating demand for high-performance energy storage. Beyond biomimicry, recent advances adopt nature-inspired design principles and use synthetic chemistry techniques to develop innovative hybrids that merge the strengths of biological and engineered materials. The multifaceted role of hierarchical structures, interfacial engineering, conjugated polymers, hybrid materials, and templating approaches is a powerful tool to translate bioinspired designs into high-energy, durable, and sustainable storage technologies by bridging fundamental biological motifs with rational materials engineering. Bioinspired hierarchical nanostructured electrodes provide accelerated ion and electron transport and electrolytes with enhanced safety by leveraging natural ion regulation mechanisms. However, significant challenges remain in reproducing the complex, dynamic interactions between material constituents and large-scale manufacturing. This review provides a comprehensive overview of bioinspired materials strategies that go beyond biomimicry to enable transformative advances in diverse storage applications spanning batteries, supercapacitors, fuel cells, and beyond. We critically analyze the structural design principles, synthetic approaches, characterization techniques, and theoretical aspects of bioinspired material innovations across multiple length scales. Perspectives, challenges, and opportunities are discussed in depth to provide critical insights into how bioinspiration can be harnessed to engineer unprecedented energy storage performances.</t>
  </si>
  <si>
    <t>10.1016/j.jelechem.2019.113434</t>
  </si>
  <si>
    <t>A novel and low-cost iron source for synthesizing Cl-doped LiFePO4/C cathode materials for lithium-ion batteries</t>
  </si>
  <si>
    <t>The optimal experimental conditions (sintering time is 4 h, the sintering temperature is 650 °C, and the mass percentage of citric acid and pickled iron oxide red is 80.25%) for the synthesis of LFP/C cathode materials were determined by orthogonal experiments. To further improve electrochemical performance, Cl-doped LiFePO4/C cathode material was successfully synthesized by high-temperature solid phase method using pickling iron oxide red and citric acid as the iron source and carbon source, respectively. The experimental results reveal that it is a practical method to prepare LiFePO4/C cathode material by pickling iron oxide red as raw material to reduce production cost. It is also proved that Cl doping can effectively change the microstructure, improve the structural stability and improve its rate performance, cycle performance and ion diffusion rate of LiFePO4. The initial capacity of Cl-doped LiFePO4/C electrode achieves 164.1 mAh g− 1 at 0.1C, which is about 96.53% of the theoretical capacity (170 mAh g− 1). The Cl-doped LiFePO4/C electrode material can achieve the reversible capacity of 105.3 mAh g− 1 with the capacity retention rate of 91.5% after 500 cycles at 10C, which is much higher than that of undoped LiFePO4/C (62.7%) electrode materials.</t>
  </si>
  <si>
    <t>10.1016/j.enconman.2020.113354</t>
  </si>
  <si>
    <t>Life cycle assessment approach for renewable multi-energy system: A comprehensive analysis</t>
  </si>
  <si>
    <t>In response to the gradual degradation of natural sources, there is a growing interest in adopting renewable resources for various building energy supply. In this study, a comprehensive life cycle assessment approach is proposed for a renewable multi-energy system (MES) to evaluate its primary energy consumption, economy cost and carbon emission from cradle to grave. The MES, consisting of passive side and active side, is fully driven by renewable energy including solar, wind and biomass. On the passive side, building integrated photovoltaic, solar collector and wind turbines are adopted. On the active side, the biomass-fuelled combined cooling heating and power system (CCHP) serves as the primary energy supplier. The electric compression chiller and biomass boiler are adopted when the thermal energy from the CCHP system is not sufficient, while electricity is imported from the city power grid when the electricity demand is low. A representative office building in the United Kingdom and real-life inventory data is adopted to demonstrate the effectiveness of the proposed life cycle assessment approach. Through life cycle assessment, the advantages and disadvantages of the MES are compared with the reference CCHP system and conventional separate system in view of life cycle primary energy consumption, economy cost and carbon emission. Moreover, to gain an insight into the life cycle performance, the sensitivity analysis is conducted on the rated capacity of the power generation unit, climate zones, life span, recycle ratio and interest rate. The life cycle cost of MES is relatively higher than the conventional separate system mainly owing to the high construction cost of BIPV, wind turbine, solar collector and biomass feedstock. However, its life cycle primary energy consumption and carbon emission are much lower. It is believed that the proposed life cycle assessment approach can provide useful guidelines for government in policymaking and for building engineers in retrofitting works.</t>
  </si>
  <si>
    <t>10.1016/j.ijhydene.2016.09.089</t>
  </si>
  <si>
    <t>Electrochemical performance of Li4Ti5O12/carbon nanotubes/graphene composite as an anode material in lithium-ion batteries</t>
  </si>
  <si>
    <t>A three-dimensional Li4Ti5O12/carbon nanotubes/graphene composite (LTO-CNT-G) was prepared by ball-milling method, followed by microwave heating. The as-prepared LTO-CNT-G composite as anode material in lithium-ion battery exhibited superior rate capability and cycle performance under relative high current density compared with that of Li4Ti5O12/CNTs (LTO-CNT) and Li4Ti5O12/graphene (LTO-G) composites. Graphene nanosheets and CNTs were used to construct 3D conducting networks, leading to faster electron transfer and lower resistance during the lithium ion reversible reaction, which significantly enhanced the electrochemical activity of LTO-CNT-G composite. The synergistic effect of graphene and CNTs can greatly improve the rate capability and cycling stability of Li4Ti5O12-based anodes. The LTO-CNT-G composite exhibited a high initial discharge capacity of 172 mAh g−1 at 0.2 C and 132 mAh g−1 at 20 C, as well as an excellent cycling stability. The electrochemical impedance spectroscopy demonstrated that the LTO-CNT-G composite has the smallest charge-transfer resistance compared with the LTO-CNT and LTO-G composites, indicating that the fast electron transfer from the electrolyte to the LTO-CNT-G active materials during the lithium ion intercalation/deintercalation owing to the three-dimensional networks of graphene and CNTs.</t>
  </si>
  <si>
    <t>9 March 2017</t>
  </si>
  <si>
    <t>10.1016/j.ceramint.2020.01.148</t>
  </si>
  <si>
    <t>Strongly coupled zinc manganate nanodots and graphene composite as an advanced cathode material for aqueous zinc ion batteries</t>
  </si>
  <si>
    <t>Manganese-based oxides with high capacity and moderate operation voltage have been extensively studied as promising cathode materials for aqueous zinc ion batteries (ZIBs). However, the inherent poor electrical conductivity, sluggish reaction kinetics, huge volume expansion and dissolution of manganese species in electrolyte greatly restrict their practical applications. Herein, ultrasmall ZnMn2O4 nanodots uniformly anchored on reduced graphene oxide with strong interfacial interaction (ZnMn2O4 NDs/rGO composite) is synthesized. Compared with the pure ZnMn2O4 microspheres, the ZnMn2O4 NDs/rGO composite displays a much higher discharge capacity of 207.6 mA h g−1 at a current density of 0.2 A g−1, as well as better rate capability and long-term cycling stability. Impressively, the aqueous Zn//ZnMn2O4 NDs/rGO battery exhibits a high energy density of 266 W h kg−1 at a power density of 137 W kg−1, indicating great potential for practical applications. The excellent performance could be attributed to the abundant active sites, shortened ion diffusion pathway, improved electrical conductivity and good structure stability. Furthermore, electrochemical analyses reveal that favorable reaction kinetics towards efficient zinc ion storage is achieved in the composite. The present work might shed light on the rational design and synthesis of advanced strongly coupled graphene based composites as cathode materials for aqueous ZIBs.</t>
  </si>
  <si>
    <t>10.1016/j.jre.2017.05.011</t>
  </si>
  <si>
    <t>Recovery of rare earths and aluminum from FCC waste slag by acid leaching and selective precipitation</t>
  </si>
  <si>
    <t>This paper investigated the recovery of rare earth elements (REEs) and aluminum (Al) from the waste slag discharged by FCC catalyst factory (FCC waste slag) via acid leaching and selective precipitation. Analysis methods such as ICP-AES, XRF and XRD were applied to obtain experiment data. The maximum leaching efficiency of REEs and Al was achieved at pH value of 1 and with liquid to solid ratio of 4:1. Under such conditions, 91.01%, 92.24% and 94.77% of La, Ce and Al were extracted at 20 °C for 2 h from the FCC waste slag, respectively. The SiO2 content in the leaching residue was 88.3%, which can be used as an available silicon resource. The REEs can be precipitated in the form of REEs and sodium double sulfate (NaRE(SO4)2·xH2O) by adding Na2SO4 to the leaching solution, while Al remained in the solution. Afterwards, the pH value of the filtrate was adjusted to 4.5, and Al was precipitated as Al(OH)3. Finally, NaRE(SO4)2·xH2O and Al(OH)3 were converted into RECl3 and Al2(SO4)3 solution, respectively, which were recycled to manufacture zeolite. This process recovered REEs and Al from the FCC waste slag and reduced the emissions of waste slag simultaneously, which has an important economic and environment significance.</t>
  </si>
  <si>
    <t>10.1016/j.resconrec.2022.106829</t>
  </si>
  <si>
    <t>Ambitious EV policy expedites the e-waste and socio-environmental impacts in India</t>
  </si>
  <si>
    <t>There is limited knowledge on the potential impacts of electric vehicle (EV) deployment in developing countries to date. India is a rapidly industrializing country with a national policy to promote EVs, but does not have the waste management infrastructure to process battery waste. Through a model analysis for India, we projected that the sale of two-wheeler EVs will peak in 2030 at around 20 million units while the sale of four-wheeler EVs will steadily increase to 10 million units in 2050. Meanwhile, the volume of lead-acid battery waste is projected to peak in 2027, and lithium-ion battery waste from two-wheelers and four-wheelers will exceed 500 kilotons in 2044 and 1000 kilotons in 2050, respectively. Given these projections, it is imperative to create a safe environment for workers and surrounding communities, an extended producer responsibility (EPR) system and a national mechanism to track waste crimes related to batteries in the future.</t>
  </si>
  <si>
    <t>10.1016/j.jclepro.2017.02.115</t>
  </si>
  <si>
    <t>Integration of dismantling operations into a value recovery plan for circular economy</t>
  </si>
  <si>
    <t>Traditional linear production mode “take-make-dispose” has brought about increasing resource scarcity, great environmental cost and endangered human health. To address the problem, the concept of circular economy has been introduced and accepted as a solution. In a circular economy, end-of-life (EOL) products can be introduced into multiple life cycles, which maximize the utility and value of components and materials. The economic viability of value recovery from an EOL product is greatly affected by the plan and technologies used for dismantling that product. This paper presents an approach to find a profitable EOL strategy, which includes a method for generating a dismantling transition matrix and making decisions on the best dismantling sequence, level, and EOL options for components/parts. A preservative disassembly transition matrix is a description of possible ways to disassemble a product into individual parts without any damage. A guideline is created to include destructive and automated operations in order to expand a preservative disassembly matrix into a dismantling transition matrix, because dismantling EOL products might produce more profit than pure preservative disassembly. Based on the dismantling transition matrix, binary integer programming is used to formulate EOL product value recovery while considering possible options for components/subassemblies as well as the transition cost between dismantling operations, tools costs, and recycling regulations or goals. A hard disk drive (HDD) is used as a case study to demonstrate the approach.</t>
  </si>
  <si>
    <t>10.1016/j.jallcom.2022.168042</t>
  </si>
  <si>
    <t>Tailoring the phase evolution of molybdenum-based nanocrystals in carbon nanofibers for enhanced performance of lithium-ion batteries</t>
  </si>
  <si>
    <t>The design and development of flexible and free-standing molybdenum (Mo)-based composite nanomaterials have aroused intensive attention in the fields of electrocatalysis, energy storage, and wearable electronics. In this study, novel nanocomposite membranes constructed with Mo-based compound nanocrystals loaded carbon nanofibers (CNFs) were successfully generated by a combination of electrospinning molybdenum acetylacetone-contained polyacrylonitrile (PAN) solution and subsequent annealing process from 580 to 900 ºC. The relationship and mechanisms between the generation of different types of Mo-based nanocrystals and the annealing temperature were systematically explored. It was found that MoO2 nanocrystals were formed when the annealing temperature was 580 °C. With the temperature increasing, Mo2N nanocrystals began to form due to the reaction between the formed MoO2 and the N atoms in the PAN macromolecules. At higher temperature like 669 °C, Mo2C nanocrystals started to form due to the reaction between Mo2N and C atoms in the carbonized PAN macromolecules, and single-phase Mo2C nanocrystals were produced in CNFs at 900 ºC. Then, a series of flexible CNF-based nanocomposite membranes embedded with various different types of Mo-based compound nanocrystals were generated by effectively controlling the annealing temperature, which were all utilized as anodes for the construction of lithium-ion batteries. Electrochemical measurements showed that the anode materials annealed at 600 oC possessed the highest specific capacity, which were due to the high theoretical specific capacity of MoO2 and significantly improved conductivity of Mo2N. Moreover, all the as-developed electrodes exhibited excellent cycling stability during the charge-discharge process. The present study provides a facile and broadly-applicable routine to tailor the component, structure, and electrochemical properties of Mo-based nanocrystals in CNFs, which finds huge application potential in the fields of various flexible electrochemical devices.</t>
  </si>
  <si>
    <t>10.1016/j.jclepro.2023.139998</t>
  </si>
  <si>
    <t>Selective recovery of lithium from high-aluminum fly ash by using alkali-dissolution-assisted HBTA–TOPO synergistic extraction</t>
  </si>
  <si>
    <t>The process of recycling lithium (Li) from common coal fly ash using strong acids can release substantial quantities of hazardous low-value residues, and the complex ionic composition of the acidic leaching solution hinders the selective extraction of Li. Accordingly, a green and economical approach was developed for the selective recovery of Li and extraction of valuable Al-rich residues from high-alumina fly ash (HAFA). In HAFA, the glass phase (the main Li-bearing phase) can be selectively dissolved in the mild NaOH solution at 95 °C for 2 h, and valuable mullite phase (the main Al-bearing phase) was retained in the leaching residue (Al2O3 content 49.00 wt%). The leaching efficiencies of Li, Si, and Al were 91.60%, 43.19%, and 3.56%, respectively. Among the primary metallic elements present in HAFA, only Li, Na, K, and Al in the glass phase were readily dissolved in the alkaline solution. Meanwhile, the synergistic extraction system of HBTA and TOPO has good complexing ability with Li + compared to Al3+, K+, and Na+. Therefore, Li+ can be selectively extracted from alkaline leaching solutions using HBTA and TOPO. The Li extraction efficiency reached 99.68% after three consecutive extractions under the optimal conditions. Finally, the used alkali leaching solution and synergistic extractants can be regenerated via Ca(OH)2 precipitation and HCl reverse extraction. These findings can provide new strategies for the green and overall utilization of HAFA.</t>
  </si>
  <si>
    <t>10.1016/j.hydromet.2019.105127</t>
  </si>
  <si>
    <t>Separation of valuable metals in spent LiNi0.46Co0.2Mn0.34O2 battery by shear induced dissociation coupling with ultrafiltration</t>
  </si>
  <si>
    <t>There are valuable metals in spent ternary lithium-ion batteries. A method for selective separation of Al (III), Fe (III), Li (I), Mn (II), Co (II), Ni (II) and Cu (II) from acid leaching of spent LiNi0.46Co0.2Mn0.34O2 battery was proposed. Al (III) and Fe (III) are firstly separated by chemical precipitation, and other metal ions are formed polymer-metal complexes by adding polyacrylate sodium (PAAS) as complexing agent. According to the difference of shear stabilities of PAA-metal complexes, selective separation of metal ions was fulfilled by shear induced dissociation coupling with ultrafiltration using rotating disk membrane (RDM). The shear induced dissociation mechanism of polymer-metal complex was studied. Compared with the traditional separation methods, such as acidification and extraction, shear induced dissociation coupling with ultrafiltration without the consumption of acid and alkali, is green and environmentally friendly effective method for the recovery of metal ions.</t>
  </si>
  <si>
    <t>10.1016/j.wasman.2021.07.017</t>
  </si>
  <si>
    <t>Dynamic estimation of future obsolete laptop flows and embedded critical raw materials: The case study of Greece</t>
  </si>
  <si>
    <t>The coronavirus pandemic has turned school and university learning system from classroom-based to exclusively online all over the world. As this change is accompanied by a spike in demand of laptops, an excessive amount of obsolete devices will be witnessed in the near future. Laptops are the most valuable e-waste category containing a high content of numerous critical raw materials, thus their waste management is crucial. Considering the impact of the coronavirus pandemic on the laptop lifespan, the future quantities and pieces of obsolete laptops in Greece are estimated (2016–2040), as well as the critical raw materials (CRMs) and precious metals (PMs) embedded in them, to illustrate the potential of recovering useful resources, thus contributing to a circular economy. To this end, dynamic material flow analysis is adopted, lifespan distribution is evaluated and future sales are predicted by the logistic model utilizing a bounding analysis. Then the future End-of-Life (EoL) laptop quantities are estimated taking time-varying parameters into consideration such as penetration rate, population, laptop weight and lifespan. This study is a dynamic estimation that avoids using average values adopted from literature that are not country specific. The provided information is useful for implementing national plans, improving the management of the most valuable category, EoL laptops, enhancing resources efficiency and contributing to a circular economy. The coronavirus pandemic has a similar impact on laptop sales in other countries, affecting their future laptop waste as well.</t>
  </si>
  <si>
    <t>10.1016/j.chemosphere.2022.136756</t>
  </si>
  <si>
    <t>Engineering microbial cells with metal chelating hydroxylated unnatural amino acids for removable of synthetic pollutants from water</t>
  </si>
  <si>
    <t>Lead (Pb2+) is a well-known heavy metal and toxic synthetic industrial pollutant in the ecosystem and causes severe threats to living organisms. It is paramount to develop a sustainable microbial engineering approach to remove synthetic pollutants from the environment. Genetic code engineering is emerging as an important microbial engineering tool in biosciences to biosynthesis congener protein production beyond the canonical set of natural molecules and expand the chemistries of living cells. Here, we prepare cells expressing unnatural amino acid encoded congener proteins for effectively removable toxic synthetic industrial pollutants (Pb2+) with high binding efficiency. Native and the developed congener proteins expressing cells adapted the Langmuir and Sips adsorption model that recommends uniform adsorption with Pb2+ ions. This could be due to a more significant number of functional groups on the protein surface. Fluorescence spectroscopic, field emission scanning electron microscope, X-ray photoelectron spectroscopic analysis, and protein-metal molecular stimulation coordination allowed us to explore the role of hydroxylation on Pb2+ adsorption. The bioreactor filled with immobilized protein-containing active granules showed &gt;90% of lead removal in the contaminated water samples. The desorption of bound Pb2+ from GFP and its variants were studied by varying the pH to reuse the proteins for subsequent usage. We observed that about 70% of the GFP and its variants could be recycled and &gt;75% of fluorescence efficiency could be recovered. Among all the variants, GFPHPDP exhibits high affinity and maintains the reusability efficiency in 7 consecutive cycles. These results suggest that genetic code engineering of cells encoding unnatural amino acids could be a next-generation microbial engineering tool for manipulating and developing the microbial strain's selective and effective removal of synthetic pollutants from the environment.</t>
  </si>
  <si>
    <t>10.1016/j.hydromet.2012.11.017</t>
  </si>
  <si>
    <t>Separation of nickel(II), cobalt(II) and lanthanides from spent Ni-MH batteries by hydrochloric acid leaching, solvent extraction and precipitation</t>
  </si>
  <si>
    <t>The separation of nickel(II), cobalt(II) and lanthanides from chloride leach liquors of spent nickel-metal hydride (Ni-MH) batteries is described. After leaching in 12molL−1 HCl, the traces of iron(III) and zinc(II) were extracted in a single stage with pure TBP (25°C, A/O ratio=1v/v). Cobalt was extracted (93.6%) in two stages with Alamine 336 (10% vol. in kerosene, 25°C, A/O=1v/v, free acidity=4.3molL−1). More than 98% of the lanthanides present in the raffinate were recovered through one of the following routes: (i) extraction with PC88A (20vol.% in kerosene, 25°C, A/O=1v/v, one stage, pH 1); (ii) precipitation as oxalates at pH 0.5. Nickel(II) was precipitated (&gt;99%) as oxalate at pH 2. Metals separation in acidic medium avoids partial or total neutralization of the leachate and reduces the amount (and salinity) of the wastewater generated in the separation processes.</t>
  </si>
  <si>
    <t>10.1016/j.susmat.2022.e00415</t>
  </si>
  <si>
    <t>Life-cycle analysis, by global region, of automotive lithium-ion nickel manganese cobalt batteries of varying nickel content</t>
  </si>
  <si>
    <t>The batteries in electric vehicles can account for one-third of their production greenhouse gas (GHG) emissions; thus, it is important to understand how these batteries' environmental performance is affected by both the battery's chemistry and production location. In this study, we examined how transitioning to higher‑nickel, lower-cobalt, and high-performance automotive lithium nickel manganese cobalt oxide (NMC) lithium-ion batteries (LIBs) from the base NMC111 would influence the environmental impacts of LIB production. Transitioning from NMC111 cathodes to cathodes with higher nickel and lower cobalt contents results in a potential increase in the energy density (i.e., increased driving range) of the batteries and is thus favored in the industry. This study utilized the Greenhouse gases, Regulated Emissions, and Energy use in Technology (GREET) life-cycle assessment model to conduct the environmental analysis by focusing on the differences among global regions with respect to production conditions (electricity grid, mineral extraction methods, etc.) and examining them on the basis of a set of scenarios for current production conditions to better understand how regional supply-chain variations impact environmental performance. The environmental impact of the transition relative to the GREET baseline conditions was such that the GHG emission levels for NMC532, NMC622, and NMC811 showed reductions of 0.3%, 5.3%, and 7.5%, respectively, relative to NMC111, while the SOx emission levels increased significantly—by 130%, 130%, and 142%, respectively—relative to NMC111. These increases in the SOx emissions levels were correlated with increasing nickel content and were due to the production pathway of the nickel precursor. Through further scenario analysis, we showed that lower SOx emission levels could be attained when the nickel precursor was produced exclusively from mixed hydroxide precipitate (MHP) instead of Class I nickel—although this change resulted in higher GHG emission levels with the current MHP supply chain. Regional variability of the electricity grid profiles also influenced the environmental impacts of LIB production. The use of hydro-powered electricity resulted in reduced GHG emissions levels; however, water consumption levels increased compared to the baseline conditions. Among other scenarios, we also investigated the best- and worst-case-scenario supply chains based on GHG emission levels. In this case, the best-case scenario is the scenario with the lowest GHG emissions, while the worst has the highest. For the NMC811 LIB, the GREET baseline, currently dominant, and worst-case-scenario supply chains showed GHG emission levels of 121%, 173%, and 347%, respectively, relative to the best-case-scenario supply chain. This study highlights the sensitivity of an LIB's life-cycle environmental performance to its supply chain, thereby suggesting a path toward improving the battery's environmental performance, namely, supply-chain decarbonization.</t>
  </si>
  <si>
    <t>10.1016/j.eti.2022.102947</t>
  </si>
  <si>
    <t>UV-light-induced photocatalytic response of Pechini sol–gel synthesized erbium vanadate nanostructures toward degradation of colored pollutants</t>
  </si>
  <si>
    <t>This study investigates synthesis of erbium vanadate nanostructures via carboxylic-assisted pechini method to optimization the morphology, size and physicochemical properties. The optimized ErVO4 nanoparticles with range size of 12–98 nm were subjected to photocatalytic ability for dye decolorization of Methyl orange (MO), Erythrosine (ER), and Methylene blue (MB) using ultraviolet irradiation. The correlation between the operational parameters (pollutant concentration and catalyst loading) and optoelectronic properties in addition to the catalytic performance of the ErVO4 structure is reported. The ideal condition for activity of ErVO4 nano-photocatalyst achieved in the 10 ppm aqueous solution of MB with catalyst loading of 0.05 g which presents 77.85% efficiency for decolorization of colored pollutant model. The recycle photocatalytic efficiency after 4 cycles is about 69.25%. Additionally, the photocatalytic mechanism direction studied in the presence of some scavengers which confirms the role of hydroxyl radical in the removal of MB. The magnetic properties of ErVO4 studied through VSM which shows the paramagnetic behavior with saturation magnetization is 1.3341 emu g − 1 .</t>
  </si>
  <si>
    <t>10.1016/j.jcat.2022.05.007</t>
  </si>
  <si>
    <t>Highly efficient synthesis of unsymmetrical organic carbonates from alcohols and diethyl carbonate over mesoporous carbon-supported MgO catalysts</t>
  </si>
  <si>
    <t>Transesterification of dialkyl carbonate with various alcohols is a very attractive route for synthesizing unsymmetrical organic carbonates. Intensive efforts have been focused on developing highly active and stable heterogeneous catalysts that can efficiently catalyze the transesterification reaction at mild conditions. In this work, the synthesis of unsymmetrical organic carbonates was conducted over a series of mesoporous carbon-supported MgO (MgO/MC) catalysts. The composition-optimized MgO/MC catalyst exhibited remarkably high activity, selectivity and stability for the transesterification of diethyl carbonates with various alcohols at the commonly used reaction temperature of 125 °C, and could even work well at ambient temperature. The uniformly dispersed MgO species should be the main active sites for the transesterification reaction, while the neighboring oxygen- and nitrogen-containing groups existed on the surface of MC support may also play positive role in synergistically activating the reagents, thus leading to efficient production of the corresponding unsymmetrical organic carbonates at very mild conditions.</t>
  </si>
  <si>
    <t>10.1016/j.ensm.2023.103130</t>
  </si>
  <si>
    <t>Progress and prospects of zinc-sulfur batteries</t>
  </si>
  <si>
    <t>In the realm of energy storage, the evolution of zinc-sulfur (Zn-S) batteries has garnered substantial attention, owing to their potential to revolutionize portable and grid-scale power solutions. This comprehensive review covers the triumvirate of anode, cathode, and electrolyte advancements within the Zn-S battery landscape. Through categorization and critical analysis, recent breakthroughs in each component are examined and their transformative implications are appraised. We also present the challenges involved, such as different electrolyte types and the use of specific materials in the battery components. The review dives into the intricacies of deposition and corrosion in zinc anodes, details of cathode designs and electrolyte mixtures, including aqueous, organic, and gel-based systems. It sheds light on the impact of redox mediators and explores how modifying anode and cathode materials strategically can affect the way batteries store and release energy. The article wraps up by creating a clear picture of the current technological landscape of Zn-S batteries, paving the way for future research. By combining real-world insights with visionary thinking, this analysis serves as a guide to the unexplored territories of Zn-S battery research, imagining a future where scientific knowledge and innovation power transformation.</t>
  </si>
  <si>
    <t>10.1016/j.jclepro.2019.117708</t>
  </si>
  <si>
    <t>Manganese and ammonia nitrogen recovery from electrolytic manganese residue by electric field enhanced leaching</t>
  </si>
  <si>
    <t>Electrolytic manganese residue (EMR) is a solid waste generated in filters after sulfuric acid leaching of manganese carbonate ore, which contains manganese, ammonia nitrogen and heavy metals that cause damage to environment. In fact, leaching and recovery of manganese and ammonia nitrogen from EMR is the key to the harmless treatment and resource utilization of EMR. In this study, electric field was applied to leach manganese and ammonia nitrogen from EMR. In addition, carbonate precipitation and struvite precipitation methods were used to recover manganese and ammonia nitrogen from leaching solution. The results showed that the leaching efficiencies of manganese and ammonia nitrogen were 88.07% and 91.50%, respectively, when the current density was 35 mA/cm2, the mass of H2SO4 and H2O2 were 9.15 wt% and 3.33 wt%, solid-liquid ratio was 1:5 at temperature of 40 °C leached for 120 min. All heavy metals content in leached EMR except Ni and Cd were below national standard (GB 15618–2018) by electric field enhanced leaching. Meanwhile, manganese and ammonia nitrogen in leaching solution were fractional recovered by MnCO3 and struvite, and the recovery efficiency of manganese and ammonia nitrogen was 98.6% and 98.0%, respectively. This study provides a direction for the effective harmless treatment and resource utilization of EMR.</t>
  </si>
  <si>
    <t>10.1016/j.jcis.2020.04.074</t>
  </si>
  <si>
    <t>Synthesis of polyvalent ion reaction of MoS2/CoS2-RGO anode materials for high-performance sodium-ion batteries and sodium-ion capacitors</t>
  </si>
  <si>
    <t>Metal sulfide is the most promising anode material for sodium storage devices due to its high theoretical capacity and low cost. However, the practical application of metal sulfide is largely hindered by huge capacity fading during the sodiation/desodiation process. Here mixed bimetallic sulfides grown on reduced graphene oxide (MoS2/CoS2-RGO) are prepared via a facile hydrothermal method. MoS2/CoS2-RGO displays a unique 2D structure which provides large specific surface area for pseudocapacitive charge storage, polyvalent ion reaction for ultrahigh capacity, and a heterostructure to high Na-ion diffusion rate. The optimized MoS2/CoS2-RGO shows a considerable reversible capacity of 593.6 mA h g−1 at 100 mA g−1 over 50 cycles and a high rate capability of 215.8 mA h g−1 even at a high specific current of 5000 mA g−1. A reaction kinetics and galvanostatic intermittent titration technique analysis indicates that MoS2/CoS2-RGO possesses fast pseudocapacitive charge storage and high Na-ion diffusion rate, benefiting the kinetics balance between anode and cathode. With this special structure, SICs containing the anode deliver a high specific energy of 152.98 W h kg−1 at 562.5 W kg−1. Similarly, the SIB exhibits a good capacities of 64 mA h g−1 at the high rates of 5C over 100 cycles.</t>
  </si>
  <si>
    <t>10.1016/j.micromeso.2018.09.011</t>
  </si>
  <si>
    <t>Triethanolamine-modified mesoporous SBA-15: Facile one-pot synthesis and its catalytic application for cycloaddition of CO2 with epoxides under mild conditions</t>
  </si>
  <si>
    <t>A series of triethanolamine-modified mesoporous SBA-15 catalysts were synthesized by a facile one-pot process, and used as the catalyst for the synthesis of cyclic carbonates through the cycloaddition of CO2 with epoxides. The properties of catalysts were characterized by nitrogen adsorption–desorption, elemental analysis (EA), Fourier transform infrared (FT-IR) spectra, Magic angle spinning nuclear magnetic resonance (MAS NMR), X-ray diffraction (XRD), scanning electron microscope (SEM), and transmission electron microscopy (TEM), and the results suggested that triethanolamine (TEA) had been successfully immobilized on SBA-15. It was highly active in the cycloaddition reaction, in which the maximum yield of PC could achieve 93.47% under the conditions as follow: catalyst amount of 0.20 g, reaction temperature of 110 °C, reaction pressure of 2.0 MPa and reaction time of 4 h. Notably, the catalyst can be easily recovered by filtration, and it can be retained most of its catalytic stability and activity after five recycling times. On the basis of the experimental results, the interactions between the catalysts and the substrates were studied by DFT calculations, and the possible mechanism for the reaction was proposed.</t>
  </si>
  <si>
    <t>10.1016/j.jclepro.2020.122336</t>
  </si>
  <si>
    <t>Latest circular economy policy and direction in the Republic of Korea: Room for enhancements</t>
  </si>
  <si>
    <t>The world population is increasing and the demand for raw materials is increasing, while the supply of essential resources is restricted, and the extraction and use of raw materials have significant environmental impacts, such as the generation of elevated emissions of CO2. In a Circular Economy (CE), starting from the design stage, resources and products are divided, leased, re-used, repaired, refurbished and recycled as long as necessary, which this extends the product’s life cycle, minimizing waste; when a product reaches the end of its life, its materials are kept over and over generating additional value. In Korea, due to the past urgent environmental issues, numerous policies related to CE (often referred to as “resources circulation”) were implemented, although there is room for enhancements on circularity here depicted. The expected contribution of this work is to identify the main environmental issues in order to remark the most up-to-date notable Korean policies on CE, and to discuss about possible enhancements that can be effectively addressed through circularity. This manuscript is divided into 5 sections; (1) Introduction, (2) Introduction to CE, (3) Evolution towards a CE in Korea, (4) Discussion, and (5) Conclusion.</t>
  </si>
  <si>
    <t>10.1016/j.wasman.2019.11.029</t>
  </si>
  <si>
    <t>Leaching and purification of indium from waste liquid crystal display panel after hydrothermal pretreatment: Optimum conditions determination and kinetic analysis</t>
  </si>
  <si>
    <t>Indium is one of the components with great recycling value in waste LCDs. Degradation of organic materials and the remain of indium in the solid phase can be simultaneously achieved by hydrothermal pretreatment via parameter regulation. Indium was transferred from the solid phase to the liquid phase by using sulfuric acid after hydrothermal pretreatment. Di-(2-ethylhexyl) phosphoric acid diluted by sulfonated kerosene and hydrochloric acid were used as extractant and stripping agent respectively to purify and concentrate indium from acidic leaching solution. The results indicated that the leaching yield of indium reached 100% under the optimal condition of reaction time of 40 min, reaction temperature of 70–80 °C, acid concentration of 0.5 M and solid-liquid (S/L) ratio of 1:2 g/mL. Given conditions of extraction time of 3 min at the organic phase to aqueous phase (O/A) ratio of 1:10 by 20% D2EHPA and stripping time of 10 min at the (O/A) ratio of 10:1 by 4 M HCl, the recovery efficiency of indium reached 97.25%. In addition, acid leaching process did not change the surface topography and molecular structure of glass substrate and had no negative effect on subsequent recycling of glass. The kinetic equation of leaching yield and reaction time at the temperature of 80 °C is 1 − (1 − y)1/3 = 0.0215 t. The reaction activation energy of metal indium leaching process is 50.64 kJ/mol.</t>
  </si>
  <si>
    <t>10.1016/j.jechem.2022.05.029</t>
  </si>
  <si>
    <t>Enhancing anchoring and catalytic conversion of polysulfides by nitrogen deficient cobalt nitride for advanced lithium-sulfur batteries</t>
  </si>
  <si>
    <t>While lithium-sulfur (Li-S) battery has attracted remarkable attention owing to the high theoretical capacity, its practical application is still hindered by the shuttle and sluggish conversion kinetics of intermediate lithium polysulfides (LiPSs). Defect engineering, which can regulate the electronic structure and in turn influence the surface adsorption and catalytic capability, has been regarded as a feasible strategy to deal with the above challenges. However, few studies on nitrogen vacancies and their mechanisms are reported. Herein, cobalt nitride with nitrogen vacancies grown on multi-walled carbon nanotube (CNT-CoN-VN) is designed and applied as the separator modification material to investigate the enhancing mechanism of nitrogen vacancies on Li-S batteries. The experimental evidence and theoretical calculation indicate that the introduction of nitrogen vacancies into cobalt nitride can enhance the chemical affinity to LiPSs and effectively hamper the shuttle effect. Meanwhile the reduced band gap of the d-band center of Co and p-band center of N for CNT-CoN-VN and the promoted diffusion of Li+ can expedite the solid–liquid and liquid–liquid conversions of sulfur species. Due to these superiorities, the cell with CNT-CoN-VN modified separator delivers a favorable initial capacity of 901 mAh g−1 and a capacity of 660 mAh g−1 can be achieved after 250 cycles at 2 C. This work explores the application of metal nitride with nitrogen vacancies and sheds light on the development of functional separators for high-efficient Li-S batteries.</t>
  </si>
  <si>
    <t>10.1016/j.ensm.2023.103144</t>
  </si>
  <si>
    <t>Advancements in battery thermal management system for fast charging/discharging applications</t>
  </si>
  <si>
    <t>Battery energy storage systems (BESS) are essential for integrating renewable energy sources and enhancing grid stability and reliability. However, fast charging/discharging of BESS pose significant challenges to the performance, thermal issues, and lifespan. This paper provides not only an overview of the recent advancements of battery thermal management systems (BTMS) for fast charging/discharging of BESS but also machine learning (ML) approach to optimizing its design and operation. Various thermal management strategies are highlighted in this review, such as liquid-based, phase-change material-based, refrigerant-based, and ML-based methods, offering improved thermal performance and better safety for fast charge/discharge applications. Overall, this paper provides a comprehensive and critical analysis of the current advancements and prospects of BESS thermal management and identifies the current research gaps and future directions for developing a more efficient and reliable BESS.</t>
  </si>
  <si>
    <t>10.1016/S1004-9541(09)60223-8</t>
  </si>
  <si>
    <t>Conceptual Design of a Butyl-levulinate Reactive Distillation Process by Incremental Refinement</t>
  </si>
  <si>
    <t>Butyl-levulinate has been identified as a promising fuel candidate with high oxygen content. Its combustion in diesel engines yields very low soot and NO x emissions. It can be produced by the esterification of butanol and levulinic acid, which themselves are platform chemicals in a biorenewables-based chemical supply chain. Since the equilibrium of esterification limits the conversion in a conventional reactor, reactive distillation can be applied to overcome this limitation. The presence of the high-boiling catalyst sulfuric acid requires a further separation step downstream of the reactive distillation column to recover the catalyst for recycle. Optimal design specifications and an optimal operating point are determined using rigorous flowsheet optimization. The challenging optimization problem is solved by a favorable initialization strategy and continuous reformulation. The design identified has the potential to produce a renewable transportation fuel at reasonable cost.</t>
  </si>
  <si>
    <t>June 2011</t>
  </si>
  <si>
    <t>10.1016/j.clet.2022.100499</t>
  </si>
  <si>
    <t>A review of circular economy strategies for mine tailings</t>
  </si>
  <si>
    <t>There are various existing practices and future potential for turning mining waste into valuable products. The inventory of the tailings in the metal mines in Finland showed that considerable concentrations of many critical metals are contained in the waste. However, the amounts of generated waste are so significant that the full implementation of circular economy is challenging. A combination of several different circular economy approaches (reduce, reprocess, upcycle, downcycle and dispose for future) is needed to manage the waste streams in mining in a holistic way. Various technologies are already in use for the recovery of metals from the tailings and for the use of the mineral residues in high and low-value products. The institutional framework has an impact on the economics of the valorisation of mine waste. Digitalisation can support in identifying where the biggest potential for valorisation exists. The rising concepts of digital material and product passports would support the circularity and the traceability of waste-based materials.</t>
  </si>
  <si>
    <t>10.1016/j.seppur.2024.127492</t>
  </si>
  <si>
    <t>Leaching of palladium from spent Pd/Al2O3 catalysts by coupled ultrasound-microwave technique</t>
  </si>
  <si>
    <t>The recycling and reuse of spent Pd/Al2O3 catalysts have tremendous social, environmental, and economic benefits. Calcined-ClO2 and NH4Cl aqueous leaching method was investigated to recover Pd from spent Pd/Al2O3 catalysts, and ultrasound-microwave was introduced to intensify the leaching process, after which the surface morphology, valence, and content of major elements, and crystalline shape of carriers of the spent Pd/Al2O3 catalysts before and after the leaching were determined and analyzed. The results showed that ultrasonic-microwave-enhancement increased the leaching rate and shortened the leaching time of Pd in comparison with the conventional leaching experiments, and the leaching rate of Pd at 10 min of ultrasonic-microwave-enhanced leaching was 31.1 %, which was 13.6 % higher than that of the conventional conditions. The optimal process conditions: calcination temperature was 200 °C, calcination time was 90 min, the dosage of ClO2 was 15 % (V/Vall ), the concentration of NH4Cl was 2 mol/L, the dosage of HCl (1 mol/L) was 15 % (V/Vall ), the leaching power was 400 W, leaching temperature was 90 °C, leaching time was 60 min, and the liquid–solid ratio was 10:1. Eventually, the leaching rate of palladium was 80.6 %, and the average retention rate of carrier was about 94 %.</t>
  </si>
  <si>
    <t>10.1016/0378-7753(93)80195-U</t>
  </si>
  <si>
    <t>Polyaniline used as a positive in solid-state lithium battery</t>
  </si>
  <si>
    <t>The composite film of polyaniline containing a complex of poly(ethylene oxide) (PEO) and lithium perchlorate was prepared and used as a positive in solid-state lithium rechargeable battery. The charge and discharge behaviour at constant current density of 0.1 and 0.2 mA/cm2, recycleability and the rate of self-discharge were measured at room temperature. The preliminary results showed that the composite positive of polyaniline exhibited a good compatibility with polymer solid-state electrolyte and its service life was up to 250 cycles at deep charge/discharge between 2.5 and 4.0 V. The coulombic efficiency and the capacity density of the Li/PAN solid-state rechargeable battery were 98% and 48.3 A h/kg, respectively (based only on positive active material).</t>
  </si>
  <si>
    <t>15 April 1993</t>
  </si>
  <si>
    <t>10.1016/B978-0-443-14013-6.00008-1</t>
  </si>
  <si>
    <t xml:space="preserve">Chapter 14 Recent advances in dyes removal technologies from wastewater using biochar </t>
  </si>
  <si>
    <t xml:space="preserve">
               Dyes are used as colorants in a wide range of products. Colors in the effluents of certain enterprises may be harmful to humans, aquatic life, plant life, and the environment. As a result, dyes containing discharges from a variety of businesses must be treated carefully before being dumped into nearby bodies of water. Cancer, allergies, and skin illnesses are just a few of the health problems in humans that can result from ingesting and absorbing dye-contaminated water. Many investigations have shown that biochar made from biomass feedstocks like algae and plant biomass, forest, agricultural wastes/crop leftovers, animal waste, residential residues, sewage sludge, and so on, may remove colors effectively from wastewater. Biochar provides a number of benefits over other materials, including environmental friendliness, low cost, and convenience of use; regeneration ability, wide access to precursors, higher recyclability potential, and pollutant removal efficiency. This chapter aims to discuss recent breakthroughs in dye removal methods employing biochar, as well as key challenges like cost analysis and assessment, toxicity of biochar, recovery and disposal of spent biochar, and future perspectives.
            </t>
  </si>
  <si>
    <t>Integrative Strategies for Bioremediation of Environmental Contaminants, Volume Two</t>
  </si>
  <si>
    <t>10.1016/j.wasman.2017.07.001</t>
  </si>
  <si>
    <t>Technical properties of biomass and solid recovered fuel (SRF) co-fired with coal: Impact on multi-dimensional resource recovery value</t>
  </si>
  <si>
    <t>The power plant sector is adopting the co-firing of biomass and solid recovered fuel (SRF) with coal in an effort to reduce its environmental impact and costs. Whereas this intervention contributes to reducing carbon emissions and those of other pollutants related with the burning of fossil fuel, it may also result in hidden impacts that are often overlooked. When co-firing, the physical and chemical properties of the mixed fuels and the subsequent technical implications on the process performance and by-products are significant. Interconnections between multiple values nested within four domains of value, i.e. environmental, economic, technical and social, mean that changes in the one domain (in the co-firing case, the technical one) can have considerable implications in the other domains as well. In this study, using a systematic and flexible approach to conceptualising multi-dimensional aspects associated with the co-firing of biomass and SRF with coal, we unveil examples of such interconnections and implications on overall value delivered through the use and recovery of waste resources. Such an analysis could underpin the selection of useful metrics (quantitative or semi-quantitative descriptors) for enabling a systemic multi-dimensional value assessment, and value’s distribution amongst interconnected parts of resource recovery systems; key in enabling sound analysis and decision-making.</t>
  </si>
  <si>
    <t>10.1016/j.scitotenv.2012.07.078</t>
  </si>
  <si>
    <t>Toxic metals in WEEE: Characterization and substance flow analysis in waste treatment processes</t>
  </si>
  <si>
    <t>Waste electrical and electronic equipment (WEEE) has received extensive attention as a secondary source of metals. Because WEEE also contains toxic substances such as heavy metals, appropriate management of these substances is important in the recycling and treatment of WEEE. As a basis for discussion toward better management of WEEE, this study characterizes various types of WEEE in terms of toxic metal contents. The fate of various metals contained in WEEE, including toxic metals, was also investigated in actual waste treatment processes. Cathode-ray tube televisions showed the highest concentration and the largest total amount of toxic metals such as Ba, Pb, and Sb, so appropriate recycling and disposal of these televisions would greatly contribute to better management of toxic metals in WEEE. A future challenge is the management of toxic metals in mid-sized items such as audio/visual and ICT equipment because even though the concentrations were not high in these items, the total amount of toxic metals contained in them is not negligible. In the case of Japan, such mid-sized WEEE items as well as small electronic items are subject to municipal solid waste treatment. A case study showed that a landfill was the main destination of toxic metals contained in those items in the current treatment systems. The case study also showed that changes in the flows of toxic metals will occur when treatment processes are modified to emphasize resource recovery. Because the flow changes might lead to an increase in the amount of toxic metals released to the environment, the flows of toxic metals and the materials targeted for resource recovery should be considered simultaneously.</t>
  </si>
  <si>
    <t>1 October 2013</t>
  </si>
  <si>
    <t>10.1016/j.seppur.2023.123353</t>
  </si>
  <si>
    <t>Selective recovery of lithium from mother liquor of Li2CO3 by synergistic hydrophobic deep eutectic solvents: Performance and mechanistic insight</t>
  </si>
  <si>
    <t>Efficient recovery of lithium from mother liquor of Li2CO3 is considered as an effective way to mitigate the rapidly growing demand of lithium but poses a daunting challenge. Herein, a series of synergistic hydrophobic deep eutectic solvents (HDESs) coupling β-diketones and neutral extractants were developed as novel extraction media for recovery of Li+ from aqueous solution. The newly developed HDES exhibited very low viscosity and high hydrophobicity, enabling their direct use in liquid–liquid extraction. The extraction performance of the systems could be easily manipulated by simply altering the composition of HDESs, with the thenoyltrifluoroacetone-tributyl phosphate (HTTA-TBP) and thenoyltrifluoroacetone-trioctylphosphine (HTTA-TOPO) HDES displaying excellent extraction capacity and selectivity towards Li+. The selective extraction mechanism was exemplified by HTTA-TBP HDES and revealed by molecular dynamics simulation for the first time, whereby Li+ was driven into HDES phase mainly through its strong electrostatic interaction with deprotonated HTTA, while TBP interacted with Li+ via the coordination effect. The stoichiometry of extracted complex was 1:1:1, with the form of Li+·TTA-·TBP. The cooperation of HTTA and TBP in HDES prohibited the participation of water molecule in the formation of extracted complex, thus preventing the emulsification during extraction. Interaction energy analysis demonstrated that Li+ interacted with both TTA- and TBP much more strongly than Na+ and K+, explicitly elucidating the high selectivity of HDES towards Li+ over Na+ and K+. Finally, both of the HTTA-TBP and HTTA-TOPO HDES were utilized to recover Li+ from the mother liquor of Li2CO3, with recovery rates of Li+ over 80 % through single-stage extraction, scrubbing and stripping. Moreover, the stripped HDESs could be directly used in subsequent extraction cycles without regeneration, and their extraction performances remained virtually unchanged, suggesting that the developed HEDSs are highly promising and feasible.</t>
  </si>
  <si>
    <t>10.1016/B978-0-12-822474-8.00003-9</t>
  </si>
  <si>
    <t>3 E-waste an emerging threat to “one health”</t>
  </si>
  <si>
    <t xml:space="preserve">
               Solid waste management, which is already a mammoth task in most of the developing nations including India, has become more complicated by the invasion of e-waste, particularly computer waste. This problem has become more acute owing to the rapid obsolescence rate of electronic goods. E-waste contains thousands of hazardous chemicals that come into the environment due to its improper recycling and disposal. In India, nonformal sector is the major player responsible for recycling e-waste. Such an informal sector does not possess sufficient means to handle the increasing quantities of generated e-wastes, leading to potential intolerable risks for the human, animal, and environmental health. Further, the lack of public awareness regarding the disposal of electronic goods and the inadequacy of policies to handle the issues related to e-waste enhance the existing problem in India. Therefore, it is exceedingly essential to address issues pertaining to the ever-growing pile of e-wastes in the country. Hence, the objectives of this review are to focus on factors leading to e-waste generation, their impact on “One Health,” and to briefly address the strategies of management and recycling for overall sustainable development.
            </t>
  </si>
  <si>
    <t>10.1016/j.apcatb.2019.04.090</t>
  </si>
  <si>
    <t>Photocatalytic recovery of H2 from H2S containing wastewater: Surface and interface control of photo-excitons in Cu2S@TiO2 core-shell nanostructures</t>
  </si>
  <si>
    <t>This study focuses on the synthesis of Cu2S particles as the core wrapped-up with thin layer of TiO2-shell for improved surface and interface control of photo-excitons for H2 production. Chemical states of metal Cu+, Ti4+ ions were confirmed by X-ray Photo-electron and Electron Paramagnetic Resonance (g-factor of 2.03) Spectroscopy. Transmission Electron Microscopic images revealed the hexagonal shape of Cu2S wrapped-up with TiO2 having the shell thickness varying from 12.0 to 16.7 nm. Time resolved transient photoluminescence decay spectra confirmed that three folds prolonged life-time of excitons generated on Cu2S@TiO2 core-shell than pristine Cu2S. The batch photo-ractor used to evaluate the performance of photocatalysts in an aqueous solution containing Na2S/Na2SO4 promoted oxidation reaction for H+ generation. The control over shell thickness directly influenced the optical and surface-interface properties, resulting in the enhanced H2 production of 41.6 mmol h−1 g−1 of catalyst for an optimized catalyst with UV–vis light to H2 production efficiency of 10.3%. The same catalyst also exhibited excellent stability for un-interrupted H2 production upto 30 h, along with good results on recyclability and reusable efficiency. Scale-up operation performed to recover H2 from sulphide wastewater in tank photo-reactor triggered H2 gas 16.1 mmol h−1 g−1 of catalyst.</t>
  </si>
  <si>
    <t>5 October 2019</t>
  </si>
  <si>
    <t>10.1016/j.mcat.2023.113344</t>
  </si>
  <si>
    <t>Cellulose nanofibers (CNF) supported (Salen)Cr(III) composite as an efficient heterogeneous catalyst for CO2 cycloaddition</t>
  </si>
  <si>
    <t>For the simultaneous attainment of the utilization of renewable biomass resources and the mitigation of greenhouse effects, it is very promising to develop a green, recyclable, and highly efficient heterogeneous catalyst for the synthesis of cyclic carbonates by CO2 cycloaddition reaction with epoxides. Herein, novel cellulose nanofibers (CNF) supported (Salen)Cr(Ⅲ) complex was effectively synthesized for the aforementioned reaction. The cellulose nanofibers (CNF) were firstly modified with (3-aminopropyl) triethoxysilane (APTES), and then its Schiff base with salicylaldehyde was synthesized, which further subjected to coordination treatment with chromium chloride to form a novel heterogeneous catalyst, labelled as CNF-(Salen)Cr(Ⅲ). The catalytic performance of the catalysts shown that CNF-(Salen)Cr(Ⅲ) and co-catalyst TBAB can synergistically catalyze the cycloaddition of CO2 with epichlorohydrin (ECH) at mild reaction conditions, and the yield of chloropropene carbonate (CPC) reached up to 97.8% with high selectivity. The CNF-(Salen)Cr(Ⅲ) complex maintained high catalytic activity after six cycles of repeated runs and has acceptable catalytic effect on other series of epoxies. Based on density functional theory (DFT) calculations, a reaction mechanism including adsorption activation of epoxides, epoxides ring opening, CO2 insertion, and the formation of cyclic carbonate, was proposed for the CNF-(Salen)Cr(Ⅲ) complex catalyzed cycloaddition of CO2 with epoxides.</t>
  </si>
  <si>
    <t>10.1016/j.electacta.2017.11.155</t>
  </si>
  <si>
    <t>Fast and scalable synthesis of durable Na0.44MnO2 cathode material via an oxalate precursor method for Na-ion batteries</t>
  </si>
  <si>
    <t>Na0.44MnO2 has aroused global interest as a promising cathode material for sodium ion batteries due to its unique tunnel structure. Rod-like Na0.44MnO2 is synthesized here via a simple, fast and environment-friendly oxalate precursor-based process, and the electrochemical performances, as well as the structural evolution within the electrode redox process and the chemical mechanism for material synthesis, are systematically investigated. The Na0.44MnO2 material prepared at 900 °C for 3 h (denoted as NMO-9003) possesses the highest reversible capacity of 120 mAh g−1 at 0.2 C and an optimal rate capacity of 106 mAh g−1 at 1 C, while its long-term capacity retention is 86% after 500 cycles at 20 C, indicating superior structural reversibility. In addition, the NMO-9003 sample shows the fastest cationic diffusion rate at approximately 1.2 × 10−13 cm2 s−1. The density functional theory (DFT)-based calculation is adopted to explore the lattice variation of Na0.44MnO2 upon the electrode process, which confirms that the host structure bears a minor volume change approximately 7% from 2.0 to 3.8 V, well demonstrating the origin of excellent reversibility.</t>
  </si>
  <si>
    <t>20 December 2017</t>
  </si>
  <si>
    <t>10.1016/j.cej.2023.144310</t>
  </si>
  <si>
    <t>Phosphorus recovery and resource utilization from phosphogypsum leachate via membrane-triggered adsorption and struvite crystallization approach</t>
  </si>
  <si>
    <t>Phosphorus pollution from phosphogypsum (PG) leachate has caused severe problems in the water environment and ecology. Efficient phosphate recovery and resource utilization techniques are crucial as they can aid the phosphorus pollution problem and recover the scarcity of phosphorus resources. Herein, we developed a highly efficient phosphorus recovery strategy from PG leachate by integrating the ZrO2 membrane-triggered adsorption technique with the struvite crystallization process. More than 89.23% of the phosphorus anions in the PG leachate can be recovered via membrane-triggered adsorption. With the concentrated phosphate anions washed from membrane adsorption, the phosphate anions can be further employed for struvite crystallization, and an overall phosphorus recovery efficiency of 59.36% can be achieved. The obtained fine struvite product is of high purity, with NH4MgPO4·6H2O weight ratio of up to 89.83%. The novel strategy developed here demonstrates a green and sustainable strategy toward phosphorus recovery from the PG or PG-polluted groundwater or surface water leachate, which could be applied to practical phosphorus recovery and struvite fertilizer production. The commercialization of this strategy will shed light on the emergency PG pollution control at the YangtzeRiver upstream area.</t>
  </si>
  <si>
    <t>10.1016/j.mineng.2023.108366</t>
  </si>
  <si>
    <t>Functionality of hydrophobic groups of surfactants in the flotation of anode active materials</t>
  </si>
  <si>
    <t>In the present paper, the effect of surface activity and the role of hydrophobic groups of four different frothers (2-octanol, terpenic oil, methyl isobutyl carbinol (MIBC), and sodium dodecyl benzene sulfonate (SDBS)) on the collector-less floatability of anode-active materials were studied. Fourier-transform infrared spectroscopy (FTIR) and zeta potential analyses were applied to detect functional groups and particle surface charge, respectively. The floatability of the material was examined using an XFG flotation cell in the absence and presence of these frothers. The experimental results showed that the functional groups on the surface of anode active materials (AAM) including CH3, C-O-O, and aromatic rings reacted with a frother and increased the recovery of the particles by 15%. Also, the presence of phenolic resin on the particle surface caused the functional groups on the surface of the particles to interact with frother molecules and improved the recovery of the particles by acting as a collector. Furthermore, the zeta potential of the particles after the addition of surfactant (at pH 7) showed a negative shift because of the particle hydrophobicity and agglomeration of particles. In addition, the results of contact angle and FTIR analyses showed that materials had a greater contact angle after using various surfactants and successful interaction occurred between the AAM surface and the hydrocarbon tail of the surfactants. The flotation results demonstrated that the recovery of AAM without any surfactants was zero but it was increased as the following order of 2-octanol ≫ terpenic oil &gt; SDBS &gt; MIBC.</t>
  </si>
  <si>
    <t>10.1016/j.jenvman.2016.06.013</t>
  </si>
  <si>
    <t>Assessing effectiveness of WEEE management policy in Australia</t>
  </si>
  <si>
    <t>Australia is one of the top ten consumers of electrical and electronic (EE) products in the world; yet legislation for the management of WEEE (Waste Electrical and Electronic Equipment) is in its infancy and has received minimal review. This paper sets to assess the effectiveness of Australian legislation, policies and associated instruments, with a focus on the sub-national level of implementation. A mixed methodology was adopted to this end, including: literature review, case study, semi-structured interviews and a comparative analysis of WEEE management practices in Australia versus Japan and Switzerland; the latter to identify causative factors of international leading practice that could advance current policy in Australia. The findings indicate that Australia’s management of WEEE is not effective. The rate and types of WEEE generated in Australia far exceed the measures prescribed in legislation to address or even curb the problem. The five key issues were identified around stakeholder roles and responsibilities; scope of WEEE categories legislated for recovery and recycling; public engagement and accessibility to services; recycling and material recovery targets; and the auditing and compliance of material flows within the system. Our findings suggest that Australia has the capacity to address the five key priority areas within the current legal framework and achieve effective WEEE management in line with leading practice examples from Japan and Switzerland.</t>
  </si>
  <si>
    <t>10.1016/j.wasman.2014.05.012</t>
  </si>
  <si>
    <t>The development of WEEE management and effects of the fund policy for subsidizing WEEE treating in China</t>
  </si>
  <si>
    <t>The consumption of electrical and electronic equipment is surging, so is the generation of waste electrical and electronic equipment (WEEE). Due to the large quantity, high potential risk and valuable capacity of WEEE, many countries are taking measures to regulate the management of WEEE. The environmental pollution and human health-harming problems caused by irregular treatment of WEEE in China make the government pay more and more attention to its management. This paper reviews the development of WEEE management in China, introduces the new policy which is established for WEEE recycling and especially analyzes the effectiveness of the policy, including huge recovery, formation of new recycling system, strict supervision to related enterprises, and the stimulation to public awareness. Based on the current achievement, some recommendations are given to optimize the WEEE management in China.</t>
  </si>
  <si>
    <t>10.1016/j.jelechem.2022.116100</t>
  </si>
  <si>
    <t>Regeneration of waste LiCoO2 cathode materials with high energy stripping of laser</t>
  </si>
  <si>
    <t>To regenerate waste LiCoO2, laser was used to strip LiCoO2 from the current collector. The surface chemical state and element composition of the laser stripped LiCoO2 material were analyzed. The regenerated laser-stripped LiCoO2 was used to fabricate the cathode of batteries and the electrochemical performance was tested. The test results show that the first discharge specific capacity of the regenerated LiCoO2 is 164.6 mAh g−1 at 25 mA g−1, and capacity remains 120 mAh g−1 after 100 cycles. At high current density of 1250 mA g−1, its capacity can be stabilized at 97.2 mAh g−1. The excellent electrochemical performance can be attributed to the high energy of the laser which can directly decompose and volatilize PVDF and C, thereby effectively improves the purity of LiCoO2. Moreover, the laser could effectively decompose LixCoO2 to Li1CoO2 and Co3O4 by heating, which facilitates the reaction of Co3O4 with Li2CO3 to form LiCoO2 during the process of replenishing lithium, therefore, improves the structural stability and dynamic performance of the regenerated LiCoO2.</t>
  </si>
  <si>
    <t>10.1016/0361-3658(81)90002-3</t>
  </si>
  <si>
    <t>An analysis of the recycling coefficients of nonferrous metals in the U.S. economy, 1959–1976</t>
  </si>
  <si>
    <t>The purpose of this study is to account for fluctuations in secondary metals recovery relative to that of total metals consumption in the case of four key non-ferrous metals: copper, aluminum, lead and zinc for the period 1959- 1976, with steel as a point of comparison. Multiple regression analysis was utilized to determine the effect of various factors on a common measure of such recycling activity, the recycling coefficient. The findings of this study indicate that increases in relative recycling activity for these major non-ferrous metals were predominately positively linked to the relative cost of energy. Absolute scrap price increases and the ratio of scrap prices to primary metals prices also were positively linked with recycling coefficients, probably as a result of their mutually positive response to an exogenous force such as energy prices. The level of industrial activity (or changes in that level) had strong but differing effects on the recycling coefficients in terms of sign. Finally, in the case of aluminum, new (prompt industrial) scrap recovery relative to total metal consumption was shown to respond sensitively to the above factors, rather than to vary solely with the volume of metals consumption.</t>
  </si>
  <si>
    <t>10.1016/j.est.2024.112451</t>
  </si>
  <si>
    <t>Optimizing phosphorene nanosheets for high performance all-solid asymmetric supercapacitors: A theoretical and experimental insight</t>
  </si>
  <si>
    <t>This study probably for the first-time introduced a phase and morphology-tuned scalable, cost-effective method for large-scale production of Black Phosphorous/Phosphorene (BP), and investigated their in-depth electrochemical properties. Utilizing a one-pot mild wet chemical-assisted hydrothermal route in ethylenediamine, high-quality BP nanosheets were synthesized from amorphous red phosphorus (RP) with nearly 100 % conversion efficiency, yielding 7.1352 g for one batch at 130–170 ° C . The resulting phosphorene nanosheets exhibited a small crystalline size (2.708 nm), hierarchically porous morphology, a 1.64 eV direct optical bandgap aligned with theoretically calculated bandgap using LDA approximation, and various structural defects, along with large specific surface area (50 m2g−1) and reduced number of layers (4–5) compared to prior literatures, suggesting electrochemical superiority. CV and GCD measurements in the potential window of −0.7 V to 0.1 V revealed its highest pseudo-capacitance response (84.91 %), reaching a maximum specific capacitance value of 759.748 Fg−1 at current density 2 Ag−1, surpassing all previous records. Moreover, BP displayed excellent cyclic stability of 89.8 % after 10,000 cycles, making it an excellent electrode material for supercapacitors. A solid-state asymmetric supercapacitor device (HASD), using BP, successfully lighted up 6 red LEDs for 10 s, achieving maximum specific energy density at 73.43 Wkg−1 at a power density of 1500 Wkg−1.</t>
  </si>
  <si>
    <t>10.1016/j.jechem.2021.10.025</t>
  </si>
  <si>
    <t>Anti-aggregation growth and hierarchical porous carbon encapsulation enables the C@VO2 cathode with superior storage capability for aqueous zinc-ion batteries</t>
  </si>
  <si>
    <t>Self-aggregation and sluggish transport kinetics of cathode materials would usually lead to the poor electrochemical performance for aqueous zinc-ion batteries (AZIBs). In this work, we report the construction of C@VO2 composite via anti-aggregation growth and hierarchical porous carbon encapsulation. Both of the morphology of composite and pore structure of carbon layer can be regulated by tuning the adding amount of glucose. When acting as cathode applied for AZIBs, the C@VO2-3:3 composite can deliver a high capacity of 281 mAh g−1 at 0.2 A g−1. Moreover, such cathode also exhibits a remarkably rate capability and cyclic stability, which can release a specific capacity of 195 mAh g−1 at 5 A g−1 with the capacity retention of 95.4% after 1000 cycles. Besides that, the evolution including the crystal structure, valence state and transport kinetics upon cycling were also deeply investigated. In conclusion, benefited from the synergistic effect of anti-aggregation morphology and hierarchical porous carbon encapsulation, the building of such C@VO2 composite can be highly expected to enhance the ion accessible site, boost the transport kinetics and thus performing a superior storage performance. Such design concept can be applied for other kinds of electrode materials and accelerating the development of high-performance AZIBs.</t>
  </si>
  <si>
    <t>10.1016/j.jclepro.2017.08.085</t>
  </si>
  <si>
    <t>A robust optimization model for the design of a cardboard closed-loop supply chain</t>
  </si>
  <si>
    <t>Environmental issues, legal requirements, and economic benefits of recycling activities lead to the development of reverse logistics operations and waste management. The current research considers a closed-loop supply chain for a cardboard recycling network including multiple suppliers and production stages. A mixed integer linear programming model is proposed to optimize the paper and cardboard recycling network, and a robust optimization approach is utilized to deal with demand uncertainty in this network. The model maximizes the total profit. It considers the operation, transportation, purchasing and holding inventory costs as well. Moreover, to illustrate the application of the proposed model, a real-world cardboard closed-loop supply chain design is investigated. The proposed model considers the option to open a new recycling center in the current network. The proposed model determines the optimal quantities of the waste paper, paper, sheet and cardboard that flow in this network. Finally, the computational analysis indicated that the proposed model provides efficient solutions for the studied cardboard closed-loop network.</t>
  </si>
  <si>
    <t>10 November 2017</t>
  </si>
  <si>
    <t>10.1016/B978-0-12-822250-8.00001-1</t>
  </si>
  <si>
    <t xml:space="preserve">Chapter 1 Introduction to the lanthanides </t>
  </si>
  <si>
    <t xml:space="preserve">
               Lanthanides refer to 15 elements located at the sixth row and the third group in the Periodic Table with similar chemical, physical, and geochemical properties. Lanthanides are also classified as rare earth elements (REEs) together with scandium and yttrium, which are widely used in manufacturing, clean energy, aerospace, medicine and catalysis. This chapter describes a general background and a brief history of rare earth elements as well as the main separation methods of REEs, such as chemical separation, fractional crystallization, fractional precipitation, ion-exchange method and solvent extraction. With the rapid development of industrialization, the demand and consumption of REEs are growing with astonishing rapidity in vast areas, and the recycling and sustainability of rare-earth resources are presented in this chapter correspondingly.
            </t>
  </si>
  <si>
    <t>Lanthanides</t>
  </si>
  <si>
    <t>10.1016/j.cej.2022.138535</t>
  </si>
  <si>
    <t>Selective extraction of lithium from spent LiNixCoyMnzO2 cathode via in-situ conversion of ethylene glycol in subcritical water system</t>
  </si>
  <si>
    <t>The resources scarcity and explosive growing demand of lithium have made the selective extraction of lithium from spent lithium-ion batteries (LIBs) more and more widely concerned. Yet the current lithium recovery routes still suffer the problems of complex process, low efficiency and unfriendly environment. In this study, a strategy of selective lithium extraction from spent LiNixCoyMnzO2 cathode with ethylene glycol (EG) in subcritical water system is proposed. The in-situ conversion pathway and lithium extraction mechanism in this new system are investigated in detail. Benefit from the reducibility of EG and the dynamic strengthening of the subcritical water system, more than 99% of lithium can be selectively extracted into the solution under the optimal conditions. The leaching kinetics show that the selective leaching process is controlled by chemical reactions and the leaching mechanism suggests that EG plays a dual role of reducing and donating protons in subcritical environment. Furthermore, the lithium-containing leachate can be applid to prepare Li2CO3 products with high purity, and the transition metals (Ni, Co, Mn) in the lithium extraction residue are recovered by acid leaching without adding reducing agent. This process puts forward a innovative idea for preferentially extracting lithium from spent LIBs and even lithium-containing wastes, which has the significant advantages of high efficiency, environmental protection and simplicity.</t>
  </si>
  <si>
    <t>10.1016/j.seppur.2023.125946</t>
  </si>
  <si>
    <t>Construction of novel stable surface ion-imprinted graphene aerogels for efficient and selective extraction of lithium ion</t>
  </si>
  <si>
    <t>Selective extraction of lithium from salt lake brine has attracted widespread attention in order to meet the growing global demand for lithium. Due to the high Mg2+/Li+ ratio and low Li+ concentration in salt lake brine, extracting Li+ from salt lake brine is extremely challenging. Herein, a novel approach was employed using graphene oxide (GO) with abundant functional groups as the skeleton material, and trihydroxymethyl aminomethane (Tris) as the pioneering reducing agent. Through the liquid phase self-assembly technology combined with surface modification, the Li+ imprinted three-dimensional block graphene aerogels (IDGAs) were successfully constructed under the assisted cross-linking effect of N,N-dimethylformamide (DMF). The IDGAs achieve good adsorption capacity (12.55 mg g−1), excellent regeneration performance, and comparatively high selectivity against Na+, K+, and Mg2+ of 4.75, 2.71, and 1.90, respectively. The exceptional properties of IDGAs can be attributed to the synergism resulting from the establishment of adsorption sites through the high specific surface area of the skeleton, as well as the selective recognition of Li+ by 2-hydroxymethyl-12-crown ether-4. Consequently, IDGAs represent a highly promising option for the efficient extraction of lithium from salt lake brine.</t>
  </si>
  <si>
    <t>10.1016/j.jcou.2023.102481</t>
  </si>
  <si>
    <t>Techno-economic analysis and life cycle analysis of e-fuel production using nuclear energy</t>
  </si>
  <si>
    <t>Electrofuels, or e-fuels, are synthetic liquid hydrocarbon fuels which may be produced using carbon dioxide (CO2) and low carbon hydrogen (H2) as feedstock. They are of great interest because they have much lower carbon intensity compared to the conventional petroleum fuels and can utilize the existing fuel infrastructure owing to their ability to blend with or replace existing fuels. We modeled an e-fuel production process to produce low carbon jet, diesel, and naphtha using a reverse water gas shift process to produce synthesis gas, followed by a Fischer-Tropsch (FT) synthesis process. Nuclear energy is considered for e-fuel production due to its steady energy supply, near-zero carbon emissions, capability to produce hydrogen with high efficiency via high temperature electrolysis, and proximity to biogenic CO2 sources from nearby corn-ethanol plants in the United States. The modeled FT process achieved a high carbon conversion ratio of 99% by recycling CO2 and the use of oxy-combustion, and a process energy efficiency of approximately 70%. The life cycle greenhouse gases emissions are estimated to be 7 and −25 gCO2e/MJ, without and with steam coproduct credit, respectively, by using the Greenhouse gases, Regulated Emissions, and Energy use in Technologies (GREET®) model. Additionally, the process economics were evaluated for three scales corresponding to nuclear power plant capacities of 100, 400, and 1000 MWe, estimating a minimum fuel selling price (MFSP) of $3.61/gal ($0.95/L), $2.82/gal ($0.74/L), and $2.66/gal ($0.70/L) of FT fuel mix, respectively, by considering $3/kg of H2 tax credit prescribed in the recent Inflation Reduction Act.</t>
  </si>
  <si>
    <t>10.1016/j.scitotenv.2020.143871</t>
  </si>
  <si>
    <t>Enhanced removal of Co(II) and Ni(II) from high-salinity aqueous solution using reductive self-assembly of three-dimensional magnetic fungal hyphal/graphene oxide nanofibers</t>
  </si>
  <si>
    <t>Layer-structured graphene oxide excellent carrier for modifications; however, its poor recoverability and stability preclude its application in wastewater treatment fields. Herein, three-dimensional magnetic fungal hyphal/graphene oxide nanofibers (MFHGs) were assembled by a reductive self-assembly (RSA) strategy for the efficient capture of Co(II) and Ni(II) from high-salinity aqueous solution. The RSA strategy is inexpensive, eco-friendly and easy to scale up. The obtained MFHGs enhanced the dispersity and stability of graphene oxide and exhibited excellent magnetization and large coercivity, leading to satisfactory solid-liquid separation performance and denser sediment. The results of batch removal experiments showed that the maximum removal capacity of MFHGs for Ni(II) and Co(II) was 97.44 and 104.34 mg/g, respectively, in 2 g/L Na2SO4 aqueous solution with a pH of 6.0 at 323 K, and the effects of initial pH and ionic strength on Co(II) and Ni(II) removal were explored. Yield residue analysis indicated that the high porosity and oxygen-containing functional groups of MFHGs remarkably improved their Co(II)- and Ni(II)-removal capacities. According to the analysis, hydroxyl groups and amine groups participated in the chemical reaction of Co(II) and Ni(II) removal, and cation-exchange chemical adsorption was dominant during the Co(II)- and Ni(II)-removal process. Based on the attributes of MFHGs, a continuous-flow recycle reactor (CFRR) was proposed for emergency aqueous solution treatment and exhibited satisfactory removal efficiency and regeneration performance. The combination of MFHGs and the proposed CFRR is a promising water treatment strategy for rapid treatment applications.</t>
  </si>
  <si>
    <t>20 February 2021</t>
  </si>
  <si>
    <t>10.1016/j.resconrec.2018.07.014</t>
  </si>
  <si>
    <t>Electronic waste after a digital TV transition: Material flows and stocks</t>
  </si>
  <si>
    <t>As with every technology, televisions (TV) are prone to replacement due to technological evolution of the equipment itself (e.g. CRTs to flat panels) or the system (e.g. signal). While the former is commonly a gradual change that depends on the consumer, the latter could be sudden, as it depends on national regulations. When an abrupt change happens, it can generate an abnormal volume of equipment at the end of life. Thus, the principal motivation of this research is to estimate the amount of CRT TV sets that will be stored by users in 2025, the end of the analog switch-off (ASO) in Peru. Dynamic Material Flow Analysis (D-MFA) was applied to estimate flows and stocks of CRTs from residential, business and public sources between 2005 and 2017. Because of data constraints in the Business and Public (B&amp;P) sector, two scenarios were modeled to lower the uncertainty of the estimated number of TV sets. Results show that between 2.6 and 5.7 million CRT TV units, equivalent to 41,100 and 68,200 metric tons of leaded glass and 4500 and 8000 metric tons of lead, were placed in residential and B&amp;P facilities in 2017 and will have become obsolete at the end of ASO. Projections for 2025, the final ASO year, indicate that between 0.27 and 5.86 million CRT TV units will be stored in those places. If planned correctly, resources embedded in CRT TV could create an urban mining opportunity, but an inadequate waste management plan that excludes appropriate recycling technologies could generate significant environmental impacts.</t>
  </si>
  <si>
    <t>10.1016/j.fuel.2024.131295</t>
  </si>
  <si>
    <t>Use of carbon-based advanced materials for energy conversion and storage applications: Recent Development and Future Outlook</t>
  </si>
  <si>
    <t>Biomass-derived carbonaceous materials have attracted significant research interest for their potential applications in energy storage devices due to their easy accessibility, renewability, high abundance, low cost, and eco-friendly synthesis. However, the practical application of such materials in energy storage devices is limited due to their relatively rare storage sites and low diffusion kinetics. Therefore, various strategies have been designed and developed for the modification of material structures to overcome these problems. However, this review summarizes the latest progress in the preparation methods of carbonaceous materials and their surface modification through various strategies. Further, applications of carbonaceous materials in energy storage devices such as supercapacitors, lithium-sulfur batteries, lithium-ion batteries, sodium-ion batteries, etc., are reviewed, which have never been addressed simultaneously in literature. Furthermore, the advantages and disadvantages of biomass-derived materials have been discussed. Finally, possible future directions for the design and development of biomass-derived low-cost carbonaceous materials for energy storage devices have also been suggested in detail.</t>
  </si>
  <si>
    <t>10.1016/j.procir.2022.02.141</t>
  </si>
  <si>
    <t>Circular Economy: A Product Life Cycle Perspective on Engineering and Manufacturing Practices</t>
  </si>
  <si>
    <t>Realization of a Circular Economy is paramount to solving global challenges in resource scarcity, sustainable manufacturing, and supply chain uncertainty. A Circular Economy (CE) is an economic system hallmarked by linearity reduction, decoupling of economic growth and resource depletion, and favoring regenerative models that consider sustainability. Growing support for a CE is leading to the proliferation of new economic terms, standards, and research to meet the different goals of CE. However, gaps exist in the formalization of these CE terms, frameworks, and research contributions. This paper provides a system-level context for a CE from the perspective of manufacturing in the product life cycle. We do this using the standard process modeling representation IDEFØ. The main contribution of this work is to provide the general context for a CE system by examining each CE activity involved in the creation of a product, reviewing the current literature, identifying current CE standards status and directions, and discussing CE concepts present in current business practices. This work will act as a reference for identifying gaps in research and standards development for integration of CE in manufacturing practices. Through this work, we identified two opportunities for furthering CE progress: metrics for measuring CE success and a standard CE framework with term definitions.</t>
  </si>
  <si>
    <t>10.1016/j.jpowsour.2012.08.013</t>
  </si>
  <si>
    <t>Identification and remediation of sulfation in lead-acid batteries using cell voltage and pressure sensing</t>
  </si>
  <si>
    <t>The operating environment, manufacturing variability, and use can cause different degradation mechanisms to dominate capacity loss inside valve regulated lead-acid (VRLA) batteries. If an aging mechanism for each cell can be identified in real-time, cell usage can be adjusted by the battery management system to optimize the performance and service life of the energy storage system. In this paper, the cell voltage and pressure of new and dead VRLA batteries are monitored during testing to determine the cause of death of the cells. The new cells have fairly uniform performance with limited signs of degradation while the cells in the dead battery have widely ranging performance, especially at the end of discharge and charge. Based on the measurement data, it appears that one cell died from sulfation and another three died of dehydration. The battery capacity is mainly dictated by the sulfated cell. A desulfation charging control scheme with pressure feedback is designed to break up hard sulfate and recover capacity while minimizing water loss by using low current charging. The capacity of the cell is recovered by 41% with minimal water loss, demonstrating the effectiveness of the desulfation charge controller.</t>
  </si>
  <si>
    <t>1 January 2013</t>
  </si>
  <si>
    <t>10.1016/j.est.2021.103109</t>
  </si>
  <si>
    <t>A novel rechargeable zinc–copper battery without a separator</t>
  </si>
  <si>
    <t>Rechargeable zinc–copper batteries attract considerable interest due to their relatively-high theoretical energy density, low cost, and inherent safety. However, their practical applications are restricted by different factors, such as the need of a separator preventing copper ion crossover or zinc dendrite growth. In this work, a novel rechargeable zinc–copper battery concept is proposed where the electrolytes are made from hydrogels. One hydrogel is formulated such that it coordinates the copper ions but allows for unhindered transfer of sodium ions which are exchanged between the electrodes to maintain electro-neutrality. Hence, the battery does not need a separator but still can be repeatedly charged and discharged. Testing of the separator-less battery shows a maximum specific capacity of 280 mAh g−1 at a current density of 1 mA cm − 2 . Characterization of the battery components after 100 charge–discharge cycles reveals that there is no dendrite growth and the hydrogels inhibit copper ion crossover due to the coordination in the gel matrix. The battery can be easily bend indicating the potential as a flexible energy storage system.</t>
  </si>
  <si>
    <t>10.1016/j.susmat.2024.e00923</t>
  </si>
  <si>
    <t>A review on advances in direct lithium extraction from continental brines: Ion-sieve adsorption and electrochemical methods for varied Mg/Li ratios</t>
  </si>
  <si>
    <t>The unbalanced supply and demand of lithium (Li) has elevated the urge for its extraction owing to the accelerated surge of battery and electric vehicle (EV) industries to meet the carbon emission reduction target. As the cost of extracting Li from brine is typically 30–50% lower than conventional hard-rock sources, this work intends to critically analyze the evolution of direct lithium extraction (DLE) methods employed in Salt Lake brine with various magnesium/lithium (Mg/Li) mass ratios whereas the lithium brine concentration (LBC) methods seek to concentrate the Li brine and eliminate contaminants without isolating the Li from the brine. Solvent extraction, precipitation, adsorption, membrane technology, and electrochemical extraction are the developed methods for Li extraction from Salt Lake brine. This review focuses on the mechanism, workflow, and comparative analysis of different methods. Moreover, recent technological advancements to handle the high Mg/Li ratio, such as modification of adsorption using ion sieves, liquid-membrane electrodialysis, and efficient multicomponent doping electrode materials, have also been discussed in depth. Although it was previously believed that solvent extraction was only feasible for low Mg/Li ratio brines, it has recently been commercially applied for high Mg/Li ratio brines in China. Precipitation is more ecology-friendly and economically favorable because of its low cost. Li extraction from brines with high Mg/Li ratios also shows promising performance using aluminate (Al) precipitants and novel Mg precipitants. However, during Mg precipitation, there is a significant loss of Li. On the other hand, in the cost-effective adsorption method, aluminium salt adsorbents are industrially used, yet low adsorption capacities limit their application. Recently, ion-exchange methods have gained popularity, as ‘Li sieves’ exhibit remarkable selectivity and adsorption towards Li-ions and are effective at high Mg/Li ratios. Powdered ionic sieves have low fluidity and solution permeability despite their strong affinity and adsorption capacity. Membrane technology is promising because of the benefits of improved energy consumption, simple controls, high separation rates, and the continuity of the process, yet as an emerging technology, its commercial viability is not proven. Nevertheless, a coupled “adsorption-membrane” technique has been developed and used in China for Salt Lake brines with low Li grades. Furthermore, exceptional selectivity, low energy demand, and minimal impact on the environment of electrochemical methods make Li extraction from brine promising. Being a recent technology, there is ample scope for improving electrode materials and understanding the process mechanism and cell configuration. Lastly, perspectives on the future Li extraction from brines are conferred in this article. By combining the methods (i.e., adsorption and ion exchange, membrane technology, and electrochemical process), the growth potential exists for an efficient, cost-effective, green, and sustainable extraction technology for Li from Salt Lake brine with a high Mg/Li ratio.</t>
  </si>
  <si>
    <t>10.1016/j.resourpol.2022.102702</t>
  </si>
  <si>
    <t>Reducing the United States’ risks of dependency on China in the rare earth market</t>
  </si>
  <si>
    <t>Rare earth elements (REE) are crucial in supporting multiple industries with new technologies. Thus the U.S.’ demand for rare earth oxide (REO) is on the rise. Yet, most of the REO supply comes from China, which exposes the U.S. to supply risks similar to that observed by the export quota imposed by China in 2010–2011. This paper uses supply and demand models to evaluate the effects of the U.S. government's proposed strategies to reduce supply risks associated with potential export restrictions from China. We show that there are multiple policies available to mitigate the impact of China's dominance in the market by attenuating the price increases and supply shortfalls, with the size of the changes depending on the price elasticity of demand and supply for REOs. In addition, there are varying degrees of welfare gains from each proposal. Specifically, reducing domestic demand for newly-extracted REEs through substitution (such as recycling or finding alternatives to REEs in production) provides the largest welfare gains. The next best welfare-improving proposal is discovering new domestic supplies of REOs, followed by plans to gain access to foreign REO sources.</t>
  </si>
  <si>
    <t>10.1016/j.enchem.2019.100022</t>
  </si>
  <si>
    <t>Building better zinc-ion batteries: A materials perspective</t>
  </si>
  <si>
    <t>Since they were first developed in 1899, Zn-ion batteries featuring an alkaline electrolyte became an important energy storage device, accounting for ∼80% of the batteries manufactured in the U.S. in 2010. In recent years, however, the rechargeable Li-ion batteries (LIBs) have superseded older technologies. Now, the development of non-alkaline aqueous electrolyte-based rechargeable Zn-ion batteries have demonstrated potential for use the stationary energy storage devices (ESDs) and may eventually become an indispensable component of the smart electric grid of the future. In this review, we present the fundamentals, challenges, and the latest exciting developments on Zn-ion battery research. The detailed discussion is organized around the individual parts of the system from the Zn anode to a series of important cathode materials. This review then addresses the determine-effect of the chosen electrolyte on battery performance and summarizes possible optimization strategies. Finally, several new avenues of research for Zn-ion batteries, including hybrid and flexible batteries, are reviewed.</t>
  </si>
  <si>
    <t>10.1016/j.indcrop.2022.115372</t>
  </si>
  <si>
    <t>Preparation of magnetic lignin/graphene aerogel and its adsorption properties to oil and organic solvents</t>
  </si>
  <si>
    <t>The magnetic lignin/graphene aerogel (FLGA) was successfully fabricated via one-step hydrothermal synthesis and freeze drying. The results showed that the p-toluenesulfonic acid (P-TsOH) modified lignin was rich in hydrophilic oxygen-containing functional groups, which could be cross-linked with the functional groups in graphene to improve the selectivity and adsorption ability of graphene aerogels to oil and organic solvents. The well dispersed and immobilized Fe3O4 nanoparticles in the micro/nanopore structure of the aerogel enabled excellent magnetic properties which improved the recovery rate of the aerogel material under an external magnetic field is improved while maintaining a good adsorption capacity for substances such as oil. The introduction of Fe3O4 and modified lignin significantly improved the properties of graphene aerogel and resulted in lower density (7.75 mg/cm3), and improved the thermal stability of aerogels, making them excellent adsorption efficiency. The BET specific surface area of the modified lignin graphene aerogel was 64.82 m2/g and the average pore size is 5.88 nm. The BET specific surface area of FLGA was 17.78 m2/g and the average pore size is 8.31 nm when the content of Fe3O4 is 50% of GO. After 10 successive adsorption-desorption cycles, the specific surface area of FLGA became 10 m2/g and the pore size became 11.84 nm, The adsorption of ethanol, organic solvents and oil by FLGA was more efficient when the content of Fe3O4 is 16.7% of GO, which can reach 65.56–135.17 times of its own weight.</t>
  </si>
  <si>
    <t>10.1016/j.jhazmat.2020.123715</t>
  </si>
  <si>
    <t>High-value utilization of graphite electrodes in spent lithium-ion batteries: From 3D waste graphite to 2D graphene oxide</t>
  </si>
  <si>
    <t>The graphite electrodes of spent lithium-ion batteries (LIBs) have a good crystalline composition and layered structure, and the recovery potential is promising. However, the internal and external surfaces of the waste graphite are often polluted with various organic and inorganic impurities, which seriously restrict its high-value utilization. Herein, the microstructure and surface analysis of waste graphite at variable scales were carried out systematically to reveal the types and occurrence status of impurities and their influence on the preparation of graphene oxide (GO) using a modified Hummers method. The results show that the graphite surface contaminants are polyvinylidene fluoride binder, LiPF6 electrolyte and LiF residue from the solid electrolyte interface, while residual lithium (Li2CO3) and CuO were found to have invaded the crystal structure of graphite. Fortunately, the modified Hummers method can effectively remove these complicated associated impurities and prevent their re-contamination on the GO surface. More importantly, the modified Hummers method can not only destroy the longitudinal molecular bonds between graphite layers, but also splice them horizontally to form 2D GO, which is verified by high-resolution transmission electron microscope (HR-TEM) images. This paper provides theoretical support and practical guidance for the high-value utilization of waste graphite in spent LIBs.</t>
  </si>
  <si>
    <t>5 January 2021</t>
  </si>
  <si>
    <t>10.1016/j.cej.2019.122215</t>
  </si>
  <si>
    <t>Highly efficient and selective capture of heavy metals by poly(acrylic acid) grafted chitosan and biochar composite for wastewater treatment</t>
  </si>
  <si>
    <t>A novel poly(acrylic acid) grafted chitosan and biochar composite (PAA/CTS/BC) for highly efficient and selective capture of heavy metals (HMs) was prepared. PAA/CTS/BC showed efficient and rapid adsorption of Cu2+, Zn2+, Ni2+, Pb2+, Cd2+, Mn2+, Co2+, and Cr3+, well fitted by Langmuir and pseudo-second-order kinetic models, respectively, and it could be applied in a wide pH range (2–7) with high adsorption capacity. Attractively, PAA/CTS/BC showed strongly selective adsorption in the order of Cr3+ &gt; Pb2+ &gt; Cu2+ ≫ Cd2+ &gt; Ni2+ &gt; Zn2+ &gt; Co2+ &gt; Mn2+. The distribution coefficients of Cu2+, Pb2+, and Cr3+ (~104, ~106, and ~107 mL/g, respectively) nearly matched or exceeded that of reported adsorbents in literatures. Surface complexation via inner-sphere complexes with carboxyl, hydroxyl, or amine groups is proposed as the major removal mechanism of HMs by PAA/CTS/BC; however, the covalent bond strength between HMs and oxygen/nitrogen atoms significantly differed among HMs based on the principle of hard and soft acids and bases, essentially determining the adsorption affinity and selectivity of HMs on PAA/CTS/BC. Surface precipitation was also an important mechanism for adsorption of Cr3+ by PAA/CTS/BC. Additionally, Cr3+ adsorbed on PAA/CTS/BC was almost completely resistant to desorption by 0.01 mol/L Na2EDTA solution, while other HMs could be mostly recovered (&gt;80%) by the same method, indicating its promising potential of recycling pure Cr3+ and excellent reusability. Finally, the case study on the treatment of metal finishing wastewater confirmed that PAA/CTS/BC could efficiently achieve both wastewater purification and metal recycling for specific industrial wastewater.</t>
  </si>
  <si>
    <t>10.1016/j.jclepro.2020.122624</t>
  </si>
  <si>
    <t>Reverse logistics system analysis of a Brazilian beverage company: An exploratory study</t>
  </si>
  <si>
    <t>Considering the key role of reverse logistics for supply chains sustainability performance and the increasing concern regarding social and environmental negative impacts of human activities, this study aims to analyze the reverse logistics system developed by a Brazilian beverage company for one-way bottle segment. For this, a supply chain mapping with its direct and reverse flows was performed, the main variables of interest were listed and the characteristics that define its performance were analyzed. The modeling was conducted through System Dynamics, since this tool allows to consider the main factors at an enough level of abstraction to simulate scenarios. The analysis focused on the variables: material reuse (environmental), waste of resources (environmental), cost of storage (economic) and unemployment (social). To measure them, the indicators recycling ratio I and II, storage cost and job creation ratio were evaluated. The simulation showed that not all actions listed to improve the reverse logistics system benefit simultaneously the three pillars of sustainability. In addition, some existing trade-offs should be considered as well as the implementation of combined actions for better results. The simulations performed for three scenarios also revealed that indicators such as storage costs, recycling ratio and employment ratio improve reverse chain performance with the adoption of intermediate integrated solutions. The information presented in this article can support managers in decision making in their companies and contribute to broaden the debates about reverse logistics systems.</t>
  </si>
  <si>
    <t>10.1016/j.ceramint.2023.05.223</t>
  </si>
  <si>
    <t>Degradation-controlling mechanisms in natural organic acid solutions of CaO–Al2O3–SiO2–B2O3 glass-ceramics by partially substituting Ca2+ with Ba2+ and Sr2+</t>
  </si>
  <si>
    <t>The degradation of environmentally friendly CaO–Al2O3–SiO2–B2O3 (CASB) glass-ceramics, which consist of anorthite and glass phase, was investigated in three natural organic acid solutions. The results indicated that citric acid had the most significant effect on the degradation of CASB glass-ceramics. While the chemical stability of anorthite is relatively poor, the glass phase also contributed significantly to the effective degradation of CASB glass-ceramics. Subsequently, Ba2+ or Sr2+ was used for full or partial substitution of Ca2+ in CASB glass-ceramics, and the degradation-controlling mechanism of the substituted CASB glass-ceramics was further researched. The full substitution of Ca2+ in CASB glass-ceramics by the two cations resulted in the occurrence of borate [BO4] units in the glass phases, and the interlinkage of [BO4] with broken silicate [SiO4] network structures caused a complementary network effect. Consequently, the degradation of CASB glass-ceramics by organic acids was reduced due to the improvements in the chemical stability of the modified glass-ceramics. Additionally, degradation control can also be achieved based on a mixed-alkali effect, originating from the partial substitution of Ca2+ in CASB glass-ceramics by Ba2+ or Sr2+. The degradable glass-ceramics have the potential to be applied in low-temperature co-fired ceramic technology because of their good physical properties, which include a dielectric constant of 3–5, a dielectric loss as low as 10−3, a coefficient of thermal expansion of 3–9 × 10−6/°C, and an average bending strength of about 47 MPa. Noticeably, the development of the degradable glass-ceramics is helpful to the low-cost and pollution-free recycling of valuable metal electrodes, which is significant for the sustainable development of electronic packaging technologies.</t>
  </si>
  <si>
    <t>10.1016/j.ejor.2012.11.019</t>
  </si>
  <si>
    <t>A multi-objective mathematical model for the industrial hazardous waste location-routing problem</t>
  </si>
  <si>
    <t>Industrial hazardous waste management involves the collection, transportation, treatment, recycling and disposal of industrial hazardous materials that pose risk to their surroundings. In this paper, a new multi-objective location-routing model is developed, and implemented in the Marmara region of Turkey. The aim of the model is to help decision makers decide on locations of treatment centers utilizing different technologies, routing different types of industrial hazardous wastes to compatible treatment centers, locations of recycling centers and routing hazardous waste and waste residues to those centers, and locations of disposal centers and routing waste residues there. In the mathematical model, three criteria are considered: minimizing total cost, which includes total transportation cost of hazardous materials and waste residues and fixed cost of establishing treatment, disposal and recycling centers; minimizing total transportation risk related to the population exposure along transportation routes of hazardous materials and waste residues; and minimizing total risk for the population around treatment and disposal centers, also called site risk. A lexicographic weighted Tchebycheff formulation is developed and computed with CPLEX software to find representative efficient solutions to the problem. Data related to the Marmara region is obtained by utilizing Arcview 9.3 GIS software and Marmara region geographical database.</t>
  </si>
  <si>
    <t>16 April 2013</t>
  </si>
  <si>
    <t>10.1016/j.ceramint.2024.01.284</t>
  </si>
  <si>
    <t>Hydrothermal synthesis of LiMn0.79Fe0.2Mg0.01PO4/C composite cathode materials using different Li3PO4 precursors</t>
  </si>
  <si>
    <t>Doping and particle size controlling are two important approaches to improve the electrochemical performance of LiMnxFe1−xPO4 cathode materials. By employing a straightforward hydrothermal method and utilizing cost-effective lithium phosphate (Li3PO4) as the precursor, we successfully synthesized high Mn-content LiMn0.79Fe0.2Mg0.01PO4/C composites. The results reveal that the minute amount of Mg substantially enhances the electrochemical performance. In the subsequent mechanism study using Li3PO4 precursors with different particle size, we found that the nucleation process, dependent on specific surface area and diffusion rate, is likely to play a critical role for the size and morphology of formed LiMn0.79Fe0.2Mg0.01PO4. LiMn0.79Fe0.2Mg0.01PO4/C (LMFP-1), synthesized from initially smaller-sized and less agglomerated Li3PO4 (LPO-1), exhibited the most diminutive average particle size coupled with the highest specific surface area, which further facilitated electrolyte interfacial interaction and promoted Li+ diffusion kinetics. At 1C, LMFP-1 displayed a specific capacity of 110.7 mAh g−1, with 97.07% capacity retention after 200 cycles. This study provides pivotal insights for the synthesis of high-performance LiMnxFe1−xPO4 materials.</t>
  </si>
  <si>
    <t>10.1016/j.clay.2022.106770</t>
  </si>
  <si>
    <t>Metakaolin/red mud-derived geopolymer monoliths: Novel bulk-type sorbents for lead removal from wastewaters</t>
  </si>
  <si>
    <t>In this study, metakaolin and red mud were used as solid precursors to synthesize geopolymer monoliths coupling hierarchical porosity with suitable compressive strength (4.5 MPa) enabling their use as bulk-type (not powders) sorbents. Then, the lead removal ability of these novel materials was investigated under various conditions. The present work is one of the first investigations evaluating the use of red mud-containing geopolymer monoliths in the extraction of heavy metals from wastewater. Herein, metakaolin was employed as a reactive precursor to overcome the low reactivity of red mud and ensure the production of benign monolithic sorbents. The lead (II) sorption of the metakaolin/red mud sorbents was studied by varying the contact time, lead concentration, pH value and the volume of the solution. Results show that this unexplored approach, involving the use of a toxic waste to produce monolithic bodies able to treat lead-containing wastewaters, is not only feasible, but highly effective. The maximum lead removal capacity of the porous bodies reached 30.7 mg/g (at pH 5, C0 = 600 ppm) being amongst the highest values reported to date for bulk-type geopolymers. The monoliths were also successfully regenerated post-sorption without significantly affecting their performance, and this enables their reuse in multiple sorption cycles provided that a suitable desorption agent is used. These are promising results that might contribute towards the industrial deployment of clay derived geopolymers in wastewater treatment systems, while encouraging a novel and sustainable recycling strategy for the red mud waste.</t>
  </si>
  <si>
    <t>10.1016/j.surfin.2024.104608</t>
  </si>
  <si>
    <t>Superelastic, ultralight aramid fibre/tannic acid/graphene nanohybrid aerogel constructed using a cross–scale strengthening strategy for rapid and high–flux oil–water separation</t>
  </si>
  <si>
    <t>Graphene-based aerogels are efficient oil–water separation materials with enormous potential, but their poor mechanical strength and cycling stability limit their applications. A cross-scale strengthening strategy was used to construct aramid fibre (A)/tannic acid (T)/graphene (G) (ATG) aerogel using an in situ electrostatic self-assembly and freeze-drying process. At 95 % of the ultimate compressive strain, the ATG aerogel could withstand a stress of up to 147 kPa and can rebound quickly. The mechanism for the high mechanical strength of the ATG aerogel was explored by structure characterisation and density functional theory (DFT) calculation. A superhydrophobic aerogel (named H-ATG) was prepared by a hydrophobic modification of ATG using a vapor deposition reaction method. The H-ATG aerogel exhibited excellent superoleophilicity/superhydrophobicity with the oil and water contact angles of 0° and 152.48°, respectively. The hydrophobicity of the H-ATG aerogel was stable over the pH range of 1–13 and the temperature range of -80–600 °C. In addition, the aerogel had an ultra-fast absorption speed and excellent absorption capability, rapidly absorbing various oil-based organic solvents up to 101 times its own weight within 5 s. After the absorption of oil or solvents, it could be easily recovered by combustion, distillation or extrusion, and the performance remained relatively unchanged after 10 cycles. When H-ATG was used as a filter to achieve fast and efficient oil–water separation with a high flux of 20,371.83 L·h−1·g−1. Therefore, the H-ATG aerogel has excellent potential for applications in the oil–water separation and the purification of oily wastewater.</t>
  </si>
  <si>
    <t>10.1016/j.jpcs.2023.111648</t>
  </si>
  <si>
    <t>Energy storage investigation on regenerated graphite-metal oxide composites from end-of-life LIBs and promising for a closed-loop approach</t>
  </si>
  <si>
    <t>Different metal oxide/graphite composite materials (TiO2/regenerated graphite (RG) and MnO2/RG) were prepared with use of RG from fatigued lithium-ion batteries. The regeneration of spent graphite was done via acetic acid treatment, and the graphite/metal oxide composite was prepared by an ultrasonication route. The structural properties of the as-prepared composite materials are effectively influenced by the introduction of TiO2 and MnO2 particles as evidenced by the variation in the intensity of the diffraction peaks and the appearance of new peaks. The decoration of graphite flakes with metal oxide particles is demonstrated by morphological and mapping analysis. The optimum concentration of MnO2 particles is found to be 10 wt% in a graphite framework and results in good functional properties when compared with RG and a TiO2/RG composite. Finally, the optimized 10 wt% MnO2/RG composite displays excellent charge storage of 184 F/g in 1 M KOH electrolyte, which is greater than for the other graphite composite samples. The impact of MnO2 productively contributes to the excellent capacitance of graphite, which is due to greater grain conductivity, thus reducing the charge transfer resistance and providing a large contact area for storage of ions. As a result of this, a 10 wt% MnO2/RG-based symmetric supercapacitor shows the greatest electrochemical storage, which is 36.78 F/g. Therefore, as-prepared MnO2/RG composite has great prospects for upcoming advanced charge storage devices and supports the re-fabrication of waste material as well as a closed-loop approach.</t>
  </si>
  <si>
    <t>10.1016/j.resconrec.2015.07.001</t>
  </si>
  <si>
    <t>Sustainability by cyclic manufacturing: Assessment of resource preservation under uncertain growth and returns</t>
  </si>
  <si>
    <t>Resource preservation (RP) and homeostasis is a key aspect of sustainability and a prime target of policy considerations. Heralded as an efficient means towards sustainable production and consumption of manmade products, cyclic manufacturing (CM) is fundamentally different from traditional open loop manufacturing: raw materials are not merely resources extracted from the natural environment, but products returned by the consumer as well. RP via CM strongly depends on the quantity and quality of returns. Affected by several factors (economic cycles, income, technological innovation, energy efficiency, social trends, etc.), the majority of returns, including end-of-life (EoL) returns, are random and unobservable. The present work reveals the intricacies of RP under real market conditions, including uncertainty in growth, stock and returns. It is shown that the recycling rate, the reuse rate and key parameters, including mean lifetime, number of reuse cycles and cyclic frequency, may not discern RP enhancement. A simple dimensionless rate is proposed and shown suitable for RP assessment. Its efficacy is demonstrated under leveled consumption/sales, growth or contraction: the minimal rate for reduced virgin material demand is higher under rising sales/consumption and lower in periods of economic austerity. The results may be useful for RP monitoring and proactive sustainable policy.</t>
  </si>
  <si>
    <t>10.1016/j.tsf.2022.139080</t>
  </si>
  <si>
    <t>Pulsed laser deposited Cu2O/CuO films as efficient photocatalyst</t>
  </si>
  <si>
    <t>Cu 2 O and CuO films are deposited on a glass substrate by pulsed laser deposition (PLD) technique under different ambient environments and pressures. X-ray Diffraction and micro-Raman spectroscopy revealed that the films, synthesized at 2 Pa of N 2 ambient have Cu 2 O phase whereas the films synthesized at 2 Pa of O 2 ambient are of CuO. Field emission scanning electron microscopy shows uniform surface morphology of the samples with a film thickness of ∼ 200 nm. Optical band gaps of the samples are measured from optical absorption spectra in the UV and visible region. The direct band gaps for the deposited films are estimated to be 2.45 eV and 2.25 eV corresponding to Cu 2 O and CuO phases respectively. Using these films, photo-catalysis of methylene blue (MB) dye was performed under direct sunlight. Remarkable efficiency having reaction rate constant of 0.020 min − 1 with good recycling ability is exhibited by the samples.</t>
  </si>
  <si>
    <t>28 February 2022</t>
  </si>
  <si>
    <t>Thin Solid Films</t>
  </si>
  <si>
    <t>10.1016/j.cles.2024.100146</t>
  </si>
  <si>
    <t>Optimization of a proposed biomass generator: Harnessing citizen waste with electric vehicle charging infrastructure</t>
  </si>
  <si>
    <t>Global municipal solid waste production is rising, causing significant environmental, health, and economic issues. Developed countries have advanced recycling technologies, but cities like Dhaka, Bangladesh—among the most densely populated-struggle with inadequate waste management. This feasibility study aims to improve environmental protection and create new energy sources by proposing a waste management system across Dhaka, focusing on waste valorization for bioenergy with optimized efficiency and minimal impact. The study includes design and optimization of a biomass-based power plant to meet the energy needs of EV charging stations and the national grid, evaluating its economic performance through discounted cash flow and payback period analyses. The paper explores the integration of an EV charging station powered by biogas, addressing the growing need for EV infrastructure in Dhaka. By evaluating biomass generators as a greener alternative to fossil fuels, the study analyzes the technical, economic, and environmental feasibility, including CO2 emissions, using HOMER Pro.</t>
  </si>
  <si>
    <t>10.1016/j.matdes.2020.108881</t>
  </si>
  <si>
    <t>Improved hydrolytic robustness and catalytic performance of flexible lanthanide-based metal-organic frameworks: A matter of coordination environments</t>
  </si>
  <si>
    <t>Due to the flexible structures and vulnerable coordination bonds, hydrolytic stability of metal-organic frameworks (MOFs) is a critical issue for practical use. Besides the collapse of MOF structures by water intrusion, herein, we found that phase transformation among MOF isomers (viz., t-Ln-BTC, m-Ln-BTC, and c-Ln-BTC) can be triggered by water/organic solvent soaking. In isostructural Ln-BTC, different Ln cations (Ce3+, Y3+, or their combination) affected the hydrolytic robustness of the frameworks by altering the bonding strength of Ln-O. In addition, the Ln-BTC isomers can serve as host materials to immobilize AuPd alloy nanoparticles for the catalytic benzyl alcohol oxidation reaction in aqueous solution, wherein, the catalytic performance increased in the order of m-Ln-BTC/Au-Pd &lt; c-Ln-BTC/Au-Pd &lt; t-Ln-BTC/Au-Pd. Nevertheless, the poor recyclability of t-Ln-BTC/Au-Pd was caused by the phase transformation of t-Ln-BTC to less porous m-Ln-BTC during the catalytic reaction. Strikingly, the hydrolytic robustness and catalytic recyclability of c-Y-BTC/Au-Pd were even better than the carbon-coating samples using thermal treatment (a routine strategy reported in the literature). Our results have demonstrated that the coordination environments between lanthanide ions and ligands have a significant effect on the structural stability, which can prevent the attack of water molecules and consequently protect the constituent metal-ligand bonds.</t>
  </si>
  <si>
    <t>10.1016/j.cej.2021.129607</t>
  </si>
  <si>
    <t>V3Se4 embedded within N/P co-doped carbon fibers for sodium/potassium ion batteries</t>
  </si>
  <si>
    <t>The development of electrode materials with high reversible capacity, superior rate capability, and long lifespan for sodium-ion and potassium-ion batteries (SIBs/PIBs) is gaining great attention. Herein, V3Se4 nanoparticles embedded in nitrogen/phosphorus co-doped carbon nanofibers (V3Se4/NPCNFs) were initially synthesized with the assistance of biomass algae (Chlorella pyrenoidosa) and employed as anodes in SIBs and PIBs for the first time. The experimental findings and DFT calculation results reveal that heteroatom N/P co-doping could increase the content of pyridinic N with more open edge sites and boost the Na+/K+ storage performance by optimizing the distribution of electron density and enhancing ion reaction kinetics. As a result, the V3Se4/NPCNFs electrode exhibits an admirable capacity (527 mAh g−1/0.1 A g−1/60 cycles) and ultralong cycle performance (340 mAh g−1/5 A g−1/8000 cycles and 240 mAh g−1/10 A g−1/13000 cycles) for SIBs as well as an excellent electrochemical performance for PIBs (450 mAh g−1/100 cycles at 50 mA g−1 and 207 mAh g−1/800 cycles at 2 A g−1). The SIB full cell obtained by pairing with a Na3V2(PO4)3 cathode also reveals outstanding cycling performance. Thus, this work helps explain how biomass algae is a sustainable and economical source of heteroatoms and reactor in constructing energy storage materials.</t>
  </si>
  <si>
    <t>10.1016/B978-0-323-85403-0.00003-7</t>
  </si>
  <si>
    <t xml:space="preserve">Chapter 14 Economics and market of wastes </t>
  </si>
  <si>
    <t xml:space="preserve">
               With explicit consideration of the market and economics of waste, there is a huge prospect of turning waste into a zero-effect resource. Nevertheless, it requires a hard-hitting structural and cultural shift from the current world order to a sustainable world. This chapter aims to provide an overview of the micro and macro industry of waste, which has exclusive economic, social, cultural, and environmental dimensions. The market of waste unswervingly facilitates the expansion of eco-entrepreneurship and an interdependent web of small startups via material processing and reuse in the regional landscape of an economy. It also opens the door for the macro industry of waste processing and recycling through cross-border trades. All this requires robust policy interventions and bilateral treaties between governments and stakeholders to establish a connection between waste-generating and processing sectors, which are still a part of the current business world. To make it self-contained, this chapter will combine visions provided by the scenario analysis with a wider economy, which would help in shaping the future direction of the waste policy.
            </t>
  </si>
  <si>
    <t>Emerging Trends to Approaching Zero Waste</t>
  </si>
  <si>
    <t>10.1016/j.jece.2019.103191</t>
  </si>
  <si>
    <t>Multivariate optimization of the degradation conditions of methylene blue using a catalyst recovered from electronic waste</t>
  </si>
  <si>
    <t>Improper disposal of electronic waste and the release of industrial effluents containing toxic dyes in aquatic bodies are two worrying environmental problems worldwide. Mobile phones are omnipresent components of the electronic scrap. Lithium cobalt oxide (LiCoO2) present in cathodes of discarded lithium-ion batteries (LIBs) has been reused in several ways. In this study, it was made a multivariate optimization (using response surface methodology) of the experimental conditions of a catalytical degradation process of methylene blue dye (MB) utilizing LiCoO2 (from disposed mobile phones) as catalyst in an advanced oxidation process supported by H2O2 and heating. Simultaneous effects analysis of the factors H2O2 (mol L–1), MB (mg L–1), LiCoO2 (mg) and temperature (ºC) showed that temperature was the most significant factor in the degradation process, followed by the quantity of LiCoO2 and the concentration of H2O2. The mathematical model obtained for the experimental design presented statistical significance (R2 = 0.9330) and no lack of fit. The optimization process indicated that for H2O2 = 1.71 mol L–1, MB = 6.0 mg L–1, LiCoO2 = 32 mg and temperature = 32 °C, the degradation reaches a value of 93.30 ± 2.51.</t>
  </si>
  <si>
    <t>10.1016/j.electacta.2021.138246</t>
  </si>
  <si>
    <t>Bimetallic alloy SbSn nanodots filled in electrospun N-doped carbon fibers for high performance Na-ion battery anode</t>
  </si>
  <si>
    <t>In the current state of research, it is still a challenge to develop high-performance electrode materials with high energy density and long cycle life for sodium-ion batteries. For example, Owing to the serious volume changes of the anode active materials in the actual application of the sodium-ion batteries, which resulting in irreversible capacity loss and poor cycle stability of the battery. Taking advantage of different redox potentials of metals has proven to be an effective method to reduce volume changes. Here SbSn nanodots are encapsulated in nitrogen-doped carbon nanofibers prepared by electrospinning. The different oxidation depotentialities of Sn and Sb in SbSn helps to reduce the volume expansion during the cycle, three-dimensional interconnected N-doped carbon nanofibers(NCNFs) have a high specific surface area and high porosity, which are conducive to the transmission of electrons and ions.The resulting SbSn nanodots filled in N-doped carbon nanofibers(SbSn@NCNFs) composite exhibits impressive electrochemical performance, with high discharge capacity (808mAh g−1at 100mAg−1), rate capability(331mAh g−1 at 1.6Ag−1) and excellent cycle stability (331mAh g−1 at 100mAg−1 after 500 cycles). By using this material as the anode and the Na3V2(PO4)2F3 nano-flower anchored on three-dimensional carbon sheets (NVPF@3Dc) material manufactured by our research group as the cathode, a full Sodium-ion battery(SIB) with commercial value is assembled.</t>
  </si>
  <si>
    <t>10.1016/j.solener.2023.01.017</t>
  </si>
  <si>
    <t>Sunlight-assisted photocatalytic degradation of azo-dye using zinc-sulfide embedded reduced graphene oxide</t>
  </si>
  <si>
    <t>Herein, Zinc sulfide embedded reduced graphene oxide nanocomposites (ZnS-rGO) have been prepared using a simple precipitation method. The as-prepared ZnS-rGO has been applied for sunlight-promoted selective degradation of Congo Red (CR), an azo dye in a short time and even when combined with spiking industrial wastewater. The ZnS-rGO shows ~98% degradation of CR dye with a rate constant of 0.0266 min−1 by following pseudo-first-order kinetics. Sunlight as a sustainable energy source produces the best results (~three times higher) than experiments done in artificial bulb light, during photocatalytic degradation of similar concentrations of CR dye. The effect of dye concentration and loading of catalyst on photocatalytic degradation efficiency has also been explored. The role of reactive oxygen species responsible for photocatalytic degradation is examined by employing trap experiments, confirms the significant contribution of superoxide radicals. Additionally, ZnS-rGO is able to degrade CR dye in a broad pH range and used to degrade CR from industrially spiked wastewater samples to demonstrate the photocatalyst's potential for their use in the real-world applications. Moreover, comparative NMR and FTIR analysis support the photocatalytic degradation of CR dye.</t>
  </si>
  <si>
    <t>10.1016/j.electacta.2019.02.055</t>
  </si>
  <si>
    <t>State-of-health (SOH) evaluation on lithium-ion battery by simulating the voltage relaxation curves</t>
  </si>
  <si>
    <t>State-of-health evaluation of lithium ion batteries is one of the key challenges to construct efficient battery system with enhanced performance. In this paper, we demonstrate a facile evaluation method which is based on the voltage stabilization behaviour during relaxation. A second-order equivalent circuit is employed to describe the voltage relaxation. By simulating the voltage relaxation curves, the characteristic parameters that can distinguish the ohmic, activation and concentration depolarizations are acquired. The obtained parameters are sensitive to electrochemical states, which provide comprehensive evaluation to the state-of-health of batteries and aging mechanism analysis. As an example, the proposed method identifies two aging stages of Li(Ni1/3Co1/3Mn1/3)O2/graphite pouch cells during accelerated aging. Namely, a loss of lithium inventory in the first stage of aging, and the loss of active material in the next stage. Postmodern analysis including X-ray diffraction and high-resolution transmission electron microscope well agrees with the voltage relaxation simulation. The proposed state-of-health evaluation method is non-destructive and accessible for on-board aging diagnosis, which is of great significance for developing better battery management system.</t>
  </si>
  <si>
    <t>20 April 2019</t>
  </si>
  <si>
    <t>10.1016/j.desal.2023.117247</t>
  </si>
  <si>
    <t>The fabrication of thin-film nanocomposite membrane for organic solvent forward osmosis via host-guest chemistry of α-cyclodextrin</t>
  </si>
  <si>
    <t>Organic solvent forward osmosis (OSFO) is a newly developing technology for recovering the organic solvent and concentrating substances. The commercial polyethylene (PE) battery separator is the ideal support for OSFO owing to the low structural parameter, resistance for organic solvents, commercially available and simple preparation process. A novel thin-film nanocomposite (TFN) membrane for OSFO was fabricated on the dopamine (DA)-modified PE support by adding α-cyclodextrin (α-CD) in the polyamide (PA) layer. The inclusion complexes (MPD@α-CD) formed by host-guest chemistry enhanced the stability of the membrane. Because of the Janus path and molecular sieving effect of α-CD, the TFN membrane exhibited superior permeability and selectivity among the recent reports. Moreover, the TFN membrane showed high rejection of Rhodamine B and Oxytetracycline, so it had great potential for solutes concentration. Herein, this work broadens the application of eco-friendly α-CD in membrane field and improves the PE composite membrane for OSFO process.</t>
  </si>
  <si>
    <t>6 April 2024</t>
  </si>
  <si>
    <t>10.1016/j.wasman.2019.03.050</t>
  </si>
  <si>
    <t>Resource and environmental impacts of using second-hand laptop computers: A case study of commercial reuse</t>
  </si>
  <si>
    <t>The circular economy is proposed to reduce environmental impact, but as yet, there is limited empirical evidence of this sort from studying real, commercial circular economy business cases. This study investigates the environmental impacts of using second-hand laptops, mediated by a commercial reuse operation, instead of new ones. The method used is life cycle assessment (LCA) and special attention is given to laptops’ metal resource use by using several complementary life cycle impact assessment methods. The results show that all activities required to enable reuse of laptops are negligible, despite the reuse company’s large geographical scope. Two principal features of reuse reduce environmental impacts. Firstly, use extension reduces all impacts considerably since there are large embedded impacts in components. Secondly, the reuse company steers non-reusable laptops into state-of-the-art recycling. This provides additional impact reductions, especially with regards to toxicity and metal resource use. The results for metal resource use however diverge between LCIA methods in terms of highlighted metals which, in turn, affects the degree of impact reduction. LCIA methods that characterise functionally recycled metals as important, result in larger impact reduction, since these emphasise the merits of steering flows into state-of-the-art recycling. The study thus demonstrates how using second-hand laptops, mediated by a commercial reuse operation, compared to new ones, in practice, reduces different types of environmental impact through synergistic relationships between reuse and recycling. Moreover, it illustrates how the choice of LCIA method can influence interpretations of metal resource use impacts when applying circular economy measures to information and communication technologies (ICT).</t>
  </si>
  <si>
    <t>10.1016/j.jenvman.2020.110734</t>
  </si>
  <si>
    <t>Biochar derived from pyrolysis of oily sludge waste: Structural characteristics and electrochemical properties</t>
  </si>
  <si>
    <t>Oily sludge is the main hazardous waste produced by the petroleum industry, and its harmless disposal and recycling have become urgent problems. In this study, the pyrolysis technique was used to prepare oily sludge biochar at different temperatures (400 °C, 500 °C, 600 °C, and 700 °C). The characteristics of the biochar, including weight reduction, elemental composition, and molecular structure, were comprehensively investigated. From the perspective of the electrochemical properties of biochar, the relationship between the structure of the biochar and the redox capacity was discussed, and the feasibility of biochar as a battery cathode material was explored. The results suggested that the improper pyrolysis temperature could reduce the content of the quinone structure which was related to the redox capacity, the biochar prepared at 600 °C should have the strongest electron transfer capability. Moreover, the highest degree of condensation and aromaticity of pyrolysis products could be obtained at a higher pyrolysis temperature (700 °C), which might result in the relatively high discharge-charge capacity and good cycle performance of biochar which was used as an electrode material of a battery. This study explored the feasibility of pyrolysis as a disposal route for oily sludge waste and provided a reference for the electrochemical application of biochar prepared from oil sludge waste.</t>
  </si>
  <si>
    <t>10.1016/j.scitotenv.2023.164233</t>
  </si>
  <si>
    <t>A comprehensive analysis on the source-exposure and diffusion rule of VOCs for end-life vehicles dismantling activities</t>
  </si>
  <si>
    <t>In recent years, the rapid development of technology has posed significant challenges to the waste management practices of the retired vehicle industry. How to minimize the environmental impact during the recycle process of scrap vehicle has emerged as a prevalent and pressing concern. This study employed statistical analysis and positive matrix factorization (PMF) model to assess the origin of Volatile Organic Compounds (VOCs) at a scrap vehicle dismantling location situated in China. The quantification of potential hazards to human health arising from identified sources was achieved through the integration of source characteristics with exposure risk assessment. In addition, fluent simulation was employed to examine the spatiotemporal dispersion of the pollutant concentration field and velocity profile. The findings of the study revealed that the activities of parts cutting, disassembling air conditioning and refined dismantling were responsible for 89.98 %, 84.36 %, and 78.63 % of the total air pollution accumulation, respectively. Additionally, it should be noted that the aforementioned sources accounted for 59.40 %, 18.44 %, and 4.86 % of the aggregate non-cancer risk. The cumulative cancer risk was determined to be the disassembling air conditioning process, with a contribution of 82.71 %. Meanwhile, the average concentration of VOC in soil around the disassembling air conditioning area is 8.4 times higher than the background value. The simulation revealed that pollutants were primarily dispersed within the factory at a height ranging from 0.75 m to 2 m, which corresponds to the human respiratory zone and the concentration of pollutants in the vehicle cutting area was observed to exceed normal levels by over 10 times. These findings of this study may serve as a foundation for improving of environmental protection measures of industrialization.</t>
  </si>
  <si>
    <t>10.1016/j.chemosphere.2021.133423</t>
  </si>
  <si>
    <t>Insights into the effect of cations on cathodic behavior and microstructure in cadmium electrochemical recovery process</t>
  </si>
  <si>
    <t>Secondary resources provide an essential source for cadmium recovery, but also bring severe environmental problems. Due to the short process and high product purity, electrodeposition is suitable for realizing the reduction, reuse, and recycling of cadmium, while the complex composition of the resources contributes to a complicated electrochemical system. In this work, the effect of common cations (Cu2+, Ni2+, Fe2+, and Zn2+) on cadmium electrochemical recovery was investigated from the perspective of electrochemical behavior and microstructure. The results indicated that Cu affected the electrochemical process most prominently, which was deposited on the cathode and formed microcell with Cd, not only impeding the recovery of Cd, but also influencing the purity severely. Comparatively, Ni showed a relatively minor effect, which made the formal potential more negative and alleviated cathodic polarization to some degree. Besides, Fe2+ was oxidized by the oxygen released from the anode, and followed by the reaction with Cd, resulting in the redissolution of Cd. With respect to Zn, a low concentration of Zn (≤1 g L−1) had little influence on electrochemical behavior of Cd, while it was deposited simultaneously with Cd on the cathode at a high concentration (5 g L−1). Based on the microstructural characterization, the lithops-like cathode cadmium grew up in the presence of Cu, while dendritic Cd was formed affected by Zn, Fe2+, and Ni, especially Fe2+.</t>
  </si>
  <si>
    <t>10.1016/j.jclepro.2019.04.085</t>
  </si>
  <si>
    <t>A novel approach for recovery of manganese from on-site manganese-bearing wastewater</t>
  </si>
  <si>
    <t>Acid leaching of rhodochrosite will generate electrolytic manganese residue together with emission of carbon dioxide (CO2). Wastewater containing highly concentrated manganese is being generated when treating electrolytic manganese residue. Although carbonate precipitation has been identified as an effective process for manganese removal, this conventional approach is limited by heavy use of alkaline solution and the obtained MnCO3 precipitates have low purity. In this study, an electrolytic manganese plant in Guangxi, China was selected as the study site. CO2 generated from flue gases was carefully chosen as the potential reagent for the recovery of manganese from wastewater. The effects of operational modes including batch mode, batch mode with external recirculation, continuous mode and continuous mode with external recirculation on the performance of wastewater treatment were systematically investigated in pilot scale, and the obtained precipitates were characterized by X-ray powder diffraction (XRD), scanning electron microscope (SEM), energy dispersive X-ray spectroscopy (EDS) and the thermal gravity-differential thermal analysis (TG-DTA). It was found that batch mode with external recirculation is optimal as over 99.99% of Mn2+ can be selectively recovered from Ca2+, Mg2+ and Mn2+-containing wastewater by bubbling with CO2, and the obtained MnCO3 precipitates met the industrial standard in China (grade I). The pH value of the effluent is 6.6 and the concentration of Mn2+ is 1.0 mg L−1, which can be recycled within this system. The present study provides a sustainable technique to solve the problems of treating industrial wastewater containing heavy metals.</t>
  </si>
  <si>
    <t>10.1016/j.jclepro.2015.12.035</t>
  </si>
  <si>
    <t>Industry attitudes towards ecodesign standards for improved resource efficiency</t>
  </si>
  <si>
    <t>Current European regulations on producer responsibility provide limited incentives for ecodesign practices among manufacturers. Additional incentives for ‘design for resource efficiency’ and ‘design for recycling’ could be provided through mandatory design standards set under the Ecodesign Directive. While European manufacturers have become increasingly positive towards eco-design standards for energy efficiency, there is limited research on their attitudes towards standards related to resources and recycling. This contribution reviews current developments in European product policy and potential future ecodesign standards. Then the results of an interview study with people in Nordic industries are presented. The study is the first comprehensive interview study with industry related to new eco-design requirements to generate recycling and resource efficiency. Most interviewees were positive towards eco-design rules that improve product durability and enable more recycling, but less favorable towards requirements on recycled content, longer consumer guarantees, and requirements on ‘maximum disassembly time’. It appears as if manufacturers are especially negative towards requirements that are not possible to control through internal procedures but have supply chain implications, or where compliance is affected by consumer behavior. The study provides an insight into relevant concerns of industries, but policymakers need to be aware that historically manufacturers have always been concerned about new types of legal requirements as they create uncertainty in the market. As actors become more used to work with the new eco-design requirements, this uncertainty will decrease.</t>
  </si>
  <si>
    <t>1 June 2016</t>
  </si>
  <si>
    <t>10.1016/j.wasman.2021.07.033</t>
  </si>
  <si>
    <t>Flow battery electrolyte from carbon black incineration fly ash: A feasibility study of an environment friendly disposal process</t>
  </si>
  <si>
    <t>Fly ash represents a kind of finely divided solid waste which is derived from industrial or municipal waste incineration and contains various metal elements. In this work, we focus on the waste-to-resource conversion of one fly ash which is generated from the incineration of petroleum coke gasification waste. The leaching behaviors and waste conversion of this fly ash to value-added products under different treatments were investigated. The majority of the identified elements in leachate demonstrated different leaching patterns as the species of leached element from fly ashes depend on the chemical properties of leaching agents. Moreover, A pathway is developed to harvest toxic vanadium from this fly ash, and the vanadium-containing leachate can be further converted into electrolyte for vanadium redox flow battery (VRFB). The vanadium electrolyte was synthesized by using fly ash leachate as the resource materials in two different ways afterwards: reducing vanadium in the leachate directly (electrolyte from leachate) and synthesizing V2O5 from leachate as the intermediate product (electrolyte from leachate-derived V2O5). The electrochemical behavior and performance of these electrolytes were analyzed to investigate the feasibility of these approaches. The measurement of electrochemical performance proves that the electrolyte from leachate-derived V2O5 is comparable to the standard electrolyte in terms of columbic efficiency (CE), energy efficiency (EE) and stability. Based on experimental results, our research provides a potential solution for the establishment of vanadium flow battery plant. Cost-benefit analysis proves that the payback period of electrolyte synthesized from alkaline leachate and leachate-derived V2O5 is 2.1 years and 1.0 year, respectively.</t>
  </si>
  <si>
    <t>10.1016/j.jpowsour.2006.08.020</t>
  </si>
  <si>
    <t>Metal oxyfluorides TiOF2 and NbO2F as anodes for Li-ion batteries</t>
  </si>
  <si>
    <t>Lithium insertion and extraction in to/from the oxyfluorides TiOF2 and NbO2F is investigated by galvanostatic cycling, cyclic voltammetry and impedance spectroscopy in cells using Li-metal as a counter electrode at ambient temperature. The host compounds are prepared by low-temperature reaction and characterized by powder X-ray diffraction (XRD), Rietveld refinement and Brunauer, Emmett and Teller (BET) surface area. Crystal structure destruction occurs during the first-discharge reaction with Li at voltages below 0.8–0.9V for Li x TiOF2 as shown by ex situ XRD and at ≤1.4V for Li x NbO2F to form amorphous composites, ‘Li x Ti/NbO y –LiF’. Galvanostatic discharge–charge cycling of ‘Li x TiO y ’ in the range 0.005–3.0V at a current density of 65mAg−1 gives a capacity of 400 (±5)mAhg−1 during 5–100 cycles with no noticeable capacity fading. This value corresponds to 1.52mol of recycleable Li/Ti. The coulombic efficiency (η) is &gt;98%. Results on ‘Li x NbO y ’ show good reversibility of the electrode and a η &gt;98% is achieved only after 10 cycles (range 0.005–3.0V and at 30mAg−1) and a capacity of 180 (±5)mAhg−1 (0.97mol of Li/Nb) was stable up to 40 cycles. In both ‘Li x TiO y ’ and ‘Li x NbO y ’, the average discharge and charge voltages are 1.2–1.4 and 1.7–1.8V, respectively. The impedance spectral data measured during the first cycle and after selected numbers of cycles are fitted to an equivalent circuit and the roles played by the relevant parameters as a function of cycle number are discussed.</t>
  </si>
  <si>
    <t>22 November 2006</t>
  </si>
  <si>
    <t>10.1016/j.jclepro.2024.143721</t>
  </si>
  <si>
    <t>Toward high-purity vanadium-based materials: Fundamentals, purifications, and perspectives</t>
  </si>
  <si>
    <t>Vanadium, a crucial rare metal element, finds extensive applications across various fields owing to its exceptional physical and chemical properties. Its significance is further underscored by the increasing demand for vanadium-based applications, such as vanadium redox flow batteries, high-performance catalysts, and medical materials. Consequently, high-purity vanadium-based materials have emerged as an important direction, garnering widespread attention from academia to industry. In the preparation of high-purity vanadium-based materials, significant efforts have been made by researchers to enhance the extraction efficiency of vanadium. Nevertheless, given the complexity and diversity of vanadium-bearing resources, there remains a need to improve the purification effects of traditional extraction processes. Based on this situation, this paper provides a comprehensive overview of the production and consumption markets of vanadium to understand the necessity of developing high-purity vanadium-based materials. Subsequently, it introduces the typical processes for producing high-purity vanadium products from vanadium-bearing resources in detail. Among these processes, the purification step, which plays a crucial role in achieving high-purity vanadium-based materials, is thoroughly examined, accompanied by insights into some advanced short-route technologies. Finally, the common applications of high-purity vanadium-based materials are summarized.</t>
  </si>
  <si>
    <t>10.1016/j.jssc.2022.122888</t>
  </si>
  <si>
    <t>Composite of magnetic carbon quantum dot-supported ionic liquid and Cu-BDC (CCDC no. 687690) MOF: A triple catalytic composite for chemical transformations</t>
  </si>
  <si>
    <t>A novel magnetic triple composite was synthesized through immobilization of DABCO-based ionic liquid on magnetic carbon quantum dot, followed by conjugation of the resultant compound with a copper-based metal-organic framework (CCDC no. 687690). The as-prepared composite was characterized via FESEM/EDS, XRD, TGA, FTIR, VSM and elemental mapping analysis and utilized as a magnetic catalyst for promoting three-component reaction of malononitrile, dimedone and aldehydes under mild reaction condition to furnish etrahydrobenzo[b]pyrans. The catalyst exhibited high catalytic activity and could promote the reaction of various aldehydes with different electronic densities. Moreover, the catalyst could be magnetically collected and successfully reused for five reaction runs with slight loss of the catalytic activity. Notably, comparison of the activity of the catalyst with that of ionic liquid, magnetic carbon quantum dot and metal-organic framework confirmed superior catalytic activity of the former.</t>
  </si>
  <si>
    <t>10.1016/j.cej.2021.130332</t>
  </si>
  <si>
    <t>Sustainable one-step synthesis of nanostructured potassium poly(heptazine imide) for highly boosted photocatalytic hydrogen evolution</t>
  </si>
  <si>
    <t>Regulating bulk polymeric carbon nitride (PCN) into nanostructured PCN (NPCN) has long been proved effective to improve its photocatalytic activity, which is applicable to crystalline carbon nitride: potassium poly (heptazine imide) (K-PHI). Currently, simplifying the synthesis of nanostructured K-PHI (NK-PHI) is challenging and has drawn widespread attention. This work demonstrated the one-step concise and sustainable synthesis of NK-PHI by a steam-assisted method. The NK-PHI exhibited a highly boosted visible-light photocatalytic hydrogen evolution activity, which is 38.4, 4.4 and 3.4 times to that of PCN, NPCN and K-PHI. The improvement of photocatalytic activity mainly benefitted from increased active sites and highly facilitated photoinduced charges transfer and separation. Moreover, the sustainability of this approach was proved by recycling the structure-directing agents (KCl) and steam source (Mg(OH)2) to repeatedly synthesize high-quality NK-PHI.</t>
  </si>
  <si>
    <t>10.1016/j.chemosphere.2024.141674</t>
  </si>
  <si>
    <t>Ion-imprinted membranes for lithium recovery: A review</t>
  </si>
  <si>
    <t>This review critically examines the effectiveness of ion-imprinted membranes (IIMs) in selectively recovering lithium (Li) from challenging sources such as seawater and brine. These membranes feature customized binding sites that specifically target Li ions, enabling selective separation from other ions, thanks to cavities shaped with crown ether or calixarene for improved selectivity. The review thoroughly investigates the application of IIMs in Li extraction, covering extensive sections on 12-crown-4 ether (a fundamental crown ether for Li), its modifications, calixarenes, and other materials for creating imprinting sites. It evaluates these systems against several criteria, including the source solution's complexity, Li+ concentration, operational pH, selectivity, and membrane's ability for regeneration and repeated use. This evaluation places IIMs as a leading-edge technology for Li extraction, surpassing traditional methods like ion-sieves, particularly in high Mg2+/Li+ ratio brines. It also highlights the developmental challenges of IIMs, focusing on optimizing adsorption, maintaining selectivity across varied ionic solutions, and enhancing permselectivity. The review reveals that while the bulk of research is still exploratory, only a limited portion has progressed to detailed lab verification, indicating that the application of IIMs in Li+ recovery is still at an embryonic stage, with no instances of pilot-scale trials reported. This thorough review elucidates the potential of IIMs in Li recovery, cataloging advancements, pinpointing challenges, and suggesting directions for forthcoming research endeavors. This informative synthesis serves as a valuable resource for both the scientific community and industry professionals navigating this evolving field.</t>
  </si>
  <si>
    <t>10.1016/j.seppur.2022.121695</t>
  </si>
  <si>
    <t>Selective cobalt-exchange membranes for electrodialysis dedicated for cobalt recovery from lithium, cobalt and nickel solutions</t>
  </si>
  <si>
    <t>The presented research deals with the developing cobalt selective membrane dedicated to the selective recovery of Co2+ from a mixture of lithium, cobalt and nickel. The membrane was prepared according to the chemical grafting methods within two stages. The first stage involved hydrolyzation of the PAN surface and then incorporating 5-chloro-8-hydroxyquinoline. The obtained membrane and its modification stage were evaluated by SEM, FTIR, elemental analysis, surface energetics, analytical measurements and EIS. The electrodialysis investigations confirmed the high selective behaviour of the developed membranes. Finally, from multi-component solutions, the cobalt was removed with 91% efficiency and Co to Li separation factor reached the value of 5.6 within 3 hr of the electrodialysis process. From the surface modification perspective, this work explores selective membranes' use to recover valuable elements from the mixture in batteries.</t>
  </si>
  <si>
    <t>10.1016/j.carbon.2016.01.038</t>
  </si>
  <si>
    <t>Highly compressible anisotropic graphene aerogels fabricated by directional freezing for efficient absorption of organic liquids</t>
  </si>
  <si>
    <t>Highly compressible three-dimensional graphene aerogels with anisotropic porous structure are fabricated by directional freezing of graphene hydrogel using anisotropically grown ice crystals as templates followed by freeze–drying. The directional freezing approach endows the graphene aerogel with a high compressive strength in the axial direction and good compressibility in both axial and radial directions. The anisotropic graphene aerogel also exhibits ultralow density, excellent flexibility in liquids, satisfactory fire-resistance, and strain-sensitive electrical conductivity. After absorbing organic liquids, the aerogel can be well recycled by burning, distilling, or squeezing, which makes it promising for oil absorption with a good recyclability.</t>
  </si>
  <si>
    <t>10.1016/j.resconrec.2019.03.039</t>
  </si>
  <si>
    <t>Photovoltaic waste assessment: Forecasting and screening of emerging waste in Australia</t>
  </si>
  <si>
    <t>Australia has to meet the challenges of End-of-Life treatment of photovoltaic modules in coming years due to rapid growth of photovoltaic capacity during the last decades. This paper contributes towards the sustainable management of decommissioned solar panels through the estimation of PV waste flow between the years 2031–2047 based on the actual installation of the PV modules from 2001 to 2018, and the provision of a forecasting model applying on four major scenarios to project the waste generated from 2048–2060. Assuming three forecasting schemes, and consistent annual-growth-rate of PV installation for each scenario, the future PV waste was quantified. Considering the PV installation from 2001 to 2018, the cumulative waste is estimated to be 0.8 million tonnes until 2047. The mainstream of the waste is estimated to be glass and aluminium with 541,209 and 116,483 tonnes respectively, followed by 8375 tonnes of copper and 71,329 tonnes of steel. The PV waste includes various valuable substances which, if appropriately recycled, can bring significant economic benefit. With regards to all PV penetration scenarios in the electricity generation market until 2030, Australia is estimated to face around 1–8 million tonnes of decommissioned PV until 2060. The recovery of the EoL PV raw materials can lead to value creation of nearly 1.2 billion dollars. These findings can shed light on the possibility of a circular economy and suggest an active contribution of all parties and a very well-planned coordinated approach prevent the potential environmental impacts and maximize resource efficiency.</t>
  </si>
  <si>
    <t>10.1016/j.diamond.2023.109892</t>
  </si>
  <si>
    <t>A porous carbon-based composite PPC@co-NCNT derived from pomelo Peel as a flexible self-supporting electrode for supercapacitors</t>
  </si>
  <si>
    <t>In this work, a porous carbon-based composite derived from pomelo peel with N doped carbon nanotubes on its surface (PPC@Co-NCNT) is prepared. After Polyvinyl alcohol (PVA) gel treatment, a flexible and self-supporting carbon material can be obtained. The prepared PPC@Co-NCNT material delivers a high specific capacitance of 1260 mF cm−2 in a three-electrode system without any current collector. After 10,000 cycles, the cycling retention rate still remains at 86.2 % under the current density of 10 A cm−2. A flexible solid asymmetric supercapacitor (ASC) is successfully assembled with the obtained carbon-based material PPC@Co-NCNT as the negative electrode, the PPC@Co-NCNT/MnO2 as the positive electrode, and the PVA/Na2SO4 gel as the electrolyte, respectively. The optimized ASC achieves an operating voltage of 1.8 V and displays a specific capacitance of 521.2 mF cm−2. The power density is 13.26 mW cm−3 at the energy density of 2.36 mWh cm−3. This work provides a new strategy of solid waste recycling and self-supporting electrodes design for the research of flexible energy storage supercapacitors.</t>
  </si>
  <si>
    <t>10.1016/j.progpolymsci.2021.101453</t>
  </si>
  <si>
    <t>Functional polymers for lithium metal batteries</t>
  </si>
  <si>
    <t>Rechargeable batteries that use Li metal as anode are regarded as the most viable alternative to state-of-the-art lithium ion batteries (LIBs), since Li metal batteries (LMBs) are capable of higher-density energy storage. The Nobel Prize in Chemistry 2019 awarded to J. B. Goodenough, S. M. Whittingham, and A. Yoshino for their contributions to the development of LIBs, drew increasing attention to the design of LMBs. Due to the highly reactive nature of metallic lithium and the need to tweak the design of cathode, electrolyte and anode, the industrial success of LMBs has yet to be achieved. In a battery cell, polymeric materials were traditionally used only as separators, cathode binders and packaging materials. In contrast, the enormous progress achieved in a century of polymer chemistry has enabled a large variety of application of polymers in numerous areas of material science. The design and implementation of functional polymers in LMBs is crucial to enhance their practical performance, safety and durability, paving the way to LMB commercialization. This review describes recent advances in the synthesis and tailoring of functional polymer materials to improve the stability of LMBs. The role and application of polymers in different parts of an LMB are presented, including anode, cathode, electrolyte and anode/electrolyte interphases.</t>
  </si>
  <si>
    <t>10.1016/S0304-386X(97)00052-2</t>
  </si>
  <si>
    <t>The cementation of lead from ammoniacal ammonium sulphate solution</t>
  </si>
  <si>
    <t>Due to increasingly stringent SO2 emissions legislation, there have been numerous research efforts to find a hydrometallurgical replacement for lead-acid battery smelter recycling operations. One promising possibility is the use of ammoniacal ammonium sulphate (AAS) solution to dissolve the lead sulphate found in used battery pastes. This paper examines the possibility of recovering metallic Pb from AAS solution via cementation, using Ni powder as the reductant. The highest recovery rates were achieved with high (17 mol/1) ammonium hydroxide and moderate (2 mol/l) ammonium sulphate concentrations. Below 135°C, reaction kinetics are rate-controlling and above 135°C, diffusion is rate-controlling.</t>
  </si>
  <si>
    <t>January 1998</t>
  </si>
  <si>
    <t>10.1016/j.est.2021.102680</t>
  </si>
  <si>
    <t>Towards roll-to-roll printed batteries based on organic electrodes for printed electronics applications</t>
  </si>
  <si>
    <t>There is a growing interest in smart packaging applications and small IoT devices realized as printed electronic devices. Because of their electrical nature, these printed devices require small rechargeable energy sources for their repeatable functionality. For these reasons, the printing of rechargeable batteries alongside the main printed electronics features is welcome, especially if it is realized by the roll-to-roll (R2R) process. A reliable R2R printing process is an advantage and it is a solution overcoming technology difficulties related with the conventional approach of bonding pouch cells to these devices. R2R printing process allows battery manufacturing in the same printing line, at the same substrate, with proper shape and required capacity. Because most of the printed electronic devices are manufactured by R2R printing processes we present a study that is focused on the development of electrode materials towards fully R2R printed secondary batteries based on easily accessible materials and printed by robust and scalable technology. We demonstrate a fully R2R printed secondary battery with open-circuit voltage (OCV) higher than 2.0 V where an organic-based anode and a cathode without Co and Ni are used. The R2R printed secondary battery could be assembled at ambient conditions, which is important for the development of a cheap industrial R2R manufacturing process without inert atmosphere requirements. The R2R printed battery assembled at ambient conditions provides 100 cycles with a capacity of over 50 mAh/g. In the presented study, it was demonstrated that printed PAQS electrodes could be used also in the Na-ion batteries with a capacity of over 120 mAh/g.</t>
  </si>
  <si>
    <t>10.1016/j.mineng.2019.106073</t>
  </si>
  <si>
    <t>Leaching and ion exchange based recovery of nickel and cobalt from a low grade, serpentine-rich sulfide ore using an alkaline glycine lixiviant system</t>
  </si>
  <si>
    <t>The paper presents the outcomes of exploratory research relating to the atmospheric pressure and ambient temperature leaching of nickel and cobalt from a Western Australian low grade, disseminated, nickel-cobalt sulfide ore, and the subsequent recovery using ion exchange (IX) using alkaline glycine solutions in mildly oxidizing environments. The results present a foundation for a direct leach approach at ambient conditions, particularly if upstream opportunities are considered (heap leach, in-situ leach, or vat leach, or bulk ore leach) from low grade Ni-Co resources. The results for cobalt are particularly exciting given the low recovery of cobalt in most smelting operations and the loss of cobalt to converter slags in conventional approaches. In addition, significant nickel losses are often incurred to flotation cleaner tailings to make a smeltable concentrate at an acceptable level of magnesium. The study showed that even though glycine-based leach rates for Ni and Co are slow, no passivation was observed and about 83.5% Ni and 76.3% Co were extracted at room temperature using conventional bottle rolls over a 672 h period using a multistage extraction (i.e. leachate decant and reagent refresh with either new reagent or recycled barren raffinate). The ore contained cobalt-bearing pentlandite as the predominant Ni-Co mineralization, with Kaolinite-serpentine group, magnesite and hydrotalcite the predominant oxide and pyrrhotite as the predominant sulfide gangue minerals. The effects of glycine concentration, pH and temperature have been studied. It was found that leaching at pH 10.0 gave significant better leach Ni and Co extraction than operating at higher pH of 11.5. In glycine leach campaigns, the dissolution of iron, magnesium, silicon, manganese and other impurities were insignificant. This is particularly important for iron removal which would normally have posed a significant solid-liquid separation and waste disposal cost and magnesium, given the very high levels of magnesium that would normally have dissolved from such ores in acidic systems. Excellent recovery of Ni and Co from leach solutions was achieved by a selected ion exchange resin (Purolite S930Plus) and high Ni and Co dissolution was achieved using recycle glycine solutions after metals adsorption and pH adjustment.</t>
  </si>
  <si>
    <t>10.1016/B978-0-12-803083-7.00002-0</t>
  </si>
  <si>
    <t xml:space="preserve">Chapter 2 Metals, Metallic Compounds, Organic Chemicals, and E-Waste Chemical Mixtures </t>
  </si>
  <si>
    <t xml:space="preserve">
               E-waste is a complex mixture of both inorganic materials such as metals/metalloids and organic chemicals including plastics and wire coatings containing a number of toxic agents. This chapter will focus on the major inorganic elements including metals, metalloids, and binary and multielemental materials, including nanomaterials used in the production of modern electronic devices, which ultimately find their way into electronic waste streams. The metals and metallic compounds are recycled to varying degrees of efficiency depending upon their value. The following companion section will focus on organic chemicals and compounds that are used in the production of electronic devices that are known to have a number of biological effects including disruption of endocrine pathways, altered programming of the developing embryo, and initiation of cancer and metabolic pathways leading to obesity and type II diabetes. The final section of this chapter will focus on the fact that humans, especially children, are actually exposed to mixtures of both inorganic and organic chemicals during the e-waste recycling process, frequently because of the absence of environmental or occupational health safety regulations or oversight in developing countries. This chapter will suggest some ways in which this situation could be improved in both the efficiency of e-waste recycling recoveries and prevention of human exposures to toxic chemicals during the recycling process.
            </t>
  </si>
  <si>
    <t>Electronic Waste</t>
  </si>
  <si>
    <t>10.1016/j.seppur.2016.04.021</t>
  </si>
  <si>
    <t>Recovery of indium and yttrium from Flat Panel Display waste using solvent extraction</t>
  </si>
  <si>
    <t>Oxides of indium and yttrium are two of the key components in Flat Panel Displays (FPDs). In recent years the need to recycle these metal oxides from waste FPDs has been growing. In this work a process to recycle indium and yttrium based on acid leaching and solvent extraction was proposed and studied. Solid waste was leached by acid at S/L ratio=0.1g/ml, HCl was found to be more effective than HNO3, possibly due to the formation of soluble metal chloride complexes. The extraction of indium using Cyanex 923 and yttrium using DEHPA from chloride media studied using lab-scale mixer-settlers at a flow rate of 3ml/min. Leachate of real FPD waste was used as aqueous feed. Good separation between indium, yttrium and other impurities such as iron, copper and aluminum could be achieved by extraction from 1M HCl with 0.25M Cyanex 923 diluted in kerosene, followed by stripping with 1M HNO3 and further purification with 0.2M DEHPA diluted in kerosene.</t>
  </si>
  <si>
    <t>22 June 2016</t>
  </si>
  <si>
    <t>10.1016/j.jclepro.2020.123822</t>
  </si>
  <si>
    <t>Life cycle climate change impacts of producing battery metals from land ores versus deep-sea polymetallic nodules</t>
  </si>
  <si>
    <t>10.1016/j.jclepro.2020.123038</t>
  </si>
  <si>
    <t>A systems thinking approach to stimulating and enhancing resource efficiency and circularity in households</t>
  </si>
  <si>
    <t>Households are highly resource intensive in terms of energy consumption and waste generation, and resource utilisation and management in households has wider implications at the national level. This paper applies systems thinking approach at the household level for the first time. The approach takes into consideration energy supply and demand, waste management and resource recovery from waste in a single system. Combining energy and waste management analysis enables better understanding of the systems at household level and can address resource efficiency, fuel poverty and environmental issues more effectively at the national level. This study adopts the Systems Thinking Approach to Resource Recovery (STARR) framework to identify the potential improvements that can be made within the system. Three models of households on energy and waste management, including “waste-and-energy”, “waste-to-energy” and “reduced consumption” models, are examined through assessments of economic, environmental and social dimensions. These models are further explored through different scenarios, by considering the adoption of renewable solar photovoltaic (PV) energy supply, increasing recycling rate, integrating energy from waste into household and reducing consumption of resources and waste generation. The scenario with the least environmental impact involves adopting a concerted approach through switching to solar PV, increasing recycling rate and using electricity generated from residual waste, with global warming potential (GWP) of −1308 kg CO2-equivalent per year and total saving/income of £680 per year, on a one household basis.</t>
  </si>
  <si>
    <t>10.1016/j.diamond.2021.108392</t>
  </si>
  <si>
    <t>Sunflower seed husk-derived submicron carbon spheres and SnO2 nanoparticles composite used as an anode for high-performance lithium-ion batteries</t>
  </si>
  <si>
    <t>Tin dioxide (SnO2) has a wide range of sources and high specific capacity, it is a forward-looking measure to use it as a lithium-ion battery anode, whereas its performance will hampered rapidly due to large volume expansion in practical applications. In this paper, based on the concept of environmental protection and green experiment, sunflower seed shell was used as raw material, biomass carbon microspheres were synthesized by hydrothermal method, and compounded with SnO2 nanoparticles in a certain proportion. Green biomass-derived carbon submicron spheres and their cross-linked structures can not only shorten the lithium ion transport path, but also reduce the structural damage caused by lithium ion intercalation. In particular, under the premise of carefully controlling the reaction time, those obtained after the reaction time for 24 h presented a promising Li storage properties and electrochemical performance with an excellent high-rate cycling stability of 590.5 mAh g−1 at 1C after 150 cycles. And it can still charge and discharge stably after 100 cycles at 0.2C and has a remarkable specific capacity of 959.2 mA h g−1.</t>
  </si>
  <si>
    <t>10.1016/B978-0-12-821064-2.00008-0</t>
  </si>
  <si>
    <t xml:space="preserve">10 Perspectives of the current, emerging, and future BIPVT technologies </t>
  </si>
  <si>
    <t xml:space="preserve">
               This chapter reviews the current, emerging, and future building-integrated photovoltaic and building-integrated photovoltaics and thermal (BIPVT) technologies. Different thermal management methods in BIPVT systems are discussed including air, water, phase change materials, reflective coatings, meta-surface materials, and transparent or translucent photovoltaic cells. Integrating BIPVT with the sensing and control system of buildings, a smart building exhibits high energy efficiency and active response to the actual use. Some other innovative technologies are employed, such as a passive dual-axis solar tracker, sun-powered smart window blinds, and a wireless self-powered sensing and control system to manage them. To reach higher sustainability, circular manufacturing of BIPVT system is discussed with solar panel recycling, alternative lamination method, new BIPVT design for modular construction, and phase change materials. In the end, two case studies are presented: one on a sunflower active solar tracking system in Austin, TX, and the other one on the use of sandwich panels in building energy independent houses.
            </t>
  </si>
  <si>
    <t>Building Integrated Photovoltaic Thermal Systems</t>
  </si>
  <si>
    <t>10.1016/j.fuel.2022.123856</t>
  </si>
  <si>
    <t>Metal-organic framework for lithium and sodium-ion batteries: Progress and perspectivez</t>
  </si>
  <si>
    <t>Lithium-ion batteries (LIBs) with an impressive performance have become a vital part of the electronics industry, whereas sodium-ion batteries (SIBs) are considered to be potential devices for altering LIBs in commercial applications because of their low cost and abundance of sodium resources. Metal-organic frameworks (MOFs) with high surface area, flexible chemical architectures, and easy modifications have been intensively applied in various applications such as gas absorption, drug carriers, and sensors. Also, MOFs and their derivatives have been utilized as efficient electrode materials for LIBs and SIBs. This paper first discusses with the significance and fundamentals of LIBs and SIBs. Then, advanced research related to individual MOFs, MOF-based composites, and MOF-derived products (metal, metal oxide, metal sulfides) for LIB and SIB electrode materials is discussed. Finally, the limitations and future directions for the use of MOFs in LIBs and SIBs are briefly discussed.</t>
  </si>
  <si>
    <t>10.1016/j.jece.2023.109309</t>
  </si>
  <si>
    <t>Latest insights on technologies for the treatment of solid medical waste: A review</t>
  </si>
  <si>
    <t>Nowadays there is a growing concern in the treatment of solid medical waste due to the increase in waste generation that has been accelerated by the pandemic. This accentuated the problems of medical waste management, related to separation, storage, and transportation. In addition, current medical waste treatments are not globally accepted, since most of them generate pollutants, or simply not all treatment technologies are applied correctly. This review analyzes the basis for proper management, and the main existing technologies and developments carried out so far. An exhaustive comparison between them allows for distinguishing the pros, cons, scales, and applicability of each one. This is complemented with a TRL analysis to describe their degree of development. Furthermore, some waste-to-energy (WtE) alternatives are discussed since they represent an appealing option that can positively affect the environment and the economy of existing technologies. Finally, some tools and technology selection criteria shown in the literature are presented, along with some discussion of their economics. This paper exposes a theoretical approach based on the literature on the current situation of solid medical waste treatment and provides the basis for decision-making to implement some existing technologies. Likewise, it presents the limitations in the current system that are the kick for future research.</t>
  </si>
  <si>
    <t>10.1016/j.mineng.2020.106489</t>
  </si>
  <si>
    <t>Investigation of waste PCB leach residue as a reducing agent in smelting processes</t>
  </si>
  <si>
    <t>The advancement in technology has resulted in the development of newer and improved electrical products. The older products are becoming obsolete and are discarded as waste at a continuously increasing trend. Printed circuit board (PCB) is the main focus of electronic waste recycling because of the inherently high value of contained metals such as gold and copper. Hydrometallurgical route, which is often used to recover the metals, does not take into account the non-metallic PCB fractions. These non-metallic fractions may end up in landfills or incinerated which leads to secondary pollution. In this work, the use of the leached PCB waste fraction as reductant in primary metal smelting operations and solid state reduction is investigated. Laboratory-scale experiments and thermodynamic modelling were performed to simulate solid state reduction of hematite (Fe2O3) using various blends of PCB and graphitic carbon. Differential Scanning Calorimeter (DSC) analysis of several samples were performed up to 1200 °C. Thermodynamic modelling was done using FactSage to predict the products of the hematite reduction below 1600 °C. The study showed that PCB residue might be used to partially replace the conventional reductants. The investigations revealed that at temperatures below 1000 °C, PCB reduces hematite to lower forms of iron oxide at a faster rate than that of graphite. The optimal blend contains about 20 wt% PCB residue which has the same reduction degree as graphite. Thermodynamic modelling of iron smelting was also performed using various blends of PCB and coal. The models showed that PCB residue might be used to partially replace the conventional reductants. The study revealed that in iron smelting, the optimal blend contains around 20 wt% PCB residue, with energy savings of 150 kWh/t of ore to achieve the same metal recovery.</t>
  </si>
  <si>
    <t>10.1016/j.molliq.2021.116736</t>
  </si>
  <si>
    <t>Importance of structures and interactions in ionic liquid-nanomaterial composite systems as a novel approach for their utilization in safe lithium metal batteries: A review</t>
  </si>
  <si>
    <t>Ionic liquids are peculiar as a modern class of designable and tunable fluids, having a broad range of amazing and noticeable applications in various disciplines from industries to energy harvesting systems. Many researchers spotlight on the several ionic liquid based hybrid nano structures including colloidal dispersions, ionanofluids, ionic liquid surface-functionalized nanoparticles, long range ordered liquid crystals and micelles with advanced features as a result of coupled effect of several types of interactions present between their constituent molecules. The intension of this review study is to highlight the types of interactions (electrostatic, van der Waals, steric, hydrogen bonding and solvation) which are responsible for stabilization of these composite structures and materials. The better understanding of nanoparticles stability in ionic liquids and their structuring would help the researchers to develop improved quality nanomaterials. Further, the review presents the potential application of ionic liquid-nanomaterial hybrids as a safe electrolyte for lithium metal batteries that extends their cell life. The improved lithium transference number and ionic conductivity can be achieved by these appropriate hybrid electrolyte therefore show significant synergism in properties of both the ionic liquids as well as the nanoparticles with very few impacts on the environment.</t>
  </si>
  <si>
    <t>10.1016/j.rser.2020.109835</t>
  </si>
  <si>
    <t>Coupling small batteries and PV generation: A review</t>
  </si>
  <si>
    <t>The decarbonization of both power and mobility sectors are two main goals established during international environmental summits. Distributed battery storage, such as electric vehicles batteries and stationary ones, ranging from around a dozen to a few hundred kWh and photovoltaic (PV) systems are disruptive technologies not only because they can individually contribute to CO2 emissions reduction but also due to the positive synergies between them. Batteries can store electricity surplus produced by PVs during the day, avoiding curtailment, and restore it to the grid to shave peak load or when external grid constraints are identified. We provide an analytical framework identifying the main research areas dealing with PV—EV–battery relationships to academics, stakeholders and policymakers willing to acquire further knowledge on this topic. The coupling between PV—EV–battery depends not only on the technological progress or economic regulations, but also on the under-explored user acceptance towards the technologies. First, emerging technologies (e.g. microgrids, vehicle-to-grid and blockchain) will deeply impact PV–EV–battery synergy, forcing electricity grid operators to readjust the way how the grid is managed. Second, inappropriate economic regulations (e.g obsolete tariff and ancillary services market designs) and outdated strategies formulated by the automotive sector could jeopardize all the potential benefits brought by the coupling. Then, user acceptance is found to be a decisive variable in whether people are willing to invest in distributed energy systems. Finally, we identify the literature gaps that warrant further investigation.</t>
  </si>
  <si>
    <t>10.1016/j.hydromet.2014.01.019</t>
  </si>
  <si>
    <t>Characterization and leaching of real fluorescent lamp waste for the recovery of rare earth metals and mercury</t>
  </si>
  <si>
    <t>Current resource issues and the growing demand for metals used in advanced technologies have focused attention towards more efficient processing of end-of-life products and waste streams. Fluorescent lamp waste is a viable target for the recovery of rare earth metals (REMs); specifically cerium, europium, gadolinium, lanthanum, terbium, and yttrium. Waste originating from a discarded lamp processing facility was investigated using Scanning Electron Microscopy/Energy Dispersive Spectroscopy and X-ray Diffraction. Total dissolution experiments were carried out with aqua regia at elevated temperatures in order to estimate an average metal content and assess the recycling potential of the material. Leaching using different solutions (pure water, ammonium chloride, acetic acid, nitric and hydrochloric acid) and parameters (temperature, ultrasound-assisted digestion, solid:liquid ratio and leaching agent concentration) was investigated for the recovery of REMs and mercury. Cerium, europium, gadolinium, lanthanum, terbium, and yttrium were the REMs identified, with a total average content of 8.4±0.4g/kg dry waste. An average of 0.7±0.1g mercury/kg dry waste was quantified. Partial removal of impurities from the material raised the average REMs content to 105.7±5.3g/kg waste. Pure water and ammonium chloride solution (1M) performed poorly as leachants. Efficient leaching of europium and yttrium (over 95%, respectively 97% dissolution) was achieved in less than 24h at 20±1°C, using weak nitric and hydrochloric acid solutions (0.5M). Leaching of cerium, gadolinium and terbium occurred slowly and did not reach equilibrium even after 96h. An increased acid concentration and increased temperature, and ultrasound-assisted digestion improved the leaching efficiency for all investigated elements. Hydrochloric acid proved to be as efficient as nitric acid when it comes to solubilizing most REMs. The former showed better efficiency for mercury: 89.6±3.3% vs. 23.2±0.3%, when using a 4M solution. Acetic acid (25% v/v solution) dissolved approx. 50% of the europium, 75% of all yttrium, between 2 and 10% of the other REMs, and just over 2% of the mercury. Based on the observations, several processing methods are suggested for the samples investigated.</t>
  </si>
  <si>
    <t>10.1016/j.carbpol.2021.118151</t>
  </si>
  <si>
    <t>Evaluation of adsorption ability of cyclodextrin-calixarene nanosponges towards Pb2+ ion in aqueous solution</t>
  </si>
  <si>
    <t>Different cyclodextrin-calixarene nanosponges (CyCaNSs) have been characterized by means of FFC-NMR relaxometry, and used as sorbents to remove Pb2+ ions from aqueous solutions. Considering that the removal treatments may involve polluted waters with different characteristics, the adsorption experiments were performed on solutions without and with the addition of background salts, under different operational conditions. The adsorption abilities and affinities of the nanosponges towards Pb2+ ions were investigated by measuring the metal ion concentration by means of Inductively Coupled Plasma Emission Spectroscopy (ICP-OES) and Differential Pulse Anodic Stripping Voltammetry (DP-ASV). The acid-base properties of nanosponges and of metal ion as well as their interactions with the other interacting components of the systems have been considered in the evaluation of adsorption mechanism. Recycling and reuse experiments on the most efficient adsorbents were also performed. On the grounds of the results obtained, post-modified CyCaNSs appear promising materials for designing environmental remediation devices.</t>
  </si>
  <si>
    <t>10.1016/j.pnsc.2020.01.017</t>
  </si>
  <si>
    <t>Introduction of manganese based lithium-ion Sieve-A review</t>
  </si>
  <si>
    <t>With the large-scale use of lithium-ion batteries, the global demand for lithium resources has increased dramatically. It is essential to extract lithium resources from liquid lithium sources such as brine and seawater, as well as recycled waste lithium-ion batteries. Among various liquid lithium extraction technologies, lithium ion-sieve (LIS) adsorption is considered to be the most promising method for its low energy consumption and environment-friendly. This method has advantages of excellent lithium uptake capacity, high selective, and good regeneration performance. In this review, we summarized the development of lithium manganese oxides (LMO)-type LIS, including the chemical structure, lithium intercalation/de-intercalation mechanism, preparation methods and forming technology of this material. The problems in the industrial application of ion-sieves are put forward, and the future research directions are prospected.</t>
  </si>
  <si>
    <t>10.1016/j.susmat.2023.e00587</t>
  </si>
  <si>
    <t>Thermal stable polymer-based solid electrolytes: Design strategies and corresponding stable mechanisms for solid-state Li metal batteries</t>
  </si>
  <si>
    <t>Compared to extensively used lithium-ion batteries (LIBs) with flammable carbonate-based organic liquid-electrolytes, lithium metal batteries (LMBs) with the combinations of solid-state electrolytes are considered one of the final schemes to replace traditional LIBs. However, solid polymer electrolytes or ceramic-polymer hybrid solid electrolytes can not qualify for flame retardancy for building safe battery systems. When the temperature reaches the melting point of polymers, the chain segment motion of the polymer backbone becomes vigorous, and lithium dendrites can easily penetrate polymer-based electrolytes. Meanwhile, the decomposition of solid electrolyte interphase and evaporation of liquid electrolytes are observed at the flammable test, which causes serious thermal runaway of the cells. In this review article, we summarize four integral parts (i.e., polymer regulation, additive modification, and preparation methods) that can elevate the thermal stability of polymer-based solid electrolytes and high-temperature operating abilities in LMBs. Analysis of various effective design strategies, critical parameters, and corresponding thermal stable mechanisms of polymer-based solid electrolytes are discussed. The fundamental challenges and developing trends for innovating thermal stable polymer-based solid electrolytes are presented for further investigation.</t>
  </si>
  <si>
    <t>10.1016/j.solener.2021.05.087</t>
  </si>
  <si>
    <t>Enhanced photodegradation of toxic volatile organic pollutants using Ni-doped graphitic carbon nitride under natural solar light</t>
  </si>
  <si>
    <t>In this study, nickel-doped graphitic carbon nitride (Ni-gC3N4) was synthesized via facile thermal condensation and explored as a visible-light responsive photocatalyst for degrading volatile organic compounds (VOCs). Remarkably, Ni-gC3N4 with 2.5 wt% of Ni loading was capable of removing 98.6% of VOCs within 120 min under solar light. Moreover, the pseudo-first-order kinetic rate for Ni-gC3N4 was found to be approximately twice as high as that of an undoped sample. The Ni doping promoted visible light harvesting and charge separation efficiency, and endowed photoexcited electrons (e-) with an enhanced reduction capacity, as demonstrated by X-ray photoelectron spectroscopy analysis, the photoluminescence (PL), the photocurrent (PC) and UV–Vis optical characterization. In addition, recycling test results showed that Ni-gC3N4 exhibited excellent stability and recyclability. The influencing factors such as solution pH, the initial concentration of VOCs, and co-existing inorganic anions were investigated in detail. Results from radical scavenger experiments revealed that O2 −, OH and h+ were involved in the photocatalytic degradation process by using Ni-gC3N4/solar-light system. This study can contribute to the development of high-performance catalysts for removing toxic organic pollutants from wastewaters.</t>
  </si>
  <si>
    <t>10.1016/j.jhazmat.2013.04.029</t>
  </si>
  <si>
    <t>Conversion of waste Mn–Zn dry battery as efficient nano-adsorbents for hazardous metals removal</t>
  </si>
  <si>
    <t>A novel technique was successfully developed for manufacturing Mn-Zn ferrite nano-particles by acid dissolution and ferrite processes. The powders of waste dry batteries (PWDBs) were used as starting raw materials because the Mn and Zn content inside the PWDBs is potentially high. Our data showed that the most abundant elements inside PWDBs are manganese (41.0%), oxygen (40.6%), zinc (15.3%), and carbon (3.1%). It was found that proper reductant was critical for dissolution where FeSO4 is essential for spinel ferrite formation. Synthesized Mn-Zn ferrite particles reached their saturation magnetization at 63.8emu/g and were successfully applied for As, Cd, and Pb removal in aqueous solution. Under the conditions of Mn-Zn ferrite 0.005g, volume 10mL, temperature 27°C, and contact time 1h, As, Cd, and Pb removal could reach 99.9, 99.7, and 99.8%, respectively. We demonstrate a novel method that can be applied for transforming WDBs into resource materials. This not only reduces the amount of WDBs, but also supports the concept of waste-battery reusable green-energy policy.</t>
  </si>
  <si>
    <t>15 August 2013</t>
  </si>
  <si>
    <t>10.1016/B978-0-08-102057-9.00009-3</t>
  </si>
  <si>
    <t xml:space="preserve">9 Current legislation and methods of treatment of wastewater coming from waste electrical and electronic equipment processing </t>
  </si>
  <si>
    <t xml:space="preserve">
               Regulating the treatment of waste from electrical and electronic equipment (WEEE) has become a priority due to the ever-growing rates of WEEE and its hazardous nature. Improper treatment and/or disposal of WEEE is a cause for serious pollution, leading in turn to widespread severe health problems. The main goal of the European legislation is the protection of water resources across Europe. This can be achieved by introducing uniformity in the laws of the European Union countries, which should contain binding technical guidelines for the design of recycling systems and methods of disposal of waste. Water can be contaminated by WEEE in two major ways: via landfills which are not properly designed and via improper recycling, and subsequent disposal of e-waste. This chapter contains an overview of current methods of treatment of waste water from WEEE recycling. Comments and suggestions as to promising directions of research in this field are also offered.
            </t>
  </si>
  <si>
    <t>10.1016/j.mcat.2019.110550</t>
  </si>
  <si>
    <t>Development of titania-supported iridium catalysts with excellent low-temperature activities for the synthesis of benzimidazoles via hydrogen transfer</t>
  </si>
  <si>
    <t>Titania-supported iridium catalysts which enable the synthesis of benzimidazoles from 2-nitroaniline and primary alcohols under mild conditions have been developed. The iridium catalysts supported on {010}/{101}-faceted anatase (PA-135-3.5) showed the excellent activity in spite of their moderate surface areas, while there is a positive correlation between BET surface area and the activity of iridium catalysts. TEM analysis revealed the formation of small iridium nanoparticles (mean diameter; 1.0 nm) on PA-135-3.5, which would be one reason for the excellent catalytic activity. According to the XPS study, relatively high-valent iridium species would be responsible for the catalysis. Various primary alcohols bearing electron-withdrawing or electron-donating groups were applicable. The removal of the solid catalyst by the hot filtration completely stopped further progress of the reaction, indicating that the catalyst acted heterogeneously. The catalysts could be recycled, and there was no leaching of iridium species into the solution.</t>
  </si>
  <si>
    <t>10.1016/j.jallcom.2021.158918</t>
  </si>
  <si>
    <t>Recent progress and future perspectives of flexible Zn-Air batteries</t>
  </si>
  <si>
    <t>With the booming of flexible and wearable electronic devices, demands for compatible power supply devices with high energy density and safety, excellent flexibility for superior comfort, as well as compact structure to drive these wearable electronic devices are increased rapidly. Rechargeable solid-state flexible Zn-air battery (F-ZAB) is considered as one of the most competitive and promising energy storage system because of its high energy density, intrinsic safety, and flexible mechanical properties. In recent years, although cathode electrocatalysts have made great progress in improving the electrochemical properties of F-ZABs, the mechanical flexibility and durability of F-ZABs for wearable application still face many technical challenges. Moreover, with the miniaturization of wearable electronic devices, the on-chip integrability of F-ZABs is also needful. To maintain the balance among electrochemical properties, flexibility and integrability of F-ZABs, efficient catalyst, durable electrode, high conductivity and flexible electrolyte, and reasonable battery configuration are crucial. In this article, the latest advances and challenges of F-ZABs exploration are introduced though a detailed review of the battery components including the air electrode, Zn electrode, solid-state electrolyte, and the battery configuration. Meanwhile, challenges facing the development of F-ZABs are highlighted together with the discussion of further research directions and perspectives.</t>
  </si>
  <si>
    <t>10.1016/j.jclepro.2014.02.034</t>
  </si>
  <si>
    <t>Waste management Life Cycle Assessment: the case of a reciprocating air compressor in Brazil</t>
  </si>
  <si>
    <t>Choose an environmentally End-of-Life (EoL) strategy is not an easy task. From a Life Cycle Assessment (LCA) point of view, depending on the processes and destinations applied after use, the entire life cycle is affected, even earlier steps, such as the acquisition of raw materials and manufacturing. This paper aimed to assess the environmental impacts of an air compressor in Brazil, from cradle to the grave, with focus on the comparison of three waste management alternatives. We defined a Remanufacturing, Recycling and Landfilling scenarios following European Directive on waste management hierarchy. LCA methodology was applied to evaluate the potentials impacts on Global Warming, Abiotic Resource Depletion, Total Cumulative Energy Demand and Land Occupation based on primary data collected by the Original Equipment Manufacturer (OEM). The case study indicates that the hotspot of this product system occurs in the use phase due the high demand of energy during its long life span. This predominance is such that it overcomes the differences among the three EoL scenarios. Removing this phase in LCA's result interpretation we found that for all categories Remanufacturing has the best environmental performance followed by Recycling and Landfilling. Remanufacturing was able to reduce the environmental impact by more than 40% compared to Landfilling through a reduced consumption of raw materials, manufacturing processes and environmental gains of avoided products.</t>
  </si>
  <si>
    <t>10.1016/j.jbusres.2021.12.072</t>
  </si>
  <si>
    <t>Developing a circular economy: An examination of SME’s role in India</t>
  </si>
  <si>
    <t>In a large developing country such as India where much of the small and medium enterprise (SME) sector is not yet fully organized and often receives limited support through government improvement programs, the journey to become integrated into a circular economy (CE) may seem impossible. This paper describes the foundations for establishing a CE in SMEs in India based on a culture that focuses on less waste more recycling, reusing, repurposing and repairing of parts and products. But much of this is done in an unorganized and informal way, without a long-term vision or strategy in place. We draw on the socio-technical system (STS) theory to explain how social, technical and environmental features influence CE. Based on a qualitative inquiry, we provide evidence from four exemplar SME companies in their transition to a CE covering issues such as motivation, strategy/practices and the challenges/hurdles faced. Using micro-level insights from STS theory, we then elaborate on various enablers and drivers that can be adopted by managers, policy-makers and industry associations in helping SMEs move toward a CE paradigm.</t>
  </si>
  <si>
    <t>Journal of Business Research</t>
  </si>
  <si>
    <t>10.1016/j.resconrec.2018.07.024</t>
  </si>
  <si>
    <t>Material flow analysis as a support tool for multi-criteria analysis in solid waste management decision-making</t>
  </si>
  <si>
    <t>When a waste management system (WMS) has been evaluated and rated ineffective, there is an impetus to decide on sound corrective action. Intervention actions often take the form of new policies, programs, or new capital-intensive projects which may have far-reaching implications on the welfare of societies. For this reason, decision-making around these intervention actions must make use of tools designed to handle complex problems involving multiple and often conflicting criteria, for example, multi-criteria decision analysis (MCDA). In this paper, material flow analysis (MFA) is presented as a support tool prior to a full MCDA. In the approach proposed, MFA plays the critical role in evaluating the effectiveness of a WMS and assessing the degree of improvement the proposed solutions may provide. A case study based on a practical situation in Zimbabwe is used to illustrate this relationship between MFA and MCDA. Data for the MFA were obtained from both literature and field measurements. A number of techniques were applied in the subsequent analyses, including scenario modeling. The evaluation concluded the case area’s WMS to be weak, and revealed that a new policy aiming at revising the MSW recycling target to at least 19%, promoting organic waste composting at-source, and setting up a medium-scale anaerobic digestion plant represent the set of intervention actions that bring optimal benefits to the WMS from both a technical perspective and in view of the decision-makers’ preference. The study demonstrates the value that MFA can add to waste management decision-making where multi-criteria analysis is involved.</t>
  </si>
  <si>
    <t>10.1016/j.molliq.2021.116339</t>
  </si>
  <si>
    <t>Sonochemical synthesis and characterization of PrVO4/CdO nanocomposite and their application as photocatalysts for removal of organic dyes in water</t>
  </si>
  <si>
    <t>Innovation the photocatalysts with acceptable performance, especially in the visible range is one of the most important challenges for researchers because of they are the promising materials can help to environmental health. Facile synthesis of PrVO4 nanoparticles and PrVO4/ CdO nanocomposite to improve photocatalytic efficiency were two aims that were followed in this work. To obtain the desired sample, various amine sources were used as precipitating agents including: ammonia, en (ethylenediamine), teta (tetraethylene tetraamine), tepa (tetraethylene pentaamine) and H2acacpn ligand (bis(acetylacetanato) propylene diamine) was used as a capping agent. As expected, the massive reactants can restrict particle growth, it isn’t permanent though. Therefore, the product synthesized by en was chosen as the preferred sample. Then, nanocomposites were prepared by in-situ synthesis of CdO in presence of PrVO4 nanoparticles under sonication, simply. Their photocatalytic activity was examined by degradation of azo dyes under UV and visible irradiation. According to the results, it should be said that preparation of nanocomposites can develop the photocatalytic operational range and improve their efficiency but the ratio of components has to be optimized because of agglomeration has a negative effect on photocatalytical activity. Recycling the photocatalyst was another benefit of this work.</t>
  </si>
  <si>
    <t>10.1016/j.mcat.2017.01.013</t>
  </si>
  <si>
    <t>Functionalized SBA-15 material with grafted CO2H group as an efficient heterogeneous acid catalyst for the fixation of CO2 on epoxides under atmospheric pressure</t>
  </si>
  <si>
    <t>Carboxylic acid functionalized SBA-15 material AFS-1 has been synthesized through post synthetic route and the mesophase of the material has been characterized by powder X-ray diffraction, transmission electron microscopy and N2 adsorption/desorption studies. Post-synthesis functionalization resulted high loading of carboxylic acid groups at the surface of highly ordered mesoporous silica. The material showed excellent catalytic activity for the production of cyclic carbonates from a wide range of epoxides in the presence of carbon dioxide (CO2) at atmospheric pressure and room temperature. The catalyst can be reused five times without significant loss of its catalytic activity.</t>
  </si>
  <si>
    <t>10.1016/j.wasman.2016.08.013</t>
  </si>
  <si>
    <t>The geochemically-analogous process of metal recovery from second-hand resources via mechanochemistry: An atom-economic case study and its implications</t>
  </si>
  <si>
    <t>In the context of recycling metal to embrace the sustainability challenge, this work proposes a geochemically-analogous process of metal recovery through mechanochemistry for the first time, to avoid the limitations of on-going methods and to establish an innovative technology philosophy. This work systematically investigates this geochemically-analogous process, to keep it green and to generalize it further. Copper recovery from waste printed circuit boards (WPCBs), a typical copper-rich waste, is chosen as a case study in this work. Nearly 98% of the copper in the WPCBs can be recycled in the optimized conditions and 82.3% of the sulfur can be reused, by means of the process. Based on the experimental result, this paper purports a closed-loop route of copper recovery which follows the green chemistry principles (high yield, high atom economy and no secondary pollution). This route can be generalized into other second-hand resources that are rich in copper. Some other metals (e.g. lead) that are commonly present as corresponding sulfides in nature can be taken into consideration in this geochemically-analogous process as well.</t>
  </si>
  <si>
    <t>10.1016/j.est.2023.108456</t>
  </si>
  <si>
    <t>A review on metal hydride materials for hydrogen storage</t>
  </si>
  <si>
    <t>To achieve the shift to renewable energies, efficient energy storage is of the upmost importance. Hydrogen as a chemical energy storage represents a promising technology due to its high gravimetric energy density. However, the most efficient form of hydrogen storage still remains an open question. Absorption-based storage of hydrogen in metal hydrides offers high volumetric energy densities as well as safety advantages. In this work technical, economic and environmental aspects of different metal hydride materials are investigated. An overview of the material properties, production methods as well as possibilities for enhancement of properties are presented. Furthermore, impacts on material costs, abundance of raw materials and dependency on imports are discussed. Advantages and disadvantages of selected materials are derived and may serve as a decision basis for material selection based on application. Further research on enhancement of material properties as well as on the system level is required for widespread application of metal hydrides.</t>
  </si>
  <si>
    <t>10.1016/j.ceramint.2013.05.138</t>
  </si>
  <si>
    <t>Ionothermal synthesis and characterization of Li2MnSiO4/C composites as cathode materials for lithium-ion batteries</t>
  </si>
  <si>
    <t>Li2MnSiO4 powders have been synthesized under mild conditions via an ionothermal synthesis method in ionic liquids of 1-ethyl-3-methylimidazolium tetrafluoroborate ([EMIM]BF4) and 1-butyl-3-methylimidazolium tetrafluoroborate ([BMIM]BF4), respectively, and then Li2MnSiO4/C cathode materials were prepared by solid-state reaction using sucrose as carbon source at high temperature. The structures and morphologies were characterized by X-ray diffraction (XRD), scanning electron microscopy (SEM), and transmission electron microscopy (TEM). Li2MnSiO4 powders prepared in two ionic liquids present different morphologies and particle sizes and the length of alkyl chains on the imidazole ring plays important role in forming the size and morphology of material. The Li2MnSiO4 can crystallize in an orthorhombic structure with a space group of Pmn2 1 and form uniform material with the size of primary particle ranging from 50 to 80nm, and Li2MnSiO4/C composites prepared via precursors produced in [BMIM]BF4 achieved the excellent electrochemical performance with an initial discharge capacity of 218.2mAhg−1, and retained an effective discharge of 175.7mAhg−1 after 50 cycles. Results reveal that the ionothermal synthesis could be a promising new route in preparing Li2MnSiO4 cathode material for lithium-ion batteries in decreasing particle size, reducing reaction conditions, and improving electrochemical performance.</t>
  </si>
  <si>
    <t>10.1016/j.wasman.2015.07.042</t>
  </si>
  <si>
    <t>Automotive shredder residue (ASR) management: An overview</t>
  </si>
  <si>
    <t>On the basis of statistical data, approximately 6.5milliontons of ELVs were produced in Europe in 2011. ELVs are processed according to a treatment scheme comprising three main phases: depollution, dismantling and shredding. The ferrous fraction represents about 70–75% of the total shredded output, while nonferrous metals represent about 5%. The remaining 20–25% is referred to as automotive shredder residue (ASR). ASR is largely landfilled due to its heterogeneous and complex matrix. With a start date of January 1st 2015, the European Directive 2000/53/EC establishes the reuse and recovery of a minimum of 95% ELV total weight. To reach these targets various post-shredder technologies have been developed with the aim of improving recovery of materials and energy from ASR. In order to evaluate the environmental impacts of different management options of ELVs, the life cycle assessment (LCA) methodology has been applied taking into account the potential implication of sustainable design of vehicles and treatment of residues after shredding of ELVs. Findings obtained reveal that a combination of recycling and energy recovery is required to achieve European targets, with landfilling being viewed as the least preferred option. The aim of this work is to provide a general overview of the recent development of management of ELVs and treatment of ASR with a view to minimizing the amount of residues disposed of in landfill.</t>
  </si>
  <si>
    <t>10.1016/j.compositesb.2021.109548</t>
  </si>
  <si>
    <t>Ultra-small ZnS quantum dots embedded in N-doped carbon matrix for high-performance Li-ion battery anode</t>
  </si>
  <si>
    <t>We report zinc sulfide (ZnS) quantum dots composed of three different polymorphs (pure zinc blende, pure wurtzite, and poly-type (zinc blende/wurtzite)) uniformly embedded in an N-doped carbon matrix as a potential electrode material for anode applications in lithium-ion batteries (LIBs), for the first time. The ZnS polymorph quantum dots with cubic and hexagonal lattices anchored onto a N-doped carbon matrix (ZnS-QD@NC) electrode is prepared by a polyol-assisted pyro-synthesis technique. A combined operando XRD and ex-situ XAS analyses revealed that the electrochemical reaction mechanism in ZnS-QD@NC was reversible and comprised of an insertion reaction followed by a conversion-cum-alloying reaction. Due to the structural property of the composite and its unique electrochemical behavior, the ZnS-QD@NC electrode registers a reversible specific capacity as high as 800 mAhg−1 with a high initial energy round-trip efficiency of 83%, and better cycling stability and power. The results from this study can help in the production of high-performance electrode materials with unique structural and morphological composition using an efficient pyro-synthetic reaction for rechargeable battery applications.</t>
  </si>
  <si>
    <t>10.1016/j.apsusc.2022.155982</t>
  </si>
  <si>
    <t>Rapid and facile fabrication of hierarchically porous graphene aerogel for oil-water separation and piezoresistive sensing applications</t>
  </si>
  <si>
    <t>Graphene aerogel (GA) holds great potentials for versatile applications, for example, oil-water separation and piezoresistive sensing. However, GA is generally prepared via time-consuming and complicated methods. Herein, a rapid and facile approach has been proposed to fabricate GA by a two-step reduction method, i.e., hydrothermal reduction by thiourea at a mild temperature of 95 °C for 30 min followed by microwave treatment for several seconds, c.a., 4–12 s. GA was partially reduced in the first step and self-assembled into a 3D scaffold which is much more receptive to microwaves and promotes the second complete reduction by microwave treatment. By tuning the microwaving time, the GA microwaved for 10 s, that is, MGA-10 exhibits hierarchically porous microstructure, ultra-low density, and super compressibility. MGA-10 can be used as a recyclable absorbent with high absorption capacities (223 ∼ 430 g/g) towards various oils and organic solvents. Meanwhile, the high sensitivity of the electric resistance to the compressive strain enables MGA-10 promising for pressure sensor applications. The MGA-10 sensor demonstrates high sensitivity (1.112 kPa−1 at a pressure range of 0 ∼ 0.3 kPa) and excellent stability (&gt;3000 cycles). This fabrication route paves the way to efficiently prepare highly compressible graphene aerogels for versatile applications.</t>
  </si>
  <si>
    <t>10.1016/j.jece.2023.111221</t>
  </si>
  <si>
    <t>Feasibility of increasing marine carbon storage through olivine addition</t>
  </si>
  <si>
    <t>As a result of the increasing consumption of fossil fuels all over the world, the ongoing global warming caused by rising atmospheric carbon dioxide (CO2) concentrations has attracted extensive attention. One of the theoretically feasible and promising methods of reducing CO2 in the atmosphere is to sequester it by forming thermodynamically stable carbonates. Olivine, (Mg, Fe)2SiO4, is an abundant mineral that can react with CO2 to form carbonates when deliberately introduced into seawater. However, in addition to increasing the additional uptake of atmospheric CO2, it is inevitably accompanied by the release of other elements (e.g. Si, Ca, Mg, Fe and Ni) which could have adverse effects on marine organisms when those elements are at high levels. In this article, the reaction kinetics and mechanisms of olivine dissolution in seawater were introduced, the influencing factors on the olivine dissolution rate under ex situ conditions were highlighted, the possible impacts of the released products on marine organisms (mainly primary producers) and biogeochemical processes controlled by marine organisms were analyzed, and the potential applications to increase marine carbon storage were discussed. Furthermore, the current challenges of olivine application in seawater, such as dissolution reactivity, ecological effects, cost consumption, and future development directions (i.e. life cycle assessment technique and energy recycling approaches) have been highlighted to promote the practical applications of olivine dissolution in enhancing ocean alkalinity and increasing marine carbon sequestration.</t>
  </si>
  <si>
    <t>10.1016/j.carbon.2021.12.082</t>
  </si>
  <si>
    <t>Transient lithium metal plating on graphite: Operando 7Li nuclear magnetic resonance investigation of a battery cell using a novel RF probe</t>
  </si>
  <si>
    <t>The development of optimal fast charging protocols requires detailed information regarding lithium inventory in a battery. We built a parallel-plate resonator RF probe and a cartridge-type single layer cell of improved designs. The probe has excellent sensitivity and homogeneity of electromagnetic field, while the cartridge allows easy cell assembly, straight-forward multiplexing, and excellent cell-to-cell data reproducibility. Herein we present our findings from operando 7Li NMR measurements on a graphite//NMC622 cell. The usual/expected sequencing of LixC6 phases from dilute to concentrated observed during charging at low (&lt;C/5) rates is replaced at high (≥1C) rates by a direct transition to, and propagation of concentrated phases throughout the graphite electrode, with no evidence for dilute phases. Concurrently, a peak attributed to lithium naphthalenide appears at ∼20 ppm. Lithium therefore accumulates on graphite surfaces, facilitating Li metal plating under fast charge conditions. While some of the deposited Li metal can intercalate into graphite after cell charging, a significant fraction accumulates during consecutive cycles, creating a barrier for Li+ transport, which decreases the amount of recoverable Li, and its intercalation rate into graphite. Thus, Li plating not only can create safety hazards through dendrite growth, but also irreversibly impairs the fast charging capability of cells.</t>
  </si>
  <si>
    <t>10.1016/j.jclepro.2019.119660</t>
  </si>
  <si>
    <t>A systematic review of the deposit-refund system for beverage packaging: Operating mode, key parameter and development trend</t>
  </si>
  <si>
    <t>As an effective means to ensure extended producer responsibility, deposit-refund system can effective transfer waste streams from final disposal to reuse or recycling. Compared with other collection systems, it has better treatment effect on scattered and hard-to-regulate solid waste. Beverage packaging has become a key application area in deposit-refund system because of its large quantity, dispersed consumption and high pollution intensity. In order to better promote the application of the beverage packaging deposit-refund system, the operation mode, key parameters and development trend of beverage packaging deposit-refund system are summarized through investigation and research. Firstly, this paper analyses the operation mechanism of deposit-refund system from the principle of circulation, and classifies the deposit-refund system according to the difference of material flow and deposit flow. Then the paper studies the deposit-refund system of beverage packaging in 40 countries or regions, and describes and compares three typical deposit-refund systems of beverage packaging in Germany, Sweden and South Australia. The key parameters of deposit-refund system are analyzed, including management institutions, deposit amount, unredeemed deposit, material owner, etc. The result shows that although the operation mechanism of beverage packaging deposit-refund system varies greatly in different countries, there are also some common problems in the integration with intelligent collection, promote ecological design and develop a multi-profitable circular business model. Then the development trends of deposit recovery system are prospected: (1) Increasing the application of Internet communication technology and Internet of Things technology to make the whole process controllable and verifiable. (2) Promoting the coupling application of deposit-refund system and ecological design. (3) Focusing on the development of information value and build a diversified profit model. (4) Pay attention to the integration and application of informal recycling enterprises in the implementation process.</t>
  </si>
  <si>
    <t>10.1016/j.spc.2024.09.011</t>
  </si>
  <si>
    <t>Mitigation of greenhouse gas (GHG) emissions aligned with global energy transition: Scenarios of elements use</t>
  </si>
  <si>
    <t>Several proposed technologies (e.g., renewables and carbon capture and storage (CCS)) to reduce GHG emissions face significant challenges like accessing critical raw materials. This study assesses the demand for 29 mineral elements in technologies. A dynamic material flow analysis model was applied to examine five global climate change mitigation scenarios to 2050. The scenarios selected are the Net Zero Emission (NZE), 1.5 °C, Announced Pledges (AP) and Stated Policy (STEP) for the year 2022, and the Sustainable Development (SD) for the year 2021. The results show that demand for tellurium will increase and cumulatively exceed current reserves in the AP, SD, NZE and 1.5 °C scenarios from 2022 to 2050, and demand for indium and cobalt will exceed reserves in NZE and 1.5 °C scenarios. In the STEP scenario, elements will not face shortages. The findings indicate that specific technology choices, such as the high use of thin-film solar photovoltaic (PV), can significantly impact demand for particular elements like tellurium. The results demonstrate that the selection of the technology and scenario for GHG mitigation considerably impacts element consumption. The novelty of this work consists of its supply-efficient approach to the element demand for technology in different energy sectors including in the energy generation, distribution, storage, and consumption sectors in each recent scenario. The results presented in this study could assist policymakers in the selection of technological solutions for climate change mitigation.</t>
  </si>
  <si>
    <t>10.1016/B978-0-08-102158-3.00021-5</t>
  </si>
  <si>
    <t xml:space="preserve">Chapter 21 WEEE management in Japan </t>
  </si>
  <si>
    <t xml:space="preserve">
               This review considers how Japan manages the recycling of consumer appliances, personal computers (PCs), and cellular phones through an overview of their current collection and treatment systems for waste electronic and electrical equipment (WEEE). Costs, performance, and quality of recycling are considered, as well as the role of each of the individual actors in the system. The problems occasioned with the practice of cross-border recycling are also discussed. On the basis of its findings, this chapter offers recommendations for the improvement of these systems.
            </t>
  </si>
  <si>
    <t>10.1016/j.ceramint.2021.04.130</t>
  </si>
  <si>
    <t>Identifying the aging mechanism in multiple overdischarged LiCoO2/mesocarbon microbeads batteries</t>
  </si>
  <si>
    <t>Batteries can undergo overdischarge in actual applications without triggering safety issues. The interesting one is whether the battery that is overdischarged can have a second life in the following normal charge and discharge process. Herein, the effects of overdischarge are investigated using the LiCoO2/mesocarbon microbeads (MCMB) batteries with different depth of discharge (DOD) (102% DOD, 105% DOD, and 115% DOD) for ten times; the performance and aging mechanisms of the overdischarged battery in the following normal cycling are studied mainly through the electrochemical methods, scanning electron microscopy (SEM), X-ray diffractometry (XRD), X-ray photoelectron spectroscopy (XPS), and transmission electron microscopy (TEM). For the batteries subjected to multiple shallow overdischarge (e.g., 102% DOD and 105% DOD), the aging mechanism remains unchanged, and the battery can be further used for a second life. In contrast, the multiple deep overdischarge (e.g., 115% DOD) remarkably leads to battery bulges, a drastic decrease in capacity, and a changed aging mechanism. It is noteworthy that the performance decay of LiCoO2 is deteriorated owing to the thickened Cathode-Electrolyte-Interface (CEI) and the damaged microstructure, which is different from overdischarge for one time. At the same time, the thermostability of LiCoO2 is remarkably reduced after deep overdischarge for ten times.</t>
  </si>
  <si>
    <t>10.1016/j.jclepro.2020.122522</t>
  </si>
  <si>
    <t>A sustainable shipbreaking approach for cleaner environment and better wellbeing</t>
  </si>
  <si>
    <t>Shipbreaking has great economic benefits but generates substantial hazardous materials as wastes to the surrounding environment of shipbreaking yards. Currently, a number of methods are exercised all over the world for breaking ships. However, ‘beaching method’ is of most concerns due to its nature of activities. A computer simulation has been carried out and the results reveal that the toxic wastes which, without proper management and treatment, accumulate on the yard ground and gradually diffuses into soil. Thus, leach to sea-water, contaminate and degrade water quality, create a declining trend of biotic structure and eventually affect the ecological systems resulting in sudden or gradual disappearance of mangroves and vegetation. Computer simulation results also confirm that if shipbreaking activities are performed on a bed that is constructed using pebbles of various sizes in such a way that the pebble size gradually increases and the bed permeability gradually decreases across the depth starting from the top surface of the bed, the concentration of hazardous materials could be restricted and catastrophic environmental damages could be avoided. The proposed shipbreaking approach is thought to be sustainable as it uses naturally found construction materials which could be reused for other purposes and offers cleaner, environmentally sound production process of raw materials without incurring significant implementation costs.</t>
  </si>
  <si>
    <t>10 October 2020</t>
  </si>
  <si>
    <t>10.1016/j.jhazmat.2008.07.072</t>
  </si>
  <si>
    <t>Recovery and reuse of Ni(II) from rinsewater of electroplating industries</t>
  </si>
  <si>
    <t>Discharge of nickel compounds, which may occur in both liquid and solid phases, can cause severe environmental problems. In this work, ‘point of source’ treatment strategy is followed and reduced the nickel content of rinsewater to about less than 1mgL−1 by ion-exchange method using a packed column involving batch recirculation mode of operation and to recovered Ni(II) content by desorption. The treated water could be recycled for rinsing operation. The nickel from resin is first precipitated as nickel hydroxide to synthesize positive active material and that was used in Nickel/Metal hydride cell. The performances in terms of electrochemical utilization of nickel hydroxide, specific capacity as a function of discharge current density and cycle life were examined and the nickel hydroxide electrode with 5% CaCO3 addition, having 200mAhg−1 specific capacity, could be subjected to charge/discharge cycles at C/5 rate for more than 200 cycles without the capacity fading.</t>
  </si>
  <si>
    <t>10.1016/j.scitotenv.2016.04.171</t>
  </si>
  <si>
    <t>Supporting phosphorus management in Austria: Potential, priorities and limitations</t>
  </si>
  <si>
    <t>Protecting water bodies from eutrophication, ensuring long-term food security and shifting to a circular economy represent compelling objectives to phosphorus management strategies. This study determines how and to which extent the management of phosphorus in Austria can be optimized. A detailed national model, obtained for the year 2013 through Material Flow Analysis, represents the reference situation. Applicability and limitations are discussed for a range of actions aimed at reducing consumption, increasing recycling, and lowering emissions. The potential contribution of each field of action is quantified and compared using three indicators: Import dependency, Consumption of fossil-P fertilizers and Emissions to water bodies. Further, the uncertainty of this assessment is characterized and priorities for the upgrade of data collection are identified. Moreover, all the potential gains discussed in the article are applied to the reference situation to generate an ideal target model. The results show that in Austria a large scope for phosphorus stewardship exists. Strategies based exclusively either on recycling or on the decline of P consumption hold a similar potential to reduce import dependency by 50% each. An enhanced P recycling from meat and bone meal, sewage sludge and compost could replace the current use of fossil-P fertilizers by 70%. The target model, i.e. the maximum that could be achieved taking into account trade-offs between different actions, is characterized by an extremely low import dependency of 0.23kgPcap−1 y−1 (2.2kgPcap−1 y−1 in 2013), by a 28% decline of emissions to water bodies and by null consumption of fossil-P fertilizers. This case study shows the added value of using Material Flow Analysis as a basis to design sound management strategies. The systemic approach inherent to it allows performing a proper comparative assessment of different actions, identifying priorities, and visualizing a target model.</t>
  </si>
  <si>
    <t>15 September 2016</t>
  </si>
  <si>
    <t>10.1016/j.ensm.2023.01.034</t>
  </si>
  <si>
    <t>Key approaches and challenges in fabricating advanced flexible zinc-ion batteries with functional hydrogel electrolytes</t>
  </si>
  <si>
    <t>Recent years, a great deal of investigation has been performed on the design and fabrication of the flexible zinc-ion batteries ascribing to their decent capacity, affordable, intrinsic safety, and functional controllability. As the most critical component of flexible zinc-ion batteries, hydrogel electrolytes feature aqueous electrolytes-like ionic conductivity and solid polymer electrolytes-like dimensional stability, integrating the superiority of both. Nevertheless, conventional hydrogel electrolytes only supply a physical framework for facilitating ion transport, encountering tremendous challenges for fabricating the flexible zinc-ion batteries. Functional hydrogel electrolytes can overcome aforementioned issues, which provide the satisfactory electrochemical performance while endowing other functions to work continuously under harsh conditions like high temperature, extreme cold, bending, stretching, strong impact, and even fracture. So far, the study on functional hydrogel electrolytes for flexible zinc-ion batteries is still in an early stage, and the issues encountered with hydrogel electrolytes remain to be addressed. Herein, this comprehensive review aims to summarize the latest advances of functional hydrogel electrolytes for flexible zinc-ion batteries. From the perspective of fabrication, the targeted approaches reported so far to fabricate functional hydrogel electrolytes for flexible zinc-ion batteries are systematically discussed and evaluated. Next, interactions between electrodes and functional hydrogel electrolytes for ZIBs is comprehensively reviewed. Eventually, a series of critical challenges, constructive solutions, and future trends of functional hydrogel electrolytes for flexible zinc-ion batteries are dedicatedly proposed.</t>
  </si>
  <si>
    <t>10.1016/j.seppur.2017.01.035</t>
  </si>
  <si>
    <t>Separation of cerium(III) from lanthanum(III), neodymium(III) and praseodymium(III) by oxidation and liquid-liquid extraction using ionic liquids</t>
  </si>
  <si>
    <t>A process for the separation of cerium from a lanthanide powder using ionic liquids is reported. In a first step, starting from a mixture of cerium(III) sulphate, neodymium(III) sulphate, lanthanum(III) chloride and praseodymium(III) chloride, cerium(III) was successfully oxidised into cerium(IV) under alkaline conditions, whereas all other lanthanide ions remained in their third oxidation state. The lanthanide hydroxide salts formed in this step were then dissolved in a nitric acid solution. Efficient and selective extraction of Ce(IV) towards trihexyltetradecylphosphonium bis(trifluoromethanesulfonyl)imide [P66614][NTf2] or 1-methyl-1-butylpyrrolidinium bis(trifluoromethanesulfonyl)imide [C1C4Pyrr][NTf2] was then achieved. The pyrrolidinium cation was found to be more efficient using [C1C4Pyrr][NTf2] than [P66614][NTf2]. Cerium was then recovered by a stripping step using a weakly concentrated nitric acid solution, yielding a complete regeneration of the ionic liquid. Finally, recycling of [C1C4Pyrr][NTf2] was studied carrying out ten cycles consisting in an extraction step followed by a stripping step using the same ionic liquid phase. Extraction of Ce(IV) was found to remain high, starting from 97% extraction and slightly decreasing down to 88% at the end of the cycling process.</t>
  </si>
  <si>
    <t>7 May 2017</t>
  </si>
  <si>
    <t>10.1016/j.jclepro.2022.134738</t>
  </si>
  <si>
    <t>Circular economy for cooling: A review to develop a systemic framework for production networks</t>
  </si>
  <si>
    <t>Cooling energy demand is expected to undergo exponential growth in the upcoming decades with important implications for greenhouse gas (GHG) emissions, indirectly from electricity use and directly from refrigerants. The Kigali Amendment to the Montreal Protocol addresses some of the challenges of managing GHG emissions associated with refrigerant gases – aiming for countries to reduce them by 85% by 2047 (from a 2019 baseline for developed countries). This paper presents the first holistic framework for transitioning cooling towards circularity, with an emphasis on the global production network of cooling. It serves to analyse active technologies (including but not limited to air conditioners) to inform such a transition. This circular cooling production network framework is based on an extensive and systematic literature review including text-mining algorithms to analyse word correlations and detect topics. The application of the framework reveals the long-term interactions between cooling macro-drivers and the various stages of the cooling lifecycle. For example, currently the energy used by cooling technologies dominates their carbon footprint reporting but shifting to cleaner energy supply solutions will make components' production and end-of-life stages more important for circularity. Working proactively to address, and not only some, but all stages of the production network is thereby critical. Three cooling energy-intensive cases are used to describe the analysis: cold chains, commercial refrigeration, and air conditioning in buildings. Specific intervention points are examined for each which can improve the circularity of the production network, for instance, using passive measures to reduce the need for active cooling, recycling appliances, and raising awareness to improve users' behaviour. As the expanding global requirements of cooling unfold, this paper lays forth pathways to influence its growth as a system in alignment with achieving a circular economy.</t>
  </si>
  <si>
    <t>10.1016/j.catcom.2020.106007</t>
  </si>
  <si>
    <t>Palladium coordinated in N-heterocyclic carbene-functionalized porous organic polymer for efficient oxidative carbonylation of glycerol</t>
  </si>
  <si>
    <t>Palladium coordinated in N-heterocyclic carbene-functionalized porous organic polymer (Pd@PQP-NHC) was successfully prepared via a facile copolymerization and successive immobilization method. The obtained Pd@PQP-NHC that featured relatively large surface area, hierarchical pore structure, and strong electron interaction between Pd species and bis-NHC ligand, displayed very high catalytic activity for the oxidative carbonylation of glycerol. A 0.025 mol% of Pd loading was sufficient for 96% conversion of glycerol with a high turnover frequency (TOF) of 1901 h−1. Moreover, the catalyst could be reused at least nine consecutive recycles without obvious loss of its initial activity.</t>
  </si>
  <si>
    <t>10.1016/j.jclepro.2020.124905</t>
  </si>
  <si>
    <t>Lithium extraction from water lithium resources through green electrochemical-battery approaches: A comprehensive review</t>
  </si>
  <si>
    <t>The growing market demands for large-scale applications of lithium such as lithium-ion batteries increase the significance of its production. Land lithium resources are drastically decreasing; thus, lithium extraction from water lithium resources involving salt-lake brine and seawater has a growing tendency owing to its merits of low cost and abundant reserves. Lithium extraction from water lithium resources, especially those with high Mg/Li ratios, is challenging. Among all kinds of aqueous lithium-extraction methods, the electrochemical-battery approach is considered the most promising one as a result of its excellent lithium selectivity, high insertion capacity, low energy consumption, high reversibility, and ecofriendliness. The present work reviews the advantages and challenges of current electrochemical-battery systems involving lithium manganese oxide and lithium iron phosphate systems. The effects of several parameters and relevant mechanisms are discussed, including applied voltage, ionic concentration, pH, time, and coexisting ions. We stress that a combination of the electrochemicallithium-recovery process with a desalination process enables the highly efficient and economical extraction of lithium from low-concentration solutions. Currently available electrochemical batteries still suffer from problems of low stability and high cost of raw materials. Future research should focus on the enhancement in the battery-system stability, process optimization, and reduction of operating costs.</t>
  </si>
  <si>
    <t>10.1016/j.jechem.2023.02.025</t>
  </si>
  <si>
    <t>A thin Si nanowire network anode for high volumetric capacity and long-life lithium-ion batteries</t>
  </si>
  <si>
    <t>Silicon nanowires (Si NWs) have been widely researched as the best alternative to graphite anodes for the next-generation of high-performance lithium-ion batteries (LIBs) owing to their high capacity and low discharge potential. However, growing binder-free Si NW anodes with adequate mass loading and stable capacity is severely limited by the low surface area of planar current collectors (CCs), and is particularly challenging to achieve on standard pure-Cu substrates due to the ubiquitous formation of Li+ inactive silicide phases. Here, the growth of densely-interwoven In-seeded Si NWs is facilitated by a thin-film of copper-silicide (CS) network in situ grown on a Cu-foil, allowing for a thin active NW layer (&lt;10 µm thick) and high areal loading (≈1.04 mg/cm2) binder-free electrode architecture. The electrode exhibits an average Coulombic efficiency (CE) of &gt;99.6% and stable performance for &gt;900 cycles with ≈88.7% capacity retention. More significantly, it delivers a volumetric capacity of ≈1086.1 mA h/cm3 at 5C. The full-cell versus lithium manganese oxide (LMO) cathode delivers a capacity of ≈1177.1 mA h/g at 1C with a stable rate capability. This electrode architecture represents significant advances toward the development of binder-free Si NW electrodes for LIB application.</t>
  </si>
  <si>
    <t>10.1016/j.cej.2023.144300</t>
  </si>
  <si>
    <t>High-throughput and high-performance lithium-ion batteries via dry processing</t>
  </si>
  <si>
    <t>A scalable powder-to-electrode dry processing strategy mainly based on powder dry mixing and rolling/calendering is rationally designed. The dry processed electrodes show lower tortuosity compared to that of conventional slurry-based electrodes. The dry-processed high-loading graphite anodes (6.6 mAh cm−2) and LiNi0.6Mn0.2Co0.2O2 cathodes (6.0 mAh cm−2) exhibit promising electrochemical performance in half-cells and full-cells. The full-cells with both electrodes from dry processing demonstrates superb rate performance to their counterpart with conventional slurry-based electrodes and delivers of capacity retentions of 74.1 % and 63.6 % over 400 and 800 cycles, respectively. Notably, the initial Coulombic efficiency of the dry processed graphite anodes is low ascribed to polytetrafluoroethylene binder. The results suggest that dry processing is promising for future lithium-ion battery manufacturing and also pinpoint the needs of modification for the polytetrafluoroethylene binder in the graphite anodes.</t>
  </si>
  <si>
    <t>10.1016/j.spc.2024.06.029</t>
  </si>
  <si>
    <t>The impact of demand-side strategies to enable a more circular economy in private car mobility</t>
  </si>
  <si>
    <t>This study estimates the impact of demand-side circular economy strategies on GHG emissions and selected critical raw materials across the life-cycle of the Belgian car fleet, focusing on lifetime extension, downsizing, and car-sharing. We built a detailed representative stock-flow model of the Belgian car fleet, tracking the stocks, flows, and impacts over a 40 year time horizon. There are three main contributions. Firstly, demand-side circular economy strategies could reduce global warming potential impacts by almost 13 %, with downsizing and car-sharing being the most effective strategies. Secondly, unintended consequences are identified, such as lifetime extension slowing the transition to electric vehicles, increasing use phase impacts. Thirdly, a set of indicators are recommended to monitor these strategies. Other products and services could benefit from a similar dynamic stock-flow model to explore the life-cycle impacts of circular economy strategies.</t>
  </si>
  <si>
    <t>10.1016/B978-0-323-99549-8.00011-X</t>
  </si>
  <si>
    <t xml:space="preserve">16 Polymer blend nanocomposites for battery applications </t>
  </si>
  <si>
    <t xml:space="preserve">
               Energy storage is becoming more crucial for sustainable and safe energy consumption with every passing day. To meet the needs of energy storage devices for many applications, from mobile phones to grid applications, materials are needed to fulfill various requirements. Therefore polymer materials, which provide light, safe, cost-effective, and stable solutions, are attractive to use in electrochemical energy storage systems, especially in batteries. This chapter provides information about the polymer blends used in different components of a battery, with many purposes. Each battery component of anode, cathode, electrolyte, and separator is examined separately that includes polymer blend nanocomposites as binder, active material, electrolyte, electrolyte additive, or separator, or incorporating material.
            </t>
  </si>
  <si>
    <t>Polymer Blend Nanocomposites for Energy Storage Applications</t>
  </si>
  <si>
    <t>10.1016/0011-9164(95)00024-V</t>
  </si>
  <si>
    <t>Techno-economic comparison of technologies for the concentration of a mixed leachant bleed stream</t>
  </si>
  <si>
    <t>In a new hydrometallurgical process for recovery of lead from lead oxide secondaries, liquid effluence is minimized by jointly treating contaminated washing water and leachant bleed. To enable internal recycling of the leachant bleed and recover pure water, it is necessary to incorporate a concentration unit. In this paper different technologies for concentrating the mixed stream are compared. At a specified water recovery rate of 10 m3/h, the total costs for mechanical vapour compression evaporation, freeze concentration and multiple effect evaporation are 13, 18 and 18 U$/m3 of recovered water, respectively. The total costs decrease at increasing water recovery rates, but mechanical vapour compression evaporation remains the cheapest technology within the major part of the range studied (5–55 m3/h water recovery).</t>
  </si>
  <si>
    <t>June 1995</t>
  </si>
  <si>
    <t>10.1016/j.jenvman.2024.121554</t>
  </si>
  <si>
    <t>Scavenger-induced scattering of wild boar carcasses over large distances and its implications for disease management</t>
  </si>
  <si>
    <t>Vertebrate scavengers provide essential ecosystem services such as accelerating carrion decomposition by consuming carcasses, exposing tissues to microbial and invertebrate decomposers, and recycling nutrients back into the ecosystem. Some scavengers do not consume carcasses on site but rather scatter their remains in the surroundings, which might have important implications for nutrient transport, forensic investigations and the spread of diseases such as African Swine Fever. However, only a few studies have investigated and measured the scatter distances. Using wild boar (Sus scrofa) carcasses and limbs, we monitored scavenging behavior and measured scatter distances of mammals. We placed 20 carcasses (up to 25 kg) and 21 separate limbs equipped with very high frequency (VHF) transmitters and monitored scavenger activity using camera traps in a mountainous region in southeast Germany. Except for one carcass, all other carcasses and limbs were scattered. We measured 72 scatter distances (of 89 scattering events; mean = 232 m, maximum = 1250 m), of which 75% were dispersed up to 407 m. Scavengers moved scattered pieces into denser vegetation compared to the half-open vegetation at provisioning sites. Red foxes (Vulpes vulpes) were the most common scavenger species, contributing to 72 scattering events (58 measured scatter distances). Our results provide evidence of scatter distances farther than previously assumed and have far-reaching implications for disease management or forensic investigations, as the broader surroundings of carcasses must be included in search efforts to remove infectious material or relevant body parts for forensic analysis.</t>
  </si>
  <si>
    <t>10.1016/j.conbuildmat.2022.127053</t>
  </si>
  <si>
    <t>A comprehensive review of properties of concrete containing lithium refinery residue as partial replacement of cement</t>
  </si>
  <si>
    <t>The escalating demand for lithium battery products in making electronic devices is producing an enormous amount of lithium refinery residue (LRR). This waste is not only an environmental hazard, but most importantly, its proper disposal is very costly. The high cost of Li-battery can be reduced by utilizing this waste in concrete to produce new smart materials in an engineered way to obtain a greater life cycle. The study aims at unravelling a new generation of material that enables its optimization in concrete. Specifically, this paper presents a comprehensive review of physio-chemical properties of some common supplementary cementitious materials (SCMs) and their comparisons with LRR. The previous studies recommended to use 10–20% LRR as a SCM which is suitable for concrete by capturing complex properties like fresh, mechanical, durability and microstructural in line with other pozzolanic materials.</t>
  </si>
  <si>
    <t>18 April 2022</t>
  </si>
  <si>
    <t>10.1016/B978-0-12-816190-6.00013-3</t>
  </si>
  <si>
    <t xml:space="preserve">Chapter 13 Environmental Management of E-waste in China </t>
  </si>
  <si>
    <t xml:space="preserve">
               The amount of electronic waste (E-waste) in China is growing dramatically. The Chinese government has continuously issued a series of laws and regulations and established a fund subsidy system based on extended producer responsibility (EPR) principles. Currently, the amount of E-waste formally treated has grown steadily. The layout of formal sector has been nearly completed, providing an increased recycling capacity. In this chapter, we present a comprehensive summary of E-waste generation, recycling capacity, reuse process, treatment techniques, as well as the legislation of E-waste in China. There are still some bottlenecks in E-waste management: The imbalance between fund levy and subsidy is not properly solved. The use of a “Fund Policy” has cultivated the formal disassembly activities, but the collection system for E-waste is currently imperfect. Also, the recycling efficiency of the disassembled parts needs to be improved. In the future, a more integrated E-waste management system should be established based on the lifecycle perspective.
            </t>
  </si>
  <si>
    <t>10.1016/j.nanoen.2021.105854</t>
  </si>
  <si>
    <t>Fundamental and solutions of microcrack in Ni-rich layered oxide cathode materials of lithium-ion batteries</t>
  </si>
  <si>
    <t>Ni-rich layered transition metal oxide is one of the most promising cathode materials for the next generation lithium-based automotive batteries due to its excellent electrochemical performances. Nevertheless, its further applications are capped by the structural/interfacial instability during the prolonged charging/discharging, leading to severe performance fading and serious safety concerns. Here, we provide a comprehensive review about challenges and solutions to modify Ni-rich layered cathodes specifically for microcrack failure. Firstly, the mechanism of microcrack formation and evolution are concluded thoroughly. Secondly, recent advances in stabilizing the structure/interface of Ni-rich cathodes are summarized such as surface coating, cation/anion doping, composition tailoring, morphology engineering and electrolytes optimization. Furthermore, strategies to mitigate the microcrack and then boost the electrochemical performance of Ni-rich cathodes at the chemical &amp; mechanical engineering level are presented. More importantly, outlook and perspectives to facilitate the practical application of Ni-rich layered cathodes toward electrical vehicle application are provided as well.</t>
  </si>
  <si>
    <t>10.1016/j.apt.2021.09.035</t>
  </si>
  <si>
    <t>Solvothermal synthesis of FeMnO3 nanobelts with excellent electrochemical performances for lithium-ions batteries and supercapacitors</t>
  </si>
  <si>
    <t>One-dimensional nanobelt with inner nanopores has been considered as an ideal electrode material for electric energy storage. Herein iron manganese trioxide (FeMnO3) nanobelts have been prepared by a facile solvothermal approach. The phase, composition, structure and morphology of the as-synthesized sample are characterized by several techniques. Benefiting from the unique structure, the as-prepared FeMnO3 nanobelts achieve a superior lithium storage capacity with 635.7 mAh g−1 after 200 cycles, excellent cyclability and good kinetic properties, as well as a high specific capacitance of 209 F g−1 after 2000 cycles for supercapacitor. These results show a great application in large-scale energy storage.</t>
  </si>
  <si>
    <t>10.1016/j.scp.2023.101335</t>
  </si>
  <si>
    <t>Valorization of avocado peels by conventional extraction and hydrothermal carbonization for cosmeceutical applications</t>
  </si>
  <si>
    <t>Avocado peels (APs) are an agro-industrial non-edible residue from avocado processing industries that lack commercially valuable applications despite their content of bioactive molecules. This work investigates for the first time the combined use of conventional extraction with hydrothermal carbonization (HTC) as a new strategy to maximize the bioactive fractions obtained from APs for potential cosmeceutical applications. APs were extracted by maceration, while the extracted biomass was subjected to HTC at 200, 250, and 300 °C. The ethanolic extract (EEPA), liquid phases (LBOs), and heavy bio-oils (HBOs) were characterized by FTIR, and their content of total phenol, hydroxycinnamic acids, flavonoids, and proanthocyanidins were further determined. The antioxidant properties of all fractions and their effects on tyrosinase and elastase activities were spectrophotometrically analyzed, whereas the most promising fractions were examined by GC-MS. LBOs were rich in total phenols, hydroxycinnamic acids, and flavonoids, whereas EEPA showed the highest content of proanthocyanidins. EEPA and LBOs exhibited the highest antioxidant ability. In contrast, HBOs had significant inhibitory effects on tyrosinase and elastase activities, higher than those of kojic acid and epigallocatechin gallate, used in the cosmeceutical industry to counteract hyperpigmentation and skin flaccidity, respectively. Esters (42 %) were the dominant molecules identified in EEPA, while phenols prevailed in LBO 250 °C (45 %) and HBO 250 °C (22%). These results open the way to apply conventional extraction and HTC as a new strategy for recycling avocado waste to develop sustainable cosmeceutical products.</t>
  </si>
  <si>
    <t>10.1016/j.promfg.2020.02.145</t>
  </si>
  <si>
    <t>Challenges and Solutions of Automated Disassembly and Condition-Based Remanufacturing of Lithium-Ion Battery Modules for a Circular Economy</t>
  </si>
  <si>
    <t>This paper proposes a systematic approach for both, a remanufacturable battery module and an automated remanufacturing station. In the beginning the joints in a battery module are investigated and categorized, followed by an evaluation of alternatives. Based on the evaluation, a novel battery module and an automated remanufacturing station are presented. As a result, it is possible to replace an individual battery cell while maintaining the integrity of the battery module, leading to a value added product that can be brought back to market.</t>
  </si>
  <si>
    <t>10.1016/j.matdes.2017.05.031</t>
  </si>
  <si>
    <t>Preparation of rGO/G/PANI ternary nanocomposites as high performance electrode materials for supercapacitors with spent battery powder as raw material</t>
  </si>
  <si>
    <t>To improve the electrochemical energy storage performance of the graphite nanoparticles/polyaniline (G/PANI) nanocomposites prepared via chemical oxidative polymerization of aniline with the MnO2 in the spent battery powder (SBP) as oxidant, graphene oxide (GO) nanosheets were added as 2D conductive support with different feeding ratios. The electrochemical properties of the resultant ternary GO/G/PANI nanocomposites were compared with their reduction products, the reduced graphene oxide/graphite nanoparticles/polyaniline (rGO/G/PANI) nanocomposites. The results showed that the reduction of the GO/G/PANI nanocomposites with hydrazine hydrate was favorable to the capacitive property, and the rGO/G/PANI-3 nanocomposite exhibited the highest specific capacitance of 421F/g, with capacitance retention of 106.6% after 1000cycles.</t>
  </si>
  <si>
    <t>5 September 2017</t>
  </si>
  <si>
    <t>10.1016/j.wasman.2017.05.039</t>
  </si>
  <si>
    <t>Environmental performances of different configurations of a material recovery facility in a life cycle perspective</t>
  </si>
  <si>
    <t>The study evaluated the environmental performances of an integrated material recovery facility (MRF) able to treat 32kt/y of unsorted mixed waste, made of residuals from household source separation and separate collection. The facility includes a mechanical sorting platform for the production of a solid recovered fuel (SRF) utilized in an external waste-to-energy plant, bio-cells for tunnel composting of organic fraction, and a sanitary landfill for the safe disposal of ultimate waste. All the MRF sub-units have been analysed in depth in order to acquire reliable data for a life cycle assessment study, focused on the environmental performances of different configurations of the facility. The study investigated a “past” configuration, including just mechanical sorting, landfilling and biogas combustion in a gas engine, and the “present” one, which includes also a composting unit. Two possible “future” configurations, having a gasifier inside the MRF battery limits, have been also analysed, assessing the performances of two fluidized bed reactors of different size, able to gasify only the residues generated by the sorting platform or the whole amount of produced SRF, respectively. The analysis evaluated the contributions of each unit in the different configurations and allowed a reliable assessment of the technological evolution of the facility. The results quantified the positive effect of the inclusion of an aerobic treatment of the waste organic fraction. The SRF gasification in situ appears to improve the MRF environmental performances in all the impact categories, with the exclusion of that of global warming.</t>
  </si>
  <si>
    <t>10.1016/j.heliyon.2024.e29728</t>
  </si>
  <si>
    <t>Lightweighting in the automotive industry as a measure for energy efficiency: Review of the main materials and methods</t>
  </si>
  <si>
    <t>The increasing emissions of greenhouse gases (GHG) and pollutants like particulate matter and nitrogen oxides (NOx) have led to environmental concerns. Hybrid and electric powertrains are being introduced as means to reduce pollutant emissions, especially at the local level. Additionally, the finite availability of fossil fuel sources, which are used to produce gasoline and diesel, highlights the need for alternative technical solutions. One approach to partly address these issues is lightweighting, which involves reducing the weight of vehicles to minimize their impact during the use phase. Mathematical models are employed to simulate the longitudinal dynamics of vehicles and estimate the energy required to accomplish driving missions. Appropriate metrics have been developed to quantify energy-saving effects that, in addition, can support the decision making, design, and development phase of future vehicles. To facilitate this process, it would be useful to build a database of ERV (Energy Reduction Value) and FRV (Fuel Reduction Value) figures derived through a unified procedure. Such a database would be useful in evaluating the effectiveness of vehicle lightweighting and its impact on energy consumption and pollutant emissions. The last phase of the analysis is the assessment of the overall reduction in the environmental impact of the vehicle throughout its life cycle by using the LCA (Life Cycle Assessment) approach. From this study, it was possible to conclude that lightweighting can be an appropriate solution to improve the energy efficiency of vehicles and that appropriate metrics, can support the development of new car models. The potential to integrate enhanced energy efficiency, lower emissions, and higher safety features into our everyday vehicles would represent a significant advancement in the automotive industry. There is a gap in the scientific literature on the effects of lightweighting on vehicle dynamics and energy usage which deserves to be investigated.</t>
  </si>
  <si>
    <t>10.1016/B978-0-12-824463-0.00021-5</t>
  </si>
  <si>
    <t xml:space="preserve">Chapter 18 A Design Framework for an Integrated End-of-Life Vehicle Waste Management System in Malaysia </t>
  </si>
  <si>
    <t xml:space="preserve">
               The automobile production industry is one of the fastest growing industries. It has resulted in an increase in end-of-life vehicles (ELVs). In developing or industrialized countries, ELV waste management has become a global concern. This study aims to explore the generation and management of ELV trends in Malaysia and develop a sustainable and integrated framework for ELV waste management. The methodology of this study includes an ELV site observation of waste management facilities, questionnaire survey, interview at residential areas, and framework development. The results of this study showed that the ELV generation depends on the lifespan of vehicles and socioeconomic conditions of the society. The findings also revealed that Malaysian society, specifically the commercial and industrial sectors, practices the reuse and recycling options by selling, trading, donating, and sending ELVs to vehicle auto parts workshops to manage the ELV wastes. However, the findings also confirmed the lack of ELV facilities and systematic techniques applicable to managing ELV waste in Malaysia. An integrated framework that adopts reusing, remanufacturing, recycling, recovery, and landfill of secondary raw material and energy recovery as well as emission reduction was suggested in this chapter to be implemented in the sustainable management of ELV waste.
            </t>
  </si>
  <si>
    <t>Soft Computing Techniques in Solid Waste and Wastewater Management</t>
  </si>
  <si>
    <t>10.1016/j.susmat.2021.e00247</t>
  </si>
  <si>
    <t>Sustainable-inspired design of efficient organic electrodes for rechargeable sodium-ion batteries: Conversion of P-waste into E-wealth device</t>
  </si>
  <si>
    <t>Functionalized organic electrodes are most suitable for anodic part in sodium-ion (Na-ion) batteries due to eco-friendly nature, low cost, and to modify the structure. A very basic organic acid molecule, which is terephthalic acid (TPA) is synthesized from the environmental contaminant waste resource, polyethylene terephthalate (PET) water bottle via solvothermal method. The thermal instability and electrochemical performance of TPA have been improved through the formation of disodium terephthalate (Na2TP) by an acid-base reaction through the replacement of H+ ion from the acid molecule by Na+ ion. The electrochemically active Na2TP obtained from the waste PET bottles promises its usage as anodes for rechargeable Na-ion batteries. The average specific discharge capacity of Na2TP-55% exhibits 190 mAh g−1 with 97% coulombic efficiency (CE) and Na2TP/SWCNTs composite show an impressive average specific discharge capacity 241 mAh g−1 at C/10 rate with 98.5% CE along with stable cycling up to 50 cycles. The present approach to sustainably use discarded PET waste not only curbs polluting the environment but also foresees the future with a plastic-free environment by the sustainable conversion of solid PET bottle wastes into usable electrodes for energy storage systems with benefits such as low manufacturing cost and effective solid waste removal.</t>
  </si>
  <si>
    <t>10.1016/j.colsurfa.2021.128119</t>
  </si>
  <si>
    <t>Recovery of antimony using biological waste and stepwise resourcization as catalysts for both polyesterification and transfer hydrogenation</t>
  </si>
  <si>
    <t>The recycle and reutilization of antimony in industrial sewage is an important issue. Here, we developed a protocol for the efficient antimony adsorption and the resourcization of the waste adsorbent. Following the concept of “treat waste by waste”, the adsorbent was produced with a kind of waste, pomelo peel, which was transferred to the biochar loaded ferric oxide (Fe3O4/BC) as the adsorbent. The Fe3O4/BC exhibited a fast procedure for the adsorption of antimony, and its maximum Sb(III) adsorption capacity reached 246.19 mg g−1 at 40 °C. Next, the re-utilization of the waste adsorbents was considered to avoid the secondary pollution of the solid waste. Taking the treatment of textile printing waste water as a real application, we realized the stepwise resourcization of the waste adsorbents as catalysts. The used adsorbents, Sb(III)/Fe3O4/BC, were extracted by KOH glycol solution and the eluent was directly used in synthesizing polyethylene terephthalate (PET). The remained part of the adsorbents could be converted into the catalyst for transfer hydrogenation (CTH) of nitroarenes. This work helps to achieve the waste-free application of antimony, and delivers an overall solution of Sb-containing waste water, which follows the concept of “turning waste into treasure”.</t>
  </si>
  <si>
    <t>20 February 2022</t>
  </si>
  <si>
    <t>10.1016/j.colsurfa.2024.135286</t>
  </si>
  <si>
    <t>An effective strategy to construct pH-responsive microemulsion for cobalt recovery and its responsive mechanisms</t>
  </si>
  <si>
    <t>Microemulsions for heavy metal separation show advantages of fast separation rate, high separation efficiency and extraction capacity. However, it remains challenging in destabilizing microemulsions for back-extraction due to their thermodynamic stability. This study describes an effective strategy to construct pH-responsive microemulsion by adding N,N-dimethylethanolamine (DMEA) during back-extraction to avoid the negative impact of responsive materials on the extraction, meanwhile the back-extraction can be realized through a mild pH stimulus compared to traditional strong acid demulsifier. Cetyltrimethylammonium bromide (CTAB)-stabilized microemulsion was formulated and optimized for the selective Co(II) extraction reaching 95.4 %, while extraction efficiency of Ni(II) kept low at 10.5 %. The back-extraction efficiency of Co(II) reached 99.53 %. The responsive mechanism was studied by measuring the dynamic interfacial tension and interfacial dilatational rheology of CTAB solution in heptane under the effects of NaCl, DMEA and pH. By pH stimulus, DMEA protonated and increased the ionic strength, consequently inducing a “salting-out” effect and deactivating CTAB at oil-water interface, ultimately destabilizing the microemulsion. This study proposes a new approach for constructing responsive microemulsions for recovering heavy metals and also provides useful information on its responsive mechanisms by establishing a relationship between interfacial property and macroscopic stability of microemulsions.</t>
  </si>
  <si>
    <t>10.1016/B978-0-08-096809-4.10022-X</t>
  </si>
  <si>
    <t xml:space="preserve">Chapter 22 Carbonyl Refining of Impure Nickel Metal </t>
  </si>
  <si>
    <t>About 25% of nickel sulfide converter matte is refined to high-purity nickel (99.99% Ni) by (i) oxidizing the matte to impure nickel oxide; (ii) reducing the oxide product to impure nickel alloy; (iii) selectively producing nickel carbonyl gas, Ni(CO)4, from the alloy; and, (iv) decomposing the carbonyl gas to high-purity nickel, 99.99% nickel. The carbonylation is done continuously at ambient pressure or batch wise at about 70bar. The products of the process are high-purity nickel pellets and powders. The pellets are mostly used for making high-nickel and iron-base alloys. The powders are used for powder metallurgy, batteries, fuel cells, and many other applications.</t>
  </si>
  <si>
    <t>Extractive Metallurgy of Nickel, Cobalt and Platinum Group Metals</t>
  </si>
  <si>
    <t>10.1016/j.jclepro.2022.134967</t>
  </si>
  <si>
    <t>A comparative review on adsorption and photocatalytic degradation of classified dyes with metal/non-metal-based modification of graphitic carbon nitride nanocomposites: Synthesis, mechanism, and affecting parameters</t>
  </si>
  <si>
    <t>Dyes have different categories, and each is used in one of the industries according to its appearance and physical characteristics. Dyes have severe toxicity and carcinogenic effects, which in water effluents contaminates the aquatic system and threatens other parts of the ecosystem and humans. Dye removal using absorption and photocatalytic properties has been the subject of various fundamental researches. Graphitic carbon nitride (g-C3N4) as a photocatalyst is a good choice because of its many excellent features, like adjustable optical band gap and excellent chemical and thermal stability. Although this catalyst has great potential to eliminate contamination, its use is limited because of the low separation of excited carriers. Therefore, modifying the existing graphitic carbon nitride photocatalyst is necessary to improve its properties and overcome the drawbacks. Considering the number of published experimental papers, connecting with other semiconductors and doping metal/non-metal materials is one of the most popular solutions that has shown remarkable results so far. In this study, after an overview and classification of dyes, the review paper investigates the synthesis, interface, and modification of graphitic carbon nitride nanomaterials, affecting parameters and mechanism of both photocatalytic degradation and adsorption removal of categorized dyes. Experimental work on fabricating the pure, binary, and tertiary graphitic carbon nitride nanocomposite was discussed. Photocatalytic process parameters like light source, pH, temperature, dissolved oxygen, initial concentration, catalyst content, stability and recycling of these materials have been analyzed. This paper could be helpful for researchers focusing on the synthesis of carbon graphite nitride, its composites, and their photocatalytic activity. It could also be a resource for understanding the type of dyes and their environmental effects.</t>
  </si>
  <si>
    <t>10.1016/j.jechem.2021.08.016</t>
  </si>
  <si>
    <t>Interconnected carbon nanocapsules with high N/S co-doping as stable and high-capacity potassium-ion battery anode</t>
  </si>
  <si>
    <t>Carbonaceous materials have drawn much attention in potassium-ion batteries (PIBs) due to their low price and superior physicochemical properties. However, the application of carbonaceous materials in PIB anodes is hindered by sluggish kinetics and large volume expansion. Herein, N/S co-doped carbon nanocapsule (NSCN) is constructed for superior K+ storage. The NSCN possesses 3D nanocapsule framework with abundant meso/macropores, which guarantees structural robustness and accelerates ions/electrons transportation. The high-level N/S co-doping in carbon matrix not only generates ample defects and active sites for K+ adsorption, but also expands interlayer distance for facile K+ intercalation/deintercalation. As a result, the NSCN electrode delivers a high reversible capacity (408 mAh g−1 at 0.05 A g−1), outstanding rate capability (149 mAh g−1 at 5 A g−1) and favorable cycle stability (150 mAh g−1 at 2 A g−1 after 2000 cycles). Ex situ TEM, Raman and XPS measurements demonstrate the excellent stability and reversibility of NSCN electrode during potassiation/depotassiation process. This work provides inspiration for the optimization of energy storage materials by structure and doping engineering.</t>
  </si>
  <si>
    <t>10.1016/j.pecs.2019.100788</t>
  </si>
  <si>
    <t>A sustainable platform of lignin: From bioresources to materials and their applications in rechargeable batteries and supercapacitors</t>
  </si>
  <si>
    <t>Lignin, as a renewable bioresource, has been widely explored in cellulosic biofuel and several other industries. There are limited applications of lignin in the energy industry, especially in rechargeable batteries and supercapacitors, even though tremendous research work has been done regarding the use of lignin in these fields. It is vital to take lignin into consideration because its usage not only improves the performance of these devices but also reduces the cost, contributing to obtaining more sustainable and greener energy devices. This paper reviews recent developments of lignin-derived materials in rechargeable batteries and supercapacitors. It starts with a brief introduction of the benefits of lignin, followed by the fundamental nature and preparation of lignin-derived materials. Significant attention is paid to applications of lignin-derived materials in rechargeable batteries and supercapacitors including their use as binders and electrodes for rechargeable batteries, and electrodes and electrolytes for supercapacitors with a focus on the mechanisms behind their operation. The goal is to provide a detailed review of the critical aspects related to lignin utilized as an important resource for researchers working in a diverse range of fields dealing with energy storage and conversion. Lastly, a future vision on challenges and their possible solutions are presented.</t>
  </si>
  <si>
    <t>10.1016/j.wasman.2015.09.006</t>
  </si>
  <si>
    <t>Resource recovery from residual household waste: An application of exergy flow analysis and exergetic life cycle assessment</t>
  </si>
  <si>
    <t>Exergy is based on the Second Law of thermodynamics and can be used to express physical and chemical potential and provides a unified measure for resource accounting. In this study, exergy analysis was applied to four residual household waste management scenarios with focus on the achieved resource recovery efficiencies. The calculated exergy efficiencies were used to compare the scenarios and to evaluate the applicability of exergy-based measures for expressing resource quality and for optimizing resource recovery. Exergy efficiencies were determined based on two approaches: (i) exergy flow analysis of the waste treatment system under investigation and (ii) exergetic life cycle assessment (LCA) using the Cumulative Exergy Extraction from the Natural Environment (CEENE) as a method for resource accounting. Scenario efficiencies of around 17–27% were found based on the exergy flow analysis (higher efficiencies were associated with high levels of material recycling), while the scenario efficiencies based on the exergetic LCA lay in a narrow range around 14%. Metal recovery was beneficial in both types of analyses, but had more influence on the overall efficiency in the exergetic LCA approach, as avoided burdens associated with primary metal production were much more important than the exergy content of the recovered metals. On the other hand, plastic recovery was highly beneficial in the exergy flow analysis, but rather insignificant in exergetic LCA. The two approaches thereby offered different quantitative results as well as conclusions regarding material recovery. With respect to resource quality, the main challenge for the exergy flow analysis is the use of exergy content and exergy losses as a proxy for resource quality and resource losses, as exergy content is not per se correlated with the functionality of a material. In addition, the definition of appropriate waste system boundaries is critical for the exergy efficiencies derived from the flow analysis, as it is constrained by limited information available about the composition of flows in the system as well as about secondary production processes and their interaction with primary or traditional production chains. In the exergetic LCA, resource quality could be reflected by the savings achieved by product substitution and the consideration of the waste’s upstream burden allowed for an evaluation of the waste’s resource potential. For a comprehensive assessment of resource efficiency in waste LCA, the sensitivity of accounting for product substitution should be carefully analyzed and cumulative exergy consumption measures should be complimented by other impact categories.</t>
  </si>
  <si>
    <t>10.1016/j.cie.2016.12.022</t>
  </si>
  <si>
    <t>A closed-loop supply chain network design for automotive industry in Turkey</t>
  </si>
  <si>
    <t>Increasing worldwide environmental and social concerns are motivating manufacturers and consumers to implement recycling strategies such as product recovery, waste management or usage of recycled materials. Besides environmental and social concerns, in some countries legislations also force recycling of products such as end-of-life vehicles (ELVs). Automotive manufactures in Turkey are responsible for free take-back of ELVs from consumers to reintegrate used parts into industry according to ELVs regulation by Republic of Turkey Ministry of Environment and Urbanization. Regarding mentioned motivation, in this study a closed-loop supply chain (CLSC) is presented, based on a case study considering the ELVs treatment in Turkey. A linear programming (LP) model is developed to handle the reverse material flows with regard to reintegrate them into forward supply chains. Several CLSC scenarios are discussed to show the performance of the proposed model and its applicability in the automotive industry.</t>
  </si>
  <si>
    <t>10.1016/j.jechem.2022.07.010</t>
  </si>
  <si>
    <t>An asymmetric bilayer polymer-ceramic solid electrolyte for high-performance sodium metal batteries</t>
  </si>
  <si>
    <t>Manufacturing an excellent solid electrolyte compatible with a high-voltage cathode is viewed as a critical tactic for improving the energy density of solid-state sodium-ion batteries (SSIBs). A novel asymmetric bilayer solid electrolyte of the PEO-SN-NaClO4|NZSP-NSO with an anti-reduction PEO-SN-NaClO4 layer close to the Na side is constructed by solution casting. The ionic conductivity is enhanced by using succinonitrile (SN) in polyethylene oxide (PEO) polymer electrolyte. The anti-oxidation layer of Na3Zr2Si2PO12 with Na2SiO3 (NZSP-NSO) is served as the support of the membrane on the cathode, which could improve the interface compatibility and electrochemical performance of SSIBs. The asymmetric bilayer solid electrolyte simultaneously features a wide electrochemical stability window (4.65 V vs. Na+/Na) and a high conductivity (2.68 × 10–4 S cm−1). Furthermore, the solid electrolyte demonstrates stable Na plating/stripping over 700 h and remarkably improves cycling stability in Na/Na3V2(PO4)3 batteries with an ultra-high capacity retention of 99.6% after 100 cycles at 50 °C and 0.5 C. This study provides an effective strategy for designing asymmetric high sodium ion conductivity solid-state electrolytes for high-performance SSIBs.</t>
  </si>
  <si>
    <t>10.1016/j.resconrec.2022.106733</t>
  </si>
  <si>
    <t>Is it worthwhile to recover lithium-ion battery electrolyte during lithium-ion battery recycling?</t>
  </si>
  <si>
    <t>10.1016/j.jclepro.2023.136349</t>
  </si>
  <si>
    <t>Dynamic estimation of end-of-life electric vehicle batteries in the EU-27 considering reuse, remanufacturing and recycling options</t>
  </si>
  <si>
    <t>With the rapid promotion of electric vehicles (EV) in the European Union (EU), a new e-waste category is emerging, the lithium-ion batteries (LIBs). LIBs require proper management through circular economy business models. These include Remanufacturing, Reuse and Recycling of LIBs to extend their life before valuable materials are recovered. Material and substance flow analysis with a 3-parameter Weibull distribution function are employed to quantify all battery waste flows and their embedded materials. The available LIBs for remanufacturing will be 113–301 thousand (6–31 GWh) by 2024–2034, while the capacity of Second Life (2 L) LIBs will be 212–617 GWh by 2040. The available 2 L capacity in Germany and France could effectively cover the demand for energy storage for photovoltaic systems in these countries, which have the highest EV adoption in the EU-27. The recycled metals Li, Co, Ni and Cu could meet 5.2–11.3% of the demand for new materials considering the recycling efficiencies of the 2020 EU Battery Directive.</t>
  </si>
  <si>
    <t>10.1016/j.procir.2023.02.032</t>
  </si>
  <si>
    <t>Identification of target materials for recycling of solid-state batteries from environmental and economic perspective using information theory entropy</t>
  </si>
  <si>
    <t>Solid-state batteries (SSBs) are a promising emerging battery technology for electromobility application. Along with new technical opportunities (higher energy density, lower safety risks), they introduce new cell chemistry configurations and novel materials in use. This leads to increased complexity of material composition and may reduce the recyclability of SSBs. To ensure circularity of SSB materials, it is important to consider their recyclability at the early stage of SSB development. This paper proposes an approach for identification of target materials for recycling within three types of SSBs with polymer, oxide and sulfide electrolytes. To consider environmental and economic perspectives, interdependencies of material dilution, their cost and environmental material footprint are analyzed using Sherwood and global warming potential (GWP)-plots. Furthermore, a socio-geopolitical aspect of supply risk is considered as a relevant criterion for targeting materials. Li is identified as the main target material for all considered SSBs and Co as a further one for oxide- and sulfide-based cells. Furthermore, an upscaling scenario to a battery pack considered changes in concentration of target materials and revealed direct recycling of composite cathode LLZO and LCO to be very beneficial. Results of this approach can be used by SSB developers and recyclers in order to strive for holistic design enabling recycling of identified target materials.</t>
  </si>
  <si>
    <t>10.1016/j.cirp.2023.04.068</t>
  </si>
  <si>
    <t>A novel mechanical pre-treatment process-chain for the recycling of Li-Ion batteries</t>
  </si>
  <si>
    <t>Li-Ion batteries are strategic components widely adopted in the e-mobility, electronics and building sectors. Although recycling of Li-Ion batteries has recently received increasing attention, the closed-loop recycling, aiming at supplying high quality materials to the battery manufacturing industry, remains a challenge, due to the inherent complexity in meeting target material specifications. This paper proposes a novel Li-Ion battery mechanical pre-treatment for improved selectivity and pre-concentration of the output streams. Machining processes are employed for battery cell case cutting and size-reduction and separation stages are applied on the isolated active winding. The developed process-chain is validated and benchmarked by experimental analysis.</t>
  </si>
  <si>
    <t>10.1016/j.oceram.2024.100638</t>
  </si>
  <si>
    <t>Innovative ceramic pigments from recycled lithium-ion battery cathodes for inkjet applications</t>
  </si>
  <si>
    <t>The booming of the electric mobility together with the need of storing renewable energies have increased the demand of lithium-ion batteries which will bring about increasing amounts of electronic waste. Besides, the need for alternative sources of certain raw materials considered critical has changed the perception of determined wastes, which are no longer considered residues but sources of raw materials. In this work, the active cathode material present in end-of-life lithium-ion batteries (Ni, Co, and Mn) was used as secondary raw material, after being properly separated, in the synthesis of a cobalt iron nickel manganese chromium black spinel ((Co, Fe, Ni, Mn) (Fe,Cr)2O4). The pigment was used in the formulation of a ceramic inkjet ink which was deposited over a single-fired porous tile and porcelain tile. Texture and brightness of the ink were not affected by the use of this waste, thus presenting excellent prospects for the industrial ceramic application.</t>
  </si>
  <si>
    <t>10.1016/j.seppur.2024.129658</t>
  </si>
  <si>
    <t>Peroxymonosulfate activation by CoO@C catalyst from integrated recycling of spent lithium-ion battery: Performance and mechanism</t>
  </si>
  <si>
    <t>Developing low-cost, highly active transition metal-based catalysts for peroxymonosulfate (PMS) activation is essential but remains challenging. Herein, we proposed a novel “waste-to-energy” strategy to derive an effective PMS activator (CoO@C) by integrally utilizing the abundant Co content in the cathodes and the defective structure of anode graphite from spent lithium-ion batteries (LIBs). The CoO@C/PMS system could completely degrade atrazine (ATZ) within 15 min, along with a robust resilience to coexisting substrate and a wide pH range of 5.0–11.0. Through quenching experiments and electron paramagnetic resonance (EPR), •OH was identified as the primary reactive oxygen species (ROS) responsible for ATZ degradation. Furthermore, electron transfer between the catalyst and PMS was examined via density functional theory (DFT) calculations to elucidate the activation mechanism. The Fukui index pinpointed the vulnerable sites of ATZ, offering insights into the possible degradation pathways along with UHPLC-MS analysis. Furthermore, CoO@C was fixed on a polyethersulfone (PES) membrane for continuous degradation of ATZ, which maintained a degradation efficiency exceeding 90 % after treating 6 L of wastewater. This research provided valuable insights into the preparation of metal-based catalysts for advanced oxidation processes and achieved the sustainable utilization of spent LIBs.</t>
  </si>
  <si>
    <t>10.1016/j.resconrec.2020.105367</t>
  </si>
  <si>
    <t>Small scale recycling process for spent alkaline batteries: Technoeconomic analysis and potential use of solar energy</t>
  </si>
  <si>
    <t>While alkaline battery is the one that dominates portable battery market in Australia, its recycling rate is far from sufficient. In the current work, small-scale carbothermic process to recover high value zinc/zinc oxide (Zn/ZnO) powder from spent alkaline black mass is studied. The study involved experimental investigation, process modelling that includes thermodynamics and mass and energy balance calculations, and techno-economic analyses. Continuous and batch-type process plants; as well as adoption of solar energy were considered in the study. It was found that Zn/ZnO recovery process is economically viable at the current Australian annual black mass production (200 tonnes/year) with a minimum annual income and IRR value over 20 years plant lifetime of AU$509,742 and 19.1%, respectively. A minimum capacity of 100 tonnes/year is expected to ensure that the process is economically favourable. The application of concentrated solar energy, however, enables the batch process to be carried out at a much lower capacity of 15 tonnes/year. The results of this study can be extended to better inform the feasibility of a small-scale process in countries other than Australia.</t>
  </si>
  <si>
    <t>10.1016/j.fuel.2023.129426</t>
  </si>
  <si>
    <t>An innovative strategy for spent LiCoO2 battery recycling based on chemical looping complementary reduction</t>
  </si>
  <si>
    <t>The exponential development of new electric vehicles has led to the inevitable retirement of lithium-ion batteries as a power source. Recovery of spent lithium-ion batteries (LIBs) with remarkable resource and pollution characteristics is an essential solution to alleviate the shortage of lithium resources and drive the sustainable industrial development. Herein, a novel strategy was proposed as chemical looping complementary reduction (CLCR) for recycling valuable metals from spent LiCoO2 battery as chemical-looping cyclic carriers. The influencing factors of reduction temperature, time and H2 flows on reduction characteristics of LiCoO2 carriers were investigated on a laboratory-scale fixed bed. The results indicated that both high temperature and elevated H2 flows were conduce to enhancing LiCoO2 conversion with fairly high crystallinity and purity of reduction products (mainly Li2O and Co monomers) and 98.36 % conversion of LiCoO2 was attained at 1000 °C for 120 min with the H2 flow of 60 mL/min. Thermodynamic analysis proved that complementary matching properties existed between reduction temperature and H2 concentration affecting the phase equilibrium of products, while 650 °C ∼ 900 °C was favorable to obviate the formation of liquid LiOH and the loss of target products. Finally, the mechanism of CLCR along with its environmental and economic impacts were insightfully elaborated to provide a technical and cost-efficient scheme for spent LIBs recycling.</t>
  </si>
  <si>
    <t>10.1016/j.cej.2024.155462</t>
  </si>
  <si>
    <t>CuS modified graphite from spent Li-ion batteries towards building high energy Na-ion capacitors via solvent-co-intercalation process</t>
  </si>
  <si>
    <t>Sodium-ion capacitors (NICs) are one of the most modern hybrid energy storage devices, and they involve two different energy storage mechanisms (faradaic and non-faradaic). The NICs are bridging the gap between the Na-ion batteries and the capacitors with enhanced power and energy densities. This work explores a new combination electrode material, i.e., recovered graphite (RG) decorated with copper sulphide (CuS, CS) as the anode for the NIC application, in which graphite undergoes the solvent-co-intercalation process, and CuS adopts the conversion reaction. We also report the possibility of efficient direct recovery of the anode of dead/spent Li-ion batteries and upcycling as a battery-type component for NIC with commercially available activated carbon (AC) as the capacitor-type cathode. First, the Na-storage property is analyzed in the half-cell configuration, where the Na/RG-CS half-cell displayed excellent cyclic stability with a stable specific capacity of 113 mAh g−1 after 500 cycles with &gt;96% coulombic efficiency in ether solutions. With a pre-sodiated form of RG-CS as anode and mass-balanced AC as a cathode, the NIC is fabricated. The NIC displayed a superior energy density of 64.6 Wh kg−1 with ultra-long cyclability for more than 10,000 cycles with &gt;85% capacity retention. The compatibility of the NIC in different environmental conditions is also studied, and the cell renders better performance in all temperature conditions.</t>
  </si>
  <si>
    <t>10.1016/j.procir.2021.01.168</t>
  </si>
  <si>
    <t>Effects of CO2-Penalty Costs on the Production and Recycling Planning of Lithium-Ion Batteries</t>
  </si>
  <si>
    <t>To reduce the high impacts of lithium-ion batteries, closed-loop supply chains using recycling and reuse are established. Simultaneously, car manufacturers face legal requirements based on the carbon emissions of their products. Therefore, these manufacturers aim to reduce carbon emissions in their entire supply chain. Hence, CO2-penalty costs in the form of taxes or contractual penalties are likely to be inforced. To analyze their effects, we formulate a model for the integrated production and recycling planning. By applying the model to an illustrative case study, it is shown that the level of the penalty costs influences carbon emissions.</t>
  </si>
  <si>
    <t>10.1016/j.seppur.2024.129987</t>
  </si>
  <si>
    <t>Mechanism and process study of spent lithium iron phosphate batteries by medium-temperature oxidation roasting strategy</t>
  </si>
  <si>
    <t>In this study, we determined the oxidation roasting characteristics of spent LiFePO4 battery electrode materials and applied the iso-conversion rate method and integral master plot method to analyze the kinetic parameters. The ratio of Fe (II) to Fe (III) was regulated under various oxidation conditions. The results showed that 95.50 % of LiFePO4 was oxidized to Li3Fe2(PO4)3 and Fe2O3 under the most cost-effective roasting conditions (500°C, 1000 mL/min, 30 min, air atmosphere) and only approximately 18 % graphite was involved in the reaction. More than 99 % of the lithium was leached under these roasting conditions, with minimal impurities. Medium-temperature selective oxidation roasting effectively avoided the high-temperature sintering phenomenon that affects the crystal structure of the product. Instead, a fine, uniform oxidized phase was formed, and the polyvinylidene fluoride impurity that typically persists throughout the recycling process was avoided. This study provides a sufficient theoretical basis and experimental prerequisites for selective, time-efficient, and economical lithium leaching or reductive regeneration of the cathode materials.</t>
  </si>
  <si>
    <t>10.1016/j.hydromet.2023.106222</t>
  </si>
  <si>
    <t>On the path of recovering platinum-group metals and rhenium: A review on the recent advances in secondary-source and waste materials processing</t>
  </si>
  <si>
    <t>Several economical and industrial applications related to environmental protection and energy conversion/storage have posed a high demand for platinum-group metals (PGMs) and Re. These materials are typically used in chemical, petroleum, refinery, and automotive catalysis applications, consequently leading to resource scarcity, despite the intensive efforts undertaken for environment protection. Hence, it is imperative to recirculate these rare metals via recovery and recycling. Moreover, the motivation behind such efforts is fuelled by the substantial gap between the supply, demand, and recycling of PGMs and the projected rapiddepletion of Re resources. Thus, the recovery of PGMs and Re from waste and secondary sources is of paramount significance. Additionally, the criticality of these technologies strongly necessitates research on this subject. In this context, the present study aims to critically review the recent progress and advancements in effective recovery of PGMs and Re from materials relevant in sustainable technologies. Furthermore, the practical aspects, environmental impact, and issues related to the unit processes of PGM and Re recoveries are emphasised.</t>
  </si>
  <si>
    <t>10.1016/j.procir.2020.01.075</t>
  </si>
  <si>
    <t>Decentralized Planning of Lithium-Ion Battery Production and Recycling</t>
  </si>
  <si>
    <t>Recycling of lithium-ion batteries enables the recovery of scarce raw materials with lower economic, ecological, and social impacts compared to the primary production. However, the full potential of the recycling can only be reached through cooperation between forward and reverse supply chain. Due to the autonomy of the different companies, the decision-making process in such cooperation is decentralized. In practice, this leads to inefficiencies. Therefore, this contribution aims develop models for the decentralized planning of production and recycling, which are suitable for the application of lithium-ion batteries, and use them to analyze inefficiencies based on a case study.</t>
  </si>
  <si>
    <t>10.1016/j.jwpe.2021.102478</t>
  </si>
  <si>
    <t>Nanofiltration membrane processes for water recycling, reuse and product recovery within various industries: A review</t>
  </si>
  <si>
    <t>Nanofiltration (NF) membrane has been applied for the treatment of wastewater owing to its unique features such as higher selectivity towards divalent/polyvalent ions while allowing permeation for monovalent ions and small molecules of less than 100 Da. Thus, the use of NF in wastewater treatment is promising for water recycling, reuse, and recovery of other valuable products in industrial wastewater treatment. This review highlights the current application of NF for water recycling, reuse, and product recovery within multiple industries such as textile, food, oil and gas, mining, tannery, pharmaceutical as well as pulp and paper industry. The performance of NF either as stand-alone or integrated with other processes for improving the overall treatment efficiency and minimizing membrane issues is discussed. Finally, future perspectives for NF applications in industrial wastewater treatment for water recycling, reuse, and product recovery are discussed.</t>
  </si>
  <si>
    <t>10.1016/j.jhazmat.2023.130952</t>
  </si>
  <si>
    <t>A process using a thermal reduction for producing the battery grade lithium hydroxide from wasted black powder generated by cathode active materials manufacturing</t>
  </si>
  <si>
    <t>Recent lithium consumption is doubled in a decade due to the Li-ion battery (LIB) demand for electric vehicles, the energy storage system, etc. The LIBs market capacity is expected to be in strong demand due to the political drive by many nations. Wasted black powders (WBP) are generated from the manufacturing of the cathode active material and spent LIBs. The recycling market capacity is also expected to expand rapidly. This study is to propose a thermal reduction technique for recovering Li selectively. The WBP, containing 7.4 % Li, 62.1 % Ni, 4.5 % Co, and 0.3 % Al, was reduced in a vertical tube furnace using a 10 % H2 gas as a reducing agent at 750 ºC for 1 h, and 94.3 % of Li was recovered from a water leaching, while other metal values, including Ni and Co remained in the residue. A leach solution was treated in a series of crystallisations, filtering, and washing. An intermediate product was produced and re-dissolved in hot water at 80 ºC for 0.5 h to minimise Li2CO3 content into a solution. A final solution was crystallised repeatedly to produce the final product. A 99.5 % of LiOH·H2O was characterised and passed the impurity specification by the manufacturer as a marketable product. The proposed process is relatively simple to utilise to scale up for bulk production, and it can also be contributed to the battery recycling industry as the spent LIBs are expected to overabundance within the near future. A brief cost evaluation confirms the process feasibility, particularly, for the company that produces cathode active material (CAM) and generates WBP in their own supply chain.</t>
  </si>
  <si>
    <t>10.1016/j.jclepro.2022.134581</t>
  </si>
  <si>
    <t>Cradle-to-Gate life cycle assessment of recycling processes for carbon fibers: A case study of ex-ante life cycle assessment for commercially feasible pyrolysis and solvolysis approaches</t>
  </si>
  <si>
    <t>Waste that derives from manufacturing processes and end-of-life products of the transportation industry is a cause of increasing concern globally. Therefore, systems must be developed to manage such waste and to mitigate greenhouse gas (GHG) emissions. In this study, the carbon fiber reinforced polymer (CFRP) recycle process was analyzed to assess its environmental friendliness. The recycling processes at the Carbon Fiber Recycling Co., i.e., pyrolysis, and Hitachi Chemical, i.e., solvolysis, both of which are currently in production scale, were analyzed. The scaling effect was employed to assess the environmental impacts of the production scale. The results showed that either recycling method offers promising results for reducing environmental impacts, as compared with producing virgin carbon fibers (vCFs). GHG emissions from the Carbon Fiber Recycling Co. pyrolysis were 1.52 kg-CO2 eq/kg while that of Hitachi Chemical solvolysis was 1.92 kg-CO2 eq/kg. GHG emissions resulting from both methods were below the GHG emissions produced by vCFs (24.00 kg-CO2eq/kg). By factoring the GHG credits created from the by-products of these processes, the GHG emissions from the Carbon Fiber Recycling Co. pyrolysis were 0.57 kg-CO2 eq/kg and that from Hitachi Chemical solvolysis was −0.54 kg-CO2 eq/kg. Additionally, the results of this study were consistent with other GHG studies, suggesting credibility.</t>
  </si>
  <si>
    <t>10.1016/j.jpowsour.2012.01.152</t>
  </si>
  <si>
    <t>Development of a recycling process for Li-ion batteries</t>
  </si>
  <si>
    <t>In cooperation with the industrial project partners ACCUREC Recycling and UVR-FIA a recycling process specially dedicated to portable Li-ion batteries was developed combining a mechanical pretreatment with hydro- and pyrometallurgical process steps. Therefore not only the recovery of cobalt but also the recovery of all other battery components, especially of lithium was of interest. Besides the characterization and evaluation of all generated metallic material fractions, the focus of the research work was the development of a pyrometallurgical process step in an electric arc furnace for the carbo-reductive melting of the fine fraction extracted from spent Li-ion batteries. This fine fraction mainly consists of the cobalt and lithium containing electrode material. Since a selective pyrometallurgical treatment of the fine fraction for producing a cobalt alloy has not been done before, the proof of feasibility was the main aim.</t>
  </si>
  <si>
    <t>10.1016/B978-0-323-88667-3.00006-0</t>
  </si>
  <si>
    <t xml:space="preserve">
               The plastics recycling industry has mirrored that of metal and glass recycling industries for many decades where recyclate is collected, sees some minimal processing, and then reused. In the past, premium plastics scrap was reused domestically by the West, and lower grades were sold to China. China implemented a waste import ban at the end of 2017 called Operation National Sword to prohibit the West from continuing to dump low-value, mixed-plastics scrap. By 2019 many south-east Asian countries had similar bans in place causing the West to initiate the development of alternative technologies to process recyclate. This chapter will focus on primary and secondary recycling where the plastic is reused rather than converted into chemicals or fuel to meet energy needs. Although tertiary and quaternary recycling routes are becoming increasingly more important alternatives to the disposal of plastics in landfills, the plastic, per se, no longer exists. The influx of investment from some of the plastics industry’s largest companies to develop tertiary recycling routes provides opportunity to profoundly impact the global circular economy. It is not obvious at this junction which approach will have the most substantial influence on recycling rates in future, but the recycling industry may be at an inflection point.
            </t>
  </si>
  <si>
    <t>10.1016/j.seppur.2024.126458</t>
  </si>
  <si>
    <t>A high-efficiency and low-carbon strategy for selective lithium recovery from spent lithium-ion batteries: Combining mechanochemical activation with biomass reduction roasting</t>
  </si>
  <si>
    <t>Biomass reduction roasting has attracted considerable attention as an emerging strategy for selectively recovering lithium from spent lithium-ion batteries (LIBs). However, the utilization of excessive roasting conditions in current practices results in significant energy consumption and C emissions, thereby hindering further development. Herein, we propose a novel recycling strategy that combines mechanochemical activation (MCA) with biomass reduction roasting. The optimized roasting conditions with MCA pretreatment achieve a 100 °C reduction in roasting temperature, a halving of biomass ratio and roasting time, compared to the case without activation. By analyzing the changes in physicochemical properties of mixed samples (cathode materials and biomass) under different activation conditions and their impacts, the action mechanism of MCA on biomass reduction roasting is revealed. The introduction of MCA pretreatment achieves milder roasting conditions by promoting homogeneous mixing and disrupting NCM crystal structures through the “pre-oxygen elements removal” process. Furthermore, mechanical treatment was applied to enhance the carbonated water leaching process. The results of sustainability analysis and economic evaluation demonstrate that the proposed recycling strategy not only reduces CO2 emissions and energy consumption but also generates considerable benefits. Overall, this high-efficiency and low-carbon recycling strategy provides a promising direction for the development of spent LIBs recycling technology.</t>
  </si>
  <si>
    <t>10.1016/j.resconrec.2022.106784</t>
  </si>
  <si>
    <t>Techno-economic analysis of waste PCB recycling in Australia</t>
  </si>
  <si>
    <t>Detailed techno-economic assessment of different scenarios of waste printed circuit board (PCB) metallurgical processing was carried out in the context of Australia. The results show that the cost of recycling waste PCB through black copper smelting at a small scale (10,000 tonnes/year) is estimated to be AU$ 5.33/kg waste PCB, with a likely revenue ranging from AU$7.3 to AU$9.3/kg waste PCB. The result also shows that a small-scale centralised recycling facility could provide a cumulative net benefit of AU$ 175 million with 76% IRR (Internal Rate of Return) over 20 years of plant life. The NPV (Net Present Value) of the scenario is highly sensitive to waste input capacity, feed material composition and the metal market price. Overall, the current study suggests that a small local waste PCB recycling plant is highly likely to be economically viable in the context of Australia based on the current assumptions in this study.</t>
  </si>
  <si>
    <t>10.1016/j.compstruct.2023.117709</t>
  </si>
  <si>
    <t>Superelastic, soft, stress-healable, recyclable conductive materials</t>
  </si>
  <si>
    <t>We report the design of materials with a unique combination of self-healing ability, electrical conductivity (8–150 Ohm·m), softness (G = 1 MPa), extremely low loss coefficient (tan δ ≈ 0.04) even at large deformations and linearity of resistivity dependence on strain in a broad range. The conductive material can bounce with very low energy dissipation at fast deformation, and it flows and self-heals at a large time scale and when sufficient stress is applied. The key to such properties is a combination of very stable interpenetrated networks formed by multiwalled carbon-nanotubes (MWCNT) filler and by viscoelastic polyborosiloxane (PBS) polymer matrix rendering relaxation processes and self-healing ability. We demonstrated the promise of the developed materials for the design of strain sensors with a very large linear regime and rubber-substitute as a protective coating or a sealing agent material.</t>
  </si>
  <si>
    <t>Composite Structures</t>
  </si>
  <si>
    <t>10.1016/j.jece.2023.111029</t>
  </si>
  <si>
    <t>Thermodynamic and experimental analysis of lithium selectively recovery from spent lithium-ion batteries by in-situ carbothermal reduction</t>
  </si>
  <si>
    <t>The proliferation of spent lithium-ion batteries (LIBs) is a growing concern in the expanding electric vehicles (EVs) market. Recycling spent ternary LIBs significantly relieves environmental pressure and reduces resource waste. In this study, a reduction roasting-leaching process utilizing graphite was present to selectively recover lithium from spent ternary LIBs cathode. In detail, the selective leaching behavior of lithium elements under different roasting parameters was investigated. And a thorough analysis of the carbothermal reduction (CTR) process was then conducted to evaluate the process thermodynamically. The experimental results show that the roasted products of the cathode material are Li2CO3, MnO, NiO, CoO, Ni, and Co with process parameters of 10 wt% graphite content, 700 ℃, and 90 min roasting. 84.11 % of lithium elements are preferentially leached through the water-leaching process after CTR roasting. The technology not only promotes the recycling of waste resources but also provides a viable solution for the sustainable development of the LIBs industry.</t>
  </si>
  <si>
    <t>10.1016/j.envres.2024.118537</t>
  </si>
  <si>
    <t>HBM4EU E-waste study: Assessing persistent organic pollutants in blood, silicone wristbands, and settled dust among E-waste recycling workers in Europe</t>
  </si>
  <si>
    <t>E-waste recycling is an increasingly important activity that contributes to reducing the burden of end-of-life electronic and electrical apparatus and allows for the EU's transition to a circular economy. This study investigated the exposure levels of selected persistent organic pollutants (POPs) in workers from e-waste recycling facilities across Europe. The concentrations of seven polychlorinated biphenyls (PCBs) and eight polybrominated diphenyl ethers (PBDEs) congeners were measured by GC-MS. Workers were categorized into five groups based on the type of e-waste handled and two control groups. Generalized linear models were used to assess the determinants of exposure levels among workers. POPs levels were also assessed in dust and silicone wristbands (SWB) and compared with serum. Four PCB congeners (CB 118, 138, 153, and 180) were frequently detected in serum regardless of worker's category. With the exception of CB 118, all tested PCBs were significantly higher in workers compared to the control group. Controls working in the same company as occupationally exposed (Within control group), also displayed higher levels of serum CB 180 than non-industrial controls with no known exposures to these chemicals (Outwith controls) (p &lt; 0.05). BDE 209 was the most prevalent POP in settled dust (16 μg/g) and SWB (220 ng/WB). Spearman correlation revealed moderate to strong positive correlations between SWB and dust. Increased age and the number of years smoked cigarettes were key determinants for workers exposure. Estimated daily intake through dust ingestion revealed that ΣPCB was higher for both the 50th (0.03 ng/kg bw/day) and 95th (0.09 ng/kg bw/day) percentile exposure scenarios compared to values reported for the general population. This study is one of the first to address the occupational exposure to PCBs and PBDEs in Europe among e-waste workers through biomonitoring combined with analysis of settled dust and SWB. Our findings suggest that e-waste workers may face elevated PCB exposure and that appropriate exposure assessments are needed to establish effective mitigation strategies.</t>
  </si>
  <si>
    <t>10.1016/j.hydromet.2023.106192</t>
  </si>
  <si>
    <t>Recycling of NdFeB magnets: Model supported iron minimization via in-situ hydrolysis during leaching and hematite precipitation in an autoclave</t>
  </si>
  <si>
    <t>The NdFeB magnets are a significant component of technological applications, which contain a remarkable quantity of rare earth elements (REEs). For this reason, the recycling of NdFeB magnets is essential for the reuse of these elements. This research represents the recycling strategy of NdFeB magnets, which consists of iron minimization through in-situ hydrolysis during oxidative leaching and hematite precipitation in an autoclave. The influence of the experimental parameters in the hydrolysis of Fe3+ in a nitric acid medium on the formation of a mixture of iron oxide hydroxide was examined in detail. Afterward, the effect of the temperature, time and, water addition on the iron and REEs precipitation in the autoclave was investigated by the ANOVA analysis based on the Box-Behnken design. According to the particle swarm optimization algorithm, maximum REEs extraction and minimum iron extraction were achieved in a solution of 1.82 mol/L nitric acid, at a solid/liquid ratio of 11/100, a temperature of 60 °C, and a stirring speed of 415 rpm. The mean leaching efficiencies of REEs and iron are calculated to be 76% and 7%, respectively. The optimal parameters for hematite precipitation in the autoclave were determined to be a process temperature of approximately 137 °C, a processing time of approximately 3 h and 55 min, and a water addition of approximately 20%. The optimum parameters are in harmony with the validation experiments.</t>
  </si>
  <si>
    <t>10.1016/j.enconman.2024.118996</t>
  </si>
  <si>
    <t>A systematic study involving patent analysis and theoretical modeling of eco-friendly technologies for electric vehicles and power batteries to ease carbon emission from the transportation industry</t>
  </si>
  <si>
    <t>Using natural and recycled materials in the manufacturing of electric vehicles (EVs) and power batteries (PBs) offers several environmental, economic, and technical compelling advantages. Recently, extensive study has been dedicated on the manufacturing of EVs and their power batteries to comprehensively address these advantages. This research analyzes 12,202 scientific patents from 1970 to 2021, evaluating eco-friendly materials for EVs and power batteries. The study identifies current status and gaps in research, mapping collaborations and networks, assessing core technologies, classification of innovative materials, future research directions; hence environmental and economic implications. To assess current development and forecast future technologies, hybrid autoregressive integrated moving average (ARIMA) time series model combined with an advanced machine learning logistic regression algorithm were employed. Patents analyses results unveil noteworthy insights: Dynamic analysis demonstrates a growing interest in eco-friendly EVs and PBs manufacturing from countries such as China (PF2/PF1 = 0.406), U.S.A (PF2/PF1 = 0.468), Germany (PF2/PF1 = 0.465), and Japan (PF2/PF1 = 0.427). Key companies including TOSHIBA, BYD, TOYOTA, and TESLA are leading the way in technology transfer related to the manufacturing of eco-friendly EVs and PBs. Latest technology update reveals that, synthetic “SofTex” leather has 85 % less CO2 emissions than genuine leather during the processing, recycled aluminum production emits 97 % less CO2 than new production. Ford’s aim is to reduce its carbon footprint by utilizing 1.2 billion plastic bottles from landfills waste per year for making vehicle parts, resulting in a noteworthy 50–60 % weight reduction and a 37 % decrease in CO2 emissions in new vehicles compared to traditional counterparts. S-curve analysis further highlights a remarkable surge in patent filings for EVs and PBs since 2011. Notably, the patent CN-101013763-A holds significant influence in driving innovation route and utilization of eco-friendly materials such as bio-paint, bamboo, recycled plastic, and advanced steel in the manufacturing of EVs and PBs. In the predictable future, ongoing research will pinpoint opportunities for advancing technology to lead carbon reduction and sustainability in the EV industry.</t>
  </si>
  <si>
    <t>10.1016/j.jclepro.2024.142624</t>
  </si>
  <si>
    <t>A tandem approach for precipitant-free highly selective recovery of valuable metals from end-of-life lithium-ion batteries using a green deep eutectic solvent</t>
  </si>
  <si>
    <t>Recently, recycling lithium-ion batteries (LIBs) waste and the efficient recovery of valuable metals has become crucial for the circular economy. Deep eutectic solvents (DESs) have shown immense potential for metal extraction from end-of-life (EoL) LIBs. However, a complicated subsequent separation process is required due to the non-selectivity of the DES components for metal. Herein, we propose a tandem precipitant-free hydrometallurgical process for the selective recovery of Li and other valuable metals (Ni, Co, Mn) from EoL LIBs using a green DES. The process parameters, viz., reaction temperature (T), time (t), pulp density (S/L), and molar ratio (MR) of ethylene glycol to tartaric acid, were optimized via the statistical optimization technique of response surface methodology. The results revealed maximum extraction efficiencies of 99.2 ± 0.5%, 96.1 ± 1.4%, 95.2 ± 1.2%, and 97.8 ± 1.5% for Li, Ni, Co, and Mn, respectively, under the optimized process conditions of T = 118 °C, t = 17 min, S/L = 42 g/L, and MR = 3:1. The kinetic study showed that interfacial reaction governed the extraction process. A plausible mechanism depicting the role of DES constituents in synergistically facilitating the extraction reaction was elucidated. Moreover, Li and other metals (Ni, Co, and Mn) were selectively separated and recovered with an overall efficiency of ∼99%. The reusability of the recovered metal products and the DES were also assessed for a closed-loop recycling process. At the outset, the proposed process paves the way for a greener alternative for recycling valuable metals from EoL LIBs rather than conventional acid-based leaching processes.</t>
  </si>
  <si>
    <t>10.1016/j.solmat.2023.112260</t>
  </si>
  <si>
    <t>Lead leaching and electrowinning in acetic acid for solar module recycling</t>
  </si>
  <si>
    <t>It is imperative to recover lead (Pb) contained in end-of-life solar modules. In this paper, a two-step leaching and electrowinning process using acetic acid is investigated for Pb recovery. Acetic acid with hydrogen peroxide can dissolve Pb quickly and, under some conditions, in a matter of minutes. Pb electrowinning has been successfully demonstrated from aqueous solutions of 0.009 M lead(II) acetate with 0–10% v/v acetic acid. Pb-containing deposits are found on both the copper cathode and graphite anode. X-ray diffraction, energy-dispersive X-ray spectroscopy, and Fourier transform infrared spectroscopy confirm the presence of metallic Pb and Pb(II) oxide (PbO) co-deposits on the cathode. There is also the formation of lead subacetate on the cathode under certain conditions. On the anode, the deposit consists of lead(IV) oxide and superoxide (PbO2 and Pb1–xO2). A Pb recovery rate of 99% is achieved in 0.009 M lead(II) acetate solutions with 10% v/v acetic acid by applying a reduction potential of either –0.8 V or –1.0 V versus the silver/silver chloride reference electrode for 24 h. Pb leaching with acetic acid is also demonstrated from milled silicon solar modules.</t>
  </si>
  <si>
    <t>10.1016/j.seppur.2024.129173</t>
  </si>
  <si>
    <t>Solvent extraction of metal ions from the leaching solutions of waste lithium-ion battery materials: A review</t>
  </si>
  <si>
    <t>With the global energy transition and rapid development of electric mobility, the consumption of lithium-ion batteries has substantially increased. The recovery of valuable metal ions, such as cobalt, nickel, and lithium, from the leaching solutions of waste lithium-ion battery cathode materials can contribute to resource recycling and raw material supply. To achieve the application potential of valuable-metal-ion recovery, research has been focusing on solvent extraction as a separation technology owing to its high efficiency as well as excellent selectivity and scalability. In this review, recent research progress on the use of solvent extraction for the recovery of valuable metal ions from the leaching solutions of waste lithium-ion batteries is summarized. The extraction mechanisms for ions in various solvent extraction systems, including acidic phosphines, amines, ionic liquids, deep eutectic solvents, and multicomponent synergistic solvent extraction systems, are thoroughly analyzed. Furthermore, the separation mechanisms for target metal and impurity ions under different process conditions are examined in detail. In addition, the separation characteristics and challenges of metal-ion recovery in different extraction systems are identified. Next, traditional organic extractants and new environmentally friendly extractants are compared. Finally, sustainable development prospects of highly selective green recovery of valuable metals from waste lithium-ion batteries are proposed. These prospects include the (1) enhancement of the fundamental theory and molecular microstructure research for extraction, (2) advancement of the development of environmentally friendly, nontoxic, and cost-effective extractants, and (3) establishment of new multicomponent synergistic solvent extraction systems.</t>
  </si>
  <si>
    <t>10.1016/j.wasman.2021.02.045</t>
  </si>
  <si>
    <t>Understanding the gap between formal and informal e-waste recycling facilities in India</t>
  </si>
  <si>
    <t>Nowadays, old electrical and electronic gadgets are being replaced constantly by newer versions resulting in huge amounts of waste electronic and electrical products that are collectively termed e-waste. It is estimated that 95% of e-waste recycling in India is done by the informal sector at the cost of their health and the environment. Very little data and no descriptions of recycling processes in the formal sector in India were available in the literature. The objective of this study was to evaluate the status of formal and informal e-waste recycling facilities in India. Seven authorized e-waste handling facilities in West Bengal, Maharashtra, Karnataka and Delhi were visited and most were involved in dismantling work only. In all cases, metals, plastic and glass are recovered from e-waste in compliance with environmental legislation. Challenges faced by the formal sector include lack of awareness among people and very few collection centers throughout the country. Quantification of e-waste generated in India was difficult as imported second-hand electrical and electronic gadgets cannot be separated for electronic waste. There is no mechanism for collecting data regarding e-waste generation in the states or at the Central government level. It is likely that published estimates are based on the indigenous production and import of electrical and electronic goods. The current installed e-waste handling capacity of 11 × 105 tons/year of e-waste in the country is woefully inadequate and needs to be enhanced as the minimum requirement is estimated to be 22 × 105 tons/year of e-waste.</t>
  </si>
  <si>
    <t>10.1016/j.jclepro.2019.119467</t>
  </si>
  <si>
    <t>Emergy based sustainability evaluation of spent lead acid batteries recycling</t>
  </si>
  <si>
    <t>Sustainability evaluation of lead acid batteries recycling enables quantitative analyses of the true value of resources, the environment and economy of the processes thus to provides recommendations to improve process sustainability. However, the environmental impacts of pollutants haven’t been considered in the emergy-based sustainability assessment indicators. To this end, an improved emergy analysis method is proposed to evaluate the efficiency and sustainability of the lead acid batteries recovery process system. Firstly, the ecological effects of pollutant emissions are converted to equivalent waste emergy using dilution, eco-indicator 99 and the land erosion methods. Then, the waste emergy and product emergy are included in the emergy index system to provide improved emergy indices. In addition, in order to assess the system’s resource recovery rate and clean production level, technical efficiency and environmental have been included into the performance indicators. Finally, according to the evaluation results of emergy indicators, improvement measures for the optimisation system can be improved. To verify the feasibility of the proposed method, the sustainability evaluation of the production process of the lead acid batteries recycling system (including disassembly, classification and various separation materials processing processes) is conducted, and the results show that pollutant emissions reduce the effectiveness and sustainability of the system. This method reflects the overall performance of the system, compared with the traditional emergy method. The proposed method can be utilized as an effective tool for sustainability evaluation and optimisation of lead acid batteries recovery process system.</t>
  </si>
  <si>
    <t>10.1016/j.mineng.2024.108879</t>
  </si>
  <si>
    <t>Fine grinding of pyrometallurgical battery slag and its influence on lithium dissolution</t>
  </si>
  <si>
    <t>Pyrometallurgical recycling of lithium-ion batteries (LIB) has established itself as a robust process in industrial practice due to its good scalability. A major drawback of this approach is the slagging of lithium, which limits its recovery and usually requires thermal energy and large amounts of leaching reagents using a hydrometallurgical recovery process in order to accomplish a return into the material cycle. To counteract this disadvantage, the present study investigates the fine grinding behaviour of battery slags in a stirred media mill and its possibility to increase the solubility of lithium containing slag phases. As the main influencing factors, the grinding media stress energy, processing time, and the pH value were investigated. The results show that by selecting suitable fine grinding process parameters, the specific surface area of the battery slag can be increased significantly from 0.2 m2/g to 55 m2/g and a lithium dissolution efficiency of up to 30 % can be reached in an aqueous environment. The variation of pH value during fine grinding enables a further process improvement with a dissolution efficiency of up to 90 % at pH=4. Particularly in the context of sustainable recycling process design, fine grinding offers a notable benefit in decreasing the quantity of leaching reagents required by as much as 76 % compared to standard leaching processes.</t>
  </si>
  <si>
    <t>10.1016/j.jclepro.2019.01.197</t>
  </si>
  <si>
    <t>Novel recycling process for lead-acid battery paste without SO2 generation - Reaction mechanism and industrial pilot campaign</t>
  </si>
  <si>
    <t>This study proposes an innovative and environment-friendly method for recycling spent lead-acid batteries without SO2 generation. Iron-containing waste was employed as a sulfur-fixing agent to retain sulfur as ferrous matte, which eliminated the generation and emissions of gaseous SO2. This work investigated the thermodynamic and experimental feasibility and conversion mechanism of the method, and evaluated its industrial applicability. A bench-scale test showed direct recoveries of 93.5% and 97.7% in crude lead and ferrous matte for lead and sulfur, respectively. The phase transformation mechanism study indicated that metallic lead from the lead paste was extracted mainly through the sequence of PbSO4 → C / C O PbS → F e 3 O 4 PbO → C / C O Pb. Sulfur in PbSO4 was thus first transferred to PbS and finally fixed as FeS. An industrial-scale pilot campaign was also conducted to confirm the feasibility and reliability of the new process.</t>
  </si>
  <si>
    <t>10.1016/j.matchemphys.2017.01.003</t>
  </si>
  <si>
    <t>Photocatalytic properties of Co3O4/LiCoO2 recycled from spent lithium-ion batteries using citric acid as leaching agent</t>
  </si>
  <si>
    <t>In this work, cobalt and lithium from the cathodes of spent lithium-ion batteries were recycled to synthesize a mixture of Co3O4 and LiCoO2. The positive electrode was leached with citric acid in the green recycling. After being heated to 85 °C, the leaching solution formed a pink sol, and after being dried at 120 °C for 24 h, it formed a gel, which is a precursor material for Co3O4 and LiCoO2 synthesis. A mixture of Co3O4 and LT-LiCoO2 was obtained after the calcination of the precursor material at 450 °C for 3 h. The photocatalytic properties of the Co3O4 and LiCoO2 were tested in the discoloration of methylene blue dye. The discoloration efficiency of methylene blue dye in the presence of Co3O4 and LiCoO2 was 90% after 10 h and 100% after 24 h of heterogeneous catalysis. The contribution of this work is that it presents a means to produce valuable materials with photocatalytic properties from recycled batteries through a spent Li-ion battery recycling process without polluting the environment.</t>
  </si>
  <si>
    <t>10.1016/j.heliyon.2023.e13584</t>
  </si>
  <si>
    <t>Eco-design for perovskite solar cells to address future waste challenges and recover valuable materials</t>
  </si>
  <si>
    <t>Photovoltaic development should be steered by the circular economy. However, it is not. In case of perovskite photovoltaics even current environmental directives divert from profitably recycling. Here, we study the profitability of noble metals recovery from wasted perovskite solar cells depending on recycling routes. Our results show that substrates play a major role in the recovery of precious metals and in contrast to previous research even recycling carbon-based devices could reach profitability. Going beyond the recovery of valuable elements, our findings show that revival of the perovskite solar cells is strongly dependent on the device architecture, so far viable for mesoscopic structures with carbon back contacts. Perovskite solar cells are still at the development stage, but the window of opportunity to ensure eco-design will close with market entry, and device complexity might compromise profitability recycling and even result in failure of recovery critical materials. Therefore, its eco-design should be prioritized by materials researchers to develop devices, where valuable components can be separated and liberated with safe and low energy processes.</t>
  </si>
  <si>
    <t>10.1016/j.wasman.2024.07.011</t>
  </si>
  <si>
    <t>Improved recovery of lithium from spent lithium-ion batteries by reduction roasting and NaHCO3 leaching</t>
  </si>
  <si>
    <t>Lithium supply risk is increasing and driving rapid progress in lithium recovery schemes from spent lithium-ion batteries (LIBs). In this study, a facile recycling process consisting mainly of reduction roasting and NaHCO3 leaching was adopted to improve lithium recovery. The Li of spent LiNi x Co y Mn1− x − y O2 powder were converted to Li2CO3 and LiAlO2 with the reduction effect of C and residual Al in the roasting process. NaHCO3 leaching was utilized to selectively dissolve lithium from Li2CO3 and water-insoluble LiAlO2. The activation energy of NaHCO3 leaching was 9.31 kJ∙mol−1 and the leaching of lithium was a diffusion control reaction. More than 95.19 % lithium was leached and recovered as a Li2CO3 product with a purity of 99.80 %. Thus, this approach provides a green path to selective recovery of lithium with good economics.</t>
  </si>
  <si>
    <t>10.1016/j.oneear.2019.12.001</t>
  </si>
  <si>
    <t>Profitable Recycling of Low-Cobalt Lithium-Ion Batteries Will Depend on New Process Developments</t>
  </si>
  <si>
    <t>The rapidly growing fleet of electric vehicles contributes to transforming transport but presents challenges for managing spent lithium-ion batteries in the coming decades. Recently in Joule, Chen et al. reviewed the advantages and limitations of existing lithium-ion-battery recycling processes. To scale rapidly, recycling must be profitable, even for low-cobalt batteries.</t>
  </si>
  <si>
    <t>20 December 2019</t>
  </si>
  <si>
    <t>10.1016/j.envpol.2023.123126</t>
  </si>
  <si>
    <t>Vanadium extraction from steel slag: Generation, recycling and management</t>
  </si>
  <si>
    <t>The metal vanadium has superior physical and chemical properties and has a wide range of applications in many fields of modern industry. The increasing demand for vanadium worldwide has led to the need to guarantee sustainable vanadium production. The smelting process of vanadium and titanium magnetite produces vanadium-bearing steel slag, a key material for vanadium extraction. Herein, vanadium production, consumption, and steel slag properties are discussed. A detailed review of methods for extracting vanadium from vanadium-bearing steel slag is presented, including the most commonly used roasting and leaching method, and direct leaching, bioleaching and enhanced leaching methods are also described. Finally, the rules and regulations of steel slag management are introduced. In general, it is necessary to further develop environmentally friendly vanadium extraction methods and technologies from vanadium containing solid wastes. This study provides research directions for the technology of vanadium extraction from steel slag.</t>
  </si>
  <si>
    <t>10.1016/j.wasman.2016.12.007</t>
  </si>
  <si>
    <t>Spent lithium-ion battery recycling – Reductive ammonia leaching of metals from cathode scrap by sodium sulphite</t>
  </si>
  <si>
    <t>Recycling of spent lithium-ion batteries has attracted wide attention because of their high content of valuable and hazardous metals. One of the difficulties for effective metal recovery is the separation of different metals from the solution after leaching. In this research, a full hydrometallurgical process is developed to selectively recover valuable metals (Ni, Co and Li) from cathode scrap of spent lithium ion batteries. By introducing ammonia-ammonium sulphate as the leaching solution and sodium sulphite as the reductant, the total selectivity of Ni, Co and Li in the first-step leaching solution is more than 98.6% while it for Mn is only 1.36%. In detail understanding of the selective leaching process is carried out by investigating the effects of parameters such as leaching reagent composition, leaching time (0–480min), agitation speed (200–700rpm), pulp density (10–50g/L) and temperature (323–353K). It was found that Mn is primarily reduced from Mn4+ into Mn2+ into the solution as Mn ( NH 3 ) x 2 + while it subsequently precipitates out into the residue in the form of (NH4)2Mn(SO3)2·H2O. Ni, Co and Li are leached and remain in the solution either as metallic ion or amine complexes. The optimised leaching conditions can be further obtained and the leaching kinetics is found to be chemical reaction control under current leaching conditions. As a result, this research is potentially beneficial for further optimisation of the spent lithium ion battery recycling process after incorporating with metal extraction from the leaching solution.</t>
  </si>
  <si>
    <t>10.1016/j.seppur.2024.126349</t>
  </si>
  <si>
    <t>Magnetization roasting combined with multi-stage extraction for selective recovery of lithium from spent lithium-ion batteries</t>
  </si>
  <si>
    <t>Lithium-ion batteries recycling is crucial for environmental protection and resource conservation. Among the battery components, lithium holds high value, but current recovery methods exhibit limited efficiency in selectively extracting lithium from spent electrode materials. In this study, we propose a novel pathway that combines magnetization roasting with multi-stage extraction to enhance the recovery of lithium from spent electrode materials. The process begins with the decomposition of the spent ternary cathode material into CoO, NiO, MnO, Co, and Ni at 600 ℃ for 30 min using pyrolysis product-derived reducing agents. Heat-induced magnetization of the cathode plates facilitates magnetic separation, effectively isolating cathode, and anode plates. The cathode material can be recycled by water impact crushing combined with sieving, and 40.80 % lithium dissolves into water for recycling. The comprehensive recycling efficiency of lithium is up to 95.30 % after carbothermal reduction with 15 % carbon addition. The sub-microlevel migration behavior of lithium ions in the proposed scheme was also examined for further mechanistic insights.</t>
  </si>
  <si>
    <t>10.1016/j.wasman.2022.11.042</t>
  </si>
  <si>
    <t>A sustainable approach for selective recovery of lithium from cathode materials of spent lithium-ion batteries by induced phase transition</t>
  </si>
  <si>
    <t>Recycling of spent lithium-ion batteries (LIBs) has attracted widespread attention because of their dual attributes to environmental protection and resource conservation. Utilization of strong corrosive acids is currently the preferred way to recover valuable metals from spent LIBs, but the extensive use of chemical reagents can pose serious environmental risks. Herein, this research proposes a green process for selective recovery of lithium using the material of spent LIBs itself without adding exogenous reagents, mechanochemistry induced phase transition. The leaching efficiency of Li can reach 94% by employing the copper foil separated from spent LIBs as the co-grinding additive during the mechanochemical reaction process. Then, the high value LiOH·H2O can be prepared through direct evaporation and crystallization without adding any precipitant. Meanwhile, cobalt is almost remained in the leaching residue which can be recovered through a step-by-step separation process. XRD, XPS, and SEM-EDS characterizations show that LiCoO2 and copper foil are transformed into the soluble Li2O, and insoluble CuO and CoO under the mechanical force. Finally, the soluble Li2O is dissolved in water to prepare the LiOH solution, and the insoluble CuO and CoO are transformed into Cu2O and Co(OH)2. On the basis of the experimental investigation, it is proven that the proposed process is suitable for selectively recovering Li from all types of cathode materials without generating salty wastewater or introducing chemical reagents. Thus, the proposed approach can ensure the efficient recovery of valuable metals from spent LIBs while avoiding the potential threat to the environment and human health.</t>
  </si>
  <si>
    <t>10.1016/j.seppur.2024.126625</t>
  </si>
  <si>
    <t>Green and non-destructive separation of cathode materials from aluminum foil in spent lithium-ion batteries</t>
  </si>
  <si>
    <t>The environmentally-friendly and efficient separation of cathode materials from aluminum (Al) foil is crucial in the recycling process of spent lithium-ion batteries (LIBs) for production of new ones. Here we report a new strategy for such separation. The strategy is based on the combination of a newly-developed green deep eutectic solvent (DES) assisted with microwave treatment to decompose binders in spent LIBs cathode materials. Using this strategy we have achieved a 100 % peeling-off rate of cathode materials from Al foil. The optimum reaction condition for the peeling-off is found as follows: a temperature of 120 °C, a duration of 8 min, and a molar ratio of choline chloride (ChCl): ethylene glycol (EG) of 1: 2. The DES system can be reused up to 9 times. Both the experimental results and the density functional theory (DFT) calculation indicate that DES effectively reacts with polyvinylidene fluoride (PVDF) polymer chains, thereby facilitating the separation of active materials from Al foil. The separation mechanism is ascribed to the dissolution of PVDF by the DES through two reaction paths: 1) the formation of C = C bonds during degradation; 2) the formation of C = O bonds during further oxidation. The established separation strategy is of great promise for industrial applications owing to its environmental-friendliness and high-efficiency.</t>
  </si>
  <si>
    <t>10.1016/j.susmat.2023.e00652</t>
  </si>
  <si>
    <t>A closed loop recycling strategy for sustainable recovery of group 11 metals (Cu, Au, and Ag) from waste PCBs: An amalgamation of low-temperature NH4Cl roasting, HCl leaching and cementation</t>
  </si>
  <si>
    <t>Circular economy is not a choice but a necessity for every sector with growing demand and limited resources. E-waste, being considered as a strategic resource because of its enriched metallic content the implementation of effective utilization is necessary, but not at the cost of the environment. Therefore, to maximize resource recovery and minimize environmental impact, a closed-loop approach was proposed for the recovery of group 11 metals from waste printed circuit boards (WPCBs). Herein, a combination of low-temperature NH4Cl roasting, HCl leaching, and cementation methods was employed for the separation of metals. The NH4Cl roasting assisted in altering metals to metal chlorides, whereas HCl solvates produced metal chlorides. Ultimately, cementation methods were employed for individual separation of metals from leached solution. The obtained results revealed that &gt;98% Cu, 86% Ag, and 76% Au were extracted under optimum conditions (Temperature of 260 °C, roasting time of 2.5 h, NH4Cl dose of 2 g/g, and 2 M HCl). Further, a three-step cementation technique was employed for the separation of Au, Ag, and Cu using Ag, Cu, and Fe as sacrificial metals, respectively. Finally, all the reagents used in the process were recovered in the form of NH4Cl and Fe(OH)2 making a closed-loop process.</t>
  </si>
  <si>
    <t>10.1016/j.jpowsour.2023.233562</t>
  </si>
  <si>
    <t>Recovery of lithium iron phosphate batteries through electrochemical oxidation in Na2CO3 solutions</t>
  </si>
  <si>
    <t>The accumulation of spent LiFePO4 is forming a “Li mine” in urban areas. Those “resources” not only cause waste of metal species but also seriously pollute the environment. The pursuit of a clean recycling way with minimized chemicals and secondary wastes has long been researched to close the supply chain of strategic elements such as Li. This research presents a straightforward and effective electrochemical method for the recovery of the spent LiFePO4 by electrochemically oxidizing LiFePO4 into FePO4 while releasing Li+ into Na2CO3 solution and collecting Li2CO3 in one step without using acids. The conversion of LiFePO4 to FePO4 is realized by anodic oxidation, and the leaching efficiency of Li reaches more than 98%. Overall, the electrochemical-assisted method is a promising clean recycling method that even could use the surplus energy of spent batteries to drive the recovery process with reduced environmental footprints.</t>
  </si>
  <si>
    <t>10.1016/j.jallcom.2021.159124</t>
  </si>
  <si>
    <t>High stability of sub-micro-sized silicon/carbon composites using recycling Silicon waste for lithium-ion battery anode</t>
  </si>
  <si>
    <t>Silicon-carbon composite is recognized as one of the most promising anodes for high-energy lithium-ion batteries. In this work, a kind of sub-micro-sized silicon (Si) recycled from solar cell industrial cutting waste has been explored as lithium-ion battery anode through a simple compound process. Coated and bound by chitosan pyrolyzed hard carbon, the Si particles (most) were distributed in graphite particles in a balanced way to form silicon-graphite-carbon (SCG) composite. Hence, as-prepared SCG anode delivers a stable cycling performance, with a reversable capacity of 741 mAh g−1 at 100 mA g−1 after 400 cycles and retention of 98.8%. In addition, that the slower electrolyte penetration phenomenon for chitosan derived hard carbon anode plus SCG anode has been found, should and can be modified by pre-activation. The better stability as well as higher rate capability (587 mAh g−1 at 400 mA g−1) of SCG anode proved that the strategy of hard carbon as a glue while graphite as main frame structure works on making up defects of sub-micron Si. The remarkable cycling performances and low-cost manufacturing process make Si particles of larger size also show important commercial application values.</t>
  </si>
  <si>
    <t>10.1016/j.resconrec.2022.106782</t>
  </si>
  <si>
    <t>Oriented conversion of spent LiCoO2-lithium battery cathode materials to high-value products via thermochemical reduction with common ammonium oxalate</t>
  </si>
  <si>
    <t>Recycling critical metals from spent Li-ion batteries (LIBs) is essential for the overall sustainability of future batteries. This study presents a refined thermochemical reduction-assisted water leaching approach to efficiently recover lithium and cobalt from spent LiCoO2 LIBs using ammonium oxalate as the only reducing agent. Through thermochemical reduction, LiCoO2 was converted to Li2CO3 (water-soluble) and metallic Co (water-insoluble). After leaching with water, 99.63% lithium and 99.82% cobalt were obtained as Li2CO3 and metallic Co, with 99.74% and 98.95% purity, respectively. The thermochemical mechanism revealed that the thermochemical process consists of two different stages of ammonium oxalate decomposition and controlled reduction. High purity of metallic Co products can be acquired by regulating the amount of ammonium oxalate. These findings can inspire environmentally friendly and value-added recycling of metals from spent LIBs.</t>
  </si>
  <si>
    <t>10.1016/j.cej.2023.145177</t>
  </si>
  <si>
    <t>A hydrophobic eutectogel with excellent underwater Self-adhesion, Self-healing, Transparency, Stretchability, ionic Conductivity, and fully recyclability</t>
  </si>
  <si>
    <t>As an emerging soft material, eutectogels have attracted widespread interest for their excellent optical, mechanical, ion-conductive, self-adhesive, and self-healing properties. However, these properties of eutectogels are usually heavily affected by water molecules, leading to functionality failure in wet or underwater environments. Here, a novel hydrophobic eutectogel (HEG) is rapidly prepared with the help of photopolymerization by simultaneously introducing soft and hard acrylate monomers in a hydrophobic benzyltriethylammonium chloride/thymol deep eutectic solvent. Due to the abundant non-covalent and hydrophobic interactions within the polymer network, the synthesized HEG addresses the shortcomings of conventional eutectogels that are sensitive to water, while enabling good self-healing and self-adhesive properties both in air and underwater. Typical HEGs also exhibit high transparency, tunable mechanical properties, and ionic conductivities. The combination of these advantages makes HEG very suitable for the use of underwater adhesives and sensors with stable performance. In addition, it can be also used to prepare fully self-healing, recyclable and flexible electroluminescent devices. The design and applications based on HEGs show great promise for wearable sensors, self-healing flexible devices, and iontronics.</t>
  </si>
  <si>
    <t>10.1016/j.jechem.2024.01.055</t>
  </si>
  <si>
    <t>Managing the surge: A comprehensive review of the entire disposal framework for retired lithium-ion batteries from electric vehicles</t>
  </si>
  <si>
    <t>Anticipating the imminent surge of retired lithium-ion batteries (R-LIBs) from electric vehicles, the need for safe, cost-effective and environmentally friendly disposal technologies has escalated. This paper seeks to offer a comprehensive overview of the entire disposal framework for R-LIBs, encompassing a broad spectrum of activities, including screening, repurposing and recycling. Firstly, we delve deeply into a thorough examination of current screening technologies, shifting the focus from a mere enumeration of screening methods to the exploration of the strategies for enhancing screening efficiency. Secondly, we outline battery repurposing with associated key factors, summarizing stationary applications and sizing methods for R-LIBs in their second life. A particular light is shed on available reconditioning solutions, demonstrating their great potential in facilitating battery safety and lifetime in repurposing scenarios and identifying their techno-economic issues. In the realm of battery recycling, we present an extensive survey of pre-treatment options and subsequent material recovery technologies. Particularly, we introduce several global leading recyclers to illustrate their industrial processes and technical intricacies. Furthermore, relevant challenges and evolving trends are investigated in pursuit of a sustainable end-of-life management and disposal framework. We hope that this study can serve as a valuable resource for researchers, industry professionals and policymakers in this field, ultimately facilitating the adoption of proper disposal practices.</t>
  </si>
  <si>
    <t>10.1016/j.envint.2023.107874</t>
  </si>
  <si>
    <t>Size-resolved characterization of particles &gt;10 nm emitted to air during metal recycling</t>
  </si>
  <si>
    <t>Background In the strive towards a circular economy, metal waste recycling is a growing industry. During the recycling process, particulate matter containing toxic and allergenic metals will be emitted to the air causing unintentional exposure to humans and environment. Objective In this study detailed characterization of particle emissions and workplace exposures were performed, covering the full size range from 10 nm to 10 µm, during recycling of three different material flows: Waste of electrical and electronic equipment (WEEE), metal scrap, and cables. Methods Both direct-reading instruments (minute resolution), and time-integrated filter measurements for gravimetric and chemical analysis were used. Additionally, optical sensors were applied and evaluated for long-term online monitoring of air quality in industrial settings. Results The highest concentrations, in all particle sizes, and with respect both to particle mass and number, were measured in the WEEE flow, followed by the metal scrap flow. The number fraction of nanoparticles was high for all material flows (0.66–0.86). The most abundant metals were Fe, Al, Zn, Pb and Cu. Other elements of toxicological interest were Mn, Ba and Co. Significance The large fraction of nanoparticles, and the fact that their chemical composition deviate from that of the coarse particles, raises questions that needs to be further addressed including toxicological implications, both for humans and for the environment.</t>
  </si>
  <si>
    <t>10.1016/j.carbon.2016.05.052</t>
  </si>
  <si>
    <t>Scalable synthesis of self-standing sulfur-doped flexible graphene films as recyclable anode materials for low-cost sodium-ion batteries</t>
  </si>
  <si>
    <t>The commercialization of anodes for sodium ion batteries (SIBs) requires multitude approaches such as the practicality of the synthesis process, battery performance and the recycling option which most studies overlooked. Herein, we showed the scalable synthesis of self-standing sulfur-doped flexible graphene films as the anode materials for SIBs, demonstrating up to 377 mA h g−1 capacity at 100 mA g−1 current density as well as an excellent rate capability and a moderate decay rate of 0.106% per cycle during long cycling test. The work also shows that sulfur doping creates additional redox sites for reaction with Na+ and induces larger interspacing layers, leading to an enhanced capacity compared to the non-doped graphene. The self-standing nature of the films also eliminates the need for other additional anode components, such as conductive carbon or binder, and more importantly, allows their recovery and subsequent reuse in new applications.</t>
  </si>
  <si>
    <t>10.1016/j.molliq.2024.125479</t>
  </si>
  <si>
    <t>Thermodynamic study on the dissolution of lithium cobaltate in the cathode of spent lithium-ion batteries recovered from supercritical water</t>
  </si>
  <si>
    <t>The recovery of cathode metal materials in lithium-ion batteries using supercritical water (SCW) has attracted more and more attention. To explore the separation and extraction method of LiCoO2 using SCW, the thermodynamic experiments of LiCoO2 dissolution in SCW were carried out in this paper to study the effect of essential parameters on the solubility of LiCoO2 in SCW. The results show that the solubility decreases with an increase in temperature and increases with an increase in pressure and density. The molecular dynamics were applied to simulate the dissolution process of LiCoO2 and provide a theoretical explanation for the experimental law. The solubility of LiCoO2 in SCW was also calculated using the R-HKF equation of state, and high-precision prediction results were verified using experimental data. This work will provide a reference for obtaining the solubility of cathode metal compounds of spent lithium-ion batteries in the supercritical state.</t>
  </si>
  <si>
    <t>10.1016/j.jechem.2023.03.042</t>
  </si>
  <si>
    <t>Upcycling end of lithium cobalt oxide batteries to electrocatalyst for oxygen reduction reaction in direct methanol fuel cell via sustainable approach</t>
  </si>
  <si>
    <t>Recycling spent lithium-ion batteries (SLIBs) has become essential to preserve the environment and reclaim vital resources for sustainable development. The typical SLIBs recycling concentrated on separating valuable components had limitations, including high energy consumption and complicated separation processes. This work suggests a safe hydrometallurgical process to recover usable metallic cobalt from depleted LiCoO2 batteries by utilizing citric acid as leachant and hydrogen peroxide as an oxidizing agent, with ethanol as a selective precipitating agent. The anode graphite was also recovered and converted to graphene oxide (GO). The above components were directly resynthesized to cobalt-integrated nitrogen-doped graphene (Co@NG).The Co@NG showed a decent activity towards oxygen reduction reaction (ORR) with a half-wave potential of 0.880 V vs. RHE, almost similar to Pt/C (0.888 V vs. RHE) and with an onset potential of 0.92 V vs. RHE. The metal-nitrogen-carbon (Co-N-C) having the highest nitrogen content has decreased the barrier for ORR since the reaction was enhanced for Co@NG-800, as confirmed by density functional theory (DFT) simulations. The Co@NG cathode catalyst coupled with commercial Pt-Ru/C as anode catalyst exhibits excellent performance for direct methanol fuel cell (DMFC) with a peak power density of 34.7 mW cm−2 at a discharge current density of 120 mA cm−2 and decent stability, indicating the promising utilization of spent battery materials in DMFC applications. Besides, lithium was recovered from supernatant as lithium carbonate by coprecipitation process. This work avoids sophisticated elemental separation by utilizing SLIBs for other renewable energy applications, lowering the environmental concerns associated with recycling.</t>
  </si>
  <si>
    <t>10.1016/j.seppur.2024.128161</t>
  </si>
  <si>
    <t>Selective recovery of metals from spent batteries by carbonthermic reduction simultaneously catalyzing high-performance carbon anode</t>
  </si>
  <si>
    <t>The cathode materials of spent lithium-ion batteries (LIBs) have become the primary focus of research in today’s recycling industry due to their high metal content and high purity. The recovering valuable metals from waste cathode alleviates resource shortage and provide security for human life. This work designed a one-step route to achieve the selective leaching of metals in the LiNi0.3Co0.3Mn0.3O2 (NCM) cathode material and the preparation of high-performance carbon as anode material for LIBs. The biomass carbon source of bagasse as reducing agent disruptes the layered structure of the NCM material during calcination process which facilitates the synthesis of the water-soluble Li2CO3 and enhance the leaching efficiency of Li+ ions. The leaching efficiency of Li element reaches as high as 96.62 % under the optimal condition. At the same time, the carbon source under catalysis by the metals is converted into high-performance anode active material with a specific surface area of 242.85 m2/g and crystal plane spacing of 15.23 nm. The anode in LIBs exhibits a discharge capacity of 532.5 and 224.5 mA g−1 at 0.1C and 3C, respectively. The specific capacity of 486.5 mA g−1 is maintained after 500 cycles at 1C. The full-cells with the carbon material electrodes after prelithium/presodiation also shows excellent cycle stability. This work provides an effective recycling strategy of the valuable metals in waste NCM and an incidental opportunity to the conversion of biomass to anode material for LIBs.</t>
  </si>
  <si>
    <t>10.1016/j.xcrp.2023.101333</t>
  </si>
  <si>
    <t>Electrochemical recovery of lithium-ion battery materials from molten salts by microstructural characterization using X-ray imaging</t>
  </si>
  <si>
    <t>Recycling spent lithium-ion batteries (LiBs) guarantees the conservation of important metal resources by reducing demands on raw supply and offsetting the energy and environmental costs associated with its manufacture. Employing a molten salt as a solvent for extraction affords a much greener and simpler route to metal recovery by electrochemical means. The current mechanistic understanding of the electrochemical recovery of metals in molten salts needs to be improved for the process to be optimized. X-ray computed tomography offers a non-destructive approach for 3D microstructure visualization and subsequent quantification. Here, we study the electrochemical deposition of recovered cobalt metal from lithium cobalt oxide, LiCoO2 in LiCl-KCl eutectic (LKE). This diagnostic approach has been applied to LiCoO2-LKE samples before and after electrolysis at 450°C, yielding key insights into the morphological evolution of product formation.</t>
  </si>
  <si>
    <t>19 April 2023</t>
  </si>
  <si>
    <t>10.1016/j.cej.2024.154573</t>
  </si>
  <si>
    <t>Comprehensive recovery of valuable metals from spent LiCoO2 cathode material by a method of NH4HSO4 roasting- (NH₄)₂S leaching</t>
  </si>
  <si>
    <t>With the retirement of rechargeable lithium-ion batteries (LIBs) entering peak period, the recycling of LiCoO2 has become a hot topic. The spent LiCoO2 batteries are rich in carcinogenic metal Co and high-value metal Li, so they are needed to be recovered in time before causing serious environmental pollution and resource waste. Thus, a clean and efficient process is proposed for the comprehensive recovery of Li, Co, and Mn from the spent LiCoO2 cathode material. It is an integrated pyro-hydrometallurgical process, mainly consisting of sulfation roasting with NH4HSO4 and selective sulfurizing leaching with (NH4)2S solution. Using low melting point ammonium salt as roasting auxiliary, 99.7 %, 99.1 %, and 99.8 % of Li, Co, and Mn in the spent LiCoO2 powder can be converted into sulfate when roasting under 400 ℃ for 75 min. Then 99.5 % of Li in the sulfation roasting product can be selectively leached with an aqueous (NH4)2S solution, which is also a precipitator for Co, Mn, and impurity Al. In addition, 96.4 % of Co and 96.0 % of Mn in the sulfurized precipitate can be separated with impurity elements Al and C via oxidation roasting–water leaching process. Compared to traditional recycling, this method can achieve a higher Li leaching rate at a low roasting temperature, and the recovery of Co and Mn can be realized without adding any acid/base reagents or impurity cations. More importantly, the circulation of NH3/NH4 + and S element in the recycling system has been taken into account, making it an environmental-friendly and economical process. In this study, the sulfation reduction roasting and selective sulfurizing leaching mechanisms were both revealed in details, and the behavior of the valuable elements was also elucidated.</t>
  </si>
  <si>
    <t>10.1016/j.jallcom.2019.152604</t>
  </si>
  <si>
    <t>Preparation of Co3O4 hollow microspheres by recycling spent lithium-ion batteries and their application in electrochemical supercapacitors</t>
  </si>
  <si>
    <t>Lithium-ion batteries (LIBs) have been growing rapidly to meet the increasing commercial demand of electric vehicles and portable electronic devices. However, the extensive use of LIBs has also brought many environmental problems. Thus, the recycling and reuse of spent LIBs has attracted wide attention. Although, a lot of work has been done to recover scarce metals from the spent LIBs, the studies on the preparation of nanostructured cobalt oxide (Co3O4) materials by recycling the spent LIBs are rarely reported. Herein, the Co3O4 hollow microspheres were prepared using the leaching solution of the spent LIBs as cobalt source via a facile solvothermal method followed by a calcination process. The morphology and structure were characterized by different techniques. The results indicate that those Co3O4 hollow microspheres (Φ∼1 μm) possess numerous mesopores, which is favorable for the preparation of high performance supercapacitor electrode. The Co3O4 hollow microspheres exhibit relatively high specific capacitance (SC) and good stability. The excellent electrochemical properties should be attributed to the synergetic effect of hollow microstructure, large specific surface area and numerous mesopores. This study proved the feasibility to prepare Co3O4 nanostructures from the leaching solution of the spent LIBs, which is promising for industrial recovery and reuse of the spent LIBs.</t>
  </si>
  <si>
    <t>10.1016/j.jclepro.2020.120269</t>
  </si>
  <si>
    <t>Exploring a green route for recycling spent lithium-ion batteries: Revealing and solving deep screening problem</t>
  </si>
  <si>
    <t>The conventional recycling methods of spent lithium-ion batteries (LIBs) regard Al/Cu foils as impurities, which are usually removed by deep screening or alkali leaching. Deep screening refers to the process of over-screening the electrode materials by passing the crushed materials of spent LIBs through a screen with a pore size of only 0.075 mm. However, the serious hole-blocking phenomenon of deep screening and the environmental hazards of alkali leaching restrict their practical application. Herein, a combination of mild screening, reduction leaching and selective purification is proposed to achieve green and sustainable recycling of spent LIBs. Specifically, spent LIBs are subjected to discharge, crushing and mild screening to obtain fine-mixture materials under 4-mm sieving, leaving large pieces of Cu/Al foils on the screen mesh, which can be separated as crude products by color sorting. Then, dilute H2SO4 is employed to dissolve the valuable elements in underflow fractions, where residual Cu/Al foils serve as reductants to assist leaching. Eventually, through multi-step precipitates and hydrothermal treatment, a series of promising products (CuO, NaAlCO3(OH)2, precursor and Li2CO3) are obtained, at high quality. This route provides a clever strategy for fine management and cascade recovery of the valuable components from spent LIBs.</t>
  </si>
  <si>
    <t>10 May 2020</t>
  </si>
  <si>
    <t>10.1016/j.wasman.2024.05.024</t>
  </si>
  <si>
    <t>Rapid recovery of high pure PbO from spent lead acid battery without desulfation and chemicals consumption method</t>
  </si>
  <si>
    <t>The direct recovery of high-purity PbO from spent lead paste without a pre-desulfation process has significant industrial promise. Herein, we propose a recyclable, ultra-fast, and high value-added closed-loop of high-purity PbO recovery process by intensive multidentate coordination of histidine with crude 2PbO·PbSO4 by a rotating liquid-film (RLF) reactor and CO2 carbonation-dissociation. Parameter optimizations and kinetic calculations show the leaching time is shortened from 40 min to 60 s with 99.14 % leaching rate and 99.99 % PbO purity by internal diffusion control, where the RLF reactor promotes mass transfer and reaction rates by instantly renewing the surface of crude 2PbO·PbSO4. Furthermore, all 5 batches reveal that the separation of SO4 2− ions from the regenerated mother liquid with Ba(OH)2 significantly improves the recycling rate of the mother liquid and high-purity PbO product. This new strategy reveals a bright prospect of a highly efficient, high value-added, and environmentally friendly recycling route for solid waste resources.</t>
  </si>
  <si>
    <t>10.1016/j.est.2023.109755</t>
  </si>
  <si>
    <t>Upcycling electrode materials from spent single-use zinc‑carbon/alkaline batteries into rechargeable lithium-ion battery application</t>
  </si>
  <si>
    <t>Battery recycling/upcycling is a key component of modern e-waste reduction by transforming discarded electrode powder to value-added materials and chemical feedstocks for the proposed applications. In this study, electrode powder from spent zinc‑carbon/alkaline batteries was upcycled into LiMn2O4 cathode and carbon anode for rechargeable lithium-ion battery. The main metallic contents (zinc and manganese) in electrode powder were quantitatively leached using diluted H2SO4 with the presence of H2O2 as a reducing agent. By applying sequential precipitation, ZnS nanospheres and MnCO3 nanocubes were obtained as determined by X-ray diffraction (XRD) and scanning electron microscopy (SEM). The recovered MnCO3 was heated with a stoichiometric amount of Li2CO3 to produce high crystalline and pure LiMn2O4. For the electrochemical performance, the results show that upcycled LiMn2O4 exhibits initial discharge capacity of 99.0 mAh g−1 for zc-LiMn2O4 and 111.0 mAh g−1 for al-LiMn2O4, compared to 90.4 mAh g−1 for pristine LiMn2O4. Moreover, recovered carbon materials obtained as an insoluble powder after acid leaching possess unique morphology and crystallinity. The zc‑carbon shows superior cycling performance with reversible charge capacity of 552 mAh g−1 at 1C rate after 100 cycles. This study provides the great potential for upcycling waste battery electrodes to high-value LiMn2O4 cathode and carbon anode for lithium-ion battery application.</t>
  </si>
  <si>
    <t>10.1016/j.jenvman.2024.121314</t>
  </si>
  <si>
    <t>Comprehensive review and comparison on pretreatment of spent lithium-ion battery</t>
  </si>
  <si>
    <t>Pretreatment, the initial step in recycling spent lithium-ion batteries (LIBs), efficiently separates cathode and anode materials to facilitate key element recovery. Despite brief introductions in existing research, a comprehensive evaluation and comparison of processing methods is lacking. This study reviews 346 references on LIBs recycling, analyzing pretreatment stages, treatment conditions, and method effects. Our analysis highlights insufficient attention to discharge voltage safety and environmental impact. Mechanical disassembly, while suitable for industrial production, overlooks electrolyte recovery and complicates LIBs separation. High temperature pyrolysis flotation offers efficient separation of mixed electrode materials, enhancing mineral recovery. We propose four primary pretreatment processes: discharge, electrolyte recovery, crushing and separation, and electrode material recovery, offering simplified, efficient, green, low-cost, and high-purity raw materials for subsequent recovery processes.</t>
  </si>
  <si>
    <t>10.1016/j.eng.2018.05.018</t>
  </si>
  <si>
    <t>A Mini-Review on Metal Recycling from Spent Lithium Ion Batteries</t>
  </si>
  <si>
    <t>The rapid growth of lithium ion batteries (LIBs) for portable electronic devices and electric vehicles has resulted in an increased number of spent LIBs. Spent LIBs contain not only dangerous heavy metals but also toxic chemicals that pose a serious threat to ecosystems and human health. Therefore, a great deal of attention has been paid to the development of an efficient process to recycle spent LIBs for both economic aspects and environmental protection. In this paper, we review the state-of-the-art processes for metal recycling from spent LIBs, introduce the structure of a LIB, and summarize all available technologies that are used in different recovery processes. It is notable that metal extraction and pretreatment play important roles in the whole recovery process, based on one or more of the principles of pyrometallurgy, hydrometallurgy, biometallurgy, and so forth. By further comparing different recycling methods, existing challenges are identified and suggestions for improving the recycling effectiveness can be proposed.</t>
  </si>
  <si>
    <t>10.1016/j.resconrec.2009.08.004</t>
  </si>
  <si>
    <t>Recycling rechargeable lithium ion batteries: Critical analysis of natural resource savings</t>
  </si>
  <si>
    <t>Rechargeable Li-ion battery applications in consumer products are fastly growing, resulting in increasing resources demand: it is for example estimated that battery applications account for nearly 25% of the worldwide cobalt demand in 2007. It is obvious that recycling of batteries may help saving natural resources. However, it is not straightforward to quantify to what extent rechargeable battery recycling saves natural resources, given their complex composition, and the complex international production chain. In this paper, a detailed analysis of a lithium mixed metal oxide battery recycling scenario, where cobalt and nickel are recovered and re-introduced into the battery production chain, is compared with a virgin production scenario. Based on detailed data acquisition from processes spread worldwide, a resource saving analysis is made. The savings are quantified in terms of exergy and cumulative exergy extracted from the natural environment. It turns out that the recycling scenario result in a 51.3% natural resource savings, not only because of decreased mineral ore dependency but also because of reduced fossil resource (45.3% reduction) and nuclear energy demand (57.2%).</t>
  </si>
  <si>
    <t>10.1016/j.cej.2024.148973</t>
  </si>
  <si>
    <t>Alkali-enhanced polyvinylidene fluoride cracking to deeply remove aluminum impurities for regeneration of battery-grade lithium iron phosphate</t>
  </si>
  <si>
    <t>In the process of spent lithium iron phosphate resource recovery, a critical determinant in the extent of aluminum extraction is the presence of the binder. This binder encapsulates the aluminum foil, creating challenges in its removal and consequently hindering the attainment of battery-grade lithium iron phosphate (LFP) of the process. In this work, we implemented an alkali-enhanced PVDF cracking technique for efficient aluminum removal in spent LFP battery recycling. This innovative approach achieved a remarkable 98.6% aluminum removal rate, alongside a 97.8% lithium recovery rate, ensuring the production of battery-grade LFP. Notably, the recovered cathode material exhibited minimal alterations in chemical composition, crystal structure, and morphology. The results reveal that hydrogen generated during the alkali leaching reaction expands the interface between the aluminum foil and cathode material, enhancing the accessibility of OH– ions. These ions play a crucial role in decomposing the polyvinylidene fluoride (PVDF) binder and neutralizing the released HF. Moreover, OH– ions significantly aid in PVDF removal during calcination, facilitating deeper aluminum removal in subsequent processes. This research introduces a cost-effective, alkaline leaching-calcining process as a pre-treatment method for deep aluminum removal from spent cathode powders. This method not only removes impurity aluminum effectively but also ensures high lithium recovery, making the recycled product both battery-grade and economically viable at $6.06/Kg.</t>
  </si>
  <si>
    <t>10.1016/j.egyr.2022.01.193</t>
  </si>
  <si>
    <t>Machine learning approach for a circular economy with waste recycling in smart cities</t>
  </si>
  <si>
    <t>The information and communication technology (ICT) makes the smart city exchange information with the general public and deliver higher-quality services to citizens. The collection of waste is important in smart city service and smart technology has great potential for increasing garbage collection efficiency and quality all around the world. This is a waste of resources since garbage is emptied even half-full, city resources are misused, and vehicle gas is wasted. High costs and poor effectiveness are the two main problems with smart city garbage collection. This problem can be solved by recycling since it reduces the garbage that has to be disposed of and protects valuable storage space. Although the recycling rates are rising, estimates predict that people can generate more waste than ever before. A key focus of machine learning is developing algorithms that can acquire and utilize information in the learning process to make future predictions. Therefore, this paper’s automatic machine learning-based waste recycling framework (AMLWRF) has been proposed to classify and separate materials in a mixed recycling application for improved separation of complicated waste. The major goal of this research is to examine machine learning algorithms utilized in recycling systems. This paper suggests the ML and Internet of Things (IoT) for smart waste management to overcome this problem in the smart city. The IoT-powered devices may be installed in waste containers including recycling bins and it gives real-time data on garbage generating behavior. Image processing may be used to calculate a dump’s garbage index. They offer a clear picture of trash and recycling trends and suggestions on improving productivity. This research compiles the most recent advances in recycling-related machine learning.</t>
  </si>
  <si>
    <t>10.1016/j.wasman.2022.11.045</t>
  </si>
  <si>
    <t>Facile separation and regeneration of LiFePO4 from spent lithium-ion batteries via effective pyrolysis and flotation: An economical and eco-friendly approach</t>
  </si>
  <si>
    <t>The facile recycling of spent lithium-ion batteries (LIBs) has attracted much attention because of its great significance to the environmental protection and resource utilization. Hydrometallurgical process is the most common method for recycling spent LIBs, but it is difficult to economically recover spent LiFePO4 batteries, because of the complicated metal separation process and low added value of its products. Herein, a novel and facile approach has been developed to achieve the direct regeneration of LiFePO4 from spent LIBs. By employing a flotation process after effective pyrolysis, it is found that 91.57% of LiFePO4 can be recovered from spent LIBs. Different surface hydrophobicity of cathode and anode active materials could be achieved via the selective adsorption of causticized soluble starch on the surfaces of spent LiFePO4, which effectively enhances the separation performance in flotation process. The recovered LiFePO4 barely contains metal impurities, which can be directly regenerated as new LiFePO4 materials with the first discharge capacity of 161.37 mAh/g, and their capacity retention is as high as 97.53% after 100 cycles at 0.2C. A technology assessment and economic evaluation indicate the developed regeneration approach of LiFePO4 is environmentally and economically feasible, which avoids the complex element separation process and achieves the facile recycling of spent LiFePO4.</t>
  </si>
  <si>
    <t>10.1016/j.mineng.2024.108828</t>
  </si>
  <si>
    <t>Investigating battery black mass leaching performance as a function of process parameters by combining leaching experiments and regression modeling</t>
  </si>
  <si>
    <t>The current paper investigates the leaching phenomena of industrially produced Li-ion battery waste in hydrometallurgical recycling processes. Specifically, it studies the leaching reactions of NMC111-type (LiNi1/3Mn1/3Co1/3O2) black mass, as well as the statistical behavior of cathode material leaching yields under varying process conditions. The investigated process variables include reductive agent concentrations (Fe2+, Cu, H2O2) as well as process temperature, whereas S/L ratio (200 g/L) and initial acidity (2 M H2SO4) were kept constant. At lower temperatures (T = 30 °C), copper was found to act as the predominant reductant, enabled by the presence of sufficient solution iron concentrations (≥0.4 g/L Fe). Conversely, at higher temperatures (T ≥ 50 °C), the reductive capability of aluminum was substantially increased due to its decreased tendency for passivation. In contrast to copper, dissolved iron did not notably affect the reductive behavior of aluminum. The efficiency of metallic reductants initially present within the black mass was high, reaching cathode metal leaching yields above 90 % at 70 °C. A predictive leaching model for black mass leaching yields was built via regression analysis and can be used to indicate pregnant leach solution (PLS) composition – via leaching yields – after two hours of processing as a function of the investigated process variables. The model showed leaching temperature to be the most impactful parameter, while also indicating a higher reductive efficiency of copper when compared to equimolar additions of H2O2. As a case example, LFP (LiFePO4) cathode powder was also investigated as an alternative reductant/catalysis species (Fe2+) source in the system and was found to increase cathode metal leaching yields almost as much as FeSO4 while also resulting in a remarkable increase in Al dissolution in the process.</t>
  </si>
  <si>
    <t>10.1016/j.esci.2024.100275</t>
  </si>
  <si>
    <t>H 2 O-balance-regulated cation−anion competitive coordination for selective elements extraction from spent lithium-ion batteries</t>
  </si>
  <si>
    <t>Key resources necessary for lithium-ion batteries (LIBs) will deplete rapidly if recycling is not considered given the significant demand for LIBs. However, the current recovery method from spent LIBs is hindered by low efficiency, high energy consumption, and severe environmental issues, which curtail the sustainability of recycling industry. Here, we propose a new strategy for selective elements extraction from LiCoO2 based on H2O-balance-regulated cation-anion competitive coordination. The lithium can be preferentially precipitated in deep eutectic solvents (DES) with an appropriate amount of H2O. Such a preferential lithium behaviors contributes to the subsequent precise separation of transition metal elements by further adjusting the water content, thus enabling the recovery of all element and direct regeneration of DES for further spent LIB recycling. The developed DES-based technology can achieve the ultrahigh leaching efficiency of 99.99% for Li and Co with an acceptable recovery efficiency of Li and Co (≥ 91.23%) and a desirable purity of recycled Li2C2O4 and CoC2O4∙2H2O (≥ 98.43%). These Li and Co performances are still maintained at this level even after three-time regeneration of DES. This methodology can also be extended to other recycling chemistries of spent LIBs and lay the theoretical foundation for the recovery of valuable metals from spent battery materials using DESs with a simple process, low energy consumption, and waste-free recycling.</t>
  </si>
  <si>
    <t>Available online 3 May 2024</t>
  </si>
  <si>
    <t>10.1016/B978-0-443-22069-2.00025-5</t>
  </si>
  <si>
    <t xml:space="preserve">Chapter 23 Application of deep eutectic solvents in green recycling of valuable metals from waste printed circuit boards </t>
  </si>
  <si>
    <t xml:space="preserve">
               This significant accumulation of waste printed circuit boards (PCBs) is becoming an increasingly alarming problem, both in terms of the environment and the utilization of metal resources. The current methods for recovering metals from waste PCBs mainly include mechanical treatment, pyrometallurgy, and hydrometallurgy. However, these methods have more or less serious shortcomings. More importantly, they are poorly adapted to stringent environmental regulations. In this context, there is an urgency to develop simple and environmentally friendly methods for metal recovery from PCB waste. Deep eutectic solvents (DESs), a family of green designable solvents, have emerged in recent years and have attracted increasing interest due to their ease of preparation, high biodegradability, low toxicity, and high tunability. This chapter provides a brief overview of waste PCBs and the methods currently used in the industry to recover metals from waste PCBs. The characteristics of DESs and their recent applications in metal recovery are highlighted. The advantages and disadvantages of these metal recovery methods are comprehensively compared in terms of economic benefits, environmental impact, and process complexity. Finally, the chapter concludes by outlining the challenges of DES application in future metal recovery.
            </t>
  </si>
  <si>
    <t>10.1016/j.apenergy.2019.113313</t>
  </si>
  <si>
    <t>The social-economic-environmental impacts of recycling retired EV batteries under reward-penalty mechanism</t>
  </si>
  <si>
    <t>With the increasing popularity of Electric Vehicles (EVs), a large number of EV batteries are intensively reaching their end-of-life, which has posed substantial challenges in ecological protection and sustainable development. However, the traditional subsidy mechanism is not effective in the current recycling market. Moreover, it is not conducive for guiding the EV industry to reduce dependence on the governmental financial support. As the reward-penalty mechanism has been successfully applied in similar fields, such as the recycling of waste portable batteries, it is expected to become a feasible alternative policy to promote the recycling of retired EV batteries. Therefore, this study aims to investigate the social-economic-environmental impacts of recycling retired EV batteries under reward-penalty mechanisms by developing a Stackelberg game theoretical model. Three scenarios are proposed and compared: S1 no policy intervention, S2 subsidy mechanism, and S3 reward-penalty mechanism. The obtained results show that:(i) Compared with the subsidy mechanism, the reward-penalty mechanism presents greater effects on recycling rate and the social welfare; (2) Under the subsidy mechanism, consumer surplus and the profit of EV manufacturer are two main driving factors of the social welfare. Under the reward-penalty mechanism, the reduced environmental burden tends to be another key contribution; (3) A relatively low minimum recycling rate favors the environmental benefit, consumer surplus and profit of EV manufacturer, while a relatively high minimum recycling rate is beneficial to reduce both the policy implementation cost and environmental burden caused by untreated EV batteries.</t>
  </si>
  <si>
    <t>10.1016/B978-0-12-396459-5.00022-2</t>
  </si>
  <si>
    <t xml:space="preserve">Chapter 22 Material-Centric (Aluminum and Copper) and Product-Centric (Cars, WEEE, TV, Lamps, Batteries, Catalysts) Recycling and DfR Rules </t>
  </si>
  <si>
    <t xml:space="preserve">
               The recycling link between End-of-Life (EoL) product composition and metallurgical recovery is discussed in this chapter with reference to a materials centric view (aluminium, copper) and product centric by referring to products such as End-of-Life Vehicles, WEEE, E-waste, Lighting, TV/Displays and Catalysts, Batteries etc. For each of the EoL metals and products, some detail of “mineralogy,” i.e. composition, of each product type is provided also referring to Critical raw materials and recyclate quality. Then recycling in terms of collection and physical as well as metallurgical separation is discussed in some detail. In order to capture the whole cycle, process and system simulation is discussed with reference to various existing tools, also showing various simulation results. Finally, physics-based eco-labeling is discussed while also referring to design for recycling (DfR). 10 Design for Recycling rules are also provided as a function of the detail discussed in this chapter.
            </t>
  </si>
  <si>
    <t>10.1016/j.jpowsour.2014.11.036</t>
  </si>
  <si>
    <t>Application of spouted bed elutriation in the recycling of lithium ion batteries</t>
  </si>
  <si>
    <t>The growing environmental concern, associated with the continuous increase in electronic equipment production, has induced the development of new technologies to recycle the large number of spent batteries generated in recent years. The amount of spent lithium–ion batteries (LIBs) tends to grow over the next years. These batteries are composed by valuable metals, such as Li, Co, Cu and Al, which can be recovered. Thus, the present work is carried out in two main steps: In the first step, a characterization of the LIBs is performed. Batteries from different brands and models are dismantled and their components characterized regarding to the chemical composition and main phases. In the second step, a sample of LIBs is shredded and the different materials present are separated by spouted bed elutriation. The results show that spouted bed elutriation is a simple and inexpensive way to obtain the separation of the different materials (polymers, metals, active electrode materials) present in spent LIBs.</t>
  </si>
  <si>
    <t>1 February 2015</t>
  </si>
  <si>
    <t>10.1016/j.ijhydene.2021.11.247</t>
  </si>
  <si>
    <t>Recycling electronic scrap to make molten carbonate fuel cell cathodes</t>
  </si>
  <si>
    <t>The paper aims to examine the possibility of improving the manufacturing process for MCFC cathodes. using noble, semi-precious, and rare earth metals sourced from waste electric and electronic equipment (WEEE). As MCFC components are not particularly sensitive to ceramic and metal impurities. The addition of noble metals recovered from WEEE as catalysts are economically justifiable. The reported experimental research revealed the positive impact of MCFC cathode fabricated with 20% recycled electronic scrap. Especially the cell with powder marked as 4/1 enjoyed much better performance operating at 550 °C than the reference cell. During the operation at a temperature of 650 °C, the cell with powder marked as 4/1 has almost the same performance as the reference cell, i.e., 1.01 V OCV and power density of 0.13 A/cm2. The cell with cathode with 4/2 powder has the worst performance – current density of 0.09 A/cm2 and OCV of 0.97 V.</t>
  </si>
  <si>
    <t>12 April 2023</t>
  </si>
  <si>
    <t>10.1016/j.electacta.2024.144780</t>
  </si>
  <si>
    <t>Porous-structured FeS2@C nanoparticles prepared from spent LiFePO4 cathodes with excellent rate performance for potassium-ion batteries</t>
  </si>
  <si>
    <t>Recycling spent cathode materials is crucial for sustainably developing lithium-ion battery technology. To achieve the high-value utilization of spent LiFePO4 (LFP) cathodes, this paper proposes a method for preparing MIL-100(Fe) based on solid waste residues from spent LFP cathodes. R-FeS2@C derived from MIL-100(Fe) can serve as an anode material for potassium-ion batteries featuring a porous structure. Electrochemical tests demonstrate that the R-FeS2@C exhibits more stable cycling performance compared with the FeS2@C derived from the traditional MIL-100(Fe), reaching 525 mAh g−1 after 100 cycles at a current density of 100 mA g−1. Impressively, R-FeS2@C also showcases excellent rate performance (343 mAh g−1 specific capacity at 5 A g−1). Furthermore, full cells assembled with PI@rGO cathodes also exhibit excellent rate performance and stable cycling performance. The porous structure of R-FeS2@C provides numerous voids to accommodate volume changes and introduces sufficient channels for electrolyte penetration. The higher carbon content enhances the electrical conductivity improving the kinetics of the K+ migration reaction. These researches can provide guidance for the recycling of spent lithium-ion batteries and the design of sulfide electrodes for PIBs.</t>
  </si>
  <si>
    <t>10.1016/j.susmat.2019.e00121</t>
  </si>
  <si>
    <t>Recycling of spent NiMH batteries: Integration of battery leach solution into primary Ni production using solvent extraction</t>
  </si>
  <si>
    <t>The utilization of existing metallurgical infrastructure and integration of secondary process streams into primary metals production can provide advantages over separate recycling plants. This paper focuses on the integration of a pregnant leach solution (PLS) into a nickel production plant that contains Ni, Co, Zn, Mn, Fe, Al and Cd ions, derived from a NiMH recycling stream. The solution composition highlights the challenge related to spent battery investigations, as although toxic Cd is not present in NiMH battery chemistries, it ends up into the battery waste collection and prevents direct integration of the battery waste into the primary process. The aim of the study is to remove Zn, Fe, Al, Mn and Cd ions from the PLS, so that the Ni and Co remaining in solution could be integrated into the nickel production process. A two-step solvent extraction process using Di-2-ethylheyxl phosphoric acid (D2EHPA) was developed. In the first step, Zn, Al and Fe were removed at pH 1.5, whereas in the second step Cd and Mn were removed at pH 2.3. Different process parameters (pH, O/A ratio, temperature, extractant concentration, kinetics) were optimized at each step of the solvent extraction. The purified and fully integrable PLS was found to contain Ni ~28 g/L and Co ~3.7 g/L.</t>
  </si>
  <si>
    <t>10.1016/j.jclepro.2021.130192</t>
  </si>
  <si>
    <t>Industrial recycling of end-of-life vehicle windshield glass by mechanical beneficiation and complete recovery of polyvinyl butyral</t>
  </si>
  <si>
    <t>The environmental concern of end-of-life vehicles and stringent environmental regulation like the resource conservation and recovery act of the USA, and registration, evaluation, authorization, and restriction of chemicals act of EU and Korea mandates the recycling of the ELV. The EU-Directive 2000/53/EC on end-of-life vehicles was enacted in 2000, imposed a target to recycle for reuse and recovery at 85 and 80% by 2006; and then 95 and 85%, by 2015, respectively. Hence, recycling process development for each component like metal, plastic, glass, and rubber from end-of-life vehicles is essential. In the current investigation, an industrial-scale recycling process for end-of-life vehicle windshield glass has been developed for the recovery of polyvinyl butyral and glass components by mechanical beneficiation technique. In the developed process the industrial-scale recycling of end-of-life vehicle windshield glass and valorization of polyvinyl butyral broadly integrates two important processes i.e., (i) size reduction, and (ii) separation of constituent materials, and five different stages. The size reduction process involves (i) shredding and (ii) crushing followed by shredding. The separation process sequentially follows (i) polyvinyl butyral sheet and glass powder separation, (ii) crushing and gravity separation, and (iii) polyvinyl butyral recovery by rubbing and pressure washing process. The process flowsheet is developed for continuous operation with a capacity of up to 8–10 tons per day. An average of 98.86% of polyvinyl butyral recovery and 99.26% of glass recovery efficiency was achieved, which can be considered quantitative enough for industrial-scale recovery.</t>
  </si>
  <si>
    <t>10.1016/j.jclepro.2022.134988</t>
  </si>
  <si>
    <t>Sequential flue gas utilization for sustainable leaching and metal precipitation of spent lithium-ion battery cathode material: Process design and techno-economic analysis</t>
  </si>
  <si>
    <t>The growing use of lithium nickel manganese cobalt oxide (NCM) batteries has necessitated increased recovery of cathode materials for sustainable battery recycling given the limited metal source, and to mitigate the negative environmental impact of battery disposal. Acid leaching and the use of precipitants are essential for selective metal extraction in the recycling process. However, the excessive use of chemicals degrades the economic performance of the recycling process. In this study, we propose and simulate a novel lithium-ion battery (LIB) recycling system through sequential S O X , N O X , and C O 2 utilization of industrial flue gas in the following four processes: sulfuric acid and nitric acid regeneration from S O X , N O X , acid leaching of cathode materials, N a 2 C O 3 regeneration from sulfur and nitric-free flue gas, selective precipitation. In the sequential flue gas capture and utilization, the H 2 O 2 is used as a wet absorbent for both desulfurization and denitrification, and produces 3.3 M H 2 S O 4 and 7.18 M H N O 3 . NaOH is used for C O 2 utilization, and 2.32 M of N a 2 C O 3 is produced. We expected that the sequential flue gas utilization reduced the acids and precipitant consumption in the battery recycling process, which was more advantageous than the conventional recycling process by 2.70%.</t>
  </si>
  <si>
    <t>10.1016/j.xcrp.2024.102032</t>
  </si>
  <si>
    <t>Ten major challenges for sustainable lithium-ion batteries</t>
  </si>
  <si>
    <t>Lithium-ion batteries offer a contemporary solution to curb greenhouse gas emissions and combat the climate crisis driven by gasoline usage. Consequently, rigorous research is currently underway to improve the performance and sustainability of current lithium-ion batteries or to develop newer battery chemistry. However, as an industrial product, batteries follow a linear route of waste-intensive production, use, and disposal; therefore, greater circularity would elevate them as sustainable energizers. This article outlines principles of sustainability and circularity of secondary batteries considering the life cycle of lithium-ion batteries as well as material recovery, component reuse, recycling efficiency, environmental impact, and economic viability. By addressing the issues outlined in these principles through cutting-edge research and development, it is anticipated that battery sustainability, safety, and efficiency can be improved, thereby enabling stable grid-scale operations for stationary storage and efficient, safe operation of electric vehicles, including end-of-life management and second-life applications.</t>
  </si>
  <si>
    <t>10.1016/j.matchar.2020.110741</t>
  </si>
  <si>
    <t>Significant recycled efficiency of multifunctional nickel molybdenum oxide nanorods in photo-catalysis, electrochemical glucose sensing and asymmetric supercapacitors</t>
  </si>
  <si>
    <t>In this paper, we report significant recycled efficiency of nickel molybdenum oxide (NMO) nanorods for multi-functional catalytic activities in photo-catalysis, electrochemical glucose sensing and asymmetric supercapacitors. Initially, we have used NMO nanorods as the photo-catalysts for organic dye degradation reactions using visible light source. The NMO nanorods show momentous photocatalytic activity in degradation of organic dye (~90% in 160 min) and also exhibit excellent regeneration efficiency. Consequently, the photo-catalysts were recovered via batch experiments for further use in other applications including electrochemical glucose sensing and asymmetric supercapacitors. Powder X-ray diffraction (XRD) and electron microscopic experiments were conducted before and after photo-catalysis for the materials stability. The recovered NMO nanorods show significant electrochemical detection of glucose in 0.1 M KOH. Moreover, the recovered NMO nanorods show promising nature for supercapacitors. The specific capacitance of recovered NMO nanorods was found to be ~660 F/g at 2 mV/s in 5 M KOH. Charge-discharge and stability of the electrodes were also studied for the commercial purpose.</t>
  </si>
  <si>
    <t>10.1016/j.cej.2023.145822</t>
  </si>
  <si>
    <t>A comprehensive review of the reclamation of resources from spent lithium-ion batteries</t>
  </si>
  <si>
    <t>Due to the increased application of lithium-ion batteries (LIBs), the number of spent LIBs has increased significantly in recent years, which has resulted in new waste management challenges for the recycling industry. The recycling of spent LIBs has gained enormous interest globally, as this can mitigate resource shortages and reduce the detrimental environmental impact of spent LIB waste. As the demand for LIBs continues to grow, it is important to recycle spent LIBs to establish a sustainable supply chain for the critical materials required for battery production. This comprehensive review addresses different strategies for resource recovery from LIBs and covers state-of-the-art processes for recycling LIBs. Additionally, the challenges and strategies for resource recovery from LIBs are highlighted. Furthermore, the advantages and disadvantages of different recycling processes are addressed.</t>
  </si>
  <si>
    <t>10.1016/j.cogsc.2024.100906</t>
  </si>
  <si>
    <t>Treatment of spent lithium iron phosphate (LFP) batteries</t>
  </si>
  <si>
    <t>In recent years, lithium iron phosphate (LFP) batteries in electric vehicles have significantly increased concerns over potential environmental threats. Besides reducing environmental pollution, recycling valuable materials is crucial for resource utilization. This study summarized the latest LFP recovery technologies, including pyrometallurgy, hydrometallurgy, bioleaching, and direct regeneration. The topics covered are the structure of LFPs, the recovery routes using various leaching agents, and the evaluation of effective separation procedures and their progress. We also discuss future challenges and opportunities associated with recycling LFP cathodes. This review will aid in gaining a better understanding of the development of sustainable methods for recycling Li-ion batteries.</t>
  </si>
  <si>
    <t>10.1016/j.arabjc.2021.103664</t>
  </si>
  <si>
    <t>Enrichment and recycling of Zn from electroplating wastewater as zinc phosphate via coupled coagulation and hydrothermal route</t>
  </si>
  <si>
    <t>Electroplating is a common process of converting zinc ion in electrolyte as a micro level zinc layer on electroplating pieces. After electroplating, the remaining electrolyte on the surface of the pieces is washed with water, and accordingly, Zn-containing electroplating wastewater is generated. Hazardous Zn-containing wastewater is generated during the washing of electroplating pieces and plating tank. Herein, Zn was enriched from wastewater by commercial flocculant and then recycled as highly purified zinc phosphate via coupled acid extraction and hydrothermal treatment. Firstly, 98.4% Zn was recovered as sludge from wastewater by adding 0.2 g/L of flocculant. Then, the sludge was dissolved into an acid solution to produce a leachate with 31.2/10.8/19.3 g/L of Fe/Al/Zn and then hydrothermally treated to remove Fe/Al. The Fe removal rate was only 54.2% without phosphate and glucose but was increased to 98.6% after the addition of 0.5 g of glucose with Al/Zn loss &lt; 2%. However, when 0.5 g of glucose and 15 g/L of phosphate were used, 99.8% Fe and 96.6% Al were synchronously removed as giniite with Zn loss &lt; 2%. After Fe/Al separation, the remaining Zn was finally recycled as Zn phosphate particles with 98.1 wt% Zn3(PO4)2·2H2O. The added phosphate predominated the synergy removal of Fe/Al and especially lowered the Gibbs value of Al hydrolysis from 39.7 kJ/mol of boehmite to −5.96 kJ/mol of giniite, thereby reducing start-up temperature and reaction time. The proposed method showed practical application in the enrichment and recycling of valuable metals from wastewater.</t>
  </si>
  <si>
    <t>10.1016/j.envc.2023.100772</t>
  </si>
  <si>
    <t>Assessment of soil quality along river Ng'ombe impacted by battery recycling factory at Ubungo in Dar-es-Salaam</t>
  </si>
  <si>
    <t>Urban soils and streams contaminated with heavy metals have grown ubiquitous around the world throughout the industrialization age, severely reducing the quality and diversity of life. Industrial waste, such as chemical-releasing factories, is one of the primary anthropogenic sources of heavy metal contamination in soil and water bodies. To analyze the impact of industries to heavy metal contamination, the study assessed the soil quality along the heavy metals polluted river Ng'ombe near the battery recycling plant in Dar es Salaam, Tanzania's commercial city. The research looked at three heavy metals (Cu, Pb, and Zn) in a total of eight samples. Soils were found contaminated with both metals i.e., Copper, Lead, and Zinc at 4.68, 4.08 mg/L and, 5.79, respectively. Based on the soil samples taken surrounding the industry, it is possible to establish that the industry contributes significantly to the contamination in the soil and river Ng'ombe stream. Pb contamination was found to be fairly equally distributed across the area (2 to 6 mg/kg), as opposed to Zn (0.8 to 17 mg/kg) and Cu (0.04 to 19 mg/kg), which were shown to vary greatly on soil samples obtained around the area. Different pollution indices including geo-accumulation index, Potential contamination index, Contamination factor, Pollution load index and Modified degree of contamination were also used to investigate the impact of soil contamination, and all of them revealed that industrial discharges were an influence. However; study found the levels to be in permissible limit, but still, it exposes the community to cumulative consequences of metals bioaccumulation.</t>
  </si>
  <si>
    <t>10.1016/j.cie.2023.109044</t>
  </si>
  <si>
    <t>Investment and pricing in solar photovoltaic waste recycling with government intervention: A supply chain perspective</t>
  </si>
  <si>
    <t>The upcoming end-of-life (EoL) solar photovoltaic (PV) waste stream is a huge concern because of environmental and economic factors. However, previous studies have focused on recycling technology and environmental impacts but have ignored recycling policies and regulations on solar PV module waste management. Because of the low economic benefits and uncertain investment costs of solar PV modules recycling, we investigate the investment and pricing decisions in this process from a supply chain perspective, and a PV module reverse supply chain is established. Then, using a game-theoretical approach, we derive the formal processor’s capacity investment levels and pricing decisions, as well as each collector’s pricing and channel strategies in solar PV recycling. Finally, we analyze the effects of the cost parameters on optimal decisions and the transmission mechanism of government intervention. The results indicate that, for low-cost investments, subsidies are more efficient than penalties, whereas, for high-cost investments, either policy has positive effects on the formal treatment rate of waste PV modules. Therefore, this study will be helpful to choose a more appropriate waste PV recycling strategy in their actual recycling practices.</t>
  </si>
  <si>
    <t>10.1016/j.spc.2022.01.018</t>
  </si>
  <si>
    <t>Exploring recycling potential of rare, scarce, and scattered metals: Present status and future directions</t>
  </si>
  <si>
    <t>Global transition towards low-carbon future is threatened by supply risks surrounding critical raw materials, particularly the rare earth, scarce, and scattered metals (RSSM) with poor mineral endowments. Thus, the metal recycling from various end-of-life products are widely advocated and advanced as a key strategy, but the present understanding of their recycling potentials, limitations and challenges is quite scattered and limited. Here, this paper conducts a literature review, based on the PRISMA analysis of approximately 160 types of relevant studies from 2010 to 2021, to provide sophisticated knowledge related to the recycling status, progress, and future directions of 34 types of RSSM. Results indicate only a part of those metals can be recycled due to the obstacles in metal design as well as societal and economic factors in its usage and recycling, and the corresponding obstacles for each metal are further identified by key factors including complexity of the product design, more complex end-use of metal, and lack of suitable infrastructure for collection. Thus, the jointed efforts from all stakeholders along metal cycle from material design, use, throughout to final recycling are highly suggested and urged to secure metal base for future circular and low-carbon economy.</t>
  </si>
  <si>
    <t>10.1016/j.jclepro.2022.130544</t>
  </si>
  <si>
    <t>Dynamic material flow analysis of aluminum from automobiles in China during 2000–2050 for standardized recycling management</t>
  </si>
  <si>
    <t>Aluminum has been playing a significant role in the development of global vehicles light-weighting for mass reduction and energy conservation. Owing to the limited lifespan of automobiles, the huge wave of obsolete automotive aluminum (OAA) has come. China, the country with the largest vehicles ownership in the world, will be facing with the OAA boom as well inevitably. However, the typical statistics of China’ automotive aluminum are absent and the waste management of OAA is disorganized which might result in resource inefficiency. Herein, we build a model based on dynamic material analysis to figure out the historical data of China's OAA and forecast the future trend from life cycle perspective (mining, production, usage, waste, recycle), followed by proposing a standard system to promote the OAA standardized recycling management. We found that: During 2000 to 2050, 1) around 75% of China's OAA were not recycled annually, or even being recycled, most of which were downgraded into less valuable products; 2) China's annual OAA would peak around 2035 while the accumulated amount of recycled OAA in China would reach 14–130 million tons in different scenarios. If all recycled, approximately 44–406 million tons of bauxite could be saved and 600–5500 million CO2 -eq emission could be avoided; 3) the recycled OAA in some regions are in conflict with local affiliated constructions. These vital findings could provide scientific data for formulating targeted policies on effectively reusing automotive aluminum for resource conservation, regional circularity and carbon reduction.</t>
  </si>
  <si>
    <t>10.1016/j.mineng.2024.108587</t>
  </si>
  <si>
    <t>Graphite recovery from waste Li-ion battery black mass for direct re-use</t>
  </si>
  <si>
    <t>Graphite was recovered from two leached (H2SO4 = 2 M, 60 °C, t = 3 h, Fe3+ = 2 g/L) Li-ion battery black mass concentrates with minimized energy consumption. One black mass originated from a mixture of mobile device and power tool batteries, and another from a single electric vehicle battery. The leach residues were pyrolyzed (800 °C, t = 1 h, Ar atmosphere) to remove the polyvinylidene fluoride (PVDF) binder and other non-metallic fractions. The black mass, its leach residue, and pyrolyzed residue were characterized using inductively coupled plasma-optical emission spectrometry (ICP-OES), ion chromatography (IC), scanning electron microscopy with energy dispersive X-ray spectroscopy (SEM-EDS), X-ray diffraction (XRD), thermogravimetric analysis (TGA), Raman spectroscopy, and N2 adsorption/desorption. After hydrometallurgical recycling and pyrolysis, the main post-metallurgical black mass impurities were cobalt oxide, iron, acid-resistant boehmite (AlO(OH)), and silicon dioxide. The pyrolysis resulted in electrolyte and binder removal, affected the crystallinity of the remaining boehmite. The recovered graphite-rich residue with impurities identified was tested as an anode in half-cells vs. metal Li. The average specific capacities of recovered graphite-rich residues from both sources were 350 and 250 mAh/g at 0.1C and their capacity retention after 100 cycles was high (80 %) suggesting rather slow deterioration and hence the proposed recycling route being promising for the graphite reuse in new Li-ion batteries.</t>
  </si>
  <si>
    <t>10.1016/j.jenvman.2022.115242</t>
  </si>
  <si>
    <t>Potential and current practices of recycling waste printed circuit boards: A review of the recent progress in pyrometallurgy</t>
  </si>
  <si>
    <t>Over the last few decades, a substantial amount of e-waste including waste printed circuit boards (WPCBs) has been produced and is accumulating worldwide. More recently, the rate of production has increased significantly, and this trend has raised some serious concerns regarding the need to develop viable recycling methods. The presence of other materials in the WPCBs, such as ceramics and polymers, and the multi-metal nature of WPCBs all contribute to the increased complexity of any recycling process. Among the viable techniques, pyrometallurgy, with the inherent ability to process the waste independent of its composition, is a promising candidate for both rapid and large-scale treatment. In the present study, firstly, the principles of the pyrometallurgical methods for WPCB recycling are discussed. Secondly, the different unit operations of thermochemical pretreatment including incineration, pyrolysis, and molten salt processing are reviewed. Thirdly, the smelting processes for the recovery of metals from WPCBs, as well as the issues surrounding slag formation and subsequent treatment are explained. Fourthly, alternative methods for the recovery of polymers and ceramics, in addition to metal recycling, are elucidated. Fifthly, emission control techniques and the potential for energy recovery are evaluated.</t>
  </si>
  <si>
    <t>10.1016/j.wasman.2017.03.007</t>
  </si>
  <si>
    <t>Spent lead-acid battery recycling in China – A review and sustainable analyses on mass flow of lead</t>
  </si>
  <si>
    <t>Lead is classified to be one of the top heavy metal pollutants in China. The corresponding environmental issues especially during the management of spent lead-acid battery have already caused significant public awareness and concern. This research gives a brief overview on the recycling situation based on an investigation of the lead industry in China and also the development of technologies for spent lead-acid batteries. The main principles and research focuses of different technologies including pyrometallurgy, hydrometallurgy and greener technologies are summarized and compared. Subsequently, the circulability of lead based on the entire life cycle analyses of lead-acid battery is calculated. By considering different recycling schemes, the recycling situation of spent lead-acid battery in China can be understood semi-quantitatively. According to this research, 30% of the primary lead production can be shut down that the lead production can still ensure consecutive life cycle operation of lead-acid battery, if proper management of the spent lead-acid battery is implemented according to current lead industry situation in China. This research provides a methodology on the view of lead circulability in the whole life cycle of a specific product and is aiming to contribute more quantitative guidelines for efficient organization of lead industry in China.</t>
  </si>
  <si>
    <t>10.1016/j.matt.2023.04.007</t>
  </si>
  <si>
    <t>Tunable, reusable, and recyclable perfluoropolyether periodic dynamic polymers with high underwater adhesion strength</t>
  </si>
  <si>
    <t>Most adhesives lose adhesion in the presence of water. Here, hydrophobic perfluoropolyether (PFPE) dynamic polymers with periodically embedded hydrogen bonding units operate as effective underwater adhesives by enhancing van der Waals interactions and minimizing bulk water uptake. Optimizing the bonding interactions in the polymers and their bulk dynamics enables high cohesive strength while maintaining a hydrophobic, nanophase-separated morphology to prevent water-based failure mechanisms. The resulting adhesives have high adhesion strength and can be reversibly applied in fully underwater conditions to polyimide, glass, and steel substrates without any solvent or covalent crosslinking, at room temperature, and without substrate modifications. Moreover, the polymer adhesive can be readily recycled due to the use of dynamic crosslinking to achieve adhesion. This work shows how dynamic PFPE polymers with tunable structures and properties can be designed for high-strength recyclable underwater adhesives, which could enable reversibly attachable and detachable waterproof wearable devices.</t>
  </si>
  <si>
    <t>5 July 2023</t>
  </si>
  <si>
    <t>10.1016/j.jclepro.2023.137894</t>
  </si>
  <si>
    <t>Informal recyclers as stakeholders in a circular economy</t>
  </si>
  <si>
    <t>The inclusion of the informal recycling sector (IRS) in a circular economy (CE) is challenging and it is gaining increasing attention by the academic community in an exponential yet fragmented way. In this narrative review, we demarcate the direct and indirect contributions of the IRS to various domains of the CE by drawing knowledge from relevant literature. First, we capture the modi operandi of different forms of recycling value chains into a typology. We do so based on distinct foci and policy approaches towards the IRS which have been adopted across different countries. Second, we synthesize various threads of information on reported forms of collaboration, tensions, and challenges in the context of urban waste management, into a conceptual framework to facilitate transitions towards circular and inclusive wise-waste systems. Finally, we discuss important aspects related to circular business models and integration approaches towards the IRS, and we propose avenues for further research.</t>
  </si>
  <si>
    <t>10.1016/j.resconrec.2023.107115</t>
  </si>
  <si>
    <t>Selective electrochemical recoveries of Cu and Mn from end-of-life Li-ion batteries</t>
  </si>
  <si>
    <t>Lithium-ion batteries (LIBs) are a tremendous achievement in the current energy storage landscape. However, there is an increasing demand for their implementation due to a variety of applications, such as mobile devices and a growing market of electric vehicles. Hence, the recycling of end-of-life batteries is one of the ways to satisfy the need for manufacturing new ones; however, this is challenging due to the lack of sustainable and efficient methods on a large scale. Electrochemical methods are widely used in the production of metals and alloys, therefore constituting a promising way for the recovery of critical metals present in cathode materials in LIBs. In this work, cathode materials have been collected from used LIBs from different sources and leached altogether with sulphuric acid and hydrogen peroxide. The resulting solution was treated electrochemically by applying a constant potential of -0.5 V for 20 h, which promoted the selective separation of copper and manganese at the cathode and anode sides, respectively. Complete and selective recoveries of Cu and Mn were proved by ICP-OES methods, while the purity of the obtained products was assessed by XRD, XPS and SEM-EDS analysis. This investigation presents a great potential for the implementation of an electrochemical treatment to recover valuable metals in pure and ready to reuse form from spent LIBs, which can be easily scaled-up as an alternative to current non-green recovery processes.</t>
  </si>
  <si>
    <t>10.1016/j.jclepro.2015.01.045</t>
  </si>
  <si>
    <t>An evaluation of recycling schemes for waste dry batteries – a simulation approach</t>
  </si>
  <si>
    <t>Shorter product life cycles are causing increase in the volume of electrical and electronic equipment waste and batteries are an important functional component of these. There are still batteries in use today which contain mercury, lead and nickel. These heavy metals are toxic and harmful to both the environment and human and have to be disposed of by proper processes. In Taiwan, waste dry battery recycling is managed by the Recycling Fund Management Board. Producers only have to pay advance disposal fees (ADFs). Many countries have adopted the concept of Extended Producer Responsibility (EPR), which requires the product manufacturer to assume responsibility for recycling and final disposal in compliance with the related laws. In this study the effects of three different recycling schemes under different recycling situations is investigated by simulation. System output data is collected under different recycling situations, and the cost effectiveness is determined and analyzed. The investigations showed the Producer Responsibility Organizations combined with a deposit system revealed the most cost effectiveness. This would seem to be a better scheme in terms of cost effectiveness for implementing in Taiwan.</t>
  </si>
  <si>
    <t>10.1016/j.ecolecon.2022.107504</t>
  </si>
  <si>
    <t>The circular economy and the optimal recycling rate: A macroeconomic approach</t>
  </si>
  <si>
    <t>This paper studies the economic implications of the circular economy and recycling activities from a macroeconomic perspective. The paper incorporates the circular economy into an otherwise standard neoclassical dynamic general equilibrium linear economy model, in which the production function depends on capital, labor, and raw materials. Raw materials are a composite of natural resources (the linear economy) and recycled material (the circular economy). Waste is a function of consumption but can be incorporated back into production activities through recycling. We find the existence of a positive S-shaped relationship between the optimal recycling rate and economic development, indicating that increasing the circularity of the economy is a necessary condition to augment social welfare in a growing economy. The optimal recycling rate depends positively on the pollution damage and waste content of final consumption goods. Simulation of the model supports the existence of a steady-state Environmental Kuznets Curve (EKC) relationship between the stock of waste and the output in the presence of a circular economy. Finally, we find that while a permanent improvement in recycling technology has positive effects on output, expanding the circularity of the economy, an increase in the cost of natural material has harmful effects on output, increasing waste accumulation and reducing recycling.</t>
  </si>
  <si>
    <t>10.1016/j.cej.2024.152247</t>
  </si>
  <si>
    <t>Valorization of battery manufacturing wastewater: Recovery of high-value metal ions through reaction-enhanced membrane cascade</t>
  </si>
  <si>
    <t>Leveraging the latent value within battery manufacturing wastewater holds considerable potential for promoting the sustainability of the water-energy nexus. This study presents an efficient method for recovering transition metal ions (Ni2+, Co2+, Cu2+, and Cd2+) from highly saline battery wastewater (Na+, Li+, K+, or Mg2+). Our approach involves the effective utilization of a reaction-enhanced membrane cascade (REMC), comprising a meticulously orchestrated series of selective complexation-decomplexation steps involving polyethyleneimine (PEI) and various transition metal ions. This strategic intervention effectively segregates transition metal ions from salt ions during the fractionation process using an ultrafiltration membrane in a diafiltration process, overcoming osmotic pressure limitations. The ensuing concentration step via nanofiltration achieves an impressive 99 % yield and an extraordinary 215-fold concentration of transition metal ions (&gt;99.8 % purity). The proposed method was validated with 16 different ion pairs to demonstrate its versatility, offering a pragmatic pathway for recycling various transition metal ions from industrial wastewater.</t>
  </si>
  <si>
    <t>10.1016/j.cej.2022.139840</t>
  </si>
  <si>
    <t>Beeswax multifunctional composites with thermal-healing capability and recyclability</t>
  </si>
  <si>
    <t>Natural beeswax reinforced with conductive nanofillers allows solvent-free processing and presents remarkable functional response as piezoresistive and thermoresistive sensors with thermal healing capability. The low melting temperature of the composites, around 60 °C, allows additive manufacturing of conductive patterns with a high electrical conductivity of 50 S/m. Further, the graphene/beeswax composites show suitable deformation and temperature sensing characteristics based on the piezoresistive and thermoresistive sensitivities, around GF≈9 and S≈ 120 %/°C, respectively. Natural beeswax is a food and drug administration approved substance, and all graphene/beeswax composites present no cytotoxic behavior, demonstrating their potential use for biomedical applications. Proofs-of-concept demonstrate the conductive and thermal-healing properties of the screen-printed sensors developed both on paper and Kapton substrates, proving the applicability and multifunctionality of the developed materials. Finally, the multifunctional composites can be recycled and reused without losing their electrical and functional performances.</t>
  </si>
  <si>
    <t>10.1016/B978-0-323-85727-7.00011-4</t>
  </si>
  <si>
    <t xml:space="preserve">Chapter 14 Fuel cells recycling </t>
  </si>
  <si>
    <t xml:space="preserve">
               Fuel cells energy is a leader in using renewable and other fuels to create ultraclean and efficient power plants. Fuel cells are the cell that generates electricity directly from chemical reactions. Fuel cells functions same as batteries, but they do not discharge or need to be recharged. As long as they provide fuel, they will generate electricity and heat. A large number of fuel cells are expected to reach the end of their useful life in 10–15 years, so the ability to accumulate and recover their precious ingredient (including precious metals) is critical. In the near future, fuel cells will take an increasingly important part in daily life from fuel cells vehicles to fuel cells equipped house. Currently, many projects are involved with fuel cell component separation and recovery routes at end of their life. Recovery and recycling of the precious metals, carbon fibers, etc. and reuse of materials in fuel cells has been tried. Various processes extract perfluorosulfonic acid (a fluorinated membrane polymer) from the membrane electrode assembly of a proton-exchange membrane fuel cell without incineration or producing the hydrofluoric acid gas. The membrane acts as a proton conductor, allowing current to pass through to provide energy. It is also easier to recover platinum from multilateral environmental agreements without loss of production, because the process produces metal-rich materials for further refinement.
            </t>
  </si>
  <si>
    <t>Nanotechnology in Fuel Cells</t>
  </si>
  <si>
    <t>10.1016/j.mineng.2020.106743</t>
  </si>
  <si>
    <t>Towards a low-carbon society: A review of lithium resource availability, challenges and innovations in mining, extraction and recycling, and future perspectives</t>
  </si>
  <si>
    <t>The demand for lithium has skyrocketed in recent years primarily due to three international treaties—Kyoto Protocol, Paris Agreement and UN Sustainable Development Goals—all of which are pushing for the integration of more renewable energy and clean storage technologies in the transportation and electric power sectors to curb CO2 emissions and limit the adverse effects of CO2-promoted climate change. Over 60% of lithium produced in 2019 were utilised for the manufacture of lithium-ion batteries (LIBs), the compact and high-density energy storage devices crucial for low-carbon emission electric-based vehicles (EVs) and secondary storage media for renewable energy sources like solar and wind. In 2019, the global market value of lithium reached around US$213 B and is forecasted to grow by around 20–25% until 2025. In this review, the current state of global lithium resources, global lithium material flow, and forecasts of future lithium supply–demand dynamics are discussed. Persistent challenges in mining, processing and industrial-scale recycling operations are also examined and recent innovations to address these issues are introduced. Finally, unconventional lithium sources like submarine/deep-sea ferromanganese (Fe-Mn) nodules and crusts, industrial wastes (e.g., desalination brines, geothermal brines and coal fly ashes), mining wastes and effluents, and extra-terrestrial materials are explored.</t>
  </si>
  <si>
    <t>10.1016/j.surfin.2021.101575</t>
  </si>
  <si>
    <t>Iron-graphene based anode material for rechargeable lithium-ion batteries decorated by gold nanoparticles recovered from gold plated waste surgical tools</t>
  </si>
  <si>
    <t>A large amount of gold (Au) can be recycled from waste surgical tools, e.g., gold plated scissors, due to its rising demand and offers manufacturers an innovative opportunity from differentiation to the new and valuable product. In this research, we fabricated and designed an efficient method of gold nanoparticles (Au-NPs) incorporated with iron/graphene oxide (Fe2O3/GO) anode for rechargeable lithium-ion batteries (LIBs). Au nanoparticles were obtained by recycling waste surgical scissors whereas, Fe2O3/GO has been synthesized by mechanical alloying in a high-energy ball mill. The structure of the Au-Fe2O3/GO nanocomposite anode material was characterized by X-ray diffraction (XRD), X-ray photoelectron spectroscopy (XPS), and scanning electron microscope (SEM). The electrochemical performance was determined at a constant current rate using a coin-type cell. The experimental results showed that the composite has a stable reversible capacity of about ∼980 mAh g−1 and was maintained for &gt;200 cycles. The remarkable performance and improved lithiation/delithiation reactions were was contributed by highly dispersed spherical-shaped Au nanoparticles in the Fe2O3/GO matrix.</t>
  </si>
  <si>
    <t>10.1016/j.rineng.2024.102802</t>
  </si>
  <si>
    <t>Optimization of high-temperature thermal pretreatment conditions for maximum enrichment of lithium and cobalt from spent lithium-ion polymer batteries</t>
  </si>
  <si>
    <t>Due to their increasingly high demand, lithium-ion batteries (LIBs) will encounter a scarcity of essential resources if recycling is not prioritized. The current pretreatment methods for spent LIBs used in industrial production are inefficient, costly, and hazardous. The study aimed to maximize the yield of lithium and cobalt from the black mass of spent Lithium-ion batteries through an optimized high-temperature thermal pretreatment process, which combined mechanical (direct crushing) and thermal treatments to facilitate the subsequent recovery of these valuable metals. Sieve analysis showed that direct crushing for 2 min resulted in 40.81 % of the anode material in the 4750 + 2500 μm size range, while 5 min of crushing led to a more even distribution, with 28.57 % in the smallest size range (−75 μm). Heat treatment followed by 2 min of crushing concentrated 52.38 % of the anode material in the 4750 + 2500 μm range. For the cathode material, 2 min of direct crushing distributed 24.49 % in the −2500 + 1250 μm range, while 5 min of crushing accumulated 38.80 % in the −75 μm range. Heat treatment and 2 min of crushing resulted in 56.05 % of the cathode material in the −75 μm range, indicating improved liberation. The combination of heat treatment and mechanical treatment effectively liberates and reduces the size of the active materials, resulting in a higher cumulative mass fraction of finer particles (≤630 μm). Heat treatment at 600 °C for 15 min, followed by 2 min of crushing, dissociated current collectors (Al) from the cathode material, minimized the harmful gas emissions and produced fine particles (630 μm) with minimal Al content (0.8 wt%). The optimal heat treatment condition of 600 °C for 35 min achieved complete decomposition of PVDF and enriched 73.49 wt% cobalt and 5.41 wt% lithium in the black mass, superior to previous studies.</t>
  </si>
  <si>
    <t>10.1016/j.susmat.2014.10.001</t>
  </si>
  <si>
    <t>The future of automotive lithium-ion battery recycling: Charting a sustainable course</t>
  </si>
  <si>
    <t>This paper looks ahead, beyond the projected large-scale market penetration of vehicles containing advanced batteries, to the time when the spent batteries will be ready for final disposition. It describes a working system for recycling, using lead–acid battery recycling as a model. Recycling of automotive lithium-ion (Li-ion) batteries is more complicated and not yet established because few end-of-life batteries will need recycling for another decade. There is thus the opportunity now to obviate some of the technical, economic, and institutional roadblocks that might arise. The paper considers what actions can be started now to avoid the impediments to recycling and ensure that economical and sustainable options are available at the end of the batteries' useful life.</t>
  </si>
  <si>
    <t>10.1016/j.jclepro.2024.142911</t>
  </si>
  <si>
    <t>Optimizing shear-dominant stripping with controlled stress for efficient recovery of cathode active materials from spent lithium-ion batteries</t>
  </si>
  <si>
    <t>During the recovery of spent lithium-ion batteries, the stripping process plays a critical role in determining the extent of cathode active materials (CAMs) recovery. However, traditional physical methods, characterized by an impact-dominant force, can only pulverize both CAMs and aluminum (Al) foil together, resulting in low stripping efficiency and high impurity content. In this study, a shear-dominant stripping method is proposed to control the stress exerted on the cathode. The stress calculation result shows that the shear-dominant force can apply stress levels higher than the ultimate tensile stress of the CAMs coating but lower than that of the Al foil. Contrasting different physical methods, the vertical agitating mill processing with shear-dominant force achieved a remarkable stripping efficiency and low impurity content. Then, the impeller structure in the mill was redesigned and optimized using the discrete element method (DEM). Results show that the blade ribbon impeller promotes full contact between the particles while enhancing shear actions significantly. Using the designed impeller structure, the stripping efficiency and purity of the CAMs reached 98.98% and 99.92%, respectively. This method presents a notable advantage over traditional physical methods, positioning it as a promising and viable technology for industrial applications in spent LIBs recovery.</t>
  </si>
  <si>
    <t>10.1016/j.apradiso.2022.110563</t>
  </si>
  <si>
    <t>The behavior of the 210Pb during the recycling of selected waste in the metallurgical industry</t>
  </si>
  <si>
    <t>Contemporary trends in the metal industry are based on zero-waste and a closed circular economy. Such an approach has encouraged the industry to search for new methods of metal production using unconventional sources of them instead of high-priced raw materials. Waste from some industry sectors e.g. residues, slag, stack dust, etc. may be a economically interesting input material for other sectors of industry. There are at least two benefits reusing waste in such a way – the reduction of disposal costs and reduction of the environmental and health impact of industry. However, industrial waste or by-products are often classed as naturally occurring radioactive materials (NORM). The behavior of a lead isotope 210Pb – a naturally occurring radioactive nuclide - was investigated in this work. The analyzed metallurgical process is based on the recycling of waste from niobium and tantalum production, which were then used in tin and lead production. Behavior of 210Pb in particular stages of a process may lead to the enrichment of this radionuclide in the final product – distilled lead. The concentrations of 210Pb in the input material, final product as well as generated by-products and waste were determined.</t>
  </si>
  <si>
    <t>Applied Radiation and Isotopes</t>
  </si>
  <si>
    <t>10.1016/j.chemosphere.2022.135430</t>
  </si>
  <si>
    <t>Catalytic pyrolysis of cellulose with biochar modified by Ni–Co–Mn cathode material recovered from spent lithium-ion battery</t>
  </si>
  <si>
    <t>In this study, we investigated the recycling of Ni–Co–Mn cathode materials from spent LIBs by an acid leaching process using H3PO4 and HCl. The leaching liquor was then used to modify the biochar applied during the catalytic pyrolysis of the biomass. The addition of char catalysts decreased the maximum decomposition rate and shifted it to a lower temperature. Accordingly, the activation energy (Ea) of cellulose pyrolysis decreased from 140.86 kJ/mol to 83.55 kJ/mol (char-P) and 89.42 kJ/mol (char-Cl). The char catalysts enhanced the transformation of the large-molecule components to small-molecule gases during cellulose pyrolysis. The addition of both char-P and char-Cl decreased the anhydrosugar content and increased the hydrocarbon content, suggesting their high catalytic activities in converting anhydrosugars to hydrocarbons (e.g., long-chain alkanes). The anhydrosugar content decreased from 17.8% to 11.1%, while the furan content increased from 5.1% to 15.2% with the addition of char-P. The addition of char-Cl resulted in a lower content of furans (4.8%) and a higher content of hydrocarbons (40.1%), mostly because of the increase in alkanes and aromatic compounds. Therefore, these char catalysts could be used for biomass pyrolysis in terms of activation energy reduction and upgrading the quality of the product. This win-win pyrolysis process is a promising pathway for the co-valorization of the cathode materials of spent LIBs and biomass waste.</t>
  </si>
  <si>
    <t>10.1016/j.jece.2018.07.021</t>
  </si>
  <si>
    <t>Recycling of Ni-Cd batteries by selective isolation and hydrothermal synthesis of porous NiO nanocuboid</t>
  </si>
  <si>
    <t>Recycling batteries has become essential for improving sustainability, economy and environment. Batteries recycling and recovery processes are multi steps and require purified reagents which are often very toxic. Herein, we report a feasible approach to process scrap Ni-Cd batteries into highly porous NiO nanocuboids. Cathode of Ni-Cd battery contains approximately 42% elemental Ni along with several impurities such as Mg, Co, Cd and Na. In this work, by applying few-steps of selective isolation and hydrothermal treatment, the content of Ni could be raised up to 77% and purified in the form of NiO porous nanocuboids. Morphology, crystal structure, composition, and surface area measurements of NiO nanocuboids was studied by HR-TEM, FE-SEM, XRD, XPS and BET characterization techniques, respectively.</t>
  </si>
  <si>
    <t>10.1016/j.envres.2024.118131</t>
  </si>
  <si>
    <t>Is the assimilation to a solid recovered fuel a viable solution for automobile shredder residues’ management?</t>
  </si>
  <si>
    <t>Directive 2000/53/EC and the European Circular Economy Package (2018) required the Member States to take all the necessary measures to reach the reuse-recycling goal of 85% for end-of-life vehicles (ELVs). In 2019, Europe achieved 89.6% of reuse-recycling, but most EC countries are still not completely compliant, Italy standing, for example, at only 84.2%. For this reason, actions are necessary to increase reuse-recycling for the waste generated in the operations of ELV shredding and separation, known as automobile shredded residues (ASRs). This study was aimed at assessing if the assimilation of ASRs to a solid recovered fuel (SRF) was a feasible solution. That would allow the waste to lose its status (end-of-waste, EoW), thus increasing the recycling rate. The assimilation of ASRs to SRFs requires the compliance with a series of parameters, namely net calorific value (NCV), content of chlorine (Cl), mercury (Hg) and selected heavy metals. The above-mentioned parameters were analyzed in the principal ASR fractions, namely textile, plastic and foam rubber, found in the samples collected during four sampling campaigns (2017–2021) performed at the same ELV treatment plant. Notwithstanding the great variability observed in the four samples, the results of the analyses revealed that the three fractions were compliant with NCV, Cl and Hg content. Conversely, the heavy metals' content was found a more critical parameter, in fact only the plastic fraction was suitable for SRF assimilation. Textiles presented criticality for the content of copper (Cu), nickel (Ni) and antimony (Sb). The heavy metals' contamination of foam rubber was found to be strongly related to particles' dimensions. A model which put particle size and metals’ content into relationship was developed and validated. Removing particles of &lt;40 mm significantly improved the quality of the material, however the content of Cu and Ni remained a critical issue for particles up to 200 mm. The SRF assimilation of the plastic fraction would increase the reuse-recycling rate of approx. 2.4–3.3%, thus allowing the achievement of the EC goals concerning the ELV management.</t>
  </si>
  <si>
    <t>10.1016/B978-0-12-818597-1.50075-8</t>
  </si>
  <si>
    <t xml:space="preserve">Material Property Goals to Enable Continuous Diafiltration Membrane Cascades for Lithium-ion Battery Recycling </t>
  </si>
  <si>
    <t xml:space="preserve">
                  Diafiltration is a continuous operating strategy for staged-membrane cascades, wherein dialysate is strategically added to offset concentration effects and achieve recovery of high purity and high value products. Although common for niche separations in industry, few studies have systematically analyzed multi-stage diafiltration processes. In this paper, we present a novel modeling and superstructure optimization framework 1) to elucidate optimal multi-stage process configurations with complex recycle strategies and 2) to systematically identify property targets for membrane materials. As an illustrative example, we consider the separation of lithium and cobalt ions for battery recycling. We find that if a 3-stage diafiltration process is carefully designed, emerging membrane materials are likely to outperform existing technologies for Li/Co separation in battery recycling. Finally, we discuss planned extensions of the proposed work into a full molecules-to-systems framework for integrated molecular engineering of new materials for targeted separation processes.
               </t>
  </si>
  <si>
    <t>10.1016/j.procir.2020.01.109</t>
  </si>
  <si>
    <t>Forecasting the EU recycling potential for batteries from electric vehicles</t>
  </si>
  <si>
    <t>Managing the waste stream of lithium ion batteries from electric vehicles is an emerging challenge. Therefore, a distribution delay forecasting model is developed considering multiple end-of-life options for battery applications; including replace, reuse, repurpose and recycle. This model is used to forecast the characteristics of the waste stream. Results of the presented model forecast a waste stream of 120 thousand and 1.8 million batteries to be recycled in 2030 and 2040 respectively. The results also demonstrate that retired batteries can potentially contribute to stationary energy storage markets by providing 8 GWh storage capacity in 2030, and 92 GWh in 2040.</t>
  </si>
  <si>
    <t>10.1016/j.cej.2023.141926</t>
  </si>
  <si>
    <t>Mineralization and electroreduction-recycling of toxic Pb2+ ions using memory-effect of layered double hydroxide structure with ultrahigh capacity</t>
  </si>
  <si>
    <t>Lead (Pb) as one of the most widespread toxic heavy metals in both water distribution systems and in surface water, it still remains a challenge to quickly and completely remove/recycle Pb ions from these systems. Herein, the obtained Mg2Fe-mixed metal oxides (Mg2Fe-MMO) through calcination of Mg2Fe-Cl-layered double hydroxide (Mg2Fe-Cl-LDH) showed extremely high mineralized capacity for Pb ions with removal figures of 2406 mg/g. This performance is superior to most reported materials, and can rapidly purify Pb2+ at 1 ppm to safe levels (12 ppb). X-ray absorption fine structure (XAFS) studies revealed a transformation from MgFe-MMO to defective Mg2Fe-CO3-LDH with the Pb ions sequestering OH− from Mg2Fe-CO3-LDH to form a solid precipitate. Moreover, the mineralized products could be recycled by electrolysis to obtain metallic lead, providing a new opportunity for pollution remediation and the recovery of metal lead. This work provides a new route for Pb ions removal from wastewater and the potential for utilization of the recycled Pb resource.</t>
  </si>
  <si>
    <t>10.1016/j.matchemphys.2017.11.025</t>
  </si>
  <si>
    <t>Sol-gel synthesis, characterization, and catalytic properties of Ni, Cd, Co, and Fe oxides recycled from spent Ni-Cd batteries using citric acid as a leaching agent</t>
  </si>
  <si>
    <t>This research developed a sustainable, green, hydrometallurgical route for recycling the positive electrodes of Ni-Cd batteries using citric acid as a leaching agent. The mixed oxide was synthesized using a gel precursor that was calcinated at 400 °C for 2 h. The mixed composition of the metal oxide included nickel oxide (NiO), cadmium oxide (CdO), cobalt oxide (Co3O4), and iron oxide (Fe2O3). A scanning electron microscopy (SEM) micrograph showed that the mixed oxide presented no well-defined morphological structure but did present macropores that were about 20 μm in size and micropores that were 1.0 μm in size. Transmission electron microscopy (TEM) images showed that the agglomerate was composed of hexagonal structures that were nanometric in size. The material was applied in a photocatalytic reaction to discolor a textile-reactive black V-2B dye (C26H21O19N5S6Na4). The efficiency of the discoloration reached 86.10% in 480 min, and the catalyzed reaction showed second-order kinetics.</t>
  </si>
  <si>
    <t>10.1016/j.ijhydene.2024.09.344</t>
  </si>
  <si>
    <t>Quaternary layered double hydroxides from spent battery as electrocatalysts for the oxygen evolution reaction</t>
  </si>
  <si>
    <t>Quaternary layered double hydroxides (LDHs) are emerging as effective oxygen evolution reaction (OER) electrocatalysts for alkaline water splitting. In this work, NiCoMnFe-LDH has been successfully fabricated using leachate from recycled battery cathodes, demonstrating a sustainable approach to resource utilization. By incorporating varying amounts of Vulcan XC72 carbon as a support, we improved the conductivity of the NiCoMnFe-LDH. Our results indicate that the addition of Vulcan XC72 enhances the electrocatalytic performance of the nanocomposites. Notably, the NiCoMnFe-LDH/C-50 sample exhibited superior OER activity, with an overpotential of 329 ± 10 mV at a current density of 10 mA cm⁻2 and stable performance over 15 h. Detailed characterization confirmed the advantages of the carbon support in improving both the structural stability and catalytic efficiency. This work may pave the way to a sustainable method for repurposing spent battery cathodes, advancing the development of cost-effective and environmentally friendly electrocatalysts for clean energy applications.</t>
  </si>
  <si>
    <t>4 November 2024</t>
  </si>
  <si>
    <t>10.1016/j.est.2019.101001</t>
  </si>
  <si>
    <t>Evaluation of batteries residual energy for battery pack recycling: Proposition of stack stress-coupled-AI approach</t>
  </si>
  <si>
    <t>It is predicted that by 2025, approximately 1 million metric tons of spent battery waste will be accumulated. How to reasonably and effectively evaluate the residual energy of the lithium-ion batteries embedded in hundreds in packs used in Electric Vehicles (EVs) grows attention in the field of battery pack recycling. The main challenges of evaluation of the residual energy come from the uncertainty of thermo-mechanical-electrochemical behavior of battery. This motivates the notion of facilitating research on establishing a model which can detect and predict the state of battery based on parameters enable to be measured, such as voltage and stack stress. Thus, the present work proposes a stack stress-coupled-artificial intelligence approach for analyzing the residual energy (remaining) in the batteries. Experiments are designed and performed to verify the fundamentals. A robust model is formulated based on artificial intelligence approach of genetic programming. The findings in the study can provide an optimized recycling strategy for spent batteries by accurately predicting the state of battery based on stack stress.</t>
  </si>
  <si>
    <t>10.1016/j.susmat.2024.e00847</t>
  </si>
  <si>
    <t>Triboelectric nanogenerator and UV-blocking solid polymer electrolyte nanocomposite from recycled waste cigarette butts</t>
  </si>
  <si>
    <t>Robust triboelectric nanogenerators that are inexpensive, flexible, transparent, and do not require rigid metal sheet current collectors are vital for next-generation energy/wearable electronic device/robot/self-powered sensor applications. In this study, a soft skin-like solid polymer electrolyte triboelectric nanogenerator (SPE-TENG) with the above characteristics (flexible, good transmittance, and 0.099 S m−1 conductivity) is fabricated using cellulose acetate from waste cigarette butts and branched polyethyleneimine (abbreviated as CA/bPEI composite film). The CA/bPEI SPE composite film can serve as tribopositive electrification and current collector layer and demonstrated excellent electricity generation performance with a power density of 7.54 W m−2 under a contact-separation working mode. Meanwhile, the SPE-TENG can drive small commercial electronic devices (such as an LED switch) and has demonstrated a high-pressure sensitivity of 6.42 V kPa−1 and ultrafast response/recovery time (~2–6 ms), enabling its application in artificial electronic skin for various motions and tactile sensing. Furthermore, due to bPEI's ability to absorb UV light waves, the CA/bPEI composite film also possesses exceptional UV-ray shielding properties. The proposed work utilized discarded cigarette butts to simultaneously protect the environment and create a multifunctional material that can be used for clean energy harvesting to power small electronic devices and sensors and block harmful UV rays.</t>
  </si>
  <si>
    <t>10.1016/j.jece.2021.106284</t>
  </si>
  <si>
    <t>Key ingredients and recycling strategy of personal protective equipment (PPE): Towards sustainable solution for the COVID-19 like pandemics</t>
  </si>
  <si>
    <t>The COVID-19 pandemic has intensified the complications of plastic trash management and disposal. The current situation of living in fear of transmission of the COVID-19 virus has further transformed our behavioural models, such as regularly using personal protective equipment (PPE) kits and single-use applications for day to day needs etc. It has been estimated that with the passage of the coronavirus epidemic every month, there is expected use of 200 billion pieces of single-use facemasks and gloves. PPE are well established now as life-saving items for medicinal specialists to stay safe through the COVID-19 pandemic. Different processes such as glycolysis, hydrogenation, aminolysis, hydrolysis, pyrolysis, and gasification are now working on finding advanced technologies to transfer waste PPE into value-added products. Here, in this article, we have discussed the recycling strategies of PPE, important components (such as medical gloves, gowns, masks &amp; respirators and other face and eye protection) and the raw materials used in PPE kits. Further, the value addition methods to recycling the PPE kits, chemical &amp; apparatus used in recycling and recycling components into value-added products. Finally, the biorenewable materials in PPE for textiles components have been discussed along with concluded remarks.</t>
  </si>
  <si>
    <t>10.1016/j.cej.2022.140626</t>
  </si>
  <si>
    <t>Green and sustainable route for the efficient leaching and recovery of valuable metals from spent Ni−Cd batteries</t>
  </si>
  <si>
    <t>Recycling of Ni, Cd and Co from spent Ni−Cd batteries is significant for preventing nickel and cobalt deficiency and protecting the environment. Although several studies have developed methods for recycling these metals from spent Ni−Cd batteries, the simultaneous leaching (extraction) and recovery of Ni, Cd and Co via an environmentally benign and economical manner is still challenging. Herein, a formic acid-assisted method for leaching and recovering valuable metals from the cathode and anode materials of spent Ni−Cd batteries is proposed. The effects of temperature, time, and liquid/solid ratio on Ni, Cd, and Co leaching were also extensively investigated. The single factor experimental results and statistical analysis revealed that more than 95 % leaching efficiencies of Cd and Co could be achieved from the cathode and anode materials at 80 °C and 2.5 h, while a maximum of 81 % Ni leaching was attained in formic acid at 90 °C, 4 h and a 30 mL/g liquid/solid ratio. Moreover, the statistical analysis results revealed that the temperature and time had significant effect (ρ &lt; 0.0001) on Ni and Cd leaching. It was difficult to leach metallic Ni present in the cathode material because of its high inertness property; however, a conversion of 99.70 % Ni was achieved at 60 °C for 2 h when H2O2 (15 %, v/v) was used as an oxidizing agent. The findings of this study suggest that the formic acid-assisted recycling process could be a sustainable alternative for the efficient leaching and recovery of valuable metals from spent Ni−Cd batteries because it features a reduced highly corrosive acid consumption, mild leaching conditions, and less environmental footprints.</t>
  </si>
  <si>
    <t>10.1016/j.jece.2023.110423</t>
  </si>
  <si>
    <t>Statistical analysis of the effect of the electrochemical treatment and the acid concentration on the leaching of NMC cathodes from spent Li-ion batteries</t>
  </si>
  <si>
    <t>Electric mobility has sharply increased the demand for batteries, making a European priority their sustainability throughout their entire lifecycle. However, battery recycling still needs to be improved, since it relies on industrial processes that require high amounts of energy, are not selective and require chemical reagents such as concentrated acids and reducing agents. In this work, the effect of acid concentration and electrochemical treatment on the leaching of Li, Ni, Mn, Co from electric vehicle LiNixMnyCozO2 (NMC) batteries was studied at room temperature. A factorial 32 experimental design was considered to deconvolve the effect of the chemical leaching from the electrochemical treatment in NMC batteries. An analysis of the variance was performed to determine which factors have a statistically significant effect on the initial leaching rate and the final leaching yield of each one of the metals. The main advantage and novelty of this work is that the combination of the electrochemical treatment and the acid concentration is proved to be significant for the extraction yield of the metals contained in Li-ion batteries of NMC cathode. All the experiments have been done in galvanostatic mode, with no pre-treatments and at room temperature with no addition of reducing agents. Based on the results obtained from the statistical analysis, a novel environmentally friendly process for recycling the cathodes of spent batteries was proposed. This 3-sequencial-step process would allow to recover separately the Al foil, the Li fraction, the Mn fraction, and the Ni-Co fractions.</t>
  </si>
  <si>
    <t>10.1016/j.jpowsour.2014.03.006</t>
  </si>
  <si>
    <t>Recycling of the anode from spent Ni-MH batteries for synthesis of the lanthanide oxysulfide/oxysulfate compounds used in an oxygen storage and release system</t>
  </si>
  <si>
    <t>In this work, lanthanide oxysulfide/oxysulfate compounds, denominated as an oxygen storage and release system, have been synthesized from the anode electrodes of spent Ni-MH batteries. The rare earth metals have recovered by means of chemical precipitation as a mixture of La2(SO4)3, Ce2(SO4)3, and Nd2(SO4)3. The synthesis of (La·Nd)O2S·CeO2 have been carried out by subjecting a mixture of La2(SO4)3, Ce2(SO4)3, and Nd2(SO4)3 to a heat treatment in a reducing atmosphere up to 1000 °C. The (La·Nd)O2SO4·CeO2 compounds have been obtained after thermal treatment of (La·Nd)O2S·CeO2 in a synthetic air atmosphere. The oxysulfide/oxysulfate compounds have been subjected to thermal cycles, respectively, in synthetic air as well as in an N2–CO atmosphere. The thermogravimetric plot (TG) for (La·Nd)2O2S·CeO2 shows a mass gain of 14.98% w/w in a temperature range of 300–550 °C, which is due to the oxidation of (La·Nd)2O2S·CeO2 to (La·Nd)2O2SO4CeO2, where 2 mol of O2 are added. Likewise, in the (La·Nd)2O2SO4CeO2 thermogravimetric plot, a mass loss of 17.16% w/w is observed in the range of 500–750 °C. This loss of mass can be associated with output of 2 mol of O2 forming again the (La·Nd)2O2S·CeO2. The transformation of the (La·Nd)2·O2S·CeO2 to (La·Nd)2O2SO4CeO2 causes an increase in the macropores.</t>
  </si>
  <si>
    <t>15 August 2014</t>
  </si>
  <si>
    <t>10.1016/j.est.2023.107798</t>
  </si>
  <si>
    <t>The strategy for comprehensive recovery and utilization of the graphite anode materials from the end-of-life lithium-ion batteries: Urgent status and policies</t>
  </si>
  <si>
    <t>Spent graphite anode (SGA), a hazardous solid waste discharges from end-of-life lithium-ion batteries, indicating the most significant disadvantages are continuous emission and hard to handle. No effective technical solution for harmless resource utilization of SGA is currently available due to its complex composition. In general, SGA can only be disposed of by stacking or high-temperature incineration, leading to a massive waste of resources and severe environmental pollution. There is a serious shortage of graphite resources, and their prices have continued to increase due to the explosive growth of new energy vehicles. Graphite resources have become an indispensable material for developing strategic emerging industries in the 21st century. Therefore, reasonably utilizing high-quality graphite and reusing valuable resources in the SGA can transform them into usable items. Green recycling will be an urgent and critical task to achieve a sustainable and environmentally friendly future. In reaching the carbon neutrality goal, discovering the regeneration of the SGA can maximize the comprehensive utilization of hazardous solid waste to replace natural mineral resources and the synergistic effect on carbon reduction; it has significant social and economic benefits.</t>
  </si>
  <si>
    <t>10.1016/B978-0-323-85514-3.00022-1</t>
  </si>
  <si>
    <t xml:space="preserve">Chapter 40 Exploring the economics of recycling in a dynamic global context </t>
  </si>
  <si>
    <t xml:space="preserve">
               Recycling is generally considered an important strategy for alleviating the pressures of society on the environment while creating employment and attracting investments. In recent years many countries have experienced large increases in recycling. This chapter on the economics of recycling aims to identify the main economic drivers of recycling, address the economic effects of recycling-related activities, and demonstrate the effectiveness of economic policies promoting recycling. The chapter demonstrates how recycling takes place in a volatile, dynamic, and globalizing world, which complicates the projections in future developments in the recycling sector. Moreover, the chapter describes which private and external costs of recycling-related activities need to be considered and how these effects can be valued in economic terms. Finally, the most important economic instruments to promote recycling are identified and explained.
            </t>
  </si>
  <si>
    <t>10.1016/j.rcradv.2022.200125</t>
  </si>
  <si>
    <t>Intensification of lithium carbonation in the thermal treatment of spent EV Li-ion batteries via waste utilization and selective recovery by water leaching</t>
  </si>
  <si>
    <t>The recycling of lithium-ion batteries remains an essential question, the recovery of lithium is a central matter since the European Commission identified it as a critical raw material. This article proposes a more effective technology in which lithium will be recovered as lithium carbonate earlier in the recycling process using thermal pre-treatment and water leaching. Two thermal treatments are compared: incineration and pyrolysis, the whole cell (cathode, anode, current collector foils, and separator) is thermally treated in a first route, while the separator is removed, in a second route. The separator's presence showed a significant positive effect on the recovery, with an optimal recovery of 62% after pyrolysis at 700°C for 1 h and water leaching at 25°C with a solid-liquid ratio of 1:50 g/ml. Under these conditions, the solution purity was 92%, and aluminum was leached together with lithium. After evaporation, lithium carbonate and fluoride are found in the residue.</t>
  </si>
  <si>
    <t>10.1016/j.jclepro.2020.123327</t>
  </si>
  <si>
    <t>Economic analysis of lithium-ion batteries recycled from electric vehicles for secondary use in power load peak shaving in China</t>
  </si>
  <si>
    <t>The secondary use of recycled lithium-ion batteries (LIBs) from electric vehicles (EVs) can reduce costs and improve energy utilization rate. In this paper, the recycled LIBs are reused to construct a 3 MW∗3 h battery energy storage system (BESS) for power load peak shaving (PLPS). Taking the BESS as an example, a cost-benefit model is established after the systematical analysis of compositions. The cost model is divided into eight components in detail, which can be grouped into three categories: initial investment costs, operation and maintenance costs (O&amp;M costs) and batteries replacement costs. The benefit model comprises seven parts, such as environmental benefit, battery dismantling and recovery benefit and residual value. In the case study, the life model is established by exponential function through the character analysis of the recycled LIBs. The economic analysis of the BESS is carried out in three techno-economic statuses of optimism, business, and research, which is based on two interest-subjects of grid company and non-grid company. Furthermore, both battery purchasing cost (BPC) and government subsidy are performed to sensitivity analysis. The results show that the BESS with recycled LIBs for PLPS, especially those invested by grid company, have a good application prospect in China.</t>
  </si>
  <si>
    <t>10.1016/j.wasman.2023.11.038</t>
  </si>
  <si>
    <t>Upcycling spent graphite in LIBs into battery-grade graphene: Managing the produced waste and environmental impacts analysis</t>
  </si>
  <si>
    <t>This study focuses on connecting graphite demand to battery materials demand, providing a solution to the identified shortage of battery materials and promoting sustainable development. This research used modified Hummer's method to synthesize graphene from the recycled graphite and compared it with graphene synthesized from purified recycled graphite. The purification of recycled graphite was implemented by acid curing-leaching and calcination. The analysis showed that the reduction reaction effectively removed oxygen-containing functional groups from the graphene, resulting in enhanced quality of the produced graphene. Hummer’s waste acid was used as a leaching reagent for different LIBs’ cathode types in waste management. The waste acid was found to be a strong reagent for transition metals leaching and obtained almost full recoveries of Li, Co, Mn, and Ni from spent LIB cathodes. The synthesized graphene exhibited higher specific surface areas and conductivity values compared to battery-grade graphite. The electrochemical performance of the graphene sheets in lithium half-cells was evaluated, and it was found that the graphene synthesized from recycled graphite enabled increased lithium insertion at active sites, suggesting its potential for enhanced lithium retention. Furthermore, a life cycle assessment study was conducted to evaluate the environmental impacts of the recycling and synthesis processes. This study demonstrates the potential of recycling graphite from spent battery anodes to produce high-quality graphene with improved electrochemical properties.</t>
  </si>
  <si>
    <t>10.1016/j.jiec.2021.02.010</t>
  </si>
  <si>
    <t>Polystyrene nanoparticles prepared by nanoprecipitation: A recyclable template for fabricating hollow silica</t>
  </si>
  <si>
    <t>Polystyrene was synthesized and applied as a template for fabricating hollow silica nanoparticles. Organic solvent and water were used as a solvent and an anti-solvent, respectively, to produce the polystyrene nanoparticles via. nanoprecipitation technique. The influence of precipitation method (one-shot or drop), solvent for dissolution of polystyrene, and concentration of polystyrene or CTAB linker on the diameter of polystyrene nanoparticles was investigated. The hollow silica nanoparticles were fabricated using the as-made polystyrene nanoparticles as a template with the help of CTAB linker. Polystyrene was recovered by the extraction of polystyrene@SiO2 composite with the tetrahydrofuran solvent, and the recovered polystyrene was re-used to make the polystyrene nanoparticles as a template for fabricating hollow silica nanoparticles. Our study can be applied for other types of polymeric materials as long as those polymeric materials form nanoparticles via. nanoprecipitation technique. In comparison with the polystyrene hard template prepared by emulsion polymerization, the size of polystyrene nanoparticles produced by the nanoprecipitation technique can be well-tuned by changing the polystyrene and linker concentrations.</t>
  </si>
  <si>
    <t>25 May 2021</t>
  </si>
  <si>
    <t>10.1016/j.rser.2023.113485</t>
  </si>
  <si>
    <t>Environmental optimization model for the European batteries industry based on prospective life cycle assessment and material flow analysis</t>
  </si>
  <si>
    <t>The market of batteries for electric mobility is expected to greatly expand in Europe during the next decades. The most sustainable batteries to be produced in the future depend on the primary and secondary resources available and on the capacity to produce and recycle battery cells. This paper proposes an optimization model based on Material Flow Analysis and prospective Life Cycle Assessment which allows us to suggest the types of batteries which should be produced and recycled, the primary and secondary resources to be used, and in which quantities. Several scenarios are proposed to address the uncertainty of the future batteries market. In the Reference Scenario, designed to reflect the European policies, the results show that Europe would achieve high self-sufficiency from external producers (72%), but this percentage could decrease drastically in the case of alternative scenarios (up to 35%). Furthermore, in the Reference Scenario, lithium-iron-phosphates (40%) and lithium-air (23%) batteries result to be the best options. To cut the consumption of lithium and cobalt, sodium-ion cells (3%) could also be considered for manufacturing or even nickel-cobalt-manganese (6%) type to exploit secondary cobalt. In alternative scenarios instead, the proposed algorithm would suggest different choices as a function of the boundary conditions. For instance, in case the demand and the re-use rate of the cells are higher than in the Reference Scenario, the environmental impact of batteries for mobility turns out to increase because of the lower self-sufficiency of the European industry.</t>
  </si>
  <si>
    <t>10.1016/j.matlet.2023.135724</t>
  </si>
  <si>
    <t>Direct regeneration of spent lithium-ion batteries: A mini-review</t>
  </si>
  <si>
    <t>Recycling spent lithium-ion batteries (LIB) has emerged as a pressing necessity for addressing resource shortages and mitigating environmental pollution. This article reviews the most advanced spent LIBs recycling technology, namely direct regeneration. Traditional recycling methods have problems with high energy consumption and secondary pollution. In contrast, direct regeneration extends battery life by repairing degraded cathode materials and retains battery energy to the maximum extent. This method includes technologies such as chemical lithiation and recycling of waste graphite. These innovative technologies improve battery cycle life, reduce energy consumption, production costs, and promote sustainable resource management. Direct regeneration technology provides new opportunities to reduce resource waste and reduce environmental pollution. It will promote the sustainable management of spent LIBs and support the development of future renewable energy technologies.</t>
  </si>
  <si>
    <t>10.1016/j.ijhydene.2023.11.362</t>
  </si>
  <si>
    <t>Efficient hydrogen evolution from NaBH4 using bimetallic nanoparticles (Ni–Co) supported on recycled Zn–C battery electrolyte paste</t>
  </si>
  <si>
    <t>Electrolytic paste (EP) from used batteries was innovatively utilized as a support for Ni–Co nanoparticles (Ni–Co NPs) to catalyze hydrogen evolution from NaBH4. The materials exhibited a porous and heterogeneous morphology, characterized by a ZnMn2O4 interplanar distance of 0.34 nm, as confirmed by SAED analysis. Elemental analysis identified carbon, nitrogen, hydrogen, and sulfur, while ICP-MS quantified zinc, manganese, and iron. XRD unveiled an amorphous broad peak at 2θ = 13.3–39.8°, with additional phases identified as ZnO, graphite, simonkolleite, manganese oxides, and hetaerolite. Raman spectroscopy showcased characteristic bands typical of carbonaceous materials. FTIR detected functional groups alongside Ni–O, Co–O, and Zn–O bonds. Various Ni/Co ratios were assessed, and the 25:75 and 20:80 (w/w) ratios showed optimal performance, yielding hydrogen at rates of 238.1 and 278.0 mL H2 gcatalyst −1 min−1, respectively. The determined activation energy was 32.76 kJ mol− 1. The turnover frequency reached 1823.93 mL H2 gcatalyst −1 min−1 (328.15 K), and the catalyst exhibited satisfactory performance over 16 reuse cycles.</t>
  </si>
  <si>
    <t>10.1016/j.wasman.2019.10.017</t>
  </si>
  <si>
    <t>Reduction-ammoniacal leaching to recycle lithium, cobalt, and nickel from spent lithium-ion batteries with a hydrothermal method: Effect of reductants and ammonium salts</t>
  </si>
  <si>
    <t>Some inevitable issues of the acid leaching method used to recycle spent lithium-ion batteries (LIBs), such as toxic gas emission, excessive acid-base consumption, inferior metal selectivity and equipment corrosion, have gradually emerged and restricted the promotion and development of this method. It is therefore essential to develop a sustainable closed-loop recycling technology (reduction-ammoniacal method) for spent LIBs. In this study, the effects of various species of ammonia, ammonium salts and reductants on the leaching of Li, Co, Ni, Mn and Al from spent LIBs were investigated with a hydrothermal method. An increase of the electrode potential of the reductant greatly accelerated the selective leaching of Li, Co and Ni, which agreed with the thermodynamic analysis results. The standard electrode potentials of the LiNi x Co y Mn1− x − y O2 (NCM) materials were also determined by using approximate calculations. When using (NH4)2SO3 as a reductant in a one-step leaching process, 100% Co, 98.3% Ni and 90.3% Li were extracted into the ammonia-ammonium chloride solutions. From the kinetics analysis, the surface chemical reaction shrinking core model was found to control the leaching behavior of Li, Co, and Ni in the reduction-ammoniacal leaching process. A shell-core structure was composed of a product layer, a diffusion layer of the solid core and an unreacted core. Species in the product layer reduced the leaching efficiencies of Li, Co, and Ni. The results obtained for this hydrothermal reduction-ammoniacal method applied to recycle spent LIBs provide insights for the design of a high-speed, exceptionally selective, closed-loop recycling technique.</t>
  </si>
  <si>
    <t>10.1016/B978-0-323-88522-5.00013-2</t>
  </si>
  <si>
    <t xml:space="preserve">Chapter 12 Recycling of halide perovskites </t>
  </si>
  <si>
    <t xml:space="preserve">
               Halide perovskite solar cells (HPSCs) have become the next-generation solar technology due to their outstanding characteristics such as low-temperature fabrication, mechanical flexibility, low weight, tunable optoelectronic properties, high PCE, and abundance of perovskite materials. However, issues including long-term stability and lead hazard impede the global commercial expansion of HPSCs. Given the high expense of hazardous waste disposal (1.10 USD/kg) and the poor solar performance of HPSCs with lead replacements, recycling or reusing lead-based HPSCs is always the best option. Parts of perovskite solar cells such as gold electrodes, conductive transparent glass, lead precursor, and/or perovskite film can be recovered, recycled, and reused to reduce average production costs and counter lead hazards while also addressing long-term instability. This chapter talks about the stability, degradation, and recycling of perovskite-based photovoltaics in the context of the environment, circular economy, and future advancement through photon recycling and different hybrid integration with HPSCs.
            </t>
  </si>
  <si>
    <t>Low-Dimensional Halide Perovskites</t>
  </si>
  <si>
    <t>10.1016/j.inoche.2023.110944</t>
  </si>
  <si>
    <t>Ultrasound-promoted metal-free homogenous olefins epoxidation and direct conversion of alkenes to cyclic carbonates using catalytic TAIm[X] (X = WO4 2-, HSO5 -) recyclable ionic liquid under mild conditions</t>
  </si>
  <si>
    <t>TAIm[WO4] and TAIm[HSO5] ionic liquids were prepared and used as efficient solvent and recyclable catalysts for the mild epoxidation of olefins and the domino preparation of cyclic carbonate from alkenes under ultrasound irradiation·H2O2 was used as an oxidant. The physical properties and structure of the ionic liquids were studied by various analytical methods including FTIR, EDX, viscosity, and density measurements. High to excellent yields were obtained for a wide variety of olefins whether aliphatic or aromatic types for the epoxides as well as the conversion of cyclic and terminal olefins to cyclic carbonates at low CO2(g) pressure (∼1 atm.). Moderate CO2(g) solubility in the ionic liquids was found. Also, excellent epoxide-selectivity was obtained for all olefins. Scalability of the method demonstrated a direct scalability for the promising gram scale epoxidation of olefins with at least efficiency loss. The TAIm[WO4] and TAIm[HSO5] ionic liquids could be recycled from the homogenous mixture by a simple solvent–solvent extraction, and reused for at least several times with insignificant activity loss.</t>
  </si>
  <si>
    <t>10.1016/j.wasman.2011.01.006</t>
  </si>
  <si>
    <t>Enhancement of the recycling of waste Ni–Cd and Ni–MH batteries by mechanical treatment</t>
  </si>
  <si>
    <t>A serious environmental problem was presented by waste batteries resulting from lack of relevant regulations and effective recycling technologies in China. The present work considered the enhancement of waste Ni–Cd and Ni–MH batteries recycling by mechanical treatment. In the process of characterization, two types of waste batteries (Ni–Cd and Ni–MH batteries) were selected and their components were characterized in relation to their elemental chemical compositions. In the process of mechanical separation and recycling, waste Ni–Cd and Ni–MH batteries were processed by a recycling technology without a negative impact on the environment. The technology contained mechanical crushing, size classification, gravity separation, and magnetic separation. The results obtained demonstrated that: (1) Mechanical crushing was an effective process to strip the metallic parts from separators and pastes. High liberation efficiency of the metallic parts from separators and pastes was attained in the crushing process until the fractions reached particle sizes smaller than 2mm. (2) The classified materials mainly consisted of the fractions with the size of particles between 0.5 and 2mm after size classification. (3) The metallic concentrates of the samples were improved from around 75% to 90% by gravity separation. More than 90% of the metallic materials were separated into heavy fractions when the particle sizes were larger than 0.5mm. (4) The size of particles between 0.5 and 2mm and the rotational speed of the separator between 30 and 60rpm were suitable for magnetic separation during industrial application, with the recycling efficiency exceeding 95%.</t>
  </si>
  <si>
    <t>10.1016/j.jece.2024.112903</t>
  </si>
  <si>
    <t>Recent advances in preferentially selective Li recovery from spent lithium-ion batteries: A review</t>
  </si>
  <si>
    <t>The extraction of lithium (Li) from spent Li-ion batteries (LIBs) can alleviate the shortage of primary raw materials and therefore benefit environmental and economic aspects. However, current Li recovery strategies from spent industrial LIBs result in low Li recovery and purity, because Li recovery is usually conducted after the recovery of Ni, Co, and Mn. In the last few years, preferential selective Li extraction has attracted attention for tackling the shortage of Li resources. In this review, we present current advances in preferentially selective Li extraction technologies for treating spent LIB cathode materials. After introducing the reaction principles and mechanisms of the different recovery methods such as hydrometallurgical processes, combined pyro-hydrometallurgical processes, electrochemistry, mechanochemical methods, membrane separation, and deep eutectic solvent leaching, the advantages and disadvantages of each method are evaluated. Analysis of the available data revealed that the preferential recovery of Li via hydrometallurgical processes and combined pyro-hydrometallurgical processes may be the most viable methods for industrialization. This review offers insights into the environmental and economic benefits of the different preferentially selective Li extraction processes. Furthermore, it provides references for subsequent research and insights for further developments in industrial practices related to selective Li recovery from spent LIBs.</t>
  </si>
  <si>
    <t>10.1016/j.susmat.2023.e00633</t>
  </si>
  <si>
    <t>Organic acid-assisted vapor phase reduction for high-dense defects of retired graphite for high-performance lithium-ion batteries</t>
  </si>
  <si>
    <t>Recycling and reusing anode graphite from spent lithium-ion batteries are now essential strategies to achieve green sustainability and clean-energy storage. However, viable and affordable regeneration methods of anode have become a significant obstacle for the recovery procedure. Hydrometallurgy has shown efficiency and sustainability in the recovery of critical materials from LIBs, and heat treatment is confirmed to be required to reconstruct the structure of graphite. In this study, oxalic acid is used as the leaching agent and subsequent heat treatment is conducted to repair the graphite structure. The leaching results showed that oxalic acid has a higher leaching rate of lithium ions (96.10%). Interestingly, CO2 or CO-diffusion from oxalic acid thermal decomposition can be controlled rationally by nanoconfined structures in spent graphite, resulting in carbon defects. Electrochemical performance test results reveal that the recovered graphite exhibits improved specific capacity and stability, retaining 356.45 mAh g−1 at 0.1C after 300 cycles and a coulombic efficiency of over 97%. Its performance is comparable to that of artificial graphite and superior to most reported acid-leaching-based recycled graphite. Thus, the outcomes point to a viable technique for recovering and reusing spent graphite anode.</t>
  </si>
  <si>
    <t>10.1016/j.jpowsour.2006.10.050</t>
  </si>
  <si>
    <t>Recycling manganese from spent Zn-MnO2 primary batteries</t>
  </si>
  <si>
    <t>The cathode of spent Zn-MnO2 primary batteries is made up of mainly Mn3O4 and α-MnO2. Energy dispersive X-ray analysis of the cathode surface also shows the presence of zinc from the anode and chloride from the electrolyte. Manganese was recovered by precipitation, electrodeposition and anodization. X-ray diffraction measurements confirmed that the Mn3O4 material was recycled by chemical precipitation. The charge efficiency by electrodeposition was 85% at 25.0mAcm−2. In the current density range studied, the potential/current density plots follow a Tafel-like relation. In the anodic process, the material oxidizes at the electrode/solution interface and precipitates to the bottom of the cell. Only a fraction corresponding to 20% of the charge density is deposited onto the electrode. This happens because Mn2+ oxidizes to Mn3+, which then suffers disproportionation.</t>
  </si>
  <si>
    <t>10 February 2007</t>
  </si>
  <si>
    <t>10.1016/B978-0-12-819725-7.00227-0</t>
  </si>
  <si>
    <t xml:space="preserve">The Current Industrial Mono-Recycling of U and Pu: Reprocessing Step </t>
  </si>
  <si>
    <t xml:space="preserve">
               Current reprocessing of spent nuclear fuels, with the PUREX process, consists of taking the fuels out of interim storage pools, typically reactor pools, recovering reusable materials, i.e. uranium and plutonium, and conditioning the waste. Fuels presently reprocessed that way are UOX fuels, and occasionally MOX fuels.
               Main process steps and technologies used for the separation of spent fuel components are described, along with effluents treatments.
            </t>
  </si>
  <si>
    <t>Encyclopedia of Nuclear Energy</t>
  </si>
  <si>
    <t>10.1016/j.molliq.2023.121780</t>
  </si>
  <si>
    <t>Enhanced lithium-ion adsorption by recyclable lithium manganese oxide-sepiolite composite microsphere from aqueous media: Fabrication, structure, and adsorption characteristics</t>
  </si>
  <si>
    <t>A novel spherical structure, hydrogen-substituted lithium manganese oxide (LMO)-sepiolite (HMO-SEP) composite assembled from nanorods was fabricated via hydrothermal method combined with solid-phase method. The structure and composition of the as-prepared HMO-SEP was analyzed by a series of characterization techniques, and its adsorption behavior and characteristics for Li+ adsorption from aqueous media and recyclability were investigated in detail. The as-prepared HMO-SEP showed a typical IV-type gas adsorption isotherm with H3-type hysteresis loop at high P/P 0, with a specific surface area of 46.49 m2/g and a pore size of 18.31 nm. The isotherm adsorption data of Li+ adsorption by HMO-SEP conform well to the Langmuir model, and the maximum adsorption capacity of Li+ reached 52.41 mg/g at 298 K. Kinetic studies showed that the adsorption process complies well with the pseudo-second-order model, reaching adsorption equilibrium within 8 h. The adsorption of Li+ by the resulting HMO-SEP is a spontaneous endothermic process with increasing entropy, with an adsorption ΔH of 21.9432 kJ/mol and an adsorption activation energy of 19.8092 kJ/mol. A suitable amount of SEP could improve the microstructure of the HMO-SEP through the interface effect between SEP and LMO. Such effect could enlarge the specific surface area and pore volume and improve the ion transport channels, thus enhancing the adsorption capacity towards Li+, stability, and recycling performance. The resulting HMO-SEP possesses excellent selective adsorption performance for Li+, even under high concentrations of Na+, K+, Ca2+, and Mg2+, stability, and regeneration–recycling performance. It has excellent potential for efficient use in the extraction of Li+ from aqueous media.</t>
  </si>
  <si>
    <t>10.1016/j.jclepro.2020.123633</t>
  </si>
  <si>
    <t>Recycling of spent lithium nickel cobalt manganese oxides via a low-temperature ammonium sulfation roasting approach</t>
  </si>
  <si>
    <t>A low-cost and environmentally friendly recycling approach can recover strategical elements from end-of-life lithium-ion batteries (LIBs), which is important to mitigate the resource scarcity and environmental footprint. This paper aims to develop a low-temperature pyro-metallurgical way to recycle spent LiNi0.6Co0.2Mn0.2O2 (NCM622). Unlike the traditional pyro-process generating liquid alloys and slags at above 1000 °C, the (NH4)2SO4 roasting approach operates at 350 °C and converts NCM622 to water-soluble sulfates with a sulfation rate of over 98.5%. The effects of operating temperature, mass ratio of (NH4)2SO4 and NCM, atmospheres, and duration of roasting on the sulfation are systematically studied. The sulfation reactions are thermodynamically spontaneous, and the rate of roasting is governed by the operating temperature. A temperature higher than 300 °C is required to enable the rapid roasting kinetics associated with the assistance of liquid phases. At last, a closed-loop recycling approach is approved by the excellent electrochemical performances of the regenerated NCM622 prepared by recovered sulfates. This paper provides a low-temperature sulfation approach to chemically breaking down the crystal structure of lithium metal oxides and simultaneously generating water-soluble sulfates without using any acid and reducing agent.</t>
  </si>
  <si>
    <t>10.1016/j.materresbull.2018.10.022</t>
  </si>
  <si>
    <t>High-temperature (HT) LiCoO2 recycled from spent lithium ion batteries as catalyst for oxygen evolution reaction</t>
  </si>
  <si>
    <t>Development of novel materials based on inexpensive metals is crucial for renewable energy storage technologies. Furthermore, the recycling of compounds, such as lithium cobaltate (LiCoO2) from Li-ion battery cathodes, contributes to the recovery of important elements, such as Co and Li. The applicability of high-temperature (HT) LiCoO2 as a multifunctional material has been tested. In this work, HT LiCoO2 is used as an electrocatalyst for the oxygen evolution reaction (OER). Cyclic voltammetry and chronoamperometry tests show that the evolution of oxygen starts at 0.35 V accompanied by the formation of Co4+ ions. The activation free energy of the reaction calculated using Tafel plot is 28.0 kJ mol−1 and electrochemical impedance spectroscopy elucidates an equivalent circuit with a transfer charge resistance of 1.55 Ω, Warburg impedance of 150.3 Ω, and constant phase elements of 3.50 and 1.35 m F inside the pores and at the double layer, respectively.</t>
  </si>
  <si>
    <t>10.1016/j.jpowsour.2012.07.024</t>
  </si>
  <si>
    <t>Chemical and electrochemical recycling of the nickel, cobalt, zinc and manganese from the positives electrodes of spent Ni–MH batteries from mobile phones</t>
  </si>
  <si>
    <t>Chemical and electrochemical recycling methods for the Ni, Co, Zn and Mn from the positives electrodes of spent Ni–MH batteries were developed. The materials recycled by chemical precipitation have the composition β-Ni(OH)2, Co(OH)2, Zn(OH)2 and Mn3O4. The powder retains sulphate, nitrate and carbonate anions from the mother solution as well as adsorbed water. Studies using cyclic voltammetry show that the current density decreases for scan rates greater than 10 mV s−1 because of the formation of hydroxide films. The amounts of Ni2+, Co2+, Zn2+ and Mn2+ were obtained by analysis of the solution using the inductively coupled plasma with optical emission spectroscopy technique, which demonstrated that the electrodeposition method exhibits anomalous behaviour. The amount of deposited nickel ions is related to the composition of the sulfamate bath. The presence of manganese in the electrodeposits is due to the precipitation of Mn(OH)2, and Zn(OH)4 2− does not undergo reduction in the investigated potential range. The electrodeposited material contains Ni, Co, CoO, Co(OH)2, and Mn3O4. A charge efficiency of 83.7% was attained for the electrodeposits formed by the application of −1.1 V vs. Ag/AgCl at a charge density of −90 C cm−2. The dissolution of the electrodeposits depends on the applied potential.</t>
  </si>
  <si>
    <t>15 November 2012</t>
  </si>
  <si>
    <t>10.1016/j.jechem.2024.07.031</t>
  </si>
  <si>
    <t>Synthesizing core–shell Ni-rich LiNi x Co y Mn z O2 from spent Li-ion battery leachate</t>
  </si>
  <si>
    <t>As the global electric vehicle market continues to grow, the recycling of Li-ion battery (LIB) becomes more important worldwide and the resynthesis of cathode materials would be the most value-added recycling approach taking into account limited metal resources. Although resynthesized homogenous LiNi x Co y Mn z O2 (NCM) from spent LIB leachate shows comparable battery performance to pristine NCM from virgin materials, there is general concern in its cycling performance. Here, we synthesize core–shell (CS) Ni-rich NCM, which consists of Ni-rich NCM as the core and NCM derived from the original or purified leachate of spent LIBs as the shell. Resynthesized CS Ni-rich NCM exhibits improved rate capability resulting from expanded interslab thickness in the NCM structure. CS Ni-rich NCM from purified LIB leachate shows improvement in cycling performance and thermal stability. It specifically delivers a capacity retention of 86.6% at a high temperature after 80 cycles compared to that (75.0%) of pristine CS Ni-rich NCM. These improvements are caused by a relatively high Mg content on the shell and the widespread distribution of Al through the CS structure. CS Ni-rich NCM derived from spent LIB leachate provides a new alternative approach to conventional LIB recycling methods, which would utilize efficiently limited metal resources for the sustainable LIB production.</t>
  </si>
  <si>
    <t>10.1016/j.wasman.2021.09.006</t>
  </si>
  <si>
    <t>Editorial: Challenges on end-of-life battery recycling of electric vehicles</t>
  </si>
  <si>
    <t>10.1016/j.mtchem.2024.102076</t>
  </si>
  <si>
    <t>High-power ultrasound facilitation of the generality for LiFePO4 regeneration</t>
  </si>
  <si>
    <t>Renowned for its remarkable electrochemical performance, temperature stability, safety attributes, and long-lasting durability, the LiFePO4 battery has gained prominence in diverse applications, particularly within the electric vehicle sector. Despite not holding the top market position, approximately 69 % of global batteries comprise LiFePO4, raising concerns about a potential increase in discarded batteries. Present research predominantly concentrates on extracting valuable materials such as Co, Li, Ni, and Mn, frequently sidelining spent LiFePO4 batteries due to their perceived limited recoverable content compared to NMC and LCO batteries. However, LiFePO4 batteries removed from electric vehicles retain approximately 80 % of their initial capacity, with the cathode material sustaining a robust crystal structure. Here, direct recycling techniques employing a green reducing agent like ascorbic acid have shown promise in rectifying lithium vacancies and anti-sites in spent LiFePO4 through high power ultrasonic reactions. This work delves into exploring the influence of different lithium sources and Li + concentrations on the structure and electrochemical performance of regenerated LiFePO4. The direct regeneration of LiFePO4 showcases a favorable crystal structure that maintains stable phase transitions during charge and discharge processes. RLFP-0.2 M exhibits discharge specific capacity of 154.71 mAh∙g−1. It indicates RLFP-0.2 M maintains a discharge specific capacity of 132.89 mAh∙g−1 after 200 cycles at 1C current, retaining a remarkable capacity retention rate of 93.56 %. This study demonstrates that high-power ultrasonication is a universally applicable, low-energy, highly efficient, operationally simple, and environmentally friendly method for direct recycling of spent LiFePO4 batteries. Our research not only investigates the influence of various lithium sources and Li + concentration but also optimizes the recycling process for spent LiFePO4 batteries. Additionally, it provides an experimental foundation and reference for the recycling of other power batteries, contributing to achieving green direct recycling of various power batteries.</t>
  </si>
  <si>
    <t>10.1016/j.ecolecon.2018.08.018</t>
  </si>
  <si>
    <t>Modelling the Interplay Between Institutions and Circular Economy Business Models: A Case Study of Battery Recycling in Finland and Chile</t>
  </si>
  <si>
    <t>This article develops an analytical framework for modelling the complex interactions between circular economy business model activities and the features of diverse institutional operating environments. Developed framework combines business model conceptualization with institutional theorization to understand how institutions influence on business conduct. Business model concept is used to describe organizational activities and managerial cognition in a structured manner and institutional theory is used to identify features that may facilitate or hamper particular activities in a particular operational environment. Countries' institutional environments related to the advancement of circular economy differ from each other and therefore comparison between the situations provides an interesting context to study the dynamics between companies' business models and the institutional features. We apply our analytical framework to a case study of two recycling companies operating in Finland and Chile to explore links between the firm-level activities and developments outside the firm. The results highlight the interdependent nature of the relationship between the business models and context-specific institutions, the logics between positive and negative value materials, and the differences between countries in the promotion of circular economy.</t>
  </si>
  <si>
    <t>10.1016/B978-0-323-96022-9.00304-2</t>
  </si>
  <si>
    <t xml:space="preserve">Lithium Batteries – Lithium Secondary Batteries – Li-Metal Battery | Overview </t>
  </si>
  <si>
    <t xml:space="preserve">
               Lithium metal primary batteries have a more than 60-year history. Initial efforts to commercialize rechargeable lithium metal batteries failed due to safety issues. For rechargeable systems, lithium-ion batteries have captured the markets for portable consumer electronics and for electric vehicles. They have a graphite-based anode and a metal oxide or metal phosphate cathode. Lithium, the lightest of all metals, offers a very high capacity per unit weight and volume compared to lithium-graphite intercalation compounds which would allow to significantly exceed the energy density of lithium-ion batteries. At present, a significant research effort is therefore trying to replace the graphite anode with lithium metal or a lithium metal alloy. Both liquid electrolytes and solid electrolytes are used in this development. This overview article outlines the development efforts in rechargeable lithium metal batteries, including cell chemistry, positive and negative electrode materials, research trends, advanced electrolytes, battery management, and recycling.
            </t>
  </si>
  <si>
    <t>10.1016/j.susmat.2023.e00625</t>
  </si>
  <si>
    <t>Recovering Fe, Mn and Li from LiMn1-xFexPO4 cathode material of spent lithium-ion battery by gradient precipitation</t>
  </si>
  <si>
    <t>Lithium manganese iron phosphate (LiMn1-xFexPO4, LMFP) has been applied in electric vehicles due to combining the performance advantages of LiFePO4 (LFP) and LiMnPO4 (LMP). Because of its more complex composition than LFP, the comprehensive recovery of LMFP remains a challenge. In this study, an effective method for recovery of Fe, Mn and Li from spent LMFP cathode material based on simple gradient precipitation was proposed. Firstly, the recovery of valuable metals by gradient precipitation was proved to be feasible by theoretical calculation. Then, 100% Fe, 99.54% Mn, and 100% Li in the spent LMFP cathode material were leached under the conditions of H2SO4 concentration of 1.5 mol·L−1, liquid-solid (L/S) ratio of 6: 1, temperature of 85 °C and reaction time of 60 min. Subsequently, 96.52% Fe, 98.46% Mn and 96.06% Li in the leaching solution were recovered by gradient precipitation in the form of phosphate at pH values of 1, 5.5 and 12, respectively. Moreover, economic analysis was conducted and the whole process had potential for large-scale application with good economic benefits.</t>
  </si>
  <si>
    <t>10.1016/j.cej.2021.130935</t>
  </si>
  <si>
    <t>Fabrication of Cu2S hollow nanocages with enhanced high-temperature adsorption activity and recyclability for elemental mercury capture</t>
  </si>
  <si>
    <t>Transition metal sulfides have attracted great interest in nonferrous smelting industries for elemental mercury (Hg0) capture owing to their high activity, low cost and resistance to SO2. However, the major obstacle was the deactivation of active sites in adsorbents after the use or at high temperature. Herein, we fabricated rhombic dodecahedral Cu2S hollow nanocages by using high-quality Cu2O crystals as sacrificial templates. Benefiting from the unique structure and composition, such Cu2S hollow nanocages exhibited not only the enhanced high-temperature adsorption activity for Hg0 (120 °C, removal efficiency &gt; 95%), but also had outstanding recyclability (five cycle, removal efficiency &gt; 85%) without additional reactivation treatment. And the saturation adsorption capacity was about 26.6 mg∙g−1. Further study of the structure-performance correlation indicated that the environmental features of interior architecture might offer inner active S1- sites with the shelter of nanocage shell at high temperature, combining with Hg0 to form HgS. Besides, the recovered adsorption activity was ascribe to the thermal migration of active Cu2+ ions. Thus, this work provides a promising adsorbent for Hg0 capture at high temperature, while opening a new field to design hollow-structured materials for environmental applications.</t>
  </si>
  <si>
    <t>10.1016/j.jhazmat.2020.123236</t>
  </si>
  <si>
    <t>Recycling of spent alkaline Zn-Mn batteries directly: Combination with TiO2 to construct a novel Z-scheme photocatalytic system</t>
  </si>
  <si>
    <t>Recycling of spent alkaline Zn-Mn batteries (S-AZMB) has always been a focus of attention in environmental and energy fields. However, the current research mostly concentrated in the recovery of purified materials, and ignores the direct reuse of S-AZMB. Herein, we propose a new concept for the first time that unpurified S-AZMB can be used as raw materials for preparation of Z-scheme photocatalytic system in combination with TiO2. A series of characterizations and experiments confirm that the combination with S-AZMB not only extends the response of TiO2 to visible light, but also significantly enhances the separation ability of photogenerated electron-hole pairs. In the toluene removal experiment, the degradation kinetic rate of Z-scheme TiO2@S-AZMB photocatalyst reaches 21.0 and 10.5 times than that of TiO2 and S-AZMB, respectively. More notably, this S-AZMB based Z-scheme photocatalyst can maintain structural and photocatalytic performance stability in cyclic catalytic reactions. We believe that this work not only expands the research concept of recycling S-AZMB, but also provides a new idea for designing highly efficient Z-scheme photocatalysts.</t>
  </si>
  <si>
    <t>5 December 2020</t>
  </si>
  <si>
    <t>10.1016/j.resconrec.2021.105551</t>
  </si>
  <si>
    <t>Recovery of cathode materials from spent lithium-ion batteries using eutectic system of lithium compounds</t>
  </si>
  <si>
    <t>The cathode material is the focus of end-of-life lithium-ion battery recycling due to its high value. Cathode-to-cathode direct recycling avoids the need to change the cathode material to other metal forms, which could have significant economic and environmental advantages. A process that separates the cathode layer from current collector and recovers the active cathode materials is highly desirable as this facilitates the following regeneration step. In the present work, eutectic mixtures of lithium compounds are studies as an efficient and environmentally friendly approach for the separation and recovery of active cathode materials. Three commonly used inorganic lithium compounds i.e. LiCl, LiNO3, and LiOH, and their binary eutectic systems are investigated. It is found that LiOH-LiNO3 eutectic system has the highest peel-off efficiency. At temperature of 260 °C with 30 min holding time and salts/cathode electrode mass ratio of 10:1, up to 98.3% of cathode active materials can be recovered. The recovered cathode materials show minimal change and destruction on chemical composition, crystal structure, and morphology. Results suggest that LiOH-LiNO3 eutectic system can facilitate the decomposition of polyvinylidene fluoride binder and capture the HF released. The process based on eutectic systems of lithium compounds provides an alternative binder removal approach to organic solvents, and offers re-lithiation benefit without introducing impurities. It has the potential to promote direct recycling and sustainable recycling of spent lithium-ion batteries.</t>
  </si>
  <si>
    <t>10.1016/j.rcradv.2022.200122</t>
  </si>
  <si>
    <t>Context matters: The role of perceived ease and feasibility vis-à-vis biospheric values in recycling behaviour</t>
  </si>
  <si>
    <t>In this paper, we studied to what extent individual factors and perceptions of the context are related to recycling. We reasoned and found that perceived ease of using a collection system is related to recycling, via perceived feasibility of recycling. Moreover, we hypothesised and found that the effect of biospheric values depends on the perceived feasibility of recycling. Interestingly, biospheric values were more strongly related to recycling when recycling was perceived as not very feasible. When recycling was perceived as very feasible, individuals recycled irrespective of their biospheric value strength. These results partially support the A-B-C-model but do not support the low-cost-hypothesis. We replicated our findings in two questionnaire studies in two regions in the Netherlands with different waste collection systems, and for recycling in general as well as for recycling of four different waste types. We could not replicate the results for actual waste behaviour. We discuss theoretical and practical implications.</t>
  </si>
  <si>
    <t>10.1016/j.resconrec.2022.106424</t>
  </si>
  <si>
    <t>Potential global GHG emissions reduction from increased adoption of metals recycling</t>
  </si>
  <si>
    <t>Materials production is a significant contributor to greenhouse gas (GHG) emissions, and as consumption of commodities and resources continues to increase, so does the environmental footprint of extraction per unit of material. Primary production of metals has been progressing with steadily declining ore grades, resulting in higher energy requirements for extraction and processing of larger ore volumes bearing lower metal concentrations. Secondary production from recycled material stocks requires less energy than primary production and thereby has a lower GHG footprint. An LCA-based assessment of potential future adoption scenarios (Plausible, Ambitious, Maximum) of secondary production in the total global market for major commodity metals was conducted to identify the GHG emissions reductions possible from increased metal recycling and secondary production. The Plausible and Ambitious future scenarios result in 4.5 to 12 Gt of GHG emissions reduction globally from 2014 to 2050, and a Maximum future scenario results in over 42 Gt of GHG emissions reductions for the same period. The results of the analyses of the Plausible and Ambitious scenarios, though not close to maximizing use of total scrap available, clearly indicate that even small increments of improved metal recovery for secondary production have significant potential for GHG emission reductions. Analysis of material feedstock costs was also performed to assess the cost to producers of switching from virgin feedstocks to recycled materials.</t>
  </si>
  <si>
    <t>10.1016/j.asoc.2022.109388</t>
  </si>
  <si>
    <t>A framework of LR fuzzy AHP and fuzzy WASPAS for health care waste recycling technology</t>
  </si>
  <si>
    <t>Migration from a linear to a circular economy (CE) has become inevitable to reduce waste by making reusable products and materials. The present health care waste (HCW) management development has also been reformed due to this change. Since there is a strong connection between HCW management and CE, in this study, the HCW recycling technology selection problem has been addressed, modeled, and solved using the MCDM technique for the first time. In this paper, we present a new group decision-making process (GDMP) by combining the analytical hierarchy process (AHP) and weighted aggregated sum product assessment (WASPAS) under a fuzzy environment. LR fuzzy numbers (LRFNs) are employed to convey and model the linguistic judgments made by decision-makers (DMs). Novel LR fuzzy geometric mean, defuzzification method for the LRFNs, and LR fuzzy consistency checking method have been introduced here. The proposed technique is then applied to select optimal HCW recycling technology by considering nine selection criteria and four recycling alternatives based on the expert’s judgment. The proposed approach elicits an effective way of reusing the disposable HCW in conjunction with CE with the help of GDMP. To confirm the reasonableness, practicality, and applicability of the proposed methodology, an illustrative case study on several district hospitals in Tripura, India, has been performed. The validity, consistency, and robustness of the proposed approach have been checked through comparative and sensitivity analyses. The computational complexity of the proposed method has also been investigated and compared with some existing techniques. The research findings show that the proposed model has identified Red2Green as the best HCW recycling technology in the socio-economic perspective of Tripura, India.</t>
  </si>
  <si>
    <t>10.1016/j.jpowsour.2023.233993</t>
  </si>
  <si>
    <t>The effect of using alternative binders and second life graphite materials on the electrochemical performance of lithium-ion battery electrodes</t>
  </si>
  <si>
    <t>Lithium-ion battery anodes were produced and tested using gelatin and sodium alginate (NaAlg) biopolymers, modified with a deep eutectic solvent (DES). Anodes created with these alternative binder systems showed comparable capacities and Coulombic efficiencies to cells assembled using commercial PVDF and CMC/SBR binders. Rate tests of these cells found that DES-NaAlg possessed a higher rate capability than PVDF, showing a greater capacity (∼70 mAh.g−1 higher) when cycled at 1C. Anodes using gelatin materials exhibited lower rate stability, showing significant capacity fade at cycling rates &lt;0.5C. EIS measurements showed that NaAlg anodes were similar to the cells using conventional binders, but gelatin possessed an extra impedance contribution relating to a polymeric coating of the graphite active materials. NaAlg binders were incorporated into graphite anodes reclaimed from a commercial pouch cell using an ultrasound delamination technique. These cells showed reduced rate performance, brought about by ultrasonic fracturing and particle agglomeration. The capacities at low cycling rates were, however, comparable to pristine materials and evidence of key processes such as SEI formation were observed.</t>
  </si>
  <si>
    <t>10.1016/j.jelechem.2023.117247</t>
  </si>
  <si>
    <t>Re-utilization of waste graphite anode materials from spent lithium-ion batteries</t>
  </si>
  <si>
    <t>The recycling of waste electrode materials from spent lithium-ion batteries (LIBs) is attracting widespread attention from the perspective of the reutilization of resources and environment protection. Nevertheless, the low added value, complex separation steps and the structure defects induced in the long-term charge/discharge process reduce people’s interest for secondary utilization of waste graphite anode. More importantly, if waste graphite anode is not prudently treated, it will cause black pollution. Herein, we report a facile and efficient graphene-like coating strategy for the regeneration of waste graphite. Using low-cost Humic Acid as the coated carbon source and waste graphite as the core, graphene-like-coated graphite anode material was prepared by sulfuric acid leaching and in situ carbonization of Humic Acid. Humic Acid containing aromatic rings can be in-situ converted to a graphene-like coating layer to repair the surface defects of graphite during thermal treatment, which can effectively restore the Li+ transport channels, improve the rate performance and cycle stability of the reconstructed graphite anode. When it is reused as anode material of LIBs, the reconstructed graphite anode shows a high initial Coulombic efficiency of 86.2 %, high capacity of 352.76 mAh/g and good retention capacity rate of 86.7 % after 400 cycles at 0.5C. Therefore, the graphene-like coating strategy provides a significant exploration for the recycling and regeneration of waste graphite anode materials, and it is conducive to the realization of the carbon peaking and carbon neutrality goals.</t>
  </si>
  <si>
    <t>10.1016/j.cej.2020.127561</t>
  </si>
  <si>
    <t>Feasible route for the recovery of strategic metals from mixed lithium-ion batteries cathode materials by precipitation and carbonation</t>
  </si>
  <si>
    <t>Recycling routes and orientations set the tone for the feasibility of lithium-ion batteries (LIBs) recycling. An economically feasible hydrometallurgical route for the recycling of strategic metals from LIBs cathode materials was in great need both in the sense of achieving the sustainable development of clean energy and emissions reductions. Three scenarios with routes emphasis on higher lithium and cobalt recovery and orientations incline towards high overall recovery and profit, respectively, were compared, i.e., scenarios A and B with the same orientation (high overall recovery) in different routes (higher lithium and cobalt recovery, respectively), scenario B and C with same routes (high cobalt recovery) in different orientations (high overall recovery and profit, respectively). With the assistance of thermodynamic simulations and profit calculations, three scenarios were tested for recycling 1 Kg of spent cathode materials. The highest leaching and Li2CO3 precipitation ratio were achieved in scenario A, followed by scenario B with the highest cobalt recovery ratio, however, the optimum profit was achieved in scenario C with the lowest costs. A comparison among scenarios A, B, and C indicate that a profit-oriented strategic metals recovery process is more reasonable for LIBs recycling.</t>
  </si>
  <si>
    <t>10.1016/j.seppur.2023.123241</t>
  </si>
  <si>
    <t>Effect of lithium ion on the separation of electrode materials in spent lithium ion batteries using froth flotation</t>
  </si>
  <si>
    <t>There is an urgent need to develop a recycling process for spent Lithium-Ion Batteries (LIBs). Amongst the various recycling technologies proposed, froth flotation is considered a cost-effective candidate for the separation of graphite from the lithium metal oxides due to the hydrophobic nature of graphite. However, experimental studies have identified that soluble lithium has a significant impact on the separation efficiency. Two series of experiments were undertaken to understand the influence of lithium ions. The first used a semi-synthetic mixture of spent anode and pure cathode material based on lithium nickel manganese cobalt oxide (LiNi0.33Mn0.33Co0.33O2) or NMC-111 cathode material. The second used mixed samples of spent lithium ion batteries of the same composition. Both the separation efficiency and the flotation kinetics are reported. The soluble lithium concentration is shown to have a significant impact on both. However, if the spent battery material is washed to reduce the lithium ion concentration, the flotation efficiency and kinetics are similar with the graphite recovery exceeding 90% and the graphite grade exceeding 84% in a single flotation stage.</t>
  </si>
  <si>
    <t>10.1016/j.jhazmat.2016.10.069</t>
  </si>
  <si>
    <t>Recycled hierarchical tripod-like CuCl from Cu-PCB waste etchant for lithium ion battery anode</t>
  </si>
  <si>
    <t>Hierarchical CuCl with high economic value added (EVA) was successfully recycled with 85% recovery from the acid Cu printed circuit board (Cu-PCB) waste etchant via facile liquid chemical reduction. The micro-structure and morphology of the recycled hierarchical CuCl were systematically characterized in terms of scanning electron microscopy (SEM), energy dispersive X-ray spectroscopy (EDX), X-ray diffraction (XRD), transmission electron microscopy (TEM) and Brunauer-Emmett-Teller (BET). Furthermore, the corresponding electrochemical performances as lithium ion battery (LIB) anode were also investigated in terms of galvanostatic charge/discharge, cyclic voltammetry (CV) and AC impedance. As expected, the recycled CuCl displayed a hierarchical tripod-like structure and large specific surface area of 21.2m2/g. As the anode in LIB, the reversible discharge capacity was about 201.4 mAh/g even after 100 cycles, implying the satisfactory cycle performance. Clearly, the satisfactory results may open a new avenue to develop the sustainable industry, which is very important in terms of both the resource recovery and the environmental protection.</t>
  </si>
  <si>
    <t>15 February 2017</t>
  </si>
  <si>
    <t>10.1016/j.resourpol.2021.102377</t>
  </si>
  <si>
    <t>The nexus between resources and criminal activities: ‘Recycling crimes’ (Metals)</t>
  </si>
  <si>
    <t>Mankind has always turned to the earth to exist; and, mining has been key to this survival - it has provided a whole array of resources - including ‘metals.’ The evolutionary process has meant that each generation has advanced their use of metals due to the symbiotic relationship to (industrial/technological) revolution(s). However, this has come at a price – in terms of the environment and also those employed as part of the mining process. This research paper considers the latter, it explores the correlation between obtaining resources and criminal activities. A primary part of this research considers the recycling of metals and the growing criminal trends and criminality linked to this pursuit. This includes a case-study from the UK. The research also factors in Covid-19 and the impact to society including in respect to resources, commodities (mined and recycled). The findings are that recycling replicates much of the organized criminal activities to be found in mining; and, that, like mining, there is not sufficient legislation and other controls in place to prevent these crimes and abuses. Organized crime is invariably a global epidemic in the same way the virus is.</t>
  </si>
  <si>
    <t>10.1016/j.procir.2020.01.090</t>
  </si>
  <si>
    <t>A safety oriented decision support tool for the remanufacturing and recycling of post-use H&amp;EVs Lithium-Ion batteries</t>
  </si>
  <si>
    <t>The battery is a key component of electric vehicles. To reach the needed voltage and capacity, single Lithium-Ion cells are assembled into modules, then assembled into the pack. Their disassembly, which unlocks both remanufacturing or recycling and which nowadays is made mainly manually, has high electric hazards. Decision tools have not yet been developed to minimize these risks. This work presents a mathematical model to determine the disassembly sequence with the minimal exposure of the operator to hazardous voltages. The model considers the mechanical and electrical architecture of the battery and the tasks needed to reach the desired disassembly level.</t>
  </si>
  <si>
    <t>10.1016/j.pmatsci.2022.100947</t>
  </si>
  <si>
    <t>Making sustainable aluminum by recycling scrap: The science of “dirty” alloys</t>
  </si>
  <si>
    <t>There are several facets of aluminum when it comes to sustainability. While it helps to save fuel due to its low density, producing it from ores is very energy-intensive. Recycling it shifts the balance towards higher sustainability, because the energy needed to melt aluminum from scrap is only about 5% of that consumed in ore reduction. The amount of aluminum available for recycling is estimated to double by 2050. This offers an opportunity to bring the metallurgical sector closer to a circular economy. A challenge is that large amounts of scrap are post-consumer scrap, containing high levels of elemental contamination. This has to be taken into account in more sustainable alloy design strategies. A “green aluminum” trend has already triggered a new trading platform for low-carbon aluminum at the London Metal Exchange (2020). The trend may lead to limits on the use of less-sustainable materials in future products. The shift from primary synthesis (ore reduction) to secondary synthesis (scrap melting) requires to gain better understanding of how multiple scrap-related contaminant elements act on aluminum alloys and how future alloys can be designed upfront to become scrap-compatible and composition-tolerant. The paper therefore discusses the influence of scrap-related impurities on the thermodynamics and kinetics of precipitation reactions and their mechanical and electrochemical effects; impurity effects on precipitation-free zones around grain boundaries; their effects on casting microstructures; and the possibilities presented by adjusting processing parameters and the associated mechanical, functional and chemical properties. The objective is to foster the design and production of aluminum alloys with the highest possible scrap fractions, using even low-quality scrap and scrap types which match only a few target alloys when recycled.</t>
  </si>
  <si>
    <t>10.1016/j.resconrec.2023.107390</t>
  </si>
  <si>
    <t>Stepwise recovery of critical metals from spent NCM lithium-ion battery via calcium hydroxide assisted pyrolysis and leaching</t>
  </si>
  <si>
    <t>The stepwise extraction of critical metals from spent LiNixCoyMnzO2 lithium-ion batteries (NCM LIBs) has received particular attention for efficient resource recycling. In present paper, Ca(OH)2 was used as an additive in the pyrolysis process to realize the stepwise recovery of critical metals from spent NCM LIBs. During the Ca(OH)2 assisted pyrolysis, lithium in the NCM was converted into LiOH, Li2O, Li2CO3 and LiF. Under optimal conditions, exceeded 93 % of lithium can be extracted preferentially by water leaching without additional additives and the recovery efficiencies of nickel, cobalt and manganese reached 99 % by subsequent acid leaching. Furthermore, LiOH·H2O was successfully prepared by evaporation and crystallization of lithium leachate. The addition of Ca(OH)2 could achieve the in-situ fixation of harmful pyrolytic gas, the transformation of lithium phase and reduction of cathode materials, which promoted the lithium leaching. This study provides an environmentally-friendly and competitive process for recycling spent NCM LIBs by pyrolysis.</t>
  </si>
  <si>
    <t>10.1016/j.cej.2024.153055</t>
  </si>
  <si>
    <t>Promoting the systematic utilization of reclaimed asphalt pavement (RAP) through waste asphalt-derived carbon in batteries applications</t>
  </si>
  <si>
    <t>The current recycling efficiency of recycled asphalt pavement (RAP) remains low, leading to significant non-renewable resource wastage. Herein, we proposed a method for utilizing RAP based on the aging characteristics of waste asphalt, which separates RAP into two parts: waste asphalt and aggregate. The separated aggregate can be reused for road construction, and the separated asphalt is converted into the negative electrode material of lithium-ion battery after oxygen enrichment treatment and carbonization. In the process of carbonization, the waste asphalt formed a three-dimensional porous carbon structure and C-O configuration suitable for lithium storage under the effect of oxygen elements. This carbon material exhibits a specific capacity of ∼ 645 mAh g–1 at 0.1 A g–1 current density, while the capacity remains ∼ 97 % after 800 cycles at 0.2 A g–1. The DFT calculation results demonstrate the enhanced adsorption of Li-ion near the C-O configuration, which further proves the beneficial effect of oxygen incorporation. By efficiently separating aggregate from waste asphalt, this study explores favorable conditions for waste asphalt utilization, enhances RAP reuse efficiency, and provides dual benefits in terms of energy conservation and environmental protection.</t>
  </si>
  <si>
    <t>10.1016/j.envres.2021.112202</t>
  </si>
  <si>
    <t>Green route for recycling of low-cost waste resources for the biosynthesis of nanoparticles (NPs) and nanomaterials (NMs)-A review</t>
  </si>
  <si>
    <t>Nowadays, nanoparticles (NPs) and nanomaterials (NMs) are used extensively in various streams such as medical science, solar energy, drug delivery, water treatment, and detection of persistent pollutants. Intensive synthesis of NPs/NMs carried out via physico-chemical technologies is deteriorating the environment globally. Therefore, an urgent need to adopt cost-effective and green technologies to synthesize NPs/NMs by recycling of secondary waste resources is highly required. Environmental wastes such as metallurgical slag, electronics (e-waste), and acid mine drainage (AMD) are rich sources of metals to produce NPs. This concept can remediate the environment on the one hand and the other hand, it can provide a future roadmap for economic benefits at industrial scale operations. The waste-derived NPs will reduce the industrial consumption of limited primary resources. In this review article, green emerging technologies involving lignocellulosic waste to synthesize the NPs from the waste streams and the role of potential microorganisms such as microalgae, fungi, yeast, bacteria for the synthesis of NPs have been discussed. A critical insight is also given on use of recycling technologies and the incorporation of NMs in the membrane bioreactors (MBRs) to improve membrane functioning and process performance. Finally, this study aims to mitigate various persisting scientific and technological challenges for the safe disposal and recycling of organic and inorganic waste for future use in the circular economy.</t>
  </si>
  <si>
    <t>10.1016/j.seppur.2021.118917</t>
  </si>
  <si>
    <t>Recyclable aptamer-derived aqueous two-phase flotation for high-efficiency separation of mercury(II) ions modulated by aggregation states</t>
  </si>
  <si>
    <t>Developing an efficient and economical strategy for selective removal of toxic ions drives exploration of separation technology. In this respect, aqueous two-phase flotation (ATPF) is a promising technology, but for practical separation, it is restricted by low selectivity and difficult recycling of collector. Herein, we constructed aptamer-derived ATPF that could address these fundamental limitations by using aptamer-functionalized thermo-responsive polymers as collectors. Collector, PEG113-b-P(NIPAM90-co-HBMA3)-P (TBC-P), was relied on specific and reversible coordination interactions between aptamers and Hg(II) ions, and simple separation by thermally precipitating, achieving the highly efficient separation of Hg(II) ions and recycling of collector. Single-factor experiments were carried out first to determine the critical variables in influencing the removal of Hg(II) ions. Response surface methodology (RSM) was further conducted to optimize the removal conditions. Statistical analysis indicated that the quadratic models was significant, and could be utilized to determine optimum process conditions. Under the optimum process conditions, separation efficiency and partition coefficient for Hg(II) ions displayed by ATPF were 97.22% and 3.47, respectively. The collectors and phase-forming components were easily recovered, and then recycled to maintain 70% of its initial separation efficiency and 50% of its initial partition coefficient in the fifth cycle. This satisfactory result verifies aptamer-derived ATPF is a feasible and practical method, providing a great guarantee for pollutant treatment to ensure sustainable environment.</t>
  </si>
  <si>
    <t>10.1016/j.psep.2023.07.065</t>
  </si>
  <si>
    <t>Selective recovery of lithium from spent lithium-ion battery by an emission-free sulfation roasting strategy</t>
  </si>
  <si>
    <t>As the economy recovered from the COVID-19 epidemic, the price of Li2CO3 skyrocketed to the highest. Recovery of lithium from spent lithium-ion batteries (LIBs) is significant for addressing lithium shortage and environmental issues. Sulfation roasting is often accused of being unsustainable and not environmentally friendly due to the consumption of expensive sulfation reagents and emission of SO2. Herein, a novel and green recycling process for selective separation of lithium from spent LiMn2O4 (LMO) batteries was proposed based on a SO2 emission free sulfation roasting with waste copperas. Lithium in the cathode power were selectively sulfated into soluble Li2SO4 with a conversion of 99.50%, while manganese was riched as insoluble oxides. At low temperature (e.g. 400 °C), LMO were difficult to be sulfated due to the limited sulfation ability of SO4 2- and mass transfer. When the roasting temperature reached 700 °C, SO2 was produced and the generated SO2 reacted in situ with the LMO to form Li2SO4 and MnSO4, preventing SO2 emissions into the atmosphere. As temperature continued to increase, the MnSO4 acted as a sulfation reagent and sulfated the unreacted LMO. All the sulfur was immigrated in Li2SO4, rather than being emitted as SO2.</t>
  </si>
  <si>
    <t>10.1016/j.susmat.2020.e00230</t>
  </si>
  <si>
    <t>Spent graphite from end-of-life Li-ion batteries as a potential electrode for aluminium ion battery</t>
  </si>
  <si>
    <t>Graphite is central in almost all commercial Li-ion batteries (LIBs) and possesses attractive physical and chemical properties such as good ionic conductivity and layered graphitic structure. In this communication, we have demonstrated the recycling of graphite from end-of-life LIBs and the re-purposing of the recovered material for positive electrodes in next-generation aluminium-ion-batteries (AIBs). The recovered graphite possesses enlarged interlayer spacing which is shown to effectively boost Al-ion insertion/de-insertion during the charge/discharge processes. Excellent Al-ion storage performance is achieved with the capacity reaching 124 mAh g−1 at 50 mA g−1. The material retained a capacity of 55 mAh g−1 even after the applied current was increased to 500 mA g−1, showing its capability to deliver high rate performance. The charge/discharge cycling further revealed that the graphite retains 81% of its initial capacity even after 6700 cycles at a high rate of 300 mA g−1. This excellent aluminium ion storage performance makes the recovered graphite a promising positive electrode material, providing a possible solution for the recycling of huge amounts of LIB scrap. At the same time, this material aids the development of alternative sustainable battery technology, as an alternative to LIBs.</t>
  </si>
  <si>
    <t>10.1016/B978-0-12-821664-4.00008-X</t>
  </si>
  <si>
    <t xml:space="preserve">Chapter 21 Circular materials—An essay on challenges with current manufacturing and recycling strategies as well as on the potential of life cycle integrated designs </t>
  </si>
  <si>
    <t xml:space="preserve">
               Materials selection and engineering plays a critical role in the development of a circular economy model. Redesigning both consumer commodity goods and advanced products requires not only engineering of structures but also the choice of safe and easy to recycle materials. Circular materials must be designed to be fully recyclable or free from toxic components if decomposed to regenerate raw materials. Circular materials must also be processed and considered at the local level and for local needs. Changes towards circular materials considerations will not only require the development of repurposing and recycling platforms but also the rebirth of manufacturing at a local scale. This chapter will present the author's opinion on the current solutions and strategies to develop sustainable compositions with controlled risks and hazards, as well as focus on greener fabrication and recycling routes. Focus on smart design and life cycle analysis will reflect on how circular design may contribute to the circular economy.
            </t>
  </si>
  <si>
    <t>Circular Economy and Sustainability</t>
  </si>
  <si>
    <t>10.1016/j.seppur.2016.08.031</t>
  </si>
  <si>
    <t>Recovery and recycling of lithium: A review</t>
  </si>
  <si>
    <t>Projected demands for lithium as LIB for the plug-in hybrid electric (PHEV), electric (EV) and hybrid electric (HEV) vehicle in the recent future is huge and estimated to reach $221billion by 2024. Currently, 35% of global lithium production being used for LIBs and consumption for estimated LIB demand could be 66% (out of global lithium production) by 2025. During last five (2011–2015) years, global lithium production is almost constant. At present, up to 3% of LIBs are recycled with the only focus of valuable metal recovery, but motivation on lithium recovery almost nonexistence. The global rate of lithium recycling is only&lt;1%. Considering the current global lithium production with respect to projected demand, environment and regulation, green energy and energy security, cradle-to-cradle technology management and circular economy of critical metal and minimization of waste crime and maximization of the urban mining, recovery and recycling status of lithium should be well understood. In this review recovery of lithium from various resources such as different ores, clay, brine, seawater and recycling of battery by different technique are reviewed. Lithium recovery from various primary resources and its separation purification by different routes such as hydrometallurgy, pyro-metallurgy, chemical metallurgy, and bioleaching are discussed. Lithium recovery through chemical leaching, bioleaching, and floatation of different ores also thoroughly reviewed. The extraction of lithium from seawater by co-precipitation and extraction, ion-exchange and sorption by using various organic, inorganic and composite polymer sorbents has been discussed thoroughly. Although, several industries recovering lithium from primary resources, but lithium recovery from secondary resources almost non-existence. The non-existence of lithium recovery process from LIB or techno-economically inefficient process is a greater challenge for the projected lithium demand. As the cradle-to-grave technology is a sustainability challenge, cradle-to-cradle technology management could be achieved through efficient recycling. Hence, techno-economically feasible, environment-friendly and sustainable process needs to be developed and recommended. Considering technological advantages of hydrometallurgy process like; smaller scale, minimal energy investment, minimal CO2 emission, and the plant can be designed based on available waste, lithium recovery by hydrometallurgy should be focused.</t>
  </si>
  <si>
    <t>10.1016/j.seppur.2023.124794</t>
  </si>
  <si>
    <t>Recovering Co3O4 from waste choline chloride/ethylene glycol electrolyte containing Co(II) ions along with solvent regeneration</t>
  </si>
  <si>
    <t>Efficiently recovering critical metals from secondary resources is crucial to decreasing the environmental impact of mineral-resource mining and reducing production costs and process energy consumption. Herein, we propose a simple and comprehensive approach to recycle Co3O4 from waste choline chloride/ethylene glycol (named Ethaline) electrolyte containing Co(II) ions along with solvent regeneration. Through the rational coordination adjustment using water, [CoCl4]2− complex in the Ethaline-based electrolyte is transformed to [CoCl2(H2O)4]0 and [CoCl2(H2O)5]+ to facilitate precipitation separation. Adding oxalic acid (OA) as a precipitator can reach 97.1% cobalt recovery efficiency with a high value-added Co3O4 rod-like structure obtained by calcining the oxalate precipitate. In addition, the water-containing solvent can be regenerated via reduced pressure distillation with a high recovery efficiency of up to 98.0%. FT-IR and 1H NMR characterizations verify that the regenerated Ethaline exhibits good structural stability. Impressively, the proposed recovery path shows high recovery efficiencies for both cobalt and Ethaline in various practical Co(II) ion-containing electrolytes. This study establishes a novel technical pathway for the resource utilization of metal-bearing waste Ethaline electrolytes, which shows an excellent prospect in solvent recycling after metal processing.</t>
  </si>
  <si>
    <t>10.1016/j.jpowsour.2005.08.055</t>
  </si>
  <si>
    <t>Recycling of nickel from NiOOH/Ni(OH)2 electrodes of spent Ni–Cd batteries</t>
  </si>
  <si>
    <t>In this work, nickel from the positive electrode of Ni–Cd batteries was recycled by chemical precipitation and electrodeposition. The structure of the material recovered by chemical precipitation is affected by temperature. Alfa nickel hydroxide is stable at low temperature but becomes beta nickel hydroxide with increasing of the synthesis temperature. Electrodeposition was accomplished by using the galvanostatic technique. The chronopotentiometric plots presented a plateau potential in the initial stage of the deposit growth due to the reduction of ionic nickel. Charge density of the plateau potential and charge efficiency decreased with increase in current density. Charge efficiency around 81.0% was the largest for current densities between 5.0mAcm−2 and 10.0mAcm−2 for q =9.0Ccm−2. As charge density increased to 90.0Cm−2, the electrodeposition efficiency decreased. In this case, there is a second plateau potential at which the evolution of hydrogen on the nickel electrode, the principal reaction, is quickly reached. Charge density affects not only the reaction kinetics, but also the deposit morphology. A decrease in microporosity is observed with the increase in charge density. The microporosity increases as the current density increases for the same charge density.</t>
  </si>
  <si>
    <t>14 July 2006</t>
  </si>
  <si>
    <t>10.1016/j.seppur.2023.126168</t>
  </si>
  <si>
    <t>Preferential lithium extraction and regeneration of LiCoO2 cathodes from spent lithium-ion batteries via two-step (NH4)2SO4 roasting approach</t>
  </si>
  <si>
    <t>The recovery of lithium from spent lithium-ion batteries offers a significant way to alleviate the shortage of lithium resources. In this work, the preferential extraction of lithium from the spent LiCoO2 (LCO) cathode through a two-step (NH4)2SO4 roasting was proposed, followed by regeneration LCO (r-LCO). Firstly, the LCO structure was destroyed, and parts of Li and Co were converted into Li2SO4 and CoSO4. At this time, the elemental sulfur was stored and recycled in the form of SO4 2-. Secondly, CoSO4 acted as a roasting agent and reacted with the residual LCO (R-LCO) to form water-soluble Li2SO4 with the increase in temperature, while CoSO4 was converted into water-insoluble Co3O4. Lithium was preferentially extracted through the subsequent water-leaching. No impurity cations were introduced in the whole roasting process which had a high sulfur atom economy of 54.4%. Finally, the effects of key parameters such as roasting temperature, w(LCO)/w((NH4)2SO4), and holding time on preferential lithium extraction were investigated. The results showed that 98.75% of the lithium was preferentially extracted and then successfully prepared as battery-grade Li2CO3. 99.32% of the Co was recovered in the form of Co3O4. The r-LCO with excellent structure and electrochemical performances and a high-capacity retention of 91.6% at 1C after 150 cycles.</t>
  </si>
  <si>
    <t>10.1016/j.seppur.2023.125332</t>
  </si>
  <si>
    <t>Upcycling of spent LiMn2O4 cathode towards sodium-ion battery cathode through molten salt electrolysis approach</t>
  </si>
  <si>
    <t>Recycling and valorizing spent lithium-ion batteries (LIBs) are requisite to achieve resource sustainability and environment safety. Herein, we reported a molten salt electrolysis method to recycle degraded LiMn2O4, synergistically achieving the selective leaching of lithium (Li) and high-valued reutilization of manganese (Mn). In molten Na2CO3-K2CO3, 94.3 % of Li from LiMn2O4 was released into molten salt by the electrolysis at 1.2 V for 7 h, while in-situ forming Na0.55Mn2O4⋅1.5H2O. During the electrolysis, LiMn2O4 at the cathode was electrochemically decomposed to Li2O and manganese oxide, accompanied by the reaction of resultant Mn oxide with Na2CO3 salt to generate Na0.55Mn2O4⋅1.5H2O. Finally, Li2CO3 in molten salt can be selectively extracted by water leaching. The obtained Na0.55Mn2O4⋅1.5H2O material as a sodium-ion battery (SIB) cathode delivers a discharge specific capacity of 58.9 mAh g−1 at 100 mA g−1, showing good cycle performance with a capacity retention of 93.9 % after 100 cycles. Hence, molten salt electrolysis achieves both extraction of Li and high-value reutilization of Mn, offering an electricity-driven materials separation, recovery, and reutilization with reduced environmental impact.</t>
  </si>
  <si>
    <t>10.1016/j.seta.2021.101877</t>
  </si>
  <si>
    <t>Employing benefit-sharing to motivate stakeholders’ efficient investment in waste photovoltaic module recycling</t>
  </si>
  <si>
    <t>Over the last two decades, China’s photovoltaic (PV) industry has developed rapidly, increasing attention to the growing generation of waste PV modules. Waste PV module recycling is an obvious choice to meet the resource demands of the PV industry. However, benefits coming from the implementation of waste PV module recycling are always uncertain and little literature focuses on the benefit-sharing among multi-stakeholder. In this study, we developed a benefit-sharing model and usethe internal rate of return (IRR) as theinvestment assessment indicator to clarify the benefits of core stakeholders in waste PV module recycling. The results indicated that the IRR of PV power station owner, waste PV processor, and PV module manufacturer is calculated as 7.36%, 4.21%, and 18.62%, respectively, showing an unequal distribution among stakeholders. And the government revenue from the tax is nearly 7 billion yuan. Therefore, we conducted the impact of price parameters on IRR and designed three feasible benefit-sharing scenarios in different price combinations and government intervention to motivate stakeholders’ efficient investment. The results also revealed that the Polluter Pays Principle (PPP) could likely apply to PV waste module management.</t>
  </si>
  <si>
    <t>10.1016/j.colsurfa.2024.134152</t>
  </si>
  <si>
    <t>Carbothermal reduction between MOF-derived carbon and spent battery powder for metal recovery: Thermogravimetric behavior and kinetic analysis</t>
  </si>
  <si>
    <t>The combined hydrometallurgical and pyrometallurgical process is an innovative method for recycling spent batteries. This process includes a carbothermic reduction step that reduces the valence of valuable metals in the batteries, facilitating subsequent leaching, which is a crucial stage in the recycling process. Additionally, the use of new carbon materials in electrode materials for ternary lithium batteries, referred to as LIBs, is increasing. These materials typically have high porosity and a large specific surface area. In this study, two types of nanoporous carbon (NC) commonly used in electrodes, namely Al-PCP-800 and ZIF-8–800, were prepared to investigate their effects on the carbothermic reduction stage of recycling spent batteries. The carbothermal reduction reactions of spent LIBs powder mixed with activated carbon and the two types of NC were examined using a thermogravimetric balance (TG/DTG). Kinetic characteristics were calculated in the interval of maximum weight loss rate using five kinetic models: VM, RPM, URCM, KAS, and FWO. The kinetic analysis revealed that the KAS and FWO models, which exhibited higher correlation coefficients, more accurately described the carbothermic reduction reactions. TG analysis showed that the sample mixed with 25 % ZIF-8–800 achieved the lowest temperature at the weight loss peak for the maximum weight loss rate, 769°C at a heating rate of 20 °C/min. Additionally, the reaction activity of NC with the positive material in the spent LIBs powder was stronger than that of activated carbon. Among the models, the sample mixed with 25 % ZIF-8–800 exhibited the lowest activation energies, recorded at 171.83, 28.48, 122.22, 199.49, and 143.45 kJ/mol, respectively. XRD and XPS characterizations of the roasted products from the spent LIBs powder mixed with the three carbon materials at various roasting end temperatures demonstrated that the cathode materials initially decomposed into Mn3O4, NiO, CoO, Li2O, and Li2CO3. At higher temperatures, Mn3O4, NiO, and CoO were further reduced to MnO, pure metallic Co, and pure metallic Ni, respectively. The sample mixed with ZIF-8–800 showed the most substantial reduction of metallic elements, with the relative contents of pure metallic Ni, pure metallic Co, and low-valent Mn elements reaching 5.50 %, 4.41 %, and 71.29 %, respectively, at a final roasting temperature of 800 °C. Therefore, NC demonstrated greater reactivity in the reduction reactions with the cathode material in the spent LIBs powder, ranking in the order of ZIF-8–800 &gt; Al-PCP-800 &gt; activated carbon.</t>
  </si>
  <si>
    <t>10.1016/j.mineng.2009.11.011</t>
  </si>
  <si>
    <t>Biological treatment of wastewater produced during recycling of spent lithium primary battery</t>
  </si>
  <si>
    <t>Wastewater produced during recycling of spent lithium primary battery was biologically treated with Acidithiobacillus ferrooxidans to decrease the pH and metal concentration. Since the wastewater contains high concentrations of Cr, Ni, and Li, the effects of these metals on the bacterial activity in a 9K medium were also investigated. Samples of the medium with different metal concentrations were treated, and the oxidation ratio of Fe2+ ions was measured to examine the activity of bacteria. In the treatment of simulated wastewater, the presence of Cr and Ni ions with concentrations of 8000gm−3 and 13,000gm−3, respectively, did not inhibit the bacterial activity, whereas the oxidation ratio of Fe2+ ions was observed to be low in the medium when Li ion was present with a concentration at 5000gm−3. This observation suggested that at this concentration, Li ion suppressed the bacterial activity. In the case of treatment of real wastewater containing Cr, Ni, and Li, the oxidation ratio of Fe2+ to Fe3+ was observed to be low while the Fe concentration and pH decreased to 21,633gm−3 and 1.8, respectively. Thus, the wastewater produced during the recycling of spent lithium primary batteries can be effectively treated biologically for re-circulating in the recycling process.</t>
  </si>
  <si>
    <t>10.1016/j.jclepro.2022.135581</t>
  </si>
  <si>
    <t>Clean hydrometallurgical route for highly efficient decontamination and recycling of multiple heavy metals from hazardous Pb smelting residues: Multi-objective leaching optimization, adsorption, and risk assessment</t>
  </si>
  <si>
    <t>Huge amounts of Pb smelting residues were generally stored in landfills or unprocessed worldwide, and thus demand novel strategies to implement clean production. In this paper, we proposed a clean, efficient and economical hydrometallurgical route to recycle the toxic heavy metals including Zn, Pb and Cd from the Pb residue by the biodegradable low-molecular-weight organic acids (LMWOAs) and the cation exchange resin (CER, 001 × 7). The multi-objective leaching process of the three metals was optimized by combining saturated D-optimal design with desirability function simultaneously. The recovery rates of Zn, Pb and Cd were 88.72–96.36, 65.40–85.31 and 92.63–97.10% at the optimal conditions of 0.73–1.00 mol L−1 agent concentrations, 2.0–3.3 solution pH values and 71–120 min durations, respectively. Adsorption with CER from the resulting leachates recycled over 91.48% of the metal ions. The treated residues were almost completely decontaminated. Therefore, this research filled the gap of clean production route of hydrometallurgical recycling for metal resources from the low-grade slag.</t>
  </si>
  <si>
    <t>10.1016/j.jpowsour.2014.06.162</t>
  </si>
  <si>
    <t>Recycling of spent ion-lithium batteries as cobalt hydroxide, and cobalt oxide films formed under a conductive glass substrate, and their electrochemical properties</t>
  </si>
  <si>
    <t>In this work, Co(OH)2 and Co3O4 films have been obtained using a solution to leach the cathodes of spent Li-ion batteries. The Co(OH)2 is electrodeposited onto conductive glass by the application of −0.85 V, with a charge density of 20 C cm−2, and its efficiency is found to be 66.67%. The Co3O4 film is obtained by heat treatment of the Co(OH)2 film at 450 °C for 3 h, in an air atmosphere, with a conversion efficiency of 64.29%. The cyclic voltammetry of Co(OH)2, in KOH 1.0 mol L−1 shows: three anodic peaks in the first cycle associated with the oxidation of Co(OH)2 to Co3O4, the conversion of Co3O4 into CoOOH, and the formation of CoOOH to CoO2 and the oxidation of water. The absence of cathodic peaks shows that oxidation from Co(OH)2 to CoO2 is an irreversible process. For the Co3O4 electrode, this verifies the existence of a redox pair associated with reversible oxidation of the Co3O4 to CoO2. The Co3O4 obtains a charge efficiency of 77% for the first 10 cycles (1.0 mV s−1) and a specific capacitance of 31.2 F g−1 (1.0 mV s−1) and 10.5 F g−1 (10 mV s−1). Co3O4 films have promising applications as pseudocapacitors.</t>
  </si>
  <si>
    <t>10.1016/j.ijpe.2019.03.014</t>
  </si>
  <si>
    <t>Sustainable sourcing including capacity reservation for recycled materials: A newsvendor framework with price and demand correlations</t>
  </si>
  <si>
    <t>Critical raw materials like rare-earth elements are essential inputs for the production process of many electronic products, but also for environmentally-friendly green-energy technology products. The market for these materials faces high uncertainty associated with their supply. The use of recovered raw materials can help to mitigate the risk and simultaneously pave the way towards a circular economy. We investigate a sourcing strategy faced by a manufacturer considering the possibility to source critical raw materials from a supplier offering recycled material. As the recycling efficiency of these materials is still an ongoing research, and return flows from end-of-life products are highly volatile, we also rely on virgin material. We develop a single-period inventory model with procurement from a supplier offering recycled material according to a capacity reservation contract and a reactive supplier (spot market) offering virgin material. We consider uncertainties of demand, prices and recycling quantities as well as potential dependencies, in particular dependencies between prices for virgin and recycled materials and prices and demand. We provide results on the optimal policy structure and obtain a closed-form solution as a bound of the optimal procurement quantity. Our analysis gives us first insights on the effect of different economic parameters on the ordering decision. In an extensive numerical analysis we then study the impact of correlation on our results in order to derive managerial implications. We show that considering correlation when using such a sourcing strategy is especially important in environments with high demand uncertainty, high virgin material prices and yield uncertainty.</t>
  </si>
  <si>
    <t>10.1016/j.scp.2023.100972</t>
  </si>
  <si>
    <t>Consecutive recovery of recovered carbon black and limonene from waste tyres by thermal pyrolysis in a rotary kiln</t>
  </si>
  <si>
    <t>End of life tyres are one of the most abundant and least recycled waste streams. Material recovery processes that accommodate for the complexity and heterogeneity of waste tyres, such as pyrolysis, require urgent development. Examples of recycled tyre pyrolysis products include recovered carbon black (RCb), a recycled filler, and limonene, a solvent, although investigations reporting the recovery of both are limited. In this study the pyrolysis of waste tyres was investigated in a batch rotary kiln under varying conditions (temperature, gas flow, sample mass). Characterisation analysis was then applied to selected samples of RCb (BET surface area, transmissibility of toluene extract, proximate analysis) and tyre pyrolysis oil (yield, limonene content, FTIR). The best RCb (77.7 m2/g, 0.2% volatile matter, 17.0% ash, 94.8% transmissibility of toluene extract) was produced at 550 °C with a high ratio of purge gas flow (2000 mL/min) to rubber sample mass pyrolysed (100 g), minimising the recondensation of tarry volatiles on the RCb. The highest oil and limonene yield (38.4% and 17.4 g/kg waste tyres respectively) was produced at a temperature of 550 °C with a low ratio of purge gas (400 mL/min) to rubber sample pyrolysed (200 g), as these conditions prevented the decomposition of limonene to less valuable products and improved the oil trap condensation efficiency. These findings demonstrate the importance of pyrolysis processing conditions when considering the consecutive production of RCb and solvents from waste tyre pyrolysis, which shows significant future potential to valorise waste tyres, incentivising recycling.</t>
  </si>
  <si>
    <t>10.1016/j.wasman.2023.02.032</t>
  </si>
  <si>
    <t>Environmental-friendly and effectively regenerate anode material of spent lithium-ion batteries into high-performance P-doped graphite</t>
  </si>
  <si>
    <t>Recycling graphitefrom spentlithium-ionbatteries has been largely ignored.In the present work, we propose a novel purification process, which modifies the structure of graphite through phosphoric acid leaching-calcination to obtain high-performance phosphorus (P)-doped graphite (LG-temperature) and lithium phosphate products. The content analysis of X-ray photoelectron spectroscopy (XPS), X-ray fluorescence (XRF) and scanning electron microscope focused ion beam (SEM-FIB) indicates that the LG structure is deformed by the doped P atom. The results of In-situ fourier transform infrared spectroscopy (In-situ-FTIR), density functional theory (DFT) calculation and XPS analysis show that the surface of the leached spent graphite contains rich oxygen groups, which react with phosphoric acid at high temperatures and form stable C-O-P and C-P bonds, making it easier to form stable solid electrolyte interface (SEI) layer. The increase of layer spacing is confirmed by X-ray diffraction (XRD), Raman and transmission electron microscope (TEM), which is conducive to the formation of efficient Li+ transport channels. What is more, Li/LG-800 cells possess high reversible specific capacities of 359, 345, 330 and 289 mA h g−1 at 0.2C, 0.5C, 1C and 2C, respectively. After100cyclesat0.5C, the specific capacityis as high as 366 mAh g−1, demonstrating the outstanding reversibility and cycle performance. This study proves and highlights a promising recovery route for exhausted lithium-ion batteries anodes, making complete recycling possible.</t>
  </si>
  <si>
    <t>10.1016/S0378-7753(01)00600-0</t>
  </si>
  <si>
    <t>A new process for recycling lithium ion cells and batteries is described. In order to gain maximum value, the process aims to recover every component from the cell. In contrast with existing recycling processes, the AEA Technology process operates at ambient temperatures. There are three main stages; electrolyte extraction, electrode dissolution, and cobalt reduction. The technology is currently in development, with a demonstration unit linking the process stages together in active operation. Based on the projected quantities of lithium ion batteries available for recycling in the next few years, there is a significant market opportunity for a successful technology.</t>
  </si>
  <si>
    <t>July 2001</t>
  </si>
  <si>
    <t>10.1016/j.cej.2024.148608</t>
  </si>
  <si>
    <t>Pre-extraction of Li from spent lithium-ion batteries through an Ethanol-Water vapor thermal reduction approach</t>
  </si>
  <si>
    <t>Pre-extraction of lithium from spent lithium-ion batteries (LIBs) is highly required to obtain a high recovery rate of lithium. Here, we report an ethanol–water vapor thermal reduction approach in a sealed reactor to selectively recycle lithium and transition metal oxides (TMOs) from spent LIBs. Spent cathode materials were converted to LiOH and TMO by the reduction of water-alcohol vapor at a temperature of 350–400 °C. More than 99 % of the Li in LiCoO2 was selectively extracted from LiCoO2 at 370 °C for 2 h and at 400 °C for 0.8 h. The selective extraction is co-driven by water and alcohol that enable the reduction of LiCoO2 and release water-soluble LiOH and water-insoluble TMOs. In addition, the water–vapor thermal reduction method is applicable to selectively recovery Li from different types of cathode materials such as NCMs and lithium manganese oxide. The pre-selective extraction ensures a high lithium recovery rate and a reagent-saving manner. We envision that the vapor thermal recovery method could help recycle spent LIBs by an environmentally friendly and economically reasonable way.</t>
  </si>
  <si>
    <t>10.1016/j.ijpe.2023.108892</t>
  </si>
  <si>
    <t>Effects of network structures on the production planning in closed-loop supply chains – A case study based analysis for lithium-ion batteries in Europe</t>
  </si>
  <si>
    <t>The increasing demand for electric vehicles and related lithium-ion batteries leads to the implementation of battery production in Europe. Recently, legal obligations, high material prices, and supply risk of battery materials induced OEMs to set up recycling facilities or cooperate with battery recyclers. Different network structures emerged in this process. However, it remains unclear how the network structures influence the performance in the short-term. Therefore, a novel multi-stage, multi-product, multi-period production planning approach for closed-loop supply chains of lithium-ion batteries is developed. The model considers a spatial distribution of collection, recycling, repurposing, and production. Furthermore, the facilities of the OEM and suppliers a considered simultaneously. The collection is further divided into cost-free take-back of spent batteries and purchase of additional batteries. This approach enables the stakeholders of the closed-loop supply chain to counteract material shortages or price fluctuations. Subsequently, the effects of different network structures are analyzed based on a case study for closed-loop supply chains of lithium-ion batteries in Europe. The results indicate that centralized and decentralized networks can achieve adequate performance. In this context, the transformation toward closed-loop supply chains is beneficial for all network structures. Furthermore, circular factories outperform all network structures in the short term due to the in-house production of batteries and short transportation distances.</t>
  </si>
  <si>
    <t>10.1016/j.resconrec.2007.05.004</t>
  </si>
  <si>
    <t>Technological improvements in automotive battery recycling</t>
  </si>
  <si>
    <t>Recycling of automotive batteries for the recovery of secondary lead is extremely important in Brazil, for the country does not possess large reserves of this metal. Lead is one of the most widely used metals in the world, but it is highly toxic, posing risks for humans and for the environment if not utilized or treated adequately. Industrial waste containing lead in Brazil are classified by the Brazilian Residue Code (NBR—10004:2004) as hazardous. The lead recycling process employed by the recycling industry in Brazil is the pyrometallurgical process in a rotary furnace. This process consists of four stages: (1) grinding of the battery to separate plastic, electrolyte and lead plates; (2) lead reduction in a rotary furnace; (3) separation of metallic lead from slag; and (4) refining of recycled lead. The purpose of this work is to propose process improvements aimed primarily at increasing production output by reducing the loss of lead in slag and particulates, thereby providing a healthier work environment in line with Brazilian environmental and labor laws.</t>
  </si>
  <si>
    <t>December 2007</t>
  </si>
  <si>
    <t>10.1016/j.jclepro.2021.127829</t>
  </si>
  <si>
    <t>Exploring influencing factors of WEEE social recycling behavior: A Chinese perspective</t>
  </si>
  <si>
    <t>Recycling of waste electrical and electronic equipment (WEEE) reduces the waste of resources, environmental pollution, and human health risks. WEEE recycling involves multiple stakeholders and a complex array of interacting factors that influence the behavior of those stakeholders. Identifying the key influencing factors for these stakeholders helps in the effective development of the WEEE recycling industry. Most previous research has only considered the perspective of consumers, however, this study considered the influencing factors for four key stakeholders: manufacturers, consumers, recyclers and disposers, and the government. The Decision Making Trial and Evaluation Laboratory (DEMATEL) model was used to determine the main factors affecting the typical social recycling behaviors in China. The results show that the most critical influential factor is the government policies that promote WEEE recycling (incentive), whereas the most important centrality factor is the producers that take responsibility for recycling. The disclosure of the environmental product information by manufacturers is the least important influencing factor in the system, which is contrary to conventional understanding. Although the government plays a powerful role, the production, recycling, and processing companies constitute central links in the entire WEEE recycling industry and are therefore important. These results are helpful in formulating relevant policies and affecting the behavior of relevant stakeholders.</t>
  </si>
  <si>
    <t>10.1016/j.jclepro.2018.06.161</t>
  </si>
  <si>
    <t>Waste electrical and electronic equipment (WEEE) management: An analysis on the australian e-waste recycling scheme</t>
  </si>
  <si>
    <t>Solutions for the global arising waste electrical and electronic equipment (WEEE) challenge are constantly being proposed and implemented worldwide. To be in pace with the world, Australia debuted the national computer and television recycling scheme (NTCRS) in 2012 and has already diverted thousands of tons of WEEE away from landfill. In this study, the structure, collection methods and recycling processes of the scheme are analyzed considering the perspective of different agents involved in the scheme. The recycling facilities working directly under the scheme as first stage recyclers are identified and their operational procedures are investigated. The results show that there are currently 31 facilities, that they mainly process waste using manual sorting and manual dismantling; and that material recovery requires further downstream processing, which is undertaken domestically and internationally. The exports have been growing since the commencement of the scheme and should continue to grow unless incentives for domestic downstream processing are implemented. Moreover, this study analyzes the roles and responsibilities of the different agents working under the NTCRS. It is shown that local councils are important e-waste collection channels, but they hold little responsibility within the legal framework of the scheme. Furthermore, co-regulatory arrangements are responsible for assuring that the outcomes of the scheme are achieved, yet their responsibility of auditing the recycling and recovering processes stops at first stage recycling. Finally, this study reveals challenges and proposes solutions for the scheme, which, when perfected, can be replicated as a WEEE management model for the world.</t>
  </si>
  <si>
    <t>10.1016/j.seppur.2022.122559</t>
  </si>
  <si>
    <t>Separation and recovery of nickel cobalt manganese lithium from waste ternary lithium-ion batteries</t>
  </si>
  <si>
    <t>In this paper, a combination of precipitation and solvent extraction was used to study the separation and recovery of nickel, cobalt, manganese and lithium from the acid leach solution of wasted ternary lithium-ion battery cathode materials. The effects of sulfuric acid concentration, hydrogen peroxide addition, liquid-to-solid ratio, time and temperature on the metal leaching rate were optimized, and the leaching kinetic analysis showed that the metal leaching was controlled by both the diffusion of the solid-phase product layer and the chemical reaction, but the diffusion of the solid-phase product layer was dominant. Dimethylglyoxime (DMG) was first used to remove nickel as Ni-(C4H8N2O2)2, and P204 and C272 were used to extract manganese and cobalt ions from the post-nickel removal solution step by step. The effects of volume fraction of organic solvent, O/A, pH of the aqueous phase and extraction time on the extraction rate were optimized, and the extraction mechanism was analyzed by FT-IR and slope method as a cation exchange reaction, specifically the ionic exchange of metal ions with H+ in the POH of the organic solvent, and also the coordination of trace metal ions with the PO, Finally, the metals in loaded organic phase were stripped to the solution by dilute sulfuric acid which were recovered as MnO2, CoC2O4 and Li2CO3, respectively. The recovery rates for nickel, cobalt, manganese and lithium in the whole process were 96.84 %, 81.46 %, 92.65 % and 91.39 % respectively, a technical route to recover nickel, cobalt, manganese and lithium from ternary LIBs was optimized, and extractants and DMG in the process could be recycled and reused.</t>
  </si>
  <si>
    <t>10.1016/j.matlet.2019.05.084</t>
  </si>
  <si>
    <t>Freestanding 3D MoS2 nanosheets/graphene aerogel heterostructure as a recyclable photocatalyst for efficiently degrading antibiotic residues</t>
  </si>
  <si>
    <t>To develop the high-efficient visible-light photocatalyst with good recyclability is curial for its application in environment remediation. Herein, three-dimensional (3D) MoS2 nanosheet/graphene aerogel (MoS2 NS/GA) has been prepared by using 3D GA as the framework from the hydrothermal method. The prepared 3D MoS2 NS/GA is characterized and shows, even a small amount, high efficiency for photodegrading the concentrated TC-HCl. Moreover, the lost activity could be recovered by the compensation with S2− ions.</t>
  </si>
  <si>
    <t>10.1016/j.jallcom.2022.164691</t>
  </si>
  <si>
    <t>Co-precipitation preparation of Ni-Co-Mn ternary cathode materials by using the sources extracting directly from spent lithium-ion batteries</t>
  </si>
  <si>
    <t>In recent years, enormous effort have been made in recycling spent lithium-ion batteries (LIBs), but more efficient and energy efficient methods still need to be found. In this work, we propose a new recycling process which can directly use recycled metals as raw materials to re-synthesize LiNi0.5Co0.2Mn0.3O2 cathode material based on co-precipitation method. The influence of temperature on the physical and electrochemical properties of the regenerated material has been studied by changing sintering temperature. The as-produced regenerated cathode materials gain the electrochemical performance as well as the commercial LiNi0.5Co0.2Mn0.3O2. Cop-830 ℃ obtained at sintering temperature of 830 ℃ still delivers 149.2 mAh g−1 after 100 cycles at 0.2 C rate, which is 92.4% of its initial capacity. It confirms that the optimized sintering temperature is essential for the regeneration of spent ternary cathode materials in potential application.</t>
  </si>
  <si>
    <t>10.1016/j.resenv.2021.100027</t>
  </si>
  <si>
    <t>Understanding consumers’ behavior intention of recycling mobile phone through formal channels in China: The effect of privacy concern</t>
  </si>
  <si>
    <t>The aim of this paper is to explore consumers’ intention of recycling obsolete mobile phone through formal channels in China. Taking Jiangsu Province as an example, the survey results revealed that although nearly half of consumers prefer to save their obsoleted mobile phones at residence, those who are willing to participate in recycling prefer formal recycling channels instead of informal ones. To explore the determinants of formal recycling intention from the perspective of consumers’ psychological characteristics, an integrative model based on the theory of planned behavior was established, in which the effect of consumers’ privacy concern was thoroughly explored. The results indicated that recycling attitude, subjective norm, perceived behavioral control, and moral norm are all positively influential factors. Inconsistent with prior studies, consumers’ privacy concern is found to have a direct positive rather than a negative effect on formal recycling intention. It also has a negative moderating effect on the relationship between subjective norm and formal recycling intention. Therefore, to promote consumers’ formal recycling behavior of obsolete mobile phones, a series of measures are proposed to influence these psychological factors in the model. First, a positive social atmosphere for participation in formal recycling should be vigorously created. Then, further efforts are required to increase the publicity and availability of formal recycling channels. Furthermore, joint efforts should be made for privacy information protection during formal recycling processes, including establishing certification standards for secure data erasure, further routinizing recycling processes and establishing a credible image to obtain consumers’ trust by formal recycling enterprises, etc.</t>
  </si>
  <si>
    <t>10.1016/j.jssc.2022.123560</t>
  </si>
  <si>
    <t>Removal of Alizarin red S by calcium-terephthalate MOF synthesized from recycled PET-waste using Box-Behnken and Taguchi designs optimization approaches</t>
  </si>
  <si>
    <t>In this research, recovered terephthalic acid from polyethylene terephthalate (PET) waste was employed as a precursor for the high yield solvothermal synthesis of a calcium-terephthalate metal-organic framework ([Ca(BDC) (H2O)3]). The structure of this MOF was analyzed using FTIR, XRD, BET, EDX, and FESEM methods. For the first time, its adsorption ability was studied to remove Alizarin red S (ARS) dye from an aqueous solution. Experimental designs involving Box-Behnken (BBD) and Taguchi were used to optimize removal conditions. These two approaches were compared for optimization of the adsorption process. So, effective factors such as pH, adsorbent dosage (m), and initial ARS concentration (C) were examined. BBD with 15 runs led to a proper relation between the effective factors and either removal percent (R%) or adsorption capacity (q) response. The proposed BBD model yielded a maximize removal percent (R% ​= ​69.97) and adsorption capacity (q ​= ​788.3 ​mg˖g−1) of ARS for following optimum conditions: pH ​= ​6, m ​= ​2 ​mg, and C ​= ​379 ​mg˖L−1. The optimum conditions obtained by a Taguchi design with 9 runs are pH ​= ​5, m ​= ​2 ​mg, and C ​= ​300 ​mg˖L−1. The adsorbent-adsorbate behavior is described by the Langmuir-Freundlich isotherm model well because this isotherm has the largest value of nonlinear R2 (R2 ​= ​0.9966) form compared with others. The maximum adsorption capacity (q max) of ARS is 979.0 ​mg∙g−1. The experimental data obey the pseudo-second-order (PSO) kinetic model (R2 ​= ​0.9702). According to the negative value of ΔH° (−13 ​kJ ​mol−1), ΔS° (−0.037 ​kJ∙mol−1), and ΔG° (−2.6 to −1.5 ​kJ∙mol−1), the ARS adsorption process is exothermic and spontaneous chemisorption in the thermal range of 293–323 ​K.</t>
  </si>
  <si>
    <t>10.1016/j.wasman.2016.02.007</t>
  </si>
  <si>
    <t>Life cycle assessment of hybrid vehicles recycling: Comparison of three business lines of dismantling</t>
  </si>
  <si>
    <t>This paper undertakes an environmental evaluation of hybrid vehicles recycling, using industrial data from Comet Traitement SA in Belgium. Three business lines have been modelled and analysed. The first one is relative to the business as usual with a dismantling to recover batteries and engines followed by shredding and post shredding treatments. The second one considers, in addition, the removal of electronic control units (ECU) before shredding followed by same steps than in the first line and the last one is relative to the additional removal of big plastic parts before shredding and business as usual post shredding treatments. Results show non-significant environmental benefits when ECU or large parts of plastics are recovered before shredding. Improvements in terms of environmental benefits are lower than the uncertainty of the results. Indeed, the performing usual process for end-of-life vehicles (ELV) treatment reaches 97% of the ELV which is valorised in terms of metal and energy recoveries. Post shredding treatment units include metals, plastics and energy recovery of residues. Comet business as usual route for ELV valorisation is in accordance with the requirements of the European directive and recommendations for further improvement with dismantling of other parts (ECU or plastics) before shredding are non-relevant in this case.</t>
  </si>
  <si>
    <t>10.1016/j.mcat.2018.10.018</t>
  </si>
  <si>
    <t>Synthesis, characterization and catalytic properties of cobalt oxide recovered from spent lithium-ion batteries</t>
  </si>
  <si>
    <t>Cobalt oxide was synthesized after a biohydrometallurgical process to recycle lithium-ion batteries (LIBs) from laptops. After separating the components of the spent LIBs, the cathodic material was leached with a biogenerated sulfuric acid at room temperature. Using 5% v/v H2O2 at 2 h, 60% Co was solubilized. After three successive lixiviation steps, 95% cobalt was solubilized. A cobalt oxide (CoOx-R) was obtained by precipitation with H2C2O4 and calcination at 500 °C, and was compared to both a cobalt oxide synthesized in the same way but using a commercial cobalt salt (CoOx) and the cathodic material before leaching (LiCo). The characterization by XRD, FTIR, XPS and TPR demonstrated the presence of Co3O4 in CoOx and CoOx-R and LiCoO2 phase in LiCo sample. CoOx and CoOx-R are better catalysts for VOC oxidation than LiCo due to higher SBET and the presence of the Co3O4. CoOx has a lower temperature for ethanol total oxidation but CoOx-R produces less acetaldehyde than CoOx. On the other hand, in toluene oxidation CoOx and CoOx-R present a similar performance, with a complete conversion near 300 °C. Cobalt oxide obtained using spent LIBs batteries as raw materials could be used as catalysts for VOC removal.</t>
  </si>
  <si>
    <t>10.1016/j.cej.2021.133232</t>
  </si>
  <si>
    <t>Closed-loop regeneration of battery-grade FePO4 from lithium extraction slag of spent Li-ion batteries via phosphoric acid mixture selective leaching</t>
  </si>
  <si>
    <t>FePO4 regeneration from lithium extraction slag (LES) is a key link in the closed-loop recycling of LiFePO4, but this link has not yet been effectively achieved. This study presents a selective leaching treatment for removing impurities from LES, and then the battery-grade FePO4 is recovered. The leaching efficiency of impurity elements such as Ni, Cu, and Mn can reach up to 99.53%, 98.08%, and 97.65%, respectively, while the main element of Fe and P remain as low as 0.3% and 1.6%, and recovered FePO4 (R-FePO4) conformed to China Chemical Industry Standard for battery-grade FePO4 (HG/T 4701–2014). The leaching experiment shows that H3PO4 treatment contributes to obtaining excellent crystalline FePO4, while the addition of HCl mainly enhanced the leaching performance of metal impurities. The optimal conditions for recovering battery-grade FePO4 were: 1.5 mol/L H3PO4, H3PO4/HCl molar ratio of 3:1, a liquid–solid ratio of 10 mL/g, leaching at 90 °C for 3 h. The thermodynamics of the leaching reactions was analyzed to determine the feasibility of leaching impurities and crystallizing FePO4 from LES. The composition and structure of the regenerated FePO4 were restored, and the electrochemical performance reached the same level as commercial materials. In addition, the cost of R-FePO4 is calculated to be $1.35 kg−1, which is about 32.5% lower than the cost of commercial FePO4 (C-FePO4, $2.0 kg−1). This work presents a potential “waste-to-wealth” approach to guide the efficient and environmentally friendly recycling of spent Li-ion batteries (LIBs).</t>
  </si>
  <si>
    <t>10.1016/j.matpr.2017.07.242</t>
  </si>
  <si>
    <t>Stepped Recycling: The Solution for E-waste Management and Sustainable Manufacturing in India</t>
  </si>
  <si>
    <t>Recycling of wastes to recover raw materials is key aspect which leads to sustainable manufacturing. Wastes from Electrical and Electronic Equipment often abbreviated as “E-Waste” is one of the most threatening and fastest growing waste problems of the entire world. Developing countries like India are at a greater risk because of illegal imports and increasing domestic generation of e-wastes is observed and also since there are very little or no regulations or laws regarding e-waste management. 90% of all the million tons of e-waste of India are discarded by informal recyclers who use rudimentary methods of processing, thus causing air, water and ground pollution. A key factor in sustainable manufacturing is safe disposal and seeing as e-waste is the result of mass manufacturing of electronic goods, it is pivotal to dispose it safely. This paper highlights the present situation of e-waste management in India and its effects so far and presents a new, unique management model, as the best solution for management of e-waste in India. This model takes into account the financial dependency of the informal sector on recycling, incorporates them into the model, and initializes an inter-dependent system of recycling, thus making is profitable for every concerning party involved in the recycling process. Necessary changes in rules and regulations as well as methods to implement this model with ease are described in this paper.</t>
  </si>
  <si>
    <t>10.1016/j.arabjc.2023.105140</t>
  </si>
  <si>
    <t>Sustainable management of alkaline battery waste in developing countries by waste reduction and metal recovery development: A cost-benefit study based on waste flow analysis to select the optimum scenario</t>
  </si>
  <si>
    <t>Alkaline batteries are one of the most used types of household batteries. The annual consumption of billions of alkaline batteries produces battery wastes that are not recycled in most countries. In this study, alkaline battery waste management status was investigated by defining an economic model based on cost-benefit analysis. Scenarios for improving the current situation by combining battery waste reduction methods and developing battery waste recycling units were compared using this financial model. The results showed that 24 tons of solid wastes from three sizes of alkaline batteries were landfilled annually, which caused 4.52 tons of zinc to leak into the environment. The cost-benefit of zinc recovery from the alkaline batteries was estimated by 73.1 USD/kg. Based on this, the study estimates that the linear management of alkaline battery waste results in an annual financial potential loss of 198,832 USD. 30% reduction in battery wastes by replacement of rechargeable batteries and the development of battery waste processing units to 50% of the current potential will reduce the annual release of zinc to the environment by 0.9 tons and the annual net income will be equivalent to 131,229 USD. Changing the management of alkaline battery wastes from a linear economy to a material recovery cycle will have a positive financial balance in addition to reducing environmental damage.</t>
  </si>
  <si>
    <t>10.1016/j.jclepro.2024.143418</t>
  </si>
  <si>
    <t>Designing a multi-level reverse logistics network for waste batteries of electric vehicles under uncertainty—A case study in the Yangtze River Delta Urban Agglomerations of China</t>
  </si>
  <si>
    <t>As a breakthrough for alleviating the impact of the energy crisis and improving the environment, the electric vehicle (EV) industry is entering a period of rapid development. The growth of this industry is expected to lead to a dramatic increase in the quantity of end-of-life EV traction batteries in the future, posing significant challenges to environmental pollution and the sustainable development of the EV industry. This study addresses the cascade utilization and uncertainties of waste batteries, by incorporating the development weight of the match degree between urban commercial environments and facility development, proposes a fuzzy chance constrained programming model for the design of multi-level reverse logistics network (RLN) for retired EV batteries. The objective is to minimize network costs and carbon emissions, determining optimal facility locations and transportation distribution schemes. The mathematical model is validated through a real case study in the Yangtze River Delta Urban Agglomerations in China, and sensitivity analysis is conducted to explore the impact of various influencing factors on network design. The results indicate that the development weight significantly influence facility location decisions, while the quantity and quality of battery recycling have a substantial impact on the operational quantities of network facilities at different levels.</t>
  </si>
  <si>
    <t>10.1016/j.cej.2019.123089</t>
  </si>
  <si>
    <t>Regeneration and reutilization of cathode materials from spent lithium-ion batteries</t>
  </si>
  <si>
    <t>The recycle and reutilization of spent lithium-ion batteries for environmental protection and resource reclamation has arousing rising attention. Numerous studies placed the only emphasis on the recovery of target metals, whereas the application of recovered materials has been ignored. Recently, regeneration, a novel and efficient treatment method, can achieve not only the recycle of valuable metals in lithium-ion batteries but also the reutilization of recovered metals. Accordingly, the recycle of spent lithium-ion batteries for new cathode materials has aroused extensive attention. This paper summarizes existing processes and technologies of regenerating cathode materials from cathode scraps of lithium-ion batteries. In the meantime, the common cathode materials regenerated by diverse synthetic routes are systematically analyzed. Besides, metal impurity elements are discussed, which are likely to lead to the inferior electrochemical properties of the regenerative cathode materials. Lastly, the existing challenges and suggestions for regeneration process are proposed. This paper can lay a theoretical basis and guidance for regenerating and reutilizing the cathode materials by recycling spent lithium-ion batteries.</t>
  </si>
  <si>
    <t>10.1016/j.autcon.2022.104377</t>
  </si>
  <si>
    <t>Compaction performance of cold recycled asphalt mixture using SmartRock sensor</t>
  </si>
  <si>
    <t>Due to the lack of essential understanding of the interaction mechanism between the aggregates under compaction, engineering problems such as uneven compaction and over-compaction are prone to occur. This paper presents three indicators to quantitatively evaluate the characteristics of cold recycled asphalt mixture at different compaction stages, and develops a novel method to determine the locking point of the mixture. The stress, rotation and acceleration changes of aggregates under gyratory compaction can be continuously monitored by SmartRock sensor. By analyzing these dynamic responses, the compaction workability, skeleton strength and stability of the mixture are analyzed. Results showed that by a combined use of SmartRock and the new evaluation indexes, the compaction state of the mixtures can be accurately captured and monitored by looking closer into the microstructural changes of asphalt mixture. It is recommended to further advance the application of embedded sensors in field conditions and in that, to achieve a global monitoring of compaction response the array layout design of sensors inside pavement structure could be an important focus of next stage.</t>
  </si>
  <si>
    <t>Automation in Construction</t>
  </si>
  <si>
    <t>10.1016/j.marpol.2020.103979</t>
  </si>
  <si>
    <t>Mapping the supply chain of ship recycling</t>
  </si>
  <si>
    <t>Ship recycling refers to the process of dismantling vessels with the purpose of extracting and recovering materials for reuse, particularly the steel. The aim of this paper is to map the supply chain of ship recycling. This exploratory and qualitative research provides a glimpse on how regulations influence the supply chain management through inter-organizational arrangements. It considers the trade-offs and combinations of financial and sustainable values that, in many ways, determine these inter-organizational arrangements. Preliminary findings show that there are conflicts of interest with the ship recycling stakeholders. Although compliance of regulations should foster better transparency in the supply chain, these regulations have not yet fully embraced social aspects, such as the fact that domestic demand and supply for steel, as well as many jobs, are dependent on this industry. On the contrary, the initiatives to regulate ship recycling might induce negative effects. This paper suggests that transaction costs analysis and the principal agency theory are two complementary theories for analyzing inter-organizational relationships in the supply chain of ship recycling.</t>
  </si>
  <si>
    <t>Marine Policy</t>
  </si>
  <si>
    <t>10.1016/j.matpr.2020.09.210</t>
  </si>
  <si>
    <t>Critical rare earths: The future of Nd &amp; Dy and prospects of end-of-life product recycling</t>
  </si>
  <si>
    <t>Permanent magnets (PM) are critical constituents of many technological applications, especially in the context of modern environmental policies to improve energy efficiency and develop digital economy. Modern PMs rely heavily on rare earth elements (REE), raw materials of geopolitical and strategic importance which are used in a wide range of products. In this work, we present a study of the current state of availability of REE and its future trends. For the period 2017–2030, our analysis suggests that with the existing PM technology, gradual replacement of conventional passenger cars’ production by hybrid (HV), plug-in hybrid (PHV) or electric (EV) along with electric bikes, wind turbines and robotics will require a total increase of 191% in Nd and 168% in Dy supplies, respectively. These quantities may not be economically feasible to be available. A future prospect of recycling from end-of-life (EOL) products should be considered.</t>
  </si>
  <si>
    <t>10.1016/j.jallcom.2023.171130</t>
  </si>
  <si>
    <t>Regeneration of LiNixCoyMnzO2 cathode materials from spent lithium-ion batteries: A review</t>
  </si>
  <si>
    <t>The large-scale implementation of electric vehicles worldwide has driven the further expansion of lithium-ion battery (LIB) production, especially those employing the layered LiNixCoyMnzO2 cathode materials with excellent electrochemical performance. However, since LIBs have a limited lifespan, a wave of used cells containing spent LiNixCoyMnzO2 cathode materials can be expected in the near future. Regeneration of spent materials is a vital component in the recycling of valuable metals for the sustainable development of the LIB industry. This review focuses on the recently developed regeneration methods of spent LiNixCoyMnzO2 cathode materials. First, the degradation mechanisms of layered LiNixCoyMnzO2 materials are discussed. These mechanisms could serve as the guidelines for the design of many highly efficient regeneration strategies. Furthermore, we discuss the emerging direct regeneration approach enabled by the relithiation of spent materials using techniques such as molten salt, hydrothermal treatment and Li redox mediator. Finally, indirect regeneration processes are summarized, including acid and ammonia leaching, leaching kinetics, re-synthesis from leachates via co-precipitation and sol-gel methods, as well as the removal of impurities by co-extraction. By summarizing the achievements made on the regeneration of LiNixCoyMnzO2 materials, this review also identifies associated challenges and provides insights for further developments toward a greener and more effective recycling of LiNixCoyMnzO2 materials.</t>
  </si>
  <si>
    <t>10.1016/j.resconrec.2023.106989</t>
  </si>
  <si>
    <t>A microwave-enhanced method able to substitute traditional pyrometallurgy for the future of metals supply from spent lithium-ion batteries</t>
  </si>
  <si>
    <t>This work presents a new and promising method to recover Li, Co, Mn, and Ni from spent LIBs, based on a hybrid heating mechanism, obtained by using microwave radiation. Due to the presence of graphite, the heating is induced by the interfacial polarization of carbon atoms. The hybrid heating is based on the synergistic combination of an external susceptor with a graphite crucible. The system allows reaching carbothermic reduction conditions of black mass originating from spent LIBs, with a treatment of only a few minutes considering an electromagnetic radiation power ⋜1000 W, without any other additives. This process reduces the required associated energy by more than 2 orders of magnitude in comparison to conventional thermal treatments. The thermal process is followed by leaching in water and l-malic acid, obtaining a recovery process resulting to be competitive with metals extraction from respective ores.</t>
  </si>
  <si>
    <t>10.1016/j.apcatb.2023.122838</t>
  </si>
  <si>
    <t>Catalytic recycling of medical plastic wastes over La0.6Ca0.4Co1–x Fe x O3−δ pre-catalysts for co-production of H2 and high-value added carbon nanomaterials</t>
  </si>
  <si>
    <t>In this work, waste medical masks collected from daily life usage were pyrolyzed and catalytically decomposed with perovskite-type La0.6Ca0.4Co1–x Fe x O3−δ pre-catalysts for co-production of carbon nanomaterials and H2. The influences of catalysis reaction temperature and Co/Fe ratio in the investigated pre-catalysts on the yields and selectivity of the gaseous products and carbon deposition were systematically studied. The physicochemical characteristics of the produced carbon nanomaterials were comprehensively characterized by the state-of-the-art techniques. La0.6Ca0.4Co0.2Fe0.8O3–δ possessed the highest hydrogen and carbon nanomaterials yields at 850 °C among all the investigated pre-catalysts. Especially, this pre-catalyst showed an excellent performance during the 10 cycles of successive deconstruction of plastic wastes with the highest hydrogen yield of 34.33 mmol / gplastic at the 7th cycle. More importantly, carbon nanotubes generated had higher graphitic characteristics and fewer defects. The presented results demonstrated that the developed perovskite-type pre-catalyst is a promising candidate for the production of hydrogen and carbon nanotube composites for energy storge applications from medical waste plastics.</t>
  </si>
  <si>
    <t>10.1016/j.wasman.2021.05.012</t>
  </si>
  <si>
    <t>Characteristic properties and recyclability of the aluminium fraction of MSWI bottom ash</t>
  </si>
  <si>
    <t>The increasing use of aluminimum in packaging applications results in many different aluminium-based products ending up in consumer mixed-waste bins. This waste is typically incinerated, generating an aluminium-containing bottom ash. The current work investigates the recyclability of the aluminium fraction in the bottom ash from waste incineration plants in the USA, UK and Denmark. Incinerated Al-samples from different size fractions (2–6 mm, 6–12 mm and 12–30 mm) were characterized in terms of inherent oxide thickness, re-melting yield/coagulation and composition. The measured average oxide thickness on Al particles was 68 µm (SD=100), with the metal yield and coagulation efficiency measured to between 76 and 92% and 87–99% respectively. Larger particle size fractions resulted in a higher metal yield due to their higher mass to surface ratio. A simplified model correlating metal yield and particle size was proposed. The aluminium content of the melted material was determined to between 95.6 and 98.5% with main impurities being Fe, Si, Mn, Zn, Mg and Cu, corresponding to major aluminium alloying elements and waste charge components.</t>
  </si>
  <si>
    <t>10.1016/B978-0-323-85604-1.00014-7</t>
  </si>
  <si>
    <t xml:space="preserve">Chapter 16 Plastic recycling: Challenges, opportunities, and future aspects </t>
  </si>
  <si>
    <t xml:space="preserve">
               Plastics, technically refined, light weight, and cheap, suit a broad range of applications. The problem with plastic not lies in its use, which is generally harmless, but in end-of-life management of products made from it. Plastics can be recycled by one of the three methods namely thermal recycling, chemical recycling, and mechanical recycling. The conventional methods of dumping plastics in landfills and incineration causes harm to the environment. The toxic chemicals may leach out in the landfills causing degradation of soil, and incineration causes emissions of carbon monoxide, carbon dioxide, nitrous oxide, nitrogen dioxide, sulfur dioxide, and other toxic gaseous products that are produced that cause global warming. Thus, it is high time that the circular economy approach need to be developed and plastics can be recycled or reprocessed to avoid problems in landfills and curb the emission of greenhouse gases. Therefore, the plastic waste generated is creating new challenges and opportunities to come up with best possible solution. This chapter explores chemical methods like low-temperature pyrolysis, catalytic degradation, and hydrothermal liquefaction for depolymerization. The methods encompass the use of ionic liquids and deep eutectic liquid mixture as green solvents and use of regenerative catalysts for the chemical treatment. The recycling methods provide a solution with complete recovery of the catalysts and solvents used, thus, generating no waste and following a complete circular economy. Every process is aimed at almost complete conversion of the polymer and obtaining the maximum yield of the product. The by-products generated also should be separated and many times these by-products also have a good economic value. This book chapter compiles the different research work done by the researchers in the field of recycling and progress in recovery management of different grades of plastics along with the various identification and separations techniques. In addition to this, this review focuses on the most recent advances in the chemical recycling of major polymers found in the plastic solid waste (PSW) and detailed studies of depolymerization of these polymers.
            </t>
  </si>
  <si>
    <t>Advanced Materials from Recycled Waste</t>
  </si>
  <si>
    <t>10.1016/j.rser.2024.114936</t>
  </si>
  <si>
    <t>Life-cycle environmental impacts of reused batteries of electric vehicles in buildings considering battery uncertainty</t>
  </si>
  <si>
    <t>Advancements in various technologies have made it possible to recycle end-of-life batteries from electric vehicles (EV) into a stationary energy storage system (ESS) within residential buildings. As a result, promoting a circular economy between buildings and means of transportation has emerged as a major concern. Therefore, this study aimed to quantitatively assess the environmental impacts (life -cycle carbon Carbon dioxide (CO2) emissions) of ESS utilizing used batteries instead of new batteries from the life cycle perspective of lithium-ion batteries (LIBs) considering the uncertainty in energy communities. To this end, a probabilistic life cycle assessment (LCA) was performed using a Monte Carlo simulation of the energy community of South Korea. The results of this study demonstrated that reusing batteries as ESS in buildings could further improve the overall environmental sustainability of the ESS compared to using new batteries. As a result, when reused batteries were utilized, annual carbon emissions decreased by 2.8 %–18.5 % according to battery usage purposes. More specifically, it was shown that battery reuse can reduce greenhouse gas emissions and environmental impacts. To more rationally evaluate life-cycle CO2 emissions from a resource circulation perspective, the usage purpose and efficiency of the battery should be considered during the entire battery life cycle (transportation and building sectors). These findings are expected to provide valuable insights to policymakers, industrial sectors, and research institutes related to battery reuse and to help guide the future of transportation and building sectors in a sustainable direction from a resource circulation perspective.</t>
  </si>
  <si>
    <t>10.1016/j.jclepro.2020.124585</t>
  </si>
  <si>
    <t>Refurbishing and recycling of cell phones as a sustainable process of reverse logistics: A case study in Brazil</t>
  </si>
  <si>
    <t>The objective of this study is to assess the feasibility of a sustainable “reverse logistics” processes of the cell phone manufacturing industry in Brazil. To this end, it carried out a case study on a cell phone refurbishment company that is responsible for the reconditioning of cell phones; the company also receives returned cell phones from one of the largest cell phone manufacturers in Brazil. Another company collects waste from the refurbishing process and recycles the precious metals and plastic from the electronic electronics components. A number of propositions were made and confirmed through an interview conducted with the owner of the refurbishment company. It is concluded that the main reasons for the return of the product are the “buy back” process, irreparable and at the end of life cell phones. And from cell phones received from the manufacturer, it is estimated that about 15% of the products are returned to the market without remanufacturing, 15% are used for the salvaged components, and 70% are reconditioned for return to the market. The refurbishing process proved to be profitable because the annual cash flow approached USD 2.5 million and generated a profit of USD 226 thousand for the refurbishment company and prevents a discard of 4.5 tons/year of EEW, which gives an efficiency of 88% of all the cell phone manufactured by the company. Thus, the reverse logistics chain of the cellular manufacturing industry in Brazil has proved to be very sustainable, with zero net EEW.</t>
  </si>
  <si>
    <t>10 February 2021</t>
  </si>
  <si>
    <t>10.1016/j.spc.2024.08.008</t>
  </si>
  <si>
    <t>Towards end-of-life of photovoltaic systems in Malaysia: An assessment of management strategies using a life cycle approach</t>
  </si>
  <si>
    <t>This paper presents the development of photovoltaic (PV) end-of-life (EoL) policy options in Malaysia with consideration of the respective environmental impacts and economic implication. Five policy options were initially formulated based on different combinations of voluntary and regulatory approaches, PV module EoL pathways, i.e. recycling, landfill and incineration, and types of EoL PV modules. Then, the environmental impacts of each option were evaluated using life cycle assessment based on seven relevant impact categories. Later, the economic implication of each policy option was determined based on revenue gained from recovered materials and cost of recycling. Results showed that recycling yields net environmental benefits in all impact categories for crystalline silicon (c-Si) modules and almost all impact categories for cadmium telluride (CdTe) modules. While both regulatory and voluntary approaches offer reduced environmental impacts, the former is more beneficial than the latter as it provides higher quantity of recycled EoL PV modules, net environmental benefit, net primary energy avoidance and net economic benefit. Also, the inclusion of both c-Si and CdTe in recycling is preferred as it yields higher quantity of recycled PV modules as well as higher net environmental benefit and net primary energy avoidance gained in most impact categories. However, the net economic benefit is lower than recycling c-Si alone because the cost of recycling CdTe modules is higher than the revenue gained from recovered materials. These findings seek to assist in establishing sustainable EoL PV management.</t>
  </si>
  <si>
    <t>10.1016/B978-0-12-803581-8.11518-8</t>
  </si>
  <si>
    <t xml:space="preserve">Worldwide Research Trends in the Recycling of Materials </t>
  </si>
  <si>
    <t xml:space="preserve">
               This study examines global research on the subject of recycling in the category of materials. For this purpose, a bibliometric research has been carried out in the Scopus database. All the records obtained have been used and analyzed in the following fields: The worldwide evolution of scientific production index of the research maturity; the indexation categories; the main sources where these works were published; carrying out an analysis of quality indicators; the main countries and institutions dealing with this subject; and the main keywords associated with this subject. Finally, a study is made of the scientific communities or clusters around which all these world publications are grouped and how they relate to each other. Eight clearly differentiated communities or clusters have been detected that represent 99.7% of worldwide research in this field: Plastics (34.9%), concrete (18.6%), rubbers (11.8%), aluminum (9.9%), blast furnace (9.1%), batteries (7.7%), paper (4.23), and wastewater (3.5).
            </t>
  </si>
  <si>
    <t>10.1016/j.crsus.2024.100060</t>
  </si>
  <si>
    <t>Reusing vehicle batteries can power rural China while contributing to multiple SDGs</t>
  </si>
  <si>
    <t>With the increasing electrification of road transport in China, there is a need to put eyes on the disposal of retired batteries. Reusing the retired batteries for rural electrification presents great promise, but this possibility has not been comprehensively investigated. We study how to contribute to sustainable development goals and carbon neutrality in China by establishing a battery-reusing system in rural residential sector from 2021 to 2060. Our results show that, before 2060, the accumulated rural residential installations of distributed solar photovoltaics with reused batteries can reach 364.2∼403.0 GW. The avoided annual CO2 emissions range from 505.9 to 536.4 million tons, and the total recovered lithium and cobalt from retired batteries will be no less than 88.8% and 60.0% of their respective 2021 global mining volumes. The system is believed to introduce changes to subsidy-driven policy to promote sustainable development by transitioning to one that is market based.</t>
  </si>
  <si>
    <t>26 April 2024</t>
  </si>
  <si>
    <t>Cell Reports Sustainability</t>
  </si>
  <si>
    <t>10.1016/j.resourpol.2013.01.001</t>
  </si>
  <si>
    <t>Lithium availability in the EU27 for battery-driven vehicles: The impact of recycling and substitution on the confrontation between supply and demand until2050</t>
  </si>
  <si>
    <t>The adverse impacts of climate change are widely recognized as well as the importance of the mitigation of carbon dioxide (CO2). Battery driven vehicles are expected to have a bright future, since GHG emissions can be reduced. Lithium-ion (Li-ion) batteries appear to be the most promising, due to their high energy density. Recently, the discussion concerning adequate lithium carbonate (Li2CO3) resources is resolved. The current challenge is the needed increase in flow rate of Li2CO3 into society to foresee in forecasted demand. This research determines ten factors which influence the availability of Li-ion batteries for the EU27 in the coming decades. They are used in a system dynamics analysis. The results of this research show that undersupply can be expected in the EU27 until 2045 somewhere between 0.5Mt and 2.8Mt. Substitution of Li2CO3 in other end-use markets and recycling can relieve the strain on Li2CO3 supply to some extent. In 2050, 20% of the vehicle fleet in the EU27 can be battery electric vehicles (BEVs). The lack of resources in the EU27 and the geographical distribution of lithium in politically sensitive areas suggest that the shares of lithium available for the EU27 will be less than assumed in this research. The increase in flow rate shows to be the bottle-neck for a transition to (partly) battery driven vehicles in the EU27, at least when Li-ion batteries are used. Focusing on large-scale application of BEVs with Li-ion batteries in order to substantially mitigate CO2 emissions in transport is a futile campaign.</t>
  </si>
  <si>
    <t>10.1016/j.est.2022.104601</t>
  </si>
  <si>
    <t>A sustainable and foldable supercapacitor made with electrodes of recycled soda-label/graphene/ZnO:Ca and its mechanism for the charge storage</t>
  </si>
  <si>
    <t>This investigation reports the electrochemical performance of foldable supercapacitors (SCs) fabricated with electrodes composed of recycled soda-labels and graphene. To enhance the electrochemical performance of such devices, ZnO:Ca nanoparticles were added on their electrodes, which are quasi-rounded grains with average size of 93 nm. The SC device made without ZnO:Ca showed a maximum capacitance and energy density of 41.2 F/g and 5.7 Wh/kg, respectively. After adding ZnO:Ca in the SC electrodes, such values are increased up to 487.6 F/g and 67.7 Wh/kg, thus, the capacitance and energy density were enhanced by ≈10.8 times. The devices made with ZnO:Ca had a capacitance retention of 72.6% after 6000 cycles of charge/discharge. The analysis by optical absorbance, Raman spectroscopy, photoluminescence and XPS spectroscopy demonstrated that the presence of oxygen vacancy defects on the SC electrodes produced the storage of charge by redox reactions. The Nyquist plots showed that the SCs made with ZnO:Ca had 38–68% lower charge transfer and series resistances than the device made without ZnO:Ca. This confirmed that the ZnO:Ca deposited on the SC electrodes improves the charge storage and ion diffusion. Hence, the results of this research revealed that efficient and foldable SCs could be made from recycled plastics (soda labels from plastic bottles) and could be used in wearable applications.</t>
  </si>
  <si>
    <t>10.1016/j.desal.2024.118112</t>
  </si>
  <si>
    <t>Selective Lithium separation from Li/Co/Ni mixtures using optimized flow-electrode capacitive deionization</t>
  </si>
  <si>
    <t>The increasing need for lithium has heightened its significance as a crucial resource in numerous sectors, particularly in realms of portable electronics, electric vehicles (EVs), and large-scale energy storage systems. However, the finite availability of lithium resources and environmental concerns associated with its extraction underscore the significance of developing an efficient recycling method. In this study, we explored the potential of recovering lithium from waste battery leachate using an emerging technology known as flow-electrode capacitive deionization (FCDI). Unlike traditional capacitive deionization (CDI), FCDI offers continuous desalination capabilities, making it particularly suitable for recycling industries. While FCDI exhibits promise in recovering waste battery leachate, its inherent lack of selectivity presents a challenge. To address this issue, we tried to tune its selectivity towards lithium by employing a layer-by-layer deposition method to modify a cation exchange membrane (CEM) with poly(allylamine hydrochloride) (PAH) and poly(styrene sulfonate) (PSS) functional multilayers. This strategic modification of CEM was performed by alternatively depositing positively charged PAH and negatively charged PSS multilayers, which switched an innate divalent cation preference of CEM into a monovalent cation preference based on differences in ion sizes and charge densities. The membrane was used to treat a synthetic leachate mixture from wasted batteries, with a molar ratio of 30 mM:44 mM:4 mM for Li:Co:Ni, demonstrating a Li selectivity of 12.88 over Co and Ni with an exceptionally low energy consumption of 0.57 Wh/molLi. We believe our approach can lead to new technologies that address shortcomings of existing lithium recycling method and expand the application not only to lithium recycling, but also to future lithium production technologies and removal of specific ions such as for toxin removal.</t>
  </si>
  <si>
    <t>10.1016/j.seppur.2024.126848</t>
  </si>
  <si>
    <t>A green and simplified method for selective recovery of lithium from the cathode scraps of spent LiFexMn1−xPO4 batteries</t>
  </si>
  <si>
    <t>LiFexMn1−xPO4 (LMFP) batteries will be very important lithium resources in the foreseeable future due to the dramatic increases in their sizes. In this study, E-pH diagrams were constructed for the Li-Fe-Mn-P-H2O system at 298 K, which revealed that LMFP powders release lithium ions with higher redox potentials. A novel and simple method was developed for selective extraction of Li from spent LMFP powders via oxidative leaching with Na2S2O8. The effects of the experimental conditions on the efficiencies for leaching metals from the LMFP powders were investigated. The mechanism for selective leaching of Li was characterized with XRD and XPS analyses. The lithium leaching efficiency exceeded 98.84 %, while the efficiencies for Fe and Mn leaching were only 0.01 % and 0.67 %, respectively, under the optimum conditions; these included 2.0 times the theoretical amount of Na2S2O8, a leaching temperature of 85 ℃, a liquid-solid ratio of 5:1, and a leaching time of 240 min. Selective extraction of Li, Fe, and Mn with the oxidative leaching process was primarily influenced by the amount of Na2S2O8 and the liquid-solid ratio rather than by the leaching temperature and time. The orthorhombic crystal structure of the spent LMFP powders was largely preserved during the oxidative leaching process, as seen with charging of LMFP batteries. This efficient and environmentally friendly process shows potential for use in industrial-scale recycling of spent LMFP batteries.</t>
  </si>
  <si>
    <t>10.1016/j.est.2023.107046</t>
  </si>
  <si>
    <t>Effects of cryogenic freezing upon lithium-ion battery safety and component integrity</t>
  </si>
  <si>
    <t>Recycling capacity for lithium-ion batteries (LIBs) has not kept pace with the increase in battery manufacturing throughout the early 21st century. Cost-effective recycling practices must be developed to accommodate the pending influx of battery waste over the coming decades as the first generation of LIBs reach their end-of-life (EOL). Cryogenically freezing LIBs can passivate them against abusive conditions, and may therefore enable LIBs to be granted exemptions for certain hazardous material transportation requirements, significantly reducing the cost of their transportation to recycling facilities. This work aims to identify potential risks of a cryogenic transportation scenario to inform the development of standards and practices thereof. Results are presented from freeze/thaw experiments using liquid nitrogen to freeze LIBs to −197 °C. Cells are opened after thawing to assess structural damage to the cell components inherent to the freezing process. Additionally, nail penetration tests are performed on cells as they thaw to room temperature. LIBs appear undamaged after cryogenic freezing. Nail penetration experiments indicate that thermal runaway is forestalled at low temperatures, but will ensue after sufficient thawing. No thermal response was detected in cells penetrated at or below −80 °C, which approximates the melting point of the electrolyte, suggesting that LIBs are inert while the electrolyte remains frozen.</t>
  </si>
  <si>
    <t>10.1016/j.jclepro.2023.140209</t>
  </si>
  <si>
    <t>The crucial role of impurity of photovoltaic silicon waste in dictating the performance of lithium-ion battery anodes</t>
  </si>
  <si>
    <t>Photovoltaic silicon waste (WSi) can be used to manufacture Si-based anodes for lithium-ion batteries as a means of reducing production costs as well as achieving the high-value recycling of secondary resources. However, the mechanism by which trace metal impurities in WSi affect battery performance remains unclear. The present work quantitatively analyzed the key role of metal impurities physically doped into WSi in determining the performance of Si-based anodes. A paradoxical phenomenon in which metal impurities in WSi powders decreased the conductivity of the material was identified. Doping with magnetic metal impurities was also found to increase the magnetic strength of WSi powders while significantly enhancing the self-discharge effect of Si-based anodes. The mechanism responsible for this effect was revealed based on in situ monitoring and quantitative characterization. Trace metal impurities in WSi-based anodes were shown to spontaneously undergo electrochemical corrosion reactions, resulting in the formation of metal dendrites in the battery and the decomposition of the electrolyte. As a result, the battery performance became unstable and prone to safety hazard. The results of this research provide theoretical support for the value-added recycling of WSi based on manufacturing highly stable, safe Si-based anodes for lithium-ion batteries.</t>
  </si>
  <si>
    <t>10.1016/j.envpol.2024.124570</t>
  </si>
  <si>
    <t>Recovery of lithium and cobalt from lithium cobalt oxide and lithium nickel manganese cobalt oxide batteries using supercritical water</t>
  </si>
  <si>
    <t>This study investigates the eco-friendly extraction of metal oxides from LCO and NMC batteries using supercritical water. Experiments were conducted at 450 °C with a feed rate of 5 mL min−1 and varying battery/PVC ratios (0.0, 2.0, and 3.0). The products were analyzed by X-ray diffractometry (XRD), atomic absorption spectrometry (FAAS) and gas chromatography-mass spectrometry (GC-MS). Results show the presence of cobalt chloride (CoCl2) and lithium (Li) in the liquid products, achieving 100% cobalt recovery under all conditions. The gaseous products obtained hydrogen with molar compositions up to 78.3% and 82.7% for LCO:PVC and NMC:PVC batteries, respectively, after 60 min of reaction. These findings highlight the potential of this methodology for lithium-ion battery recycling.</t>
  </si>
  <si>
    <t>10.1016/j.ensm.2021.04.033</t>
  </si>
  <si>
    <t>3D Printable, Recyclable and Adjustable Comb/Bottlebrush Phase Change Polysiloxane Networks toward Sustainable Thermal Energy Storage</t>
  </si>
  <si>
    <t>Polymeric solid-solid phase change materials (SSPCMs) have garnered enduring attention due to the excellent latent heat and no encapsulation. However, the green manufacturing and recycling use of polymeric SSPCMs have long-term constraint on the development toward sustainable thermal energy storage. Moreover, 3D printing can help polymeric SSPCMs overcome shape limitations and optimize architectures, resulting in the customer-designed objects and effective thermal management. Herein, we proposed a novel strategy to facilely prepare the 3D printable, recyclable and adjustable comb/bottlebrush phase-change polysiloxane networks (Si-ODT-x). Wherein, the grafting crystalline alkyl chain content can effectively regulate the latent heat (from 24.9 J/g to 125.3 J/g), phase-change temperature (from 24.9°C to 53.6°C), thermomechanical and viscoelastic properties of networks. Besides, the degradation and recycling mechanisms were clarified. Moreover, Si-ODT-100 was exemplarily manufactured as a prototype with shape memory ability via 3D printing. Furthermore, the wearable, recyclable and multi-responsive phase-change composite was fabricated by Si-ODT-25 and carbon fiber cloth, which is suitable for the temperature management of human body. This study skillfully combines the tailorable phase-change ability of comb/bottlebrush networks, recyclability of polysiloxane as well as effective photo-induced thiol-ene click reaction, which will open up infinite possibilities for the thermal energy storage materials.</t>
  </si>
  <si>
    <t>10.1016/j.mtphys.2024.101361</t>
  </si>
  <si>
    <t>The tellurium-induced CoSe polyhedral porous nano-structured materials as high-performance cathodes for rechargeable magnesium batteries</t>
  </si>
  <si>
    <t>Rechargeable magnesium batteries (RMBs) are cost-effective and dendrite-free, making them desirable for large-scale applications. Nevertheless, the exploration of high-performance cathodes still remains a great challenge in magnesium battery research. Herein, the CoSe porous polyhedra induced by Te heteroatoms (CoSe/Te) are successfully prepared by two-step metal-organic framework (MOF)-template assisted method and investigated as high-efficiency cathodes for rechargeable MIBs. In this regard, the affluent porous structure can facilitate the transport of Mg2+ ions while the introduction of Te heteroatoms can reduce the conversion reaction barrier, boost the kinetics and redox reversibility and excite the electron conduction to build active nanostructured domains for highly reversible Mg storage reactions. As a consequence, the CoSe/Te maintains the high specific capacity of 150.6 mAh g−1 after 600 cycles at 200 mA g−1, with a superior capacity retention rate of 75.3%. Moreover, the specific capacity of such electrode materials changed from 260 mAh g−1 to 41 mAh g−1 when the current density increased from 100 mA g−1 to 2000 mA g−1, and gradually recovered to 256.5 mAh g−1 when the current density returned to 100 mAh g−1, exhibiting a better rate performance. This work highlights how micro-nanostructures can favor magnesium storage reaction reversibility and cyclability and also provide insights into rational electrode design for storing magnesium cations in future studies.</t>
  </si>
  <si>
    <t>10.1016/j.renene.2023.03.035</t>
  </si>
  <si>
    <t>Recycling photovoltaic modules within a circular economy approach and a snapshot for Türkiye</t>
  </si>
  <si>
    <t>Solar energy has an important role for increasing renewable energy use and circularity options in the sector are increasing. This study analyses the advances in the scope of the Sustainable Development Goals that aim to create a more equitable and peaceful world and a more livable environment. Studies that are focused on life cycle perspectives, opportunities for end-of-life management, and multiple goals, including climate action as well as responsible consumption and production are compared. This is used to understand synergies between the circular economy and solar photovoltaic technologies in Türkiye. A need analysis survey is conducted with the participation of academic institutions and research centers, producers, and other stakeholders who operate in the solar photovoltaic sector in Türkiye. The results are analyzed across stakeholder categories and used to derive policy recommendations based on the top drivers, barriers, and enablers to increase circularity in the sector. The expected impacts on environmental, economic and social aspects are also questioned to obtain perspectives on possible pathways. For the first time, the realization of sustainable solar photovoltaic waste management in the context of the circular economy is discussed by stakeholders in Türkiye to establish consensus, increase collaboration, and support planning of future opportunities.</t>
  </si>
  <si>
    <t>10.1016/j.cej.2023.145306</t>
  </si>
  <si>
    <t>Lithium recovery from spent lithium-ion batteries leachate by chelating agents facilitated electrodialysis</t>
  </si>
  <si>
    <t>Recovering lithium from industrial spent lithium-ion batteries (LIBs) leachate with an electrodialysis approach is still a challenge due to the complexity of the leachate, though some studies have been done on simplified synthetic LIBs solutions. This study successfully separates lithium ions from industrial spent LIBs leachate using an electrodialyzer equipped with a bipolar membrane module. Common chelating agents, including ethylenediaminetetraacetic acid (EDTA), diethylenetriaminepentaacetic acid (DTPA), L-glutamic acid (GLDA), and hydroxyethylethylenediaminetriacetic acid (HEDTA) are used to facilitate the recovery of lithium by forming complexes with other metal ions in the leachate. The effect of different chelating agents, their dosages, and varied fluid dynamics on lithium recovery rates are investigated. This approach has been proven to be suitable for lithium recovery from different LIBs industrial leachates including lithium cobalt (LCO), nickel rich (Ni-rich), and nickel manganese cobalt (NMC) spent LIBs black mass in this work. The highest purity and recovery rate of lithium under optimum conditions could achieve up to 99.43 % and 63.91 % respectively.</t>
  </si>
  <si>
    <t>10.1016/j.cogsc.2018.02.008</t>
  </si>
  <si>
    <t>Recycling of the rare earth elements</t>
  </si>
  <si>
    <t>The rare earth elements (REE) are vital to modern technologies and society and are amongst the most critical of the critical elements. Despite these facts, typically only around 1% of the REE are recycled from end-products, with the rest deporting to waste and being removed from the materials cycle. This paper provides an overview of the current and future potential of the recycling of the REE, including outlining the significant but currently unrealised potential for increased amounts of REE recycling from end-uses such as permanent magnets, fluorescent lamps, batteries, and catalysts. This future potential will require a significant amount of research but increasing the amount of REE recycling will contribute to the overcoming some of the criticality issues with these elements. These include increased demand, issues over security of supply, and overcoming the balance problem where primary mine-derived sources overproduces lower demand REE without necessarily meeting demands for the higher demand REE.</t>
  </si>
  <si>
    <t>10.1016/j.spc.2020.04.005</t>
  </si>
  <si>
    <t>Improving recycling of textiles based on lessons from policies for other recyclable materials: A minireview</t>
  </si>
  <si>
    <t>Textile consumption has significantly increased, and textile encompasses about 5% of landfill. The EU circular economy package adopted in 2018 will for the first time require separate textile waste collection. However, there is a need for a cooperative introduction of several policies in order to significantly turn down the textile disposal worldwide. The aim of this paper is to give an overview over policies and incentives within recycling and reuse showing to be effective for increased recycling of various materials. Detailed analysis of literature available about policies and incentives applied within the waste management for metals, paper, glass and plastic has shown that most of the regulations can directly be applied in textile industries and to affect the consumer behaviour. Tax relief and rewarding policies shown to be effective both for environment friendly production of materials and for improved consumer behaviour. Awareness of consumers can also be increased with implementation of policies, including labelling for recycling. Challenges within textile recycling are also analysed and briefly discussed. Thus, the present paper can be a helpful guideline for the development of policies within textile waste management.</t>
  </si>
  <si>
    <t>10.1016/j.rser.2023.114180</t>
  </si>
  <si>
    <t>Synergy of green energy technologies through critical materials circularity</t>
  </si>
  <si>
    <t>Synergies between technology flows is essential to balance the consumption of their related critical materials and promote a sustainable green economy transition. Using dynamics modelling, a comprehensive analysis of silicon flows applied in green energy technologies such as photovoltaic (PV) solar panels and lithium-ion batteries (LiBs) is provided. The results show that appropriate allocation of the circular flows of different silicon grades can become an effective global solution for saving material, energy and water as well as mitigating greenhouse gas (GHG) emissions. About 15 % of required global silicon could be provided by secondary production from end-of-life green energy technologies by 2030. Recovering metallurgical, solar and electronic grades of silicon from global end-of-life PVs compared to its primary production will lead to savings of 3.5 billion GJ of energy, 3.1 million m3 of water and over 65 Mt CO2 eq of GHG emissions globally by 2030. Also, synergies between material flows from PVs waste to advance LiBs production aims to save around 38 M GJ of energy and 0.01 million m3 of water and mitigate 4 Mt CO2 eq of GHG emissions through secondary production practices by 2030. The findings outline a systematic solution for environmental sustainability of recycling by suggesting optimized integrated material flows of recovery of 50 % metallurgical, 25 % solar and 25 % electric grades of silicon from global end-of-life PVs.</t>
  </si>
  <si>
    <t>10.1016/j.procir.2022.02.007</t>
  </si>
  <si>
    <t>Drivers and Barriers to the Circular Economy Transition: the Case of Recycled Plastics in the Automotive Sector in the European Union</t>
  </si>
  <si>
    <t>The circular economy aims to decouple growth from environmental impacts by optimizing resource use, minimizing waste and pollution. The European Union (EU) has the ambition to lead a circular economy transition on a global level. Realizing the transition is complex, because it requires substantial and interconnected changes in the current system. Previous literature has identified the main drivers and barriers to a circular economy, categorizing them as technical, economic, regulatory and cultural. Despite its relevance, this literature has a broad focus, not taking into account the characteristics of specific industry sectors. More granular insight is essential to overcome barriers, while leveraging drivers. To this end, research focusing on these drivers and barriers within specific sectors is emerging. However, to date, this research is recent and limited, leaving a large and critical knowledge gap still to be addressed. In this study, we focus on the EU automotive sector. Specifically, in the context of the on-going review of the end-of-life vehicles (ELV) directive, we are carrying out an investigation into the barriers and drivers for increasing the uptake of recycled plastics embedded in new vehicles put on the EU market. Through the analysis of literature and in-depth interviews with key stakeholders (including vehicle manufacturers, suppliers, recyclers, experts and industry associations) we outline the value chain of plastics in the sector, while identifying and explaining specific drivers and barriers to recycling. In this paper we present some initial results of this ongoing effort. From a practice perspective, these results contribute to a better understanding on how to advance circularity in the EU automotive sector. From a theory perspective, the results illustrate how circularity barriers and drivers may be identified at a sectoral level. This may provide future studies with a methodological blueprint to replicate this work in other sectors, as a way to continue addressing the aforementioned knowledge gap.</t>
  </si>
  <si>
    <t>10.1016/j.jhazmat.2020.122614</t>
  </si>
  <si>
    <t>A green process for phosphorus recovery from spent LiFePO4 batteries by transformation of delithiated LiFePO4 crystal into NaFeS2</t>
  </si>
  <si>
    <t>Recovery of high-content and valuable elements including phosphorus (P) is critical for recycling of spent LiFePO4 battery, but P recovery is challengeable due to the poor solubility of lithium phosphate and iron phosphate. This study compared two strategies to recover P by adopting sulfide salt to induce P dissolution, i.e., recovery of P directly from LiFePO4, and step-by-step recovery of Li then P. The results revealed that the second strategy was more efficient because of the higher recovering efficiency and selectivity. Accordingly, an acid-free process to recover P was successfully demonstrated. Li-recovery efficiency of 97.5 % was reached at a leaching time of 65 min, and nearly 100 % P-recovery efficiency was reached at 5 h. Mechanism analysis revealed that the transforming of delithiated LiFePO4 crystal to NaFeS2 was mainly responsible for P dissolution. Thermodynamic analysis and density functional theory calculation further proved the transformation reaction, and a stepwise-transformation mechanism was proposed. In addition, P was reclaimed in the form of soluble phosphate salts. The process is especially appealing due to its environmental and economic benefits for recycling spent LiFePO4 batteries.</t>
  </si>
  <si>
    <t>5 August 2020</t>
  </si>
  <si>
    <t>10.1016/j.seppur.2023.124773</t>
  </si>
  <si>
    <t>Comprehensive recovery process of impurities removal and valuable metals co-extraction from simulated leaching solution of spent LIBs with CA12-TBP system</t>
  </si>
  <si>
    <t>Effective recycling of valuable metals from the spent lithium-ion batteries (LIBs) is of great importance from the perspective of resource recycling and environmental conservation. In this work, a comprehensive recovery process of impurities removal and valuable metals co-extraction from simulated leaching solution of spent LIBs with CA12-TBP system was investigated. Firstly, more than 99.7% of Al, Fe and Cu were removed by co-extraction with 30 vol% CA12 (25% saponification degree) and 20 vol% TBP after three-stage extraction. The Ni, Co and Mn lost in the organic phase were decreased to 0.18%, 0.09% and 0.06% by single-stage scrubbing. Then, Fe, Cu and Al loaded in organic phase were completely stripped by 0.5 mol/L H2SO4 and 0.01 mol/L Na2SO3 through a four-stage stripping. After impurities removal, more than 99.9% of Ni, Co and Mn in the raffinate solution were selectively co-extracted with 30 vol% CA12 (60% saponification degree) and 15 vol% TBP after a three-stage extraction, and 7.88% of Li was co-extracted. Then, after a four-stage scrubbing experiment, only 0.52% of Li was lost in the loaded organic phase, which demonstrated that our system possesses the potential of efficient recovery of Ni, Co and Mn from the spent LIBs. Further, Ni, Co and Mn loaded in the organic were completely stripped with 1 mol/L sulfuric acid, and could be directly used for the preparation of the recycled ternary material precursors. Finally, Li in the raffinate solution was recovered by precipitation using Na2CO3, with the yield and purity of 96.4% and 99.6%. Overall, this recycling process with high impurity removal efficiency and valuable metals recovery efficiency not only simplify the production process, but also greatly reduces production costs, which is helpful for the regeneration and utilization of spent LIBs.</t>
  </si>
  <si>
    <t>10.1016/B978-0-323-95327-6.00006-3</t>
  </si>
  <si>
    <t xml:space="preserve">27 Recovery of critical raw materials from battery industry process and wastewaters </t>
  </si>
  <si>
    <t xml:space="preserve">
               Critical raw materials (CRMs) are important for technological advancements. These CRMs such as cobalt, vanadium, lithium, and rare earth elements (La, Ce, Pr, and Nd) are significant elements of battery industries. Due to the rising cost of CRMs and limited primary resources, recovery of CRMs from secondary sources like spent batteries is gaining immense research interest. Owing to the critical role of CRMs in the battery industries, technological advancement in CRMs recovery from battery recycling wastewater is on a constant rise. Challenges associated with the recovery of CRMs from battery wastewater need to be tackled smartly. Recovery of CRMs from battery industry wastewater is considered, with the main focus on lithium-ion and NiMH batteries. Here, the characteristics of battery wastewaters are discussed, followed by key challenges and opportunities related to wastewater treatment. This chapter will provide an overview of recent advances in CRMs recovery approach from battery industry wastewater.
            </t>
  </si>
  <si>
    <t>Resource Recovery in Industrial Waste Waters</t>
  </si>
  <si>
    <t>10.1016/j.mineng.2020.106641</t>
  </si>
  <si>
    <t>A sustainable [P6,6,6,14]2[OPBOA]-based separation process of rare earth and transition metal in waste NiMH battery</t>
  </si>
  <si>
    <t>The separation of rare earth (RE) and transition metals is a critical step in the recycling of nickel-metal hydride (NiMH) battery. From the point of environmental and practical issues, an ionic liquid (IL) [trihexyl(tetradecyl)phosphonium]2[2,2' -(1,2-phenylenebis(oxy))dioctanoate] ([P6,6,6,14]2[OPBOA]) was newly synthesized for the separation of RE from transition metals in NiMH batteries leachate. The separation factors of βNd/Co and βNd/Ni could arrive at 5.2 × 103 and 5.4 × 103, respectively. Meanwhile, the extracted Ni(II) and Co(II) could be effectively scrubbed and stripped by 0.5 mol/L sodium chloride (NaCl) solution without loss of RE. The loaded Nd(III) in [P6,6,6,14]2[OPBOA] could be quantitatively stripped by 0.014 mol/L hydrochloric acid (HCl), 0.016 mol/L sodium oxalate (Na2C2O4) or 0.022 mol/L sodium carbonate (Na2CO3). [P6,6,6,14]2[OPBOA] could be recycled without regeneration when Na2C2O4 and Na2CO3 were used as stripping agents and larger precipitated particle size could be obtained by low-concentration Na2CO3 solution. In the process of separating rare earth and transition metal from NiMH battery, even to handle 500 mL feed solution, the recovery efficiency and purity of RE in NiMH batteries could still reach more than 96.4% and 99.8 wt% by using NaCl and Na2CO3 for stripping, respectively. As characterized by XRD, the recovered RE oxides could be easily obtained by calcinations.</t>
  </si>
  <si>
    <t>10.1016/j.sab.2012.05.004</t>
  </si>
  <si>
    <t>Laser-induced breakdown spectroscopy application to control of the process of precious metal recovery and recycling</t>
  </si>
  <si>
    <t>In this paper, we discuss the application of laser-induced breakdown spectroscopy to precious metal alloys used for the control of the process of recovery and recycling of scraps and waste of industrial processes. In particular, the possibility to obtain sensitivity and trueness comparable to the current systems used in industrial environment in the quantitative determination of the elements of interest was explored. The present study demonstrates that laser-induced breakdown spectroscopy can be considered as a viable alternative to inductively coupled plasma optical emission spectrometry and X-ray fluorescence spectroscopy for the determination of recovered precious metals. The limits of detection obtained are of the order of 0.2mg/g for all the elements considered. The maximum deviation with respect to the nominal concentrations is around 1mg/g at concentrations around 20mg/g (gold) corresponding to a relative error slightly higher than ±5%.</t>
  </si>
  <si>
    <t>May–June 2012</t>
  </si>
  <si>
    <t>Spectrochimica Acta Part B: Atomic Spectroscopy</t>
  </si>
  <si>
    <t>10.1016/j.hydromet.2019.06.011</t>
  </si>
  <si>
    <t>Recovery of cobalt, lithium, and manganese from the cathode active materials of spent lithium-ion batteries in a bio-electro-hydrometallurgical process</t>
  </si>
  <si>
    <t>This work focuses on constructing a bio-electro-hydrometallurgical platform to efficiently recover cobalt (Co), lithium (Li), and manganese (Mn) from the cathode active materials (CAMs) of spent lithium batteries. A bioleaching process and selective adsorption by PC-88A/TOA-modified granular activated carbon were both incorporated into an electrokinetics approach to achieve excellent recycling performance. The technical feasibility was comprehensively investigated in terms of four aspects, including the domestication of microorganisms, the evaluation of the bioleaching process, the equilibrium adsorption of the adsorbent, and the electrokinetic recovery. Potential sulfur-oxidizing bacteria were screened and domesticated to a high concentration of pyrite pulp. The voltage gradient and the remediation time both had obvious influences on the recovery of the target elements in the electrokinetic process. Maximum recoveries of 91.45%, 93.64% and 87.92% for Co, Li, and Mn, respectively, were achieved from the CAMs of spent lithium-ion batteries via the electrokinetics process. The indirect oxidation of pyrite provided the necessary reductants for the platform. The transformation of sulfur (S) to H2SO4 as a result of bio-oxidation by bacteria strains supplied additional H+ ions to facilitate the reduction reaction, and acid dissolution mitigated the drawbacks caused by the uneven distribution of pH in the electrokinetics process.</t>
  </si>
  <si>
    <t>10.1016/S0378-7753(99)00261-X</t>
  </si>
  <si>
    <t>A laboratory-scale lithium battery recycling process 1 This work has been presented as an invited talk at the 4th International Battery Recycling Congress, Hamburg, Germany, 1–3 July, 1998. 1</t>
  </si>
  <si>
    <t>After reviewing the status of the lithium battery waste treatment and, in particular, outlining the technical and practical aspects of this operation, we describe some preliminary activity in progress in our laboratory mainly directed to the development and evaluation of a multi-step recycling process. Although this process is still in an exploratory phase, the preliminary results obtained in our laboratory suggest that the process may be of some practical interest since it gives promises of obtaining a good recovery of the battery components by rather efficient and easily achievable operations.</t>
  </si>
  <si>
    <t>October 1999</t>
  </si>
  <si>
    <t>10.1016/j.jclepro.2012.08.014</t>
  </si>
  <si>
    <t>Disassembly and recycling cost analysis of waste notebook and the efficiency improvement by re-design process</t>
  </si>
  <si>
    <t>This paper evaluates the recycling rates, costs as well as the disassembly time of a notebook at its end-of-life stage through Prodtect 1.3 calculation using data collected during disassembly processes. The results show that the disassembly and recycle of a notebook at its end-of-life stage may exert positive influence on the environment by introducing the eco-design concept to the product re-design, thus creating more resource-conserving products and enhancing recycle efficiency. Through proper disassembly and disposal processes, a notebook at its end-of-life stage may yield the recycling value of 1.61 EUR. Furthermore, the most revenue of 1.44 EUR is attributed to the recycle of metallic and plastic parts, the major constituents of a notebook. As for the time required for disassembly, the Top Case, Motherboard and LCD (CHI MEI) are the three most time-taking parts in the disassembly process, and their total times required are 133, 67 and 64 s, respectively. Prodtect calculation to assess notebook recycling benefits provides a new set of guidelines for the notebook designer to propose potential modifications of the re-design for reducing the environmental impacts arising from the next-generation products.</t>
  </si>
  <si>
    <t>January 2013</t>
  </si>
  <si>
    <t>10.1016/j.cej.2022.140914</t>
  </si>
  <si>
    <t>Efficient recovery of valuable metals from spent Lithium-ion batteries by pyrite method with hydrometallurgy process</t>
  </si>
  <si>
    <t>With the generation of a large number of spent lithium-ion batteries (LIBs), a large amount of valuable metals in spent LIBs is in urgent need of recovery for resource recycling and environmental protection. In the hydrometallurgy recycling process of cathode materials, reducing agents are essential, while traditional ones suffer from high dosage, high price and environmental unfriendliness. Herein, pyrite (FeS2) is developed as an alternative to achieve efficient recovery of valuable metals. Leaching parameters such as sulphuric acid concentration, liquid/solid ratio, FeS2 dosage, temperature, and leaching duration were systematically optimized to obtain 98 %∼99.9 % leaching efficiencies of Ni, Co, Mn, and Li from spent LIBs. Thermodynamically, the entire leaching process is feasible. Kinetic studies have shown that the reaction activation energies for Ni, Co, Mn, and Li are in the range of 20 kJ mol−1 to 30 kJ mol−1, implying that the limiting step of the reaction is the diffusion process. Apart from this, the present work provides that the Fe and S in pyrite play a synergistic role in the reduction process based on the application of XRD, SEM, XPS, redox potential testing, ICP and other detection methods. The entire process greatly reduces the involvement of chemical reagents, achieves efficient leaching of valuable metals by the pioneering pyrite method, and compliance with environment-friendly regulations as much as possible.</t>
  </si>
  <si>
    <t>10.1016/j.jclepro.2018.10.306</t>
  </si>
  <si>
    <t>Ensuring best E-waste recycling practices in developed countries: An Australian example</t>
  </si>
  <si>
    <t>The waste electrical and electronic equipment (e-waste) management is one of the great challenges faced in the twenty-first century due to the steep e-waste increase worldwide and their potential to be both a source of valuable materials and a hazardous source of contamination. In this study, the management of e-waste is discussed having the Australian recycling scheme as an example. The investigation on the actual recycling process and the associated cost analysis revealed important outcomes for the decision-making process of determining which equipment (or materials) will be exported and which will be recycled domestically. It is shown that scrap computers are the only equipment with enough intrinsic value to justify the domestic recycling without requiring any external subsidy. Furthermore, the importance of such subsidy, of regulations and monitoring are discussed, principally for e-waste with an intrinsic value smaller than computers. The results indicate that labor accounts for more than 90% of the cost of first stage recycling in Australia, which can be extrapolated to countries where labor is expensive. Finally, in the interest of achieving a better waste management worldwide, this study provides arguments to encourage a better monitoring of the recycling processes undertaken internationally and/or the promotion of downstream recycling processes in developed countries.</t>
  </si>
  <si>
    <t>10.1016/j.wasman.2017.02.011</t>
  </si>
  <si>
    <t>Leaching process for recovering valuable metals from the LiNi1/3Co1/3Mn1/3O2 cathode of lithium-ion batteries</t>
  </si>
  <si>
    <t>In view of the importance of environmental protection and resource recovery, recycling of spent lithium-ion batteries (LIBs) and electrode scraps generated during manufacturing processes is quite necessary. An environmentally sound leaching process for the recovery of Li, Ni, Co, and Mn from spent LiNi1/3Co1/3Mn1/3O2-based LIBs and cathode scraps was investigated in this study. Eh–pH diagrams were used to determine suitable leaching conditions. Operating variables affecting the leaching efficiencies for Li, Ni, Co, and Mn from LiNi1/3Co1/3Mn1/3O2, such as the H2SO4 concentration, temperature, H2O2 concentration, stirring speed, and pulp density, were investigated to determine the most efficient conditions for leaching. The leaching efficiencies for Li, Ni, Co, and Mn reached 99.7% under the optimized conditions of 1M H2SO4, 1vol% H2O2, 400rpm stirring speed, 40g/L pulp density, and 60min leaching time at 40°C. The leaching kinetics of LiNi1/3Co1/3Mn1/3O2 were found to be significantly faster than those of LiCoO2. Based on the variation in the weight fraction of the metal in the residue, the “cubic rate law” was revised as follows: θ(1− f)1/3 =(1− kt/r 0 ρ), which could characterize the leaching kinetics optimally. The activation energies were determined to be 64.98, 65.16, 66.12, and 66.04kJ/mol for Li, Ni, Co, and Mn, respectively, indicating that the leaching process was controlled by the rate of surface chemical reactions. Finally, a simple process was proposed for the recovery of valuable metals from spent LiNi1/3Co1/3Mn1/3O2-based LIBs and cathode scraps.</t>
  </si>
  <si>
    <t>10.1016/j.resconrec.2023.107374</t>
  </si>
  <si>
    <t>The priority leaching of lithium from spent LiFePO4 cathode without the oxidization</t>
  </si>
  <si>
    <t>Due to the scarcity of Li resources and the environmental burden, comprehensive and efficient recycling of spent LiFePO4 batteries has attracted extensive attention. The existing recycling strategy still has obstacles of low Li recovery efficiency and high consumption of acid and base. The pressure leaching was proposed to extract Li from the spent LiFePO4 cathode selectively without oxidization. The process is mainly to fix the Fe and P in the residue and the Li into the water phase, reducing the reagent consumption and the burden of subsequent removal of Fe and P. More than 99 % of Li could be extracted into the solution under optimal conditions, and it avoided the entrance of the impurities Al and Ca into the leaching solution. The extraction mechanism indicated that the selective extraction of Li and the precipitation of Fe3(PO4)2‧8H2O were carried out stepwise. In addition, the leaching solution was used to prepare high-purity Li2CO3 products and leaching residue could be applied to produce battery-grade FePO4. This process puts forward a new approach to recovering Li from spent LiFePO4 batteries, which has the advantages of high efficiency, reagent cost savings, and easy operation.</t>
  </si>
  <si>
    <t>10.1016/0921-3449(94)90046-9</t>
  </si>
  <si>
    <t>The recycling of lead-acid batteries: production of lead and polypropylene</t>
  </si>
  <si>
    <t>Recycling of lead-acid batteries is a process of great interest in the lead industry. Nowadays, about 47% of the total world lead production results from lead secondary smelting. The main raw material entering this process is the used lead-acid battery, whether being a starter, a traction or a standby battery. Roughly, about 85% of used batteries are recycled. The lead acid battery is a complex industrial product, constituted by several different materials. The first step of the recycling process is an effective separation of these battery components, so as to recover further valuable products. Throughout the separation process, crushing, sieving and flotation techniques are used. Lead recycling industry has also become a net producer of recycled plastic: polypropylene, recyclable material whose consumption as battery boxes is increasing. The Metaleurop group, already premier lead producer in EEC, has become through its subsidiary division C2P (Cookson Penarroya Plastics) the first European producer of recycled polypropylene from lead-acid battery boxes. The second step of the process is to melt and reduce lead compounds into metal, and then to refine this metal for new applications, like batteries. Contrary to other recycled products, lead quality is not lowered through secondary smelting, and is of the same high grade as lead from primary smelting</t>
  </si>
  <si>
    <t>10.1016/j.jcis.2024.07.101</t>
  </si>
  <si>
    <t>From graphite of used lithium-ion batteries to holey graphite coated by carbon with enhanced lithium storage capability</t>
  </si>
  <si>
    <t>The efficient recycling of waste graphite anode from used lithium-ion batteries (LIBs) has attracted considerable concerns mainly owing to the environment protection and reutilization of resources. Herein, we reported a rational and facile strategy for the synthesis of holey graphite coated by carbon (hG0.01@C0.10) through the separation, purification and creation of holey structures of waste graphite by using NaOH and carbon-coating by using phenolic resin. The holey structures facilitate the hG0.01@C0.10 with the quick penetration of electrolytes and rapid diffusion of Li+. The carbon coating is more favorable for hG0.01@C0.10 with improved electronic conductivity and less alleviated volume during the cycles. Benefiting from the synergistic effect of holey structures and carbon coating, the hG0.01@C0.10 as anode for LIBs displays a high reversible capacity of 377.6 mAh g-1 at 0.5 C and superior rate capabilities (e.g., 348.0 and 274.7 mAh g-1 at 1 and 2 C, respectively) and maintains a high reversible capacity of 278.7 mAh g-1 at 1 C after 300 cycles with an initial capacity retention of 80.0 %.</t>
  </si>
  <si>
    <t>10.1016/j.cej.2022.135767</t>
  </si>
  <si>
    <t>Effective separation and recovery of valuable metals from waste Ni-based batteries: A comprehensive review</t>
  </si>
  <si>
    <t>The rapidly growing battery industry and the corresponding potential environmental pollution make recycling waste nickel (Ni)-based batteries essential. This review summarized the sources and characteristics of valuable metals in Ni-based batteries. The various treatment processes of waste Ni-based batteries, including acid leaching, bio-leaching, and pyrometallurgy, were compared and discussed. The different pretreatment processes were compared because they influence the recovery of valuable metals. Moreover, the crucial mechanism of hydrometallurgy and pyrometallurgy recovery processes was summarized in detail, and the challenges faced by various pretreatment and recovery processes were also pointed out. A comprehensive treatment method was proposed combining hydrometallurgy and pyrometallurgy processes. Finally, the properties of valuable metals products obtained by different treatment processes were discussed and analyzed, providing useful advice for the completely harmless treatment of waste Ni-based batteries.</t>
  </si>
  <si>
    <t>10.1016/j.minpro.2017.11.003</t>
  </si>
  <si>
    <t>Recovery of valuable materials from spent lithium ion batteries using electrostatic separation</t>
  </si>
  <si>
    <t>Continuing industrial development results in ever greater consumption of products and materials. These include electrical and electronic equipment (EEE) such as mobile phones and, consequently, lithium ion batteries (LIBs). Therefore, an efficient and environmentally friendly recycling technology is vital for the recovery of valuable materials from spent LIBs. This work describes an alternative process for the recovery of these materials, using mechanical processing and electrostatic separation. Firstly, the batteries are dismantled and their components are characterized. This is followed by comminution, drying (to remove the organic electrolyte), separation according to particle size, and electrostatic separation of the conductive and nonconductive parts of the LIBs. Parameters evaluated in the electrostatic separation were the electrode voltage, roll rotation speed, distance of the electrostatic electrode, and the inclination angle of the deflector. The results showed recovery of a conductive fraction containing 98.98% of metals and a nonconductive fraction containing 99.6% of polymers, demonstrating that electrostatic separation is a promising and efficient method for the recovery of high purity materials from spent LIBs.</t>
  </si>
  <si>
    <t>10 December 2017</t>
  </si>
  <si>
    <t>10.1016/j.jpowsour.2024.234365</t>
  </si>
  <si>
    <t>Challenges and perspectives towards direct regeneration of spent LiFePO4 cathode</t>
  </si>
  <si>
    <t>Recycling of spent lithium-ion batteries (LIBs) has emerged as an inevitable trend in promoting environmental sustainability and resource conservation. Lithium iron phosphate (LiFePO4 or LFP) battery, renowned for its unique stability and favorable price, has been the predominant focus for lithium-ion battery manufacturers, consequently resulting in a surge in the number of spent LIBs. In view of the failure mechanism, the direct regeneration technology presents a potential strategy for the closed-loop recycling of LFP. The aim is to retain the high added value and revitalize optimal state of the spent cathode materials through a non-destructive process that maximizes efficiency and ensures desirable profits. Hence, the existing technical challenges and recent progress in the separation pretreatment are reviewed and summarized. Subsequently, the current direct regeneration methods and advanced upcycling techniques for spent LFP cathode are outlined, along with an appraisal of their respective advantages and disadvantage. Specifically, a comprehensive analysis of environmental and economic benefits derived from three presentative examples is highlighted compared to traditional metallurgy process. The review also aims to provide an overview on direct regeneration of spent LFP cathode, making it favorable for further industry adoption.</t>
  </si>
  <si>
    <t>10.1016/j.jclepro.2024.141602</t>
  </si>
  <si>
    <t>Enhancing the efficiency of metals extraction from waste lithium-ion batteries through glycine leaching using response surface methodology for economic feasibility</t>
  </si>
  <si>
    <t>Recycling of lithium-ion batteries (LiBs) has captured remarkable interest due to its potential to mitigate pollution and conserve natural resources and energy. This study is establishing an environment friendly method for metals leaching from LiBs utilizing glycine (NH2CH2COOH) as a leaching agent. Li dissolution is being investigated as a function of time, pulp density, glycine concentration, and temperature. The results are evincing the leaching of Li (around 94%) using 2 M glycine at 75 °C temperature, 50 g/L pulp density and 120 min mixing time. Response surface methodology (RSM) techniques are being employed to enhance the standard hydrometallurgical process. The kinetics of Li leaching are well fitted with the “chemical reaction-controlled process” equation of the shrinking core model (1 - (1 - x) 1/3 = kt) and the energy of activation is found to be 23.69 kJ/mol. Moreover, the economic evaluation of the leaching process reveals that at optimum conditions, the average profit response for treated metals is 2394.56 USD per tonne of black powder. Therefore, the use of glycine as a green extractant not only augmenting the leaching efficiency but also minimizing the usage of inorganic acids, proffering a better alternative for green recovery of waste LiBs in future.</t>
  </si>
  <si>
    <t>10.1016/j.jpowsour.2023.233757</t>
  </si>
  <si>
    <t>Separation of cobalt/lithium in spent NCM-based lithium ion battery leaching solution via reactive extraction-reextraction with microdispersed (G1/L1+G2)/L2 emulsion</t>
  </si>
  <si>
    <t>Separation of Co and Li in hydrometallurgy for the recovery of valuable metals from waste NCM-based lithium ion battery leaching solution is realized by extraction, with P507/TBP/sulfonated kerosene as extractant. Process intensification is realized via emulsion structure design and novel equipment development, aiming in overcoming operation limitations in traditional equipment caused by increased viscosity and phase ratio. Effects of emulsion structure and operating conditions on extraction are investigated. A multiphase emulsion, (G1/L1+G2)/L2, is designed and prepared by a micro-dispersion module. Efficient extraction is realized with (G1/O+G2)/W emulsion, with which Murphree efficiency of Co2+ reaches 99.1 % within a contacting volume of 7.35 mL, when reverse extraction is realized applying (G1/W+G2)/O emulsion. With (G1/L1+G2)/L2 emulsions, a single-stage extraction and reverse extraction process is realized in 9.11 s, with which Co2+/Li + solution with initial Co2+ concentration of 27.60 mol.% is separated into raffinate of 0.12 mol.% and strip liquor of 81.08 mol.%. The intensification fundamentals are studied, by calculating mass transfer coefficients in formation and flowing stages of varied heterogeneous systems and establishing mathematical models. This study presents simple and effective methods for intensifying extraction and reverse extraction processes with viscous extractants in spent lithium ion battery recycling.</t>
  </si>
  <si>
    <t>10.1016/j.procs.2023.08.102</t>
  </si>
  <si>
    <t>Power battery closed-loop supply chain decision of green investment under different subsidy objects</t>
  </si>
  <si>
    <t>The ideal closed-loop supply chain (CLSC) for power battery recycling is "production - transaction - recycling - echelon utilization - remanufacturing". For the purpose of boosting the utilization efficiency of power battery, this paper constructs two models on the echelon utilization of power battery to influence of the government subsidies to the power battery manufacturer or the recycler on CLSC. We focus on exploring the influence of the retailer's green investment in logistics and the sharing costs of manufacturer on the equilibrium results and profits of CLSC. The results show that when the power battery manufacturer's sharing coefficient is maintained in a low range, the investment level of green logistics can be promoted and the profit maximization of the CLSC can be achieved, which has a positive effect on the establishment of a good corporate image and the increase of demand. Furthermore, the power battery manufacturer ought to choose reasonable sharing coefficient to the positive effect of cost sharing on CLSC. In addition to increasing the number of used batteries to be recycled, government subsidies can also enhance the recycled efficiency of power batteries.</t>
  </si>
  <si>
    <t>10.1016/j.hydromet.2021.105746</t>
  </si>
  <si>
    <t>Leaching of cathode materials from spent lithium-ion batteries by using a mixture of ascorbic acid and HNO3</t>
  </si>
  <si>
    <t>New batteries for energy storage are constantly being developed. Among them, lithium-ion batteries are widely used, and their production is continually growing. However, the treatment, including reuse and recycling after utilization is essential to ensure the protection of the environment and avoid depletion of resources. This study uses the mixtures of ascorbic acid and nitric acid to leach positive electrode materials. The effect of several factors on the leaching process was investigated. In addition, analysis of leaching reactions and characterization of solids using XPS, XRF, XRD, and SEM-EDS were carried out. The results showed that the leaching efficiencies of lithium, manganese, cobalt, and nickel were nearly 100% within 10 min in the experiments conducted using the most suitable conditions.</t>
  </si>
  <si>
    <t>10.1016/j.cej.2023.144340</t>
  </si>
  <si>
    <t>Porous and chemically robust MIL-100(V) MOF as an efficient cathode material for zinc‑ion batteries</t>
  </si>
  <si>
    <t>Rechargeable zinc-ion batteries (ZIBs) have received wide attentiveness nowadays due to having several functional superiorities such as high energy density, cost-effectiveness, lesser toxicity, environmental benignity, and superior safety. Herein, we evaluated the potentiality of a 3D highly porous MIL-100(V) MOF as an efficient cathode material in ZIB. The constructed framework exhibited a maximum specific capacity of ∼362 mA h g−1 at 0.2 A g−1 current density and retained ∼ 95.45% initial capacitance with no significant loss of coulombic efficiency (CE) even after 3500 consecutive cycles. Moreover, the MIL-100(V)//Zn CR-2032-coin cell delivered high energy density of ∼ 195 W h kg−1 at 0.2 A g−1 current density, which could be attributed to the efficient immobilization of Zn2+ ions within the confined pore channels. Mechanism investigation of the Zn2+-storage/release process was verified by several ex-situ studies. A real-time experiment and slow zinc dendrite formation made MIL-100(V) MOF promising for next-generation energy storage devices.</t>
  </si>
  <si>
    <t>10.1016/j.matchemphys.2024.129236</t>
  </si>
  <si>
    <t>Preferentially selective recovery of lithium from spent LiCoO2 by sulfation roasting of MnSO4</t>
  </si>
  <si>
    <t>The selective recovery of valuable metals from spent lithium-ion batteries (LIBs) has engrossed significant scientific attention due to prompting environmental potential and addressing resource scarcity. Hereby, we propose an innovative and economically more environment friendly manganese sulfate roasting water leaching process to selectively recuperate lithium preferentially from spent LiCoO2 batteries. Notably, it is found that manganese sulfate roasting agents can be recirculated thoroughly without SOx emission during the sulfation roasting process. To better understand the conversion mechanism of LiCoO2, the effects of numerous parameters including, roasting time, roasting temperature, and a molar ratio of MnSO4/LiCoO2 during the recovering process were investigated. An exceptional recovery rate of 98.62% with a remarkable lithium selectivity of 99.35% by manganese sulfate leaching was achieved. This work proposes an environmentally friendly and promising strategy to extract lithium selectively from spent lithium cathodes without introducing SOx emission.</t>
  </si>
  <si>
    <t>10.1016/j.wasman.2022.10.005</t>
  </si>
  <si>
    <t>Recovery of critical metals from spent Li-ion batteries: Sequential leaching, precipitation, and cobalt–nickel separation using Cyphos IL104</t>
  </si>
  <si>
    <t>This study presents a novel recycling scheme for spent Li-ion batteries that involves the leaching of lithium in hot water followed by the dissolution of all transition metals in HCl solution and their separation using the ionic liquid Cyphos IL104. The parametric studies revealed that &gt;84 % Li was dissolved while the cathode material was leached at 90 °C for 2 h. Approximately 98 % Li from the non-acidic solution was directly precipitated as Li2CO3 at a Li+:CO3 2− ratio of 1:1.5. The transition metals from the Li-depleted cathode mass were efficiently (&gt;98 %) dissolved in 3.0 mol·L−1 HCl at 90 °C for a 3 h leaching process. Manganese from the chloride leach liquor was selectively precipitated by adding KMnO4 at a 1.25-fold higher quantity than the stoichiometric ratio, pH value 2.0, and temperature 80 °C. The remaining co-existing metals (Ni and Co) were separated from the chloride solution by contacting it with a phosphonium-based ionic liquid at an equilibrium pH value of 5.4 and an organic-to-aqueous phase ratio of 2/3. The loaded ionic liquid was quantitatively stripped in 2.0 mol·L−1 H2SO4 solution, which yielded high-purity CoSO4·xH2O crystals after evaporation of the stripped liquor. Subsequently, ∼99 % nickel was recovered as nickel carbonate [NiCO3·2Ni(OH)2] from the Co-depleted raffinate by the precipitation performed at Ni2+:CO3 2− ratio of 1:2.5, pH value of 10.8, and temperature of 50 °C. Finally, a process flow with mass and energy balances yielding a high recovery rate of all metals in the exhausted cathode powder of spent LiBs was proposed.</t>
  </si>
  <si>
    <t>10.1016/j.ceja.2024.100589</t>
  </si>
  <si>
    <t>Exploration of material recovery framework from waste – A revolutionary move towards clean environment</t>
  </si>
  <si>
    <t>Reduce environmental impacts and guarantee a steady supply of critical chemicals by practising sustainable waste management and chemical production. By advancing circular economy ideas and decreasing dependency on finite resources, this research has the potential to alter the industrial landscape radically. The technological, economic, regulatory, and social barriers to waste material recovery and chemical production are explored in this paper. The key to resolving these issues is the identification of solutions that are both economically viable and environmentally benign. This paper introduces the sustainable Chemical Production and Waste Material Recovery Framework (CP&amp;WMRF), which incorporates innovative recycling and upcycling methods, innovative chemical manufacturing processes, and the incorporation of digital technologies like artificial intelligence (AI) and machine learning (ML) to maximize the efficiency with which resources are employed. It is possible to reduce waste and energy use in the production of Interfaces with the help of CP&amp;WMRF. Chemicals can be manufactured using sustainable feedstocks as an alternative to fossil fuels. The system standardizes how e-waste can be recycled and recovered metals and materials can be used. To prove the viability and efficiency of these methods, they require innovative simulation and modeling tools. The assessments help decision-makers understand the benefits and drawbacks of the proposed technologies in terms of their performance, environmental effect, and economic viability. When pitted against AI-ML, which achieved 94.2 %, CP&amp;WMRF's 96.2 % result reveals a significant edge. AI-ML is less efficient, with a score of 93.8 %. The field of sustainability analysis, with a score of 95.2 %, is higher than AI-ML's decent lower score of 93.2 %. The impressive 97.5 % score of CP&amp;WMRF in terms of resource efficiency substantially surpasses the 92.8 % score ascribed to AI-ML. The remarkable success of CP&amp;WMRF in optimizing waste recovery, with a score of 98.7 %, higher than the 91.5 % associated with AI-ML. The present research establishes the framework for a revolutionary move toward circular and green chemistry by integrating innovative methods, all-encompassing applications, and rigorous simulation analysis.</t>
  </si>
  <si>
    <t>10.1016/j.wasman.2011.08.013</t>
  </si>
  <si>
    <t>Printed wiring boards for mobile phones: Characterization and recycling of copper</t>
  </si>
  <si>
    <t>The popularization of mobile phones, combined with a technological evolution, means a large number of scrap and obsolete equipment are discarded every year, thereby causing economic losses and environmental pollution. In the present study, the printed wiring boards scrap of mobile phones were characterized in order to recycle some of the device components, using techniques of mechanical processing, hydrometallurgy and electrometallurgy. The use of the techniques of mechanical processing (milling, particle size classification, magnetic and electrostatic separation) was an efficient alternative to obtain a concentrated fraction (mainly iron in the magnetic fraction and copper in the conductive fraction) and another fraction containing polymers and ceramics. At the end of mechanical processing, a concentrated fraction of metals could be obtained with an average concentration of 60% copper. This concentrated fraction in metals was dissolved in aqua regia and sent to electrowinning to recover 92% of the dissolved copper. The obtained cathodes have a copper content above 95%, which demonstrates the technical feasibility of recovery of copper using the techniques of mechanical processing, hydrometallurgy and electrometallurgy.</t>
  </si>
  <si>
    <t>10.1016/j.cej.2023.143441</t>
  </si>
  <si>
    <t>Green recovery of Li, Ni, and Mn from spent xLi2MnO3·(1-x)LiMO2 cathode materials: Experimental study and mechanism analysis</t>
  </si>
  <si>
    <t>Recycling of spent lithium-ion batteries (LIBs) cathode materials has become a hot research area owing to limited resources, environmental problems, and strong global demand for LIBs raw materials. However, among multiple types of spent LIBs cathode materials, the recycling of spent xLi2MnO3·(1-x)LiMO2 cathode materials has not been studied and remains challenging. Herein, a green and efficient process has been developed for the simultaneous recovery of Li, Ni, and Mn from spent xLi2MnO3·(1-x)LiMO2 cathode materials by an ammonium sulfate roasting method. At optimal conditions of the roasting temperature of 450 °C, the (NH4)2SO4-to-spent xLi2MnO3·(1-x)LiMO2 mass ratio of 3:1, and the roasting time of 24 min, the spent xLi2MnO3·(1-x)LiMO2 phase was completely destroyed and converted into water-soluble metal-ammine-sulfates and metal-sulfates, resulting in that 99.41% Li, 98.67% Ni, and 98.61% Mn were rapidly extracted. Furthermore, possible conversion mechanisms and the kinetics for the roasting process were both investigated in detail, combined thermodynamics, DSC-TG, macro–micro scale analyses and DFT calculations. Finally, Mn as high-purity MnSO4 products with a purity of 99.98%, and Li and Ni as Li2SO4-NiSO4 mixture products, were efficiently recovered via (NH4)2SO3 precipitation, oxidation leaching, extraction and stripping, and evaporative crystallization. Compared with other current recovery process, this work shows better economic and environmental benefits, while maintaining the considerable Li, Ni, and Mn extraction yields, which is expected for the recycling of spent xLi2MnO3·(1-x)LiMO2 cathode materials in the future.</t>
  </si>
  <si>
    <t>10.1016/j.promfg.2020.02.193</t>
  </si>
  <si>
    <t>Life Cycle Analysis of AA Alkaline Batteries</t>
  </si>
  <si>
    <t>From energy and CO2 footprint perspectives, this study focuses on the Life Cycle Analysis (LCA) of AA alkaline batteries considering options other than landfill namely downcycling or, more ambitiously, recycling/remanufacturing. With the exception of lead-acid batteries that are recycled intensively in an energy-efficient manner, many types of batteries are not recycled and are disposed of via traditional disposal routes. Currently, there is lack of economical incentive given that available processes used in recycling batteries to reclaim metals require 6-10 times more energy than extracting/refining those metals from ores. Some processes (e.g., pyrometallurgical) require large capital investment and use large amounts of energy. For AA batteries, current recycling techniques involve 1) burning off the plastic wrapper, 2) batteries are shredded, and 3) melted where metals segregate into layers according to their respective densities, and 4) each molten metal layer is then collected. This study addresses the feasibility of recycling alkaline batteries, as they are the most common dry batteries as well as being more benign as compared with other types such as lithium-ion or Ni-cadmium. From energy and CO2 footprint perspectives, this study makes a case for downcycling or even recycling/remanufacturing (depending on the material of the separated components) for the zinc metal, manganese oxide concentrates, and other components for recycling/reuse in an efficient/environmentally-friendly manner. Life cycle analysis (LCA) findings suggest that, if technology is developed so that the cathode and anode materials are recycled/reused, there will be significant recovered energy and CO2 values. For a world annual production estimate of 4 billion AA alkaline batteries, the EOL potential findings estimate energy savings and CO2 footprint reduction of about 6.2*1015 J and 3.75*108CO2 kg, respectively.</t>
  </si>
  <si>
    <t>10.1016/j.jallcom.2021.159853</t>
  </si>
  <si>
    <t>Recovery of valuable metals and modification of cathode materials from spent lithium-ion batteries</t>
  </si>
  <si>
    <t>Improper disposal of used lithium-ion batteries will cause serious environmental pollution and waste of resources. A closed-loop recycling process based on hydrothermal leaching and co-doping is developed to recycle valuable metals by regenerating cathode material from spent lithium-ion batteries. Valuable metals in scrapped cathode material are efficiently leached out by hydrothermal leaching with a lower concentration of H2SO4 solution. In this work, 93.11% of Ni, 92.84% of Co and 90.18% of Mn can be leached out under the optimal hydrothermal leaching condition (0.5 M H2SO4, 0.1 M Na2SO3, 20 g/L, 120 ℃ and 8 h). The Na-F co-doped materials Li1−xNaxNi0.6Co0.2Mn0.2O2−xFx (x = 0, 0.02, 0.04, 0.06) regenerated by co–precipitation are studied in this paper. The micro substitution of Na for Li can compensate for the effect of fluorine doping on capacity reduction. Na-F co-doping can stabilize the crystal structure, reduce the cation mixing degree and enhance the electrochemical performance. The material with a doping amount of 0.02 exhibits the best crystal structure, the lowest degree of cation mixing, the lowest electrochemical polarization and the minimal resistance, playing the highest discharge capacity (176.37 mAh g−1) with the highest capacity retention (93.07%) at 0.2 C after 100 cycles.</t>
  </si>
  <si>
    <t>10.1016/j.procir.2020.01.110</t>
  </si>
  <si>
    <t>Techno-economic potential of recycling Tantalum containing capacitors by automated selective dismantling</t>
  </si>
  <si>
    <t>Because of the low concentrations of Tantalum on printed wiring boards, today it is not economically viable to recycle Tantalum in pyro- and hydrometallurgical processes. However, in case the Tantalum can be up concentrated, the recycling of the Tantalum can become economically viable in the multi-stage process used to refine Tantalum from ores. Therefore, the presented research investigates the techno-economic potential of selectively removing Tantalum capacitors from PWBs prior to treating the complete PWBs in integrated precious metal smelting and refining installations. In the presented research the economic potential is analysed using return on investment analysis for automated selective dismantling and the viability of manual selective dismantling. These analyses are based on the measured metal concentration of Tantalum capacitors, the composition of a typical PWB and the results of lab experiments for the removal and detection of components using deep learning computer vision.</t>
  </si>
  <si>
    <t>10.1016/j.ensm.2024.103611</t>
  </si>
  <si>
    <t>Potential regulation strategy enables ferrocene as p-type redox mediator for direct regeneration of spent LiFePO4 cathode</t>
  </si>
  <si>
    <t>Conventional metallurgical technologies for recycling cathode materials from retired Li-ion batteries go against carbon neutrality owing to massive material input and energy consumption. Although featuring with simplified process, direct regeneration technology still fails to bypass high-temperature driving forces for Li+ compensation of degraded cathodes. Herein, chemical re-lithiation strategy mediated by ferrocene is proposed to directly regenerate the Li-deficient spent cathodes. Ferrocene and its derivatives, the so-called p-type redox mediators, can be oxidized spontaneously from neutral molecules to stable cations under ambient conditions, allowing them to function as electron donors. Meanwhile, lithium salts serve as Li+ donors to ensure charge neutrality of the cathode lattice. The effects of solvation and substituent are thoroughly investigated to precisely regulate the potential of a series of ferrocene-based reductants. Chemical re-lithiation is driven thermodynamically by the intrinsic potential gap between ferrocene and degraded cathodes, thus fundamentally realizing a rapid lithiation reaction (taking less than 20 min at 25 °C), while avoiding the involvement of high-temperature operation. Diverse characterizations have been performed to explore the Li+-electron concerted re-lithiation mechanism. The regenerated LiFePO4 cathode demonstrated comparable Li+ storage capability to commercial cathode. Life-cycle analysis verifies the economical and environmental superiority of our chemical re-lithiation strategy to metallurgy in practical industry. The thermodynamically spontaneous chemical re-lithiation provides competitive options for greener recycling of retired batteries in the future.</t>
  </si>
  <si>
    <t>10.1016/j.ceja.2023.100579</t>
  </si>
  <si>
    <t>Selective electrodeposition of Co-Ni alloys from synthetic quasi LiB NMC 532 cathode sulphate solutions using rotating plate potentiostatic electrowinning</t>
  </si>
  <si>
    <t>The interest in recycling spent lithium-ion batteries (Li-ionB) has surged due to the rising demand for valuable metals (e.g., Co, Ni, Li and Mn) and concerns about environmental repercussions emanating from conventional battery waste disposal. This research is centered on the recovery of the valuable Ni-Co alloys from synthetic Ni, Co, Mn and Li sulphate solutions mimicking the NMC 532 ratio of elements using a hydro-electrometallurgy process route that integrates hydrometallurgy and potentiostatic electrometallurgy techniques. This quasi-model is done to elucidate the effect of multiple influencing parameters, through isolation and varying, on the selective electrodeposition of Co-Ni from multi-ion (Li, Ni, Mn and Co) complex solutions before applying it using real cathode leachates. The selective electrowinning metal recovery process route is a cost-effective alternative to the energy, cost and material-intensive hydrometallurgy intermediate purification processes such as solvent extraction, selective precipitation, and ion-exchange. The study delves into the effects of various electrowinning parameters, including applied potential, temperature, pH, Co, Ni, Na2SO4, NaH2PO4 buffer concentration, and cathode rotational speed. These parameters were thoroughly investigated and effectively optimised to achieve the recovery of 98.2% pure Ni0.65Co0.35 at a rate of 0.060 g/cm2.h with an impressive 89.25 % current efficiency. The composition of the electrowon deposit was meticulously quantified using Inductively Coupled Plasma Optical Emission Spectroscopy (ICP-OES) and subjected to analysis through a Scanning Electron Microscope (SEM-EDS). Additionally, the phase composition was evaluated using X-Ray Diffraction analysis (XRD). The results successfully demonstrate the technical feasibility of recovering Ni-Co alloys, yielding high quantities of industrial-grade pure Ni-Co alloys. This comprehensive electro-hydrometallurgical process, designed for both closed and loop recycling purposes, promotes a more environmentally preservative approach to recycling spent lithium-ion battery cathode material. The approach contributes significantly to the development of sustainable resource management infrastructure.</t>
  </si>
  <si>
    <t>10.1016/j.jenvman.2024.120461</t>
  </si>
  <si>
    <t>Utilization of battery waste derived ZnO in the removal of dye from aqueous solution: A waste to wealth approach</t>
  </si>
  <si>
    <t>Every year a huge amount of zinc carbon batteries is discarded as waste and the management of such waste has become a growing concern all over the world. However, from these waste carbon batteries different kinds of valuable materials could be recovered. On the other hand, different industries discharged large volumes of dye wastewater into the environment which has a profound impact on environment and as well as human health. In this study, ZnO was recovered from the waste carbon batteries through pyrometallurgy process and utilized it for the treatment of methylene blue and methyl orange dye water. The batch adsorption process was carried out to observe the effect of adsorbent dosage, pH, contact time, stirring speed and temperature. Under the obtained optimal conditions adsorption kinetics (Pseudo-first order and pseudo-second order) and adsorption isotherms (Langmuir, Freundlich and Temkin) were analyzed. The results disclosed that 0.5 g and 0.6 g of ZnO showed maximum removal efficiency for MB and MO dye solution (50 ppm) whereas pH 13 and 6 were the optimal for MB and MO respectively. Kinetic studies indicate that both the adsorption processes were pseudo-second order. It was also revealed that based on regression coefficient R2 value the adsorption of MB and MO on ZnO is followed Langmuir model. Furthermore, the findings revealed that the MO adsorption on ZnO is a chemical adsorption process and MB adsorption is a physical adsorption process.</t>
  </si>
  <si>
    <t>10.1016/j.wasman.2024.03.018</t>
  </si>
  <si>
    <t>Lithium and cobalt extraction from LiCoO2 assisted by p(VBPDA-co-FDA) copolymers in supercritical CO2</t>
  </si>
  <si>
    <t>Supercritical CO2 (scCO2) extraction assisted by complexing copolymers is a promising process to recover valuable metals from lithium-ion batteries (LIBs). CO2, in addition to being non-toxic, abundant and non-flammable, allows an easy separation of metal-complexes from the extraction medium by depressurization, limiting the wastewater production. In this study, CO2-philic gradient copolymers bearing phosphonic diacid complexing groups (poly(vinylbenzylphosphonic diacid-co-1,1,2,2-tetrahydroperfluorodecylacrylate), p(VBPDA-co-FDA)) were synthesized for the extraction of lithium and cobalt from LiCoO2 cathode material. Notably, the copolymer was able to play the triple role of leaching agent, complexing agent and surfactant. The proof of concept for leaching, complexation and extraction was achieved, using two different extraction systems. A first extraction system used aqueous hydrogen peroxide as reducing agent while it was replaced by ethanol in the second extraction system. The scCO2 extraction conditions such as extraction time, temperature, functional copolymer concentration, and the presence of additives were optimized to improve the metals extraction from LiCoO2 cathode material, leading to an extraction efficiency of Li and Co up to ca. 75 % at 60 °C and 250 bar.</t>
  </si>
  <si>
    <t>10.1016/j.wasman.2021.01.008</t>
  </si>
  <si>
    <t>Separation of cathode particles and aluminum current foil in Lithium-Ion battery by high-voltage pulsed discharge Part I: Experimental investigation</t>
  </si>
  <si>
    <t>To enable effective reuse and recycling processes of spent lithium-ion batteries (LiBs), here we develop a novel electrical method based on a high-voltage pulsed discharge to separate cathode particles and aluminum (Al) foil. A cathode particle sample was mechanically separated from a LiB, cut into 30-mm × 80-mm test pieces, and subjected to a high-voltage electrical pulse discharge from either end in water. At a voltage of 25 kV, 93.9% of the cathode particles separated from the Al foil. These particles were easily recovered by sieving at 2.36 mm because the Al foil retained its shape. Some Al contaminated the particles owing to generation of hot plasma and subsequent shock waves; however, the Al concentration in the recovered cathode particles was limited to 2.95%, which is low enough to allow for further cobalt and nickel recovery by hydrometallurgical processing. The results of heat balance calculations obtained from the current waveforms suggested that polyvinylidene fluoride, the main component of the adhesive in the cathode particle layers, melted and lost its adhesion through Joule heating of the Al foil at the maximum current of 19.0 kA at 25 kV. Almost 99% of the recovered cathode particles maintained their chemical composition and form after separation, and therefore could potentially be directly reused in LiBs.</t>
  </si>
  <si>
    <t>10.1016/j.electacta.2022.140376</t>
  </si>
  <si>
    <t>Easy recovery of Li-ion cathode powders by the use of water-processable binders</t>
  </si>
  <si>
    <t>The continuous growth of the lithium battery market calls for strategies that simultaneously target high energy/power system performance, sustainable manufacturing processes, exploitation of green raw materials and easy recycling of batteries. Here we propose the use of pullulan, a water-soluble and biodegradable polymer, as a binder for the production of LIB cathodes based on Li(Ni0.5Mn0.3Co0.2)O2 (NMC532). We aim to contribute to the development of a sustainable LIB value chain, where devices are designed in view of the recovery of critical elements at their end-of-life. In fact, the aqueous manufacturing of the cathodes represents a green, cheap and easy procedure to produce electrodes with reduced environmental impact and recover Li-ion cathode powders from spent LIBs. The cathodes exhibited up to 135 mAh g−1 of composite material and 167 mAh g−1 of NMC, and excellent cycling stability over 500 cycles along with good capacity retention at high C-rates. NMC and carbon black were directly recovered by dissolving the binder through a water-fed aerograph in less than 2 min. Notably, the waste waters used to wash and recover the NMC-carbon powders were biodegradable, which is of great importance to close the “sustainability chain” loop.</t>
  </si>
  <si>
    <t>20 June 2022</t>
  </si>
  <si>
    <t>10.1016/j.scitotenv.2021.145276</t>
  </si>
  <si>
    <t>Recycling of glass waste into foam glass boards: A comparison of cradle-to-gate life cycles of boards with different foaming agents</t>
  </si>
  <si>
    <t>Glass residues are available worldwide and are disposed of in large amounts in landfills. However, glass waste presents great potential to be used as raw material to produce foam glass boards, a product used in industries such as the construction sector. Conventional foaming agents (e.g. carbon black, carbonates, and sulfates) used in the production of foam glass boards release greenhouse gases into the environment, such as carbon dioxide. Conversely, sodium hydroxide releases only steam during the foaming process. Consequently, an insightful study is necessary to analyze the advantages and disadvantages of sodium hydroxide in comparison to other common foaming agents. Accordingly, the objective of this research is to carry out a cradle-to-gate Life Cycle study with four foam glass boards produced by different foaming agents: sodium hydroxide, carbon black, silicon carbide and dolomite. Global warming potential (GWP), acidification and human toxicity by air were considered as impact categories for Life Cycle Impact Assessment (LCIA). The results from the four foam glass boards were compared to an expanded polystyrene (EPS) board. Results evidenced that the use of sodium hydroxide provides better environmental performance regarding GWP, releasing 0.46 kg CO2 eq., while the use of carbon black has less acidification potential with 1.95. 10−3 kg SO2 eq. Human toxicity by air was the only impact category in which EPS has better performance (8.66. 104 m3 air). LCIA results demonstrate that foam glass boards that stand out as safe (not emitting toxic gases in case of fire) are also interesting materials for the environment.</t>
  </si>
  <si>
    <t>10.1016/j.hydromet.2022.105941</t>
  </si>
  <si>
    <t>Separation of Li and Al from spent ternary Li-ion batteries by in-situ aluminum‑carbon reduction roasting followed by selective leaching</t>
  </si>
  <si>
    <t>During the reduction roasting of waste ternary Li-ion batteries (LIBs), a large amount of carbon reductant is introduced in the recycling process, which is not conductive to achieve the goal of carbon peaking and carbon neutrality. This research proposes to make full use of aluminum and carbon – main constituents of waste LIBs – as reductants in the roasting process. Results show that the aluminum-carbon reduction roasting method has a higher efficiency compared with the traditional carbon reduction. Lithium present in ternary materials can be almost completely transformed into soluble Li2CO3, while the associated Ni, Co and Mn are all converted into insoluble metal elements or their corresponding oxides at 650 °C (t = 90 min). The presence of Al decreases the carbothermal roasting temperature, while the presence of waste carbon allows Li to be converted into easily soluble lithium carbonate in preference to lithium aluminate. The optimal amount of carbon and Al in the spent LIBs were 14.7% and 7.0%, respectively. After roasting, &gt; 97% of Li could be selectively leached by carbonated water leaching, while only &lt; 0.5% of Al, Ni, Co, and Mn dissolved. The leach residues obtained were purified by alkali treatment with 3 mol/L NaOH at 90 °C to achieve &gt; 99% Al separation. These results suggest that the in-situ aluminum-carbon reduction roasting, followed by selective leaching of Li and Al, mitigates several of the challenges related to battery recycling: (i) Li extraction is increased substantially above the state-of-the-art recovery efficiencies, (ii) Al - known to decrease battery metals extraction in hydrometallurgical processing - is selectively removed after making full use of its reducibility and (iii) battery metal-rich residues with low impurity levels is produced for further refining, therefore paving the way towards more economical, efficient and environmentally friendly spent LIBs recycling.</t>
  </si>
  <si>
    <t>10.1016/j.resconrec.2017.08.011</t>
  </si>
  <si>
    <t>Economic and environmental assessment of recycling and reuse of electronic waste: Multiple case studies in Brazil and Switzerland</t>
  </si>
  <si>
    <t>The increasing quantity of electronic waste is a societal problem due to the imminent risk of eco-system contamination from harmful substances present in these products. Therefore, recycling and reusing these materials could mitigate environmental impacts and provide economic gains. The present research is aimed at assessing the economic and environmental advantages of adopting Waste Electrical and Electronic Equipment (WEEE) reverse logistics for recycling and reuse by three Brazilian manufacturers of electro-electronic products,and three recyclers,two located in Brazil and one located in Switzerland. Specifically, this study maps the processes used by three recyclers. These multiple case studies incorporated both observation and semi-structured interview. The Mass Intensity Factor was used for the environmental impact assessment. We found that the adoption of electronic waste reverse logistics for recycling and reuse resulted in reduction of the environmental impact in the abiotic, biotic, water and air compartments and economic gains for the manufactures and recyclers, indicating a promising market in the Brazil. Another relevant result was the presentation of a simple eco-efficiency tool to be used in organizational practice. This tool provides a performance indicator based on indexes to implement goals for continuous recycling and reuse improvements, aimed at achieving a closed cycle. However, electronic waste recycling and reuse processes in Brazil are decentralized and, therefore, the development of a cooperation network as a whole is complex. Furthermore, precious metal recovery from printed circuit boards is a process carried out specifically by foreign enterprises because the Brazilian manufacturers and recyclers do not have enough technology due the lack of resources for investment. Thus, the Brazilian government has been holding meetings with the manufacturers and recyclers to develop a sectoral agreement in order to support financially the transfer of this technology for recycling of printed circuit boards to Brazil. In addition, this fact contributes to the National Solid Waste Policy, and it increases the financial profitability of Brazilian recyclers because with this process the recyclers could extract precious metals for sale increasing the economic gain.</t>
  </si>
  <si>
    <t>10.1016/j.wasman.2020.05.030</t>
  </si>
  <si>
    <t>Organics removal combined with in situ thermal-reduction for enhancing the liberation and metallurgy efficiency of LiCoO2 derived from spent lithium-ion batteries</t>
  </si>
  <si>
    <t>Liberation and reduction of cathode material are the necessary procedures for improving the recycling efficiency of cathode material derived from spent lithium-ion batteries. In this research work, a pyrolysis technology was utilized to remove the organic binder and enhance liberation of electrode materials. At the same time, pyrolysis treatment can facilitate the thermal-reduction of Co3+ in LiCoO2 to Co2+ with surface organics, which lays a foundation for the subsequent reductant-free acid leaching. Results indicate that the crystal structure of pure LiCoO2 is not changed at a pyrolysis temperature of 600 °C, but LiCoO2 transforms to CoO, Li2CO3, LiF, and Li2O under the reduction action of HF, pyrolytic carbon, and additive carbon black. Water-impact crushing is synchronized with water-leaching to separate electrode materials from aluminum foil and recover Li element. Afterwards, reductant-free acid leaching technology can be utilized to recycle Li and Co from spent LiCoO2 batteries. Recovery efficiency of Li element in water-leaching process was up to 92.17% while the remaining 7.83% of Li and all Co elements were recovered during reductant-free acid leaching process. Based on the foundation analysis, the green chemical process for recovering valuable metals from spent lithium-ion batteries was proposed.</t>
  </si>
  <si>
    <t>10.1016/j.seppur.2024.127760</t>
  </si>
  <si>
    <t>Leaching kinetics of waste pharmaceutical blister package aluminium in phosphoric acid media</t>
  </si>
  <si>
    <t>This study investigated the process of treating secondary aluminium recovered from waste pharmaceutical blister packages (WPBs) using phosphoric acid solutions as a potential strategy for recycling this currently non-recycled waste material. The findings indicate that, when recycling via the hydrometallurgical process, the aluminium passivated during leaching can be effectively counteracted by employing moderately concentrated phosphoric acid solutions (1.0 M), elevated temperatures (60–80 °C) and specifically the addition of H2O2 (1.25–2.5 vol.%). Under these conditions, complete extraction of aluminium was achieved within four hours. The estimated activation energy (∼82 kJ/mol) indicates that the leaching reaction is primarily limited by the chemical reaction rate rather than film diffusion. An aluminium phosphate solution could be obtained by leaching WPBs in a way that is suitable for subsequent aluminium phosphate crystallisation. This approach could provide a promising pathway for valorising aluminium from the currently under-utilised waste fraction of pharmaceutical blister packages.</t>
  </si>
  <si>
    <t>10.1016/j.jiec.2019.06.023</t>
  </si>
  <si>
    <t>Effective leaching and extraction of valuable metals from electrode material of spent lithium-ion batteries using mixed organic acids leachant</t>
  </si>
  <si>
    <t>The present work focuses on simultaneous recycling of Li and Co from crushed products of mixed electrode materials using mixed organic acids, in which benzenesulfonic acid and formic acid were cooperatively used as the leaching reagents. Results show that the optimal leaching efficiency of 97% Co and 99% Li were obtained under the conditions of 1.3mol/L benzenesulfonic acid, 1.5mol/L formic acid, a solid to liquid (S/L) ratio of 30g/L, and 40min reaction time at 50°C. Meanwhile, the leaching of Li and Co fits well to logarithmic rate model with apparent activation energy of 32.7 and 47.0kJ/mol in this given leaching system, respectively. Besides, cobalt was directly recovered from the leach liquor as pure cobalt benzene sulfonic with the recovery efficiency of 99%, and lithium can be entirely precipitated by adding phosphoric acid. Further, the reaction mechanism involves the leaching-hydrating-complexing model of LiCoO2 particles was proposed based on the dissolution behavior of metals and then verified by morphological and phase characterization (i.e. FT-IR, XRD and SEM-EDS) of the recycling product. The whole process is found to be effective and sustainable for recovery of Li, Co and graphite from mixed industrial crushing product of spent LIBs.</t>
  </si>
  <si>
    <t>25 November 2019</t>
  </si>
  <si>
    <t>10.1016/j.apenergy.2022.120437</t>
  </si>
  <si>
    <t>Breaking it down: A techno-economic assessment of the impact of battery pack design on disassembly costs</t>
  </si>
  <si>
    <t>The electrification of the transport sector is a critical part of the net-zero transition. The mass adoption of electric vehicles (EVs) powered by lithium-ion batteries in the coming decade will inevitably lead to a large amount of battery waste, which needs handling in a safe and environmentally friendly manner. Battery recycling is a sustainable treatment option at the battery end-of-life that supports a circular economy. However, heterogeneity in pack designs across battery manufacturers are hampering the establishment of an efficient disassembly process, hence making recycling less viable. A comprehensive techno-economic assessment of the disassembly process was conducted, which identified cost hotspots in battery pack designs and to guide design optimisation strategies that help save time and cost for end-of-life treatment. The analyses include six commercially available EV battery packs: Renault Zoe, Nissan Leaf, Tesla Model 3, Peugeot 208, BAIC and BYD Han. The BAIC and BYD battery packs exhibit lower disassembly costs (US$50.45 and US$47.41 per pack, respectively), compared to the Peugeot 208 and Nissan Leaf (US$186.35 and US$194.11 per pack, respectively). This variation in disassembly cost is due mostly to the substantial differences in number of modules and fasteners. The economic assessment suggests that full automation is required to make disassembly viable by 2040, as it could boost disassembly capacity by up to 600 %, while substantially achieving cost savings of up to US$190 M per year.</t>
  </si>
  <si>
    <t>10.1016/j.cej.2021.132703</t>
  </si>
  <si>
    <t>A promising regeneration of waste carbon residue from spent Lithium-ion batteries via low-temperature fluorination roasting and water leaching</t>
  </si>
  <si>
    <t>Recycling and reusing the Waste carbon residue (WCR) from spent lithium-ion batteries has substantial significance in environmental protection and economic growth. Nevertheless, research on the regeneration of WCR was seldom reported. Herein, a new environmentally friendly process of low-temperature fluorination roasting and water leaching technology were proposed to achieve optimal purification of WCR. And the transformation mechanism of water-soluble complex ions during fluorination roasting was investigated via DFTB indicating that the ionic bond of F and NH4 group in NH4F broken than form stable covalent bond with metal ions. This process showed that 99.59%, 99.54%, 99.82%, 96.38%, 98.41%, 97.28%, 99.23%, and 98.61% of cobalt, nickel, manganese, aluminum, silicon, iron, lithium, and sulfur in WCR could be removed under optimal conditions. Meanwhile, the high-Purity graphite carbon (PGC) products with purity of 99.98% were obtained. In particular, PGC in half-cell exhibited a stable specific capacity of 340.9 mAh/g and high ICE of 92.13%, and with a more than 96% capacity retention after 100 cycles at 1C, much better performance than WCR and similarly to commercial graphite. Moreover, the discharge capacity of PGC in full-cell was 2302.82 mAh at 0.2C rate with 87.3% ICE. The capacity retention maintained at 96% after 400 cycles at 1C/1C rate. Subsequently, the valuable components in leaching solution were recovered with ammonia as precipitant. The precipitation rates of Al, Co, Mn, Ni, and Si were 99.25%, 81.74%, 98.20%, 62.43% and 86.68%, respectively. Besides, exhaust gas was absorbed in fluorine-containing leachate for recovery of ammonium fluoride products by evaporation crystallization. This proposed process with circular economy and green chemistry characteristics is expected to be employed in the regeneration of WCR while recovering valuable components.</t>
  </si>
  <si>
    <t>10.1016/S0042-207X(98)00401-1</t>
  </si>
  <si>
    <t>Disassembling and materials recovering process of alkaline manganese dry batteries by vacuum-aided recycling systems technology (VARS Tech.)</t>
  </si>
  <si>
    <t>Vacuum-aided recycling systems technology (VARS Tech) is a recycling technology that includes a selective material recovering process that utilizes vacuum evaporation. It is based on the concept of the Ecofactory as a next generation manufacturing system. For our investigation, we conducted fundamental research on a process of disassembling and recovering selected materials from alkaline manganese dry batteries using a newly developed experimental apparatus. The specimen temperature, the reduction in mass caused by vacuum evaporation, and the vacuum pressure were measured during the vacuum thermal cycle. We designed an effective vacuum thermal cycle based on the evaporation phenomenon in each component material and calculated the required thermal energy.</t>
  </si>
  <si>
    <t>May 1999</t>
  </si>
  <si>
    <t>10.1016/j.jhazmat.2023.133349</t>
  </si>
  <si>
    <t>A combined and sustainable approach and a novel mechanism for recovering Bi, Au and Ag from high-chloride leachate of waste printed circuit board smelting ash</t>
  </si>
  <si>
    <t>High-chloride leachate is a solution rich in precious metals that is produced in chloride hydrometallurgy. It has high levels of both rare and precious metals and hazardous chloride ions, and resource recovery from this solution and its safe disposal have become key objectives in the field of hydrometallurgy. In this study, a sustainable process involving "ultrasound-assisted precipitation–Pb powder cementation" was proposed for the stepwise separation and high-value utilization of Bi, Au and Ag obtained from high-chloride leachate. Targeted separation and conversion of Bi were achieved by precipitation–re-acid hydrolysis–ultrasonication-assisted coprecipitation–centrifugal purification. Under the optimal process conditions, the removal rate of Bi reached 99.52%, while the loss rates of Au and Ag were only 4.63% and 8.72%, respectively. Single-factor experiments of Au and Ag cementation by Pb powder showed that the recovery rates of precious metals could be improved by increasing the temperature, raising the solution pH, and applying mechanical force and ultrasonication. A possible reaction mechanism for Au and Ag cementation with Pb powder was proposed based on macroscopic kinetic analysis and microscopic mineral characterization. This work provides technical support and a theoretical basis for the separation and enrichment of rare and precious metals in chloride hydrometallurgy.</t>
  </si>
  <si>
    <t>10.1016/j.resconrec.2020.104900</t>
  </si>
  <si>
    <t>Electrochemical-assisted leaching of active materials from lithium ion batteries</t>
  </si>
  <si>
    <t>The development of a circular economy for lithium-ion batteries (LIB) is essential to realize decarbonization and an electrified energy market. However, the current commercial operations that recover valuable constituents from LIBs require significant energy and reagents, which create toxic emissions and additional waste. We report an electrochemical-based method for leaching valuable metals from the active materials of mixed shredded LIBs. In this process, the use electrons, as green reagent, allows the use and regeneration of Fe2+ in low concentrations as substitute for hydrogen peroxide as a reducing agent. Leaching in a membrane separated two-compartment electrochemical cell contributes to decrease the acid requirements as H+ can be generated electrochemically. With this design, leaching efficiencies over 96% for the active metals (Li, Co, Mn, and Ni) were demonstrated at pulp densities up to 240 g/L. Copper present in the active material is electrowon and recovered separately. Preliminary cost analyses demonstrate ca. 80% reduction in energy and chemical costs as compared to traditional hydrometallurgical routes.</t>
  </si>
  <si>
    <t>10.1016/j.wasman.2021.07.016</t>
  </si>
  <si>
    <t>Separation of cathode particles and aluminum current foil in lithium-ion battery by high-voltage pulsed discharge Part II: Prospective life cycle assessment based on experimental data</t>
  </si>
  <si>
    <t>This series of papers addresses the recycling of cathode particles and aluminum (Al) foil from positive electrode sheet (PE sheet) dismantled from spent lithium-ion batteries (LIBs) by applying a high-voltage pulsed discharge. As concluded in Part I of the series (Tokoro et al., 2021), cathode particles and Al foil were separated in water based on a single pulsed power application. This separation of LIB components by pulsed discharge was examined by means of prospective life cycle assessment and is expected to have applications in LIB reuse and recycling. The indicators selected were life cycle greenhouse gas (LC-GHG) emissions and life cycle resource consumption potential (LC-RCP). We first completed supplementary experiments to collect redundant data under several scale-up circumstances, and then attempted to quantify the uncertainties from scaling up and progress made in battery technology. When the batch scale of pulsed discharge separation is sufficiently large, the recovery of cathode particles and Al foil from PE sheet by pulsed discharge can reduce both LC-GHG and LC-RCP, in contrast to conventional recycling with roasting processes. Due to technology developments in LIB cathodes, the reuse of positive electrode active materials (PEAM) does not always have lower environmental impacts than the recycling of the raw materials of PEAM in the manufacturing of new LIB cathodes. This study achieved a proof of concept for resource consumption reduction induced by cathode utilization, considering LC-GHG and LC-RCP, by applying high-voltage pulsed discharge separation.</t>
  </si>
  <si>
    <t>10.1016/j.mineng.2022.107665</t>
  </si>
  <si>
    <t>Study on the carboreduction of the cathode material present in spent LIBs to produce Li2CO3 and CoO</t>
  </si>
  <si>
    <t>The recycling of value metals from spent lithium-ion batteries (LIBs) have interesting benefits such as reduction of natural resources exploitation and minimization of energy consumption from mining operations. The aim of this work was to recover lithium, cobalt and manganese from the cathode material present in spent LIBs through a pyrometallurgical process of carboreduction. The method consisted in mixing the cathode material with carbon black and a subsequent heat treatment of the mixture under nitrogen atmosphere. The products obtained were separated by water leaching. To elucidate the reactions and the mechanism involved in the carboreduction process, different studies involving thermodynamic calculations, thermal gravimetric analysis (TGA), differential thermal analysis and X-ray diffraction (XRD) were carried out. The results indicated that Li2CO3, CoO and MnO are produced at temperatures lower than 600 °C. The results of atomic absorption spectrometry (AAS) showed that the extraction percentage of lithium was greater than 90% at temperatures between 550 and 600 °C. The products obtained through the process presented here could be used in either the manufacture of new batteries or other industrial applications.</t>
  </si>
  <si>
    <t>10.1016/j.seppur.2023.124408</t>
  </si>
  <si>
    <t>Process intensification in the extraction of Mn from spent Li-ion battery simulated leachate via (G1/W+G2)/O microdispersion system with phase inversion</t>
  </si>
  <si>
    <t>Recycling valuable metals from spent Li-ion batteries effectively alleviates the shortage of metal resources as well as avoids harm to human health and ecological environment. In this study, D2EHPA/TBP/sulfonated kerosene was selected as the extractant to conduct the process intensification in the reactive extraction of Mn. Five different methods with stepwise intensified mass transfer were designed to prepare liquid/liquid, gas/liquid/liquid and gas/liquid/gas/liquid systems, respectively. Effects of the dispersion method, fluid flow rates and residence time on the mass transfer performance were systematically investigated. The optimal structure and its efficient operating interval for process intensification were recommended, in which the Murphree efficiency of Mn reached 95.3% at the outlet of the dispersion module and reached 99.2% within a contacting volume of 2.12 mL, while was only 35–45% within 21.36 mL in the millimeter-dispersed emulsion system. The intensification fundamentals were discussed, via calculating the mass transfer coefficients and establishing corresponding mathematical models. This study provided simple and effective methods for process intensification of reactive extraction with viscous extractants in recycling valuable metals from spent Li-ion batteries.</t>
  </si>
  <si>
    <t>10.1016/j.jenvman.2016.02.011</t>
  </si>
  <si>
    <t>Recovery of valuable materials from spent NIMH batteries using spouted bed elutriation</t>
  </si>
  <si>
    <t>In recent years, a great increase in the generation of spent batteries occurred. Then, efficient recycling ways and correct disposal of hazardous wastes are necessary. An alternative to recover the valuable materials from spent NiMH batteries is the spouted bed elutriation. The aim of this study was to apply the mechanical processing (grinding and sieving) followed by spouted bed elutriation to separate the valuable materials present in spent NiMH batteries. The results of the manual characterization showed that about 62 wt.% of the batteries are composed by positive and negative electrodes. After the mechanical separation processes (grinding, sieving and spouted bed elutriation), three different fractions were obtained: 24.21 wt.% of metals, 28.20 wt.% of polymers and 42.00 wt.% of powder (the positive and negative electrodes). It was demonstrated that the different materials present in the spent NiMH batteries can be efficiently separated using a simple and inexpensive mechanical processing.</t>
  </si>
  <si>
    <t>10.1016/j.renene.2023.02.005</t>
  </si>
  <si>
    <t>Reductive roasting of cathode powder of spent ternary lithium-ion battery by pyrolysis of invasive plant Crofton weed</t>
  </si>
  <si>
    <t>Recycling spent lithium-ion batteries has received wide attention because the spent batteries are hazardous and contain high-grade and catalytic active heavy metals. Reductive roasting is an effective pretreatment method to recover valuable metals from the used batteries. In this paper, Crofton weed, which has been defined as an invasive plant in China, was suggested as a biomass pyrolysis additive for the reducing pretreatment of spent lithium-ion batteries powder (LiNi0.6Co0.2Mn0.2O2). The process can reduce carbon consumption for the spent battery recycling industry. Meanwhile, the Ni, Co, and other metals in the cathode powder could catalyze biomass pyrolysis, reducing the reaction's activation energy. The effects of temperature, biomass ratio, heating rate, and roasting retention time on the reduction were studied. TG-DSC, XRD, and SEM were used to characterize the experimental results, and the pyrolysis reduction mechanism was analyzed. Under the optimum roasting conditions: temperature 800 °C, biomass ratio 30%, heating rate 5 °C/min, without retention time, Li in the powder is converted into Li2CO3, and the high valence Ni, Co, Mn are reduced to low valence and easily soluble Ni, Co, and MnO, respectively. This method provided an alternative technology solution for both spent lithium-ion battery treatment and controlling invasive plants in China, namely Crofton weed.</t>
  </si>
  <si>
    <t>10.1016/j.actamat.2012.08.064</t>
  </si>
  <si>
    <t>Raw material supply by aluminium recycling – Efficiency evaluation and long-term availability</t>
  </si>
  <si>
    <t>The Raw Materials Initiative of the European Union (EU), which aims to “boost overall resource efficiency and promote recycling to reduce the EU’s consumption of primary raw materials and decrease the relative import dependence”, is currently implemented on the national and industry levels. This paper discusses the interpretation of the different indicators used to evaluate the resource efficiency of materials using the example of aluminium. Aluminium is used mainly in long-life applications, like building, transport and engineering, with only packaging materials having a short lifespan. One inventory in use states that about 700Mt has been accumulated, accounting for 75% of the primary metal ever produced. This metal stock is the future source of raw material and energy in which we have invested. In 2010 about 50Mt of aluminium entered the use phase as finished products. In the same year 11Mt of end-of-life scrap was collected for recycling. In other words, less than a quarter of the current aluminium demand is covered by scrap from used products. It becomes problematical if this statistical indicator is used as a criterion for recycling performance. The recycled content of aluminium products is not low because of inefficient recycling but because of increasing demand for long-life products, driven by the need for the unique metallic properties of the lightweight metal. Consequently, growth in demand and an increasing lifespan determine the share of recycled metal in the global production of aluminium. Additionally, trade in scrap and products influence the regional results.</t>
  </si>
  <si>
    <t>10.1016/B978-1-4377-3514-7.10011-X</t>
  </si>
  <si>
    <t xml:space="preserve">11 Recycling of Plastics </t>
  </si>
  <si>
    <t>Although the quantity of plastics recycled has increased steadily since records began, the rate of recycling is not keeping up with the rate at which virgin plastics are being produced. A higher proportion of plastics is being disposed of in landfills than ever before. The amount of plastics produced and the quantities that are discarded mean that plastic recycling continues to be a political issue. There are many opportunities to use recycled plastics but utilization must be financially viable, technically feasible, and environmentally safe. Most of the technology used today focuses on recovering value from homogeneous high-value, low-contamination streams. There remains a number of plastics that cannot be recovered economically and that number changes with the price of oil: as the price of oil drops, the cost of producing virgin plastics decreases, making many recycling processes less economically attractive.</t>
  </si>
  <si>
    <t>10.1016/j.jallcom.2020.156489</t>
  </si>
  <si>
    <t>Improved hydrometallurgical extraction of valuable metals from spent lithium-ion batteries via a closed-loop process</t>
  </si>
  <si>
    <t>The increasing market size of high-energy storage systems due to the booming of not only portable electronic devices but also electrical vehicles and renewable energy sources has promoted battery technologies, resulting in many spent lithium-ion batteries (LIBs). This study focuses on proposing a closed-loop process to recycle the full valuable metals from spent LiNi1/3Co1/3Mn1/3O2 material. Reduction roasting and hydrometallurgy were combined and used for de-agglomeration of cathode composites and enhanced recycling of valuable metals. Experimental results showed the cathode material was reduced to Ni, Co, Li2CO3, and MnO under microwave carbothermic reduction, and lithium carbonate was directly recovered after dissolved in water with a high yield of 99%. Afterward, transition metals (Ni, Co, Mn) enriched residues can be dissolved in fumaric acid with leaching efficiencies of more than 96% under optimized leaching conditions, and finally recovered as single compounds by step-wise addition of chemicals. The mechanism of the nonthermal effect of microwave on the leaching of metals was analyzed by kinetic studies, and the decreased E a values for metals demonstrate that microwave treatment is beneficial for metals leaching through decreasing their apparent energies. Besides, the characterization results of X-ray diffraction and scanning electron microscope indicate the destruction of the layered crystal structure and an increased liberation degree after microwave treatment, which is also beneficial for the enhancement of metals leaching. Therefore, the microwave reductive-assisted process is found in a green and effective industrial process to recycle valuable metals from spent LIBs.</t>
  </si>
  <si>
    <t>20 December 2020</t>
  </si>
  <si>
    <t>10.1016/j.ijpe.2024.109371</t>
  </si>
  <si>
    <t>Hybrid closed-loop supply chain with different collection competition in reverse channel</t>
  </si>
  <si>
    <t>In the hybrid closed-loop supply chain (CLSC) with diverse collectors, customers increasingly prioritize the convenience in returning end-of-life (EOL) products. This trend necessitates supply chain entities to enhance their collection service to address the intensifying competition for EOL products collection. To devise appropriate convenience and pricing strategies, we construct a hybrid game-theoretic CLSC model encompassing a manufacturer, a retailer, and a third-party collector, and we propose new collection functions that cater to varying levels of collection competition, spanning monopoly, duopoly, and hybrid competitive scenarios. Furthermore, we delve into the influence of customers' preferences or distrust towards a specific collector on the collection competition, which is caused by factors such as more convenient offline stores or unqualified recycling process. Our study first reveals that collection competition is affected by all collectors' convenience strategies, while the total collection rate is dominated by the most preferred collectors' convenience strategy. Second, both customer's preference and distrust negatively affect pricing and convenience strategies, albeit with differing effects on collection rates across various competition levels. Notably, channel distrust exerts a more substantial influence on manufacturers' and third-party collectors' strategies. Third, we also examine how competitive collection and customer behavior shape the proportion of collected products destined for different recovery options, i.e., remanufacturing and recycling, as well as the overall efficiency of recovering collected products across the entire supply chain. And channel preference plays a more positive role in enhancing the overall collection rate for the supply chain.</t>
  </si>
  <si>
    <t>10.1016/j.procir.2016.01.120</t>
  </si>
  <si>
    <t>A Study on Separating Characteristics of Metals towards Remote Recycling</t>
  </si>
  <si>
    <t>This study focuses on disassembly and separation processes of recycling of used electronic products. In the previous study, the authors have proposed a concept of remote recycling. The concept can replace manual disassembly and reduce the recycling cost, by carrying out the operation from where labor is relatively inexpensive and sufficient. As a typical electronic product, the paper takes mobile phone as an example and evaluates characteristics in separating valuable metals from used products to examine the feasibility of the concept. It is said that most of the valuable metals of the used electronics are contained in Printed Circuit Board (PCB). Experiment results showed that metals such as Fe, Cu, Al, Cr, Ni and Mg were much more concentrated in roughly crushed and visually separated particles than in manually disassembled PCB. Thus, the paper concluded that visual separation of valuable metals is possible, and this result will be a first step towards implementation of remote recycling.</t>
  </si>
  <si>
    <t>10.1016/j.wasman.2023.08.030</t>
  </si>
  <si>
    <t>Direct selective leaching of lithium from industrial-grade black mass of waste lithium-ion batteries containing LiFePO4 cathodes</t>
  </si>
  <si>
    <t>Demand for lithium-ion batteries (LIBs) is projected to maintain unprecedented acceleration for decades, towards satisfying international climate and source objectives. LIB wastes pose a threat to the environment, but also may be considered a strategic, high-grade resource. Yet, recycling the black mass of waste LIBs, which contains plastic, C, Li, Fe, Ni, Co, Mn, Cu, and Al, is very complex. Herein, the direct selective leaching of Li from the industrial-grade black mass powder of waste LIBs is proposed for the first time. Results demonstrated that the leaching efficiency of Li is shown to exceed 97%, while other metals remain below 1%. The mechanism of selective leaching was also investigated in this study. Under the experimental conditions, Fe is not leached out and remains in the form of solid FePO4. As for other impurity metal elements, they are removed from the solution due to the alkaline environment of the post-leaching solution and the adsorption effect of the anodic carbon. Furthermore, the alkaline post-leaching solution can avoid the neutralizing stage before the precipitation of lithium salts. This highly efficient and Li-selective leaching strategy offers a broadly applicable approach to reclaiming critical energy minerals from the black mass of wasted LIBs.</t>
  </si>
  <si>
    <t>10.1016/j.jiec.2024.05.023</t>
  </si>
  <si>
    <t>Facile synthesis of silver nanoparticles loaded spent cathodic Lithium-Ion battery components for enhanced bifunctional photocatalysis: Investigating the influence of magnetic properties</t>
  </si>
  <si>
    <t>Due to resource depletion and environmental concerns regarding battery disposal, it is becoming more essential to recycle valuable metals from wasted lithium-ion batteries (LIBs). A novel approach is proposed in this study for the efficient bifunctional photocatalysis of LIBs components by integrating AgNPs in an environmentally sustainable manner via a sustainable hydrothermal process. The HRTEM and image mapping reveal a carbon matrix (C/Li3Fe5O8/Ag) with a dispersed arrangement of AgNPs (5–10 wt%). By acting as a reducing agent, graphite plays a crucial role in the transformation of Ag+ ions into AgNPs. The homogenous distribution of Ag NPs observed in the high-resolution TEM images further supports the role of graphite in the modification and decoration of Ag NPs onto the surface of the extracted spent cathode sample. The detection of a spot matching the (200) plane of Ag in the selected area electron diffraction (SAED) measurements confirms the successful formation of AgNPs. Additionally, the presence of a ring corresponding to the (110) plane of graphite in the SAED measurements suggests the coexistence of graphite with AgNPs in the composite heterostructures. The nitrogen adsorption isotherm analysis was conducted to explore the physical properties of the AgNPs@LIBs nanocomposite, providing valuable insights into its pore size distribution and Brunauer–Emmett–Teller (BET) surface area. The nanocomposites exhibited paramagnetic behavior, as revealed by vibrational sample magnetometer (VSM) measurements, with saturation magnetization values ranging from 76.3 × 10−3 to 36.13 × 10−3 emu/g. The study involved the photodegradation of oxytetracycline (OTC), a representative pharmaceutical pollutant, along with an investigation into the potential of Cr(VI) reduction. Under optimal component ratios, a significant improvement in pollutant removal was achieved under UV radiation, reaching up to 75 % for OTC and 80 % for Cr(VI), highlighting the efficiency of the process.</t>
  </si>
  <si>
    <t>10.1016/j.jclepro.2018.03.069</t>
  </si>
  <si>
    <t>Recovery of valuable materials from spent lithium-ion batteries by mechanical separation and thermal treatment</t>
  </si>
  <si>
    <t>In this paper, a mechanical separation and thermal treatment process is developed to recover valuable metals and graphite from the −0.25 mm crushed products of spent lithium-ion batteries (LiBs). Effect of key parameters for roasting such as the temperature and roasting time are investigated to determine the most efficient conditions for surface modification of the mixed electrode materials by roasting. The roasted mixed electrode materials are separated by flotation operation to recover the cathode material and anode materials respectively. The results show that most of the organic outer layer coated on the surface of the mixed electrode materials can be removed at the temperature of 450 °C for 15 min. After roasting treatment, the original wettability of LiCoO2 and graphite is regained. The −0.25 mm crushed products of spent LiBs can be separated into LiCoO2 concentrate and graphite concentrate by flotation process efficiently. The enrichment ratios of Co, Mn, Cu and Al are 1.35, 1.29, 1.25 and 1.19, their recovery rates are 97.66%, 93.66%, 90.14% and 86.29%, respectively. This process proposed for the recovery of valuable materials is simple and of high efficient for the spent lithium-ion batteries recycling industry.</t>
  </si>
  <si>
    <t>1 June 2018</t>
  </si>
  <si>
    <t>10.1016/j.wasman.2019.03.068</t>
  </si>
  <si>
    <t>Pyrolysis and physical separation for the recovery of spent LiFePO4 batteries</t>
  </si>
  <si>
    <t>In this study, a novel process consisting of pyrolysis and physical separation was proposed to comprehensively recycle spent lithium ion batteries (LIBs). The discharge and pyrolysis behaviors of spent LIBs, the recovery of electrolyte from the spent LIBs by low-temperature volatilization, and the recovery of valuable materials from the pyrolytic residues through physical separation were studied in detail. The results indicated that approximately 99.91% of the organic electrolytes was recycled, and the lithium salt (LiPF6) in the batteries was disposed by pyrolysis process. The active materials could be effectively separated from current collectors after the pyrolysis under N2 at 550 °C for 2 h. The pyrolytic gas was mainly composed of light alkenes, and the pyrolytic tar was mainly composed of aromatic long chain alkenes and light alcohols. Pyrolytic residues were recycled by color sorting, high-pressure water cleaning and flotation processes, and about 99.34% of Al, 96.25% of Cu, and 49.67% of cathode active materials were recovered from the spent LIBs. Finally, electrochemical tests indicate that the cathode active materials obtained by the process can be used to produce new batteries.</t>
  </si>
  <si>
    <t>10.1016/j.susmat.2021.e00296</t>
  </si>
  <si>
    <t>Production of a nickel-based catalyst for urea electrooxidation using spent batteries as raw material: Electrochemical synthesis and implications from a circular economy stand-point</t>
  </si>
  <si>
    <t>In this work, we leached the electrochemically active powder (black mass) from spent Ni-MH batteries in an aqueous solution containing citric acid and hydrogen peroxide. The obtained multimetallic solution was chemically analyzed and its speciation simulated via thermodynamic software. Electrolysis of the leachate rendered a new metal coating containing Ni, Zn and Co on a copper substrate. The electrochemical stability of the alloy-coated electrode was evaluated in a 1 M KOH solution through cyclic voltammetry analysis and compared against a pure‑nickel electrode standard. Moreover, the catalytic capacity of the alloyed electrode was studied by cyclic voltammetry and chronoamperometric analysis using a mixture of 1 M KOH and 0.3 M urea. During the electrooxidation of urea, the Ni-Zn-Co coated electrode exhibited better performance than the pure‑nickel catalytic electrode used as standard, with a current response 1.8 times higher than pure nickel and 9.4% lower energy consumption than pure nickel. This promising result opens the possibility for targeting the manufacturing of catalytic electrodes as a viable end-user of the recovered metal values contained in spent batteries. As a result, a conceptual process flow diagram was devised for this novel valorization procedure. The application of these alloyed electrodes for the remediation of urea-containing water was conceptually proposed, as well. From a circular economy standpoint, this work describes an industrial ecosystem involving the life cycle of Ni-MH batteries, the electroplating industrial process, and the environmental services. Consequently, an innovative and symbiotic materials flow was depicted for wastewater treatment based on electrooxidation procedures.</t>
  </si>
  <si>
    <t>10.1016/j.susmat.2017.08.002</t>
  </si>
  <si>
    <t>Microwave-induced interfacial failure to enable debonding of composite materials for recycling</t>
  </si>
  <si>
    <t>Buildings or structures consist of materials that are joined to form functional composites to which a wide variety of “surface coatings” is added. Debonding of such composites is necessary to ensure high-quality, material-specific recycling processes. This paper describes tests of the debonding behavior of gypsum plaster and tiles that were attached to various types of concrete or wall materials such as brickwork, calcium silica blocks, or autoclaved aerated concrete. Selective heating with subsequent bond failure was achieved by exposing the interfacial layer of the materials to microwave-active substances. In all specimens subjected to this process, the finishing material was successfully separated from its base by microwave heating. No debonding was achieved in specimens without interfacial switching layer. Laboratory results were confirmed by tests performed using an in-plant demonstrator unit. In these tests, large fragments of gypsum plaster detached from the actual wall materials, which remained undamaged. Tiles also lost their adhesive bond to their base without damaging the latter.</t>
  </si>
  <si>
    <t>10.1016/S0921-3449(98)00071-8</t>
  </si>
  <si>
    <t>Recycling of spent lead/acid batteries: the case of Greece</t>
  </si>
  <si>
    <t>In this study, the application of modern recycling technologies in accordance with the European and Greek legislation, aiming at the recovery of lead, polypropylene and sulfuric acid from spent lead (Pb)/acid batteries, is presented. The present state of their disposal and exploitation is also depicted. The international situation is reviewed, the general trends are marked and the main technologies related to lead/acid battery treatment are reported. General recommendations are given regarding the collection of spent batteries and the installation of a recycling plant in Greece. A sensitivity analysis is carried out in order to define the most significant parameters affecting the viability of a recycling scheme. The present study proves that a possible installation of a Pb/acid batteries recycling process unit, treating 17 000 t/year (estimated total quantity) and situated in the industrial area of the greater Athens region, seems to be economically profitable. The already existing operation of small-scale battery recycling plants, common in small countries, should be discouraged as they demonstrate a rather not environmentally acceptable recycling operation.</t>
  </si>
  <si>
    <t>1 March 1999</t>
  </si>
  <si>
    <t>10.1016/j.wasman.2018.07.046</t>
  </si>
  <si>
    <t>Mind the gap: A model for the EU recycling target applied to the Spanish regions</t>
  </si>
  <si>
    <t>The recycling targets for municipal solid waste included in the EU Waste Framework Directive (WFD) are a relevant driver for sustainable waste management in the EU. According to the WFD, Member States should reach 50% recycling rate by 2020 while 65% has been recently approved for 2035. The aims of this paper are (1) to formalise the WFD definition of recycling rate, by converting it into a model that permits a systematic comparison across systems; and (2) to test the model by using a case study, in order to explore the analytical insights derived from the results, focused on the gap between the current management situation and the EU targets. To this end, a model is presented for the case of Spain at regional level (in Spain, the regional scale is relevant because the Autonomous Communities have to comply with the EU recycling targets according to the Spanish National Waste Management Plan). Results show that most Spanish regions will have to undertake profound changes regarding waste management in order to comply with the WFD. These changes are related to increasing separate collection (of food and garden waste, particularly), improving waste treatment efficiency and limiting the disposal of unsorted waste. The model informs policy-makers about the gap between the current performance of a given system (country, region, municipality) and the WFD target and identifies trade-offs between management strategies. It also contributes to the debate on the on-going revision of the WFD, particularly on the relevance of having a consistent definition of “municipal solid waste” accompanied by waste-stream specific definitions of “recycling”.</t>
  </si>
  <si>
    <t>10.1016/j.resconrec.2013.11.004</t>
  </si>
  <si>
    <t>Overview of household solid waste recycling policy status and challenges in Malaysia</t>
  </si>
  <si>
    <t>With the annual increase in waste generation and heavy reliance on landfilling as disposal, method in Malaysia, it is just a matter of time before significant problems of space limitations, health, and environmental issues hit the nation severely. This paper attempts to develop an overview on solid, waste recycling in Malaysia at the most basic level of a community or nation which is the household, unit. Households are the main primary source of municipal solid waste in Malaysia, consisting of, recyclable materials at most 70% to 80% of the total waste composition as found placed in the, landfills. Overview on the existing household solid waste recycling policy and program status in, Malaysia is relevant in enhancing solid waste management measure from recycling perspective. Despite the high potential and opportunities for solid waste recycling, wastes are still simply being, dumped in an open area of ground without any attempt for recovery and recycling. Comparing to, recycling rates of neighboring countries, Malaysia is falling back at merely 5% which proves how, uncommon recycling practice is. The government is committed to significantly improve the national's, solid waste management services especially in waste minimization. Fortunately the emphasis on, recycling as a sustainable waste management strategy has taken a shift in paradigm as wastes, separation and recycling are part of the major changes in the current policy implementation. With, issues and challenges in recycling practice that were highlighted in this context especially from the, aspects of information availability and other loopholes within solid waste management policies and, related recycling program within the community, the question on whether the goals in 2020 can be, met remains unsure of but there is a possibility for a successful implementation of sustainable solid, waste management particularly in recycling.</t>
  </si>
  <si>
    <t>10.1016/j.jclepro.2020.120651</t>
  </si>
  <si>
    <t>Double third-party recycling closed-loop supply chain decision under the perspective of carbon trading</t>
  </si>
  <si>
    <t>How to maximize the economic and environmental benefits of low-carbon behavior in enterprises deserves our attention and further discussion. Due to the uncertainties on the market of low-carbon production and waste production, we study a recycling and remanufacturing closed-loop supply chain consisting of one manufacturer, one retailer and two competing third-party recyclers with risk-aversion characteristics, and use the Stackelberg games to find equilibrium decisions of supply chain and its members. More importantly, we study the changes in expected utility of supply chain and its members brought by changes in four possibilities (carbon emission trading price, consumers’ low-carbon awareness, carbon emission and competition of third-party recyclers) in three emission reduction models. The results show that, firstly, carbon emission trading price, consumers’ low-carbon awareness and carbon emission are negatively correlated with the expected utility of manufacturer and retailer. Then, the third-party recyclers’ competition degree is negatively correlated with the expected utility of manufacturer and third-party recyclers. Moreover, revenue-sharing and cost-sharing contracts have little impact on manufacturer’ low-carbon production.</t>
  </si>
  <si>
    <t>20 June 2020</t>
  </si>
  <si>
    <t>10.1016/j.scitotenv.2007.08.062</t>
  </si>
  <si>
    <t>Life-cycle flow of mercury and recycling scenario of fluorescent lamps in Japan</t>
  </si>
  <si>
    <t>We summarized the mercury flow of mercury-containing products from their manufacture to their disposal in Japan and discussed the current management of mercury-containing hazardous household waste (HHW). The mercury flow originating from these products was estimated to be about 10–20 tonnes annually, about 5 tonnes of which was attributable to fluorescent lamps, the major mercury-containing product in Japan. The recent rapid increase in digital home electronics with liquid crystal displays (e.g., televisions, personal computers, mobile phones, and digital cameras) has led to a marked increase in the production of backlights, which are also fluorescent and contain mercury. Most of the annual flow was disposed of as waste, with only 0.6 tonnes Hg recovered. The mercury flow for end-of-life fluorescent lamps (excluding backlights) was analyzed under three scenarios for Kyoto, Japan for 2003: the present condition scenario, the improved recycling scenario, and the complete recycling scenario. Under the present condition scenario, mercury flow was calculated to be 34 kg Hg for incineration, 21 kg Hg for landfill, and only 4 kg Hg for recycling. The complete recycling scenario shows a simple flow, with all mercury recycled. Under this scenario for Kyoto, we calculated that a cyclic system having 47 kg of mercury (3.5 tonnes Hg in Japan) could be established if all fluorescent lamps (excluding those stored in residences) were collected and recycled. Mercury is a HHW priority chemical, and we need to limit its use and establish a closed-loop system. There are currently no regulations to achieve this, and the management of most HHWs is left to local governments. Therefore, products are disposed of in landfills or incinerated, except for some that are voluntarily collected and recycled. In order to recycle all of the waste fluorescent lamps, we must have a complete recycling system that has a high rate of public participation in collection. We also must have a closed-loop system of mercury recovery and reuse in which all stakeholders participate. Furthermore, it is important to share information and policies regarding fluorescent lamp recycling and related technologies with other countries, especially those in other countries, where fluorescent lamps are becoming more popular because of their high energy efficiency and long life. Also, it is important to develop mercury free and energy efficient lamps including LEDs (light emitting diodes).</t>
  </si>
  <si>
    <t>1 April 2008</t>
  </si>
  <si>
    <t>10.1016/j.jclepro.2024.140982</t>
  </si>
  <si>
    <t>Adsorption performance and mechanism of TiO2/PVDF-based lithium-ion imprinted membrane in leaching solution of spent lithium-ion batteries</t>
  </si>
  <si>
    <t>Efficient recycling of spent lithium-ion batteries (LIBs) is particularly important for the sustainable development of energy metal resources. A lithium ion-imprinted membranes (LIIMs) was synthesized by environmentally friendly hydrolysis polymerization. Its adsorption performance and mechanism in a simulated spent LIBs leaching solution was investigated. The Li+ adsorption of the LIIMs conformed to a pseudo-second-order kinetic model and occurred with a fast adsorption rate. The activation energy was associated with chemical adsorption. Thermodynamic results confirmed that Li+ adsorption was exhibited by the LIIMs as spontaneous exothermic behavior. The LIIMs showed a satisfactory affinity for lithium in simulated leaching solution (SLS), and the selective separation factors of Li+ for Fe2+, Cu2+, Ca2+, Zn2+, Mn2+, K+, and Na+ were 10.93, 19.30, 22.66, 23.49, 26.14, 27.57 and 39.00, respectively. The selective adsorption mechanism of LIIMs mainly occurred through coordination between Li+ and the oxygen on the crown ether at the surface active adsorption sites. The results proved that the LIIMs as a highly selective green adsorbent material has a broad application prospect in the recycling of spent LIBs. Importantly, the elucidation of the adsorption performance and the revelation of the adsorption mechanism provide the theoretical support for the future commercialization of LIIMs.</t>
  </si>
  <si>
    <t>10.1016/j.diamond.2020.108062</t>
  </si>
  <si>
    <t>Carbon recovered from spent carbon cathode of aluminum reduction cell towards its valorisation as negative electrodes for lithium ion batteries</t>
  </si>
  <si>
    <t>Spent carbon cathode (SCC), one of the hazardous solid wastes from aluminum reduction cell, is recovered by the alkali fusion method. The recovered carbon (RC) is characterized by XRD, TGA, SEM, TEM, Raman. Meanwhile, the RC used as the anode for lithium-ion batteries (LIBs) is investigated. The results show that the impurities content of SCC decreases from 36.36% to 5.62%. And the RC shows the unique microstructure with slightly expanded graphite layer (0.339–0.420 nm), uneven graphitization degree and a small number of defects and graphene. RC exhibits an initial capacity of 357.6 ± 9.6 mA h·g−1 at 0.1C and rate capability with a reversible capacity of 267.8 ± 12.5 mA h·g−1 at 1C after 310 cycles. Compared with graphite, the RC has better cyclic stability. Therefore, this method provides a potential way for the resource utilization of SCC.</t>
  </si>
  <si>
    <t>10.1016/j.cej.2022.135165</t>
  </si>
  <si>
    <t>Carbothermic reduction of spent Lithium-Ion batteries using CO2 as reaction medium</t>
  </si>
  <si>
    <t>It is of great importance to seek a sustainable/eco-friendly recycling strategy for spent lithium-ion batteries (LIBs) considering a rapid growth of electric vehicle (EV) market. As such, this study laid a great emphasis on a carbothermic reduction (CTR) process to recover metal(oxide)s from spent LIBs. The CTR process was particularly done from the CO2 environment to offer a more sustainable/favorable valorization platform for spent LIBs. CO2 was used as reaction medium in the CTR process, and such effort led to the enhanced generation of CO by means of CO2 reduction (the Boudouard reaction: CO2 + C ⇌ 2CO). In reference to the CTR process from an inert gas condition, this study confirmed that CO2 changes reduction behaviors of the cathode materials (metals) in LIBs. To scrutinize the reduction mechanisms (of metals in LIBs) induced by CO2, metal recovery of Li, Ni, Co, and Mn from the two atmospheric conditions were determined. Thermodynamic calculations were done to theoretically support all claims given in this study. Enhanced carbon removal and Li2CO3 formation were indeed realized from the CTR process under the CO2 condition, which were beneficial in metal recovery from spent LIBs. As such, this study demonstrates that the CO2-assisted CTR process could offer an environmentally favorable platform for metal recovery from spent LIBs.</t>
  </si>
  <si>
    <t>10.1016/j.inoche.2023.111895</t>
  </si>
  <si>
    <t>Oxovanadium(IV) unsymmetrical salophen complex supported on modified silica-coated CoFe2O4 nanoparticles: A magnetically recoverable nanocatalyst for efficient and selective oxidation of sulfides and thiols</t>
  </si>
  <si>
    <t>In this study, an oxovanadium(IV) unsymmetrical salophen complex, VO(salophen-OH) where salophen-OH = 4-[(E)-{(2-[(E)-2-hydroxybenzylidene)amino]phenyl}imino)methyl]benzene-1,3-diol, was synthesized and immobilized on the surface of chloro-functionalized silica-coated CoFe2O4 (CoFe2O4@SiO2@CPTMS) magnetic nanoparticles. FT-IR and EDX spectra, TEM and SEM images, XRD pattern, TGA, ICP, and VSM measurements were applied to characterize the resulting CoFe2O4@SiO2@CPTMS@VO(salophen-OH) nanoparticles. The developed CoFe2O4@SiO2@CPTMS@VO(salophen-OH) magnetic nanoparticle was used as a remarkably efficient nanocatalyst, which facilitates the chemo-selective oxidation of sulfides to sulfoxides using 30 % H2O2 and also enables the oxidative coupling of thiols to disulfides using urea/H2O2 (UHP) in ethanol at room temperature. This catalytic system presented disulfides and sulfoxides as optimal products that showed good to excellent yields, and there was no over-oxidation of disulfides and sulfoxides to undesirable by-products. An external magnet can be used to recover this nanocatalyst magnetically, and it can be recycled up to five times in both oxidation reactions without losing its catalytic action. Moreover, the recycled catalyst shows no major differences in its XRD pattern and FT-IR spectrum compared to the fresh catalyst.</t>
  </si>
  <si>
    <t>10.1016/j.jenvman.2022.115556</t>
  </si>
  <si>
    <t>Recycling of heavy metals and modification of biochar derived from Napier grass using HNO3</t>
  </si>
  <si>
    <t>The disposal of biomass enriched with heavy metals (HMs) limits the application of phytoextraction. This study investigated the feasibility of obtaining K-rich fertilizer with low risk of HMs and biochar with good application prospect by extracting Napier grass biochar using 15% HNO3 and separating HMs from the filtrate using 40% KOH. In this study, Napier grass biochar produced at 500 °C showed better potential for utilization owing to its relatively low HM contents, high nutrient contents, and high yield. In fact, 61.26% Cd, 84.22% Zn, and more K were extracted from biochar when the pH was adjusted to 1 using 15% HNO3. Then, Cd and Zn could be almost separated from the filtrate by adjusting the pH to 10 or more by adding 40% KOH. The Cd content in the biochar was reduced from a low risk level to a no-risk level, and the Zn content in the biochar was reduced from a medium risk level to a low risk level when the pH was adjusted to 1 and 2 by adding 15% HNO3. The adsorption capacity of biochar to dyes was enhanced when the pH was adjusted to 1 using 15% HNO3. The cation exchange mechanism endows the biochar with better potential for reuse (for methylene blue). This work provides a safe, efficient, and maneuverable resource allocation method.</t>
  </si>
  <si>
    <t>10.1016/j.apsusc.2017.04.048</t>
  </si>
  <si>
    <t>Novel yolk–shell-structured Fe3O4@γ-AlOOH nanocomposite modified with Pd nanoparticles as a recyclable catalyst with excellent catalytic activity</t>
  </si>
  <si>
    <t>A novel yolk–shell-structured material (Fe3O4@γ-AlOOH-YSMs) with hierarchical γ-AlOOH flakes as the mesoporous shell and Fe3O4 nanoparticles (NPs) in the hollow core was prepared by using Fe3O4@SiO2 NPs as the seeds as well as NaAlO2 and urea as the precursor. The prepared Fe3O4@γ-AlOOH-YSMs were used as a catalyst support for fabricating a Pd/Fe3O4@γ-AlOOH-YSMs nanocatalyst with no obvious aggregation of the Pd NPs. The Pd/Fe3O4@γ-AlOOH-YSMs nanocatalyst was utilized for the catalytic reduction of the widely used and highly toxic 4-nitrophenol, rhodamine B, methylene blue, and methyl orange; and showed excellent catalytic activity as compared with other noble-metal-based catalysts. Furthermore, the Pd/Fe3O4@γ-AlOOH-YSMs nanocatalyst also can be easily separated from the reaction mixture and reused for at least ten times without any obvious decrease in the catalytic activity, indicating its reusability and stability.</t>
  </si>
  <si>
    <t>10.1016/j.wasman.2015.01.032</t>
  </si>
  <si>
    <t>Impacts of policy and market incentives for solid waste recycling in Dhaka, Bangladesh</t>
  </si>
  <si>
    <t>Solid waste mismanagement in Dhaka, Bangladesh, illustrates a well-known market failure which can be summarized as: waste is a resource in the wrong place. Inorganic materials such as plastic or paper can be used to feed the demand for recycled materials in the industrial sector. Organic materials can be converted and used in the nutrient-starved agricultural sector which is currently heavily depending on chemical fertilizers. They are also a feedstock to generate renewable energy in the form of biogas for this energy-starved country relying on diminishing natural gas reserves and increasing import of coal. Reality however does not capitalize on this potential; instead the waste is a burden for municipal authorities who spend large portions of their budgets attempting to transport it out of the city for discharge into landfills. The major part of these materials still remains uncollected in the residential areas and is discarded indiscriminately in open spaces, polluting the residents’ living environment including water, soil and air resources, in the city and beyond. Bangladeshi authorities have, to some extent, recognized this market failure and have developed policies to encourage the development of waste recycling activities. It is also important to note that this market failure is only partial: a large, mostly informal recycling sector has developed in Bangladesh, focusing on inorganic recyclables of market value. The fact that this sector remains largely informal means that these actors perceive significant barriers to formalization. Comparatively, the organic waste recycling sector is less driven by market mechanisms. Competition from chemical fertilizers and fossil fuels is fierce and hinders the development of market opportunities for compost and renewable energy. Nevertheless commercial production of compost and biogas from organic municipal waste is formalized and benefiting from policy incentives.</t>
  </si>
  <si>
    <t>10.1016/j.resconrec.2019.02.008</t>
  </si>
  <si>
    <t>Scenario analysis of the recycled copper supply in China considering the recycling efficiency rate and waste import regulations</t>
  </si>
  <si>
    <t>The rapid economic growth and industrialization in China has induced a large copper demand since 1990, of which only approximately 40% is met by domestic ore deposits. However, a high dependence on imported copper ores, refined copper, or copper scrap can pose great risks to the sustainable copper resource supply and economic development of one country. An assessment of the in-use stock of refined copper is essential to estimate the potential supply of recycled copper, especially for countries with a high external dependence, such as China. A scenario analysis may further evaluate such a supply under different development pathways in the context of the increasingly strict import regulation of copper-containing end-of-use products. We introduced Material Flow Analysis and the Weibull lifetime distribution to estimate the in-use stock of refined copper from 1990 to 2035 in China based on the time-series data for sectoral refined copper consumption. The results show that the amount of generated copper scrap has been increasing from 1990 and reached 3.67 Tg in 2016, with 34.4% from the home appliances sector (mainly air-conditioning) and 26.6% from the power infrastructure sector. In 2035, the total would reach 17.7 Tg, with 42.8% from the power infrastructure sector and 19.7% from the home appliances sector. A scenario analysis was conducted considering different consumption growth rates, waste import regulation standards, and domestic recycling efficiency growth rates. The results show that under both scenarios, a total ban and limited imports of metal-containing scraps, the growth of the domestic recycling efficiency may improve the refined copper supply, which would be 0.867 Tg (67.4%) and 1.04 Tg (80.9%), respectively. With an adequate in-use stock of refined copper and an increasing recycling efficiency rate, domestic recycled secondary copper can cover the shrinking import source of copper scrap and become an essential source to meet the needs of the booming refined copper consumption in China.</t>
  </si>
  <si>
    <t>10.1016/j.seppur.2023.123449</t>
  </si>
  <si>
    <t>Separation of cobalt and lithium from spent LiCoO2 batteries using zeolite NaA and the resulting ion exchange product for N2/O2 separation</t>
  </si>
  <si>
    <t>As a common material used in lithium-ion batteries, LiCoO2 has both environmental and economic benefits due to its recyclability (key metals: Co and Li). Hydrometallurgy, a common method used to recover metal ions, is still facing challenges in terms of the effective and simple recovery of metal ions from the leaching solution. In this work, a new method of separating Co2+ and Li+ from the leaching solution of spent LiCoO2 using zeolite has been proposed. As a result, NaA zeolite exhibited the highest Co2+/Li+ separation selectivity in the Co-Li (1:1) mixed solution, reaching &gt; 95% Co2+ removal, while all Li+ remained in the solution. In addition, CoNaA, a product separated from the Co-Li mixed solution by NaA zeolite, has been tested for its N2 and O2 adsorption properties; the N2/O2 selectivity (80/20, v/v) was up to 5.3 and the breakthrough experiment results demonstrated its excellent N2/O2 separation performance. Overall, ion exchange using NaA zeolite is a promising method used to separate Co2+ and Li+ from a LiCoO2 leaching solution and the exchange products can be used as an adsorbent for N2/O2 separation.</t>
  </si>
  <si>
    <t>10.1016/j.jclepro.2019.07.051</t>
  </si>
  <si>
    <t>Direct preparation of efficient catalyst for oxygen evolution reaction and high-purity Li2CO3 from spent LiNi0.5Mn0.3Co0.2O2 batteries</t>
  </si>
  <si>
    <t>The recovery of waste lithium-ion batteries (LIBs) is an intensively studied worldwide because of environmental pollution and the risk of undersupply of a strategic raw material. Traditional technologies have poor selectivity for lithium recovery from waste LIBs. Metallic Ni, Co, and Mn are usually recovered by leaching, precipitation, and solvent extraction. These recycling methods are costly and have a long recycling route and high potential for secondary waste generation. In this paper, a mechanochemical activation approach was proposed for the selective recycling of lithium and recovery of Ni0.5Mn0.3Co0.2(OH)2 from spent LiNi0.5Mn0.3Co0.2O2 batteries. The leaching efficiency and Li selectivity were found to be 95.10% and 100%, respectively. The structure of Ni0.5Mn0.3Co0.2(OH)2 was investigated using various characterisation techniques. The selective reaction mechanism of mechanochemical activation was identified. High-purity Li2CO3 (99.96 wt%) was obtained. Electrochemical tests showed that the performance of Ni0.5Mn0.3Co0.2(OH)2 was comparable to that of a commercial oxygen evolution reaction catalyst (IrO2). This research demonstrates an effective and shorter route from waste to a functional material during recycling spent LIBs that incorporates the principles of green chemistry and shows great potential for practical application.</t>
  </si>
  <si>
    <t>10.1016/j.scitotenv.2022.154859</t>
  </si>
  <si>
    <t>Life cycle assessment of battery electric vehicles: Implications of future electricity mix and different battery end-of-life management</t>
  </si>
  <si>
    <t>The environmental performance of battery electric vehicles (BEVs) is influenced by their battery size and charging electricity source. Therefore, assessing their environmental performance should consider changes in the electricity sector and refurbishment of their batteries. This study conducts a scenario-based Life Cycle Assessment (LCA) of three different scenarios combining four key parameters: future changes in the charging electricity mix, battery efficiency fade, battery refurbishment, and recycling for their collective importance on the life-cycle environmental performance of a BEV. The system boundary covers all the life-cycle stages of the BEV and includes battery refurbishment, except for its second use stage. The refurbished battery was modelled considering refurbished components and a 50% cell conversation rate for the second life of 5 years. The results found a 9.4% reduction in climate impacts when future changes (i.e., increase in the share of renewable energy) in the charging electricity are considered. Recycling reduced the BEV climate impacts by approximately 8.3%, and a reduction smaller than 1% was observed for battery refurbishment. However, the battery efficiency fade increases the BEV energy consumption, which results in a 7.4 to 8.1% rise in use-stage climate impacts. Therefore, it is vital to include battery efficiency fade and changes to the electricity sector when estimating the use-stage impacts of BEVs; without this, LCA results could be unreliable. The sensitivity analysis showed the possibility of a higher reduction in the BEV climate impacts for longer second lifespans (&gt;5 years) and higher cell conversation rates (&gt;50%). BEV and battery production are the most critical stages for all the other impact categories assessed, specifically contributing more than 90% to mineral resource scarcity. However, recycling and battery refurbishment can reduce the burden of the different impact categories considered. Therefore, manufacturers should design BEV battery packs while considering recycling and refurbishment.</t>
  </si>
  <si>
    <t>10.1016/j.materresbull.2018.12.033</t>
  </si>
  <si>
    <t>Fabrication of robust transparent hydrogel with stretchable, self-healing, easily recyclable and adhesive properties and its application</t>
  </si>
  <si>
    <t>Preparation of robust materials with excellent properties is paramount importance for development of portable/wearable electronic devices. Here, we have designed polyvinyl alcohol (PVA)/sucrose (Suc) hydrogel by a facile one-step procedure. PVA/Suc hydrogel is transparent, stretchable, self-healing, easily recyclable and adhesive. The excellent performance of PVA/Suc hydrogel can be attributed to reversible hydrogen bonds. Hydrogen bonding between PVA and Suc was evidenced by the density functional theory (DFT) calculation. As a demonstration of its application, the PVA/Suc hydrogel was investigated as substrate for conductor. In particular, when polyaniline (PANI) hydrogel was coated on the surface of PVA/Suc hydrogel, a flexible solid-state capacitor with promising electrochemical capacitance can be assembled. The results of our study reveal the PVA/Suc hydrogel is suitable substrate for conductor and electrolyte for flexible solid-state capacitor.</t>
  </si>
  <si>
    <t>10.1016/j.wasman.2019.09.040</t>
  </si>
  <si>
    <t>Conscientiousness and smartphone recycling intention: The moderating effect of risk perception</t>
  </si>
  <si>
    <t>Based on the theory of planned behavior (TPB), this article analyses how conscientiousness and risk perception influence consumers’ behavior intentions in regard to smartphone recycling. We carried out field research in Anhui Province, China and collected 802 valid questionnaires as basic data for this study. The empirical results of structural equation model (SEM) indicate that conscientiousness is positively related to attitude, subjective norm, and perceived behavioral control towards smartphone recycling, while attitude, subjective norm, and past behavior are positively related to smartphone recycling intention. Attitude and subjective norm mediate the relationship between conscientiousness and smartphone recycling intention. In addition, we found that risk perception moderates the relationships between conscientiousness and attitude, subjective norm, perceived behavioral control, and past behavior. Theoretical and practical implications, limitations of the study, and future directions are discussed.</t>
  </si>
  <si>
    <t>10.1016/j.resourpol.2023.104155</t>
  </si>
  <si>
    <t>Mining the in-use stock of energy-transition materials for closed-loop e-mobility</t>
  </si>
  <si>
    <t>The decarbonization of transportation is essential to achieve a carbon neutral planetary society. However, the turn to electromobility is based on advanced technologies (e.g., lithium-ions batteries) that tied our development to many functional materials with problematic supply. In this study, we apply prospective dynamic material flow analysis to explore the potentials for closing material cycles while meeting a full transition to electric for a set of energy-transition materials (ETMs) including lithium, cobalt, nickel, manganese, and natural graphite. Three demand scenarios are applied to develop trajectories for ETM demand, their in-use stock, and derive the potentials to which recycling can substitute for virgin material extraction at the global scale to 2065. Our results estimate that ETM inflow to use could increase between 20 and 50 times by 2065. However, secondary supply will hardly enable the achievement of circularity in material cycles in the next decades so that the supply of ETMs will remain mainly based on primary material extraction. Nevertheless, from 2040 onwards, recycling volumes could meet up to more than 80% of demand and represent a viable alternative to mining. If the ideal scenario is realized, government policies could have the potential for achieving the dual goal of decarbonizing e-mobility and securing sustainable access to ETMs already in the middle of 2050s. However, the combined commitment and efforts across the value chain of policymakers, companies involved in the cycle, and consumers will be needed to fully realize the great potential for circular economy to work for e-mobility.</t>
  </si>
  <si>
    <t>10.1016/j.cej.2024.153537</t>
  </si>
  <si>
    <t>Comprehensive insights into aqua regia-based hybrid methods for efficient recovery of precious metals from secondary raw materials</t>
  </si>
  <si>
    <t>The increasing scarcity of precious metals necessitates the development of sustainable recycling strategies to fulfill industrial requirements while mitigating environmental impact. Aqua regia has emerged as a key leaching agent for precious metal recovery from secondary raw materials due to its economic viability, swift leaching kinetics, and straightforward implementation. Due to synergistic benefits such as enhanced recovery rates, improved selectivity, and increased environmental sustainability, aqua regia leaching integrated with sorption, solvent extraction, and biohydrometallurgical techniques. This review article provides a comprehensive overview of aqua regia-based hybrid approaches for recovering Au, Pt, and Pd from diverse secondary sources, including waste electrical and electronic equipment, spent catalysts, industrial effluents, and others. The study evaluates a wide range of functional sorbent and extractant materials for their effectiveness in recovering precious metals from acidic environments, and aqua regia settings. Evaluating various factors that affect precious metal sorption, this study emphasizes the need for acid-resistant and highly selective sorbents. The review also addresses the challenges associated with aqua regia and evaluates potential solutions like selective leaching and diluted aqua regia applications. Finally, the review outlines future directions, focusing on advancements in hybrid methods to achieve superior precious metal recovery with minimal environmental impact.</t>
  </si>
  <si>
    <t>10.1016/j.jpowsour.2016.06.072</t>
  </si>
  <si>
    <t>A stepwise recovery of metals from hybrid cathodes of spent Li-ion batteries with leaching-flotation-precipitation process</t>
  </si>
  <si>
    <t>The recovering of valuable metals in spent lithium-ion battery cathodes brings about economic and environmental benefits. A stepwise leaching-flotation-precipitation process is adopted to separate and recover Li/Fe/Mn from the mixed types of cathode materials (hybrid wastes of LiFePO4 and LiMn2O4). The optimal operating conditions for the stepwise recovery process are determined and analyzed by factorial design, thermodynamics calculation, XRD and SEM characterization in this study. First, Li/Fe/Mn ions are released from the cathode using HCl assisted with H2O2 in the acid leaching step. The leachability of metals follows the series Li &gt; Fe &gt; Mn in the acidic environment. Then Fe3+ ions are selectively floated and recovered as FeCl3 from the leachate in the flotation step. Finally, Mn2+/Mn3+ and Li+ ions are sequentially precipitated and separated as MnO2/Mn2O3 and Li3PO4 using saturated KMnO4 solution and hot saturated Na3PO4 solution, respectively. Under the optimized and advisable conditions, the total recovery of Li, Fe and Mn is respectively 80.93 ± 0.16%, 85.40 ± 0.12% and 81.02 ± 0.08%. The purity for lithium, ferrum and manganese compounds is respectively 99.32 ± 0.07%, 97.91 ± 0.05% and 98.73 ± 0.05%. This stepwise process could provide an alternative way for the effective separation and recovery of metal values from spent Li-ion battery cathodes in industry.</t>
  </si>
  <si>
    <t>10.1016/j.resconrec.2016.10.007</t>
  </si>
  <si>
    <t>Household informedness and policy analytics for the collection and recycling of household hazardous waste in California</t>
  </si>
  <si>
    <t>Collection and recycling of household hazardous waste (HHW) can vary due to differences in household incomes, demographics, material recyclability, and HHW collection programs. We evaluate the role of household informedness, the degree to which households have the necessary information to make utility-maximizing decisions about the handling of their waste. Household informedness seems to be influenced by HHW public education and environmental quality information. We assess the effects of household informedness on HHW collection and recycling using panel data, community surveys, drinking water compliance reports, and census data in California from 2004 to 2012. The results enable the calculation of the responsiveness or elasticity of the output quantities of HHW collected and recycled for differences in household informedness at the county level. There are three main findings: (1) provision of HHW public education has a positive effect on the amount of HHW collected and recycled, but may have a negative effect on HHW collected in some circumstances; (2) environmental quality information about contaminant violations in drinking water has a negative association with the amount of HHW collected; and (3) when information is sent directly via mail to households, an increase in the number of contaminant level (MCL) violations is positively related to the amount of HHW collected. Understanding how these effects work in California can help waste management policy-makers and practitioners in other locations to plan appropriate information policies and programs to maximize household participation in HHW collection and recycling based on household informedness and demographic characteristics.</t>
  </si>
  <si>
    <t>10.1016/j.hydromet.2023.106156</t>
  </si>
  <si>
    <t>The recovery of rare earth elements from waste electrical and electronic equipment: A review</t>
  </si>
  <si>
    <t>Rare earth elements (REE) are considered critical metals due to their supply risk and growing demand in various industrial segments. Waste electrical and electronic equipment (WEEE) is a potential secondary source for recovering REE which remains unexplored on a commercial scale. Moreover, the process lacks consolidated routes, and the literature has only studied the recovery of some of the 15 REE. This systematic review describes the conditions and procedures applied to fluorescent lamps, cathode-ray tube phosphors, neodymium magnets, nickel-metal hydride batteries, printed circuit boards, LED waste, and other secondary sources to identify the challenges and gaps of recovering REE. Yttrium, neodymium, and cerium are the most commonly recovered elements. With the highest concentration of REE in its composition, NdFeB magnet residues are the most investigated as a secondary REE source. The literature highlights the use of hydrometallurgical processes to recover these elements and sulfuric acid as the most used leaching agent. The absence of studies evaluating sequential processes to recover base metals and precious and rare earth elements is well known. Note also the lack of studies investigating recovery from a mix of different residues. Additionally, to make the process more attractive to the market, researchers must conduct studies on the scale-up and economic viability of these processes.</t>
  </si>
  <si>
    <t>10.3182/20130606-3-XK-4037.00029</t>
  </si>
  <si>
    <t>Mobile Hydrometallurgy to recover rare and precious metals from WEEE</t>
  </si>
  <si>
    <t>The recycling business is traditionally dominated by SMEs. In the last 5 years a general trend in the electronics recycling sector to bigger companies is very visible. Multinational, multi-sector companies are buying several smaller recyclers every year. Hence the HydroWEEE project deals with the recovery of rare and precious metals from WEEE. The idea has been to develop a mobile plant using hydrometallurgical processes to extract metals like yttrium, indium, lithium, cobalt, zinc, copper, gold, silver, nickel, lead, tin in a high purity. By making this plant mobile several SMEs can benefit from the same plant. By making the processes universal several fractions (lamps, CRTs, LCDs, printed circuit boards and Li-batteries) can be treated in the same mobile plant in batches. This reduces the minimum quantities and necessary investments. In addition these innovative HydroWEEE processes produce pure enough materials that can be directly used for electroplating and other applications.</t>
  </si>
  <si>
    <t>10.1016/j.gsf.2018.12.005</t>
  </si>
  <si>
    <t>Rare earth elements: A review of applications, occurrence, exploration, analysis, recycling, and environmental impact</t>
  </si>
  <si>
    <t>Rare earth elements (REE) include the lanthanide series elements (La, Ce, Pr, Nd, Pm, Sm, Eu, Gd, Tb, Dy, Ho, Er, Tm, Yb, and Lu) plus Sc and Y. Currently these metals have become very critical to several modern technologies ranging from cell phones and televisions to LED light bulbs and wind turbines. This article summarizes the occurrence of these metals in the Earth's crust, their mineralogy, different types of deposits both on land and oceans from the standpoint of the new data with more examples from the Indian subcontinent. In addition to their utility to understand the formation of the major Earth reservoirs, multi-faceted updates on the applications of REE in agriculture and medicine including new emerging ones are presented. Environmental hazards including human health issues due to REE mining and large-scale dumping of e-waste containing significant concentrations of REE are summarized. New strategies for the future supply of REE including recent developments in the extraction of REE from coal fired ash and recycling from e-waste are presented. Recent developments in individual REE separation technologies in both metallurgical and recycling operations have been highlighted. An outline of the analytical methods for their precise and accurate determinations required in all these studies, such as, X-ray fluorescence spectrometry (XRF), laser induced breakdown spectroscopy (LIBS), instrumental neutron activation analysis (INAA), inductively coupled plasma optical emission spectrometry (ICP-OES), glow discharge mass spectrometry (GD-MS), inductively coupled plasma mass spectrometry (including ICP-MS, ICP-TOF-MS, HR-ICP-MS with laser ablation as well as solution nebulization) and other instrumental techniques, in different types of materials are presented.</t>
  </si>
  <si>
    <t>10.1016/j.jenvman.2024.120729</t>
  </si>
  <si>
    <t>High-efficiency recovery of valuable metals from spent lithium-ion batteries: Optimization of SO2 pressure leaching and selective extraction of trace impurities</t>
  </si>
  <si>
    <t>The recovery of valuable metals from spent lithium-ion batteries (LIBs) is crucial for environmental protection and resource optimization. In the traditional recovery process of spent LIBs, the leaching of high-valence metals has the problems of high cost and limited reagent utilization, and some valuable metals are lost in the subsequent purification process of the leaching solution. To reduce the cost of reagents, this study proposes the use of low-cost SO2 as a reagent combined with pressure leaching to efficiently recover high-valence metals from delithiated materials of spent LIBs, while selective solvent extraction is used to remove trace impurities in the leaching solution to avoid the loss of valuable metals. Experimental results demonstrated that by optimizing the conditions to 0.25 MPa SO2 partial pressure and 60 min reaction time at 70 °C, the leaching efficiencies for Ni, Co, and Mn reached 99.6%, 99.3%, and 99.6%, respectively. The kinetic study indicated that the leaching process was diffusion-controlled. Furthermore, the delithiated materials were used to completely utilize the residual SO2 in the solution to obtain a high concentration Ni–Co–Mn rich solution. Subsequently, Fe and Al impurities were deeply removed through a synergistic extraction of Di-2-ethylhexyl phosphoric acid (D2EHPA) and tributyl phosphate (TBP) without loss of valuable metals, achieving a high-purity Ni–Co–Mn solution. The process developed based on this work has the characteristics of environmental friendliness, high valuable metal recovery, and high product purity, providing a reference technical method for the synergistic treatment of waste SO2 flue gas with spent LIBs and the deep purification of impurities in spent LIBs.</t>
  </si>
  <si>
    <t>10.1016/j.resconrec.2018.06.022</t>
  </si>
  <si>
    <t>Separation of metal and plastic wastes from wire and cable manufacturing for effective recycling</t>
  </si>
  <si>
    <t>The trend to recycle materials in industry has increased over the last few years as manufacturers seek ways to decrease material costs and reduce their environmental footprints. In the wire and cable manufacturing industry, excess wire and cable is shredded into a mixture commonly known as fluff. Because fluff is comprised of different metals as well as polymers of varying physical and chemical properties, it cannot be recycled into a usable product until the different components comprising fluff have been separated. Metallic components could possibly be used for recovery of metals from zinc-carbon and alkaline spent batteries. However, the amount of metals in fluff is low from the economical point of view. Polymeric components might be used in the production of aggregate in concrete – considered for this application together with fly ash. We have employed different concentrations and combinations of frothers, wetting agents, and inorganic materials, encouraging the separation of the different components of fluff by taking advantage of each component’s physical properties. An essential stage of the operation was separating metals from polymers. Among polymers, the main component of fluff was PVC – that we successfully reclaimed and then verified our results through the use of differential scanning calorimetry (DSC) and thermogravimetric analysis (TGA). Success in this endeavor would spell dramatic reductions in unrecyclable wire and cable waste, increase reclamation of materials, and further improve our understanding of the pros and cons of different density-based separation methods.</t>
  </si>
  <si>
    <t>10.1016/j.powtec.2023.118998</t>
  </si>
  <si>
    <t>Regeneration of graphite anode from spent lithium iron phosphate batteries: Microstructure and morphology evolution at different thermal-repair temperature</t>
  </si>
  <si>
    <t>Recycling of graphite anode from spent lithium ion batteries is critical to the sustainability of the Li-ion battery industry. In this work, the effect of temperature on the microstructure morphology of graphite is studied systematically and the correspondence between the structure morphology and electrochemical properties is elucidated for the first time. The results show that heat treatment leads to the carbonization of organic impurities in spent graphite and the formation of an amorphous carbon layer on the graphite surface. The evolution of the carbon layer from formation to disappearance occurs at different heat-treatment temperatures, which is why the optimal heat-treatment temperature is not the highest heat-treatment temperature. Under optimal conditions, the regenerated graphite exhibits a charging capacity of 339.5 mAh g−1 at 0.1C, and displays a high retention rate of 97.7% after 60 cycles. Our work promotes the regeneration and utilization of spent graphite anode in the industry.</t>
  </si>
  <si>
    <t>10.1016/B978-0-12-820338-5.00012-6</t>
  </si>
  <si>
    <t xml:space="preserve">12 Recycling of sustainable polymers and composites </t>
  </si>
  <si>
    <t xml:space="preserve">
               As the development and implementation of more sustainable polymers and reinforced polymer composites in both industrial and commercial sector advances, recycling is implemented to act as a waste management method. Polymer feedstock and reinforcement material are costly materials; hence it is wise to manage the products produced by recycling where possible during manufacturing. Sustainable polymers have the advantage of being completely degradable within compost conditions and exposure to sunlight under an extended period, in comparison to the conventional polymers. Recycling methods and challenges for postconsumer and manufacturing polymeric waste are the main topic within this chapter.
            </t>
  </si>
  <si>
    <t>Advances in Sustainable Polymer Composites</t>
  </si>
  <si>
    <t>10.1016/j.wasman.2022.03.024</t>
  </si>
  <si>
    <t>Selective separation of plastic LED lamp components using electrodynamic fragmentation for material recovery</t>
  </si>
  <si>
    <t>The recycling of light-emitting diode (LED) lamps and tubes is becoming increasingly important due to their growing market share as energy-efficient lighting technology. Here we report on the use of high voltage electric-pulse fragmentation to recover elementary components such as LED chips and printed circuit boards (drivers). E27 LED lamps with plastic bulbs, which represent 48% of deposits collected by a French company, are used as a case study. More than 150 lamps were tested on a laboratory reactor for electrodynamic fragmentation. The technological process in which highly energetic electrical pulses were applied to materials immersed in water was studied in order to separate the components of the LED lamps using a minimal specific energy. The estimated energy necessary to achieve total separation assessed at 64%, without grinding pretreatment, was 5.2 ± 0.6 kWh per ton, representing a mass recycling rate of 74%. Based on the disassembled material, the commercial value of the recovered materials was thus estimated. Gold, as the most representative material, was found to represent 0.03% of the mass fraction for 83.6% of the total commercial value. The process disassembling capacity is a key issue to increase the recycling rate of current LED lamps and tubes.</t>
  </si>
  <si>
    <t>10.1016/j.jhazmat.2009.06.069</t>
  </si>
  <si>
    <t>The use of NTA for lead phytoextraction from soil from a battery recycling site</t>
  </si>
  <si>
    <t>The application of synthetic aminopolycarboxylic acids to soil increases metal solubility, and therefore enhances phytoextraction. However, synthetic chelants degrade poorly in soil, and metal leaching threatens human and animal health. The aim of this study is to assess the use of a biodegradable chelant (NTA) for Pb phytoextraction from a soil contaminated by battery-casing disposal. EDTA was also included in the experiment to assess the behavior of a non-degradable chelant. Each synthetic chelant was applied to soil pots cultivated with maize plants at rates of 0, 2, 5, 10, and 20mmolkg−1. Soil samples were extracted with CaCl2 and by sequential extraction for Pb. In addition, a soil column experiment was set up to study the leaching of Pb from the chelant-amended soil. The results showed that both NTA and EDTA were highly effective in solubilizing Pb from soil. The Pb distribution into soil fractions after chelant addition followed the sequence: Ex (exchangeable)&gt;OM (organic matter)&gt;AFeOx (amorphous iron oxides)&gt;CFeOx (crystalline iron oxides). The 5mmolkg−1 dose of EDTA increased the Pb concentration in maize shoots to 1.1%, but it promoted unacceptable Pb leaching rates. On the other hand, the results showed that phytoremediating the site using 5mmolkg−1 NTA could be feasible with no environmental effects due to Pb leaching over a five-year period.</t>
  </si>
  <si>
    <t>15 November 2009</t>
  </si>
  <si>
    <t>10.1016/j.jenvman.2024.120963</t>
  </si>
  <si>
    <t>Selective preparation of lithium carbonate from overhaul slag by high temperature sulfuric acid roasting – Water leaching</t>
  </si>
  <si>
    <t>An efficient recycling process is developed to recover valuable materials from overhaul slag and reduce its harm to the ecological environment. The high temperature sulfuric acid roasting - water leaching technology is innovatively proposed to prepare Li2CO3 from overhaul slag. Under roasting conditions, fluorine volatilizes into the flue gas with HF, lithium is transformed into NaLi(SO4), aluminum is firstly transformed into NaAl(SO4)2, and then decomposed into Al2O3, so as to selective extraction of lithium. Under the optimal roasting – leaching conditions, the leaching rate of lithium and aluminum are 95.6% and 0.9%, respectively. Then the processes of impurity removal, and settling lithium are carried out. The Li2CO3 with recovery rate of 72.6% and purity of 98.6% could be obtained under the best settling lithium conditions. Compared with the traditional process, this work has short flow, high controllability, remarkable technical, economic, and environmental benefits. This comprehensive recycling technology is suitable for overhaul slag, and has great practical application potential for the disposal of other hazardous wastes in electrolytic aluminum industry.</t>
  </si>
  <si>
    <t>10.1016/j.cjche.2022.04.005</t>
  </si>
  <si>
    <t>Recovery of Li2CO3 and FePO4 from spent LiFePO4 by coupling technics of isomorphic substitution leaching and solvent extraction</t>
  </si>
  <si>
    <t>Efficient and low-cost recycling of spent lithium iron phosphate (LiFePO4, LFP) batteries has become an inevitable trend. In this study, an integrated closed-loop recycling strategy including isomorphic substitution leaching and solvent extraction process for spent LFP was proposed. An inexpensive FeCl3 was used as leaching agent to directly substitute Fe2+ from LFP. 99% of Li can be rapidly leached in just 30 min, accompanied by 98% of FePO4 precipitated in lixivium. The tri-n-butyl phosphate (TBP)-sulfonated kerosene (SK) system was applied to extract Li from lixivium through a twelve-stage countercurrent process containing synchronous extraction and stepwise stripping of Li+ and Fe3+. 80.81% of Li can be selectively enriched in stripping liquor containing 3.059 mol·L−1 of Li+ under optimal conditions. And the Fe stripping liquor was recovered for LFP re-leaching, of which, Fe2+ was oxidized to Fe3+ by appropriate H2O2. Raffinate and lixivium were concentrated and entered into extraction process to accomplished close-loop recycling process. Overall, the results suggest that more than 99% of Li was recovered. FeCl3 holding in solution was directly regenerated without any pollutant emission. The sustainable mothed would be an alternative candidate for total element recycling of spent LFP batteries with industrial potential.</t>
  </si>
  <si>
    <t>10.1016/j.wasman.2010.05.011</t>
  </si>
  <si>
    <t>Cell phone recycling experiences in the United States and potential recycling options in Brazil</t>
  </si>
  <si>
    <t>This paper presents an overview of cell phone recycling programs currently available in the United States. At the same time, it also provides analyses of the current recycling situation and possible recycling alternatives for Brazil. Although there are several recycling options in the United States, collection rates are still only 10% of all potential devices because customers are not aware of these possibilities. The whole system is financially based on reselling refurbished cell phones and recycled materials to developing countries which represent an effective and strong market. Several recyclers offer funds to collection partners who are either charities or who work with charities while obtaining the materials that they need in order to run their operations. A mobile phone recycling system for Brazil considering the United States experience and the Extended Producer Responsibility (EPR) principle is suggested. A deposit/refund/advance-recycling fee is proposed which might be implemented as a voluntary industrial initiative managed by PRO Brazil, a producer responsibility organization. One widespread public–private agreement will integrate all mobile phone stakeholders, and environmental education actions and promotional events will promote citizen’s participation.</t>
  </si>
  <si>
    <t>10.1016/j.wasman.2021.01.021</t>
  </si>
  <si>
    <t>Securing supplies of technology critical metals: Resource recycling and waste management</t>
  </si>
  <si>
    <t>10.1016/j.jhazmat.2019.121245</t>
  </si>
  <si>
    <t>A second life for cigarette butts? A review of recycling solutions</t>
  </si>
  <si>
    <t>Trillions of cigarettes are smoked annually making cigarette butts one of the most common types of litter in the world. Due to the materials and toxic substances that they contain, this waste carries a very harmful risk for the environment and for living organisms (including humans). Only a few - barely sustainable - solutions have tried to tackle this waste and alternative solutions to landfilling and incineration are needed. Identifying the best methodological solutions and technologies for recycling this kind of waste in terms of results and applicability to real contexts would reduce the presence of dangerous materials in the environment and ecosystems and would promote the recovery of materials in line with the circular economy and sustainable development. The objective of this review was to collect and analyze the alternative solutions available in the literature for the recovery and recycling of the materials in cigarette butts, considering them as possible sources of secondary raw materials applicable to contexts of common interest. Several papers were selected and the results obtained by the authors are presented in terms of type of treatment process (physical, chemical or both), product derived (in solid, liquid or gaseous form) and its possible use in different sectors (e.g. construction, electronics, energy, chemistry and environmental protection). The main results, together with the advantages and disadvantages are highlighted and proposals for further research are outlined.</t>
  </si>
  <si>
    <t>10.3139/9781569908570.015</t>
  </si>
  <si>
    <t xml:space="preserve">15 Recycling Value Chain and Detection/Purification Technologies </t>
  </si>
  <si>
    <t>10.1016/j.rser.2015.10.106</t>
  </si>
  <si>
    <t>E-waste in India and developed countries: Management, recycling, business and biotechnological initiatives</t>
  </si>
  <si>
    <t>Electronic waste or e-waste is one of the global rising problems in developing countries like India and developed countries. E-waste comprises material that is valuable as well as toxic and has shoddier health and environment impact. This review paper presents an overview of global e-waste stats, health concerns of e-waste components along with the waste management, recycling, legislative polices and recommendations related to e-waste. Existing and future initiatives of e-waste management have been addressed by explaining the developed countries initiatives towards e-waste management. The key to success in terms of e-waste management such as Extended Producer Responsibility (EPR) and Producer Responsibility Organization (PRO) initiatives have been presented in a lucid manner. E-waste arena is a platform for business initiative for energy production (hydrogen and electricity) and precise metal recovery (gold, silver and platinum) through biotechnological approaches.</t>
  </si>
  <si>
    <t>10.1016/j.envpol.2023.122678</t>
  </si>
  <si>
    <t>Catalytic removal of harmful volatile organic compounds by reutilizing zinc rods waste from spent batteries as a palladium catalyst support</t>
  </si>
  <si>
    <t>The emission of volatile organic compounds (VOCs) has led to significant deterioration in air quality, making it imperative to ensure that these compounds are removed from emission sources before they are released into the atmosphere. In this context, the present study recycled spent primary batteries to use their zinc rods waste (ZRW) as a palladium catalyst support for the removal of harmful VOCs. To this end, palladium supported on ZRW (Pd/ZRW) catalysts were prepared and tested for the catalytic oxidation of benzene, methylbenzene and 1,2-dimethylbenzene. The physicochemical properties of the Pd/ZRW catalysts were carefully characterized by ICP-OES, BET, SEM, XRD, FE-TEM, XPS, and H2-TPR analyses. The main component of ZRW was identified as ZnO. Consistent with expectations, increases in the loading of Pd from 0.1 to 1.0 wt% in the Pd/ZRW catalysts resulted in enhanced VOCs removal efficiency. The reaction temperature required for the complete oxidation (100% removal efficiency) of methylbenzene and 1,2-dimethylbenzene on the 1.0 wt% Pd/ZRW catalyst was below 340 °C at a gas hourly space velocity of 50,000 h−1. TEM, XPS, and H2-TPR results implied that the enhancement of catalytic activity with the addition of Pd could be attributed to the readily movable surface lattice oxygen as well as the active component (Pd species). Ultimately, ZRW of spent primary batteries appear to show promise as a catalyst support for VOCs removal. This study has introduced a novel strategy for reducing air pollutants by utilizing waste, which promotes the disposal of hazardous solid waste and ensures clean air quality.</t>
  </si>
  <si>
    <t>10.1016/j.scitotenv.2021.152870</t>
  </si>
  <si>
    <t>A review of the life cycle assessment of electric vehicles: Considering the influence of batteries</t>
  </si>
  <si>
    <t>The automotive industry is currently on the verge of electrical transition, and the environmental performance of electric vehicles (EVs) is of great concern. To assess the environmental performance of EVs scientifically and accurately, we reviewed the life cycle environmental impacts of EVs and compared them with those of internal combustion engine vehicles (ICEVs). Considering that the battery is the core component of EVs, we further summarise the environmental impacts of battery production, use, secondary utilisation, recycling, and remanufacturing. The results showed that the environmental impact of EVs in the production phase is higher than that of ICEVs due to battery manufacturing. EVs in the use phase obtained a better overall image than ICEVs, although this largely depended on the share of clean energy generation. In the recycling phase, repurposing and remanufacturing retired batteries are helpful in improving the environmental benefits of EVs. Over the entire life cycle, EVs have the potential to mitigate greenhouse gas emissions and fossil energy consumption; however, they have higher impacts than ICEVs in terms of metal and mineral consumption and human toxicity potential. In summary, optimising the power structure, upgrading battery technology, and improving the recycling efficiency are of great significance for the large-scale promotion of EVs, closed-loop production of batteries, and sustainable development of the resources, environment, and economy.</t>
  </si>
  <si>
    <t>25 March 2022</t>
  </si>
  <si>
    <t>10.1016/j.eswa.2011.12.031</t>
  </si>
  <si>
    <t>Optimizing reverse logistic costs for recycling end-of-life electrical and electronic products</t>
  </si>
  <si>
    <t>With accelerating technological changes and market expansions of electrical and electronic products (EEPs) during the last few decades, much focus and effort have been placed on the waste of these products. In order to reduce their negative impacts on the environment and human, at the end of their product lifecycles, their wastes need to be properly handled, processed, disposed, and if applicable, remanufactured, recycled or reused. Based on the analysis of the waste EEPs (WEEPs) reverse logistic network, this paper presents a mathematical programming model which minimizes the total processing cost of multiple types of WEEPs. The monetary factors considered in the model include the costs of collection, treatment, and transportation as well as sales income with different fractions of returned products. Based on the proposed model, the optimal facility locations and the material flows in the reverse logistic network can be determined. A sensitivity analysis of the proposed model is also presented. Finally, a numerical example is illustrated to gain a better insight into the proposed model.</t>
  </si>
  <si>
    <t>10.1016/j.jclepro.2016.05.045</t>
  </si>
  <si>
    <t>Sustainability evaluation of end-of-life vehicle recycling based on emergy analysis: a case study of an end-of-life vehicle recycling enterprise in China</t>
  </si>
  <si>
    <t>As issues concerning “circular economy” and “sustainable development” have been advocated globally, the recycling, reuse, recovery or disposal of end-of-life vehicles (ELVs) have gained more and more attention. Toxic substances and wasted resources within ELVs make evaluating the sustainability of ELV recycling enterprises to be especially important for sound ELV management. In this study, an improved emergy analysis with traditional and revised emergy indices was employed for evaluation of the efficiency and sustainability of ELV recycling enterprises. The constructed emergy indicator system not only reflected the ELV recycling system's resource, environmental, economic and technological efficiency, but also made a multi-scale and multi-dimensional evaluation of the system according to its industrial characteristics. An ELV recycling enterprise in Jiangxi Province, China, as a case, was studied employing the proposed method and indicator system. The results showed that the enterprise involved in the study had strong competitive ability with relatively high economic benefit, and had a moderate environmental impact compared with other industrial systems. The emergy sustainability index indicated that the recycling enterprise was both economically and environmentally sustainable in the long term. However, the emergy technical efficiency indices indicated that the technical level and operational efficiency of the ELV recycling enterprise were relatively low and more investment should be put into the improvement of the recycling technologies. The results of the study can provide useful information for the decision makers to manage ELV recycling enterprises considering not only economic benefits but also the environmental benefits in the long term.</t>
  </si>
  <si>
    <t>10.1016/j.fuel.2022.126469</t>
  </si>
  <si>
    <t>A thermo-chemical and biotechnological approaches for bamboo waste recycling and conversion to value added product: Towards a zero-waste biorefinery and circular bioeconomy</t>
  </si>
  <si>
    <t>Fast growth of bamboo species make them a suitable candidate for eco-restoration, while its lignocellulosic substrate could be used for production of high-value green products such as biofuels, chemicals, and biomaterials. Within these frameworks, this review comprehensively explored the thermochemical and biological conversion of bamboo biomass to value-added fuels and chemicals. Additionally, this review stretches an in-depth understanding of bamboo biomass lignin extraction technologies and bioengineered methodologies, as well as their biorefinery conversion strategies. Additionally, bamboo biomass often utilized in biorefineries are mostly constituted of cellulose, hemicellulose, and lignin, along with proteins, lipids, and a few micronutrients which are not utilized efficientely by current bioengineered techniques. The results indicates that the potential for producing high-value products from bamboo biomass has not been adequately explored. However, enormous potential is still available to make bamboo biorefinery technologies cost-effective, and environmentally sustainable, which are discussed in the current review comprehensively. Furthermore, processes such as pretreatment, enzymatic hydrolysis, and fermentation are essential to obtain final high-value bio-based products from bamboo biomass, therefore, this review critically designed to explore the current state of the art of these technologies. Overall, the current review establishes a zero-waste suastainable approachs for the reformation of bamboo biomass into chemicals, biofuels, and value-added products.</t>
  </si>
  <si>
    <t>10.1016/j.jenvman.2023.119778</t>
  </si>
  <si>
    <t>Selective recovery of gold and silver from electronic wastes through a sequential process of Qalkari and room-temperature hydrometallurgy</t>
  </si>
  <si>
    <t>This work was focused on the selective recovery of gold and silver from electronic wastes using a sequential process of pyrometallurgy (Qalkari) and room-temperature hydrometallurgy. In the first step, electronic wastes underwent Qalkari recycling, yielding tablets containing precious elements (Qalkari furnace product) and melting slag (Qalkari furnace waste). In the subsequent hydrometallurgy phase, the nitric acid concentration and the input solid amount were optimized for the effective room-temperature recovery of gold. Due to the successful separation of precision elements and disturbing substances in Qalkari, the gold recovery efficiency of 99.99% was obtained at the acid concentration of 50% (v/v) and the solid input of 15% (w/v). Afterwards, HCl, NH4Cl, and NaCl were used for silver recovery from the Qalkari-processed gold-recovered leaching solution, leading to the efficiency of 99.99%. But NH4Cl was recognized as the most effective precipitant as it promises the most enhanced potential for the possible subsequent recovery of palladium. In conclusion, this study draws the effectiveness of Qalkari in recycling electronic wastes, with a significant impact on the efficiency of succeeding room-temperature hydrometallurgical processes for gold and silver recovery within a reasonable leaching time.</t>
  </si>
  <si>
    <t>10.1016/j.compositesa.2024.108135</t>
  </si>
  <si>
    <t>Ionothermal synthesis of fiber-reinforced carbon aerogel composites from fructose with high mechanical and thermal insulation properties</t>
  </si>
  <si>
    <t>In this work, carbon fiber reinforced biomass carbon aerogel composites (CF/CA) were prepared by ionothermal synthesis using fructose as the raw material and oxidized polyacrylonitrile fiber as the reinforcing agent. During the preparation process, we have mixed fructose with oxidized polyacrylonitrile fibers and subjected them to a carbonization process under the conditions of hot ionic liquids. By controlling the reaction conditions, we successfully prepared fiber-reinforced carbon aerogel composites with excellent properties. The CF/CA has a high compressive strength (3.306 MPa). At the same time, the original low thermal conductivity (0.106 W·m−1·K−1) and low density (0.2976 g/cm2) of the carbon aerogel are maintained. In this work, the mechanical properties of carbon aerogel are improved to 230 % without changing the thermal insulation properties of CA, which makes a certain progress compared with the similar research. These excellent properties make CF/CA a promising engineering material. Moreover, we found that about 95 % of the ionic liquid can be recovered by evaporating under reduced pressure, and the recovered ionic liquid is still usable. This discovery provides a possibility for the green and sustainable development of the preparation process of carbon aerogels. This study provides new ideas and methods to further optimize the properties and applications of biomass carbon aerogels and their composites.</t>
  </si>
  <si>
    <t>10.1016/j.jhazmat.2022.128664</t>
  </si>
  <si>
    <t>The auto-oxidative relithiation of spent cathode materials at low temperature environment for efficient and sustainable regeneration</t>
  </si>
  <si>
    <t>The reasonable recycling of spent lithium ions batteries is urgently required and beneficial to new energy industry development to approach the "carbon neutral" target. It is urgent to understanding the structural evolution of spent lack lithium cathode materials during direct regeneration technology with low temperatures condition to avoid deficiencies of complex operation in existing technology. Herein, a novel approach was developed for direct regeneration of spent LiCoO2 materials with a successful structural repair and electrochemical performance recovery, which are composed of auto-oxidative process followed by pre-treatment process of dismantling, soaking and sintering. The auto-oxidative system was composed of LiBr as lithium source and dimethyl sulfoxide as solvent and oxygen donor. The recycled LiCoO2 material shows significantly close to capacity retention of 90.79% than that of the commercial LiCoO2 material. Based on the structural evolution mechanism analysis, the novel approach is still expected to be applied into regeneration of other spent cathode materials and guide an efficient and sustainable direction for the recycling of spent lithium ions batteries.</t>
  </si>
  <si>
    <t>10.1016/0378-7753(95)02309-7</t>
  </si>
  <si>
    <t>The battery recycling loop: a European perspective</t>
  </si>
  <si>
    <t>Restricting the loss of lead into the environment is essential and European legislation has reacted by requiring the recycling of lead/acid batteries. With the forecast of strong growth in the battery market over the next decade, secondary lead output will need to increase substantially to supply this demand. Battery recycling rates are vulnerable, however, to low lead prices and restrictive legislation. Effective recycling schemes are required to ensure maximum recovery and several are successfully in operation. Environmentally sound technology exists to recycle the lead and polypropylene components of batteries. A full range of lead and lead alloys are available to the battery industry from secondary material and now challenge primary products in most battery applications. It is important to optimize recycling efficiency and minimize environmental damage.</t>
  </si>
  <si>
    <t>March–April 1996</t>
  </si>
  <si>
    <t>10.1016/j.resconrec.2023.107391</t>
  </si>
  <si>
    <t>Tracking two decades of global gallium stocks and flows: A dynamic material flow analysis</t>
  </si>
  <si>
    <t>Gallium (Ga) has recently garnered significant attention as a crucial byproduct element due to its crucial role in advancing low-carbon technologies and its globally imbalanced supply-demand. Understanding the global Ga flows and stocks can contribute to discovering ways to mitigate potential supply risks. In this study, we applied a material flow analysis to map the global Ga cycle from 2000 to 2021. Our results reveal the following results: (1) Over the past two decades, a cumulative 15.3% (313240.8 tons) of the total Ga reserves has been consumed through host metals (i.e., bauxite and zinc ores) mining. However, affected by actual demand, only 5549.7 tons of Ga have been extracted. Moreover, China has gradually become the dominant supplier of primary Ga globally, relying on its robust alumina industry. (2) The consumption pattern of global Ga is becoming increasingly complex. Driven by the diffusion of low-carbon technologies, primary Ga consumption has grown from 101 tons in 2000 to 432 tons in 2021. With a low material efficiency, only 2143.4 tons of Ga ultimately enter final products from semi-products. (3) The global Ga stock reached 956.7 tons in 2021 with significant recycling potential. However, commercial recycling systems were not established, and Ga resources in end-of-life (EoL) final products are mostly wasted. Given the anticipated growth of Ga demand, more coordinated efforts among different regions to promote technological innovation and improve recycling and circularity rates are urgently needed to ensure global Ga supply and a shared green future.</t>
  </si>
  <si>
    <t>10.1016/j.envres.2022.113286</t>
  </si>
  <si>
    <t>High-efficiency leaching of valuable metals from waste Li-ion batteries using deep eutectic solvents</t>
  </si>
  <si>
    <t>With the penetration of lithium-ion batteries (LIBs) into electric vehicles, the recycling of waste LIBs is inevitable from the perspective of health, economy and environmental protection. Herein is reported a novel green method for extracting valuable metals from the cathode of LIBs, in which the Deep Eutectic Solvent (DES) is used as leachate to dissolve electrode material waste. Mixing choline chloride (ChCl) and malonic acid is helpful to effectively improve the reduction ability of DES, resulting in superior leaching efficiency. At the lower temperature (100 °C), the leaching efficiency of cobalt and lithium reached up to 98.61% and 98.78%, respectively. X-ray absorption near edge structure (XANES) spectroscopy demonstrated that DESs could act as both leachate and reducing agent, which could destroy the covalent bonds of metal oxides to form a cobalt (II)-chlorine complex. This method is straightforward to operate and does not involve the additional reducing agents, which is held promise to bring economic and sustainable development prospects in the field of lithium battery development.</t>
  </si>
  <si>
    <t>10.1016/j.envint.2016.07.010</t>
  </si>
  <si>
    <t>The formal electronic recycling industry: Challenges and opportunities in occupational and environmental health research</t>
  </si>
  <si>
    <t>Background E-waste includes electrical and electronic equipment discarded as waste without intent of reuse. Informal e-waste recycling, typically done in smaller, unorganized businesses, can expose workers and communities to serious chemical health hazards. It is unclear if formalization into larger, better-controlled electronics recycling (e-recycling) facilities solves environmental and occupational health problems. Objectives To systematically review the literature on occupational and environmental health hazards of formal e-recycling facilities and discuss challenges and opportunities to strengthen research in this area. Methods We identified 37 publications from 4 electronic databases (PubMed, Web of Science, Environmental Index, NIOSHTIC-2) specific to chemical exposures in formal e-recycling facilities. Discussion Environmental and occupational exposures depend on the degree of formalization of the facilities but further reduction is needed. Reported worker exposures to metals were often higher than recommended occupational guidelines. Levels of brominated flame-retardants in worker's inhaled air and biological samples were higher than those from reference groups. Air, dust, and soil concentrations of metals, brominated flame-retardants, dioxins, furans, polycyclic-aromatic hydrocarbons, or polychlorinated biphenyls found inside or near the facilities were generally higher than reference locations, suggesting transport into the environment. Children of a recycler had blood lead levels higher than public health recommended guidelines. Conclusions With mounting e-waste, more workers, their family members, and communities could experience unhealthful exposures to metals and other chemicals. We identified research needs to further assess exposures, health, and improve controls. The long-term solution is manufacturing of electronics without harmful substances and easy-to-disassemble components.</t>
  </si>
  <si>
    <t>10.1016/j.jclepro.2013.10.006</t>
  </si>
  <si>
    <t>Survey and analysis of consumers' behaviour of waste mobile phone recycling in China</t>
  </si>
  <si>
    <t>The aim of this paper is to investigate the behaviour of consumers toward waste mobile phone recycling on a national scale in China. With this goal in mind, a questionnaire survey was performed on a nationwide scale to explore consumers' behaviours, attitudes and willingness to pay (WTP) for recycling waste mobile phones. There were 1035 effective questionnaires, and the questionnaire was analysed with principal component analysis and multinomial logistic regression analysis. The results revealed that the actual service life of mobile phones in China is generally shorter than three years. Due to the current level of economic development and the traditional concept, only 47.9% of consumers agreed to pay for waste mobile phone recycling, and most consumers' WTP was 0–5% of the recycling costs. The main factors affecting the consumers' WTP were region, education level and monthly income. Therefore, mobile phone producers and the government should mostly share the responsibility of waste mobile phone recycling. With an improvement in public environmental awareness, it may be possible for consumers to afford recycling fees in the future, through either a prepaid deposit, or purchasing the product with the fee embedded in the price. In addition, it is important to support environmental education to promote environmental awareness.</t>
  </si>
  <si>
    <t>10.1016/j.jclepro.2024.142401</t>
  </si>
  <si>
    <t>Fostering second-life applications for electric vehicle batteries: A thorough exploration of barriers and solutions within the framework of sustainable energy and resource management</t>
  </si>
  <si>
    <t>Electric vehicles (EVs) play a crucial role in achieving Sustainable Development Goals (SDGs), specifically focusing on Goal 7, which ensures access to Affordable and Clean Energy, and Goal 9, promoting advancements in Industry, Innovation, and Infrastructure. However, the growing stockpile of used EV Batteries (EVBs) presents challenges. These EVBs, however, hold potential for second-use applications, aligning with energy conversion, resource optimization, and sustainable energy systems. This study employs a rigorous multi-criteria approach to bridge the research-practice gap by systematically evaluates and prioritizes barriers hindering the widespread adoption of second-use EVBs. The study's overarching objectives are to overcome these barriers, aligning with broader sustainability goals, and to offer insights shaping policies addressing environmental, social, and economic impacts, in coherence with SDGs 8, 11, 12, and 13. The research unfolds through a three-phase approach involving literature reviews, field visits, and expert interviews for barrier identification, theoretical framework development through literature and Delphi studies, and prioritization using the Fuzzy Best-Worst Method (FBWM). Results indicate that addressing Cost and Technological Challenges is pivotal for successful second-use EVB adoption, with proposed solutions involving regulations, recycling, and awareness. The study underscores the circular economy perspective, connecting identified barriers to specific SDGs. The FBWM proves effective in prioritizing barriers, providing actionable insights for policymakers and stakeholders. This research contributes significantly to the existing literature by systematically evaluating second-use EVBs, addressing a crucial research gap, and offering valuable pathways for broad adoption.</t>
  </si>
  <si>
    <t>10.1016/j.resconrec.2020.105385</t>
  </si>
  <si>
    <t>A novel approach to recover lead oxide from spent lead acid batteries by desulfurization and crystallization in sodium hydroxide solution after sulfation</t>
  </si>
  <si>
    <t>With the increasing demand for lead acid batteries, there were a great number of spent lead acid batteries generated. They have the dual characteristics of resource and harm, making the recovery an important subject. In this paper, a novel approach to recover lead oxide from spent lead acid batteries by desulfurization and crystallization in sodium hydroxide solution after sulfation was proposed. During sulfation process, 85% sulfuric acid (17.786 g sulfuric acid per 2 g negative pastes) was the best for negative lead pastes, and the content of lead sulfate was up to 91.34%. For positive lead pastes, the optimal conditions were 85% sulfuric acid (17.786 g sulfuric acid per 2 g positive pastes) at 65 °C, and the content of lead sulfate was 95.69%. In the process of desulfurization and crystallization, the optimal parameters for the recovery ratio of lead oxide were 90 mg/L of solid-liquid ratio, 42 mL of mother liquor retention, and 8.24 mol/L of sodium hydroxide concentration. The recovery ratio and purity of lead oxide were 95.72% and 95.31% under the optimal conditions. Compared to pyrometallurgy and traditional hydrometallurgy, this novel approach greatly shortens the process flow. It reduces the energy consumption and secondary pollution, having great potential for industrial application.</t>
  </si>
  <si>
    <t>10.1533/9780857096678.3.222</t>
  </si>
  <si>
    <t xml:space="preserve">11 Safe recycling of materials containing persistent inorganic and carbon nanoparticles </t>
  </si>
  <si>
    <t xml:space="preserve">
               For persistent inorganic and carbon nanomaterials, considerable scope exists for a form of recycling called ‘resource cascading’. Resource cascading is aimed at the maximum exploitation of quality and service time of natural resources. Options for resource cascading include engineered nanomaterials applied in suspensions, nanomaterials embedded in, or bound to, large-sized materials, and nanoparticles present in wastes. Resource cascading of nanomaterials is linked to resource savings and hazard minimization. Further work is required regarding options for resource cascading and the minimization of related environmental burden thereof and to make resource cascading of nanomaterials fully operational.
            </t>
  </si>
  <si>
    <t>10.1016/j.resconrec.2019.06.003</t>
  </si>
  <si>
    <t>Future trends and strategies of recycling high-tech metals from urban mines in China: 2015–2050</t>
  </si>
  <si>
    <t>High-tech metals are necessary materials for strategic emerging industries but their primary ores are generally difficult to be extracted because of economic and technical limitations. Urban mines have become a potential pool of secondary high-tech metals, called high-tech urban mines (HUMs). It is important and urgent to make a dynamic evaluation to understand the potential and technical feasibility for HUMs development. In this study, we construct the strategic development index (SDI) from three aspects - resource, technology, and environmental (R-T-E) to assess HUMs in China from 2015 to 2050. Furthermore, development strategies are proposed based on the dynamic evaluation results. Here we show that, there are four patterns of future trends of HUMs in China - sustainable growth, first increase and then decrease, continuous decline, and fading out. The distribution of HUMs in “R-T-E” shows a trend of polarization with continuously shrinks of the range along all the three indexes. According to the evaluation results, different strategies - key development strategy, digestion strategy, reserve strategy and transfer strategy - should be adopted to develop HUMs. Wind turbines, fluorescence lamps, smartphones, EVs, Li-ion batteries and computers will be main reservoirs of secondary high-tech metals for a long time, they should be the focus of technology, funds and policy from both the government and enterprises.</t>
  </si>
  <si>
    <t>10.1016/B978-044450746-4/50017-9</t>
  </si>
  <si>
    <t xml:space="preserve">Chapter 15 Recovery and Recycling of Lead-Acid Batteries </t>
  </si>
  <si>
    <t xml:space="preserve">
               This chapter discusses the recovery and recycling of lead-acid batteries. The collection and recycling of lead–acid batteries has been an age old practice because of their value as a major source of lead units. This has led to highly developed operations, whereby batteries are collected, sorted, and delivered to the secondary smelter for recovery of the lead and other materials of value. Total recovery and recycling of the lead–acid battery are relatively straightforward as batteries are easily retrieved from most of the automotive and industrial applications in which they are used. Recovery of the lead and other components from the battery is uncomplicated because batteries are easily broken and divided into their various fractions. If a suitable combination of materials is chosen during design and construction of the battery, almost complete recovery and re-use of materials are possible at the expense of only a relatively modest amount of energy. There are two methods used for the recovery of lead from battery paste, grid material, and other lead components: pyrometallurgical and hydrometallurgical. Pyrometallurgical systems, commonly referred to as smelting, are the dominant methods used in the recovery of both primary and secondary lead throughout the world, with only a very small tonnage recovered by various hydrometallurgical methods.
            </t>
  </si>
  <si>
    <t>Valve-Regulated Lead-Acid Batteries</t>
  </si>
  <si>
    <t>10.1016/j.jhazmat.2024.133612</t>
  </si>
  <si>
    <t>Green conversion of waste alkaline battery material to zeolitic imidazolate framework-8 and its iodine capture mechanism</t>
  </si>
  <si>
    <t>Zeolitic imidazolate framework-8 (ZIF-8) exhibits excellent performance in capturing iodine. However, the solvent-based procedures and raw materials for ZIF-8 synthesis often lead to secondary pollution. We developed a solvent-minimizing method for preparing ZIF-8 via ball milling of raw material obtained from spent alkaline batteries, and studied its iodine-capture performance and structural changes. Exposure of the ZIF-8 to iodine vapor for 60 min demonstrated that it exhibited industrially competitive iodine-capture performance (the adsorbed amount reaches to 1123 mg g−1 within 60 min). Spectroscopic studies showed that ZIF-8 underwent a structural transformation upon iodine loading. Iodine molecules were adsorbed onto the surface of ZIF-8 and also formed C–I bond with the methyl groups on the imidazole rings, reducing iodine release. This work represents a comprehensive revelation of long-range order and short-range order evolution of ZIF-8 during iodine vapor adsorption over time. Moreover, this green synthesis of ZIF-8 is of lower cost and generates fewer harmful by-products than existing methods, and the produced ZIF-8 effectively entraps toxic iodine vapor. Thus, this synthesis enables a sustainable and circular material flow for beneficial utilization of waste materials.</t>
  </si>
  <si>
    <t>10.1016/j.jclepro.2016.12.106</t>
  </si>
  <si>
    <t>Recovery of LiCoO2 and graphite from spent lithium-ion batteries by Fenton reagent-assisted flotation</t>
  </si>
  <si>
    <t>In this paper, a Fenton reagent assisted flotation process is developed to recover valuable electrode materials LiCoO2 and graphite from spent lithium-ion batteries (LiBs). At room temperature, effect of key parameters for Fenton reaction such as the ratios of H2O2/Fe2+ (40–280) and liquid-solid (25–100) are investigated to determine the most efficient conditions of surface modification of electrode materials by Fenton reagent. The modified electrode materials are separated by flotation operation to recover the cathode material and anode materials respectively. The results show that in the optimum conditions that the Fe2+/H2O2 ratio is 1:120, and the liquid-solid ratio is 75:1, most of the organic outer layer coated on the surface of electrode materials can be removed. After modified by Fenton reagent, the original wettability of LiCoO2 and graphite is regained. The −0.25 mm crushed products of spent LiBs can be separated into LiCoO2 concentrate and graphite concentrate by flotation process efficiently.</t>
  </si>
  <si>
    <t>1 February 2017</t>
  </si>
  <si>
    <t>10.1016/j.jenvman.2024.120454</t>
  </si>
  <si>
    <t>A review on spent Mn-containing Li-ion batteries: Recovery technologies, challenges, and future perspectives</t>
  </si>
  <si>
    <t>Mn-containing Li-ion batteries have become primary power sources for electronic devices and electric vehicles because of their high-energy density, extended cycle life, low cost, and heightened safety. In recent years, Li-ion batteries (LIBs) have undergone rapid updates, paralleling the swift advancement of the lithium battery industry, resulting in a growing accumulation of LIB scraps annually, necessitating comprehensive recovery strategies. This article reviews the recent progress in recovering spent Mn-containing LIBs (SM-LIBs), specifically focusing on LiMn2O4 and ternary LiCo x Mn y Ni z O2 (NCM). Initially, the study analyzes the current resource profile of SM-LIBs and elucidates their service mechanisms. Subsequently, the study explores the recovery of SM-LIBs, discussing various methods such as the hydrometallurgical approach, combined pyrolytic treatment-wet leaching process, bioleaching pathway, and electrochemical extraction. These discussions include recovery processes, reaction principles, and technological features. In addition, this study evaluates the potential applications of these recovery technologies, considering aspects such as complexity, economic viability, energy consumption, environmental sustainability, and scalability. Finally, it summarizes the challenges associated with the comprehensive recovery and resource utilization of SM-LIBs and offers insights into future directions.</t>
  </si>
  <si>
    <t>10.1016/j.wasman.2016.11.018</t>
  </si>
  <si>
    <t>An investigation of trends in precious metal and copper content of RAM modules in WEEE: Implications for long term recycling potential</t>
  </si>
  <si>
    <t>Precious metal (PM) and copper content of dynamic-RAM modules placed on the market during 1991–2008 has been analysed by AAS following comminution and acid digestion. Linear regression analysis of compositional data ordered according to sample chronology was used to identify historic temporal trends in module composition resulting from changes in manufacturing practices, and to project future trends for use in more accurate assessment of future recycling potential. DRAM was found to be ‘high grade’ waste with: stable levels of gold and silver over time; 80% reduction in palladium content during 1991–2008; and 0.23g/module/year increase in copper content with a 75% projected increase from 2008 by 2020. The accuracy of future recycling potential projections for WEEE using current methods based on static compositional data from current devices is questionable due to likely changes in future device composition. The impact on recycling potential projections of waste laptops, smart phones, cell phones and tablets arising in Europe in 2020 resulting from a 75% increase in copper content is considered against existing projections using static compositional data. The results highlight that failing to consider temporal variations in PM content may result in significant discrepancies between projections and future recycling potential.</t>
  </si>
  <si>
    <t>10.1016/j.apsusc.2019.143731</t>
  </si>
  <si>
    <t>Tape casting and phase inversion derived easily recyclable PVDF@g-C3N4/Bi2W0.98Nb0.02O6 porous film for high performance and long-term photocatalytic pollutants degradation</t>
  </si>
  <si>
    <t>Recovery of photocatalysts is very challenging for practical applications, such as the degradation of pollutants, especially when the reaction occurs in aqueous solution. To address this issue, herein, a novel and easily recyclable visible-light-driven photocatalytic porous PVDF@g-C3N4/Bi2W0.98Nb0.02O6 composite film is proposed. In this composite material, the polyvinylidene fluoride (PVDF) film acts as a loading matrix, the direct two-dimensional/two-dimensional (2D/2D) Z-scheme heterojunction between g-C3N4 (CN) and Bi2W0.98Nb0.02O6 (BW2) nanosheets serve as photocatalytic units while the porous structure provides a high surface area and thus, an increasing number of photocatalytically active sites. The physical properties of CN, BW2, and CN/BW2, as well as the photocatalytic performance of the composite film are systematically discussed. The CN/BW2 heterojunction exhibited superior ability to generate and transport photo-induced carriers than that of the pristine CN and BW2 samples. Hence, the almost complete degradation of RhB was realized in 150 min of reaction (apparent degradation rate, k app = 0.02006 min− 1). In addition, the PVDF@CN/BW2 film, which was easily recovered from the aqueous solution, maintained the photocatalytic activity for six consecutive catalytic runs. The successful achievement of this work can be used as the starting point for the development of new highly efficient and recyclable photocatalysts.</t>
  </si>
  <si>
    <t>10.1016/j.resconrec.2021.105522</t>
  </si>
  <si>
    <t>End-of-life automotive lithium-ion batteries (LIBs) in Brazil: Prediction of flows and revenues by 2030</t>
  </si>
  <si>
    <t>The fleet of electric vehicles has increased worldwide, pushed by the necessity of building a low-carbon economy. In Brazil, the number of new electric cars registered per year is also increasing, especially after the promulgation of the Program Route 2030. Collection rates and management criteria for end-of-life lithium-ion batteries (EOL LIBs) in the country are still not defined. Therefore, in this paper, we aimed to assess how big the market of electric cars (EC) will be in Brazil in 2030 and to investigate how different management patterns can affect the flows of electrodes active materials in the country. Simulations were conducted using Matlab, considering three different scenarios of penetration of EC in the total fleet of cars in 2030: 1%, 4% and 10%, while three management strategies were analyzed for the year of 2030 using Material Flow Analysis. According to the model, the number of new electric cars entering the Brazilian market in 2030 can surpass 1,800,000 units, resulting in a demand of Li, Co, Ni, Mn and graphite of up to 8,700, 15,000, 46,000, 15,000 and 92,000 tonnes, respectively. The number of EOL LIBs in the same year may overcome 340 thousand. The amount of material available for recycling depends on the management strategy adopted. In any case, revenues from recycling LIBs electrode active materials result mainly from Co and Ni recovery (88–93%). In view of increasing circularity of materials and expected technological development, the adoption of repurposing and remanufacturing is recommended.</t>
  </si>
  <si>
    <t>10.1016/j.envres.2022.114299</t>
  </si>
  <si>
    <t>Performance of toluene oxidation on different morphologies of α-MnO2 prepared using manganese-based compound high-selectively recovered from spent lithium-ion batteries</t>
  </si>
  <si>
    <t>The proper disposals of spent lithium-ion batteries (LIBs) and volatile organic compounds (VOCs) both have a significant impact on the environment and human health. In this work, different morphologies of α-MnO2 catalysts are synthesized using a manganese-based compound as the precursor which is high-selectively recovered from spent lithium-ion ternary batteries. Different synthesis methods including the co-precipitation method, hydrothermal method, and impregnation method are used to prepare different morphologies of α-MnO2 catalysts and their catalytic activities of toluene oxidation are investigated. Experimental results show that MnO2-HM-140 with stacked nanorods synthesized using the hydrothermal method exhibits the best catalytic performance of toluene oxidation (T90 of 226 °C under the WHSV of 60,000 mL g−1·h−1), which could be attributed to its better redox ability at low temperature and much more abundant adsorbed oxygen species at low temperature. The adsorption abilities of toluene and the replenish rate of surface lattice oxygen can be enhanced due to the increase of oxygen vacancies on the surface of MnO2-HM-140. Furthermore, the results of in-situ DRIFTS and TD/GC-MS imply that benzoate species are the main intermediate groups and then the reaction pathway of toluene oxidation on the surface of MnO2-HM-140 is proposed.</t>
  </si>
  <si>
    <t>10.1016/B978-0-12-396459-5.00003-9</t>
  </si>
  <si>
    <t xml:space="preserve">Chapter 3 Recycling in Context </t>
  </si>
  <si>
    <t xml:space="preserve">
               The recycling of metals is widely viewed as a fruitful sustainability strategy, but information on the degree to which recycling is actually occurring is limited in scope and detail. In this chapter we define various metrics for the recycling of metals and present current information on recycled content (RC), end-of-life recycling rates (EOL-RR), and old scrap ratios (OSR) for 60 metals of the periodic table. Because of growth in metal use over time, and because metal in-use lifetimes can be many years to several decades, many RC values are low and will remain so for the foreseeable future. In addition, because relatively low efficiencies often exist in the collection and processing of most discarded products, because of inherent limitations in recycling processes, and because primary material is often relatively abundant and low cost (thereby keeping down the price of scrap), many EOL-RR are very low but have the potential for improvement. Only 12 metals (Co, Fe, Mn, Nb, Ni, Pb, Pd, Pt, Re, Rh, Sn and Ti) have the EOL-RR above 50% at present. Only Nb, Pb and Ru have an RC above 50%, although 15 metals are in the 25–50% range. Thirteen metals have an OSR &gt;50%. Improving recycling performance will be increasingly challenging as materials integration continues its rise.
            </t>
  </si>
  <si>
    <t>10.1016/j.talanta.2022.123918</t>
  </si>
  <si>
    <t>On spot detection of nickel and cobalt from exhausted batteries by a smart electrochemical sensor</t>
  </si>
  <si>
    <t>This work presents the realization and the application of an user-friendly electrochemical platform based on screen-printed electrodes for the simultaneous determination of nickel and cobalt ions in real samples by means of square wave adsorptive stripping voltammetry (SWAdSV). The sensor was realized by electrodepositing in situ a bismuth film onto graphite screen-printed electrodes (GSPEs). The sensor surface was fully characterized by scanning electron microscopy (SEM), cyclic voltammetry (CV) and electrochemical impedance spectroscopy (EIS). The experimental conditions for the determination of nickel and cobalt in the form of dimethylglyoximate complexes were studied and optimized. Linear calibration curves for Ni(II) and Co(II), determined individually and together, in the range 10–40 μg/L for nickel and 10–60 μg/L for cobalt, respectively, were obtained. The limits of detection for nickel and cobalt determination were 2.5 μg/L and 2.4 μg/L, respectively. The performance of the sensor in terms of reproducibility and selectivity was also studied. The applicability of the developed platform was assessed by determining nickel and cobalt in samples deriving from an industrial process of recycling exhausted batteries and in soil samples.</t>
  </si>
  <si>
    <t>10.1016/j.eti.2021.102010</t>
  </si>
  <si>
    <t>Recycling biochar derived from tannery liming sludge for chromium adsorption in static and dynamic conditions</t>
  </si>
  <si>
    <t>In tannery industry, unhairing and liming (termed as liming) are indispensable but it is a very polluting part of process when producing quality leather. Expelled wastewater from liming generates significant amounts of liming sludge. In this study, efficacies of liming sludge biochar derived for adsorption of chromium from tannery wastewater are described. The biochar was characterized by FTIR, SEM, EDX, and BET technologies, and pH zpc . Surface area and responsible functional groups of biochar were as follows: 9.2 m2/g and C-H, C-N, C-O, C=C, N-H, S=O, and O-H. EDX analysis revealed chromium adsorption and SEM images led to changes in surface morphology. pH zpc for dry liming sludge and biochar were 4.1 and 6.1, respectively. Batch adsorption was verified by assorted parameters including biochar dose, shaking speed, contact time, and dilution factor. Column study results confirm the highest chromium adsorption efficiencies of 408.12 and 533.41 mg/g for 3 cm and 5 cm bed height, respectively. Regression coefficient suggested that adsorption obeys the Freundlich isotherm and pseudo-second order kinetics in batch mode, while it follows the Yoon–Nelson model in column mode. The physicochemical parameters of tannery wastewater prior and post-adsorption revealed good removal efficiencies for chloride content (Cl), chemical oxygen demand (COD), and biochemical oxygen demand (BOD) were, respectively, 50.5%, 80.1%, and 85.5%. Desorption process recovers 69.37 mg/g Cr from adsorbed biochar which could be reused in the tanning process. Consequently, an innovative state-of-the-art tannery liming sludge biochar can satisfactorily use in tannery wastewater treatment by following wealth-from-waste principle.</t>
  </si>
  <si>
    <t>10.1016/j.est.2018.08.017</t>
  </si>
  <si>
    <t>Performance of recovered and reagent grade electrolyte in a soluble lead redox cell</t>
  </si>
  <si>
    <t>This paper presents the performance of ‘recovered’ electrolyte for the soluble lead flow battery, made by recycling conventional lead-acid battery electrodes, and compares it to reagent grade electrolyte for the same system. The two electrolyte compositions were cycled in static and flow cells and their charge, energy, and voltage efficiencies compared. The average charge, energy, and voltage efficiencies of static cells using 1.0 mol·dm¯³ Pb²+ recovered electrolyte were 89%, 86%, and 96%, while cells using reagent grade electrolyte averaged 63%, 49%, and 78%, respectively. The average charge efficiency of flow cells with recovered electrolyte was consistently above 80% and within 10% of the average for cells with reagent grade electrolyte. The average energy and voltage efficiencies were 62% and 73%, respectively, diverting from averages for the reagent grade electrolyte cells by less than 15%. The highest average cycle life was for cells with recovered electrolyte at 187 cycles, while that of cells with reagent grade electrolyte peaked at 102. Trace elements in both electrolyte compositions were analysed and their presence in the recovered electrolyte appears to enhance performance of the soluble lead cells. The recovered electrolyte is an electrochemically viable substitute for the reagent grade electrolyte.</t>
  </si>
  <si>
    <t>10.1016/j.jhazmat.2022.128974</t>
  </si>
  <si>
    <t>Transformation and migration mechanism of fluorine-containing pollutants in the pyrolysis process of spent lithium-ion battery</t>
  </si>
  <si>
    <t>Pyrolysis is an effective method to remove organics (e.g. electrolytes and binders) from spent lithium-ion battery (LIB). In this study, the co-pyrolysis characteristics of fluorine-containing substances and active materials from LIB were investigated using thermogravimetric-differential scanning calorimetry (TG-DSC), infrared spectroscopy (IR), and mass spectrometry (MS) analysis. Associated with the pyrolysis, active materials adsorb the residues of electrolyte on the surface and into the pores (20–200 °C), while polyvinylidene fluoride (PVDF) forms a liquid film to cover the local surface of active materials (400–500 °C). These interactions prevent deep removal of organics, leaving fluorine-containing contaminants in active materials. The barrier effect of PVDF liquid mesophase on the removal of organics with secondary liquidous phase formation during pyrolysis was confirmed by in situ optical observation. The migration behavior of fluorine element during the pyrolysis of black mass (BM) from spent LIB was also investigated. With pyrolysis temperature increasing from 100 °C to 600 °C, the dissociable fluorine content in pyrolyzed BM increased from 1.4 wt% to 3.7 wt%. The fluorine-containing contaminants in BM cannot be removed completely by simply increasing pyrolysis temperature. This study provides a better understanding on the transformation of fluorine-containing pollutants during the pyrolysis of BM.</t>
  </si>
  <si>
    <t>10.1016/j.resconrec.2022.106207</t>
  </si>
  <si>
    <t>Intelligent disassembly of electric-vehicle batteries: a forward-looking overview</t>
  </si>
  <si>
    <t>Retired electric-vehicle lithium-ion battery (EV-LIB) packs pose severe environmental hazards. Efficient recovery of these spent batteries is a significant way to achieve closed-loop lifecycle management and a green circular economy. It is crucial for carbon neutralization, and for coping with the environmental and resource challenges associated with the energy transition. EV-LIB disassembly is recognized as a critical bottleneck for mass-scale recycling. Automated disassembly of EV-LIBs is extremely challenging due to the large variety and uncertainty of retired EV-LIBs. Recent advances in artificial intelligence (AI) machine learning (ML) provide new ways for addressing these problems. This study aims to provide a systematic review and forward-looking perspective on how AI/ML methodology can significantly boost EV-LIB intelligent disassembly for achieving sustainable recovery. This work examines the key advances and research opportunities of emerging intelligent technologies for EV-LIB disassembly, and recycling and reuse of industrial products in general. We show that AI could benefit the whole disassembly process, particularly addressing the uncertainty and safety issues. Currently, EV-LIB state prognostics, disassembly decision-making as well as target detection are indicated as promising areas to realize intelligence. The challenges still exist for extensive autonomy due to present AI's inherent limitations, mechanical and chemical complexities, and sustainable benefits concerns. This paper provides the practical map to direct how to implement EV-LIB intelligent disassembly as well as forward-looking perspectives for addressing these challenges.</t>
  </si>
  <si>
    <t>10.1016/j.jclepro.2020.121460</t>
  </si>
  <si>
    <t>Reviewing the availability of copper and nickel for future generations. The balance between production growth, sustainability and recycling rates</t>
  </si>
  <si>
    <t>Copper and nickel are important metals for our society. Developing countries depend on copper and nickel for the construction of their infrastructure. Copper and nickel are also key elements for the transition to a fossil free electric energy production, which might lead to increased demand for these metals. The purpose of this paper is to investigate whether and at which conditions a sustainable production rate of copper and nickel can be combined with an increase of the service level of the two metals for the entire future world population to the same level as in developed countries in 2020. We consider three ambition levels with regard to a sustainable production rate for copper and nickel: 1000 years, 500 years and 200 years of guaranteed, sufficient and affordable supply to the entire world population at a service level, which, in all countries, is equal to the service level in developed countries in 2020. The conclusion is that the highest sustainability ambition (1000 years) is only achievable with a combination of an optimistically large amount of available resources in combination with a high end-of-life recycling rate. Whether the required amount of resources will be available for an affordable price, remains uncertain.</t>
  </si>
  <si>
    <t>10 August 2020</t>
  </si>
  <si>
    <t>10.1016/j.watres.2019.115095</t>
  </si>
  <si>
    <t>Recyclable magnetite-enhanced electromethanogenesis for biomethane production from wastewater</t>
  </si>
  <si>
    <t>Improving the yield and methane content of biogas is of great concern for wastewater treatment by anaerobic digestion. Herein we developed a nanomagnetite-enhanced electromethanogenesis (EMnano) process for the first time, the sustainable utilization of which improved the biomethane production rate from dairy wastewater. The maximum CH4 production rate in the EMnano process is 2.3 ± 0.3-fold higher than it is in the conventional methanogenesis (CM) process, and it is accompanied by an almost delay-free start-up. The technical-economic evaluation revealed that an 82.1 ± 5.0% greater net benefit was obtained in the third generation of the EMnano process compared with the CM process. The improved methanogenesis was attributed to the formation of dense planktonic cell co-aggregates that are triggered by nanomagnetite, which facilitated the interspecies electron exchange during acetoclastic methanogenesis. Simultaneously, a cathode biofilm with high viability and catalytic activity was also formed in the EMnano process that decreased the biofilm resistance and facilitated the electron transfer during electromethanogenesis. This study is a worthwhile attempt to combine recyclable conductive materials with an electromethanogenesis process for wastewater treatment, and it effectively achieves energy recovery with high stability and cost-effectiveness.</t>
  </si>
  <si>
    <t>10.1016/j.wasman.2024.06.027</t>
  </si>
  <si>
    <t>Conversion and fate of waste Li-ion battery electrolyte in a two-stage thermal treatment process</t>
  </si>
  <si>
    <t>Disposal of electrolytes from waste lithium-ion batteries (LIBs) has gained much more attention with the growing application of LIBs, yet handling spent electrolyte is challengeable due to its high toxicity and the lack of established methods. In this study, a novel two-stage thermal process was developed for treating residual electrolytes resulted from spent lithium-ion batteries. The conversion of fluorophosphate and organic matter in oily electrolyte during low-temperature rotation distillation was investigated. The distribution and migration of the concentrated electrolytes were studied and the corresponding reaction mechanisms were elucidated. Additionally, the influence of alkali on the fixation of fluorine and phosphate was further examined. The results indicated that hydrolyzed carbonate esters and lithium in the electrolyte could combine to form Li2CO3 and the hydrolysable hexafluorophosphate was proven to be stable in the concentrated electrolyte (45 rpm/85 °C, 30 min). It was found that CO2, CO, CH4, and H2 were the primary pyrolysis gases, while the pyrolysis oil consisted of extremely flammable substances formed by the dissociation and recombination of chemical bonds in the electrolyte solvent. After pyrolysis at 300 °C, fluorine and phosphate were present in the form of sodium fluoride and sodium phosphate. The stability of the residue was enhanced, and the environmental risk was reduced. By adding alkali (KOH/Ca(OH)2, 20 %), hexafluorophosphate in the electrolyte was transformed into fluoride and phosphate in the residue, thereby reducing the device’s corrosion from fluorine-containing gas. This study provides a viable approach for managing the residual electrolyte in the waste lithium battery recovery process.</t>
  </si>
  <si>
    <t>10.1016/j.nxsust.2023.100008</t>
  </si>
  <si>
    <t>Room-temperature direct regeneration of spent LiFePO4 cathode using the external short circuit strategy</t>
  </si>
  <si>
    <t>Lithium iron phosphate batteries (LFP), widely used as power sources, are forecasted to reach the terawatt-hour scale, inevitably leading to battery waste and expediating the urgency for effective recycling processes for LFP. The modern recycling methodologies based on material recovery face significant economic, environmental, and energy consumption challenges. This research attempts to resolve these challenges by providing direct cathode regeneration based on the principles of an external short-circuit to replenish lithium lost in the spent cathode with lithiated materials (LiC6, Li metal). Given that most active lithium loss in the cathode is caused by the growth of the solid electrolyte interphase rather than structural damage, restoring the lost lithium can revitalize a spent cathode battery’s electrochemical performance to a near-original state. The lithium loss in LFP cathodes ranging from 20% to 80% was renewed by supplementing lithium. Relithiation of 10Ah commercial LFP spent cathode showed revitalized electrochemical performance. Compared to the modern recycling methods, direct cathode regeneration improves the economic benefits of recycling by 33%, decreases energy consumption by 48%, and reduces carbon emissions by 62%. Direct cathode regeneration provides a scaffold for the next generation of recycling methods to improve recycling efficiency while reducing their environmental footprint.</t>
  </si>
  <si>
    <t>10.1016/j.jpowsour.2020.228708</t>
  </si>
  <si>
    <t>Lithium-ion batteries – Current state of the art and anticipated developments</t>
  </si>
  <si>
    <t>Lithium-ion batteries are the state-of-the-art electrochemical energy storage technology for mobile electronic devices and electric vehicles. Accordingly, they have attracted a continuously increasing interest in academia and industry, which has led to a steady improvement in energy and power density, while the costs have decreased at even faster pace. Important questions, though, are, to which extent and how (fast) the performance can be further improved, and how the envisioned goal of truly sustainable energy storage can be realized. Herein, we combine a comprehensive review of important findings and developments in this field that have enabled their tremendous success with an overview of very recent trends concerning the active materials for the negative and positive electrode as well as the electrolyte. Moreover, we critically discuss current and anticipated electrode fabrication processes, as well as an essential prerequisite for “greener” batteries – the recycling. In each of these chapters, we eventually summarize important remaining challenges and propose potential directions for further improvement. Finally, we conclude this article with a brief summary of the performance metrics of commercial lithium-ion cells and a few thoughts towards the future development of this technology including several key performance indicators for the mid-term to long-term future.</t>
  </si>
  <si>
    <t>10.1016/j.chemosphere.2023.141076</t>
  </si>
  <si>
    <t>Applications of waste polyethylene terephthalate (PET) based nanostructured materials: A review</t>
  </si>
  <si>
    <t>While polyethylene terephthalate (PET) has enjoyed widespread use, a large volume of plastic waste has also been produced as a result, which is detrimental to the environment. Traditional treatment of plastic waste, such as landfilling and incinerating waste, causes environmental pollution and poses risks to public health. Recycling PET waste into useful chemicals or upcycling the waste into high value-added materials can be remedies. This review first provides a brief introduction of the synthesis, structure, properties, and applications of virgin PET. Then the conversion process of waste PET into high value-added materials for different applications are introduced. The conversion mechanisms (including degradation, recycling and upcycling) are detailed. The advanced applications of these upgraded materials in energy storage devices (supercapacitors, lithium-ion batteries, and microbial fuel cells), and for water treatment (to remove dyes, heavy metals, and antibiotics), environmental remediation (for air filtration, CO2 adsorption, and oil removal) and catalysis (to produce H2, photoreduce CO2, and remove toxic chemicals) are discussed at length. In general, this review details the exploration of advanced technologies for the transformation of waste PET into nanostructured materials for various applications, and provides insights into the role of high value-added waste products in sustainability and economic development.</t>
  </si>
  <si>
    <t>10.1016/j.conbuildmat.2010.07.012</t>
  </si>
  <si>
    <t>Characterization of recycled aggregates construction and demolition waste for concrete production following the Spanish Structural Concrete Code EHE-08</t>
  </si>
  <si>
    <t>Construction and demolition waste can be used as recycled aggregate in construction. The more thoroughly the waste is treated, the higher the quality of the aggregate. However, high-quality aggregate is expensive, and thus, economically unviable in countries where natural aggregate is cheaply obtained. This paper examines the characteristics of recycled aggregate, resulting from of a non-exhaustive production process. This aggregate was found to contain impurities, such as crushed clay brick, crushed ceramic materials, and gypsum. The tests used to analyze this material were those recommended in the Spanish Structural Concrete Code (EHE-08). The results obtained were then compared with the guidelines in this code, which regulate the use of this material as a component in structural concrete. The result showed that none of the fractions fulfilled all the requirements in this especially in the case of the fulfillment of guidelines established to certain properties of the recycled aggregate, basically water absorption sulfate content, and chloride content. In contrast, particle shape, density, assessment of fines and resistance to fragmentation were in compliance with the EHE-08 recommendations.</t>
  </si>
  <si>
    <t>February 2011</t>
  </si>
  <si>
    <t>10.1016/j.jclepro.2020.123867</t>
  </si>
  <si>
    <t>Recovery nano-flake (100 nm thickness) of zero-valent manganese from spent lithium-ion batteries</t>
  </si>
  <si>
    <t>The recovery of spent Li-ion batteries has drawn many attentions because the recycled metals can be very profitable. The current metal recovery technology of spent Li-ion battery is mainly hydrometallurgical leaching. This technology has a high recovery rate of metals but it employs abundant chemical agents and causes wastewater as well as sludge discharging. Vacuum reduction technology is a new kind of environmentally friendly metal recovery technology because it is waste-free and energy-saving. The recovery of cobalt and nickel by vacuum reduction has been proposed. To further realize the recovery of all metal components in spent Li-ion batteries, we propose a new recovery technology including vacuum reduction process and gasification-condensation process to recover manganese from the cathode materials of spent Li-ion battery. The manganese in cathode materials (LiNix/3Mny/3Coz/3O2) is firstly decomposed to manganese oxide and then reduced by aluminum to zero-valent manganese. Gasification-condensation is an innovative metal separation process. The zero-valent manganese is separated from other substances by gasification in the heating area and condensation in the condensing area. More interestingly, we find that some nano-flakes (100 nm thickness) of zero-valent manganese are produced, it shows that this process has a potential to produce nano-flake materials. There is no refractory wastewater, toxic gas or hazardous solid waste in this recover process. This paper contributed a new technology to the full recovery of metals from spent Li-ion battery.</t>
  </si>
  <si>
    <t>10.1016/j.matlet.2020.127564</t>
  </si>
  <si>
    <t>Targeted removal of aluminium and copper in Li-ion battery waste solutions by selective precipitation as valuable porous materials</t>
  </si>
  <si>
    <t>End-of life Li-ion batteries can be a source of valuable materials to rebuild new batteries or for other applications. In this way, we propose to precipitate metals from a dissolution solution of Li-ions batteries (LiBs) as hybrid organic–inorganic materials (metal–organic frameworks, MOFs), well known in many fields due to their specific properties (high porosity, large surface area and sometimes thermal and chemical stability). From raw LiBs containing Al, Cu, Mn, Ni, or Co mainly, a selective precipitation of different metals as MOFs has been possible. The use of a carboxylate ligand allowed complete precipitation of Al from the solution, whereas using a bipyridine ligand changes the selectivity to precipitate Cu as MOFs. This work shows that formation of different MOFs in a multi-metallic solution can be obtained depending on the precipitating agent.</t>
  </si>
  <si>
    <t>10.1016/j.hydromet.2019.105134</t>
  </si>
  <si>
    <t>Hydrometallurgical recovery of lead from spent lead-acid battery paste via leaching and electrowinning in chloride solution</t>
  </si>
  <si>
    <t>Recycling spent lead-acid batteries has always been a research hotspot. Although traditional pyrometallurgical smelting is still the dominant process, it has serious environmental drawbacks, such as the emission of lead dust and SO2, and high energy consumption. This study presents a clean process for recycling spent lead-acid battery paste. The lead in paste was recovered via hydrometallurgical leaching and electrowinning in chloride solution. The leaching ratio of lead was &gt;99% under optimum conditions: temperature of 90 °C, CaCl2 concentration of 400 g/L, Fe2+ concentration of 5 g/L, pH 1.0, and leaching time of 2 h. The appropriate minimum Pb concentration and optimum current density for electrowinning were determined to be 10 g/L and 200 A/m2, respectively. Cathode lead powders with a purity of 99.6% were obtained via electrowinning. The current efficiency and the power consumption at 200 A/m2 were 96.3% and 85.9 kWh per ton of lead produced, respectively. Due to the use of soluble anode (iron), the energy consumption of the electrowinning process was considerably reduced and the chlorine evolution was avoided. The electrowinning has obvious economic advantages over cementation, and the metallic lead with high purity can be obtained using this method. Furthermore, as the spent electrolyte containing ferrous ions is recyclable, the consumption of reagents and the liquid effluent are minimised. The final leaching residue is a mixture of harmless akaganeite and calcium sulphate. The experimental results show that the proposed process is promising for the recovery of lead from spent lead-acid battery paste.</t>
  </si>
  <si>
    <t>10.1016/j.jece.2021.106789</t>
  </si>
  <si>
    <t>Recovering metals from motherboard and memory board waste through sulfuric leaching</t>
  </si>
  <si>
    <t>Printed circuit boards represent a source of urban mining for the reuse of resources in a circular economy. The number of metals in these boards can vary according to the model, year of manufacture, and function, making these scraps a complex residue for the application of recovery routes. In the present study, the leaching process was evaluated as an alternative to the magnetic separation step of the current hydrometallurgical routes for the recovery of iron and copper in these waste in which recovery of the metals present was carried out. The first stage of the hydrometallurgical route was leaching in sulfuric acid, for the recovery of iron. Subsequently, the copper recovery study was carried out, through the second stage of acid leaching in an oxidizing medium. The third stage was carried out in a nitric medium for the solubilization of the remaining metals. After using the same solid/liquid ratio for the solubilization of the metals present in the two types of boards, it was found that for the board with the highest concentration of metals that this ratio should be changed for greater extraction results. The percentage of leaching for the motherboard samples increased (to about 98 wt%) together with the residue/acid ratio, and this showed that for each type of waste, according to its composition, the metal/acid ratio must be established for complete solubilization of the metals of interest. The recovery of this waste, depending on the type of scrap, can reach at least US$ 1,230,000.00 /t waste.</t>
  </si>
  <si>
    <t>10.1016/j.jhazmat.2022.129172</t>
  </si>
  <si>
    <t>Nonradical electron transfer-based peroxydisulfate activation by a Mn−Fe bimetallic oxide derived from spent alkaline battery for the oxidation of bisphenol A</t>
  </si>
  <si>
    <t>Mn-Fe bimetallic oxide has been employed as an outstanding peroxydisulfate (PDS) activator, but the underlying mechanism is still controversial. In this work, Mn0.27FeO4.55 (MFBO) was synthesized using the recovered waste alkaline battery and its catalytic activity and mechanism for PDS activation were explored in detail. Results show that MFBO exhibited a higher catalytic activity than the individual single metal oxides (FeOx and Mn2O3) due to the synergistic effect between Fe and Mn elements. The removal efficiency of bisphenol A (BPA) with an initial concentration of 10 mg/L reached 97.8% within 90 min in the presence of 0.5 g/L MFBO and 2.0 mM PDS. Moreover, the MFBO maintained high stability and reusability even after being recycled for five times. With the aid of a series of experiments and ex-situ/in-situ characterizations, a non-radical PDS activation mechanism was proposed, in which organic contaminants would be oxidized through a direct electron transfer pathway mediated by the metastable reactive complexes (MFBO-PDS*). Notably, the MFBO/PDS system revealed selective oxidation towards different organic pollutants and the reaction rates were closely related to their structures and properties. The research provided an effective alternation process for application of the waste battery, as well as developed a novel perspective for removal of recalcitrant aqueous contaminants through a nonradical mechanism.</t>
  </si>
  <si>
    <t>10.1016/j.jclepro.2018.12.175</t>
  </si>
  <si>
    <t>Bio-carbon production by oxidation and hydrothermal carbonization of paper recycling black liquor</t>
  </si>
  <si>
    <t>Black liquor, an industrial waste, also generally called spent liquor is a promising feedstock for production of bio-carbon due to its high lignin and energy contents. Mild processing conditions and sustainable resource utilization can drive commercial utilization of this industrial waste. A novel oxidative procedure using hydrogen peroxide as a green liquid oxidant at room temperature for processing of paper recycling neutral sulphite semi-chemical spent liquor was established and evaluations were carried out for its efficiency. Standard hydrothermal carbonization was carried out for comparing bio-carbon production qualitatively and quantitatively using the same spent liquor. The oxidation procedure was performed at room temperature using 5% of H2O2 followed by washing in diluted sulfuric acid (0.15 N) while hydrothermal carbonization was performed at 250 °C. The bio-carbon produced were similar in terms of ash percentage and ranged from 1.25 ± 0.05 to 1.48 ± 0.05% for oxidation method and from 1.11 ± 0.03 to 1.45 ± 0.04% for hydrothermal carbonization. The carbon contents for the oxidation method ranged from 60.54 to 61.50% and 66.81–67.31% for hydrothermal carbonization while higher heating values ranged from 25.32 to 26.11 MJ/kg and from 28.68 to 29.34 MJ/kg respectively. The mass yield ranged from 29.98 to 31.88% by the oxidation, while it was 15.02–16.08% by hydrothermal carbonization.</t>
  </si>
  <si>
    <t>10.1016/j.jaap.2006.12.002</t>
  </si>
  <si>
    <t>Recycling of automobile shredder residues by means of pyrolysis</t>
  </si>
  <si>
    <t>Automobile shredder residues (ASR) are the rejection of the present processes of metal recovery of end-of-life vehicles. They are composed of several plastics, foams, glasses, rubbers, textiles, remaining metals, soils, etc., and have no clear recycling alternative. In the pyrolysis process (heating to moderate temperatures without oxygen), the organic volatile matter of the waste (plastics, rubber, etc.) is decomposed to gases and liquids, which can be useful as fuels and/or chemicals source. The inorganic components (fillers, metals, glasses, etc.) can be recovered and reused. Therefore, pyrolysis is especially appropriate for recycling complex wastes, such as ASR. In this paper an experimental study of pyrolysis of real ASR samples coming from an automotibile shredder plant (light and heavy ASR) have been studied. The pyrolysis experiments have been carried out in a non-stirred batch 3.5dm3 autoclave at 400, 500 and 700°C for 30min. The raw samples, as well as the solid, liquid and gaseous pyrolysis products have been thoroughly characterized. It is concluded that pyrolysis appears to be an appropriate technique for recycling the heavy ASR, since valuable solids (38–39%), liquids (20–29%) and gases (31–41%) are obtained, while this is not the case for the light ASR, which does not yield valuable products. Concerning temperature 500°C is enough to produce total decomposition of the ASR organic matter. Increasing temperature over 500°C increases gases to the detriment of liquids, but hardly varies the characteristics of the products.</t>
  </si>
  <si>
    <t>May 2007</t>
  </si>
  <si>
    <t>10.1016/j.jclepro.2018.01.040</t>
  </si>
  <si>
    <t>Selective recovery of valuable metals from spent lithium-ion batteries – Process development and kinetics evaluation</t>
  </si>
  <si>
    <t>Recovery of valuable metals from spent lithium-ion battery (LIB) is of both environmental and economic importance. Acidic leaching usually encounters issues of low selectivity or slow kinetics with considerable secondary waste generation during further purification. In this research, a closed-loop process with improved leaching selectivity for recycling of spent LiNixCoyMn1-x-yO2 battery using weak acidic leachant was demonstrated. To obtain optimal conditions of the leaching process, the effects of acid concentration, solid to liquid (S/L) ratio, temperature and reductant content were systematically investigated. Almost all Co, Li, Mn and Ni could be effectively recovered into the solution while Al remained in the residue as metallic form, after one-step leaching. The role of reductant during leaching was further evaluated which was found to be critical for the leaching kinetics. It is clear that the addition of reductant could alter the rate-controlling step of leaching from the ion diffusion in the residue layer to the surface chemical reactions. With high selectivity against impurities, this research proposed and verified a process to recover high purity Li2CO3 from the cathode scrap of LIBs, and more than 90% of the global recovery rate of valuable metals can be achieved.</t>
  </si>
  <si>
    <t>10.1016/S0304-3894(99)00191-0</t>
  </si>
  <si>
    <t>Management of scrap computer recycling in Taiwan</t>
  </si>
  <si>
    <t>It is estimated that approximately 300,000 scrap personal computers are generated each year in Taiwan [S.-L. Chang, A Study on the Scrap Computer Treatment Cost, Environment Protection Administration of Taiwan, December 1998 (in Chinese)]. The disposal of such a huge number of scrap computers presents a difficult task for the island due to the scarcity of landfills and incineration facilities available locally. Also, the hazardous materials contained (i.e., phosphor coatings of cathode ray tubes (CRTs), batteries, polychlorinated biphenyl capacitors, mercury-containing parts, liquid crystal display, high-lead content CRT funnel glass, and plastic containing flame-retardant bromine, etc.) in the scrap computers may seriously pollute the environment if they are not properly disposed of. Therefore, the EPA of Taiwan declared scrap personal computers the producer's recycling responsibility as of July 1997. Under this decree, the manufacturers, importers and sellers of personal computers have to properly recover and recycle the scrapped computers which they originally sell. On June 1, 1998, a producer responsibility recycling program for scrap computers was officially implemented in Taiwan. Under this program, consumers can bring their unwanted personal computers to the designated collection points and receive reward money. Currently, only six computer items are mandated to be recycled in this recycling program. They are notebooks, monitors, hard disks, power supplies, printed circuit boards and main frame shells. This article outlines the current scrap computer recycling system in Taiwan.</t>
  </si>
  <si>
    <t>28 April 2000</t>
  </si>
  <si>
    <t>10.1016/B978-1-4557-3192-3.00007-5</t>
  </si>
  <si>
    <t xml:space="preserve">7 Recycling Economics </t>
  </si>
  <si>
    <t xml:space="preserve">
               Maximizing revenues from recyclables depends on many factors, such as type and amount of recyclables generated, whether the materials are source-separated or commingled, how recyclables are processed (i.e., loose or baled), and the cost of shipping. As introduced in Chapter 3, there are several types of recycling collections, most notably source-separated, which entails the customer manually separating recyclables by material type, and single-stream recycling, where all recyclables are disposed of together. This chapter briefly discusses some of the tools that the recycling coordinator can utilize to help evaluate the economics of the recycling program and means to ensure its economic viability.
            </t>
  </si>
  <si>
    <t>Solid Waste Recycling and Processing</t>
  </si>
  <si>
    <t>10.1016/j.jclepro.2023.138128</t>
  </si>
  <si>
    <t>Comparison of waste photovoltaic panel processing alternatives in Australia</t>
  </si>
  <si>
    <t>This work aims to compare end-of-life (EoL) alternative processing scenarios of waste photovoltaic panel in Australia. Landfill, generic waste electrical and electronic equipment recycling (European business-as-usual (EU BAU)), full-recovery EoL photovoltaic (FRELP), and Modified FRELP are the alternative processing scenarios considered for the next five years. Environmental analysis by a simplified life cycle assessment is performed using Material, Energy, Chemical, and Other (MECO) matrix. This semi-quantitative comparison eliminates reliance on LCA software and environmental expertise for preliminary screening. Financial analysis is also performed by using a life cycle costing (LCC) approach. Overall, comparative findings are consistent with full-quantitative LCA and LCC despite magnitude differences. Simplified analysis merely reflects process complexity and resource consumption. A full financial insight can only be acquired when non-resource-derived costs are incorporated. Considering the increasing trend of waste levies and landfill ban extending into the future, landfill is no longer the cheapest option in Australia. Consequently, mass-based waste recovery for landfill diversion facilitates cost savings. Recovering 8% more waste with FRELP compared to modified FRELP has the potential to save $19 more per tonne of processed PV waste. EU BAU is the most eco-efficient interim solution, while waste volume is still low. Modified FRELP saves 321 kg CO2-e emission by avoiding traditional incineration. The focus on reclaiming solar-grade silicon rather than silver has the potential to attract $154 more revenue per tonne compared to FRELP.</t>
  </si>
  <si>
    <t>10.1016/j.procir.2015.02.007</t>
  </si>
  <si>
    <t>Design and Implementation of an End-of-Life Vehicle Recycling Center Based on IoT (Internet of Things) in Korea</t>
  </si>
  <si>
    <t>It is important to monitor the dismantling process in recycling centers for end-of-life vehicles (ELVs) to facilitate estimation of the practical recycling rate. ELVs are valuable resources in urban mining, and a 95% ELV recovery rate will be required by law. In this research, a smart dismantling monitoring system and smart trolley system have been developed for an ELV recycling center. The smart trolley handles each ELV and is equipped with a weighing load cell, RFID tag for ELV identification, and Zigbee wireless communication device. When a trolley is loaded with a target ELV to be dismantled, the trolley is registered with the ELV. When arriving at a workstation, the trolley is identified by the station's RFID reader and delivers the current ELV weight via the Zigbee device. The required dismantling instructions are displayed on the station's PC monitor based on the corresponding vehicle part database. The developed system was implemented at a recycling center in central Korea. It facilitates remote real-time monitoring via Internet of each workstation's dismantling status and of vehicles currently being processed. The part dismantling results are stored in a computer server for future verification.</t>
  </si>
  <si>
    <t>10.1016/B978-0-443-15738-7.00063-5</t>
  </si>
  <si>
    <t xml:space="preserve">Green Materials in Batteries </t>
  </si>
  <si>
    <t xml:space="preserve">
               This chapter explores the potential of utilizing green material alternatives to those conventionally used in commercial batteries. The various types of batteries, including those primary (non-rechargeable) and secondary (rechargeable), are categorized and defined according to the materials involved in their manufacturing, as well as their energy density, capacity, and cost. Then, the environmental impact of conventional batteries is presented from positive and negative points of view, which include batteries’ role in reducing greenhouse gas emissions, grid peak shaving, utilization in electric vehicles (automotive, maritime, and aerial). It was noted that batteries can offset and alleviate negative impacts in corresponding applications, for example, using batteries as an alternative in aircrafts, results in a 2–10 gCO2/revenue passenger kilometer (RPK). Although batteries bear a lot of benefits in terms of energy density and modularity, there are negative environmental impacts which include the toxicity of materials disposed at the end of their lifetime, which affect both the environment and human health alike. Due to that, green alternatives have been developed to replace conventional anode, cathode, current collector, and binder materials in a wide arsenal of battery types. Most of these materials are non-toxic transition metals and biomass-based charcoal (biochar), which is a rather sustainable and rich carbon source for active materials and catalysts.
            </t>
  </si>
  <si>
    <t>10.1016/j.nanoen.2020.105405</t>
  </si>
  <si>
    <t>Deformable, resilient, and mechanically-durable triboelectric nanogenerator based on recycled coffee waste for wearable power and self-powered smart sensors</t>
  </si>
  <si>
    <t>Maximizing resource recycling and finding renewable energy sources are important for a sustainable environment considering the development and consumption of electronic products with the advancement of the internet of things and artificial intelligence technologies. Herein, an economic and environment-friendly triboelectric nanogenerator derived from the discarded coffee ground waste (CG-TENG) is developed to serve as a light-weight and shape-adaptive energy source and self-powered sensitive sensor (CG-TENG sensor). The coffee ground, embedded into the silicone rubber elastomer, is first used as the metal-free electrode feedstock to minimize waste generation. Based on the triboelectrification and electrostatic induction, the shape-adaptive CG-TENG, as wearable power, is capable of harvesting surrounding energy from human motions and extreme deformations, exhibiting excellent stretchability and mechanical durability. The generated electricity can be stored in the conductive coffee ground-derived capacitors to drive portable electronics, which is beneficial for building completely green power systems using coffee waste. Furthermore, the self-powered CG-TENG sensor with optimized structure endows its ultra-high sensitivity for sensing human physiological signals, monitoring motions, emulating gestures, as well as for developing smart tactile epidermal controller and intelligent vending coaster, paving the way for building large-scale energy-efficient artificial sensors and eco-environmental wearable electronics towards humanoid robotics and human-machine interfaces.</t>
  </si>
  <si>
    <t>10.1016/B978-0-08-101991-7.00011-X</t>
  </si>
  <si>
    <t xml:space="preserve">11 Recycling of polymer-polymer composites </t>
  </si>
  <si>
    <t xml:space="preserve">
               Polymers are inexpensive, lightweight, and durable materials derived from the petroleum industry that are easily molded into a variety of commodities that are used in a wide range of applications. Consequently, polymer manufacturing has increased remarkably over the past few decades. However, extensive use of polymers has led to environmental problems resulting from the problem of their disposal. Recycling is one of the most extensively used technologies to avoid environmental problems triggered by the accumulation of polymeric waste due to the use of these materials. The use of polymers and polymer composites is increasing day-by-day, mostly in the packaging and construction industries. Thus, recycling technology is another way to preserve natural resources as the source of most polymeric materials are the products of the oil and gas industries. However, recycling of polymer composite-based materials remains a challenge, despite the considerable developments that have been made in this area. Polymer composites are made of two or more materials with distinct phases such as a matrix and fillers. These phases are precisely combined within the composites, and therefore, it is not worthwhile to separate them. However, many researchers have attempted to develop technically feasible, economically viable, and environmentally acceptable recycling processes for polymer composites. This chapter illustrates a few case studies involving the recycling of polymer nano- and micro-composites along with the recycling methods, and the advantages and disadvantages associated with each method.
            </t>
  </si>
  <si>
    <t>Micro and Nano Fibrillar Composites (MFCs and NFCs) from Polymer Blends</t>
  </si>
  <si>
    <t>10.1016/j.hydromet.2024.106368</t>
  </si>
  <si>
    <t>Application of nanofiltration for the recovery of nickel glycinates from alkaline glycine-based solutions using polyamide membranes: A technical note</t>
  </si>
  <si>
    <t>Glycine has been intensively investigated as a “green” lixiviant for precious and base metals. Alkaline glycine solutions to extract Ni from sulfide resources has shown promising results. However, a considerable amount of Ni will be lost in the wash solutions when leaching residues are washed during solid-liquid separation of the leachates from their respective leach residues. In this context, this study explored Ni recovery from alkaline glycine-based wash solutions using a polyamide nanofiltration membrane. In the tests using synthetic single and multi-metal solutions, the membrane achieved &gt;95% rejection of Ni in the selected ranges of glycine/Ni molar ratio (up to 5), pressure (15–30 bar), initial nickel concentration (0.5–1.5 g/L), sodium sulfate background concentration (∼30 g/L) and under the use of different pH modifiers (aqueous ammonia and caustic soda). When using a real solution, the concentrations of Ni and other major elements (Cu, S, Co, Mg, Zn) in the final retentate increased by about 5 times at 80 wt% permeate recovery, leaving &lt;3 mg/L major elements in permeate. The permeate stream could be recycled in the washing stage, and the retentate stream could be combined with the pregnant leach solution (PLS) for metals recovery. The investigation demonstrates some of the technical optionality for nickel recovery from filter wash solutions utilising nanofiltration within the context of alkaline glycine-based leach technology and preliminarily demonstrates where it can be used in the structure of flowsheets to recover valuable base metals and reagents for recycle. However, the increased membrane resistance causing a low permeate flux should be concerned due to the considerable dissolved salts, precipitation of gypsum and the increasing feed concentration over time.</t>
  </si>
  <si>
    <t>10.1016/S0140-6701(00)94784-2</t>
  </si>
  <si>
    <t>00/03724 Ecotoxicity assessment of slag generated in the process of recycling lead from waste batteries</t>
  </si>
  <si>
    <t>10.1016/B978-0-12-396459-5.00032-5</t>
  </si>
  <si>
    <t xml:space="preserve">Chapter 32 Geopolitics of Resources and Recycling </t>
  </si>
  <si>
    <t xml:space="preserve">
               The new geopolitics of raw materials make reconsidering the role of resource efficiency, as well as the role of recycling in waste management, essential. These geopolitics also are changing waste management from an “end-of-pipe” policy and technique to a tool integrated in the life-cycle management of raw materials throughout the supply chain, next to the environmental and public health considerations of waste management. This means a complete rethinking of our approaches to waste management, which is only slowly taking hold in even the most advanced industrial countries. This chapter briefly discusses resource availability and scarcity, the role of recycling to mitigate the risks of geopolitics around resources and the future role of recycling in resource management.
            </t>
  </si>
  <si>
    <t>10.1016/j.hydromet.2015.09.025</t>
  </si>
  <si>
    <t>Thermal treatment process for the recovery of valuable metals from spent lithium-ion batteries</t>
  </si>
  <si>
    <t>In this paper, a process based on reducing thermal treatment before acid leaching for the recovery of valuable materials from spent lithium-ion batteries is developed. The thermodynamic behavior of the active cathode materials is investigated through analyzing the gases evolved from the thermal treatment with a thermogravimetric–mass spectrometry (TG–MS) instrument. Scanning electron microscopy (SEM) with energy dispersive x-ray (EDX) spectroscopy analyses are also performed on the solid cathode and anode materials to determine their physicochemical changes from the thermal treatment. The results show that the thermal treatment significantly improves the clean separation of the active materials from the current collectors and the complete removal of the binder and carbonaceous conductor. It also alters the molecular structures of, and partially reduces the transition metals in, the active cathode materials, which increases the leaching efficiency of the transition metals in the subsequent leaching step. After thermal treatment, the leaching efficiency of nickel, cobalt and manganese from the active cathode materials has reached over 98%, 99% and 84%, respectively.</t>
  </si>
  <si>
    <t>10.1016/j.hydromet.2016.01.026</t>
  </si>
  <si>
    <t>Dissolution of cathode active material of spent Li-ion batteries using tartaric acid and ascorbic acid mixture to recover Co</t>
  </si>
  <si>
    <t>Environmentally benign hydrometallurgical dissolution process is investigated for the recovery of cobalt from the cathode active materials of spent lithium-ion batteries (LIBs). A mixture of tartaric acid and ascorbic acid is used to dissolve the LiCoO2 collected from spent LIBs. The reductive-complexing mechanism led to &gt;95% dissolution with 0.4M tartaric acid and 0.02M ascorbic acid in about 5h at 80°C. The dissolved Co was separated as cobalt oxalate from the mixture.</t>
  </si>
  <si>
    <t>10.1016/j.nanoen.2017.07.003</t>
  </si>
  <si>
    <t>Integrated hybrid nanogenerator for gas energy recycle and purification</t>
  </si>
  <si>
    <t>Rapid urbanization and industrialization causes huge energy consumption, bringing about a variety of air pollution issue due to the massive exhaust gas emitted from factories, power plants, traffic, etc. While normal supply of fossil fuels is ensured, the task of achieving energy saving and emission reduction is very taxing. It's an optimal option to further control exhaust gas through effectively recycling industrial exhaust gas energy. Here, a hybrid nanogenerator composed of a triboelectric nanogenerator (TENG) and thermoelectric generator (TEG) has been proposed for gas energy recycle and purification. Both mechanical and heat energy of exhaust gas can be recycled by combining the merits of TENG and TEG which achieves advantage complementary. It delivers an regulated power of 147.6Wm−3, which is capable of powering electronic devices and being stored up. Moreover, exhaust gas purification is implemented through reclaiming exhaust gas energy with no external power. It obtains high removal efficiency of 92.1% for PM2.5 and realizes real-time gas quality monitoring. This work has potential application prospect to serve for large-scale industrial exhuast gas recycle and treatment equipments which help reduce resource consumption and relax environmental problems.</t>
  </si>
  <si>
    <t>10.1016/j.resconrec.2021.105735</t>
  </si>
  <si>
    <t>Industrial disassembling as a key enabler of circular economy solutions for obsolete electric vehicle battery systems</t>
  </si>
  <si>
    <t>Electro-mobility is considered a key strategy to reduce GHG emissions in the transport sector and to make individual mobility more sustainable. However, the production of electric vehicles is accompanied by high environmental impacts, mainly due to the resource intensive high-voltage battery systems. Hence, a prerequisite for sustainable electro-mobility – beside the provision of renewable energy for vehicle charging – is a well-functioning and efficient circular use system of electric vehicle battery systems (EVBs). While the production of EVBs has been continuously improved in recent years with high levels of automation to reduce production costs and to increase capacities, end-of-life (EoL) treatment of EVBs is still rather simplistic with rough manual disassembling before in most cases pyro-metallurgical treatment. In this paper, we argue for the need of industrial disassembly systems to reach higher levels of circularity. In the best case, these systems are highly automated and use lifecycle information including production and use-phase data for decision support to enable optimum utilization at a module or even cell level. These pathways include both second-life concepts such as repurposing or reconditioning and high-level direct recycling of active materials. To demonstrate the advantages of an industrial disassembling in EoL battery treatment, we systematically analyze different utilization pathways and we compare state-of-the-art treatment with an advanced disassembly system. The qualitative argumentation is substantiated by quantitative stochastic simulation as well as cost and lifecycle data. We show that only with a well-functioning industrial disassembling, efficient closed-loop-supply-chains (CLSCs) for EVBs can be achieved.</t>
  </si>
  <si>
    <t>10.1016/j.cej.2024.155120</t>
  </si>
  <si>
    <t>A review on catalytic pyrolysis of textile waste to high-value products: Catalytic mechanisms, products application and perspectives</t>
  </si>
  <si>
    <t>The rapid development of the fashion industry has produced a large amount of textile waste. Traditional disposal methods such as incineration and landfilling have caused major environmental problems. Catalytic pyrolysis is a promising technology for converting organic waste into valuable products. In this paper, the current status of research on textile waste catalytic pyrolysis for high-value products is reviewed. The classification and properties of textile materials and their environmental impact are presented. Petrochemical textile fibers have significantly higher carbon content and higher heating value (HHV) compared to other fabrics. The LCA shows that the use of catalytic pyrolysis to recover textile waste can significantly reduce the carbon footprint compared to other recycling methods. The free radical chain reactions involved in the catalytic pyrolysis of textile wastes and the mechanism of action of carbon ions have also been explored. The main causes of catalyst deactivation include coke deposition, metal sintering, catalyst poisoning, etc. In industry, air oxidation is often used to eliminate the coke deposition of catalyst. Moreover, the applications of catalytic pyrolysis products from textile wastes are summarized, mainly in the fields of energy and materials. In addition, it is suggested that developing industrial solid waste with catalytic activity into high activity and cheap catalyst to achieve targeted selection of specific products is the future development trend. This paper is instructive for future research related to catalytic pyrolysis of textile waste for high-value products.</t>
  </si>
  <si>
    <t>10.1016/j.ijhydene.2019.05.009</t>
  </si>
  <si>
    <t>Second use or recycling of hydrogen waste gas from the semiconductor industry - Economic analysis and technical demonstration of possible pathways</t>
  </si>
  <si>
    <t>Hydrogen is used as a carrier gas in the photovoltaics and semiconductor industry. Once scrubbed from poisonous and environmentally harmful substances, the hydrogen-rich waste gas streams are released into the atmosphere. This paper presents an economic analysis of different options for further use of these streams. Combustion in a gas engine with attached electricity generation is currently the most technologically proven and economically profitable solution. With the future rise of the hydrogen electric vehicle infrastructure, power generation via a polymer electrolyte membrane (PEM) fuel cell system could become economically feasible at electricity prices of 0.11 €/kWh and higher. Fuel cells are high tech and modular but still relatively expensive today. Another promising technology identified is the recycling of hydrogen via electrochemical hydrogen compression (EHC). EHC is already economically feasible today at a hydrogen price of 11 €/kg or higher. It will become even more profitable with falling membrane electrode assembly prices.</t>
  </si>
  <si>
    <t>21 June 2019</t>
  </si>
  <si>
    <t>10.1016/B978-0-08-102158-3.00011-2</t>
  </si>
  <si>
    <t xml:space="preserve">Chapter 11 Recycling printed circuit boards </t>
  </si>
  <si>
    <t xml:space="preserve">
               Waste electrical and electronic equipment (WEEE or e-waste) is the most rapidly growing sector of the waste stream in the world, and the majority of the residues frequently reach to unauthorized sectors in developing countries. Waste printed circuit boards (PCBs) make up the major portion of e-waste, and their informal recycling can cause environmental pollution and health risks. In this context, the rapid generation of waste PCBs has become a very serious issue worldwide. However, several techniques have been developed in the last decade to address the pollution issue due to waste PCBs recycling, and also recovery of valuable metals from the waste PCBs stream on a large scale. However, each technique has its own certain specific disadvantages that need to be rectified properly. In this chapter, the different recycling technologies have been briefly evaluated based on present scenarios. Additionally, it is warranted that substantial research is essential to improve (efficiency and both technically and economically feasible) the recycling for waste PCBs management in the outlook of large-scale applications.
            </t>
  </si>
  <si>
    <t>10.1016/j.ijadhadh.2014.01.021</t>
  </si>
  <si>
    <t>A review of innovations in disbonding techniques for repair and recycling of automotive vehicles</t>
  </si>
  <si>
    <t>The recycling, recovery and reuse of End-of-Life Vehicles (ELVs) have raised worldwide concerns. This paper identified drivers for new joining solutions in the automotive industry and specifically reviewed current use of adhesive technology. From an ELV recycling point of view, rapid assembly and disassembly joining solutions were identified as key technology drivers. Innovations in adhesive disbonding technologies were reviewed and suggestions for the most promising future disbonding technologies have been proposed.</t>
  </si>
  <si>
    <t>International Journal of Adhesion and Adhesives</t>
  </si>
  <si>
    <t>10.1016/j.resconrec.2023.106877</t>
  </si>
  <si>
    <t>Wrought and cast aluminum flows in China in the context of electric vehicle diffusion and automotive lightweighting</t>
  </si>
  <si>
    <t>Electrification and vehicle weight reduction (lightweighting) trends are driving demand for wrought aluminum alloys. Given that aluminum scrap is currently downgraded as it is recycled into cast aluminum alloys, an imbalance in aluminum cycles is predicted to occur. We identified secondary aluminum flows by distinguishing alloy type in China with material flow analysis. Considering the adoption of advanced recovery techniques and the trends towards greater use of electric vehicles and vehicle lightweighting, we also estimated changes in the automotive demand for wrought and cast alloys along with aluminum scrap generation, as well as the reduced amount of primary aluminum used in automobiles. The results revealed the potential to recycle about 87−183 kt of wrought alloys in 2019 and about 1,054−7,152 kt in 2050 within a well-managed vehicle recycling system, thereby reducing the amount of primary aluminum ingot required for automobile production by 10−37% between 2019 to 2050.</t>
  </si>
  <si>
    <t>10.1016/B978-0-08-096789-9.10018-6</t>
  </si>
  <si>
    <t xml:space="preserve">Chapter 18 Collection and Processing of Recycled Copper </t>
  </si>
  <si>
    <t xml:space="preserve">
               This chapter describes production of secondary copper—recovery of copper from scrap. It emphasizes the scrap recycling in general, major sources and types of scrap, and physical beneficiation techniques for isolating copper from its coatings and other contaminants. The purest copper scrap is simply re-melted and recast in preparation for manufacture and use. Less pure copper scrap is re-smelted and re-refined. Alloy scrap is usually recycled directly to make new alloy. Considerable scrap must be physically treated to isolate its copper from its other components. An important example of this is recovery of copper from wire and cable. It is done by: chopping the wire and cable into small pieces to liberate its copper; physically isolating its copper by means of a specific gravity separation (air table). Copper recovery from used automobiles and electronic devices follows a similar pattern, i.e.: Liberation by size reduction (shredding); isolation of copper by magnetic, specific gravity, and eddy-current separation. The copper from these processes is then re-smelted and re-refined. Old (obsolete) scrap is often discarded in landfills. There is, however, an increasing tendency to recycle this material due mainly to the increased cost and decreased availability of landfill sites.
            </t>
  </si>
  <si>
    <t>10.1016/j.apcatb.2023.123088</t>
  </si>
  <si>
    <t>Covalent triazine polymer derived porous carbon with high porosity and nitrogen content for bifunctional oxygen catalysis in zinc–air battery</t>
  </si>
  <si>
    <t>Nitrogen-doped porous carbon possesses widespread applications in energy-related fields due to its unique properties. However, preparation of porous carbon (specific surface area &gt; 3000 m2 g–1) with high nitrogen content (&gt; 10 wt%) remains great challenges because of high synthesis temperature. Herein, a covalent triazine polymer was innovatively designed by cyclotrimerization of tetracyanoethylene, and used to produce the high nitrogen-doped porous carbon. The as-prepared porous carbon (HNPC-900) possesses a high nitrogen content (14.2 wt%) and large specific surface area (3210 m2 g–1). When HNPC-900 was applied as the air-cathode for zinc–air batteries, it shows a high specific capacity (797 mAh gzn –1) and stable rechargeability (more than 380 h over 960 cycles at 5 mA cm–2), outperforming the cathode composed of RuO2 and 20 wt% Pt/C. This ingenious design provides a feasible strategy to prepare high nitrogen-doped porous carbon, giving extensive application prospects of porous carbon for catalysis and energy storage fields.</t>
  </si>
  <si>
    <t>10.1016/j.heliyon.2024.e23994</t>
  </si>
  <si>
    <t>Analysis of a safe utilization algorithm for retired power batteries from new energy vehicles</t>
  </si>
  <si>
    <t>The graded utilization of waste batteries has gained research significance due to recent reports of new energy vehicle lithium-ion batteries exploding whilst awaiting recycling or in end-of-life storage. In this study, we innovatively selected battery performance parameters such as the internal resistance, charge and discharge rate, and current maximum available capacity to evaluate the safety of retired power batteries from the perspective of inducing thermal runaway. A fractional calculus theory was then introduced, and the fractional second-order resistance as well as a capacitance model and an adaptive genetic algorithm were established for the identification of the parameters. An improved dual-scale filtering algorithm was generated, which combined the extended Kalman filter algorithm and the unscented Kalman filter algorithm to improve the accuracy of the parameter estimation. The final test outcomes indicated that the equivalent circuit model optimized by incorporating multiple filtering algorithms had error rates of 1.87 %, 1.65 %, and 1.27 % for the state of charge of the battery in three different operating condition testbeds, with average errors of 0.62 %, 0.69 %, and 0.59 %, respectively. When an initial experimental platform was constructed for the detection of the parameters, the voltage error quickly stabilized to within 0.03 V. It also displayed many advantages of data detection and calculation, such as faster convergence, faster tracking, and the highest result accuracy when compared with the battery model using other algorithms. This experiment highlighted that a fractional second-order resistive–capacitive circuit equivalent battery state detection model incorporating various filtering algorithms has practicality and feasibility.</t>
  </si>
  <si>
    <t>10.1016/j.procir.2022.02.019</t>
  </si>
  <si>
    <t>Computer vision and optical character recognition for the classification of batteries from WEEE</t>
  </si>
  <si>
    <t>Today, the sorting of battery packs and pouch cells from waste electrical and electronic equipment (WEEE) is performed manually as the batteries vary in shape and weight. Therefore, the feasibility to classify waste batteries by first recognizing text on an image of the battery with deep learning object character recognition (OCR), and then comparing the extracted text with a database of known text information representing battery types is investigated. In addition, the feasibility to sort beyond what is manually viable today is evaluated by examining the text IEC code on lithium-ion batteries (LIBs) to classify by cathode material. Results are promising, with an achieved precision of 0.98 and recall of 0.67 for classification by battery group, and an achieved precision of 0.83 and recall of 0.34 to classify by cathode material, demonstrating the potential for a human-machine collaboration for battery sorting.</t>
  </si>
  <si>
    <t>10.1016/j.jenvman.2016.05.084</t>
  </si>
  <si>
    <t>Recovery of metals from a mixture of various spent batteries by a hydrometallurgical process</t>
  </si>
  <si>
    <t>Spent batteries contain hazardous materials, including numerous metals (cadmium, lead, nickel, zinc, etc.) that are present at high concentrations. Therefore, proper treatment of these wastes is necessary to prevent their harmful effects on human health and the environment. Current recycling processes are mainly applied to treat each type of spent battery separately. In this laboratory study, a hydrometallurgical process has been developed to simultaneously and efficiently solubilize metals from spent batteries. Among the various chemical leaching agents tested, sulfuric acid was found to be the most efficient and cheapest reagent. A Box-Behnken design was used to identify the influence of several parameters (acid concentration, solid/liquid ratio, retention time and number of leaching steps) on the removal of metals from spent batteries. According to the results, the solid/liquid ratio and acid concentration seemed to be the main parameters influencing the solubilization of zinc, manganese, nickel, cadmium and cobalt from spent batteries. According to the results, the highest metal leaching removals were obtained under the optimal leaching conditions (pulp density = 180 g/L (w/v), [H2SO4] = 1 M, number of leaching step = 3 and leaching time = 30 min). Under such optimum conditions, the removal yields obtained were estimated to be 65% for Mn, 99.9% for Cd, 100% for Zn, 74% for Co and 68% for Ni. Further studies will be performed to improve the solubilization of Mn and to selectively recover the metals.</t>
  </si>
  <si>
    <t>10.1016/j.ensm.2022.04.039</t>
  </si>
  <si>
    <t>Refurbished carbon materials from waste supercapacitors as industrial-grade electrodes: Empowering electronic waste</t>
  </si>
  <si>
    <t>Reinstallation of industrial-grade electrode materials by recycling waste electrochemical energy storage devices is the best way to achieve excellent economic and environmental benefits. In this study, we repaired active carbon materials from end-of-life supercapacitors using simple thermal activation and back-integrated them into high-voltage and super-stable supercapacitors. The recovered carbon materials retained their excellent surface and structural features, including a large specific surface area (∼1716 m2/g) with a surface morphology composed of fine nanoparticles and a high degree of graphitization with well-oriented graphitic layers. The repaired carbon was then re-instated in an innovative water-in-salt electrolyte, which can easily be cycled in an extended working voltage range (2 V). Benefiting from the maintained structural and surface characteristics, the renovated supercapacitor delivered exceptional cycling stability over 300,000 cycles, with 99% capacitance retention, achieving a high capacitance of 57 F/g (0.25 A/g), a specific energy of 32 Wh/kg (0.25 A/g), and a rate capability of 85.90%. This ground-breaking performance of recovered materials from waste supercapacitors will encourage future waste-recovery initiatives, aiding sustainable practices and the circular economy.</t>
  </si>
  <si>
    <t>10.1016/j.wasman.2005.12.010</t>
  </si>
  <si>
    <t>Addressing the operational problems in a composting and recycling plant</t>
  </si>
  <si>
    <t>The Istanbul composting and recycling plant, constructed in 2001, is one of the few composting plants in Turkey. During test operations of the plant, it was reported that the weight of the oversize materials (OM) above a 80-mm sieve was about 40% of the total incoming waste. They mainly consist of plastic bags that were full of garbage, which resulted in operational problems in the plant. In this paper, the composition of OM was determined and evaluated, particularly to find the economic losses in the plant. It was determined that approximately 58% of the OM transferred to the landfill area due to operational failures and interruptions could be used at the plant with improved operational conditions. Otherwise, the plant would realize an annual economic loss of about 640,800US$. Compost quality in the plant has been satisfactory, but source separated collection, at least the separation of the wet from the dry fraction, is needed to increase the amount of compost and recovered materials.</t>
  </si>
  <si>
    <t>10.1016/j.vacuum.2019.06.019</t>
  </si>
  <si>
    <t>Preparation of lead oxide from the recycled lead carbonate by vacuum decomposition technology</t>
  </si>
  <si>
    <t>Lead acid batteries are often used, and they produce an abundant amount of lead acid battery waste, which is a source of lead carbonate. Lead oxide was manufactured via thermal decomposition in a vacuum from recycled lead carbonate that was extracted from lead acid battery waste. The decomposed products were characterized by X-ray diffraction and decomposition rate. The impact of the decomposition conditions, including temperature, preservation time, particle size and system pressure, on the lead carbonate decomposition rate were evaluated. The results show that the newly developed lead carbonate vacuum decomposition technique does a good job, and that the decomposition conditions strongly affect the lead carbonate decomposition rate and phase compositions. For instance, at a temperature range of 310–580 °C, a pressure ranging from 10 to 60 Pa, and a preservation time of 30 min, decomposition rates reached as high as 95.77%. At the temperature of 310 °C, when the preservation time increased from 30 min to 180 min, the decomposition rate increased from 29.62% to 78.40%. In terms of the effect of particle size, the mixed particles (≤20 mesh and ≤400mesh) worked best. Furthermore, the lower pressure can explain the lower temperature obtained, and the vacuum system is suited for decomposition, coinciding with a higher decomposition rate.</t>
  </si>
  <si>
    <t>10.1016/j.mineng.2022.107747</t>
  </si>
  <si>
    <t>Improving the lithium recovery using leached beta-spodumene residues processed by magnetic nanohydrometallurgy</t>
  </si>
  <si>
    <t>World's largest production of lithium is mostly performed through the acid lixiviation of β-spodumene mineral (LiβS), LiAlSi2O6. The process generates large amounts of leached spodumene residues (LSR) containing the protonated form, here denoted HβS, among the several impurities from the system. HβS preserves the structure of LiβS, and can be used for capturing and recycling lithium ions. In this work, a nanotechnological approach, called magnetic nanohydrometallurgy (MNHM), was applied to selectively extract HβS from the leached spodumene residues. Accordingly, maghemite nanoparticles functionalized with diethylenetriamine (MagNP) were employed, because of their great stability and large positive zeta potentials in the protonated form. Such nanoparticles interact strongly with the negatively charged β-spodumene particles, allowing their magnetic separation as MagNP//HβS composites. After releasing the HβS content by an acid treatment, the product was isolated in pure form and used for recovering lithium ions. This material performs with great efficiency, reaching a lithium content of 3.55% in the final composition, corresponding to 95.1% of the theoretical value (3.73%) predicted for this mineral. In comparison with the previously reported values using directly the leached spodumene residues for the capture of lithium ions, a great improvement has been achieved in this work. The MagNP//HβS composite also can be used for lithium ion capture. By increasing the HβS purity, MNHM can promote lithium recycling, in a sustainable way.</t>
  </si>
  <si>
    <t>10.1016/j.resourpol.2014.04.001</t>
  </si>
  <si>
    <t>Institutional conditions for Swedish metal production: A comparison of subsidies to metal mining and metal recycling</t>
  </si>
  <si>
    <t>This article examines and contrasts the level of Swedish governmental subsidies to two different ways of producing metal: the metal recycling sector and the metal mining sector. In 2010, the metal mining sector was subsidized by € 40 million and the metal recycling sector € 0.6 million. If the exemption from landfill tax is considered a subsidy, the level of subsidization to the metal mining sector changes drastically to approximately € 4000 million. Regardless of how the concept “subsidy” is defined, the metal mining sector in total and per tonne of metal produced is fundamentally more highly subsidized than the metal recycling sector. The value added per tonne of metal produced for the metal recycling sector appears to be higher than for the metal mining sector. The current dominant trend in the Swedish mineral strategy is nevertheless to increase the level of subsidization to the metal mining sector.</t>
  </si>
  <si>
    <t>10.1016/j.wasman.2016.01.033</t>
  </si>
  <si>
    <t>A facile chemical route for recovery of high quality zinc oxide nanoparticles from spent alkaline batteries</t>
  </si>
  <si>
    <t>Recycling of spent domestic batteries has gained a great environmental significance. In the present research, we propose a new and simple technique for the recovery of high-purity zinc oxide nanoparticles from the electrode waste of spent alkaline Zn–MnO2 batteries. The electrode material was collected by the manual dismantling and mixed with 5M HCl for reaction with a phosphine oxide reagent Cyanex 923® at 250°C for 30min. The desired ZnO nanoparticles were restored from the Zn-Cyanex 923 complex through an ethanolic precipitation step. The recovered particle product with about 5nm diameter exhibited fluorescent properties (emission peak at 400nm) when excited by UV radiation (excitation energy of 300nm). Thus, the proposed technique offered a simple and efficient route for recovering high purity ZnO nanoparticles from spent alkaline batteries.</t>
  </si>
  <si>
    <t>10.1016/j.rser.2024.114867</t>
  </si>
  <si>
    <t>Recent advancements in utilizing biomass materials for aqueous electrolytes in rechargeable batteries</t>
  </si>
  <si>
    <t>In spite of the rising demand for rechargeable batteries and competing advancements in the field, aqueous electrolytes still hold advantage over other types of electrolytes because of their inherent safety, ease of fabrication, feasibility, and environmental friendliness. Addressing the leakage issue of liquid aqueous electrolytes, gel polymer aqueous electrolytes are attracting increasing attention. They have ionic conductivities between liquid and solid electrolytes, are mechanically and thermally stable, have high flexibility and corrosion resistance, and can accommodate volume expansion. However, the transition from synthetic polymers to natural polymers is still in the research phase. This review links biomass materials and aqueous electrolytes of rechargeable batteries by summarizing and analyzing the potential of a wide array of natural polymers (e.g., cellulose, alginate, carrageenan, natural gums, etc.) from various sources (plants, animal, algae). The properties, composites, and electrolyte fabrication techniques of each material are discussed, and future perspective is presented. Results show that the most used fabrication technique is solution casting while the highest ionic conductivity demonstrated is 96.89 mS/cm by a cellulose-based electrolyte. Additionally, natural gums show the highest capacity retentions (100 % even after 3300 cycles). By reviewing a wide range of materials and fabrication techniques, we aim to offer valuable insights into the development of innovative energy storage solutions that are sustainable, safe, and feasible.</t>
  </si>
  <si>
    <t>10.1016/j.envdev.2012.11.012</t>
  </si>
  <si>
    <t>Assessment of Japanese recycling policies for home electric appliance: Cost-effectiveness analysis and socioeconomic and technological implications</t>
  </si>
  <si>
    <t>Under Japan’s home electric appliances (HEA) recycling policy, consumers pay a recycling fee when discarding of four types of HEA waste: televisions, refrigerators, washing machines, and air conditioners. However, other systems have also been favored as policy instruments in terms of cost and recycling rate. We assess the recycling policies by addressing their cost effectiveness and socioeconomic and technological implications using Japanese market and recycling data to examine any potentially substantial differences. We develop an economic model of mass balance of disposed HEAs and then calculate reduction costs under three recycling policies. Overall, to achieve a certain level of waste reduction, a deferred disposal fee system always requires the most expensive fees. Whether a deposit-refund system incurs lower fees than an advanced disposal fee system depends on demand elasticity and consumers’ response to recycling fees. We also describe impacts and implications of these policies on recycling behavior, technological development and environmental issues.</t>
  </si>
  <si>
    <t>10.1016/j.apcato.2024.206922</t>
  </si>
  <si>
    <t>MAl-CO3 based layered double hydroxides for catalytic depolymerization of poly (ethylene terephthalate) and poly(bisphenol A carbonate) waste materials</t>
  </si>
  <si>
    <t>The study emphasizes upon the sustainable way to design an efficient, stable, ecofriendly and recyclable catalyst approach for PET and PC waste glycolysis into value added products. The metal-based catalytic materials promote various mechanisms of glycolysis reaction. The easily produced, extensive, low-priced, green and highly active catalytic materials have been evaluated for the chemical degradation/ recycling of plastic into monomers and valuable chemicals. In this study, the layered double hydroxides (LDHs) composed of different metals ions (M = Zn, Mn, Pb, Cd, Mg, Ni, Co, Ca, Cu) as MAl-CO3 have been synthesized because of the potential applications of these anionic synthetic clay materials with their specific properties including tailored acidic and basic sites, adsorbent-specific behaviour, anion exchangeability, tuneable metal composition, biocompatibility, layered structure and catalytic properties. The structural parameters and characterization of LDHs synthesis were confirmed on the basis of the results obtained by XRD, SEM-EDX and FTIR analysis of these synthesized clays. Besides, Catalytic depolymerization of PET and PC waste was accomplished using MAl-CO3 based layered double hydroxides (LDHs) and ethylene glycol into BHET and bisphenol A. The characterization of isolated products[bis(2- hydroxyethyl terephthalate) (BHET) and bisphenol A (BPA)] was carried out using NMR, mass spectrophotometry, FTIR and Thin layer chromatography analysis. The catalytic performance of LDHs combinations was observed as Zn ˃ Mn ˃ Li, Pb &gt; Cd &gt; Mg &gt; Ni &gt; Co &gt; Ca &gt; Cu for PET while only ZnAl-CO3 LDH displayed catalytic activity for PC degradation yielding BHET (79.34%) and BPA (89.07%) respectively.</t>
  </si>
  <si>
    <t>Applied Catalysis O: Open</t>
  </si>
  <si>
    <t>10.1016/j.jallcom.2022.164661</t>
  </si>
  <si>
    <t>Effect of N-doped carbon layer on the electrochemical performance of CoFe2O4 anode materials in lithium-ion batteries synthesized from spent LiCoO2 batteries</t>
  </si>
  <si>
    <t>Cobalt ferrite (CoFe2O4) nanoparticles are synthesized by sol-gel method using spent LiCoO2 batteries as raw materials successfully. The CoFe2O4 nanoparticles are subsequently coated with N-doped carbon by the carbonization of polydopamine obtained through self-polymerization of dopamine. The N-doped carbon layers with different thickness does not affect the structure and microstructure of CoFe2O4 and they are coated on the surface of CoFe2O4 nanoparticles confirmed by transmission electron microscopy. CoFe2O4/NC30 exhibited superior electrochemical performance, such as high specific capacity (919.6 mAh/g for initial cycle at 0.1 A/g), excellent cycling performance (662.9 mAh/g after 200 cycles at 0.1 A/g) and rate capability (357.9 mAh/g at 2 A/g) for using as anodes in lithium-ion batteries compared with pristine CoFe2O4 and other CoFe2O4/NC nanocomposites. The improved electrochemical performance could be ascribed to enhanced electrical conductivity and structural stability aroused by the N-doped carbon layers.</t>
  </si>
  <si>
    <t>5 July 2022</t>
  </si>
  <si>
    <t>10.1016/j.biteb.2023.101642</t>
  </si>
  <si>
    <t>Integrating anaerobic digestion and composting to boost energy and material recovery from organic wastes in the Circular Economy framework in Europe: A review</t>
  </si>
  <si>
    <t>In the global context of raw materials and energetic crisis, recovering energy and materials from organic wastes becomes mandatory in Europe to meet the principles of Circular Economy. This manuscript reviewed the state of the art and highlighted research gaps of integrated anaerobic digestion and composting (IADC) to treat organic wastes. Biogas produced through anaerobic digestion and high-quality compost produced through composting can lessen the environmental effect of organic waste management while also sustaining it economically. In addition, the IADC allows for removing most of the common organic contaminants with high efficiency. Main research gaps and future challenges that still need to be addressed are represented by the need (i) for more full-scale studies providing environmental and economic sustainability assessment, (ii) to boost organic waste degradation during the anaerobic step, (iii) to evaluate the degradation pathways of contaminants during the treatment, and (iv) to spread the technology through policy actions.</t>
  </si>
  <si>
    <t>10.1016/j.fbp.2024.05.002</t>
  </si>
  <si>
    <t>Optimal design and scheduling of ecofriendly process for the production of natural tocopherols present in residue from the vegetable oil refinery</t>
  </si>
  <si>
    <t>This paper addresses the optimal design of molecular distillation (MD) process for the treatment of a residue of the edible oils refining industry. This work focuses on optimizing the number of units and their size, performing the scheduling of the separation tasks assigned to each unit with the objective of treating a residue with the minimum number of process equipment at a specific size to process a certain annual production of ODD (Oil Deodorization Distillate). The MD is considering clean technology because only consumption electric energy and not generate highly polluting waste. The stream of ODD has a high organic contaminant load. This requires more than one distillation stage to obtain tocopherols as a product (four stage for this study case). Here, to evaluate the process with minimum number stage a first screening was done using the traditional model of constant size factors, but afterwards the best candidate alternative was optimized as regards to the flow rates to be recycled to previous stages. The objective is to add value to a residual stream of oil refining processes, resorting to MD technology, given that MD is a very expensive technology, and in this particular case where its size is small, limited by manufacturer. For all scheduling alternatives analyzed, the best economic performance yields a Profit of 381,360 $/yr with two MD equipment and optimizing the material balances and recycles. This process is with an assignment of tasks to units that yields one larger equipment to perform the first three separation stages, and a quite small equipment to perform the last separation stage. This process has even better economic performance than the same process without reflux recirculation optimization. The process with one unit yielded technically infallible results. The process with three units showed less favorable economic performance.</t>
  </si>
  <si>
    <t>Food and Bioproducts Processing</t>
  </si>
  <si>
    <t>10.1016/j.jcou.2019.07.035</t>
  </si>
  <si>
    <t>MgFeAl layered double hydroxide prepared from recycled industrial solid wastes for CO2 fixation by cycloaddition to epoxides</t>
  </si>
  <si>
    <t>MgFeAl trimetallic layered double hydroxide (LDH) was prepared using industrial solid wastes of red mud and ferronickel slag, and exfoliation of the LDH by acetone washing resulted in a final product with high surface area (319 m2/g). It showed a CO2 adsorption capacity of 70.2 mg/g at 298 K and 1 bar, which was somewhat higher than that of a similar LDH synthesized using pure chemicals (63.8 mg/g). The LDH was tested as a catalyst for solvent-free CO2 cycloaddition to various epoxides. Significant conversion of epoxides and high selectivity to the corresponding cyclic carbonates were obtained under mild reaction conditions. The LDH achieved an excellent result of 98.0% conversion of epichlorohydrin and 98.2% selectivity to the cyclic carbonate in the presence of tetrabutylammonium bromide as co-catalyst at 50 °C and 5 bar after 7 h, catalyzed by the combination of Lewis acidic metal sites and bromide ions. The LDH was recovered after the reaction and maintained good catalytic performances after five repeated runs without any significant loss in catalytic activity. This work demonstrated that effective CO2 capture/utilization could be achieved simultaneously using a porous material easily prepared from industrial wastes.</t>
  </si>
  <si>
    <t>10.1016/j.conbuildmat.2024.137894</t>
  </si>
  <si>
    <t>Piezoelectric properties and microstructural changes of smart asphalt-based composites containing electroactive polymer and carbon black</t>
  </si>
  <si>
    <t>The requirements for smart asphalt pavement with piezoelectric properties are becoming necessary as the demand for clean energy and intelligent transportation are increased. To develop asphalt-based composite with electroactive performance for pavement electricity generation and to recycle battery waste, carbon black was first added to polyvinylidene fluoride-hexafluoropropylene to prepare electroactive polymer modifier (EPM) with high content of electroactive crystalline phases. Then carbon black and EPM were added into asphalt to prepare asphalt-based composites containing electroactive polymer (ACEP). The Output voltage, environmental scanning electron microscopy, Fourier transform infrared spectroscopy, differential scanning calorimetry, X-ray diffraction and basic performance tests were conducted to study the piezoelectric properties, microstructural changes, electroactivity generation mechanism and basic performance of ACEP. The result shows that 5 % EPM has good dispersion, and stable crystallization rate of about 26 % and considerable electroactive crystalline phase content in asphalt, but more holes and defects inside ACEP appears when EPM is excessive. Also, the addition of EPM can slightly improve low-temperature property and thermal stability of ACEP. This is because the F element in EPM can interact with the polar groups in the gum and asphaltene. The 5 % ACEP sample with a thickness of 5 mm can output a voltage of about 260 mV. The penetration, ductility and softening point of 5 % ACEP were 55.2 dmm, 285 mm and 62.3°C, respectively. It is found that ACEP has a good combination of piezoelectric and basic pavement properties and can be used to build smart asphalt pavement with piezoelectric properties. This also provides a way to recycle battery waste.</t>
  </si>
  <si>
    <t>10.1016/j.jclepro.2015.02.046</t>
  </si>
  <si>
    <t>Locating recycling facilities for IT-based electronic waste in Turkey</t>
  </si>
  <si>
    <t>Turkey passed a directive on waste electric and electronic equipments in May 2012, which has been in effect since May 2013. This directive, like its counterparts in other countries such as the one in the European Union, holds producers and distributors responsible for the collection and recovery of a wide variety of end-of-use or end-of-life electronic products discarded by the consumers. The collection and recovery activities have to be planned and carried out with the help of municipalities. The success of this directive lies in the establishment of an efficient reverse logistics network design for the collection and recovery operations. An important component of this initiative is to determine the locations and capacities of recycling facilities that will handle the returned products with the objective of minimizing the total cost of opening facilities, operating them, and transporting the discarded products from their collection points to the facilities. We develop a multi-period capacitated facility location-allocation model that is formulated as a mixed-integer linear program. Since there is uncertainty in the number of used products that will be collected from the consumers, we generate a set of scenarios and try to obtain a solution with the objective of minimizing the maximum regret associated with the occurrence of different scenarios. The developed mathematical programming model is solved using estimates of discarded personal computers, inkjet and laserjet printers in 15 major cities of Turkey during the period 2013–2018. These estimates are based on real data that consist of scrapped items of these three types of products from 2007 to 2012. The results indicate that the best locations for opening recycling facilities are the largest three cities of Turkey, i.e., Ankara, İstanbul, and İzmir. We perform additional experiments to quantify the benefit of constructing a multi-period model rather than a static one.</t>
  </si>
  <si>
    <t>15 October 2015</t>
  </si>
  <si>
    <t>10.1016/j.cep.2024.109850</t>
  </si>
  <si>
    <t>A cavitation enabled green leaching of metals from spent lithium-ion batteries</t>
  </si>
  <si>
    <t>As the world dabbles with increasing quantities of spent lithium-ion batteries (LIBs) and the need to recover valuable metals therein, sustainable approaches to achieving this need have become a necessity. In this work, we present the findings of an ultrasound-assisted intensification of a leaching process for the recovery of cobalt, nickel, manganese and lithium from spent LIBs. Molasses, methanesulfonic acid and ultrasonication were used together to enhance the leaching of the metals. The influence of ultrasonic modes, namely, sonication under isothermal and non-isothermal conditions, and leaching parameters, such as temperature, sonication amplitude, time, solid-liquid ratio, and reductant dosage, were evaluated. The leaching of metals was found to be strongly dependent on amplitude, temperature, and time. Compared to conventional mechanical stirring, the application of ultrasonic waves improves the leaching of metals by ∼22–74 %, with the degree of enhancement dependent on the temperature and the metal. The non-isothermal sonication mode (sonication without temperature control) has a lower energy input yet can yield a similar leaching performance as sonication under controlled temperature (isothermal mode). The results suggest that the introduction of ultrasonic waves created cavitation bubbles, which caused solid fragmentation, enhanced the mass transfer and diffusion of the reactants, and formed products that led to significant improvements in the leaching efficiency.</t>
  </si>
  <si>
    <t>10.1016/B978-0-12-817030-4.00021-8</t>
  </si>
  <si>
    <t xml:space="preserve">18 Environmental pollution of E-waste: generation, collection, legislation, and recycling practices in Mexico </t>
  </si>
  <si>
    <t xml:space="preserve">
               The rapid growth in the world of electronic waste involves infrastructure and municipal resources of considerable magnitude for its treatment due to the volume and composition of toxic and polluting elements. This chapter presents an overview of consequences for health and the environment, the estimating quantities for E-waste, current legislation, recycling benefits/reasons, and current management practices in Mexico. The statistics shows that in the Latin American countries the highest E-waste generators are Brazil with 1.5 Mt, Mexico with 1 Mt, and Argentina with 0.4 Mt. The environmental impact of the pollutants generated by E-waste present in soil, water, and other habitats emphasizes the importance and benefits of recycling. The techniques currently used by the recycling facilities are growing rapidly in developing countries more than in developed countries due to the lower cost of labor. Several actions for E-waste management come from universities, local collection campaigns, scavengers, and informal workers, as well as an industrial sector dedicated for collection, disassembling, and commercializing material from the flow or E-wastes nationwide. México is the second major producer of electronic wastes in Latin America, just behind Brazil. However, Mexican electronic industry has prompted the surge of a formal industry focusing on recycling E-wastes. The main strategy for E-waste management in urban areas centers on collection campaigns that take place one or twice a year. A few larger cities have collection centers that operate year around.
            </t>
  </si>
  <si>
    <t>10.1533/9780857095466.299</t>
  </si>
  <si>
    <t xml:space="preserve">11 Recycling of materials in automotive engineering </t>
  </si>
  <si>
    <t xml:space="preserve">
                  Meeting the targets set out by the EU’s End of Life Vehicle (ELV) Directive is a challenge currently facing the automotive industry. In order to meet the requirements of this legislation, vehicles must be designed, manufactured and assembled giving consideration to their disposal. The reuse, recycling and recovery of ELV materials each have their own advantages and disadvantages, and are complicated by the wide range of metals, polymers and composites currently used in the manufacture of vehicles. Another option is the design of multifunctional components to reduce the number of end of life materials that need to be dealt with. Tools such as life cycle assessment (LCA) are available to evaluate the sustainability of a vehicle across the whole life cycle.
            </t>
  </si>
  <si>
    <t>Advanced Materials in Automotive Engineering</t>
  </si>
  <si>
    <t>10.1016/j.hydromet.2018.04.006</t>
  </si>
  <si>
    <t>A novel process combined with flue-gas desulfurization technology to reduce lead dioxide from spent lead-acid batteries</t>
  </si>
  <si>
    <t>The study presents a novel lead dioxide reduction process which combined with flue-gas desulfurization technology to recover lead from lead-paste in the spent lead-acid batteries. With three different reducing agents, i.e. hydrogen peroxide(H2O2), sodium sulfite(Na2SO3) and sodium bisulfite(NaHSO3), reduction of lead dioxide(PbO2) under the same condition were studied comparatively. Synthesizing each kind of factors, NaHSO3 was selected as the optimum lead dioxide reducing agent, and sodium sulfate(Na2SO4) was generated as by-product in the process. A regeneration process of NaHSO3 combined with flue-gas desulfurization technology was studied by mechanism analysis and simulation study, Na2SO4 reacted with calcium oxide(CaO) and sulfur dioxide(SO2) from the exhausted gas to recycle NaHSO3. The new process presented in this study provides a practicable and clean method to recycle the lead from the used batteries.</t>
  </si>
  <si>
    <t>10.1016/j.seppur.2024.128489</t>
  </si>
  <si>
    <t>Waste to treasure: A sustainable technic to prepare high-performance lithium iron phosphate from laterite nickel tailings</t>
  </si>
  <si>
    <t>The abundance of laterite nickel tailings after nickel extraction not only generate severe environmental contamination but also result in significant waste of metal resources, particularly iron (Fe). Herein, a promising technic of recycling tailings to high-value Fe-based energy storage materials is developed to address above challenges. The traditional hydrometallurgy is firstly applied to leach Fe source from laterite nickel tailings. By referencing the Eh-pH thermodynamic stability phase diagram of the phosphorus system, Fe could be preferentially precipitated in various metal elements, enabling the effective extraction of Fe as raw iron phosphate (FePO4). Notably, a two-step purification strategy is designed to remove residual impurity and adjust Fe/P ratio, subsequently obtaining the high-purity battery-grade FePO4. Finally, a solid-phase method is conducted to prepare nano lithium iron phosphate (LiFePO4) with outstanding electrochemical performance (1C &gt; 150 mAh/g), meeting rigorous commercial standards. Economic analysis further confirms the significant value of implementing this scalable recycling technic, and the potential industrial application is highly anticipated. Thus, this research proposes a sustainable tailings recovery methodology, offering valuable insights for the recycling of other Fe-containing resources.</t>
  </si>
  <si>
    <t>10.1016/S0140-6701(05)82390-2</t>
  </si>
  <si>
    <t>05/02381 Electrochemical recycling of the zinc from spent Zn-MnO2 batteries</t>
  </si>
  <si>
    <t>September 2005</t>
  </si>
  <si>
    <t>10.1016/j.rser.2017.10.094</t>
  </si>
  <si>
    <t>Recovery of nanomaterials from battery and electronic wastes: A new paradigm of environmental waste management</t>
  </si>
  <si>
    <t>Recycling battery and electronic wastes for the recovery of nanomaterials (NMs) has ushered in a new era in nanotechnology and environmental research. Essentially, NM recycling offers a two-way method of environmental remediation. The potential economic benefits of high-value NM end-products are conducive for industrial scale operations. Simultaneously, it reduces the industrial consumption of finite primary resources. The added benefits of abating environmental pollution (e.g., from VOCs, VFAs, SO2, NOx, and heavy metals) further contributes to the significance of ongoing research in this particular area. However, some challenges still persist due to the lack of motivation for recycling and the problem of the limited usability (or low stability) of many of the end-products. In this study, we aimed to evaluate different basic aspects of waste recycling in relation to NM recovery, along with other associated techniques. The utility of recovered NMs and potential options for NM recovery are described as highlighting features to help construct a future roadmap for this emerging scientific field. In addition, an assessment of the potential economic returns from recycling high-purity NMs is provided. Outcomes of this review may fuel further innovations for optimizing the current recycling methods for the efficient synthesis of commercial-grade, high purity NMs at minimal cost.</t>
  </si>
  <si>
    <t>10.1016/j.wasman.2015.03.006</t>
  </si>
  <si>
    <t>Relationship between recycling rate and air pollution: Waste management in the state of Massachusetts</t>
  </si>
  <si>
    <t>This study examines the relationship between recycling rate of solid waste and air pollution using data from a waste municipality survey in the state of Massachusetts during the period 2009–2012. Two econometric approaches are applied. The first approach is a fixed effects model, while the second is a Stochastic Frontier Analysis (SFA) with fixed effects model. The advantage of the first approach is the ability of controlling for stable time invariant characteristics of the municipalities, thereby eliminating potentially large sources of bias. The second approach is applied in order to estimate the technical efficiency and rank of each municipality accordingly. The regressions control for various demographic, economic and recycling services, such as income per capita, population density, unemployment, trash services, Pay-as-you-throw (PAYT) program and meteorological data. The findings support that a negative relationship between particulate particles in the air 2.5μm or less in size (PM2.5) and recycling rate is presented. In addition, the pollution is increased with increases on income per capita up to $23,000–$26,000, while after this point income contributes positively on air quality. Finally, based on the efficiency derived by the Stochastic Frontier Analysis (SFA) model, the municipalities which provide both drop off and curbside services for trash, food and yard waste and the PAYT program present better performance regarding the air quality.</t>
  </si>
  <si>
    <t>10.1016/S0278-6125(06)80032-4</t>
  </si>
  <si>
    <t>Model-based analysis of capacity and service fees for electronics recyclers</t>
  </si>
  <si>
    <t>By 2010, billions of discarded electronics will require recycling due to concerns over data destruction and electronics recycling legislation. Unlike manufacturing planning that seeks to meet finished goods demand, recycling planning must meet recycling service demand to accept end-of-life electronic products. Motivated by actual electronics recycling problems that were observed, a short-term bulk recycling planning model was developed to determine what products to accept, process, and reprocess. Using data collected from electronics recyclers, an experiment was run including eight scenarios on the analytical recycling planning model that vary the processing capacity, service fee, and storage capacity. Although the results demonstrate that recyclers may improve their material revenues with reprocessing and selection of key product groups, the material revenues do not cover the total costs. Products with higher service fee-to-weight ratios and material output revenues are more attractive for recyclers to accept. Service fee revenues are necessary to cover overhead costs such as capital equipment purchases, administrative costs, and logistics costs. The modeling scenarios also indicate that recyclers could benefit from greater processing and staging space capacity to accept more products that generate service fee revenues and, upon processing, generate material revenues.</t>
  </si>
  <si>
    <t>10.1016/j.jclepro.2019.118625</t>
  </si>
  <si>
    <t>Blank roasting and bioleaching of stone coal for vanadium recycling</t>
  </si>
  <si>
    <t>The recovery and utilization of vanadium from stone coal is of great significance because it is an important metal. In the present study, a cleaner metal extraction method to recover vanadium from low-grade stone coal using a novel strain of Bacillus mucilaginosus (BM) and an enhanced bioleaching procedure was explored. The efficient leaching bacteria of BM-5070 were obtained by the atmospheric and room temperature plasma (ARTP)-hydroxylamine hydrochloride compound mutagenesis technique. The results show that BM-5070 had the highest V leaching rate. After a 20-day bioleaching period, the V leaching rate of BM-5070 was 5.5 percentage points higher than that of the original bacteria. Moreover, the pretreatment of stone coal by blank roasting without any additives can further promote the vanadium dissolution, and the V leaching rate reached 85% after bioleaching for 20 days, which was 57 percentage points higher than that of without roasting. This is due to the decrease in the content of V (III) and the increase in the V (V) and V (IV) content after blank roasting, which is beneficial to the leaching of vanadium. The bioleaching behavior was elucidated through the bacteria-mineral contact leaching and non-contact leaching test. The results show that the V leaching rate (81.0%) in the contact mode was much higher than that in the non-contact leaching mode (64.4%), indicating that the bioleaching of vanadium occurs with direct action and indirect action. The results of our study could significantly contribute to a green method for recovering vanadium from stone coal.</t>
  </si>
  <si>
    <t>10.1016/j.jcou.2024.102875</t>
  </si>
  <si>
    <t>Imidazolium bromide substituted magnesium phthalocyanine polymers: New promising materials for CO2 conversion</t>
  </si>
  <si>
    <t>The conversion of CO2 with epoxides into the corresponding cyclic carbonates represents a green approach to transform a waste into value-added products. To promote this conversion, a catalyst in needed. This study presents the synthesis of two cross-linked materials composed of magnesium phthalocyanine and imidazolium bromide moieties: MgPc-BIBI-Br and MgPc-SIBI-Br. Magnesium phthalocyanines are cost-effective and versatile catalysts, synthesized in high yield from low-cost precursors and can be easily modified for specific needs. Imidazolium bromide groups play a crucial role as well, acting as a nucleophile source essential to promote the ring-opening process of the epoxide. The materials have been extensively characterized through analytical and spectroscopic techniques and tested as catalysts in the conversion of epichlorohydrin into 4-chloromethyl-1,3-dioxalan-2-one. They both achieved excellent catalytic performance (maximal TON values of 3070 for MgPc-SIBI-Br and 1903 for MgPc-BIBI-Br) and recyclability (both recyclable at least for 4 cycles). The reported results represent an improvement if compared to similar materials already reported in the literature in which the addition of external nucleophilic species (e.g. TBAB, BMIM-Br, etc.) is needed. To the best of our knowledge, this work is the first example in which imidazolium bromide and magnesium phthalocyanine moieties are combined in bifunctional polymeric materials that convert CO2 into cyclic carbonates via heterogeneous catalysis.</t>
  </si>
  <si>
    <t>10.1016/j.materresbull.2020.110855</t>
  </si>
  <si>
    <t>Regeneration of Al-doped LiNi1/3Co1/3Mn1/3O2 cathode material via a sustainable method from spent Li-ion batteries</t>
  </si>
  <si>
    <t>The increase in the use of lithium-ion batteries has led to a rapid increase in the number of used Li-ion batteries. If these used lithium-ion batteries are not handled properly, they will result in environmental pollution and waste of valuable metal resources. In this study, spent lithium cobalt oxide electrode sheets were directly leached using d, l-malic acid and H2O2, and LiNi1/3-xCo1/3Mn1/ 3AlxO2 (x = 0.02, 0.04) was resynthesized by sol-gel method. Results show that the prepared materials exhibit typical layered structure, and the doping of Al3+ has a certain effect on inhibiting the mixing of cations. The synthesized LiNi1/3-0.04Co1/3Mn1/3Al0.04O2 maintains an excellent reversible discharge capacity of 148.1 mAhg−1 at a current density of 0.2 C after 100 cycles, which is higher than that of LiNi1/3Co1/3Mn1/3O2. The good performance of the regenerated positive electrode material indicates that the simple recovery and recycling process is feasible.</t>
  </si>
  <si>
    <t>10.1016/j.apsusc.2024.161262</t>
  </si>
  <si>
    <t>Low-carbon upcycling of spent anode graphite: Integrating graphene and dislocations for sustainable lithium/potassium storage</t>
  </si>
  <si>
    <t>Nowadays, the recycling and sustainable energy storage techniques of spent rechargeable batteries have garnered tremendous passion and scrutiny on account of the escalating environmental crisis and energy shortage. This study presents a facile and green method for upcycling graphite from spent lithium-ion batteries. Unlike conventional high-temperature calcination approaches, our technique leverages low-temperature annealing at 350 °C in air to treat graphite from spent anodes after diluted nitric acid (5 mol/L) leaching. This craft is characterized by its simplicity, safety, and cost-effectiveness. Experimental results reveal that the upcycled graphite stimulated both lithium and potassium storage. Specifically, the upcycled graphite maintains the boosting capacity of 415.6 mAh/g after 180 cycles in lithium-ion cells. This stellar performance is attributed to the formation of graphene sheets, abundant dislocations, and the preservation of ample interlayer spacing. Our method substantially reduces energy consumption and environmental pollution. Future research will further explore the applications of upcycled graphite in other types of ion batteries and mitigate its environmental impacts.</t>
  </si>
  <si>
    <t>10.1016/j.apcatb.2015.08.010</t>
  </si>
  <si>
    <t>One-step solvent-free synthesis of cyclic carbonates by oxidative carboxylation of styrenes over a recyclable Ti-containing catalyst</t>
  </si>
  <si>
    <t>A mesoporous titanium-silicate prepared by evaporation-induced self-assembly is an efficient heterogeneous catalyst for the one-step oxidative carboxylation of styrenes with tert-butyl hydroperoxide and carbon dioxide in the presence of tetrabutylammonium bromide as cocatalyst under mild solvent-free conditions (50–70°C, 8bar CO2). The selectivity to cyclic carbonates reaches 69–70% at 92–98.5% substrate conversion. The catalyst can be easily recovered by filtration and reused several times without a significant deterioration of the catalytic performance. The volume yield of SC as high as 1.1kg/L could be achieved after seven reuses.</t>
  </si>
  <si>
    <t>10.1016/j.susmat.2024.e00904</t>
  </si>
  <si>
    <t>Analysing the modifications of carbon black and other fillers after pyrolysis of model tyres</t>
  </si>
  <si>
    <t>Carbon blacks (CBs) that are used as fillers to reinforce rubber contribute to tyre recycling issues. Although recovered carbon black (rCB) produced from the thermoconversion of waste tyres has poor reinforcing abilities in non-polar rubbers, the exact origin of the difference between rCBs and CBs is not elucidated. The characteristics of the rCBs produced from the steam pyrolysis of model laboratory-reinforced rubbers, with or without silica added, were analysed and compared to the pristine CB. X-Ray Diffraction revealed that the quantity of unorganised carbon in the rCB increased by about 25% after pyrolysis, revealing the occurrence of carbonaceous deposits originating from rubber carbonisation. They affected the filler texture, and part of the ultra-microporosity (i.e., pores within the diameter range 0.34–0.76 nm), which had a three-fold decrease in the rCB sample. The recovered fillers, with and without silica, had more oxygenated functional groups than the CB. The dispersibility and stability of the colloidal suspensions were affected by the increased surface oxygen functional groups. Reductive hydrogenation was utilised to remove the excess oxygen allowing an improved understanding of the rCBs. This is a promising method to maximise material reutilisation in the circular value chain of tyres.</t>
  </si>
  <si>
    <t>10.1016/j.envpol.2018.12.051</t>
  </si>
  <si>
    <t>Trace metals in e-waste lead to serious health risk through consumption of rice growing near an abandoned e-waste recycling site: Comparisons with PBDEs and AHFRs</t>
  </si>
  <si>
    <t>Despite the endeavour to eradicate informal e-waste recycling, remediation of polluted sites is not mandatory in many developing countries and thus the hazard of pollutants remaining in soil is often overlooked. It is noteworthy that a majority of previous studies only analysed a few pollutants in e-waste to reflect the impact of informal e-waste recycling. However, the actual impact may have been largely underestimated since e-waste contains various groups of pollutants and the effect of some emerging pollutants in e-waste remains unexplored. Thus, this study examined the contamination of metals, PBDEs and AHFRs in the vicinity of an abandoned e-waste recycling site. The accumulation and translocation of these pollutants in rice plants cultivated at the nearby paddy field were measured to estimate the health risk through rice consumption. We revealed that the former e-waste burning site was still seriously contaminated with some metals (e.g. Sn, Sb and Ag, I geo &gt; 5), PBDEs (I geo  &gt; 3) and AHFRs (I geo  &gt; 3), which can disperse to the nearby paddy field and stream. The rice plants can effectively absorb some metals (e.g. Mo, Cr and Mn, BCF &gt; 1), but not PBDEs and AHFRs (BCF &lt; 0.15), from soil and translocate them to the leaves. Alarmingly, the health risk through rice consumption was high primarily due to Sb and Sn (HQ &gt; 20), whereas PBDEs and AHFRs had limited contribution (HQ &lt; 0.08). Our results imply that abandoned e-waste recycling sites still act as the pollution source, jeopardising the surrounding environment and human health. Since some trace metals (e.g. Sb and Sn) are seldom monitored, the impact of informal e-waste recycling would be more notorious than previously thought. Remediation work should be conducted promptly in abandoned e-waste recycling sites to protect the environment and human health.</t>
  </si>
  <si>
    <t>10.1016/j.jclepro.2016.05.064</t>
  </si>
  <si>
    <t>Assessing the intention-behavior gap in electronic waste recycling: the case of Brazil</t>
  </si>
  <si>
    <t>Recycling electronic waste (e-waste) is a major concern due to the risks associated with waste management, namely environmental pollution and negative consequences on individual health. Besides the need for appropriate policies and legislation for e-waste management, consumer awareness about recycling is an important factor. This paper discusses determinants of consumer intentions and behavior towards e-waste recycling in the major metropolitan areas of Brazil, where the consumption of electronic devices and appliances has significantly increased in the past decade. Modeling measures obtained from a general population survey sample after the Theory of Planned Behavior (TPB), we find that the majority of respondents hold a positive intention towards recycling electronic appliances - particularly, female, middle-aged individuals from lower income groups, and residents of the South-east region. Favorable views of recycling and the perceived social acceptance of recycling significantly explain the intention to recycle. In contrast, only a minority of respondents actually adopts adequate recycling practices connected to e-waste, a behavior which is socially skewed among the higher income echelons of Brazilian society. Differences and forces underlying this intention-behavior gap are discussed.</t>
  </si>
  <si>
    <t>20 January 2017</t>
  </si>
  <si>
    <t>10.1016/j.vacuum.2024.113053</t>
  </si>
  <si>
    <t>Separation of arsenic from tin anode slime by vacuum distillation</t>
  </si>
  <si>
    <t>Tin anode slime (TAS) is a high-value waste produced by electrolytic refining of crude tin. In order to reduce the discharge of harmful waste and realize rational recycling, a process of removing arsenic from TAS by vacuum distillation was proposed, and theoretical and experimental studies were carried out. The saturated vapor pressure of each element in TAS and the activation energy of arsenic evaporation during vacuum distillation was calculated. The evaporation temperature and holding time of vacuum distillation for arsenic removal were investigated. The effects of evaporation temperature and holding time on arsenic removal were discussed. The results showed that the residual arsenic content is 0.32–0.19%, and the removal rate of arsenic is 84.87–91.90% at 1153 K and the range of holding time is 30–120min. When the temperature is 1353 K and the holding time from 30 to 120 min, the residual arsenic content is 0.029–0.025% and the removal rate is 99.43–99.59%. The activation energy for the evaporation of arsenic from TAS in vacuum distillation is EAs = 52.76 kJ/mol. The removal of arsenic improves the recycling value of TAS, and provides ideas for treating harmful substances from industrial wastes and recovering valuable metals.</t>
  </si>
  <si>
    <t>10.1016/j.resconrec.2023.107282</t>
  </si>
  <si>
    <t>Powder electrolysis for direct selective lithium recovery from spent LiFePO4 materials</t>
  </si>
  <si>
    <t>This work employs an innovative powder-electrolysis method to selectively extract lithium from a mixed powder of spent LiFePO4 and graphite. The mixed powders were fixed on an anode carrier, enabling the powders to undergo electrolysis as a whole porous anode to selectively leach Li+ from the LiFePO4 into the solution. The effects of cell voltage, electrolyte flow rate, and electrolysis time were investigated. Results show the LiFePO4 undergoes a phase transformation to FePO4 after electrolytic delithiation. Under optimized conditions, the lithium extraction rate reached 92.72 wt.%. Heating the solution serves as an electrolyte purification technique, removing phosphorus to obtain high-purity Li3PO4 (99.21 %). The purified solution is recycled as an electrolyte for lithium enrichment, reducing reagents and water consumption. When the lithium concentration in the electrolyte reaches a certain level, such as more than 20 g/L, Li2CO3 product could be obtained with the addition of saturated Na2CO3 solution via precipitation.</t>
  </si>
  <si>
    <t>10.1016/j.jece.2023.111001</t>
  </si>
  <si>
    <t>Novel closed-loop recovery of light rare earth elements, as their oxides, from end-of-life mobile phone speakers using [Hbet][Tf2N]</t>
  </si>
  <si>
    <t>The use of rare earth elements (REEs) in many applications has proliferated in recent years. Growing demand for these elements, driven by global economic growth, a shift towards green technologies and the monopoly of their production by China, has led to their instability and shortage. The drive to source REEs from alternative secondary sources is imperative. Here, End-of-Life Mobile Phones (EoL-MPs), which represent a resource-rich stream for critical metals in general, and, specifically REEs, are used as feedstock. Exploiting the thermomorphic properties of the IL system, [Hbet][Tf2N]:H2O, the effects of time, water content and temperature for optimal leaching are determined in binary (Nd2O3-Pr2O3) and ternary (Nd2O3-Pr2O3-Fe2O3) systems, with the IL showing strong selectivity for oxides of light REEs. A complete hydrometallurgical process for the recovery of REEs, as oxides, from as-received EoL-MP speakers is developed involving pre-treatment, leaching, precipitation, and calcination, using the IL, [Hbet][Tf2N], as leaching agent. Each step was optimised to convert embedded REEs into their oxides to permit their full recovery. This novel closed-loop recycling process offers high selectivity for light REEs, utilising mild conditions, permitting the reuse of the IL up to five cycles, generating little waste and recovering the light REEs (Nd and Pr) with ≥ 90% efficiency and purity of product of ≥ 98%. Moreover, other highly valuable heavy REEs (Dy and Tb) are retained in the residue offering potential for their recovery. The proposed process provides a sustainable and efficient approach to close the gap between their supply and demand for these critical materials.</t>
  </si>
  <si>
    <t>10.1016/j.seppur.2021.118609</t>
  </si>
  <si>
    <t>Recovery of valuable metals from spent LiNixCoyMnzO2 cathode material via phase transformation and stepwise leaching</t>
  </si>
  <si>
    <t>Recycling of spent lithium-ion batteries becomes increasingly important due to the presence of valuable metals and great harm to the environment. In this work, a combined method of reduction roasting with methane, carbonation water leaching and acid leaching was proposed to recover valuable metals from spent lithium-ion batteries. Firstly, thermodynamic analysis was applied to predict the reaction products after reduction roasting. It indicates that the presence of Al will lead to the formation of water-insoluble LiAlO2. Then, pre-alkali leaching was used to preferentially separate Al to facilitate the Li leaching. The effects of roasting temperature, time and methane flow rate on reduction roasting have been further studied. The results show that under the optimal roasting conditions (temperature: 600 °C, time: 30 min, methane flow rate: 300 mL/min), about 88% of Li can be preferentially extracted and over 98% of Mn, Ni and Co are subsequently acid-leached without the employment of reducing agent. Additionally, the removal of organic matters during the roasting process decreases the concentration of F, P and COD in the leachate and further reduces the cost of wastewater treatment. Finally, the preliminary economic analysis of proposed process confirms that the process has high potential for the industrial production.</t>
  </si>
  <si>
    <t>10.1016/j.wasman.2013.10.004</t>
  </si>
  <si>
    <t>Economies of size and density in municipal solid waste recycling in Portugal</t>
  </si>
  <si>
    <t>The recycling of municipal solid waste has a remarkable importance in the preservation of the environment and the welfare of the society. However, it is also important that this service can be provided with efficient costs. This paper aims to search for economies of output density and economies of size in the selective collection and recycling activities in Portugal and to identify the size the utilities should have to become more cost efficient. The sample comprises all Portuguese recycling utilities operating in the wholesale segment in the period 2006–2010. The results show that the Portuguese recycling utilities should increase the quantities of municipal solid waste for recycling (especially glass and paper) and also become larger to dimensions corresponding to a supply of 400–550 thousand inhabitants. With the increasing amount of glass collected, utilities are simultaneously struggling to fulfill the targets established by the European legislation and explore the existing economies of output density. The results also show that the management of these services carried out by private companies and the use of incineration (by utilities) seem to reduce the costs of utilities while the regulation of these services and the composting of waste held by utilities tend to increase costs.</t>
  </si>
  <si>
    <t>10.1016/j.wasman.2010.11.006</t>
  </si>
  <si>
    <t>Informal electronic waste recycling: A sector review with special focus on China</t>
  </si>
  <si>
    <t>Informal recycling is a new and expanding low cost recycling practice in managing Waste Electrical and Electronic Equipment (WEEE or e-waste). It occurs in many developing countries, including China, where current gaps in environmental management, high demand for second-hand electronic appliances and the norm of selling e-waste to individual collectors encourage the growth of a strong informal recycling sector. This paper gathers information on informal e-waste management, takes a look at its particular manifestations in China and identifies some of the main difficulties of the current Chinese approach. Informal e-waste recycling is not only associated with serious environmental and health impacts, but also the supply deficiency of formal recyclers and the safety problems of remanufactured electronic products. Experiences already show that simply prohibiting or competing with the informal collectors and informal recyclers is not an effective solution. New formal e-waste recycling systems should take existing informal sectors into account, and more policies need to be made to improve recycling rates, working conditions and the efficiency of involved informal players. A key issue for China’s e-waste management is how to set up incentives for informal recyclers so as to reduce improper recycling activities and to divert more e-waste flow into the formal recycling sector.</t>
  </si>
  <si>
    <t>April 2011</t>
  </si>
  <si>
    <t>10.1016/j.wmb.2024.05.009</t>
  </si>
  <si>
    <t>Useful metals recovery from electronic scraps of headphones – A sustainable approach</t>
  </si>
  <si>
    <t>The utilization of electronic devices has been consistently increasing each year. In the fiscal year 2020–2021, India handled more than 340,000 tonnes of electronic waste, a significant surge from the 69,414 tonnes recorded in 2017–2018. Over the past four years, there has been a remarkable fourfold increase in the collection and processing of e-waste. This project focuses on e-waste generated from headphones, considering their widespread usage globally. Surprisingly, despite their ubiquity, only 15 % of headphones are recycled, with more than 85 % being discarded as waste. To address this issue, hydrometallurgy treatment is employed to extract valuable metals such as copper and iron. Following this treatment, this research successfully obtained copper carbonate and iron oxide as essential elements. The leached solution undergoes analysis using Atomic Absorption Spectroscopy (AAS). Further characterization through X-Ray Diffraction (XRD) of batteries and magnets aids in identifying the crystalline materials. Additionally, a cost-benefit analysis was carried out, revealing a 57 % and a 39 % profit in copper carbonate and iron oxide extraction respectively and this validates the confirmation of circular economy. Finally, a questionnaire survey was conducted with approximately 192 students, revealing that most headset replacements occur roughly once a year, typically within a budget of around Rs. 500–1000. This strongly indicates a high rate of waste disposal.</t>
  </si>
  <si>
    <t>10.1016/S0378-7753(99)00520-0</t>
  </si>
  <si>
    <t>Environmentally sound technologies for recycling secondary lead</t>
  </si>
  <si>
    <t>Advances in hydrometallurgy are providing increasingly simple means for controlling the entire lead chain from concentrate to recycled lead. Used in parallel with pyrometallurgy, these processes allow furnace temperatures to be reduced to the minimum, which is essential for casting or alloying. Fumes and atmospheric pollution are minimized, furnace slags are digested, and most residues (other than purification cements) are non-toxic and convertible into marketable products. These new processes provide the cleanest and healthiest practicable means for recycling lead from batteries. By substituting melting for smelting, the heat requirement and cycle time per charge are reduced by more than half. A new hydrometallurgical plant could be installed alongside an existing pyrometallurgical plant without interference, doubling its potential capacity when operational (and more, if electrowinning is used). Over 99.5% of the lead originally present is recovered in tests of a combined PLACID–pyro plant. The average purity of electrowon PLACID lead is 99.995%. Results from the PLINT process should be similar. The purity of the lead chain can thereby be sustained through recycling. Perfect solid/paste separation is not mandatory, and PLINT-type plant units can be of any size. Such processes constitute a good basis for development of clean processes, which are suitable for use in Asian societies.</t>
  </si>
  <si>
    <t>May 2000</t>
  </si>
  <si>
    <t>10.1016/j.mattod.2024.09.007</t>
  </si>
  <si>
    <t>Metals beyond tomorrow: Balancing supply, demand, sustainability, substitution, and innovations</t>
  </si>
  <si>
    <t>Finite or scarce metal supplies, rising demand, declining ore grades, and prospects of creating a climate-friendly metallurgical industry pose both a challenge and an opportunity to revitalize metals production through sustainable technology, innovations, and informed public policies. The rapid rise in metal consumption, faster than the population growth, challenges both the supply-demand balance and international environmental goals. Depletion of green technology critical metals, with known metal reserves unlikely to last more than half a century, emphasizes the need for increased substitutions, recycling, and reuse efforts. In the past, organized research and serendipity empowered us to innovate manufacturing processes and develop new alloys that fulfilled important societal needs. However, a renewed emphasis on metals research and development is required to meet new and future challenges where the use of critical metals is optimized, and metal sustainability is taken into account. While green technologies offer hope for a cleaner future, scale-up concerns and higher costs of these metals inhibit their widespread use. Current mitigation strategies fall short of Paris Agreement goals, but using advanced high-strength steels could significantly cut total steel usage and greenhouse gas emissions. Ensuring long-term reliance on metals necessitates finding a delicate balance between the challenges facing the metals industry and the multitude of technical and political factors important for their resolution. Engaging and educating the younger generation, particularly Generation Z, policymakers, and industry leaders, is necessary to effectively map out a path forward to revitalize the metals industry.</t>
  </si>
  <si>
    <t>Available online 28 September 2024</t>
  </si>
  <si>
    <t>10.1016/j.jpowsour.2016.12.115</t>
  </si>
  <si>
    <t>The synthesis of Li(CoMnNi)O2 cathode material from spent-Li ion batteries and the proof of its functionality in aqueous lithium and sodium electrolytic solutions</t>
  </si>
  <si>
    <t>Several spent Li-ion batteries were manually dismantled and their components were uncurled and separated. The chemical composition of each battery's component was determined by atomic absorption spectroscopy. Among several ways to separate cathode material from the collector, the alkali dissolution treatment was selected as the most effective one. After both complete separation and acid leaching steps, the co-precipitation method, followed by a thermal treatment (700 °C or 850 °C), was used to resynthesize cathode material LiCo0.415Mn0.435Ni0.15O2. Its structure and morphology were characterized by XRD, Raman spectroscopy and SEM-EDS methods. The electrochemical behavior of recycled cathode materials was examined by cyclic voltammetry and chronopotentiometry in both LiNO3 and NaNO3 aqueous solutions. High sodium storage capacity, amounting to 93 mAh g−1, was measured galvanostatically at a relatively high current of ∼100 mA g−1. Initial lithium intercalation capacity of ∼64 mAh g−1, was determined potentiodynamically at very high scan rate of 20 mV s−1 (∼40 C). Somewhat lower initial capacity of ∼30 mAh g−1, but much lower capacity fade on cycling, was found for sodium intercalation at the same scan rate. The differences in the Li and Na charge storage capability were explained in terms of ion rearrangement during charging/discharging processes.</t>
  </si>
  <si>
    <t>28 February 2017</t>
  </si>
  <si>
    <t>10.1016/j.cej.2023.144742</t>
  </si>
  <si>
    <t>Recent advances in engineering aptamer-based sensing and recovery of heavy metals and rare earth elements for environmental sustainability</t>
  </si>
  <si>
    <t>Heavy metals (HMs) and rare earth elements (REEs) are used in a wide range of industrial and technological applications, but they can also have harmful effects on the environment and human health when released into the environment. Due to their environmental impact and economic importance, there is an increasing interest in detecting and recovering HMs and REEs. Various methods are being developed and optimized for sensing and recovering HMs and REEs, including sensors, (bio)sorbents, and extraction techniques. However, these methods require on-site and routine environmental monitoring professionals, sample pretreatment is complex and requires expensive equipment, and adsorbents/solvents can cause additional environmental pollution. Recently, various biomolecules with hydrophilic properties that can be produced in an eco-friendly manner have been developed to detect and recover HMs and REEs in water. Especially, aptamer-based materials that specifically bind to target molecules are emerging as promising alternatives for detecting, recovering, and recycling HMs and REEs. This article comprehensively reviews recent advanced methods for selecting metal-specific aptamers and their use as biosensors for HMs in environmental samples. Furthermore, sustainable strategies are discussed for potential applications of engineered aptamer-based materials in developing more environmentally friendly techniques for sensing and recovering valuable HMs and potentially REEs.</t>
  </si>
  <si>
    <t>10.1016/j.jclepro.2009.08.009</t>
  </si>
  <si>
    <t>Survey of willingness of residents to participate in electronic waste recycling in Nigeria – A case study of mobile phone recycling</t>
  </si>
  <si>
    <t>Presently, large quantities of waste mobile phones are being generated in Nigeria with a significant proportion in storage. This paper investigated the behavior of consumers in Nigeria towards this waste stream and their willingness to participate in waste mobile phones recycling. This study also assessed the willingness of consumer's to pay for a more ‘environment friendlier’ phone – the so-called ‘green phone’. We performed a principal component analysis with varimax rotation in order to condense some of our questions into a smaller set of factors. We developed a model to estimate and explain the willingness to pay (WTP) a premium for ‘green’ cell phones. The model showed that the significant predictors of willingness to pay extra for green electronics include awareness and concern about the deteriorating environment, age, and the general attitude towards the environment. About 65% of the respondents are either ‘willing’ or ‘very willing’ to drop-off no-longer-in-use electronics at a nearby recycling facility. Majority of the respondents are also very willing to pay a premium for a green phone. Considering the increasing waste generation by this sector, it has become expedient that a recycling program be introduced for these potentially harmful waste materials.</t>
  </si>
  <si>
    <t>10.1016/j.chemosphere.2024.141541</t>
  </si>
  <si>
    <t>Polyethylene terephthalate waste derived nanomaterials (WDNMs) and its utilization in electrochemical devices</t>
  </si>
  <si>
    <t>Plastics are a vital component of our daily lives in the contemporary globalization period; they are present in all facets of modern life. Because the bulk of synthetic plastics utilized in the market are non-biodegradable by nature, the issues associated with their contamination are unavoidable in an era dominated by polymers. Polyethylene terephthalate (PET), which is extensively used in industries such as automotive, packaging, textile, food, and beverages production represents a major share of these non-biodegradable polymer productions. Given its extensive application across various sectors, PET usage results in a considerable amount of post-consumer waste, majority of which require disposal after a certain period. However, the recycling of polymeric waste materials has emerged as a prominent topic in research, driven by growing environmental consciousness. Numerous studies indicate that products derived from polymeric waste can be converted into a new polymeric resource in diverse sectors, including organic coatings and regenerative medicine. This review aims to consolidate significant scientific literatures on the recycling PET waste for electrochemical device applications. It also highlights the current challenges in scaling up these processes for industrial application.</t>
  </si>
  <si>
    <t>10.1016/j.jclepro.2017.04.039</t>
  </si>
  <si>
    <t>Consumer behavior with respect to the consumption and recycling of smartphones and tablets: An exploratory study in Portugal</t>
  </si>
  <si>
    <t>A better understanding of how smartphones and tablets are managed at the end of their life cycle is needed to achieve higher recycling and reuse rates. The goals of this study were to obtain the current consumption (acquisition and use) and recycling behavior of consumers with respect to smartphones and tablets from an exploratory online survey implemented in Portugal, and to identify the sociodemographic factors that influence the consumption and recycling behaviors related to these types of device. The survey reveals that smartphones and tablets had a mean life of use of three years. Smartphones were bought mainly in stores, and tablets were bought in stores or were received as gifts from friends or family. Concerning device use, respondents reported an average of 3.34 smartphones per person, including those in use, used, or broken, with the majority in use. An average of 1.06 tablets were in use, used, or broken per person, also with the majority in use. A Chi-square analysis showed a statistically significant relationship between all the tested sociodemographic variables, and gender, family size, and occupation were the variables most closely related to consumption and recycling behaviors. Of note, apart from their opinions on the importance of recycling, consumers’ attitudes were dedicated mostly to reuse actions, such as keeping the devices in the home or giving them to a relative or friend to use. To increase collection and recycling rates, environmental awareness campaigns are needed to increase consumers’ knowledge of existing collection and recycling programs.</t>
  </si>
  <si>
    <t>10 July 2017</t>
  </si>
  <si>
    <t>10.1016/j.jhazmat.2021.126114</t>
  </si>
  <si>
    <t>Highly efficient re-cycle/generation of LiCoO2 cathode assisted by 2-naphthalenesulfonic acid</t>
  </si>
  <si>
    <t>The explosively growing demand for electrical energy is generating a great deal of spent lithium-ion batteries (LIBs). Therefore, a simple and effective strategy for the sustainable recycling of used batteries is urgently needed to minimize chemical consumption and to reduce the associated environmental pollution. In this work, 2-naphthalenesulfonic acid is innovatively proposed for the highly-selective recovery of valuable metals. Impressively, lithium and cobalt are simultaneously separated through a single-step process, in which 99.3% of lithium is leached out as Li+ enriched solutions while 99% of cobalt is precipitated as cobalt-naphthalenesulfonate. The obtained lithium enriched solutions are recovered as Li2CO3. The cobalt-naphthalenesulfonate with high purity (99%) is ready to be transformed into Co3O4, and then generated into LiCoO2 by reacting with the above-obtained Li2CO3. The cathode material LiCoO2 with micro/nanostructures exhibits excellent electrochemical properties. Characterization results confirm the coordination structure of the extracted cobalt complex (Co(NS)2•6H2O). Finally, compared to other selective metal extraction techniques, this strategy avoids additional separation and purification processes, thus improving the recycling efficiency. Overall, this route can be extended to selectively extract valuable metals from other types of cathode materials in spent LIBs as a sustainable approach.</t>
  </si>
  <si>
    <t>10.1016/B978-0-323-44922-9.00006-5</t>
  </si>
  <si>
    <t xml:space="preserve">Chapter 6 Metal-semiconductor core–shell nanostructured photocatalysts for environmental applications and their recycling process </t>
  </si>
  <si>
    <t xml:space="preserve">
               The usage of metal-semiconductor core–shell nanostructured photocatalysts in photocatalytic oxidation is an eye-catching approach as the augmentation of the degradation by means of more photon harvesting by nanocatalysts and thus the generation of much hydroxyl radical, a prevailing oxidative agent that can oxidize entirely the organic pollutant present in the aqueous wastewater. Modifying nanostructures by adding metal centers inside the semiconductor nanoscopic shells in a core–shell photocatalyst into the photocatalytic oxidation system can further enhances the degradation process as this promotes more photon harvesting efficacies by refining the charge carrier separation at the metal–metal oxide semiconductor-interfaces and improving the light absorption properties and thereby boosting hydroxyl radical generation into the system. The center attention of this chapter is to review most recent published work in the field of metal-semiconductor core–shell nanoparticles mediated photocatalytic oxidation of organic dyes and harmful microorganisms present in wastewater effluent and their recycling process and possibility of reuse. Then, recycling and reuse of photocatalysts can be anticipated as a worthy practice for sustainable wastewater treatment which has also been discussed here with most recent examples.
            </t>
  </si>
  <si>
    <t>Metal Semiconductor Core-Shell Nanostructures for Energy and Environmental Applications</t>
  </si>
  <si>
    <t>10.1016/B978-0-443-19134-3.00010-X</t>
  </si>
  <si>
    <t xml:space="preserve">Chapter Five Producibility of perovskite solar cells </t>
  </si>
  <si>
    <t xml:space="preserve">
               Securing the supply chain would be one of the main focus points prior to the commercialization of perovskite solar cell (PSC) technology. A suggestion was brought up to only utilize resources that are of abundance to ensure steady material flow during production. Following the growing awareness of environmental sustainability, developing a closed-loop circular economy could be one of the ways of securing the supply chain for PSCs. In this chapter, previous work on the recycling and recovery of degraded PSCs has been elaborately discussed. Efforts to reduce waste generation throughout the manufacturing process have been highlighted. Emphasis has been given put on discussing recycling-related policies from other countries. Suggestions have been proposed for the development of a circular economy for PSCs.
            </t>
  </si>
  <si>
    <t>Perovskite Solar Cells</t>
  </si>
  <si>
    <t>10.1016/j.jclepro.2023.136251</t>
  </si>
  <si>
    <t>Comparative life cycle greenhouse gas emissions assessment of battery energy storage technologies for grid applications</t>
  </si>
  <si>
    <t>With an ever-increasing penetration of renewable energy sources into the power grid, the development and commercialization of large-scale energy storage systems (ESSs) have been enforced. It is imperative to evaluate the environmental sustainability of ESSs in grid applications to achieve sustainable development goals. In the present work, a cradle-to-grave life cycle analysis model, which incorporates the manufacturing, usage, and recycling processes, was developed for prominent electrochemical energy storage technologies, including lithium iron phosphate batteries (LIPBs), nickel cobalt manganese oxide batteries (NCMBs), and vanadium redox flow batteries (VRFBs). A case study was conducted based on per MWh of energy stored. The greenhouse gas (GHG) emissions of LIPBs, NCMBs, and VRFBs under the Chinese electrical grid peak-shaving scenario were determined to be 323, 263, and 425 kg CO2-eq/MWh, respectively. The key components contributing to the GHG emissions were identified. The GHG emissions of different batteries in renewable energy sources (photovoltaic and wind) were evaluated. Moreover, the GHG emissions under the future electricity mixes were predicted according to the carbon peaking and carbon neutrality goals. The GHG emissions of LIPBs, NCMBs, and VRFBs under the Announced Pledges Scenario could be reduced by approximately 23–27% in 2030 and 66–75% in 2050. Moreover, sensitivity analysis was performed, indicating that the GHG emissions were directly linked with the round-trip efficiency. The results could promote the environment, policy, and business model optimization efforts for large-scale energy storage in low-carbon power systems.</t>
  </si>
  <si>
    <t>10.1016/j.hydromet.2020.105310</t>
  </si>
  <si>
    <t>Copper extraction from the ammonia leach liquor of spent lithium ion batteries for regenerating LiNi0.5Co0.5O2 by co-precipitation</t>
  </si>
  <si>
    <t>The traditional process of separating valuable metals from spent lithium ion battery (LIB) leaching solutions in which Cu, Ni, Co and Li coexist is cumbersome and costly. LIX984 is commonly used to extract copper from acidic environments. In this work, we develop a novel process using LIX984 as extractant to remove the Cu from the high pH ammonia leaching solution of spent LIB batteries. Then, Li, Ni, and Co is recovered from the aqueous phase to regenerate the LiNi0.5Co0.5O2 cathode materials using a co-precipitation method. Up to 97.85% of Cu and 2.89% of Ni are extracted by LIX984, while almost all the Li and Co remained in the liquid phase under the following optimum conditions: organic/aqueous phase ratio of 1, 15% LIX984, and 25 °C reaction for 10 min. A H2SO4 solution of 1.5 M or higher could completely strip the extracted Cu from the organic phase. The regenerated cathode material LiNi0.5Co0.5O2 appeared as spherical particles with no impurities and demonstrated excellent electrochemical performance. The discharge specific capacity remained at 145.8 mAh·g−1 after 100 cycles. Therefore, this process may be a potential alternative technology to simplifying the spent LIB recycling process.</t>
  </si>
  <si>
    <t>10.1016/B978-0-323-48065-9.00003-0</t>
  </si>
  <si>
    <t>3 Recycling The First Source of Renewable Plastics</t>
  </si>
  <si>
    <t xml:space="preserve">
               Recycling is the first source of renewable plastics ahead natural-sourced polymers. After a brief outline relating to environmental benefits, involvements in economy, legislation, reliability, and performance concerns, the various methods of recycling are examined from mechanical to thermal recycling through chemical and solvent technologies.
               Rheology, mechanical performances, aging resistance, flammability, and color can be improved thanks to formulation with traditional or special additives.
               The most used sectorial routes concerning the recycling—polyethylene terephthalate and PE bottles, E&amp;E products, automotive and building devices—are discussed.
               A special attention on environmental advantages of recycling is paid to CO2 emission, greenhouse effects, and carbon footprints.
               Several examples of industrially recycled plastic performances include polyamides, polystyrene, ABS, polypropylene, polycarbonate, and its alloys PC/ABS and PC/PBT, and polyetherimide.
               Cost and pollution savings are also pointed out before an examination of some limitations.
            </t>
  </si>
  <si>
    <t>Industrial Applications of Renewable Plastics</t>
  </si>
  <si>
    <t>10.1016/j.hydromet.2019.105169</t>
  </si>
  <si>
    <t>Recovery of metals from spent lithium-ion batteries using organic acids</t>
  </si>
  <si>
    <t>An effective and environmentally friendly process was developed for recovering metals present in lithium-ion batteries (LIBs), using a mechanical process followed by heat treatment and leaching using malic, citric, and formic acids at concentrations of 2 M. The techniques employed to characterize the process were TGA, DSC, XRD, SEM, FT-IR, and EDXRF. The leaching was carried out using different experimental conditions of temperature, volume of hydrogen peroxide (H2O2), S/L ratio, and extraction time. The leachate solutions were analyzed by FAAS. The characterization results showed that heat treatment at 700 °C for 2 h was effective for degradation of the graphite and PVDF present in the LIBs. Over 90% of the Co, Li, and Mn present could be extracted using the following conditions: 2 M DL-malic acid, 6% (v/v) H2O2, S/L of 1:20 (m/v), 95 °C, and extraction time of 60 min. The process for recovering metals from spent LIBs using DL-malic acid could be considered economically and environmentally correct, avoiding negative impacts in the environment and recovering metals with high added value that could be used in the manufacturing of new products.</t>
  </si>
  <si>
    <t>10.1016/j.jpowsour.2020.228753</t>
  </si>
  <si>
    <t>Sustainable value chain of retired lithium-ion batteries for electric vehicles</t>
  </si>
  <si>
    <t>Lithium-ion batteries (LIBs) have been widely used in electric vehicles due to the advantages of high energy/power densities, high reliability and long service life. However, considering that a massive number of LIBs will likely retire and enter the waste stream in the near future, the handling of end-of-life LIBs must be taken carefully. The effective utilization of retired LIBs, which still remain about 70–80% of the initial capacity, can extend battery life, conserve natural resources and protect the environment. Herein, this review provides a systematic discussion on the circular value chain (CVC) of spent LIBs, and proposes a 5R principle entailing reduce, redesign, remanufacturing, repurpose and recycling in the CVC process. Then the state-of-the-art technologies for remanufacturing, and a thorough summary of key issues and applications of repurpose process, are presented in detail. Subsequently, this article presents a comprehensive discussion on the recycling process, including pre-treatments and mainstream recycling technologies, from the prospects of technical, economic and regulation perspectives. Advanced technologies such as big data, block chain and cloud-based services, as well as the improvement of regulation and standardization processes, are required to solve the issues. Finally, the future challenges and prospects for sustainable CVC are highlighted.</t>
  </si>
  <si>
    <t>10.1016/B978-0-443-15557-4.00006-X</t>
  </si>
  <si>
    <t xml:space="preserve">Chapter 20 E-waste-derived materials for resource recovery and wastewater treatment applications </t>
  </si>
  <si>
    <t xml:space="preserve">
               The astronomical increase in electronic waste (E-waste) and inappropriate recycling and disposal practices put the environment and human health at risk. Unofficial recycling is common in developing and underdeveloped countries, where recycling techniques are primitive and a large portion of E-waste components end up in uncontrolled landfills and open dump sites. To fully realize E-waste’s potential as a substantial resource, an effective recycling strategy is anticipated to be crucial. Water pollution is another crucial global concern, as most of the water bodies are contaminated due to water pollution brought on by rapid urbanization and growth. Only a small portion of wastewater is properly treated before being discharged into the water stream. Therefore wastewater treatment (WWT) is essential since it not only affects the environment and living beings but also contains some valuable sources. In this chapter, we emphasize the use of E-waste-derived materials (EDM) for WWT, putting into practice the idea of using trash-to-treat waste and promoting a circular economy in the process. This study provides an overview of the reported applications of EDM in adsorption, photocatalysis, and electrochemical processes for the treatment of wastewater.
            </t>
  </si>
  <si>
    <t>Emerging Trends and Advances in Microbial Electrochemical Technologies</t>
  </si>
  <si>
    <t>10.1016/j.psep.2023.05.035</t>
  </si>
  <si>
    <t>Production and characterization of zinc oxide nanofibers derived from waste material as precursor</t>
  </si>
  <si>
    <t>The emergence of industrial wastes brings with it a series of global environment issues. However, using these wastes including valuable metals as a source of value-added materials will lead to many advantages. The metals can be recovered and transformed for nanomaterial production which offers utility in many applications such as energy conversion and hydrogen evaluation. In this study, recycling techniques were used to synthesize zinc oxide nanofibers from waste brass flue dust. Initially, characterization and experimental analyses were used to confirm the synthesized nanofibers phase purity, morphology, and optical properties. The X-Ray diffraction (XRD) analysis and X-ray photoelectron spectroscopy (XPS) confirmed the nanofibers produced after recycling process were predominantly ZnO and have high purity. It was determined from scanning electron microscopy (SEM) and transmission electron microscopy (TEM) analysis that the produced samples were in fiber form in nanoscale and high crystallinity. According to the ultraviolet visible spectroscopy (UV-Vis) analysis, the optical band of ZnO nanofibers was found as 3.19 eV. It has been demonstrated with this study that the ZnO nanofibers derived from industrial waste can be used in several energy applications. Also, it was revealed that metal-containing wastes can be disposed of by producing value-added nanomaterials directly from industrial wastes with economical value.</t>
  </si>
  <si>
    <t>10.1016/j.mineng.2019.03.007</t>
  </si>
  <si>
    <t>Yttrium and europium recycling from phosphor powder of waste tube light by combined route of hydrometallurgy and chemical reduction</t>
  </si>
  <si>
    <t>This paper deals with the recovery of yttrium and europium from waste tube light phosphor powder leach liquor using solvent extraction and chemical reduction route. Hydrochloric acid (2 mol/L) is used as the leachant to generate the leach liquor. From the leach liquor, the separation of Y(III) and Eu(III) is carried out with three types of extractants (acidic, neutral and ionic liquid) with extractant concentration and pH variation. Highest separation factor of 60.6 is achieved with 0.1 mol/L D2EHPA at aqueous phase pH of 2.56. The quantitative extraction of yttrium from the leach liquor is achieved in two counter current stages at O:A ratio of 1:1.5 at pH 2.56. After extraction of yttrium, yttrium oxalate is prepared by precipitation stripping with 0.4 mol/L oxalic acid. The stability and reusability of the extractant is also investigated. The reduction process with zinc helps to reduce 78% of Eu (III) to Eu (II) but 16% Y(III) is precipitated as yttrium sulfate along with Eu(II) precipitation. A tentative flow-sheet is developed for the whole process.</t>
  </si>
  <si>
    <t>10.1016/j.jece.2023.109816</t>
  </si>
  <si>
    <t>Zinc-doped ferrite nanoparticles as bi-functional catalysts for decolorization of disperse dyes in glycolysis of colored poly(ethylene terephthalate) fabrics</t>
  </si>
  <si>
    <t>The upgraded poly(ethylene terephthalate) (PET) glycolysis catalyzed by Zinc-doped magnetic ferrite nanoparticles (Zn-MNPs) was applied in recycling of PET textiles colored by different disperse dyes. As bi-functional catalysts, Zn-MNPs acted as Lewis acid in PET glycolysis and dispersion electrodes in dye decolorization. The decomposition of dyes kept pace with PET glycolysis in the presence of Zn-MNPs because of the cleavage of azo chromophores in azo dyes and the loss of substituent groups in anthraquinone dyes, resulting in color removal rates of 71.91% and 54.85%, respectively. In order to improve the recyclability of excessive ethylene glycol (EG) in glycolysis liquid (GL), electro-Fenton process was further applied to eliminate the benzene ring and stubborn additives in residual dyes. The decolorization rate of both azo and anthraquinone dyes can be increased to more than 97.54% in 2 h, with 2.6 vt% of H2O2 concentration, 0.35 wt% of Zn-MNPs dosage, and 0.19 A/cm2 of current density. The discolored GL can be purified by rectification to recover EG and reused in PET glycolysis. The results reveal that simultaneously PET degradation and decolorization can be realized through the upgraded glycolysis combined with electro-Fenton process catalyzed by Zn-MNPs.</t>
  </si>
  <si>
    <t>10.1016/j.seppur.2020.118088</t>
  </si>
  <si>
    <t>Regulating and regenerating the valuable metals from the cathode materials in lithium-ion batteries by nickel-cobalt-manganese co-extraction</t>
  </si>
  <si>
    <t>Effective recycling of valuable metals from the spent lithium-ion batteries (LIBs) is conducive to the rational utilization of resources and environmental protection. To shorten the recovery process and directly obtain the high-pure regenerated products, solvent extraction (co-extraction) method was employed in this work. Here, 3 mol/L (M) hydrochloride (HCl) without reductant was used as leaching agent for the leaching of cathode material, resulting in the leaching efficiency of all metals exceeding 99%. Subsequently, di-(2-ethylhexyl) phosphinic acid (P227) was used to co-extract transition metals directly from the leachate and separate them from lithium (Li). The composition of nickel (Ni), cobalt (Co), and manganese (Mn) extracted into the organic phase can be controlled by changing the extraction conditions, and the type of the cathode material was also regulated simultaneously. Finally, the loaded organic phase with a Ni-Co-Mn ratio of 1:1:1 was completely stripping with 0.4 M HCl, and the LiNi1/3Co1/3Mn1/3O2 was regenerated by oxalic acid co-precipitation the stripping solution and high temperature calcination. The regenerated LiNi1/3Co1/3Mn1/3O2 exhibits excellent electrochemical performance with 150.0 mA h g−1 discharge capacity at 0.5 C. Therefore, the demonstrated separation and preparation integration process not only realizes the regeneration of the battery but also promotes the co-extraction technique to practical application.</t>
  </si>
  <si>
    <t>10.1016/0378-7753(93)80162-I</t>
  </si>
  <si>
    <t>Closed loop recycling of lead/acid batteries</t>
  </si>
  <si>
    <t>The traditional lead/acid battery is a recycleable product, irrespective whether it is of an automotive, traction or standby design. The product benefits from the traditional lead metallurgy that has been developed for both primary (mines) and secondary (recycling) smelting. Secondary smelting accounts for 60% of total lead production in Europe, and this market lead the most effectively metal. In secondary smelters, scrapped batteries are crushed and smelted. The polypropylene from the boxes is recycled to produce secondary plastic for battery, automotive, or other miscellaneous uses. The lead metal is refined to be re-used in the battery industry. The acid is retreated. Recycling requires a collection network. The lead/acid battery benefits from the traditional collection network that has been established for scrap-iron and non-ferrous metal scrap. In Western Europe, the recycling rate for scrapped batteries is estimated to be 80 to 90%. All participants in the battery recycling loop agree that the process must be a clean cycle for it to be credible. The collection organization is improving the quality of storage and transportation, especially with regard to the acid that can only be neutralized in correctly-controlled facilities, generally located at the smelters. The smelters themselves tend, through local regulations, to run at the optimum level of protection of the environment.</t>
  </si>
  <si>
    <t>10.1016/0378-7753(93)80160-Q</t>
  </si>
  <si>
    <t>Recycling the plastic components in today's lead/acid battery</t>
  </si>
  <si>
    <t>With production facilities first established in 1988 at Villefranche in the Rhone valley, the author's company aims to produce 40 tonnes of polypropylene granules from 50 000 scrap battery cases every day. Following a doubling of capacity in 1991, the company now has an annual sales turnover of 40 million FFand an output of 10 000 tonnes which makes the operation one of the largest in Europe for the production of recycled polypropylene. The technology developed and used by the Company enables the process to separate, reclaim and produce high-quality constituent materials that are suitable for use by the automotive industry at a price competitive with virgin materials. The new line, installed in 1991, has enabled the Company to add glass-fibre, rubber and other materials into the recycled product to prepare special types of high-quality material with added value. The overall process is carefully controlled and should soon be certified to ISO standard 9002.</t>
  </si>
  <si>
    <t>10.1016/j.desal.2024.117525</t>
  </si>
  <si>
    <t>Recovering and reusing water, H2SO4, nickel and cobalt from gold mining wastewater using air-gap membrane distillation and solvent extraction</t>
  </si>
  <si>
    <t>Gold mining industry has attracted significant attention for its impact on the environment, encouraging a responsive interest in recovering valuable materials from gold mining wastewater. This study, aligned with the principles of the circular economy, aimed to explore the extraction of water, sulfuric acid, nickel, and cobalt from gold wastewater, employing air gap membrane distillation (AGMD), non-dispersive solvent extraction, and conventional solvent extraction. In the AGMD process, it was demonstrated that 69 % of the wastewater could be reclaimed in the form of high-quality distilled (6.6 ± 1.8 L/m2h). The reclaimed water played a pivotal role in the subsequent non-dispersive extraction stage, acting as a re-extraction agent. Hollow membrane contactors were employed in this stage, achieving a recovery rate of over 95 % for sulfuric acid from the concentrate, with high selectivity over iron (βFe = 488) and magnesium (βMg = 8011;). The acid-depleted stream was then subjected to conventional solvent extraction, wherein Cyanex 272 proved highly effective in extracting nickel, although with limited success in extracting cobalt. The previously used acid current was reintroduced as a re-extractant, demonstrating an 89.3 % re-extraction efficiency. In summary, this study conclusively demonstrated the feasibility of reintroducing water, sulfuric acid, and nickel into the economic cycle through the applied methods. The recovered materials were carefully examined for their potential applications, not only within the gold mining but also across various industrial sectors. This multifaceted approach aligns with the circular economy's objectives, fostering the efficient and sustainable reintroduction of recovered materials into economic processes.</t>
  </si>
  <si>
    <t>10.1016/j.jclepro.2022.132672</t>
  </si>
  <si>
    <t>Can bioleaching of NIB magnets be an answer to the criticality of rare earths? An ex-ante Life Cycle Assessment and Material Flow Cost Accounting</t>
  </si>
  <si>
    <t>The instability of rare earth elements (REEs) supply chains due to, among others, geopolitical factors brought alternative sources of REEs under the spotlight. Waste from electrical and electronic equipment (WEEE) is considered one of such sources. WEEE recycling is seen as a way not only to mitigate the aforementioned REEs supply risk but also to benefit the environment and society caught currently in a precarious position. Within this context, bioleaching for REEs recovery is gaining attraction, considering that, so far, this process has mainly been used to recover other elements (e.g., Cu, Ni, Zn, Al, Au, Ag). Hitherto, a few lab-scale studies on Nd, Dy, and Pr bioleaching from NIB magnets were identified in the open literature, whereas only one study attempted to perform a simplified LCA analysis of the process. Ergo, this study aims at filling this knowledge gap. For this purpose, the Life Cycle Assessment (LCA) and Material Flow Cost Accounting (MFCA) were performed to assess the process' environmental and economic feasibility after scaling it up from a lab to a pilot scale. Moreover, a break-even analysis was performed to assess the competitiveness of the technology. As the bioleaching of NIB magnets is an emerging concept, this study aimed to identify future process optimisation and development directions. The process was divided into six stages (i.e., demagnetising, shredding, bacteria cultivation, bioleaching, REEs extraction, and oxidation), analysed individually and collectively. Electricity and oxalic acid consumption, together with investment costs, were identified as the main hotspots for future improvement.</t>
  </si>
  <si>
    <t>10.1016/j.resconrec.2005.06.002</t>
  </si>
  <si>
    <t>Modelling and analysis of international recycling between developed and developing countries</t>
  </si>
  <si>
    <t>To deal with the complexity of recycling, a wide variety of models have been developed, each serving a specific purpose. Despite the current trend increasing international trade in recycling-related material flows, the international dimension of physical and economic relationships in recycling is often ignored in current models and analyses. This paper develops a formal model of an international material-product chain (MPC) that represents the mechanism behind international recycling. The attention is focused on the case of a developed and a developing country that exchange material commodities, final products and recyclable waste. Among others, the model demonstrates that taking into account environmental externalities results in higher levels of recycling. Moreover, we show that international recycling is mainly driven by regional differences in the quantity and quality of factor endowments and economic efficiency of recycling. Given that industrialised countries are relatively well endowed with recyclable waste, the recovery rate usually exceeds the utilisation rate. In developing countries, an opposite pattern is observed.</t>
  </si>
  <si>
    <t>January 2006</t>
  </si>
  <si>
    <t>10.1016/j.seppur.2024.126414</t>
  </si>
  <si>
    <t>The sulfur recovery from gypsums with a higher H2/CO syngas byproduct and the CO2 abatement via an integrated process involving chemical-looping and iodine–sulfur cycle</t>
  </si>
  <si>
    <t>Gypsum (GP) by-products are a group of widely sourced sulfur-containing solid wastes and their recycling utilizations are of great significance. This work proposed a new cyclic GP utilization process, achieving both the sulfur recovery and simultaneous value-added syngas byproduct under the restriction of the CO2 capture. This innovative process integrates the carbon-fueled and calcium-based chemical-looping technology to generate concentrated SO2, followed by the recovery of the sulfur to be a concentrating sulfuric acid via the iodine–sulfur thermochemical cycle and finally the CO2 capture to produce CaCO3/(NH4)2SO4 by the use of the in-situ generating calcium adsorbent via the NH3-Merseburg process. Its feasibility was thermodynamically and experimentally validated. It’s found that the elevated temperature and the weak reducing atmosphere were conducive to a nearly 100% thermally-decomposed of GP (mainly CaSO4) toward a mixture of CaS and CaO (a ratio in 4:6) and the maximum per pass carbon conversion over 80% using carbon fuels (coal), and the carbon residues can be recovered back to carbon fuel stream. The recovery of I2 can be achieved through the electrochemical electrolysis method and then recycled. The optimization of heat exchange network results in energy consumption reduction by 79.6% and 75.2% for hot and cold utilities, respectively.</t>
  </si>
  <si>
    <t>10.1016/j.seppur.2020.117930</t>
  </si>
  <si>
    <t>Ultrasonic-assisted leaching of valuable metals from spent lithium-ion batteries using organic additives</t>
  </si>
  <si>
    <t>Sustainable recycling of valuable metals from spent lithium-ion batteries (LIBs) has been derived by the growing environmental issues and nonferrous metal resources scarcity. In this study, mixed organic acids (acetic and ascorbic acid) and bagasse pith were innovatively used as leachants and reductant in ultrasonic-assisted leaching of valuable metals from waste cathode materials of spent lithium-ion batteries. Based on the leaching results, over 95% of all valuable metals (Li, Ni, Co and Mn) can be dissolved under optimal leaching conditions. And leaching reactions of different metals fit well with Avrami equation with apparent energy of 40.6 kJ/mol, 42.2 kJ/mol, 42.8 kJ/mol and 43.8 kJ/mol for Li, Ni, Co and Mn, respectively, suggesting that the leaching of these metals was controlled by chemical reaction. Detailed analysis of leaching reaction mechanism indicates that the synergy of mixed acids can significantly reduce acid dosage, and bagasse pith can be hydrolyzed to reducing sugars and other soluble reductants that can be used as reductants to facilitate the leaching process in return. Ultrasonic can also promote the leaching of valuable metals. The current study can be a sustainable alternative for the efficient recycling of valuable metals from spent LIBs, featured with reduced acid consumption, mild leaching conditions and less environmental footprint.</t>
  </si>
  <si>
    <t>10.1016/j.jenvman.2024.122222</t>
  </si>
  <si>
    <t>Recovery of Li from waste Li-containing Al electrolytes with high F and Na contents by using a CaO roasting–water leaching process</t>
  </si>
  <si>
    <t>With the increasing demand for Li, the recovery of Li from solid waste, such as Li-containing Al electrolytes, is receiving growing attention. However, Li-containing Al electrolytes often contain large amounts of F, leading to environmental pollution. Herein, a new method for preparing water-soluble Li salt from waste Li-containing Al electrolytes with high F and Na contents is proposed based on CaO roasting and water leaching. The effects of different roasting and leaching conditions on the Li leaching efficiency and reaction pathway were systematically investigated. Under the optimum processing conditions, the Li leaching efficiency reached 98%, while those of Na and F were 98.41% and 0.24%, respectively. Phase evolution analysis showed that the addition of CaO promoted the conversion of LiF and Na2LiAlF6 to Li2O, whereas F entered the slag phase as CaF2, which could be reused as a raw material for steel refinement. Overall, this study proposes an efficient and environmentally friendly method for the treatment and resource utilization of waste Al electrolytes with high F and Na contents.</t>
  </si>
  <si>
    <t>10.1016/j.jhazmat.2019.121112</t>
  </si>
  <si>
    <t>Energy efficient electrodes for lithium-ion batteries: Recovered and processed from spent primary batteries</t>
  </si>
  <si>
    <t>In an attempt to develop low cost, energy efficient and advanced electrode material for lithium-ion batteries (LIBs), waste-to-wealth derived as well as value added spent battery materials as potential alternatives assume paramount importance. By combining the low lithiation potential advantages, one can arrive at energy efficient electrodes bestowed with cost effective and eco-friendly benefits required for practical LIB applications. In the present study, Zn and Mn-salts along with C were successfully extracted from the spent zinc carbon batteries through a simple and efficient hydrometallurgy approach and decomposed thermally to obtain ZnMn2O4 at 350 °C for 12 h and 450 °C for 3 h. Further, C-ZnMn2O4 nanocomposites were prepared and demonstrated for appreciable electrochemical performance in LIB assembly. Our results show that C-ZnMn2O4 composites prepared at 350 °C and 450 °C demonstrate better performance than pristine ZnMn2O4 anode due to the improved electronic conductivity rendered by the added carbon obtained from spent primary battery. In particular, C-ZnMn2O4 at 350 °C @12 h exhibits appreciable electrochemical performance by showing a stable and higher capacity of 600 mAhg−1 at a current density of 50 mAg−1 in the voltage range of 0.01–3.0 V and qualifies it as a better performing cost-effective anode for LIBs.</t>
  </si>
  <si>
    <t>10.1016/j.nanoen.2023.109145</t>
  </si>
  <si>
    <t>Solvothermal strategy for direct regeneration of high-performance cathode materials from spent lithium-ion battery</t>
  </si>
  <si>
    <t>Direct regeneration of cathode materials from spent lithium-ion batteries is efficient but suffers from the difficulty of accurately replenishing lithium, leading to poor performance of the regenerated materials. In this research, a solvothermal strategy for direct regeneration of spent cathode material into high electrochemical performances cathode material is reported. Spent LiNi0.5Co0.2Mn0.3O2 is directly regenerated by combining CH3CH2OH-LiNO3 solvothermal relithiation and thermal annealing step. The results indicate that lithium can be precisely replenished to the missing sites, and the regenerated materials return to a stable layered structure, corresponding to excellent cyclability (90.23 % capacity retention after 560 cycles at 1 C). Owing to solvent circulation and the low relithiation temperature, the regeneration process displays low energy consumption, low CO2 emissions and high profit; thus, presenting a promising route for direct regeneration of high-performance cathode materials from spent lithium-ion batteries.</t>
  </si>
  <si>
    <t>10.1016/j.rser.2021.111240</t>
  </si>
  <si>
    <t>Risk management over the life cycle of lithium-ion batteries in electric vehicles</t>
  </si>
  <si>
    <t>Lithium-ion Batteries (LIB) are an essential facilitator of the decarbonisation of the transport and energy system, and their high energy densities represent a major technological achievement and resource for humankind. In this research, it has been argued that LIBs have penetrated everyday life faster than our understanding of the risks and challenges associated with them. The current safety standards in the car industry have benefited from over 130 years of evolution and refinement, and Electric Vehicle (EV) and LIB are comparably in their infancy. This paper considers some of the issues of safety over the life cycle of batteries, including: the End of Life disposal of batteries, their potential reuse in a second-life application (e.g. in Battery Energy Storage Systems), recycling and unscheduled End of Life (i.e. accidents). The failure mechanism and reports from a range of global case studies, scenarios and incidents are described to infer potential safety issues and highlight lessons that can be learned. Therefore, the safety risks of LIBs were categorised, and the regularity requirements to create and inform a wider debate on the general safety of LIBs were discussed. From the analysis, a range of gaps in current approaches have been identified and the risk management systems was discussed. Ultimately, it is concluded that robust educational and legal processes are needed to understand and manage the risks for first responders and the public at large to ensure a safe and beneficial transition to low carbon transportation and energy system.</t>
  </si>
  <si>
    <t>10.1016/j.jallcom.2021.159808</t>
  </si>
  <si>
    <t>Effect of Na from the leachate of spent Li-ion batteries on the properties of resynthesized Li-ion battery cathodes</t>
  </si>
  <si>
    <t>The explosion of spent Li-ion batteries (LIBs) during the LIB recycling process is often avoided by the discharging process where spent LIBs are soaked into NaCl solutions. Because Na can be incorporated into resynthesized cathode active materials, we synthesize LiNi0.8Co0.1Mn0.1O2 active materials with extra Na in the simulated coprecipitation solution whose composition was matched to the actual industrial leachate composition. The morphological, structural, and electrochemical properties of the active materials are investigated. The addition of Na does not affect the precursor particle growth during the coprecipitation and the resulting morphology of active materials. Structural analyses show that Na-containing active materials have a favorable environment for the diffusion of Li ions. Overall, Na from the leachate of spent LIBs could be incorporated into the resynthesized cathode active materials unless they are washed thoroughly. Although excessive Na affects the electrochemical properties of cathode active materials adversely, the residual Na after the thorough washing has a beneficial effect on cyclability and rate performance as confirmed by low charge transfer and surface film resistances and high Li ion coefficients.</t>
  </si>
  <si>
    <t>25 August 2021</t>
  </si>
  <si>
    <t>10.1016/j.seppur.2024.128498</t>
  </si>
  <si>
    <t>Selective leaching and recovery of rare earth from NdFeB waste through a superior selective and stable deep eutectic solvent</t>
  </si>
  <si>
    <t>The recovery of rare earth elements (REEs) from NdFeB waste is crucial for advanced industrial development. The green and superior selective recovery methods can effectively avoid the problem of generating large amounts of wastewater and high pollution in the NdFeB waste recycling process. In this work, a novel deep eutectic solvent (DES) synthesized by tetraethylammonium chloride (TEAC) and levulinic acid (LA) was designed and achieved selective leaching of REEs from NdFeB waste without wastewater produced. The leaching ratio of Nd can reach up to 97.63 %, while Fe is less than 0.435 %, the separation factor can exceed 9000, and the purity of the obtained product Nd2O3 is 99.649 %. In addition, the solubility of Nd2O3 in TEAC-LA is over 75.6 g/L, the thermal stability temperature reaches 132.4 °C much higher than the working temperature, and the viscosity is 12.8 cP at the working temperature which is close to prevalent organic solvents. After three cycles, TEAC-LA still maintains its original selective leaching ability and shows excellent thermal stability. This study provides a superior selective and stable method for green and efficient recycling of NdFeB waste.</t>
  </si>
  <si>
    <t>10.1016/j.eti.2022.102915</t>
  </si>
  <si>
    <t>Hydrometallurgical leaching and recovery of cobalt from lithium ion battery</t>
  </si>
  <si>
    <t>The main aim of this work was to test the ability of an amino acid (i.e. glycine) to leach cobalt from Li ion batteries (LiBs). The process parameters namely temperature, pulp density and concentration of glycine were optimized for maximizing the leaching efficiency of cobalt from the cathodic material. Response surface methodology (RSM) was applied for determining the experimental conditions instead of using the traditional one factor at a time (OFAT) approach in order to ascertain the interaction effects between the different factors. Thus, the optimal leaching value based on RSM and maximum cobalt leaching potential from LiBs was obtained. The optimum values for the parameters were as follows; temperature = 74 °C, pulp density = 19.9 g/L and glycine concentration = 0.936 M. Under this optimum condition, the cobalt leaching efficiency was 61.8%, while a maximum leaching of 89.7% was achieved at the following conditions: temperature = 100 °C, pulp density = 13.8 g/L and glycine concentration = 1.24 M. Oxalic acid was used for recovering cobalt from the leaching solution by varying the pH and molar ratio of oxalic acid and cobalt ions. Cobalt recovery efficiencies were ∼ 88.0% at pH 7.0 and at oxalic acid to cobalt ion molar ratio of 2.5:1.0.</t>
  </si>
  <si>
    <t>10.1016/j.scitotenv.2023.169342</t>
  </si>
  <si>
    <t>Chemical catalytic upgrading of polyethylene terephthalate plastic waste into value-added materials, fuels and chemicals</t>
  </si>
  <si>
    <t>The substantial production of polyethylene terephthalate (PET) products, coupled with high abandonment rates, results in significant environmental pollution and resource wastage. This has prompted global attention to the development of rational strategies for PET waste treatment. In the context of renewability and sustainability, catalytic chemical technology provides an effective means to recycle and upcycle PET waste into valuable resources. In this review, we initially provide an overview of strategies employed in the thermocatalytic process to recycle PET waste into valuable carbon materials, fuels and typical refined chemicals. The effect of catalysts on the quality and quantity of specific products is highlighted. Next, we introduce the development of renewable-energy-driven electrocatalytic and photocatalytic systems for sustainable PET waste upcycling, focusing on rational catalysts, innovative catalytic system design, and corresponding underlying catalytic mechanisms. Moreover, we discuss advantages and disadvantages of three chemical catalytic strategies. Finally, existing limitations and outlook toward controllable selectivity and yield enhancement of value-added products and PET upvaluing technology for scale-up applications are proposed. This review aims to inspire the exploration of waste-to-treasure technologies for renewable-energy-driven waste management toward a circular economy.</t>
  </si>
  <si>
    <t>10.1016/j.seppur.2020.118212</t>
  </si>
  <si>
    <t>Oxygen-free calcination for enhanced leaching of valuable metals from spent lithium-ion batteries without a reductant</t>
  </si>
  <si>
    <t>Drawbacks such as reductant need in leaching process or high energy consumption in pre-treatment step exist in current approaches for recycling spent lithium-ion batteries (LIBs). Here, we report an energy-saving pre-treatment process that can increase the metals leaching efficiency of spent LiNi x Co y Mn1− x − y O2 LIBs in H2SO4 solution. In the proposed process, the spent electrode material was calcined in a nitrogen (oxygen-free) atmosphere, resulting in the easy leaching of metals by H2SO4 without adding reductant. Calcination conditions were examined, and calcination at 350 °C for 1.5 h resulted in the optimal leaching rates of Li, Ni, Co, and Mn (&gt;99%). Mechanism analysis revealed how calcination improves the leaching efficiency. We found the proposed calcination pre-treatment can destroy the well-defined layered crystal structure of spent LiNi x Co y Mn1− x − y O2 without changing its original phase composition. As a result, refinement of crystalline size, increase of defect, amorphization, and specific surface area (with the emergence of cracks and voids) of the cathode particles enhance the leaching of metals. This study may provide an energy-saving and cost-effective pre-treatment process that can remarkably improve metals leaching rates from spent LIBs without adding reductants.</t>
  </si>
  <si>
    <t>10.1016/j.procir.2022.02.122</t>
  </si>
  <si>
    <t>Designing a Sustainable Circulation System of Second-life Traction Batteries: A Scenario-based Simulation Approach</t>
  </si>
  <si>
    <t>As electric vehicles (EVs) have been widely adopted globally, the volume of used lithium-ion batteries (LiBs) is expected to increase in the future. It is thus essential to design a sustainable circulation system of LiBs to reduce the environmental impact caused by their production while utilizing residual values of second-life LiBs. However, one challenge is the lack of support for EV OEMs (original equipment manufacturers) in selecting appropriate life cycle options (e.g., refurbishment, repurposing, and recycling) under various uncertainties in the future. To analyze the influences of such uncertainties on the environmental impact, this paper aims to develop a method for designing a sustainable circulation system of second-life traction batteries by combining scenario analysis and life cycle simulation. We develop a life cycle simulation model to calculate the environmental impact through the life cycle of LiBs. The model consists of two sub-models, a life cycle model of traction batteries and a market model that considers customer behaviors and preferences for market demand estimation. Using the developed model, we analyze several scenarios to clarify critical factors for achieving sustainable circulation. To demonstrate the potential of the proposed method, we carry out a case study of Japan. Results show that reusing LiBs in the new EV assembly process could reduce the environmental impact in the entire life cycle of LiBs.</t>
  </si>
  <si>
    <t>10.1016/j.wasman.2015.02.031</t>
  </si>
  <si>
    <t>Electronic waste recovery in Finland: Consumers’ perceptions towards recycling and re-use of mobile phones</t>
  </si>
  <si>
    <t>This paper examines consumers’ awareness and perceptions towards mobile phone recycling and re-use. The results are based on a survey conducted in the city of Oulu, Finland, and analysed in the theoretical framework based on the theories of planned behaviour (TPB) and value-belief-norm (VBN). The findings indicate that consumers’ awareness of the importance and existence of waste recovery system is high; however, awareness has not translated to recycling behaviour. The survey reveals that 55% of respondents have two or more unused mobile phones at homes. The more phones stored at homes, the more often reasons ‘I don’t know where to return’ and/or ‘have not got to do it yet’ were mentioned. This indicates that proximity and the convenience of current waste management system are inadequate in promoting the return of small waste electrical and electronic equipment (WEEE). To facilitate re-use, and the highest level of recovery, consumers will need to be committed to return end-of-use electronics to WEEE collection centres without delays. Further, the supply and demand of refurbished mobile phones do not meet at this moment in Finland due to consumer’s storing habits versus expectations of recent features under guarantee and unrealistic low prizes. The study also points out that, in order to change current storing habits of consumers, there is an explicit need for more information and awareness on mobile phone collection in Finland, especially on regarding retailers’ take-back.</t>
  </si>
  <si>
    <t>10.1016/j.fuel.2018.08.062</t>
  </si>
  <si>
    <t>Recyclable CuS sorbent with large mercury adsorption capacity in the presence of SO2 from non-ferrous metal smelting flue gas</t>
  </si>
  <si>
    <t>Gaseous elemental mercury (Hg0) is difficult to dispose using traditional sorbents when co-existed with high concentration of SO2 from non-ferrous smelting gas. CuS was selected for Hg0 removal from non-ferrous metal smelting flue gas due to large Hg0 uptake capacity under SO2 condition. Hg0 removal experiments indicated that CuS has the largest Hg0 adsorption capacity compared to that of ZnS, CdS, MnS and SnS. The Hg0 adsorption rate and capacity of CuS at 50 °C was 0.0716 mg/(g·min) and 50.17 mg/g with 50% breakthrough threshold, respectively. In addition, the effects of reaction factors such as reaction temperatures and gas components (O2, SO2, H2O, SO3) on Hg0 removal performances were investigated. O2, H2O and SO2 showed negligible influences on Hg0 capture. However, SO3 competed with mercury for adsorption sites, resulting in a decrease of mercury adsorption capacity. The XPS analysis and Hg-TPD results indicated that the adsorbed mercury mainly existed as HgS on the material surface. CuS exhibited high mercury adsorption capacity under SO2 atmosphere at low temperature, appeared to be a promising material for Hg0 capture from non-ferrous metal smelting flue gas. They can be used co-benefit with electrostatic demister (ESD), upstream entering the acid plant for SO2 recovery.</t>
  </si>
  <si>
    <t>1 January 2019</t>
  </si>
  <si>
    <t>10.1016/j.ensm.2024.103539</t>
  </si>
  <si>
    <t>Initiating cationic-anionic chemistry with stepwise surface-to-inner conversion in copper selenide superstructures for high-energy rechargeable magnesium batteries</t>
  </si>
  <si>
    <t>Copper selenides are viewed as the most capable cathode materials for rechargeable magnesium batteries, yet suffer from unsatisfactory energy density due to their low operating voltage plateau (∼0.9 V vs. Mg/Mg2+) and insufficient reversible capacity. Herein, a stepwise conversion from surface cationic-anionic redox to inside electrochemical displacement reaction is realized in copper selenide (Cu2-xSe) superstructure cathodes. A highly reversible high-voltage platform at ∼1.6 V is discovered during discharge process. Ex-situ spectroscopy and microscopy results demonstrate that the high-voltage plateau is contributed by surface Cu2+ charge-carrier transformation and anionic Se2– redox reaction while sufficient inner Cu-Mg replacement conversion at low-voltage region. Following the favorable mechanism, the Cu2-xSe superstructure cathodes can present high specific capacity of 385.4 mAh g–1 at 0.1 A g–1 and outstanding energy density of 426.3 Wh kg–1. Moreover, the Cu2-xSe superstructure cathodes also maintain a reversible capacity of 223.6 mAh g–1 over 700 cycles with 0.0147 % capacity degradation per cycle at 1.0 A g–1 and long-term charge-discharge lifetime for 3000 cycles at 5.0 A g–1. This research reports a new Mg2+ storage mechanism for copper selenide cathodes and provides novel route to develop high-energy-density rechargeable magnesium batteries.</t>
  </si>
  <si>
    <t>10.1016/B978-0-323-95879-0.50271-X</t>
  </si>
  <si>
    <t xml:space="preserve">Economic Analysis of Novel Pathways for Recovery of Lithium Battery Waste </t>
  </si>
  <si>
    <t xml:space="preserve">
                     Using the Umicore process, a current state-of-the-art recycling in the metal recovery industry for lithium battery waste, as a baseline, this contribution examines economic and environmentally friendly solutions for effective metal recovery from spent LIBs. At the same time, possible synergies between existing resource use from other manufacturing and waste treatment industries are considered as valuable input to metal recycling, while also reducing the amount of atmospheric carbon. This further presents a case for possible integration of various waste management approaches as a single business unit for economic incentive and profitability for possible investment.
               </t>
  </si>
  <si>
    <t>10.1016/j.mtchem.2024.102163</t>
  </si>
  <si>
    <t>Advancements in sustainable phase change materials: Valorizing waste for eco-friendly applications</t>
  </si>
  <si>
    <t>In recent years, the topics of energy storage and transformation have sparked tremendous interest and popularity, owing to a growing worldwide awareness of the importance of sustainable development. Phase change materials (PCMs) are one of those appealing materials for efficiently harvesting thermal energy from renewable energy sources. To address the challenge of economic viability which hinders the widespread utilization of PCMs, there is an urgent need to investigate waste valorization for developing efficient and eco-friendly PCMs for diverse applications. This paper provides an overview of the most recent advancements over the past five years in the creative utilization of waste materials as sustainable raw materials for the synthesis of PCMs. Diverse waste materials sources, such as bio-based materials, plastics, industrial by-products, and construction site waste, are explored as potential materials for incorporation into PCM composites. We demonstrate the effectiveness of converting these waste materials into high-value PCMs, contributing to a circular economy and promoting sustainability. For each type of PCMs studied, we provide critical performance metrics, such as thermal properties, durability, and environmental impact. Specifically, the potential application of waste/PCM composites in building materials are also highlighted.</t>
  </si>
  <si>
    <t>10.1016/j.jallcom.2013.04.015</t>
  </si>
  <si>
    <t>Sustainable preparation of Li(FeM)PO4/C from converter sludge and its electrochemical performance as a cathode material for lithium ion batteries</t>
  </si>
  <si>
    <t>Li(FeM)PO4/C (M =Mg, Al, Zn and Mn) cathode material for lithium ion batteries is prepared by using converter sludge as a raw material through a sustainable wet chemistry method. The valuable elements (Fe, Mg, Al, Zn and Mn) are recovered from converter sludge through acidolysis process, and used as source materials of Fe and dopants for preparing Li(FeM)PO4/C. XRD and SEM analyses show that the obtained Li(FeM)PO4/C delivers single olivine-type phase with higher crystallinity, and presents a fine particle size less than 100nm and a homogeneous elemental distribution in its contexture. Especially, Li(FeM)PO4/C prepared from the sludge gives outstanding capacity of 157, 154, 143, 127 and 118mAhg−1 at a current density of 15, 75, 150, 300 and 750mAg−1, respectively, and exhibits excellent cycling performance. The results demonstrate that a novel route to synthesize Li(FeM)PO4/C cathode material for lithium ion batteries by utilizing converter sludge as a abundant and inexpensive source of iron and dopants has been proposed.</t>
  </si>
  <si>
    <t>10.1016/j.resenv.2023.100121</t>
  </si>
  <si>
    <t>Modelling the dynamics of the industrial vanadium cycle using the WORLD7 Integrated Assessment Model</t>
  </si>
  <si>
    <t>The industrial dynamics of vanadium was simulated using the integrated assessment model WORLD7. The vanadium market may see strongly increased demand in the near future, and a pertinent question is if the new demands can be met. The WORLD7 model was used to assess the risk for future supply shortages. The global presence of vanadium in geological deposits was found to be about 710 million ton of vanadium. The extractable part was estimated to be about 60–70 million ton of vanadium, the rest being technically or economically inaccessible. Vanadium extraction is dominated by secondary extraction from primary metal production. The simulations suggests that there will be physical scarcity under business-as-usual for vanadium in after 2040. The vanadium price increases after 2030 according to the simulations, as a response to the scarcity. The introduction of a large-scale use of vanadium in battery technologies in the near future would aggravate future scarcity, even with more efficient recycling. Large scale use of vanadium for batteries, may keep vanadium prices high and require enhanced recycling to counter the threat of physical shortage after 2030.</t>
  </si>
  <si>
    <t>10.1016/j.catcom.2014.08.011</t>
  </si>
  <si>
    <t>Efficient bromination of polyaniline base to poly(2-bromoaniline)-bromide salt and its application as a recyclable catalyst for the synthesis of 2-methyl-4-anilino-1,2,3,4-tetrahydroquinolines</t>
  </si>
  <si>
    <t>Efficient bromination of polyaniline base to poly(2-bromoaniline)-bromide is successfully carried out using bromodimethylsulfonium bromide. Poly(2-bromoaniline)-bromide salt was obtained in a dry amorphous nature, having high conductivity (2.5S/cm) with agglomerated spherical morphology. Poly(2-bromoaniline)-bromide salt was proved to be a novel, efficient, reusable, cheaper and eco-friendly polymer-based solid acid catalyst in the reaction between aromatic amines and N-vinyl lactam under solvent-free conditions to provide 2-methyl-4-anilino-1,2,3,4-tetrahydroquinolines. These 2,4-disubstituted tetrahydroquinolines were synthesized with trans selectivity.</t>
  </si>
  <si>
    <t>5 December 2014</t>
  </si>
  <si>
    <t>10.1016/j.cej.2014.05.095</t>
  </si>
  <si>
    <t>Recyclable composite nanofiber adsorbent for Li+ recovery from seawater desalination retentate</t>
  </si>
  <si>
    <t>Composite poly(acrylonitrile) (PAN) nanofibers with H1.6Mn1.6O4 (HMO) lithium ion-sieves were prepared, characterized and tested for lithium ion (Li+) recovery. Nanofibers were prepared by electrospinning 10wt% HMO/PAN dope solutions in dimethylformamide with varied HMO loadings. Characterizations performed via XRD, SEM-EDS, capillary flow porometry and mechanical testing revealed highly porous, mechanically and chemically stable composite nanofibers with high water absorption capacity. The similar nanofiber diameters (&lt;300nm) and HMO particle sizes (&lt;100nm) rendered PAN as a binder to have minimal hindrance to the HMOs. Exposure of HMOs on the fiber surface provided good accessibility to the Li+ source, as indicated by the minimal loss of Li+ adsorption capacity of HMOs in PAN as compared to the support-free powdered HMO. All tested adsorbents followed Langmuir-type Li+ adsorption (qm ). Increased HMO loadings resulted in improved adsorption performance as more HMOs were exposed on fiber surface and became less affected by the binder; the highest qm =10.3mg/g obtained from 60wt% HMO/PAN was only 4% lower than the support-free HMO. Adsorption loss after ten reuses was minor (&lt;4%), which suggests the long-term stability of HMO/PAN. In seawater desalination retentate, HMO/PAN (60wt%) preferentially adsorbed Li+ over other cations, achieving 99–5312 Li+ separation factors and high Li+ distribution coefficient (KD =770). Li+ was concentrated up to 486 times while interfering cations were enriched only up to &lt;7 times. Overall results demonstrate the potential use and recyclability of the developed HMO/PAN composite nanofiber for Li+ recovery from seawater or other prospective sources.</t>
  </si>
  <si>
    <t>10.1016/j.jenvman.2022.115331</t>
  </si>
  <si>
    <t>A holistic reverse logistics planning framework for end-of-life PV panel collection system design</t>
  </si>
  <si>
    <t>Photovoltaic (PV) technologies are critical for sustainable energy supply, climate change mitigation, and energy security with lower environmental impact compared to other generation alternatives. Despite the environmental benefits of PV technologies, one of these major downsides is the growing concern over the environmental impact due to risks associated with improper waste handling and disposal of decommissioned PV panels. As a result, there are strong incentives for PV panel recycling to recover valuable resources and mitigate risks caused by hazardous substances. This study proposes a reverse logistical planning framework for collecting end-of-life PV panels, which aims to support the integration of existing recycling technologies and collection schemes using a holistic approach for ensuring feasibility and reducing environmental impact. The framework reviews current recycling methodologies for PV waste and the state of PV markets, including PV uptake, waste stream forecast, collection and logistic strategies. Additionally, South Australia is used as the context of analysis for a case study where the framework is applied to identify the potential strategies for handling and collection of end-of-life PV panels based on current PV uptake and waste stream forecast. As a result, capital, transportation and operation costs can be reduced, contributing to lower overall recycling cost for the PV waste treatment and a more efficient reverse logistic system.</t>
  </si>
  <si>
    <t>10.1016/j.jclepro.2022.134066</t>
  </si>
  <si>
    <t>Electric vehicle batteries for a circular economy: Second life batteries as residential stationary storage</t>
  </si>
  <si>
    <t>By 2030 the sales of electric vehicles (EV) are set to increase 6 to 30 folds compared to the levels of 2019 thereby leading to an increase of discarded EV batteries. This creates a challenge to sustainably handle the waste by repurpose and recycling the EV batteries. In this paper, a method to analyze the usage of EV batteries throughout their life cycle in light of their contributions to a circular economy is proposed. The study is divided into two stages which are modelled with mixed-integer linear optimization. Stage 1 considers the optimal charging strategy for an EV and stage 2 represents the second-life of the EV battery as stationary energy storage in a residential building. Six scenarios were created for both stages; stage 1 includes smart charging and/or Vehicle to Grid (V2G) and stage 2 adds demand side management and/or PV self-consumption maximization to stage 1. A sensitivity analysis is performed to assess the impact of electricity prices. The results are analysed to assess the operational lifetime and economic savings for an EV owner. The results show that using second-life batteries in a residentail building can extend the lifetime of an EV battery by 3–5 years while allowing savings above 23%.</t>
  </si>
  <si>
    <t>10.1016/B978-0-323-96022-9.00153-5</t>
  </si>
  <si>
    <t xml:space="preserve">Batteries – Battery Types – Nickel Batteries | Nickel–Cadmium </t>
  </si>
  <si>
    <t xml:space="preserve">
               Nickel–cadmium (Ni–Cd) batteries are particularly robust and behave better than many other electrochemical systems in extreme conditions such as overcharge, overdischarge, and long-term storage in a wide range of temperature from −40 to +70°C. Despite the development of new electrochemical systems, sealed Ni–Cd batteries still remain used in special applications, where the cell is permanently fully charged with a small floating current and delivers its capacity occasionally, such as emergency lighting units. The Ni–Cd system is also still used in industrial applications such as aviation and rail and mass transit and in stationary batteries for emergency backup. This article describes the Ni–Cd sealed cell technology from the electrochemistry and solid-state chemistry point of view to battery design. The sale of consumer Ni–Cd batteries is banned in the European Union,
            </t>
  </si>
  <si>
    <t>10.1016/j.jallcom.2023.169660</t>
  </si>
  <si>
    <t>Economical and low-carbon regeneration of spent LiFePO4 materials by hydrothermal relithiation</t>
  </si>
  <si>
    <t>With the increasing use of LiFePO4 (LFP) batteries, recycling spent LFP cathode materials in a green, efficient and economical way becomes essential. This study proposes a hydrothermal method directly regenerating spent LFP using low-cost Na2SO3 as a reductant, with Li2SO4 solution as the lithium source. The effects of reductant dosage, Li concentration and hydrothermal temperature were systematically investigated during LFP regeneration. The results show that both the chemical structure and electrochemical performance of the spent LFP cathode materials can be restored in the hydrothermal and reduction systems. The regeneration was performed in 6 h at 200 °C. 9 g L−1 of Li, and a 1:2 mass ratio of reductant to spent LFP was used. The regenerated LFP shows optimal electrochemical performance of 145.1, 142.7, 139.9, 135.9, 129.3, and 115.0 mAh g−1 at 0.1, 0.2, 0.5, 1, 2, and 5 C, respectively. In addition, the capacity retention rate is&gt; 99% after 100 cycles at 1 C. The method achieved the targeted repair by bringing the Li-ions into complete contact with spent LFP in a liquid-phase environment, leading to excellent homogeneity of the regenerated LFP. This hydrothermal regeneration technique is green and economical and has potential industrial applications.</t>
  </si>
  <si>
    <t>10.1016/j.jcou.2018.09.017</t>
  </si>
  <si>
    <t>Polymer nanoparticles grafted zinc-containing ionic liquids: A highly efficient and recyclable catalyst for cooperative cycloaddition of CO2 with epoxides</t>
  </si>
  <si>
    <t>A series of cross-linked polymer nanoparticles grafted zinc-containing imidazolium ionic liquids (PNPs-Im2ZnBr2X2, X = Cl, Br, and I) were designed and facilely synthesized. Evaluated in chemical fixation of CO2 with epoxides into cyclic carbonates in the absence of any solvent and co-catalyst, the PNPs-Im2ZnBr2X2 showed high and stable activity, superior to other mostly reported ionic liquid catalysts. The effects of reaction temperature, CO2 pressure, reaction time and the loading of catalyst on the synthesis of propylene carbonate (PC) from CO2 and propylene oxide were investigated. Under the optimized reaction conditions, PNPs-Im2ZnBr2I2-1 showed the highest catalytic activity, and PC was yielded to 95.5% with 99.5% of selectivity and 1910 h–1 of TOF. In the cycloaddition reaction of CO2 and epoxides, the catalysts shows good chemical stability, and can be separated conveniently from the products after reaction and reused for five runs without significant loss of activity. It is suggested that the superior catalytic performance of the as-fabricated catalysts may be attributed to the synergistic effects of zinc atom, imidazolium cation, and halide anion on the activation of epoxide and CO2, respectively. Due to the excellent stability, activity, and recyclability, the PNPs-Im2ZnBr2X2 catalysts have broad prospects for the practical conversion of CO2 in chemical industry.</t>
  </si>
  <si>
    <t>10.1016/S0378-7753(02)00007-1</t>
  </si>
  <si>
    <t>Recovery of Ni-based alloys from spent NiMH batteries</t>
  </si>
  <si>
    <t>Although spent nickel metal-hydride (NiMH) batteries are not considered hazardous waste, there are valuable materials that could be recovered; therefore the recycling of these batteries should be considered. This paper discusses spent NiMH batteries characterization and describes a simple process to recover valuable materials based on mineral processing techniques, hence the specific objective of this work is to study a process for the recovery of valuable metals from spent NiMH batteries. Batteries were manually dismantled in order to classify their components. The electrodes could be separated during the manual dismantling and were characterized through X-ray diffraction (XRD) analysis. A significant fraction of the batteries, around 37wt.%, is composed of Ni-based alloy. The spent batteries were treated using laboratory equipment. The treatment that produced the best results was hammer milling, magnetic separation, knife milling, magnetic separation and size separation. The overall metal yield was in the order of 86%. A preliminary economic study is presented to show the feasibility of the process.</t>
  </si>
  <si>
    <t>1 June 2002</t>
  </si>
  <si>
    <t>10.1016/j.jece.2016.10.024</t>
  </si>
  <si>
    <t>Recovered materials from spent lithium-ion batteries (LIBs) as adsorbents for dye removal: Equilibrium, kinetics and mechanism</t>
  </si>
  <si>
    <t>The present study focuses on the recovery of mixed metal oxide LiMn2O4 (MO) and graphite (GR) from cathode and anode of spent Li-ion batteries (LIBs) and their use as an adsorbent for the removal of anionic congo red (CR) and cationic methylene blue (MB) dye from aqueous solution. For better performance, recovered GR was converted to Graphite oxide (GO) by modified Hummer’s method and used as adsorbent for further studies. The recovered constituents of spent LIBs were characterized by PXRD, FT-IR, SEM, TEM, EDX, ICP-OES and Surface area analysis. The effects of operating variables such as adsorbent dosage, pH, initial dye concentration, contact time and temperature were studied. Equilibrium data were well fitted to the Freundlich and Sips for GO; Langmuir and Sips for MO. The adsorption kinetics fitted well with pseudo-second order and Elovich model for both dyes by both adsorbents. GO showed maximum adsorption capacity of 134.1mg/g for CR dye whereas MO showed adsorption capacity of 7.4mg/g and 4.2mg/g for CR and MB dyes respectively. In the case of GO, 100% of MB dye was adsorbed upto 1000mg/L due to electrostatic interaction of oppositely charged adsorbent-adsorbate species along with Π-Π interaction. Furthermore, thermodynamic parameters revealed that the adsorption is a physical process, spontaneous and endothermic in nature. The results demonstrated that the constituents of spent LIBs could be employed as effective adsorbents for the removal of CR and MB dyes from waste water.</t>
  </si>
  <si>
    <t>December 2016</t>
  </si>
  <si>
    <t>10.1016/j.materresbull.2014.08.008</t>
  </si>
  <si>
    <t>Electrochemical performance studies of MnO2 nanoflowers recovered from spent battery</t>
  </si>
  <si>
    <t>The electrochemical performance of MnO2 nanoflowers recovered from spent household zinc–carbon battery is studied by cyclic voltammetry, galvanostatic charge/discharge cycling and electrochemical impedance spectroscopy. MnO2 nanoflowers are recovered from spent zinc–carbon battery by combination of solution leaching and electrowinning techniques. In an effort to utilize recovered MnO2 nanoflowers as energy storage supercapacitor, it is crucial to understand their structure and electrochemical performance. X-ray diffraction analysis confirms the recovery of MnO2 in birnessite phase, while electron microscopy analysis shows the MnO2 is recovered as 3D nanostructure with nanoflower morphology. The recovered MnO2 nanoflowers exhibit high specific capacitance (294Fg−1 at 10mVs−1; 208.5Fg−1 at 0.1Ag−1) in 1M Na2SO4 electrolyte, with stable electrochemical cycling. Electrochemical data analysis reveal the great potential of MnO2 nanoflowers recovered from spent zinc–carbon battery in the development of high performance energy storage supercapacitor system.</t>
  </si>
  <si>
    <t>10.1016/j.fuproc.2023.107913</t>
  </si>
  <si>
    <t>Decarboxylative - Dimerization of levulinic acid using spent Li-ion battery electrode material with lithium nickel cobalt manganese oxide as a catalyst</t>
  </si>
  <si>
    <t>A low cost catalyst prepared by pyrolyzing electrode coating material from spent Li-ion battery cells was shown as an effective catalyst for the decarboxylative - dimerization of levulinic acid to a mixture of C6 and C9 fuel precursors. The highest levulinic acid conversion of 94% was observed with 10% (w/w) catalyst loading under 1.24 MPa H2 at 140 °C, 15 h. A reaction scheme was proposed to explain the novel transformation producing C9 lactone products and C6 unsaturated alcohol product through a decarboxylative pathway followed by the aldol dimerization of levulinic acid.</t>
  </si>
  <si>
    <t>10.1016/j.resconrec.2024.107465</t>
  </si>
  <si>
    <t>Reclamation and reformatting of waste carbon fibers: A paradigm shift towards sustainable waste management</t>
  </si>
  <si>
    <t>Carbon fibers are increasingly in demand due to their exceptional mechanical properties and low density affording a new generation of lightweight structures. However, concerns about their sustainability and energy consumption during manufacture may well represent a limit to their further proliferation. Consequently, the reclamation of waste carbon fibers and their reformatting using reclaimed carbon fibers has gained significant attention recently as a promising approach to address both of these challenges. This review paper seeks to deepen the understanding of waste/recycled carbon fiber and its role in enabling sustainable polymer composites and the wider use of carbon fiber during the transition to a net zero world. Although reclamation, reformatting, environmental considerations, and economic benefits are covered, the specific focus of this review lies in the reuse of waste/recycled carbon fibers as reinforcements in thermoplastic composites. Through an in-depth review, light is shed on the advantages and obstacles associated with utilizing waste/recycled carbon fibers with potential applications and future research directions are discussed.</t>
  </si>
  <si>
    <t>10.1016/j.seppur.2023.123252</t>
  </si>
  <si>
    <t>Enhancement on the selective flotation separation of carbon coated LiFePO4 and graphite electrode materials</t>
  </si>
  <si>
    <t>With the rapid development of lithium-ion batteries, the recycling of spent lithium-ion batteries will be a big challenge in the future, among which the recycling of spent positive and negative electrode materials powder is a difficult point. Flotation has been able to separate triplet materials from graphite to some extent, but there are still many problems to be solved in the separation of LiFePO4 from graphite. In this study, a novel flotation reagent regime was proposed to enhance the flotation separation performance of LiFePO4 and graphite electrode materials by carbonaceous surface selective inhibition, which were achieved by H acid as a depressor. The flotation results showed that under the flotation conditions of pH value 9.3 ± 0.1, 10.0 mg/L n-dodecane, 7.5 mg/L MIBC, and 250 mg/L H acid, the recovery of LiFePO4 and graphite were 11.95 % and 94.28 %, respectively. The adsorption kinetic model showed that the adsorption speed of LiFePO4 electrode material is higher than graphite, the adsorption isothermal model showed that the adsorption capacity of LiFePO4 electrode material is significantly higher than graphite. The results of X-ray photoelectron spectroscopy showed that the interaction between H acid and LiFePO4 or graphite electrode material is mainly π-π interaction. Raman spectroscopy analysis showed that the carbon disorder degree and skeleton form of the graphite and LiFePO4 are significantly different, which makes H acid more easily adsorbed on the surface of LiFePO4. This study provided a new method for the efficient separation and recovery of LiFePO4 and graphite electrode materials from spent lithium iron phosphate batteries.</t>
  </si>
  <si>
    <t>10.1016/j.est.2023.110192</t>
  </si>
  <si>
    <t>Regeneration of LiNi0.6Co0.2Mn0.2O2 material from spent lithium-ion batteries by solution combustion synthesis method</t>
  </si>
  <si>
    <t>LiNi0.6Co0.2Mn0.2O2 (NCM622) material was regenerated by solution combustion synthesis method using metal precursors obtained from the spent lithium-ion batteries. The structural, microstructural, and electrochemical properties of the regenerated cathode material were evaluated as a function of fuel type including citric acid, polyvinylpyrrolidone (PVP), cetyltrimethylammonium bromide (CTAB), and a mixture of CTAB and PVP fuels. The mixed CTAB-PVP fuel led to the layered crystal structure and porous microstructure with high specific surface area and pore volume. The regenerated cathode powders prepared by a mixture of CTAB and PVP fuels had a specific capacity of 156 mAh g−1 at 0.1C with a capacity retention of 94 % following 100 charge/discharge cycling at a current rate of 0.5C.</t>
  </si>
  <si>
    <t>10.1016/j.energy.2014.02.081</t>
  </si>
  <si>
    <t>First principles thermodynamic studies for recycling spent nuclear fuels using electrorefining with a molten salt electrolyte</t>
  </si>
  <si>
    <t>Using first principles DFT (density functional theory), we have examined the thermochemical mechanism of electrorefining spent uranium (U) from a LiCl–KCl molten salt on a tungsten (W) surface. We calculated 197 different U/W(110) surfaces to identify the most thermodynamically and electrochemically stable structures as a function of U and Cl coverages. The results indicate that local structures of the double-layer interface between the W(110) surface and the LiCl–KCl salt are the key factors governing the electrorefining performance. The results also provide important thermodynamic properties for the design of efficient recycling systems for spent nuclear fuels, such as pyroprocessing technologies, and may be applicable as well to general electrochemical applications involving strong redox reactions of transition metals exposed to non-aqueous solutions.</t>
  </si>
  <si>
    <t>10.1016/j.mineng.2024.108763</t>
  </si>
  <si>
    <t>Application of copper for sufficient metal extraction from zinc leaching residue: Process optimization and copper reuse</t>
  </si>
  <si>
    <t>The advanced treatment of zinc leaching residue (ZLR) is of significance for carbon reduction and sustainable development of zinc smelting industry. Herein, a fast and sufficient hydrometallurgical extraction of metals from zinc leaching residue under mild conditions was proposed via application of metal copper. The results showed that 85.07 % Cu, 97.20 % Cd, 95.05 % As, 96.65 % Mn, 95.86 % In, and 96.81 % Co in ZLR were leached, with Pb and Ag enriched in the residue by over 4 times. Copper powder in the leaching solution enhanced the acid dissolution of zinc ferrite in ZLR. More than 90 % of zinc was extracted within 15 min at 80 ℃, 20 min at 70 ℃, or 40 min at 60 ℃ under the optimal leaching conditions: n(Cu)/n(ZnFe2O4) = 1, 500 g/L H2SO4, and 4 mL/g. In addition, copper cemented by zinc powder was reused in the leaching process of ZLR and showed good performance. The proposed copper-assisted leaching process of ZLR was advanced in productivity, the metal recycling rate, and facilities. This study provided an alternative for the treatment of ZLR without use of coal, hopefully contributing to the carbon reduction in zinc smelters.</t>
  </si>
  <si>
    <t>10.1016/j.wasman.2015.12.008</t>
  </si>
  <si>
    <t>Use of mild organic acid reagents to recover the Co and Li from spent Li-ion batteries</t>
  </si>
  <si>
    <t>New organic acid mixtures have been investigated to recover the valuable metal ions from the cathode material of spent Li-ion batteries. The cathodic active material (LiCoO2) collected from spent Li-ion batteries (LIBs) is dissolved in mild organic acids, iminodiacetic acid (IDA) and maleic acid (MA), to recover the metals. Almost complete dissolution occurred in slightly excess (than the stoichiometric requirement) of IDA or MA at 80°C for 6h, based on the Co and Li released. The reducing agent, ascorbic acid (AA), converts the dissolved Co(III)- to Co(II)-L (L=IDA or MA) thereby selective recovery of Co as Co(II)-oxalate is possible. The formation of Co(III)- and Co(II)-L is evident from the UV–Vis spectra of the dissolved solution as a function of dissolution time. Thus, the reductive-complexing dissolution mechanism is proposed here. These mild organic acids are environmentally benign unlike the mineral acids.</t>
  </si>
  <si>
    <t>10.1016/j.ssi.2014.04.008</t>
  </si>
  <si>
    <t>Study on the performance of LiCoxMn2−xO4−yFy using spent alkaline Zn–Mn batteries as manganese source</t>
  </si>
  <si>
    <t>We have successfully synthesized the spinel LiCoxMn2−xO4−yFy cathode materials by simple sol-gel method using the manganese source that is recovered from spent alkaline Zn–Mn batteries through hydrometallurgy recycling technology. The charge–discharge curves demonstrate that the LiCo0.1Mn1.9O4 exhibited good cycling performance with 94.0% capacity retention after 100 cycles. The LiMn2O3.9 F0.1 possesses the maximum initial discharge capacity of 124.54 mAh·g−1. The LiCo0.1Mn1.9O3.9 F0.1 has the best comprehensive performance. The initial discharge capacity of LiCo0.1Mn1.9O3.9 F0.1 is 120.7 mAh·g−1, the capacity retention is 91.7% after 100 cycles.</t>
  </si>
  <si>
    <t>10.1016/j.esd.2022.08.014</t>
  </si>
  <si>
    <t>Off-grid solar waste in sub-Saharan Africa: Market dynamics, barriers to sustainability, and circular economy solutions</t>
  </si>
  <si>
    <t>The rate of access to electricity in sub-Saharan Africa (SSA) is just 42 %. The private market for household-scale off-grid solar (OGS) products (pico solar and solar home systems) is regarded as a key tool for increasing electricity access in SSA. However, the growing volume of unabated waste from OGS products poses a significant environmental risk. Based on a systematic literature review of 52 papers, the dynamics of SSA's OGS market, the drivers of OGS waste, the environmental and health impactions of OGS waste, the barriers to waste management, and potential circular economy solutions to address SSA's OGS waste flow are analysed. The market landscape is decentralised and predominantly unregulated. The lifetime of OGS products is found to be short (less than four years), limited by affordability constraints, the lack of local technical expertise, detrimental usage habits, and low access to maintenance and repair services. The widespread uptake of OGS products and short product lifetimes has resulted in rapidly increasing waste volumes across SSA (an estimated 12,000 tonnes of waste generated in 2020, a 545 % increase from 2016). The current informal recycling practices are found to have extremely severe environmental consequences. In particular, the informal recycling of lead-acid batteries is a primary driver of lead exposure in SSA. Formal waste management initiatives are hindered by competition with informal practices, inadequate legislation, the complexity of reverse logistics, the negative recycling value of some OGS products, and the absence of sophisticated formal recycling infrastructure. Furthermore, the emerging consensus on how to address SSA's OGS waste, from the industry's body and legislation across SSA, is found to be inadequate as it fails to address the majority of the waste flow. Finally, the authors recommend circular economy solutions such as promoting local resource conservation activities and pursuing effective public-private partnerships to capitalise on domestic value generating activities within the OGS waste chain.</t>
  </si>
  <si>
    <t>Energy for Sustainable Development</t>
  </si>
  <si>
    <t>10.1016/S0167-4528(05)80024-9</t>
  </si>
  <si>
    <t xml:space="preserve">Chapter 10 Recycling experiments—from theory to practice </t>
  </si>
  <si>
    <t xml:space="preserve">
                  This chapter discusses how the developed theory can be used, and models can be calibrated so that these could provide a framework to link recycling to the CAD design software of the design engineer. It can easily be understood that the weight and composition of the ELV's being the input of the shredding and PST trial are all different and therefore the population of ELV's selected determine the statistics guiding the shredding and PST trial and its achieved mass balance and recycling rate. The recycling rate of passenger vehicles is determined by various statistically distributed parameters, such as the design of the car. Therefore, the calculation of the recycling rate based on this large-scale industrial trial should take cognizance of the statistical nature of the recycling rate. The measured standard deviation around each data point (mass and element flows) are used in the least-square fit to reconcile the mass balance around each individual unit operation in the plant as well as over the total flow sheet, within the statistics of the collected data.
               </t>
  </si>
  <si>
    <t>10.1016/j.molstruc.2024.139502</t>
  </si>
  <si>
    <t>Rapid sonochemical synthesis of highly active and stable 2-D inorganic-organic hybrid catalyst for solvent-free CO2 cycloaddition with epoxides</t>
  </si>
  <si>
    <t>In order to find a better alternative of conventional hydrothermal method, a novel rapid sonochemical route has been developed for the synthesis of inorganic-organic hybrid metal phosphonate (i.e., Copper phenyl phosphonate (CuPPA)) at ambient conditions and examined as a catalyst in the transformation of carbon dioxide into cyclic carbonates in solvent-free condition. For the first time, the present study has explained the sonochemical synthesis of the 2-D nano-architecture of S-CuPPA within a short reaction period of 2 h at room temperature. However, the hydrothermal method requires high temperature of 443 K and reaction time of 48 h. Materials obtained from both methods have been compared using characterization techniques such as XRD, FT-IR, N2 sorption, FESEM, TEM, XPS, and TGA-DTA. Interestingly, S-CuPPA demonstrates crystallites of smaller size and higher surface area than HCuPPA. The S-CuPPA catalyst exhibited higher catalytic performance with conversion = 99 %, selectivity = 99 %, and yield = 99 % without using any solvent at optimized conditions such as catalyst = 30 mg, co-catalyst (TBAB) = 15 mg, pressure = 4 bar, temperature = 100 °C, and time = 24 h. The easy recoverability, stability, and ability to be recycled over five times with more than 93 % conversion demonstrate its ability to be a suitable industrial catalyst.</t>
  </si>
  <si>
    <t>10.1016/j.resconrec.2023.107362</t>
  </si>
  <si>
    <t>Future climate impacts of sodium-ion batteries</t>
  </si>
  <si>
    <t>Sodium-ion batteries (SIBs) have emerged as an alternative to lithium-ion batteries (LIBs) due to their promising performance in terms of battery cycle lifetime, safety, operating in wider temperature range, as well as the abundant and low-cost of sodium resources. This study evaluated the climate impacts of three SIBs, and compared to two LIBs under four scenarios with considering potential changes in battery performance and background productions between 2020 and 2050. To ensure a fair comparison, all batteries were modeled in the 21,700 form, and a battery dimensioning model was developed to calculate the required amount of components for each battery. We found that equal to lower GHG emissions result from the use of SIBs compared to LIBs under optimal performance scenarios. From 2020 to 2050, the climate impacts of SIBs decreased by 43–57 %. The relative contribution of the battery manufacturing process decreases from 18–32 % to 2–4 % due to the increasingly share of clean energy in the electricity grid, while the relative contribution of key battery component materials increases over time, especially for cathode active materials. These results emphasize the significance of decarbonizing the electric grid, and suggest that future investment in SIBs is promising from an environmental point of view.</t>
  </si>
  <si>
    <t>10.1533/9780857096357.391</t>
  </si>
  <si>
    <t xml:space="preserve">14 Potential hazards from waste based/recycled building materials </t>
  </si>
  <si>
    <t xml:space="preserve">
                  This chapter presents the main waste categories used in construction materials with a focus on aggregates and cement-based materials. The chemical composition and properties of the selected wastes are presented in relation to their intrinsic toxic or ecotoxic hazard potential. The factors influencing the leaching of hazardous substances and the toxicity of construction materials in relation to their utilisation scenario are discussed. Methods and tools (including leaching and ecotoxicity tests and models) for assessing the toxic/ecotoxic properties of construction materials are presented and their relevance and application are discussed through practical case examples available in the literature.
            </t>
  </si>
  <si>
    <t>Toxicity of Building Materials</t>
  </si>
  <si>
    <t>10.1016/S0034-3617(05)70732-3</t>
  </si>
  <si>
    <t>Recycling collaborative combats legislation threat</t>
  </si>
  <si>
    <t>Composites are today under siege from factors ranging from rising raw materials and energy costs, to caps on styrene emissions, from health and safety rules to waste legislation and limits on landfill. In the important automotive sector, arguably the biggest current threat is the European Union (EU)'s End-of-Life Vehicle (ELV) Directive, which effectively starts to bite this year. George Marsh reports.</t>
  </si>
  <si>
    <t>Reinforced Plastics</t>
  </si>
  <si>
    <t>10.1016/j.procir.2017.11.051</t>
  </si>
  <si>
    <t>Ecodesign of Personal Computers: An Analysis of the Potentials of Material Efficiency Options</t>
  </si>
  <si>
    <t>In this work, we analyzed possible measures to improve material efficiency of the personal computer product group, to support the ongoing review of the Ecodesign Regulation. Our analysis aims to support policy actions by applying the principles of the circular economy, thus by improving (a) resource saving and waste prevention, (b) repair and reuse, and (c) the design for recycling. We propose a series of actions to reduce the need for raw materials and to increase the quality and quantity of materials recoverable at the end of life. While former studies relied on Life Cycle Assessment and Life Cycle Cost indicators, this assessment was developed considering the material flows. We present (1) the potential raw material savings thanks to increased battery durability and to documented design for disassembly, and (2) the potential additional flow of secondary raw materials thanks to labelling/marking of components to facilitate computer dismantling and sorting.</t>
  </si>
  <si>
    <t>10.1016/j.jclepro.2021.128870</t>
  </si>
  <si>
    <t>A combined oxidation and salt-thermal approach to converting copper scraps to copper oxides as energy storage materials</t>
  </si>
  <si>
    <t>Recycling and valorization of copper (Cu) scraps are of great strategic significance due to the increasing need for Cu metals/alloys and limited Cu resources. However, the traditional recycling method that remelts Cu scraps is difficult to deal with the fine Cu powder waste that is oxidized easily during the manufacturing process. Herein, we develop a green salt-thermal method to convert Cu scraps-derived CuO into Cu2O powders for energy storage materials. First, the Cu waste was oxidized to precursory CuO (P-CuO) in the air. Second, the P-CuO was transformed into Cu2O powders whose particle size was ~100 times smaller than that of CuO through self-thermal decomposition in molten salt without any reducing agent. In addition, the Cu2O can be re-oxidized to CuO (R-CuO) while maintaining the same particle size as Cu2O. Third, the obtained Cu2O and R-CuO can be used for energy storage materials: the Cu2O served as an anode material and delivered a specific capacity of 312.9 mA h g−1 at 100 mA g−1 after 200 cycles for lithium-ion batteries, and R-CuO delivered a specific capacity of 804.1 mA h g−1 at 100 mA g−1 for lithium-ion batteries and 196.3 mA h g−1 at 100 mA g−1 for sodium-ion batteries after 200 cycles. Moreover, the R-CuO is a promising electrode for pseudo supercapacitors and delivered a specific capacity of 493 F g−1 at 5 A g−1 in a three-electrode cell. Overall, this paper provides a green method to repurpose heavily oxidized Cu scraps.</t>
  </si>
  <si>
    <t>10.1016/j.resconrec.2013.02.001</t>
  </si>
  <si>
    <t>Urban solid waste plant treatment in Brazil: Is there a net emergy yield on the recovered materials?</t>
  </si>
  <si>
    <t>Disposal alternatives of urban solid waste (USW) are being considered one of the main topics on the political agenda worldwide due to high concerns related to economic, social and environmental issues. In São Paulo Municipality, Brazil, the Sorting and Composting Waste Treatment Plant (SCWTP) is suggested as an appropriated way to manage the 14,000Mg of USW generated daily by 11 million inhabitants in 2010. The argument is that recovering materials from USW is aligned to sustainable development concept, however there is a lack of a deeper sustainability assessment, raising doubts about the benefits received by society on recovering materials. In this sense, emergy accounting (spelled with “m”) suggests to be a good alternative when assessing these benefits under a global scale. The aim of this work is to assess the São Paulo's SCWTP using Emergy Accounting. Results shown that currently there is an emergy balance by sorting paper (ratio of recovered by invested emergy of 0.97), and an emergy benefit for iron&amp;steel (2.65), plastic (2.91) and compost (2.57). However, there is an emergy cost by sorting glass (0.23) and aluminum (0.20). A plausible scenario by increasing the recovering efficiency of glass from current 11.6% to 52.9%, and aluminum from 4.7% to 24.7% (both in wet weight), results in an emergy benefit for all materials. The Net Emergy Benefit indicates the SCWTP as a better alternative when the total net emergy return to society is the focus, because while it makes available about 3.13E+14seJ/Mg of treated USW, the landfills have an average emergy deficit of −3.39E+13seJ, indicating that landfill uses more emergy than makes available. Results indicates that SCWTP must receive political incentives due to its good emergy performance and others social beneficial aspects, however, aiming to improve the overall performance, each individual citizen must collaborate with waste reduction and the separation of non-organic material from the organic ones at origin.</t>
  </si>
  <si>
    <t>10.1016/j.minpro.2010.08.008</t>
  </si>
  <si>
    <t>Estimating the size distribution of anode and cathode activating agents in the crushed products of nickel metal hydride batteries from hybrid vehicles and its classification</t>
  </si>
  <si>
    <t>Nickel metal hydride batteries of hybrid vehicles contain Co and rare earth elements in the anode and cathode activating agents as well as in the main electrode component, Ni. The cathode electrodes comprise a porous Ni plate (cathode substrate) with nickel hydroxide as the cathode activating agent and the anode electrodes consist of a hydrogen storage alloy powder as the anode activating agent on a metal mesh substrate. A direct smelting method has been used to recover Ni from waste batteries, but the Co and rare earth elements are difficult to extract by this conventional method. To recycle Co and rare earth elements, physical pretreatment is necessary to separate the anode and cathode compounds before smelting. This study investigated the separation of anode and cathode activating agents in the &lt;0.075mm fraction of crushed nickel metal hydride batteries using a cyclone and the anode activating agent was concentrated in the underflow product. After crushing the waste batteries a mixture of cathode and anode activating agents is recovered as fines, and a simple and fast size distribution measurement method for each activating agent is desirable to evaluate the physical separation results and improve the separation efficiency. The results show that further size classification of the &lt;0.075mm fraction is effective to concentrate the anode activating agent for cylindrical type batteries.</t>
  </si>
  <si>
    <t>10.1016/j.mtener.2022.101156</t>
  </si>
  <si>
    <t>Liquid metal arene complex for next-generation batteries</t>
  </si>
  <si>
    <t>Lithium metal batteries have received attention as next-generation systems owing to their high energy density compared to that of commercial lithium-ion batteries. However, low stability and cycle life with dendrite growth hinder the practical application of metal anodes. To conquer these limitations, studies utilizing dendrite-free liquid-phase anodes, such as liquid metal and liquid metal arene complexes (LMACs), have been conducted. LMAC is more controllable and stable than liquid metal; therefore, the use of LMAC has been recently investigated in various systems. Herein, a detailed overview of LMAC including the principle and characteristics has been provided. Additionally, based on recent research utilizing LMAC as an anode or a lithiation source, obstacles limiting the practical application of LMAC along with future research directions are discussed.</t>
  </si>
  <si>
    <t>10.1016/j.jpowsour.2019.03.063</t>
  </si>
  <si>
    <t>The challenges of a Li-ion starter lighting and ignition battery: A review from cradle to grave</t>
  </si>
  <si>
    <t>With the development of new lithium-ion cell chemistries that provide comparatively safer designs with good power and energy densities, there is a large uptake of these cell types for such applications as portable electronics and battery-driven electric vehicles, and more recently their use as a power source for the starter lightning and ignition (SLI) of internal combustion engine vehicles. This review article looks at a range of factors specific to its application as a SLI battery in light of some of the technology challenges and market opportunities. The advantages of a lithium-ion SLI battery would primarily be in terms of its longer cycle-life and weight reduction when it is considered as a ‘drop-in’ replacement option for the existing lead-acid battery, which has dominated the SLI application market for the last 100 years. Aspects of safety, cost, design and testing specifications were considered in light of the emerging European battery legislations on the use of restrictive materials in vehicles. A brief overview of the life-cycle analysis and the increased demand for the recycling of lithium-ion batteries was done and its implications for both types of SLI batteries being able to be recycled effectively and be part of a circular economic product.</t>
  </si>
  <si>
    <t>31 May 2019</t>
  </si>
  <si>
    <t>10.1016/j.nanoen.2024.110111</t>
  </si>
  <si>
    <t>Photoinduced synthesis of polymer-coated covalent organic framework microspheres for highly efficient lithium recovery</t>
  </si>
  <si>
    <t>The increasing demand for lithium-ion batteries has led to a surge in global lithium consumption, calling for efficient extraction and recovery methods. Adsorption-based lithium recovery has gained attention for its simplicity, selectivity, and low energy requirements. However, conventional adsorption materials for lithium-ion (Li+) suffer from low surface area and covered active sites, resulting in slow recovery and inefficient uptake. Herein, we present a facile photoinduced synthesis of crown ether (CE)-based polymer grafted covalent organic framework (COF) microspheres, termed COF-CE, as an efficient lithium adsorbent. The COF-CE hybrid material possesses abundant nanochannels and highly porous surfaces, enabling rapid ion diffusion and enhancing ion accessibility to functional groups with the exclusive selectivity imparted by the grafted CE polymer towards Li+ over other monovalent cations. Notably, COF-CE exhibits exceptional absorption capacity (7.4 mg/g), rapid adsorption rates (k2 = 0.137 g mg−1 min−1) and high selectivity towards Li+, outperforming existing adsorbents. Moreover, COF-CE demonstrates remarkable Li+ regeneration and recycling capabilities, achieving near-unity recovery of lithium during the desorption phase and retaining 97 % of its adsorption capacity after five cycles. These results highlight the potential of COF-CE as an advanced adsorbent for lithium recovery in various applications, including industrial wastewater treatment and environmental remediation efforts.</t>
  </si>
  <si>
    <t>10.1016/j.jmsy.2021.03.009</t>
  </si>
  <si>
    <t>Assessment of the automation potential of electric vehicle battery disassembly</t>
  </si>
  <si>
    <t>Electric vehicles (EV) offer an environment friendly solution to transportation and there are predictions for high sales of EVs in future. The most expensive parts of those vehicles are their batteries which need to be recycled after use. Currently, there are major challenges in disassembling and recycling EV batteries due to the large variety of types, sizes and design complexity. This paper provides a brief summary on current studies for the disassembly of EV batteries as well as the assessment of automation potential for EV battery disassembly steps. A 2017 Chevrolet Bolt battery was used to generate a disassembly graph, which shows connections and constraints of all parts and fasteners, and a 46-step disassembly sequence. An automation assessment of the 2017 Chevrolet Bolt battery and Audi Q5 battery was conducted on all the steps to determine, based on two categories, the technical possibility and the necessity of automating a given disassembly step. To score these different steps, which could range from a -100 to 100, an easy-to-use criteria catalog was developed and applied on these batteries. This criteria catalog consisted of a total of ten criteria, five criteria for the technical possibility to automate the step and five criteria for the necessity to automate that step. Disassembly steps that score above 50 for the technical ability to automate and had a positive necessity of automating score are steps that should be automated. The scores generated for both batteries showed that most of the unscrewing operations should be automated while most of the lifting operations should be performed by human workers. The results from the automation assessment of the Audi Q5 battery compared similarly to approaches found in literature but was able to produce more extreme scorings because of the simplified criteria catalog. The work presented in this paper gives an approach to assess the automation potential of a given disassembly step in any EV battery.</t>
  </si>
  <si>
    <t>10.1016/j.wasman.2007.02.014</t>
  </si>
  <si>
    <t>Study of the effect of political measures on the citizen participation rate in recycling and on the environmental load reduction</t>
  </si>
  <si>
    <t>Obtaining the cooperation of citizens to participate in separate waste collection is essential to create a recycling-oriented society. In this research, the degree of change in the citizen participation rate, which occurs when the contents of political measures such as the raising of awareness, provision of information, and the conditions of collection services were changed, was estimated together with the effect on the reduction in environmental load. A questionnaire survey was conducted, targeted at residents of Itabashi Ward, while logistic regression analyses were also conducted to create predictive models for recycling behavior, and sensitivity analyses of the models were carried out to estimate the increase in citizen participation rate achievable through the implementation of various political measures. It was found that the effect of “thorough perception of information” was the largest, followed by “minimization of evaluation of trouble” and “thorough perception of efficacy of measures.” The effect of the improvement in the citizen participation rate on the reduction in environmental load was also evaluated quantitatively by life cycle inventory analyses. It was indicated that “maximization of perception of information” had the greatest effect. However, the reduction effect with “paper packs” and “PET bottles” was relatively small compared with that of “bottles/cans.”</t>
  </si>
  <si>
    <t>10.1016/j.spc.2024.02.020</t>
  </si>
  <si>
    <t>A model for end-of-life recovery in the automotive sector in Malaysia</t>
  </si>
  <si>
    <t>End-of-life vehicle (ELV) recovery factors are influenced by many critical factors and have a complex interrelationship. Thus, the aim of this study is to provide insight into the complexity of this interrelationship based on the Malaysian stakeholders' viewpoints. On-site semi-structured interviews were carried out and a dynamic hypothesis was applied to develop causal loop diagrams (CLDs) for the ELV recovery model in Malaysia. According to the ELV recovery model, the stakeholders' green index understanding, ELV volume, recycle bin components, and remanufactured component volume contributed to enhancing the ELV recovery effectiveness. Furthermore, according to secondhand automotive spare part dealers, there is a demand for OEM parts for reuse purposes. Service centers extend their responsibility by recycling certain items such as batteries, alternators, starters, and old doors to scrap metal dealers. However, it is found that currently, remanufacturers face shortage of ELV recovery component volume due to the limited supply. Thus, there is a critical need for the government to implement a policy for deregistered vehicles that are no longer roadworthy. In addition, this study provides insights into the useability of the ELV recovery model using an illustrative scenario analysis and provides the interrelated factors based on causal evidence. The main result of this study can be revisited and further analyzed to simulate ELV recovery scenarios using system dynamics approach.</t>
  </si>
  <si>
    <t>10.1016/j.jpowsour.2024.235100</t>
  </si>
  <si>
    <t>Fundamental benchmarking of the discharge properties of negative electrodes in lead acid batteries</t>
  </si>
  <si>
    <t>The unprecedented scale of energy storage deployment needed to allow high penetration of intermittent renewable energy sources into the electrical grid places significant economic cost and performance targets on battery technologies. Lead batteries, owing to their highly abundant and inexpensive raw materials, can be considered an important solution to grid storage as long as they achieve high material utilization, fast recharge rates, and long cycle life. To address the limitations in material utilization, we need to revisit the electrochemical processes during the discharge step and answer the following question: what are the fundamental limits of the discharge reaction? In this work we discuss how well-defined lead metal surfaces with nanometer scale roughness allow us to resolve the accessible discharge capacity for both faradaic and non-faradaic processes as a function of electrolyte concentration and in the presence of traditional additives. The direct connection between PbSO4 layer morphology and discharge rates gives us important insights on the mechanism of discharge as related to the dissolution and passivation events. This work sets the stage for reimagining the design of lead batteries with implications to grid storage applications.</t>
  </si>
  <si>
    <t>10.1016/B978-0-12-382182-9.00054-2</t>
  </si>
  <si>
    <t xml:space="preserve">3.15 Water Reuse and Recycling </t>
  </si>
  <si>
    <t xml:space="preserve">
               This chapter explains planned and unplanned reuse practices that are of interest in developed and developing countries. These practices are presented for agricultural, municipal, industrial, and environmental purposes; it further describes the drivers, barriers, the extent of the practice and its potential for expansion, along with measures to control risks. Case studies illustrating the specifics of reuse in different contexts are also presented. To promote and control reuse practices, the chapter also refers to the main aspects of setting up proper institutional frameworks considering the economic and legal issues and community participation. Recommendations to set up successful reuse projects are also given.
            </t>
  </si>
  <si>
    <t>Comprehensive Water Quality and Purification</t>
  </si>
  <si>
    <t>10.1016/S1875-5372(15)30015-1</t>
  </si>
  <si>
    <t xml:space="preserve">Review on Comprehensive Recovery of Valuable Metals from Spent Electrode Materials of Nickel-Hydrogen Batteries </t>
  </si>
  <si>
    <t xml:space="preserve">
                  In spent battery materials, there exist plenty of valuable metals, such as nickel, cobalt and rare earth element. The recovery of valuable metals from them not only protects the environment, but also improves the utilization of resources and lowers the cost of battery production. Similarly to many other batteries, random dumping of spent nickel-hydrogen batteries would lead to serious pollution; the recovery of valuable metals from them is of great significance. A review on recycling of spent nickel-hydrogen batteries was presented in the present paper, and several recovery technologies were introduced in detail. In addition, the prospect on comprehensive recovery of valuable metals from spent electrode materials of nickel-hydrogen batteries was made.
               </t>
  </si>
  <si>
    <t>Rare Metal Materials and Engineering</t>
  </si>
  <si>
    <t>10.1016/j.jcat.2010.12.003</t>
  </si>
  <si>
    <t>Microwave-assisted synthesis of palladium nanoparticles supported on graphene: A highly active and recyclable catalyst for carbon–carbon cross-coupling reactions</t>
  </si>
  <si>
    <t>We have developed an efficient method to generate highly active Pd nanoparticles supported on graphene (Pd/G) by microwave-assisted chemical reduction of the corresponding aqueous mixture of a palladium salt and dispersed graphite oxide (GO) sheets. The Pd/G demonstrated excellent catalytic activity for the carbon–carbon cross-coupling reactions (Suzuki, and Heck) with a broad range of utility under ligand-free ambient conditions in an environmentally friendly solvent system. It also offers a remarkable turnover frequency (108,000h−1) observed in the microwave-assisted Suzuki cross-coupling reactions with easy removal from the reaction mixture, recyclability with no loss of activity, and significantly better performance than the well-known commercial Pd/C catalyst. The catalyst was fully characterized by a variety of spectroscopic techniques including X-ray diffraction (XRD), Raman, TGA, electron microscopy (SEM, TEM), and X-ray photoelectron spectroscopy (XPS). The remarkable reactivity of the Pd/G catalyst toward Suzuki cross-coupling reactions is attributed to the high degree of the dispersion and concentration of Pd(0) nanoparticles supported on graphene sheets with small particle size of 7–9nm due to an efficient microwave-assisted reduction method.</t>
  </si>
  <si>
    <t>1 April 2011</t>
  </si>
  <si>
    <t>10.1016/B0-12-176480-X/00379-X</t>
  </si>
  <si>
    <t xml:space="preserve">Recycling of Metals </t>
  </si>
  <si>
    <t>Encyclopedia of Energy</t>
  </si>
  <si>
    <t>10.1016/j.enpol.2020.111654</t>
  </si>
  <si>
    <t>Transition to electric vehicles in China: Implications for private motorization rate and battery market</t>
  </si>
  <si>
    <t>China has recently enacted the dual-credit mandate to replace the existing subsidies as a continued effort to electrify its ground transportation sector. This study quantifies the impacts of such policy transition on private motorization rate and battery market. Throughout the next decade, affordability remains the determinant for vehicle purchases; forcing broader adoption of pricier battery-powered cars without subsidies will inevitably diminish the market growth. Under the mandate, China's electric vehicle sales will continue to grow through 2030 despite the temporary car market contraction. Cumulative private electric vehicle sales are projected to reach 66 million by 2030 (with 37% sales market share); this will drive the battery demand from China's private car sector to expand rapidly and accumulate ~420 GWh (2 million tonnes) of spent lithium-ion batteries. This significant increase in battery demand will exacerbate pressure on the global supply for lithium and cobalt. The cobalt demand from China's private vehicle sector in 2030 alone would be almost half of the total global cobalt production in 2017; up to 16% of this 2030 demand could be satisfied by battery recycling. A recycling-based battery supply chain is needed to alleviate the concerns of supply shortages and to achieve a circular economy.</t>
  </si>
  <si>
    <t>10.1016/0921-3449(94)90033-7</t>
  </si>
  <si>
    <t>Recycling of metals from waste with thermal plasma</t>
  </si>
  <si>
    <t>Environmental regulations and quality demands require clean and efficient processes for recovery of materials from scrap and waste. Thermal plasma is a heat source for recovering metals pyrometallurgicaly. High energy density, high temperatures and flexibility in the plasma gases employed are the basic advantages of plasma. Plasma methods are gaining importance for scrap melting of reactive and refractory metals and alloys, aluminum containing wastes, steel plant wastes and recovery of metals from spent catalysts. In the paper, some metal-containing wastes in different scrap and waste categories, related problems, goals and recycling furnace concepts will be presented and discussed: titanium scrap consolidation and refining (Plasma Cold Hearth Furnace), aluminum dross recycling (Plasma Rotating Hearth Furnace), MMC's, spent catalyst recycling and dust treatment. The paper also summarizes recent developments and some future aspects of plasma metal recovery from scrap and waste.</t>
  </si>
  <si>
    <t>10.1016/B978-0-12-819723-3.00049-4</t>
  </si>
  <si>
    <t xml:space="preserve">Redox Flow Batteries for Energy Storage </t>
  </si>
  <si>
    <t xml:space="preserve">
               The concept of redox flow batteries (RFBs) is explained and their importance in grid level electrical energy storage is highlighted. The benefits of their modular configuration are linked to a flexible service operation, improved safety, recyclability, moderate costs and reduced environmental impact. Types of RFBs are classified and examples of their electrochemistry are provided, for both commercial devices and promising systems under development. Critical design features of electrodes, unit cells, cell stacks and balance of plant are summarized, together with the role of the power conditioner and the battery management system. Benefits and implications of electrolyte flow are considered and operational parameters affecting cell efficiency, performance and scale-up are given. These include cell resistance, reaction environment, mass transfer, shunt currents and pressure drop as well as cross-over through the membranes. Fundamental electrochemical and techno-economical figures of merit are surveyed. Failure mechanisms and durability are discussed. The scope of validated mathematical modelling and simulation in the design process of efficient RFBs is reviewed. The application of RFBs is illustrated at different scales and competition with other devices is briefly explored. Trends in RFB development and application opportunities are followed by further R&amp;D needs.
            </t>
  </si>
  <si>
    <t>10.1016/j.resconrec.2004.02.002</t>
  </si>
  <si>
    <t>Market imperfections in recycling markets: conceptual issues and empirical study of price volatility in plastics</t>
  </si>
  <si>
    <t>The effectiveness of recycling depends upon efficient functioning of secondary material markets. This paper focus on the role that price volatility can play in slowing investment and market development. However, a statistical analysis of the relative volatility of secondary and primary material prices does not confirm the widely-held belief that relative price volatility is higher in secondary than in primary materials, at least at national levels. An econometric estimation of the determinants of plastic recovery volumes in Seattle contributes to the literature in four ways: the use of monthly (as opposed to annual) data; the use of local (as opposed to national) data; the use of an explanatory variable to reflect price volatility; and, the focus on plastics, which have not been examined previously. Some tentative conclusions can be made: the results generally support the principal hypothesis that price volatility has a negative effect on recovery of secondary materials; in addition, and consistent with previous studies, price elasticities are low and insignificant; and finally, policy factors are clearly important. The concluding section treats the economic and policy implications of market inefficiency in secondary material markets.</t>
  </si>
  <si>
    <t>July 2004</t>
  </si>
  <si>
    <t>10.1016/j.cej.2022.139002</t>
  </si>
  <si>
    <t>An integrated process of CO2 mineralization and selective nickel and cobalt recovery from olivine and laterites</t>
  </si>
  <si>
    <t>Laterites are important nickel and cobalt natural resources. However, the current production technologies are challenged by limited application to different laterites ore types and large carbon footprints. The clean energy transition requires enhanced production of nickel and cobalt for battery manufacture with significant progress toward carbon neutrality. This work presents an integrated process of CO2 mineralization and simultaneously selective nickel and cobalt recovery from various feed materials including saprolite and limonite laterites and olivine. Carbon dioxide gas is reacted with magnesium and iron in the laterite of feed materials to form stable mineral carbonates for permanent CO2 storage. Simultaneously, nickel and cobalt are selectively leached into aqueous solution by using a complex ligand nitrilotriacetic sodium (NTA) and then recovered by sulfide precipitation as nickel sulfide concentrates. In the integrated process, the chemical consumption is limited to CO2 for carbon storage and hydrogen sulfide for precipitation of nickel and cobalt. Preliminary economic analysis and carbon neutrality calculations have been performed and confirm the feasibility for laterite processing. Each one tonne of laterite studied in this work can contribute to production of 10.1 ∼ 19.6 kg nickel and 0.33 ∼ 0.54 kg cobalt with nearly 90 % recovery and earn net benefits at $254 ∼ 547 with net carbon neutrality at 15 ∼ 63 kg CO2 sequestered as stable mineral carbonates. The novel process is favourable in technical feasibility, economics, and carbon neutrality and thus can make a significant contribution to the clean energy transition, CO2 storage and utilization, enhanced supply of critical metals, and comprehensive utilization of mineral resources.</t>
  </si>
  <si>
    <t>10.1016/B978-0-443-13597-2.00008-X</t>
  </si>
  <si>
    <t xml:space="preserve">Chapter eight Circular economy and sustainable IT </t>
  </si>
  <si>
    <t xml:space="preserve">
               This chapter explores the implementation of circular economy concepts in sustainable information technology (IT). The IT industry contributes significantly to resource depletion and environmental degradation through greenhouse gas emissions, electronic waste, and unsustainable manufacturing practices. The circular economy provides a framework to address these issues through strategies like design for repair, upgradeability, modularization, standardization, and material recycling. A product's design determines most of its environmental impact. Sustainable IT applies circular economy principles by designing hardware that is easy to disassemble, repair, and recycle. It also incorporates recycled and renewable materials in manufacturing. These strategies reduce waste and pollution by keeping the materials in use. The circular economy offers a vital approach for the IT industry to transition toward sustainability by fundamentally rethinking products and processes.
            </t>
  </si>
  <si>
    <t>Making IT Sustainable</t>
  </si>
  <si>
    <t>10.1016/j.greeac.2024.100156</t>
  </si>
  <si>
    <t>Advantages of the reuse of spent adsorbents and potential applications in environmental remediation: A review</t>
  </si>
  <si>
    <t>Adsorption represents a highly promising methodology for wastewater treatment, characterized by its operational simplicity and economic efficiency in extracting environmental pollutants. This study investigates the possible uses and benefits of recycling wasted adsorbents containing metals in various environmental remedy projects to tackle the urgent issue of secondary contamination. Recycling used adsorbents are proposed to reduce secondary pollution and provide numerous economic and ecological advantages in wastewater treatment. This study comprehensively analyzed the existing literature, carefully evaluating the effectiveness of different used adsorbents in eliminating contaminants and their capacity for regeneration and later reuse. Furthermore, the novelty of the review lies in its exploration of recycling spent adsorbents particularly those containing heavy metals (HMs), as a sustainable solution for wastewater treatment. Results indicate that spent adsorbents, particularly those treated with ionic liquids, achieve extraction efficiencies above 80 % for heavy metals and show enhanced stability during several regeneration cycles. Utilizing recycled wasted adsorbents is a viable method for sustainable wastewater treatment, with significant potential to reduce environmental pollution and support a circular economy.</t>
  </si>
  <si>
    <t>10.1016/B978-034066278-6/50013-9</t>
  </si>
  <si>
    <t>Appendix 3 Waste disposal and the recycling of batteries</t>
  </si>
  <si>
    <t>Unknown</t>
  </si>
  <si>
    <t>Modern Batteries</t>
  </si>
  <si>
    <t>10.1016/S0389-4304(03)00081-X</t>
  </si>
  <si>
    <t>Automobile life cycle assessment issues at end-of-life and recycling</t>
  </si>
  <si>
    <t>Reducing and recycling automobile shredder residue (ASR) are important to improve the recycling rate of end-of-life vehicles (ELVs). In this paper, we discuss the concept of applying life cycle assessment (LCA), LCA case studies (landfill of ASR, energy recovery of ASR), and LCA issues concerning ELVs, and we introduce trends in LCA application to new technologies, aimed at achieving a recycling rate of 95%.</t>
  </si>
  <si>
    <t>October 2003</t>
  </si>
  <si>
    <t>10.1016/j.jpowsour.2022.232571</t>
  </si>
  <si>
    <t>Upcycling of waste lithium-cobalt-oxide from spent batteries into electrocatalysts for hydrogen evolution reaction and oxygen reduction reaction: A strategy to turn the trash into treasure</t>
  </si>
  <si>
    <t>Getting inspiration from the ‘waste to resource’ strategic theme of circular economy, herein, we present the upcycling of the critical raw material i.e. Co-containing waste cathode from spent lithium-ion batteries (LIBs) into platinum group metal-free (PGM-free) electrocatalysts for hydrogen evolution reaction (HER) and oxygen reduction reaction (ORR). Lithium cobalt oxide-based cathode was recovered from spent LIBs (Waste LCOd) and subsequently treated with choline chloride: citric acid 1:1 deep eutectic solvent (DES) to obtain the full degradation of the LCO-type structure and, post thermal treatments, cobalt oxide in a carbonaceous matrix (ChCl.Citric). HER and ORR activities of derived materials were investigated in alkaline media using the rotating disk electrode (RDE) and rotating ring disk electrode (RRDE), respectively. To elucidate the role of cobalt present in the derived electrocatalysts, inks were prepared by supporting the electrocatalysts with different proportions of Ketjenblack (10:90 and 50:50 ratios). Waste LCOd closely followed the electrochemical response of commercial LCO and demonstrated the least overpotential (277 mV at −10 mA cm−2) for HER with an electrode configuration of 50:50. Whereas, ChCl.Citric 50:50 outperformed the other counterparts for ORR and exhibited a remarkable onset potential of 0.85 V (vs RHE) with the least peroxide production.</t>
  </si>
  <si>
    <t>10.1016/j.jwpe.2023.104241</t>
  </si>
  <si>
    <t>Advancement in solar energy-based technologies for sustainable treatment of textile wastewater: Reuse, recovery and current perspectives</t>
  </si>
  <si>
    <t>The textile industry is categorized as the most energy-intensive and polluting industry in the world, where the wastewater treatment process presents significant environmental challenges. This review paper explores solar energy-based technologies used for treating textile wastewater addressing important questions regarding the mechanism of different solar technologies employed in textile wastewater treatment, the significance of solar-based approaches, and various solar technologies investigated in this field. The paper thoroughly discusses key elements such as the characterization of textile wastewater, involved processes, and contaminants released during each process. The findings indicate that solar energy-based technologies offer the advantage of utilizing renewable resources while promoting sustainability. Solar photocatalysis has proven effective in degrading a wider range of contaminants found in textile wastewater. The feasibility of this can be enhanced by synthesizing a new photocatalyst with a wider band gap and improved reusability and recyclability. Photovoltaic electrocoagulation and solar photoelectrocatalysis have demonstrated faster pollutant degradation and reduced sludge generation, along with the production of hydrogen gas. Microalgal bioremediation shows promising results for textile wastewater treatment, focusing on recovering various products and algal biomass. These technologies represent a future-oriented and sustainable approach to maximizing resource recovery while minimizing environmental impact. Strengths, weaknesses, opportunities, and threats (SWOT) analysis revealed these technologies to be efficient, an emerging need of the current era but are still developing with major operational challenges in rainy and local weather conditions. The bibliometric analysis is also being carried out for a better understanding of the textile wastewater treatment scenario.</t>
  </si>
  <si>
    <t>10.1016/j.procs.2021.01.168</t>
  </si>
  <si>
    <t>A model for the economic assessment of disassembly-line integration in traditional manufacturing processes</t>
  </si>
  <si>
    <t>Managing End-of-Life (EoL) products and reintroducing materials and components within the production loop become crucial for guaranteeing the Circular Economy business model. In such a way, the proper management of disassembly process for recovering components and materials from returned EoL products is essential as well as strategic: disassembly is the main gateway of information and can ensure economic returns. This paper aims to provide a model for the economic assessment of the introduction of a manual disassembly line in a traditional and already operating assembly line of manufacturing industries. Therefore, recovered components and materials could directly feed the assembly lines and the recycling processes. The model takes in input probabilistic factors, as products’ characteristics, and provides the operating times and component recovery indicators, as well as allows the sizing of the right number of operators needed in the new disassembly line through the optimisation of the industrial cost. An interesting natural evolution of this study is the development of a model-based simulator, with the aim of providing a user-friendly tool to industrial practitioners to estimate the economic feasibility and convenience of introducing a disassembly line.</t>
  </si>
  <si>
    <t>10.1016/j.heliyon.2022.e08970</t>
  </si>
  <si>
    <t>Current challenges and future perspectives of solar-PV cell waste in Bangladesh</t>
  </si>
  <si>
    <t>This study focused on the current situation and management after the end-of-life solar photovoltaic (PV) module in Bangladesh. The solar PV cells have a lifetime to serve properly, which is about 15–25 years from installation. Solar PV cell has recycling potentiality as well as the risk of producing hazardous wastes. After the end-of-life, the solar panel would turn into waste, specifically e-waste, which might be an environmental concern in the long run. Thus, it is crucial to estimate the waste production and to delineate the environment-friendly management. Therefore, this study aims to visualize the present status of solar PV cells, potential waste generation, and their management perspectives in Bangladesh. We also studied the existing policy of waste management. This study followed a mixed methodological approach, including the key informant interview (KIIs), synthesis of existing literature-based findings, stakeholder consultation and secondary data inventory. From the results, it was found that Bangladesh has huge potential to generate solar PV-based e-waste in the near future that needs to be tackled with high priority. A total about 33205.36 tonnes of potential e-waste can be generated from installed PV cells. A suitable management system might be able to recover materials such as glass (24,468 tonnes), aluminium (2,656.43 tonnes), silicon (1404. 92 tonnes), and copper (49.89 tonnes) from the PV cells wastes. As there is an excellent opportunity to recover resources from the waste panels, there is also scope to grow enterprise for recycling of waste panels. Unfortunately, such policy or plan from the government is yet to be taken into account. However, a long-term national plan is required to manage this waste, maintaining the high standard based on in-depth research.</t>
  </si>
  <si>
    <t>10.1016/j.jclepro.2023.137237</t>
  </si>
  <si>
    <t>Removal of Cd2+, Pb2+ and Ni2+ from water by adsorption onto magnetic composites prepared using humic acid from waste biomass</t>
  </si>
  <si>
    <t>Biomass-based humic acid (BHA), which is rich in functional groups, was obtained from waste rice straw by a one-step hydrothermal process. The BHA was then co-precipitated with magnetic nanoparticles (MNP) to produce a new magnetic composite BHA@MNP for the adsorption of Cd2+, Pb2+ and Ni2+ from water bodies. Experimental adsorption data showed that BHA@MNP adsorbs heavy metal ions very well, with maximum adsorption amounts (Qm) as high as 290.81, 374.99 and 296.85 mg g−1 for Cd2+, Pb2+ and Ni2+. Addition of BHA to MNPs improves their dispersion and resistance to oxidation in water, provides more adsorption sites and increases the specific surface area. Adsorption mechanism of Cd2+, Pb2+ and Ni2+ by BHA@MNP is largely chemosorption, which is a spontaneous endothermic process. The BHA@MNP prepared in this study can be readily separated and recycled from solutions, has good adsorption properties and can be easily regenerated, making it a promising new green adsorbent for removing pollutants from water.</t>
  </si>
  <si>
    <t>20 July 2023</t>
  </si>
  <si>
    <t>10.1016/j.seppur.2019.01.027</t>
  </si>
  <si>
    <t>A more simple and efficient process for recovery of cobalt and lithium from spent lithium-ion batteries with citric acid</t>
  </si>
  <si>
    <t>The valuable metals in the cathode of spent lithium-ion batteries (LIBs) have been recovered by a more simple and efficient process. The cathode was leached directly by citric acid without pretreatment such as immersed in N-methyl-pyrrolidone (NMP) or calcined. The leaching conditions of the concentration of citric acid, H2O2 dosage, reaction temperature, reaction time and solid-to-liquid ratio on the leaching efficiency have been discussed. Results show that under the condition of 1.0 M citric acid, 8% (Vhydrogen peroxide/Vcitric acid) hydrogen peroxide, reaction temperature of 70 °C, leaching time of 70 min and solid-to-liquid ratio of 40 g/L, the leaching rate reached 99%. The leaching solution could be used to prepare new cathode materials of LIBs, and the detached aluminum foil and residue were recycled. The leaching solution has been dried and detected, and the result shows that the product is the mixture of citrate and citric acid. The chelating of the cobalt and lithium ions with the citrate plays an important role in improving the leaching efficiency.</t>
  </si>
  <si>
    <t>10.1016/j.cej.2017.12.104</t>
  </si>
  <si>
    <t>Efficient reuse of anode scrap from lithium-ion batteries as cathode for pollutant degradation in electro-Fenton process: Role of different recovery processes</t>
  </si>
  <si>
    <t>Effective recycling of spent graphite from lithium-ion batteries (LIBs) has a strong application potential. In this research, anode scrap of spent LIBs is efficiently recovered and reused as high-performance cathode in electro-Fenton system. Role of different recovery processes in the reuse of anode scrap powder in electro-Fenton system is focused, including Anode raw powder (RP), acid leaching (AL), acid and alkali leaching (AAL) residual powder. The results indicate functional groups of anode powder are changed by different leaching processes, which can significantly affect the subsequent reuse in electro-Fenton system. According to evaluation by electrochemical characterization, the AAL has a higher hydrogen peroxide (H2O2) selectivity and yield than RP and AL due to highly active two-electron reduction of oxygen (O2). Interestingly, when anode powder is reused in electro-Fenton system, the AL electrode achieves 100% bisphenol A (BPA) removal in 70 min and 87.4% COD removal in 240 min, showing the best degradation efficiency. The reason can be attributed to higher carboxylic group content (35.83%) of AL powder than that of AAL (7%). Thus, part of iron ion in solution can be adsorbed on the surface of AL cathode, forming a partial heterogeneous iron oxidation-reduction. Furthermore, the reusability of AL electrode is evaluated. Compared with other carbon cathode, the AL cathode with a low current density still maintains 100% BPA removal after 10 reuse cycles. Since it is inherent with high reusability and environmental friendliness comparing with traditional cathode materials, this research demonstrates a potentially new approach to cooperatively treat pollutants from solid waste and waste water.</t>
  </si>
  <si>
    <t>10.1016/j.wmb.2024.05.004</t>
  </si>
  <si>
    <t>Recovery of metallic lead from End-Of-Life silicon solar modules using salt bridge electrowinning</t>
  </si>
  <si>
    <t>Toxic lead (Pb) in end-of-life silicon solar modules must be recovered to keep it out of the environment. Present literature on Pb recovery from solar waste is sparse and uses chemicals like nitric or hydrochloric acid. Previously, the authors reported Pb recovery from silicon modules by leaching and electrowinning in acetic acid. However, the Pb recovered from acetic solution contained a small amount of metallic Pb with the rest being lead oxides/acetates. These Pb compounds require further processing to obtain metallic Pb for reuse in solar panel solder, leading to additional cost and chemical waste. This paper reports recovery of metallic Pb using an electrochemical system with two half cells connected through a salt bridge. The salt bridge enables optimized recovery rates of Pb as high as 99.99 % for synthetic leachates. The first experiment to recover Pb from real silicon module waste shows 80 % recovery without optimization. The new method offers a low-cost, closed-loop, direct pathway to metallic Pb recovery from end-of-life silicon solar modules for reuse in new modules.</t>
  </si>
  <si>
    <t>10.1016/j.spc.2024.09.003</t>
  </si>
  <si>
    <t>Circular economy: Extending end-of-life strategies</t>
  </si>
  <si>
    <t>The transition from linear economy to circular economy (CE) has gained mainstream status in recent times, not only at product and process levels, but also at component level. In order to adopt the CE as common practice, there is a need to reimagine the product end-of-life (EoL) phase to include assessment of individual component health status. Implementation of EoL strategies on products designed based on wear and tear, robustness, and safety concerns is, however, complex. The purpose of this study is to explore the potential of designing for CE by applying a visual health-based analysis (VHA) at the component level at the EoL stage. The application of this diagnostic tool is exemplified in a case at a large Swedish outdoor power product manufacturer by analyzing components for reuse, remanufacture, refurbishment, recycling, and recovery strategies. The VHA results in the calculation of a CE potential at the component-product level based on individual component's cost, complexity, health, and diagnostic approach. This study presents a diagnostic tool for practitioners to understand circularity at the component-level in the effort to identify EoL strategies. Furthermore, in supporting the CE principle of maximizing resource recovery, the study potentially contributes to the EU's CE action plan and the UN-SDGs 8, 9, 12, and 13.</t>
  </si>
  <si>
    <t>10.1016/S1003-6326(22)66009-6</t>
  </si>
  <si>
    <t>Cobalt recovery and microspherical cobalt tetroxide preparation from ammonia leaching solution of spent lithium-ion batteries</t>
  </si>
  <si>
    <t>A process for recovering Co and preparing microspherical Co3O4 through NH3 distillation and phase transformation from ammoniacal solution was investigated. As the basis of thermodynamics, the solubility of Co at different NH3 and CO3 2− concentrations was studied, and then the effects of different NH3 distillation conditions on Co recovery rate were discussed. Over 94% Co and 96% NH3 were recovered through NH3 distillation, and the cobalt was precipitated in form of cobalt carbonate ammonium compound salt. Through the analysis of the formation mechanism of the precursor, the precipitation process of cobalt could be divided into two stages, and the cobalt precipitation rate was significantly accelerated in the second stage. In phase transformation, the effect of temperature on the roasted product was investigated. The microspherical Co3O4 with a microporous structure was prepared at 300 °C, and Co3O4 with a mesoporous structure and high-spin state was obtained at 750 °C.</t>
  </si>
  <si>
    <t>10.1016/j.resconrec.2024.107800</t>
  </si>
  <si>
    <t>Barriers and policy challenges in developing circularity approaches in the EU battery sector: An assessment</t>
  </si>
  <si>
    <t>Using a qualitative case-study approach, we assess the barriers and policy challenges that companies in the EU battery sector face in implementing circularity. The study involves a sample of 20 companies drawn from a combination of purposeful and snowball sampling methods. Empirical data were collected through in-depth interviews. The results show that the EU's revised policy framework for batteries, high-level strategies and financial support for research projects can be enabling factors for adopting circularity approaches. At the same time, interviews reveal uncertainties about the requirements of the EU Batteries Regulation on data sharing, responsibility for end-of-life (EoL) battery management and carbon footprint. Other key concerns identified are the complex cross-border movement of EoL batteries, the lack of ecodesign requirements and inconsistent waste classification frameworks. Our results suggest that the EU policy mix affecting battery circularity extends to various domains, which highlights the importance of ensuring coherence between instruments and objectives.</t>
  </si>
  <si>
    <t>10.1016/j.resconrec.2021.105751</t>
  </si>
  <si>
    <t>Electric vehicles lithium-ion batteries reverse logistics implementation barriers analysis: A TISM-MICMAC approach</t>
  </si>
  <si>
    <t>End of life (EoL) management of the electric vehicles lithium-ion batteries (EVs-LIBs) has become a vital part of circular economy practices, especially in the European Union (EU). Consequently, manufacturers must develop EoL management of EVs-LIBs through reverse logistics (RLs) activities, which are bounded with many implementation barriers. Although several studies have been accomplished for RLs barrier analysis in various industries, less attention has been devoted to identifying and systematically analysing barriers of EVs-LIBs RLs. The purpose of this study is to identify a comprehensive list of the main barriers to the successful implementation of EVs-LIBs RLs practices. Based on the inputs from European industrial experts, an integrated approach of Total Interpretive Structural Modelling (TISM) and Cross-Impact Matrix Multiplication Applied to Classification (MICMAC) was applied to develop a hierarchical model based on the defined barrier categories. Finally, the most dominant barrier categories to the successful implementation of RLs activities for EVs-LIBs were prioritised to provide insights to industrial decision-makers and policymakers. Data were gathered using a questionnaire survey, which was distributed to various experts in EVs-LIBs manufacturing/recycling and EVs manufacturing companies. The findings revealed that ‘market and social’, and ‘policy and regulations’ categories are the two most influencing barriers to the implementation of EVs-LIBs RLs. This study lays the foundation for future research on the RLs activities for EVs-LIBs in a time that EU regulations on the circular economy are mandating all auto manufacturing companies to deal with their EoL wastes.</t>
  </si>
  <si>
    <t>10.1016/j.seppur.2023.123654</t>
  </si>
  <si>
    <t>A green process for selective REEs recovery from Rare earth waste through mechanochemical activation</t>
  </si>
  <si>
    <t>Rare earth elements (REEs) are vital to industry development, it is important to recycle REEs from RE-contained waste; however, it still faces challenges of high acid consumption and heavy pollution. In this work, the effect of phase evolution on the leaching behavior of REEs in roasted NdFeB waste was studied and found that the insoluble phase of NdFeO3 significantly inhibited the leaching efficiency of REEs. The formation of the NdFeO3 phase reduced the leaching efficiency of REEs to about 40%, which will increase the acid consumption in the subsequent leaching process. Density functional theory calculation was used to clarify the leaching mechanism of the insoluble phase by comparing the structural stability differences between Nd2O3 and NdFeO3. Mechanical activation was an effective method to destroy the structure of the insoluble NdFeO3 phase. After mechanical activation for 4 hours, the content of the NdFeO3 phase decreased from 21.0 wt% to 3.50 wt%, and the leaching efficiency of REEs increased about twice. The present work would provide a green strategy and corresponding theoretical basis for efficiently recovering REEs from NdFeB waste.</t>
  </si>
  <si>
    <t>10.1016/j.jpowsour.2009.12.118</t>
  </si>
  <si>
    <t>The refining of secondary lead for use in advanced lead-acid batteries</t>
  </si>
  <si>
    <t>Secondary lead, i.e. material produced by the recycling of lead-acid batteries has become the primary source of lead in much of the world. This has been important to the secondary lead industry as other uses have dwindled, e.g. lead based pigments, chemicals, fuel additives, solders and CRT glasses [1]. Presently, battery manufacturing accounts for greater than 80% of lead consumption while recycled lead accounts for approximately the same market share of lead supply. These two facts strongly demonstrate the battery manufacturing and recycled lead are intimately coupled in everyday life. In this paper we will explore how recycled lead has become the material of choice for battery construction through the development of a recovery and refining process that exceeds the industries requirements. Particular focus will be on addressing the results presented by Prengaman [2] on the effects of contaminant or tramp elements on gassing in lead-acid batteries.</t>
  </si>
  <si>
    <t>15 July 2010</t>
  </si>
  <si>
    <t>10.1016/S0304-386X(03)00123-3</t>
  </si>
  <si>
    <t>Leaching behaviour of electrode materials of spent nickel–cadmium batteries in sulphuric acid media</t>
  </si>
  <si>
    <t>The improving awareness of environmental problems associated with the toxicity of heavy metals keeps the recycling of spent nickel–cadmium batteries an important assignment due to the presence of cadmium, nickel and cobalt on the electrode material. While cadmium from batteries is one of the major sources of cadmium contamination of the environment, the other heavy metals contained on the electrode material have a considerable economic value. Therefore a complete and valorising solution to the management of this type of residues is not possible through the existing pyrometallurgical processes because the treatment of complex materials in order to recycle all materials is difficult. An integrated process based on physical and hydroelectrometallurgical operations seems to be more efficient because it is possible to recover the three metals, Cd, Ni and Co, present on the electrode material. The study here presented deals with the first chemical stage of an integrated process, the leaching of spent nickel–cadmium electrodes with sulphuric acid. The electrode materials essentially composed of Ni, Cd and Co hydroxides were readily solubilised in 0.5 h with low acid concentrations (pH∼1) at ambient temperature. At higher pH values the solubilisation of metal hydroxides was inefficient, except when using long residence times. The leaching of nickel present in the metallic form, in the electrodes, was more difficult due to kinetic constraints, applying high temperature (e.g. 95 °C) and acid concentration (e.g. 2.5 M H2SO4) in order to obtain complete conversions in acceptable time (∼4 h).</t>
  </si>
  <si>
    <t>February 2004</t>
  </si>
  <si>
    <t>10.1016/j.scitotenv.2022.154577</t>
  </si>
  <si>
    <t>Feasibility of reduced iron species for promoting Li and Co recovery from spent LiCoO2 batteries using a mixed-culture bioleaching process</t>
  </si>
  <si>
    <t>The recovery of metals from spent LiCoO2 batteries (SLBs) is essential to avoid resource wastage and the production of hazardous waste. However, the major challenge in regard to recovering metals from SLBs using traditional bioleaching is the low Co yield. To overcome this issue, a mixed culture of Acidithiobacillus caldus and Sulfobacillus thermosulfidooxidans was designed for use in SLBs leaching in this study. With the assistance of Fe2+ as a reductant, 99% of Co and 100% of Li were leached using the above mixed-culture bioleaching (MCB) process, thus solving the problem of low metal leaching efficiency from SLBs. Analysis of the underlying mechanism revealed that the effective extraction of metals from SLBs by the Fe2+-MCB process relied on Fe2+-releasing electrons to reduce refractory Co(III) to Co(II) that can be easily bioleached. Finally, the hazardous SLBs was transformed into a non-toxic material after treatment utilizing the Fe2+-MCB process. However, effective SLBs leaching was not achieved by the addition of Fe0 to the MCB system. Only 25% Co and 31% Li yields were obtained, as the addition of Fe0 caused acid consumption and bacterial apoptosis. Overall, this study revealed that reductants that cause acid consumption and harm bacteria should be ruled out for use in reductant-assisted bioleaching processes for extracting metals from SLBs.</t>
  </si>
  <si>
    <t>10.1016/j.rser.2024.114860</t>
  </si>
  <si>
    <t>Life cycle assessment of lithium-based batteries: Review of sustainability dimensions</t>
  </si>
  <si>
    <t>Lithium-based batteries are essential because of their increasing importance across several industries, particularly when it comes to electric vehicles and renewable energy storage. Sustainable batteries throughout their entire life cycle represent a key enabling technology for the zero pollution objectives of the European Green Deal. The EU's (European Union) new regulatory framework for batteries is setting sustainability requirements along the whole battery, including value chains. For a comprehensive assessment of battery technologies, it is necessary to include a life cycle thinking approach into consideration from the beginning. This review offers a comprehensive study of Environmental Life Cycle Assessment (E-LCA), Life Cycle Costing (LCC), Social Life Cycle Assessment (S-LCA), and Life Cycle Sustainability Assessment (LCSA) methodologies in the context of lithium-based batteries. Notably, the study distinguishes itself by integrating not only environmental considerations but also social and economic dimensions, encapsulating the holistic concept of sustainability. Challenges unique to each assessment method are outlined, including data availability (with 35 % of the reviewed studies having openly accessible inventory data), methodological inconsistencies, uncertainty around future costs and social impacts. Difficulties such as data uncertainty, challenges in cost comparison, and the lack of standardized measures are underscored. The research identifies critical future directions for LCA, including the need for better data quality, adaptation to new technologies, and alignment with Sustainable Development Goals (SDGs). Future research directions are suggested -including the standardization of methodologies, and fostering interdisciplinary collaboration. Overcoming these challenges holds the potential to advance sustainable practices in the battery industry and contribute to a cleaner energy future.</t>
  </si>
  <si>
    <t>10.1016/j.energy.2018.10.053</t>
  </si>
  <si>
    <t>Sustainable energy storage for solar home systems in rural Sub-Saharan Africa – A comparative examination of lifecycle aspects of battery technologies for circular economy, with emphasis on the South African context</t>
  </si>
  <si>
    <t>Photovoltaics (PV) are increasingly important for electrification in rural Sub-Saharan Africa, but what is the best battery technology to use? To explore this question, a small-scale domestic PV system for South Africa (20-year lifetime) to deliver 1.42 kWh electricity from batteries overnight with 10-h discharge was costed with various Li-ion, Pb-acid and Aquion aqueous hybrid ion batteries (AHIBs). Environmental impact; compatibility with circular economy; potential for cost-reduction through lifetime extension; and valorisation of batteries at end-of-life is discussed. Batteries are 81–93% of system costs, and battery production required over the system lifetime would emit 743, 674 and 6060 kg CO2-eq (Pb-acid, Li-ion and AHIBs respectively). Hazardous materials in Li-ion and Pb-acid batteries pose risks at end-of-life. Li-ion and AHIBs face potential resource supply constraints due to use of Co, Li and graphite. Closed-loop recycling and refurbishment of Pb-acid batteries is well established in South Africa. Currently, no African facilities for Li-ion or AHIB recycling exist, with little opportunity to retain material value from these batteries within the region. Despite lower efficiencies and shorter lifetimes, Pb-acid batteries, which are readily available from domestic manufacturing at low cost, are the current best choice for sustainable small-scale domestic PV systems in South Africa.</t>
  </si>
  <si>
    <t>10.1016/B978-0-12-822461-8.00012-7</t>
  </si>
  <si>
    <t xml:space="preserve">1 Introduction </t>
  </si>
  <si>
    <t xml:space="preserve">
               Recycling is the process of collecting and processing materials that would otherwise be thrown away as trash and turning them into new products. Recycling can benefit the community and the environment. Recycling is based on continuously separating and recovering materials from a heterogeneous mixture of waste stream employing different processes. Recycling activities include collecting recyclable materials, sorting, and processing them into new raw materials, such as metals, alloys, plastics, glass, ceramics, and paper. This minimizes the dependency on raw materials and the energy-usage, and hence reduces greenhouse gas emission, compared to virgin materials. There are more than 5000 recycled-content products available, and this number will likely grow in the near future. Without recycling most of the metals and alloys will be corroded and destroyed by the nature thereby creating environmental damage and waste of resources. The world today is facing multifarious problems due to industrialization and economical and population growth, so one of the major problems is large-scale generation of waste. Increasing concern toward sustainable society encourages us to recycle and reuse materials, equipment, products, and devices, which are mainly disposed of after their use, and develop new processes for recycling that are economical and environmentally friendly.
            </t>
  </si>
  <si>
    <t>10.1016/j.exis.2023.101367</t>
  </si>
  <si>
    <t>The sustainable development goals, urban mining, and the circular economy</t>
  </si>
  <si>
    <t>This literature review aimed at analyzing the link between urban mining and the 17 Sustainable Development Goals (SDGs). It seeks to answer the questions: "Does published evidence indicate a relationship between the SDGs and urban mining?", and, if so, "Does the relationship represent a synergy or a trade-off?". The results of this enquiry demonstrate the connection between urban mining and e-waste in the context of the SDG targets for sustainable cities, highlighting convergence between arrangements stemming from different technologies. This suggests that certain SDGs can guide management in a broader and systemic approach, whereby policy-makers can benefit in their daily decision-making. The article stresses the need for social engagement in recycling and reusing processes, as well as the need for an interdisciplinary approach to reach the SDGs' targets for a better future and cleaner cities. The study found a strong connection with some of the targets (6.3, 8.4, 9.4, 9.5, 12.4, and 12.5) and very little connection with others (SDGs 1–5, 10, 14, and 15).</t>
  </si>
  <si>
    <t>10.1016/j.scp.2022.100706</t>
  </si>
  <si>
    <t>Challenges and opportunities of utilizing municipal solid waste as alternative building materials for sustainable development goals: A review</t>
  </si>
  <si>
    <t>Strict environmental concern, depletion, and price hike of building construction materials are driving scientific studies for the search of alternative materials for building construction. To this end sustainable building materials could be a fruitful solution. This review aims to discern the environmental efficacy of solid waste management (SWM) and its relationship with four stimuli i.e., economic structure, regulatory structure, science, and time. The study also highlights the investigation of governance network to figure out the regulatory structure and governance of waste management. Extensive details on solid waste with their sources, recycling potential and their current utilization for substantial development are outlined. A throughout of the production process, properties, advantages, disadvantages, and the global economy of building material developed through recycling of solid waste are discussed. This article also deals with the sustainability, social, and environmental impact of green building materials. The study identifies the future direction for the effective utilization of solid waste for developing building materials. Further, the scope of the present also focusses on the concept of circular economy for developing construction materials through recycling of solid waste, which provides an easy reference for solid waste processing towards sustainability.</t>
  </si>
  <si>
    <t>10.1016/S0921-3449(99)00037-3</t>
  </si>
  <si>
    <t>A normative strategy for sustainable resource choice and recycling</t>
  </si>
  <si>
    <t>A normative strategy is proposed for resource choice and recycling to meet the criterion of sustainability, defined as near constancy of natural resources. In this strategy resource choice should be fitted to the fate of products and product wastes, with geochemically scarce virtually non-renewable resources being reserved for uses that allow for nearly 100% recycling and negligible loss of irretrievable material and material deterioration. Sustainable recycling is argued to be strongly dependent on product design that slows loss of quality by products and materials. Recycling processes should aim at quality conservation by cascading. Non-product and recycling outputs should match with required inputs into the economy. Finally technologies should be employed that prevent the build-up of contaminants in products. Examples are given of the ways in which elements of this normative strategy may be implemented. Internalisation of currently external costs will strongly favour the proposed strategy.</t>
  </si>
  <si>
    <t>January 2000</t>
  </si>
  <si>
    <t>10.1016/B978-0-12-811687-6.00007-9</t>
  </si>
  <si>
    <t xml:space="preserve">Chapter 7 Recycling of Organic Wastes to Soil and Its Effect on Soil Organic Carbon Status </t>
  </si>
  <si>
    <t xml:space="preserve">
               Organic residues of various kinds should be considered an abundant source of carbon and nutrients able to contribute to the maintenance of soil fertility. This chapter gives some examples of the past, showing the necessity of considerate utilization of organic wastes. The authors give an overview on the various kinds of organic wastes from agriculture, forestry, households, and the industrial sector and discuss some pretreatment options. It is also emphasized to take the necessary care for quality control, both of the input and output material of treatment operations. Last but not least, global change aspects of organic waste management are addressed.
            </t>
  </si>
  <si>
    <t>The Future of Soil Carbon</t>
  </si>
  <si>
    <t>10.1016/j.est.2017.11.008</t>
  </si>
  <si>
    <t>Lead batteries for utility energy storage: A review</t>
  </si>
  <si>
    <t>Energy storage using batteries is accepted as one of the most important and efficient ways of stabilising electricity networks and there are a variety of different battery chemistries that may be used. Lead batteries are very well established both for automotive and industrial applications and have been successfully applied for utility energy storage but there are a range of competing technologies including Li-ion, sodium-sulfur and flow batteries that are used for energy storage. The technology for lead batteries and how they can be better adapted for energy storage applications is described. Lead batteries are capable of long cycle and calendar lives and have been developed in recent years to have much longer cycle lives compared to 20 years ago in conditions where the battery is not routinely returned to a fully charged condition. Li-ion batteries have advantages in terms of energy density and specific energy but this is less important for static installations. The other technical features of Li-ion and other types of battery are discussed in relation to lead batteries. A selection of larger lead battery energy storage installations are analysed and lessons learned identified. Lead is the most efficiently recycled commodity metal and lead batteries are the only battery energy storage system that is almost completely recycled, with over 99% of lead batteries being collected and recycled in Europe and USA. The sustainability of lead batteries is compared with other chemistries.</t>
  </si>
  <si>
    <t>10.1016/j.ijrefrig.2024.09.006</t>
  </si>
  <si>
    <t>A comprehensive review of low dew-point desiccant wheel system: Mechanisms, configuration, and optimization</t>
  </si>
  <si>
    <t>Humidity control is very important in production and life, especially in low dew-point industries where the dew-point temperature is less than 0 °C. A low dew-point desiccant wheel system (LDDWS) can meet the ambient humidity ratio required for production well. The mechanisms, configuration, and optimization of the LDDWS are comprehensively reviewed. The air heat-moisture handling processes of the LDDWS are initially introduced. The influence of the cold and heat source configurations on the dehumidification capacity and energy consumption is illustrated. Free cold sources, renewable heat sources, and heat pump technology can effectively increase energy utilization, thereby reducing refrigeration consumption and promoting energy savings. The optimization measures of system performance, including efficient desiccant materials, desiccant wheel partitioning, heat recovery technology, and low dew-point return air recycling, are presented. These optimization measures can effectively improve the dehumidification capacity and reduce the consumption of primary energy. In addition, to enhance the further development of LDDWS, this paper presents prospects for future developments in terms of industrial demand, dehumidification capacity, thermodynamic cycle and energy utilization.</t>
  </si>
  <si>
    <t>International Journal of Refrigeration</t>
  </si>
  <si>
    <t>10.1016/j.resconrec.2020.105040</t>
  </si>
  <si>
    <t>An activity theory-based analysis approach for end-of-life management of electric vehicle batteries</t>
  </si>
  <si>
    <t>Since Electric Vehicles (EVs) are seen as a critical part of sustainable transportation, the demand for EVs has been growing rapidly worldwide. Despite the tremendous increase of EVs, there is limited research investigating how the complex relationships between the key players impact the management of end-of-life (EoL) EV batteries. To generate suitable solutions for waste EV batteries, several issues need to be considered, including environmental impacts, economic viability, regulations, etc. In addition, it is essential that stakeholders across the value chain (i.e. battery producers, automobile manufacturers, recyclers, utilities sectors, customers and governments, etc.) should cooperate to achieve the sustainability goal. This research aims to adopt the activity theory to understand the dynamics of complex EoL system, model the actions taken by different entities and provide a management map for different audiences. Firstly, the analysis model is developed and the attributes of task and objectives are presented. Secondly, the collaborative mechanism among the key players is described by explaining their independence and interactions. Thirdly, a case study is undertaken to identify the challenges and opportunities for the battery recyclers. The analysis and the proposed framework would enable stakeholders to better understand their individual responsibilities and the operation of the entire management system. This research will also provide a source of information to support the generation of strategies for sustainable management of EoL EV batteries.</t>
  </si>
  <si>
    <t>10.1016/j.mtcomm.2023.106293</t>
  </si>
  <si>
    <t>A comprehensive study of electrically switchable adhesives: Bonding and debonding on demand</t>
  </si>
  <si>
    <t>To bond dissimilar substances together, adhesives are a common choice. Adhesives are crucial components of cutting-edge technological devices used in fields as diverse as transportation, communications, aviation, and renewable energy generation and storage. Their robustness, versatility and stability are crucial throughout the device's development and upkeep, but they can create significant challenges during disposal, particularly when recovering metals that are essential to technological advancement. Materials, methods and applications of electrically-debondable adhesives (EDA), out of a number of debonding techniques have been covered in this review. This paper discuss the key mechanisms of EDAs including faradaic reaction, phase separation, anodic and cathodic detachment, gaseous emission and mechanical stresses which have been explored in relation with environmental benefits. It also identifies potential future research directions and sheds light on the challenges involved in developing electrically debondable adhesives. Overall, this review offers helpful insights into the design, development, and potential applications of electrically debondable adhesives in fields like electronics, automotive, and biomedicine.</t>
  </si>
  <si>
    <t>10.1016/j.wasman.2004.04.002</t>
  </si>
  <si>
    <t>Use of recycling stations in Borlänge, Sweden – volume weights and attitudes</t>
  </si>
  <si>
    <t>This paper presents a study of recycling stations in the municipality of Borlänge, Sweden. The main objectives were to measure volume weights of recyclables, to facilitate future planning of collection intervals and bin/container volume, and to investigate the general attitudes among the public towards waste management in general and recycling stations in particular. Volume weights measured in bins/containers were: paper/newsprint: 297 kg/m3, glass packaging: 297 kg/m3, metal packaging: 81.7 kg/m3, paper packaging: 27.8 kg/m3, plastic packaging: 28.1 kg/m3. The recycling stations have been in use since 1994. Most visitors (90%) arrived by car but said the visit to the recycling station was not the main purpose of the trip. The results from the interviews indicated that the people who use the recycling stations have found ways to incorporate waste sorting into their everyday lives, with the help of information, design of the collection system and environmental concerns.</t>
  </si>
  <si>
    <t>10.1016/j.est.2024.113085</t>
  </si>
  <si>
    <t>Recent advances in synthesis and modification strategies for lithium-ion battery ternary cathodes</t>
  </si>
  <si>
    <t>Lithium-ion rechargeable batteries are regarded as the most favorable technology in the field of energy storage due to their high energy density with the global development and usage of new energy sources. New energy vehicles have developed from small and medium-sized electric devices, like digital electronics, to large-sized electric devices, new energy vehicles, its application field has developed. Future lithium-ion battery cathode materials may find the ternary cathode material (LiNi1-x-yCoxMnyO2) to be among the best options because of its high specific capacity, affordability, and environmental friendliness. Unfortunately, commercial implementation of this technology in the field of energy storage is impeded by its significant lithium‑nickel mixed discharge and quick capacity degradation. This paper addresses the ion doping, surface coating, and production of ternary cathode materials for lithium-ion batteries. A summary of the structural features and discharge performance was provided. Comprehensive analysis is also conducted on the benefits and drawbacks of various coating techniques as well as the impact of doping sites on the electrochemical characteristics of ternary cathode materials. Ultimately, realistic solutions and prospects for the industry are suggested in light of the inadequacies of ternary cathode materials in terms of preparation, ion doping, surface coating, etc.</t>
  </si>
  <si>
    <t>10.1016/j.reactfunctpolym.2009.11.013</t>
  </si>
  <si>
    <t>Recycled porous glass from municipal/industrial solid wastes sorting operations as a lead ion sorbent from wastewaters</t>
  </si>
  <si>
    <t>Recycled waste porous glass (RWPG), from municipal solid wastes (MSW) sorting operations, may be used as a sorbent for lead ion removal from industrial wastewaters. To the purpose, dynamic (laboratory columns) operations were carried-out by the use of differently sized glass beads in the range 0.35–1.25mm which were eluted with lead ion containing synthetic solutions (2–9.5mg/L). Temperature was kept constant (298K), whereas column flow-rates varied in the range 0.20–0.75L/h. Lead ion retention mechanism was associated to the adsorption/ion exchange phenomena. Best column performance was obtained at 0.5–1mm bead size range, influent concentration 2mgPb2+/L and column flow-rate 0.20L/h. In the reference conditions lead ion retention capacity exceeded 1.10mg/g. Kinetic analysis of the experimental data was also carried-out and film interdiffusion of the involved ions in the Nernst stationary liquid around the particle was identified as the rate controlling step.</t>
  </si>
  <si>
    <t>April 2010</t>
  </si>
  <si>
    <t>Reactive and Functional Polymers</t>
  </si>
  <si>
    <t>10.1016/j.jhazmat.2021.126687</t>
  </si>
  <si>
    <t>Electronic wastes: A near inexhaustible and an unimaginably wealthy resource for water splitting electrocatalysts</t>
  </si>
  <si>
    <t>E-wastes comprise complex combinations of potentially toxic elements that cause detrimental effects of the environmental contamination; besides their posing threat, most of the products also contain valuable and recoverable materials (Li, Au, Ag, W, Se, Te, etc.), which make them distinct from other forms of industrial wastes. Most of these value-added elements which are primarily employed in electronic goods are disposed of by incineration and land-filling. This is a serious issue besides just environmental pollution, as IUPAC recognized that such ignorance of or poor attention to e-waste recycling has put several elements in the periodic table to the list of endangered elements. Recycling these wastes utilized for electrocatalytic water splitting to produce H2. These recovered e-wastes materials are used as electrocatalysts for the water-splitting, additives to enhance reaction kinetics, and substrate electrodes as well. Recycling and recovery of value-added materials in the view of applying them to electrocatalytic water splitting with endangered elements' perspective have not been covered by any recent review so far. Hence, this review is dedicated to discussing the opportunities available with recycling e-wastes, types of value-added materials that can be recovered for water splitting, strategies exploited, and prospects are discussed in details.</t>
  </si>
  <si>
    <t>5 January 2022</t>
  </si>
  <si>
    <t>10.1016/B978-0-12-394584-6.00020-0</t>
  </si>
  <si>
    <t xml:space="preserve">Chapter 15 Recycling of Rubbers </t>
  </si>
  <si>
    <t xml:space="preserve">
               This chapter provides an up-to-date account of the recycling of used tires and waste rubbers, including existing methods and emerging technologies of grinding, reclaiming, and devulcanization, and also the possibility for recycled rubber utilization into products.
            </t>
  </si>
  <si>
    <t>The Science and Technology of Rubber</t>
  </si>
  <si>
    <t>10.1016/j.jclepro.2021.130197</t>
  </si>
  <si>
    <t>Efficient recovery and regeneration of waste graphite through microwave stripping from spent batteries anode for high-performance lithium-ion batteries</t>
  </si>
  <si>
    <t>Green and efficient separation of waste graphite (WG) from the copper foil of spent lithium-ion batteries (LIBs) anode can significantly reduce the pollution caused by the LIBs anode and relieve the pressure of graphite demand. Here, a clever technique for the excellent microwave absorption ability of LIBs anode makes the binder and electrolyte in WG volatilize quickly in the microwave field, resulting in an efficient separation of WG from the copper foil. In addition, microwave radiation also causes the remaining lithium in WG to form Li2CO3, which can be extracted by water leaching under CO2 and then heating, lithium-containing wastewater can also be recycled for the leaching of lithium. The purity of reconstituted graphite (RG) is improved after water leaching and heating, and the content of fluorine impurity is reduced from 15.87% to 0.28%. RG also retains the orderly layered structure and restores the electrochemical activity, the initial discharge specific capacity and coulombic efficiency at 0.1 C are 435.2 mAh·g−1 and 80.6%, respectively. Moreover, it reveals the superior cycling stability and rate performance comparable with commercial graphite. The proposed method provides an industrialized, low-energy-consumption pathway for the clean recovery and re-use of spent LIBs anode, which provides a reference basis for the disposal of other hazardous carbon-containing solid wastes.</t>
  </si>
  <si>
    <t>20 January 2022</t>
  </si>
  <si>
    <t>10.1016/j.seppur.2022.120466</t>
  </si>
  <si>
    <t>Zero-valent iron-copper bimetallic catalyst supported on graphite from spent lithium-ion battery anodes and mill scale waste for the degradation of 4-chlorophenol in aqueous phase</t>
  </si>
  <si>
    <t>Graphite supported zero-valent iron-copper bimetallic catalysts (ZVI-Cu/C) were successfully prepared from mill scale (MS) waste and spent lithium-ion battery (LIB) anode using carbothermic reduction as a new approach for the recycling and revalorization of these waste. Cu and graphite were obtained from the LIB anodes, while ZVI was provided by MS waste. ZVI-Cu/C were synthesized with different MS to LIB anode powers mass ratios (1 to 4) and used as catalysts for the degradation of 4-chlorophenol (4-CP) in water by both reduction and heterogeneous Fenton reactions. ZVI-Cu/C-2 showed the highest removal percentage of 4-CP in both reactions. The degradation rates fitted well to a pseudo first-order model for both reactions. Moreover, ZVI-Cu/C-2 catalyst showed a relatively low lixiviation of iron and copper ions and a high activity in the 4-CP removal even in the fourth reuse cycle, which supports the high stability of the synthesized catalyst. Hydroquinone and 4-chlorocatechol were identified as the main intermediate by-products of 4-CP degradation. The results of this study support the possibility of synthesizing high active and stable ZVI-Cu/C catalysts using graphite and copper from spent LIB anode and iron oxide from MS waste. These catalysts show promising prospective for the removal of 4-CP in water, with comparable activities to others previously reported. This study reports, for the first time, the combined recycling of MS waste and spent LIB anodes to synthesize ZVI-Cu/C catalysts for water treatment by both oxidation and reduction reactions.</t>
  </si>
  <si>
    <t>10.1016/j.cej.2021.132704</t>
  </si>
  <si>
    <t>Designing π-conjugated polypyrene nanoflowers formed with meso- and microporous nanosheets for high-performance anode of potassium ion batteries</t>
  </si>
  <si>
    <t>Organic compounds possess great potential as electrode materials for environmentally friendly and sustainable batteries due to their abundance, recyclability, and highly tailorable properties. However, commercialization remains difficult due to several intrinsic problems, including high solubility in electrolytes and low conductivity. Aromatic organic compounds used as anode materials in batteries continue to exhibit severe degradation problems, especially with respect to long-term cycling performance. By using direct molecular design, the stability and conductivity of organic compounds can be modified. Here, we report the design and preparation of π-conjugated polypyrene porous nanoflowers, formed with micro- and mesoporous nanosheets, via a facile one-pot polymerization process. The porous structure at the nanoscale was expected to offer large contact area for electrolyte and short ionic immigration distance, facilitating fast ion diffusion kinetics. When evaluated as an anode for potassium ion batteries, the polypyrene demonstrated excellent long-term cycling stability and improved rate capability. This outstanding electrochemical performance is due to the π-conjugated skeleton showing low solubility in conventional electrolytes, highly stable structure, and meso- and microporous structure, which can not only shorten charge transfer paths, but also enhance ion diffusion kinetics. This approach of utilizing π-conjugated polymer with highly stable structure and porous nanostructures is expected to inspire new research on the development of novel organic electrode materials for rechargeable ion batteries.</t>
  </si>
  <si>
    <t>10.1016/j.rser.2023.114191</t>
  </si>
  <si>
    <t>Challenges and opportunities for second-life batteries: Key technologies and economy</t>
  </si>
  <si>
    <t>Due to the increasing volume of electric vehicles in automotive markets and the limited lifetime of onboard lithium-ion batteries, the large-scale retirement of batteries is imminent. The battery packs retired from electric vehicles still own 70%–80% of the initial capacity, thus having the potential to be utilized in scenarios with lower energy and power requirements to maximize the value of batteries. However, spent batteries are commonly less reliable than fresh batteries due to their degraded performance, thereby necessitating a comprehensive assessment from safety and economic perspectives before further utilization. To this end, this paper reviews the key technological and economic aspects of second-life batteries (SLBs). Firstly, we introduce various degradation models for first-life batteries and identify an opportunity to combine physics-based theories with data-driven methods to establish explainable models with physical laws that can be generalized. However, degradation models specifically tailored to SLBs are currently absent. Therefore, we analyze the applicability of existing battery degradation models developed for first-life batteries in SLB applications. Secondly, we investigate a representative process of dealing with retired batteries and discuss the regrouping standards for cell-to-cell variation for the first time to guide the classification procedure and enhance the performance and safety of SLBs. Thirdly, we scrutinize the economic analysis of SLBs and summarize the potentially profitable applications. Finally, we comprehensively examine and compare power electronics technologies that can substantially improve the performance of SLBs, including high-efficiency energy transformation technologies, active equalization technologies, and technologies to improve reliability and safety.</t>
  </si>
  <si>
    <t>10.1016/j.hydromet.2015.12.016</t>
  </si>
  <si>
    <t>A new pre-desulphurization process of damped lead battery paste with sodium carbonate based on a “surface update” concept</t>
  </si>
  <si>
    <t>Recycling of lead-acid batteries is an important sector of the lead-acid battery industry, and green technologies with low energy consumption and pollutant emission are in urgent demand. A new pre-desulfurization process of damped lead battery paste sodium carbonate based on “surface update” was developed, and the optimum reaction conditions were investigated. According to the experimental results, the process can maintain the sulfur content of lead paste under 0.5% at the optimum reaction conditions: pH=8–10 and a molar ratio of Na2CO3 to PbSO4 of 1.00–1.10:1. The desulfurization efficiency increases with the reaction temperature and can be qualified within 40min in each experiment. The effect of “surface update” contributes to the enhancing effect in the desulfurization process. The new process has a great advantage in desulfurization efficiency compared with the traditional processes.</t>
  </si>
  <si>
    <t>10.1016/j.jclepro.2020.120064</t>
  </si>
  <si>
    <t>A cleaner approach to the discharge process of spent lithium ion batteries in different solutions</t>
  </si>
  <si>
    <t>Recycling valuable metals from the batteries has aroused much attention recently. However, the elimination of residual electricity is often neglected, and NaCl-discharging is commonly used to release residual electricity from spent LIBs without consideration of the environmental impacts. In this paper, experimental studies are carried out in different solutions to investigate the discharge efficiency and environmental impacts. The results show that the discharge rate is much slow only by water electrolysis, and the discharge rate can be greatly improved with the participation of solution ions in the discharge process. Besides, the high discharge efficiency always results in high risks of environment pollution. MnSO4 solution with a mild discharge rate is proved as a choice to reduce galvanic corrosion and avoid organic leakage. Therein, the isolation layer was in-situ formed to avoid oxygen corrosion. Finally, the O2-control mechanism is proposed to explain the cleaner process of battery discharge in MnSO4 solution.</t>
  </si>
  <si>
    <t>10.1016/B978-1-895198-50-8.50023-0</t>
  </si>
  <si>
    <t>10.1016/j.ceramint.2019.03.057</t>
  </si>
  <si>
    <t>Regenerating the used LiFePO4 to high performance cathode via mechanochemical activation assisted V5+ doping</t>
  </si>
  <si>
    <t>The wide usage of LiFePO4 batteries makes their recovery and recycling urgent. Here, a novel, efficient and environmentally friendly recycling process has been developed to recover high performance LiFePO4 nano composites from spent LiFePO4 materials. The process comprises an intensive mechanochemical activation through mixing with precursor mixture and one-step solid state heat treatment. Spent LiFePO4, V2O5, Li2CO3, and NH4H2PO4 are mixed according to the molar ratio of 1-xLiFePO4@xLi3V2(PO4)3 (x = 0, 0.005, 0.01, 0.03 and 0.1). In the typical process, the decomposition of self-contained binder and the conductive carbon provide a reducing environment as well as an in-situ coating carbon source. The SEM, XRD and XPS results illustrate that V5+ is doped in the Fe2+ site when x &lt; 0.01, with co-existence of V5+ doping and Li3V2(PO4)3 when x ≥ 0.03. Sole V5+ doping assisted in-situ carbon coating displays the best electrochemical performance. The optimized sample shows discharge capacities of 154.3 mA h g−1 and 142.6 mA h g−1 at 0.1 and 1 C rates, respectively, with a high capacity retention of nearly ∼100% after 100 cycles. All results indicate that intensive mechanochemical activation assisted V5+ doping is a promising strategy for spent LiFePO4 recycling.</t>
  </si>
  <si>
    <t>10.1016/j.chempr.2021.06.014</t>
  </si>
  <si>
    <t>Polypeptide-based batteries toward sustainable and cyclic manufacturing</t>
  </si>
  <si>
    <t>Mass demand for lithium-ion batteries (LIBs) consumes enormous resources, thus having a great impact on the battery supply chain. It is essential to create a sustainable manufacturing cycle for LIBs. Recently in Nature, Wooley and collaborators reported an all-polypeptide organic radical battery, demonstrating the potential of sustainable, recyclable metal-free batteries.</t>
  </si>
  <si>
    <t>8 July 2021</t>
  </si>
  <si>
    <t>10.1016/j.seppur.2013.09.037</t>
  </si>
  <si>
    <t>Separation of cobalt from Ni(OH)2 positive materials by a reduction and dissolution process in alkali solution</t>
  </si>
  <si>
    <t>Nickel metal hydride (NiMH) batteries are used in wireless electric tools and hybrid electric cars recently, which produces many spent NiMH batteries. Reuse and recycle of them is a must to eliminate possible pollutions, as well as to make sustainable production of them, as they use quite a lot of nickel, cobalt and rare earths. Here we report the separation of cobalt from Ni(OH)2 of spent NiMH batteries, which is required by a recycle process proposed by us, with a reduction and dissolution process in alkali solution. It shows that the alkali concentration plays a key role in the separation of cobalt from spent positive electrode materials. When the concentration of KOH solution increases from 1.0molL−1 to 11.0molL−1, the cobalt content in the solid materials continuously decreases from 5.09wt% to the minimum of 1.84wt% because of the reduction of the CoOOH (and/or Co3O4) formed during the charging of electrodes and dissolution of Co(OH)2 in the alkali solution. When the concentration goes further higher, however, it increases a little. The regenerated Ni(OH)2 remains the structure of β-Ni(OH)2. In addition, cobalt in the filtrate can be recovered by air oxidation and be reduced into Co(OH)2 by hydrazine, which can be again used as the conductive additive for Ni(OH)2 positive electrodes.</t>
  </si>
  <si>
    <t>13 December 2013</t>
  </si>
  <si>
    <t>10.1016/j.est.2024.112728</t>
  </si>
  <si>
    <t>Hydrangea-like SnS2/SnO2 heterostructure and voltage control for high capacity and stable lithium ion battery</t>
  </si>
  <si>
    <t>Various methods have been developed to prepare Sn-based electrode materials to satisfy the needs for the advancement of electronic devices and vehicles, however, overcoming the huge volume change and resolving the inherent low conductivity issue are still challenging. In this work, hydrangea-like nano/micro composites with carbon-coated, hollow carbon-spheres embellished SnS2/SnO2 heterostructure were prepared by incomplete sulfuration and extensible microemulsion method. The heterostructure and carbon framework can promote electron/ion transfer in the composites. Moreover, the carbon shell and hollow spheres effectively prevent the structural damage and active material loss caused by volume expansion after charging-discharging cycles. The result shows that the discharge capacity reached 1063.3 mAh/g at a current density of 0.1 A/g after 100 cycles. In addition, it delivered a high discharge capacity of 891.3 mAh/g at a current density of 1 A/g after 400 cycles with capacity retention as high as 97.3 % (Compared with the capacity after 50 cycles).</t>
  </si>
  <si>
    <t>10.1016/j.seppur.2018.08.036</t>
  </si>
  <si>
    <t>Numerical simulation of counter-current liquid–liquid extraction for recovering Co, Ni and Li from lithium-ion battery leachates of varying composition</t>
  </si>
  <si>
    <t>Fractionation of Li-ion battery waste leachates into high-purity Li, Ni, and Co streams in a liquid−liquid extraction circuit was studied using numerical simulations. A new mechanistic mathematical model explaining the phase equilibrium in the loading, scrubbing, and stripping stages using bis(2,4,4-trimethylpentyl)phosphinic acid (Cyanex 272) as extractant was developed. Including the distribution equilibrium of ammonia in the model enabled simulation of metal extraction with partially neutralized extractant. The model facilitates the design and optimization of liquid–liquid extraction circuit for fractionation of Li-ion battery leachates. Four leachates from recent research articles were selected to the study in order to cover a wide composition variation. In the separation process scheme studied, Co and Ni are first selectively extracted, yielding a pure Li raffinate, and then separated as pure products in the stripping steps. The simulation results confirm the viability of the scheme. The influence of the leachate composition on the feasible range of O/A ratios in loading and scrubbing as well as acid concentration in Ni stripping was quantified. With proper operating parameters, high recoveries of Li and Co (&gt;99.9%) are achieved for all leachate compositions. The leachates containing 10–25 g/L Co, &gt;10 g/L Ni, and &gt;2.5 g/L Li are particularly suitable for fractionation of the metals into high-purity (&gt;99%) Li, Ni, and Co streams.</t>
  </si>
  <si>
    <t>10.1016/j.procir.2020.01.139</t>
  </si>
  <si>
    <t>Methodology and Application of Electric Vehicles Battery Packs Redesign for Circular Economy</t>
  </si>
  <si>
    <t>Li-Ion packs are high added-value products with great amounts of critical materials (e.g. Lithium and Cobalt), therefore an effective circular economy strategy is mandatory for these components. Nevertheless, commercial electric vehicles’ batteries are not designed to be easily, safely and cost-effectively disassembled, tested and remanufactured or recycled. To overcome this industrial limitation, this paper presents a circular-economy-oriented redesign study for e-mobility batteries. Through a structured design criteria evaluation methodology (House of Quality), product’s features impacting the most on circular economy design requirements have been assessed.</t>
  </si>
  <si>
    <t>10.1016/j.wasman.2017.06.015</t>
  </si>
  <si>
    <t>Investigation of zinc recovery by hydrogen reduction assisted pyrolysis of alkaline and zinc-carbon battery waste</t>
  </si>
  <si>
    <t>Zinc (Zn) recovery from alkaline and zinc-carbon (Zn-C) battery waste were studied by a laboratory scale pyrolysis process at a reaction temperature of 950°C for 15–60min residence time using 5%H2(g)-N2(g) mixture at 1.0L/min gas flow rate. The effect of different cooling rates on the properties of pyrolysis residue, manganese oxide particles, were also investigated. Morphological and structural characterization of the produced Zn particles were performed. The battery black mass was characterized with respect to the properties and chemical composition of the waste battery particles. The thermodynamics of the pyrolysis process was studied using the HSC Chemistry 5.11 software. A hydrogen reduction reaction of the battery black mass (washed with Milli-Q water) takes place at the chosen temperature and makes it possible to produce fine Zn particles by rapid condensation following the evaporation of Zn from the pyrolysis batch. The amount of Zn that can be separated from the black mass increases by extending the residence time. Recovery of 99.8% of the Zn was achieved at 950°C for 60min residence time using 1.0L/min gas flow rate. The pyrolysis residue contains MnO and Mn2O3 compounds, and the oxidation state of manganese can be controlled by cooling rate and atmosphere. The Zn particles exhibit spherical and hexagonal particle morphology with a particle size varying between 200nm and 3µm. However the particles were formed by aggregation of nanoparticles which are primarily nucleated from the gas phase.</t>
  </si>
  <si>
    <t>10.1016/j.mtener.2019.01.008</t>
  </si>
  <si>
    <t>Safe and green Li-ion batteries based on LiFePO4 and Li4Ti5O12 sprayed as aqueous slurries with xanthan gum as common binder</t>
  </si>
  <si>
    <t>Li-ion batteries based on LiFePO4 positive electrodes and Li4Ti5O12 negative electrodes, both processed via an aqueous slurry preparation pathway, are presented. In this respect, xanthan gum, a cheap and water-soluble polysaccharide, is shown to be a suitable binder for both electrodes, allowing for a simplified and common preparation method. The electrodes, obtained by spray-coating, show an improved adhesion to the current collectors. The performance of the water-processed electrodes have been investigated in half-cells and compared to similar electrodes prepared upon using PVDF as a binder and N-methyl-pyrrolidone as a solvent. Electrochemical characterizations point to similar performance in terms of (dis-)charge capacities and a good cycling stability. Full-cells based on the obtained electrodes also show stable cycling, with a capacity of ∼110 mA h/g at C/2. The procedure was further extended to the use of stainless-steel as current collectors, with similar results in terms of electrochemical behavior. A relationship was established between the (dis-)charge capacity and the loading of active material for both the positive and negative electrodes, demonstrating the need to take this parameter into account when comparing data in terms of performance of the cells. Finally, the spent electrode substrates can easily be recycled upon immersion in water.</t>
  </si>
  <si>
    <t>10.1016/B978-0-323-95278-1.00026-7</t>
  </si>
  <si>
    <t xml:space="preserve">Chapter 26 Energy efficiency to improve sustainability </t>
  </si>
  <si>
    <t xml:space="preserve">
               Electrification in the transportation sector is considered to be one of the fields with most potential for carbon emission reduction, which is the critical pathway to achieve the goal of carbon peak and carbon neutrality. Faced with the huge number of end-of-life electrical vehicles and the installed lithium-ion batteries (LIBs), it is urgent to develop efficient and cleaner processes to improve the recycling and energy efficiencies to achieve the sustainable development for the LIBs industry. In view of this, taking the spent LIBs as an example in this chapter, the current recycling processes for spent LIBs are systemically reviewed, and the advantages and disadvantages of the existing processes are analyzed. Then, some novel and emerging recycling processes for spent LIBs, such as food waste-enabled waste for waste, green leachants-based technologies, direct recycling, electrometallurgical, and sulfation roasting–water leaching, and bioleaching-based processes are mainly focused upon with regard to improving energy efficiency during the recycling of spent LIBs. Finally, the development tendencies both in lab-scale and industrial applications are put forward. The conclusions and suggestions drawn from this chapter are expected to provide technical support for developing sustainable recycling processes for spent LIBs.
            </t>
  </si>
  <si>
    <t>Sustainable and Circular Management of Resources and Waste Towards a Green Deal</t>
  </si>
  <si>
    <t>10.1016/j.jclepro.2014.01.056</t>
  </si>
  <si>
    <t>Resource demand for the production of different cathode materials for lithium ion batteries</t>
  </si>
  <si>
    <t>With the expansion of the lithium ion (Li-ion) battery market, new materials for lithium ion cathodes are constantly being developed. Especially automotive applications require a decrease in production costs, which often means to increase the content of less expensive metals. However, these composition changes also affect the cathode properties and may also require considerable changes in the processing conditions. There are still considerable gaps regarding life cycle inventories for cathode materials as the availability of commercial process data is limited. The presented study had two main objectives: (1) quantifying the natural resource use for the production and recycling of five cathode materials for Li-ion batteries in a closed loop scenario based on data directly provided by industry and (2) assessing the impact of differences in composition, cathode material properties and production technology. An exergy-based method was employed to assess the cumulative resource use. To get a better view on the impact of the property differences of the cathode materials, resource consumption was expressed per kg, per kWh one cycle and per kWh over the cycle life. The latter was the actual functional unit. The results per kg of cathode were comparable for all (290–346MJex/kg) but one (622MJex/kg) of the cathode materials. Metal supply and energy use during cathode material production were the main drivers of natural resource use. Due to the diverging characteristics of the cathode materials the relative results in terms of the functional unit (0.39–0.70MJex/kWh) differed considerably from the results per kg of cathode material. For example, while the resource use for one of the cathodes was relatively high per kg of material, it was similar to the resource use of two other cathode materials per kWh (cycle life). This implies that it is not sufficient to have good process data to compare the resource consumption of different cathode materials. The properties of the cathode materials, respectively the battery as a whole, have to be carefully determined in function of the application. Two of the cathode materials were developed with the target to reduce cost of feedstock metals while maintaining performance. Indeed, those two cathodes showed low resource use per kg (290–343MJex) and per kWh (one cycle) (377–463MJex).</t>
  </si>
  <si>
    <t>1 December 2014</t>
  </si>
  <si>
    <t>10.1016/j.chemosphere.2021.132230</t>
  </si>
  <si>
    <t>A review on recent advancements in recovery of valuable and toxic metals from e-waste using bioleaching approach</t>
  </si>
  <si>
    <t>This review is intent on the environmental pollution generated from printed circuit boards and the methods employed to retrieve valuable and hazardous metals present in the e-wastes. Printed circuit boards are the key components in the electronic devices and considered as huge e-pollutants in polluting our surroundings and the environment as a whole. Composing of toxic heavy metals, it causes serious health effects to the plants, animals and humans in the environment. A number of chemical, biological and physical approaches were carried out to recover the precious metals and to remove the hazardous metals from the environment. Chemical leaching is one of the conventional PCBs recycling methods which was carried out by using different organic solvents and chemicals. Need of high cost for execution, generation of secondary wastes in the conventional methods, forces to discover the advanced recycling methods such as hydrometallurgical, bio-metallurgical and bioleaching processes to retrieve the valuable metals generate through e-wastes. Among them, bioleaching process gain extra priority due to its higher efficiency of metal recovery from printed circuit boards. There are different classes of microorganisms have been utilized for precious metal recovery from the PCBs through bioleaching process such as chemolithoautotrophy, heterotrophy and different fungal species including Aspergillus sp. and Penicillium sp. The current status and scope for further studies in printed circuit boards recycling are discussed in this review.</t>
  </si>
  <si>
    <t>10.1016/j.jclepro.2021.127875</t>
  </si>
  <si>
    <t>Recycling spent mushroom substrate into fuel pellets for low-emission bioenergy producing systems</t>
  </si>
  <si>
    <t>This study aimed at analyzing the feasibility of converting diverse types of spent mushroom substrate (SMS) into fuel pellets for low-emission bioenergy producing systems. Sources of SMS for pelletization included paddy straw and achiote capsule shell from Pleurotus ostreatus, eucalyptus sawdust and grassy straw from Lentinula edodes, and compost with either peat or soil as a casing layer from Agaricus subrufescens. The pilot-scale manufacturing of fuel pellets consisted of compacting the feedstocks in an automatic pelletizer machine at 200 MPa and 125 °C. Pellets from SMS, irrespective of source, met the international standards for solid biofuels, except for ash content. However, due to moderate sulfur content (0.05%), they tended to low slagging (S &lt; 0.60) and intermediate fouling (0.60 ≤ F ≤ 40.00) on a boiler's heating surface. Because of the significant ash content of 29.10–31.80%, these products resisted oxidation more at the onset of combustion, burned themselves out gradually and conducted 2.70–2.90 W g−1 heat at around 300 °C. Pellets of SMS from A. subrufescens grown on compost with soil casing, produced less heat (4.25 W g−1) than reference pellets from pinewood sawdust (5.10 W g−1), but emitted less CO2 (7.50 ppb vs 15.10 ppb), NOx (130.10 ppt vs 147.90 ppt), SO2 (3.15 ppt vs 16.70 ppt), and volatile organic compounds (17.65 mg m−3 vs 27.20 mg m−3). Pelletization of SMSs valorized these agro-food residues via waste-to-energy pathways towards a circular economy. SMS from A. subrufescens grown on compost with soil casing had the best properties for high-performance pelletization.</t>
  </si>
  <si>
    <t>10.1016/j.resconrec.2017.11.001</t>
  </si>
  <si>
    <t>A review on the growing concern and potential management strategies of waste lithium-ion batteries</t>
  </si>
  <si>
    <t>This review paper discusses the available literature on end-of-life lithium-ion batteries (LIBs) from a waste management standpoint. The amount of LIBs entering the waste stream has increased in recent years because of their growing prevalence in electronic devices and vehicles. The electric vehicle (EV) industry, in particular, is expected to create a high demand for LIBs and this paper has identified them as a major contributor to the LIB waste stream in the near future. Waste LIBs exhibit many hazardous characteristics, such as the ability to spontaneously ignite and/or release hazardous chemicals under landfill conditions. The authors review the current findings with regards to their hazardous properties and present potential solutions to help mitigate these problems. One major solution is to manage LIBs as a hazardous or universal waste, which would entail special regulations for this waste stream. While lead-acid and nickel-cadmium batteries are often regulated as a hazardous or universal waste, most countries, such as the U.S., currently manage LIBs as a general solid waste. However, it may be plausible to consider these types of batteries as a hazardous or universal waste because they have frequently exceeded federal and state regulatory thresholds for certain metals, such as lead. This paper also identifies recycling as another major solution for end-of-life LIB management. Based on life cycle impact assessment studies, recycling certain types of LIBs results in a lower resource depletion potential and less air emissions than a cradle-to-grave management scenario.</t>
  </si>
  <si>
    <t>10.1016/j.ijheatmasstransfer.2024.125918</t>
  </si>
  <si>
    <t>Thermal management strategies for lithium-ion batteries in electric vehicles: Fundamentals, recent advances, thermal models, and cooling techniques</t>
  </si>
  <si>
    <t>This article offers a complete analysis of recent developments and problems in the cooling applications of lithium-ion batteries (LIBs) for electric vehicles (EVs). The initial portion explores the several types of LIBs, classifying them based on shape, size, storage duration, and different chemistries. Additionally, the article discusses current growth patterns and emerging trends in LIB technology to provide a contextual understanding of the topic. The following section focuses on the thermal challenges faced by LIBs, encompassing concerns related to extreme temperature conditions, aging effects, and associated risks. These issues highlight the critical necessity for effective thermal management strategies in EV battery systems. In the third section, a variety of thermal models of LIBs are inspected, which include thermal abuse models, EC models, empirical models, semi-empirical models, and electrical models. Grasping these models is crucial for accurately forecasting battery behavior under different operating conditions and optimizing cooling strategies. The review outlines techniques for mitigating battery thermal problems, emphasizing approaches such as air, liquid, phase change material, heat pipe, and Hybrid Cooling Systems (HCSs). These techniques present promising solutions for regulating BT, enhancing performance, and extending the lifespan of LIBs in EVs. In general, this review provides valuable insights into the multifaceted landscape of LIB cooling applications, identifying key challenges, and proposing innovative strategies to address them in the context of EV technology.</t>
  </si>
  <si>
    <t>10.1016/j.pmatsci.2024.101338</t>
  </si>
  <si>
    <t>Recent advances in deep eutectic solvents for next-generation lithium batteries: Safer and greener</t>
  </si>
  <si>
    <t>Deep eutectic solvents (DESs), renowned for their cost-effectiveness and eco-friendliness, have attracted widespread attention in the field of energy storage, especially for lithium-ion batteries (LIBs). By virtue of its environmental adaptability, superior safety, and effortless production with low cost, it provides the possibility to alleviate the notorious safety issues associated with LIBs, as well as the environmental problems caused by the high toxicity of electrolytes. Given that, it is massively argued that cost-effective DESs may serve as a feasible substitute for ionic liquids in the formulation of electrolytes and electrodes for LIBs. Therefore, despite the fact that the relevant research is still in its infancy, there has been a proliferation of studies on the application of DESs to LIBs in recent years. However, the drawbacks of DESs, such as the high viscosity, pull down the upper limit of their electrochemical performance, limiting the potential for large-scale application as well as troubling the research of relevant scholars. Thereupon, a thorough and critical review of the recent progress in applying DESs for LIBs is essential for advancing this emerging research field. This paper, therefore, investigates the transport mechanism of Li+ in liquid electrolytes of DESs, provides insights into the interfacial challenges in solid electrolytes of DESs, focuses on the role of DESs in electrode synthesis, and compares the electrochemical performance of DESs with that of ionic liquids (ILs). Finally, this paper discusses the challenges faced by the application of DESs in LIBs, and proposes possible future directions, such as the development of novel DESs systems and the modulation of the interrelationships between the components and electrochemical properties of existing DESs systems, hoping to provide guidance for the relevant studies in the promotion and development of DESs in LIBs.</t>
  </si>
  <si>
    <t>10.1016/j.spc.2020.09.011</t>
  </si>
  <si>
    <t>End-of-life solar photovoltaic e-waste assessment in India: a step towards a circular economy</t>
  </si>
  <si>
    <t>In the recent past, technological advances in the solar photovoltaic (PV) sector have accelerated, leading to managerial problems for the end-of-life (EOL) disposal of solar photovoltaic e-waste. Developed countries have initiated management systems while India is presently in the photovoltaic panel installation stage, with no concrete strategy to manage the resulting e-waste. This study undertakes an assessment of the magnitude of the issue in India, using a forecasting model that projects the amount of waste generated by EOL solar PV panels and its balance of system (BOS) using Weibull reliability function for panel failure. The study also estimates the amount of raw material recovered after recycling to contribute to the circular economy of EOL PV. In the study, an empirical estimation shows that solar PV installations in India will generate 347.5 GW by 2030. The model evaluates that between 2020 and 2047, about 2.95 billion tonnes of e-waste will be generated in India from solar PV systems, including critical metals worth 645 trillion USD, of which 70% (worth 452 trillion USD) can be recovered using state-of-the-art recycling technology. The present study sheds light on maximizing resource efficiency, by creating facilities for a circular economy-based supply chain to handle the massive e-waste generated by solar PV panels in India.</t>
  </si>
  <si>
    <t>10.1016/j.apenergy.2017.05.041</t>
  </si>
  <si>
    <t>Cradle-to-gate greenhouse gas emissions of battery electric and internal combustion engine vehicles in China</t>
  </si>
  <si>
    <t>Electric drive vehicles are equipped with totally different propulsion systems compared with conventional vehicles, for which the energy consumption and cradle-to-gate greenhouse gas emissions associated with vehicle production could substantially change. In this study, the life cycle energy consumption and greenhouse gas emissions of vehicle production are compared between battery electric and internal combustion engine vehicles in China’s context. The results reveal that the energy consumption and greenhouse gas emissions of a battery electric vehicle production range from 92.4 to 94.3GJ and 15.0 to 15.2 t CO2eq, which are about 50% higher than those of an internal combustion engine vehicle, 63.5GJ and 10.0 t CO2eq. This substantial change can be mainly attributed to the production of traction batteries, the essential components for battery electric vehicles. Moreover, the larger weight and different weight distribution of materials used in battery electric vehicles also contribute to the larger environmental impact. This situation can be improved through the development of new traction battery production techniques, vehicle recycling and a low-carbon energy structure.</t>
  </si>
  <si>
    <t>10.1016/j.jenvman.2022.116083</t>
  </si>
  <si>
    <t>Regeneration and usage of commercial activated carbon from the waste electrodes for the application of supercapacitors</t>
  </si>
  <si>
    <t>Currently, efficient and cost-effective recycling of waste capacitors is a pressing issue. In this study, the recovery of electrode powder from waste supercapacitors and enabling the reuse of the prepared samples are reported. The recovered powder is directly activated by mixing it with KOH using chemical activation to regenerate the waste-activated carbon. The regenerated activated carbon's specific surface area could be restored to a level similar to that of the original commercial powder, reaching 1803.15 m2/g. The regenerated activated carbon has a high proportion of microporous, which played a crucial role in its electrochemical performance. The samples' capacity in the organic system reached 125.96 F/g at 0.2 A/g and 111.77 F/g at 20 A/g, with a retention rate of 88.74%. Furthermore, the capacitance was maintained at 91.18% after 10,000 cycles, showing good cycling performance. Additionally, the supercapacitor assembled from the regenerated activated carbon delivered a high energy density of 31.83 Wh/kg and a power density of 269.76 W/kg, indicating great application potential. Overall, this study offers a useful and low-cost approach for recycling activated carbon from waste electrodes, which would be possible for supercapacitors recycling.</t>
  </si>
  <si>
    <t>10.1016/j.jpowsour.2016.12.035</t>
  </si>
  <si>
    <t>Preparing ultrafine PbS powders from the scrap lead-acid battery by sulfurization and inert gas condensation</t>
  </si>
  <si>
    <t>A novel method for preparing ultrafine PbS powders involving sulfurization combined with inert gas condensation is developed in this paper, which is applicable to recycle Pb from lead paste of spent lead-acid batteries. Initially, the effects of the evaporation and condensation temperature, the inert gas pressure, the condensation distance and substrate on the morphology of as-obtained PbS ultrafine particles are intensively investigated using sulfur powders and lead particles as reagents. Highly dispersed and homogeneous PbS nanoparticles can be prepared under the optimized conditions which are 1223 K heating temperature, 573 K condensation temperature, 100 Pa inert gas pressure and 60 cm condensation distance. Furthermore, this method is successfully applied to recycle Pb from the lead paste of spent lead acid battery to prepare PbS ultrafine powders. This work does not only provide the theoretical fundamental for PbS preparation, but also provides a novel and efficient method for recycling spent lead-acid battery with high added-value products.</t>
  </si>
  <si>
    <t>10.1016/j.joule.2024.01.024</t>
  </si>
  <si>
    <t>The resource demands of multi-terawatt-scale perovskite tandem photovoltaics</t>
  </si>
  <si>
    <t>Photovoltaics (PV) and wind are the most important energy-conversion technologies for cost-efficient climate change mitigation. To reach international climate goals, the annual PV module production must be expanded to multi-terawatt (TW) scale. Economic and resource restraints demand the implementation of cost-efficient multi-junction technologies, for which perovskite-based tandem technologies are highly promising. In this work, the resource demand of the emerging perovskite PV technology is investigated, considering two factors of supply criticality, namely, mining capacity for minerals and the production capacity for synthetic materials. Overall, the expansion of perovskite PV to a multi-TW scale may not be limited by material supply if certain materials, especially indium, can be replaced. Moreover, organic charge-transport materials face currently unresolved scalability challenges. This study demonstrates that, besides the improvement of efficiency and stability, perovskite PV research and development also need to be guided by sustainable materials choices and design-for-recycling considerations.</t>
  </si>
  <si>
    <t>10.1016/j.mattod.2024.09.014</t>
  </si>
  <si>
    <t>Deciphering carbon dots in a new perspective from structural engineering to mechanisms in batteries</t>
  </si>
  <si>
    <t>Carbon dots (CDs), as emerging members of the carbon nanomaterial family with ultra-small sizes and unique physicochemical properties, which has attracted a great deal of attention in energy conversion and storage, especially in rechargeable batteries in recent years. Although CDs have shown remarkable potential in different batteries, the mechanism of its role for solving common problems in batteries is lacking. In this review, we first clarify the constitutive relationship between the preparation, modification and electrochemical properties of CDs and provide strategies for structural design. Notably, we categorize the role of CDs in batteries from a new perspective, detailing the mechanism that CDs function in different electrochemical properties. Finally, we provide several issues facing CDs in battery applications and directions for further research. This review is expected to serve as an insightful guidance for scientists who work with the fascinating material of CDs and to stimulate further exploration in energy storage.</t>
  </si>
  <si>
    <t>10.1016/j.wasman.2023.04.020</t>
  </si>
  <si>
    <t>Rapid extraction of valuable metals from spent LiNixCoyMn1-x-yO2 cathodes based on synergistic effects between organic acids</t>
  </si>
  <si>
    <t>The slow rate of organic acid leaching is the main factor hindering the ecological recycling of spent lithium-ion battery (LIB) cathode materials. Here, a mixed green reagent system of ascorbic acid and acetic acid is proposed to leach valuable metal ions from the spent LIBs cathode materials rapidly. In 10 min, 94.93% Li, 95.09% Ni, 97.62% Co, and 96.98% Mn were leached, according to the optimization results. Kinetic studies and material characterization technologies like XRD, SEM, XPS, UV–vis, and FTIR show that the “diffusion” and “stratification” effects of acetic acid contribute to the dual-function leaching agent ascorbic acid quickly extract metal ions from spent LiNi0.5Co0.3Mn0.2O2 (NCM532) materials at a mild temperature. In addition, the density-functional theory (DFT) calculations of spent NCM532 structural surfaces and leaching agents show that the fast leaching of valuable metal ions is due to the synergy between ascorbic acid and acetic acid. These results provided an approachable thinking for developing advanced and environmentally friendly strategies for recycling spent LIB cathode materials.</t>
  </si>
  <si>
    <t>10.1016/j.seps.2024.101829</t>
  </si>
  <si>
    <t>The government intervention effectiveness in promoting remanufacturing: Subsidy or remanufacturing target?</t>
  </si>
  <si>
    <t>Rapid resource consumption and rising environmental pollution have caught worldwide attention. Recycling and remanufacturing are widely recognized as one of the effective ways to address the above issues. However, due to the lack of government regulation, the recycling and remanufacturing industry has not developed well. Therefore, our study investigates the impact of two key government policies: recycling subsidy and remanufacturing rate target. We assess their effectiveness within a supply chain consisting of a manufacturer, a retailer, and a third-party recycler. The study examines the optimal strategy for each member in five separate scenarios, discussing how these differing policies can promote remanufacturing and influence business decisions. The results show that although a financial subsidy can increase the recycling rate, this intervention might negatively impact social welfare and the environment. Surprisingly, the impact of a remanufacturing target tends to be more beneficial than subsidy strategy, even though this may result in some loss for the manufacturer’s profit. It is also noted that a combined strategy, which includes a remanufacturing target that exceeds a certain threshold, is particularly effective. Overall, this study provides a clearer understanding of how government subsidy and remanufacturing target play their part in promoting remanufacturing.</t>
  </si>
  <si>
    <t>Socio-Economic Planning Sciences</t>
  </si>
  <si>
    <t>10.1016/j.seppur.2023.123461</t>
  </si>
  <si>
    <t>Green extraction of pure ferromagnetic nickel from spent hydroprocessing catalysts via deep eutectic solvents</t>
  </si>
  <si>
    <t>Spent catalysts can be extremely hazardous to the environment and human health if not properly managed. In this study, a novel environmentally friendly flowsheet based on deep eutectic solvents (DESs) was developed to efficiently recover nickel from spent hydroprocessing catalysts. The potential of eight different DES (binary and ternary) to leach Ni from two different spent catalyst hydroprocessing samples was evaluated. The p-toluenesulfonic acid-based DES-1 (PEG-400:PTSA) and DES-8 (ChCl:EG:PTSA) showed high nickel extraction (&gt;90 %). The effect of time, temperature, and solid to liquid ratio on nickel extraction was investigated. Selective nickel extraction was obtained under the pulp density of 20 g/L, a temperature of 100 °C, and a leaching time of 48 hrs. The shrinking core models fitted well with the experimental results. The ferromagnetic face-centered cubic (FCC) nickel powder was produced successfully using the cementation method. This study establishes a novel green approach based on DES for recovering nickel from spent catalysts without any roasting or oxidative agent addition.</t>
  </si>
  <si>
    <t>10.1016/j.est.2024.112406</t>
  </si>
  <si>
    <t>A review on health estimation techniques of end-of-first-use lithium-ion batteries for supporting circular battery production</t>
  </si>
  <si>
    <t>Owing to the sharp rise in electric vehicle sales, there is growing concern over how best to handle end-of-first-use lithium-ion power batteries. Increasing resource utilization and lowering the lifetime cost of lithium-ion batteries can be achieved through the promising and alluring path of echelon utilization in form of energy storage. Before creating the energy storage systems for a variety of applications, assessing the health of retired batteries is a crucial first step for characterization to ensure safety and meet specifications of these systems. Precisely and efficiently estimating the health of retired battery cells, packs, or modules is an extremely complex technological problem, even for a new battery cell, module, or pack. This paper is purposed to review the latest research on the approaches used to evaluate the health of retired power batteries. First, a summary of the market and laws pertaining to the echelon utilization of lithium-ion batteries is provided. Second, the aging mechanisms that impact battery performance are organized based on the individual components of the battery. Third, the most pertinent approaches for estimating health are reviewed, along with a discussion of their benefits and drawbacks. In the end, technical challenges and prospects are finally discussed.</t>
  </si>
  <si>
    <t>10.1016/j.wasman.2020.09.017</t>
  </si>
  <si>
    <t>A multi-analytical methodology for the characterization of industrial samples of spent Ni-MH battery powders</t>
  </si>
  <si>
    <t>A multi-analytical methodology is implemented to characterize several sieving fractions of industrial samples of Black Mass (BM) powders originating from the thermo-mechanical treatment of cylindrical and prismatic-type spent nickel metal-hydride (Ni-MH) batteries. Elemental analyses of 17 elements (including C and O) indicate that the elemental composition of the powders (greater than93 %wt) does not depend on the battery type nor on the sieving fraction. XRD analyses evidence several phases (including Ni, NiO, CeO2 and C) but their quantification is not possible. Beyond these standard characterisations, magnetic susceptibility measurements demonstrate that the amount of metallic nickel versus nickel oxide increases with the sieving fraction, and that powders from prismatic-type batteries contain twice as much metallic nickel than cylindrical ones. Thanks to statistical analysis (based on clustering algorithms) of an electron probe µ-analysis (EPMA) compositional map, the complete methodology allows us to propose a full phase distribution for the BM particles. Three types of particles are identified and quantified. They originate from the partial oxidation of the battery components (anode active mass, anode current collector, cathode active mass and cathode current collector). The whole picture highlights the joint importance of battery ageing mechanisms, thermal deactivation and BM sieving steps on powder composition.</t>
  </si>
  <si>
    <t>10.1016/j.resourpol.2004.08.002</t>
  </si>
  <si>
    <t>Extra- and intra-European Union exchanges of recovered materials and products</t>
  </si>
  <si>
    <t>On the basis of the data Comext from Eurostat, this paper presents 2001 data on the main exchanges (flows) intra-European Union (EU) and with the rest of the world (extra-EU), by countries (for the main countries which are concerned), tonnage and value, by categories of recovered materials and products. A synoptic table is established, the results are summarized, and initial comments are provided. Moreover the evolution from 1995 to 2001 is discussed. The second part of the paper examines what these data tell us: * whether they are consistent with the main theories of international trade, and which factors explain these exchanges, * what is the extent of foreign trade of recovered products and materials, * to what extent the EU appears as ‘an economic entity’, * and possible effects of the enlargement of the EU.</t>
  </si>
  <si>
    <t>September–December 2003</t>
  </si>
  <si>
    <t>10.1016/j.scitotenv.2022.160393</t>
  </si>
  <si>
    <t>Upcycling textile waste using pyrolysis process</t>
  </si>
  <si>
    <t>Rapidly changing fashion trends have generated tremendous amounts of textile waste globally. Textile waste is composed of a variety of substances (natural, synthetic, organic, and inorganic fibers). The inhomogeneity and complex nature of textile waste makes recycling economically challenging. Pyrolysis is a thermochemical process that transforms waste feedstocks of an inhomogeneous and complex nature into value added products (i.e., waste upcycling). This article provides a systematic review of the currently available and investigated pyrolysis processes to upcycle textile waste (e.g., material and energy recovery). The challenges in the pyrolysis process of textile waste are discussed, and relevant future research needs are recommended. Despite these challenges, pyrolysis will be an effective end-of-life option for textile waste if continuous research and development activities are conducted.</t>
  </si>
  <si>
    <t>10.1016/j.resconrec.2021.106110</t>
  </si>
  <si>
    <t>Saving global platinum demand while achieving carbon neutrality in the passenger transport sector: linking material flow analysis with integrated assessment model</t>
  </si>
  <si>
    <t>Securing the supply of platinum-group metals (PGMs) is crucial for the development of fuel cell vehicles (FCV), which are among the most promising low-carbon vehicle technologies in the future. Existing research has evaluated the worldwide demand and supply of platinum-group metals in this century with bottom-up models on the competing battery technologies for electric vehicles. However, it is important to evaluate the material efficiency for emission reduction if an aggressive transition towards net-zero carbon emissions is pursued at the global scale due to the geochemical scarcity of platinum-group metals on earth. This research aims to bridge this gap by linking the material flow analysis (MFA) and a bottom-up integrated assessment model, namely, the Integrated Model of Energy, Environment and Economy for Sustainable Development (IMED|TEC). Through this cutting-edge integrated approach and taking passenger cars as a case study, we attempt to evaluate the nexus between platinum and the emission reduction in CO2 in the use phase of cars under the progressive electrification scenarios towards carbon neutrality within half a century. The results show that the uneven market penetration of battery electric vehicles and fuel cell vehicles can lead to geographical disparity in supply and demands for platinum, which will reshape the world material flows. The material efficiency for emission reduction in the use stage of cars during the progressive adoption of carbon-neutral automotive technologies highly relies on the alignment of the recycling sector with the global automobile production network. Global coordination is needed to enhance the material efficiency for rare metals in the transition towards a carbon-neutral future.</t>
  </si>
  <si>
    <t>10.1016/j.cej.2023.142014</t>
  </si>
  <si>
    <t>Green extraction of uranium (238U) from natural radioactive resources</t>
  </si>
  <si>
    <t>Numerous strategies have been devised to effectively extract uranium (U[VI] or 238U) from raw materials because it is a significant energy source. This study focused on the highly selective extraction of 238U isotopes from altered granite rock (AGR) utilizing bio-absorbents/extracts from Three-dimensional mesoporous silica monoliths (MSMs), which have been successfully created from affordable and sustainable resources like rice husk (RH). The MSMs exhibited micrometric particle sizes, mesoscopic hexagonal geometry, and irregular nano/microspace voids and grooves along their surfaces. To establish specific binding sites for the extremely selective adsorption/trapping/capturing of ultratrace levels of 238U isotope at pH 3, the MSMs were modified with (2-diethylphosphatoethyl) triethoxy silane chelating agent. Considering that the spent adsorbent/extractor could be recycled/regenerated by using H2SO4 as a stripping agent, the recycled bio-adsorbents could be reused several times with high retention efficiency. The isotherm, kinetic models, and thermodynamic parameters of U(VI) extraction were investigated to describe the nature of adsorption between the bio-adsorbents/extractors and adsorbate species. Results indicated that the MSM and MMSM biosorbents were promising effective extractors for 238U isotopes due to (i) their natural sources; (ii) their contribution to the management of RH waste; (iii) their low cost and eco-friendliness; (iv) their high efficiency, sensitivity, selectivity, and capacity for the target ions; (v) their minimization of waste volume by enabling multiple reuse/cycles; (vi) and their retention of structural performance for several reuse/cycles that resulted in a cost-effective extraction/capture process. Our proposed natural, sustainable porous material and efficient approach might enable the efficient extraction of uranium species from different resources and the appropriate exploitation of natural/agro-waste for clean energy production.</t>
  </si>
  <si>
    <t>10.1016/j.cej.2024.155349</t>
  </si>
  <si>
    <t>Challenges and opportunities of recovering lithium from seawater, produced water, geothermal brines, and salt lakes using conventional and emerging technologies</t>
  </si>
  <si>
    <t>Energy storage plays a crucial role in the modern energy landscape, with its applications spanning from renewable energy integration to the electrification of transportation and microgrids. Lithium is a key component of lithium-ion batteries at the core of energy storage technologies. Increasing demand for lithium has challenged supply chains and required a rethinking of how we source it. This comprehensive review presents a critical and holistic assessment of the opportunities and challenges of sourcing lithium from diverse feedstocks, such as seawater, geothermal, produced water (oilfield), and salt lake brines. We assess various lithium extraction technologies (precipitation, extraction, electrochemical techniques, and membrane processes) considering these three feedstocks. A quantitative comparative analysis is conducted across all technologies, considering factors such as cost, commercial maturity, operation duration, and other relevant parameters to determine the most promising technologies for each feedstock while identifying remaining research and technological gaps. Our analysis reveals that Direct Lithium Extraction (DLE) technologies, characterized by higher selectivity and lower environmental impact, demonstrate significant promise for enhancing lithium yields from geothermal brines. In contrast, membrane processes are identified as more suited for seawater and salt lake brines, offering cost-effective scalability despite challenges with selectivity and membrane fouling. Ultimately, the efficient integration of these technologies is illustrated for harvesting lithium from each unconventional resource. The analysis shows that adsorption and chemical precipitation are the commercial technologies for lithium recovery from geothermal, salt lake, and oilfield brine.</t>
  </si>
  <si>
    <t>10.1016/S0921-3449(00)00098-7</t>
  </si>
  <si>
    <t>Reverse logistics system planning for recycling electrical appliances and computers in Taiwan</t>
  </si>
  <si>
    <t>Since the disposition of end-of-life home appliances has caused tremendous attention, Taiwan recently promulgated a Scrap Home Appliances and Computers Recycling Regulation that mandates manufacturers and importers to take back their products. Reverse logistics system planning shall become vital as the take-back rate increases and the service area expands in the future. This study utilizes a mixed integer programming model to optimize the infrastructure design and the reverse network flow. The proposed model attempts to minimize the total cost, which consists of transportation cost, operating cost, fixed cost for new facilities, final disposal cost and landfill cost, as well as the sale revenue of reclaimed materials. Results for various scenarios that consider various take-back rates and operating conditions are presented.</t>
  </si>
  <si>
    <t>May 2001</t>
  </si>
  <si>
    <t>10.1016/j.mprp.2020.04.047</t>
  </si>
  <si>
    <t>Project to recover battery metals</t>
  </si>
  <si>
    <t>May–June 2020</t>
  </si>
  <si>
    <t>Metal Powder Report</t>
  </si>
  <si>
    <t>10.1016/j.resconrec.2019.104651</t>
  </si>
  <si>
    <t>Temporal and spatial analysis for end-of-life power batteries from electric vehicles in China</t>
  </si>
  <si>
    <t>This study aims to model the temporal and spatial characteristics of end-of-life (EOL) power batteries from electric vehicles (EVs) in China. A Stanford estimation model is used, assuming that the lifetime of power batteries obeys a Weibull distribution. We collected the sales data for two types of power batteries used in four types of EVs from 2009 to 2018 in mainland China and predicted the sales data from 2019 to 2030 according to the Chinese government's plan. The results present a complete picture of EOL batteries in China: (1) the generation of retired power batteries in China is predicted from 2020 to 2036, including 112 k tonnes in 2020 and 708 k tonnes in 2030; (2) the potential economic value of retired batteries for echelon and recovery utilization is analyzed; and (3) the generation of retired power batteries in 20 provinces was estimated and compared with their collection station numbers. Considering the weight of different batteries and the service life increase caused by technology upgrades, our predictions for the quantity of retired batteries are lower and more accurate than others' predictions. Large-scale battery retirement will come later than previously anticipated. We should plan the number of recycling sites in main provinces based on the accurate retired amount.</t>
  </si>
  <si>
    <t>10.1016/j.cej.2024.152298</t>
  </si>
  <si>
    <t>Towards beneficial transformation of aluminum impurity for cathode material regeneration from spent lithium-ion batteries: In-situ Al doping for high-performance LiNi0.9Co0.05Mn0.05O2</t>
  </si>
  <si>
    <t>Aluminum (Al) from current collector is a quite important impurity element affecting the regenerated cathode materials from spent lithium-ion batteries (LIBs). Currently, Al in the leaching solution is difficult to be removed in depth without causing loss of nickel or cobalt. Herein, the quantitative relationship between Al in the leaching solution and regenerated precursors and cathode materials is investigated, and the effects of Al impurity on the macromorphology and microstructure of the materials is revealed. It suggests that Al introduction suppresses the ordered growth of precursors and further leads to disordered grain morphology of regenerated cathode materials, twisting Li+ diffusion pathway. Meanwhile, Al doping could widen LiO6 layer channel, synchronously stabilize layered structure and interfacial properties. Thus, by balancing the effects between morphology and lattice, Al-doped LiNi0.9Co0.05Mn0.05O2 with superior cycling stability (95.1 % capacity retention efficiency after 200 cycles at 1 C) and rate performance (101.8 mAh g−1 discharge capacity at 10 C) is regenerated when Al concentration in the leaching solution is controlled at 1.08 g/L. This study transforms the harmful Al impurity into a beneficial component, and provides a favorable in-situ Al-doping strategy for regenerating high-performance cathode materials from spent LIBs.</t>
  </si>
  <si>
    <t>10.1016/B978-0-443-13887-4.00002-8</t>
  </si>
  <si>
    <t xml:space="preserve">2 Opening and cleaning of fibres: latest developments </t>
  </si>
  <si>
    <t xml:space="preserve">
               The first process step in spinning is the opening and cleaning of fibres. These are done in two steps. In the first step, it is processed through the blowroom, and the partially opened fibres are opened more vigorously and cleaned by cards. The role of these processes is very important in determining the quality of yarn and fabric. In this chapter, developments in blowrooms and cards in cotton/short-staple man-made fibre have been described. Most of the developments have been targeted to increase production, improve the quality of the product, reduce waste, and reduce power consumption. Considering the increased usage of recycled fibres in view of sustainability, many developments have taken care of the problems faced during the processing of recycled fibres.
            </t>
  </si>
  <si>
    <t>Developments in Yarn Spinning Technologies</t>
  </si>
  <si>
    <t>10.1016/j.rineng.2024.103047</t>
  </si>
  <si>
    <t>Understanding lithium-ion battery management systems in electric vehicles: Environmental and health impacts, comparative study, and future trends: A review</t>
  </si>
  <si>
    <t>The future of transportation is moving toward electric vehicles (EVs), driven by the global demand for sustainability. At the core of EV technology is the Battery Management System (BMS), which plays a vital role in ensuring the safety, efficiency, and longevity of batteries. Lithium-ion batteries (LIBs) are key to EV performance, and ongoing advances are enhancing their durability and adaptability to variations in temperature, voltage, and other internal parameters. This review aims to support researchers and academics by providing a deeper understanding of the environmental and health impact of EVs. Additionally, the article offers a comprehensive analysis of various algorithms used for parameter estimation in BMS, discussing their advantages, limitations, and practical implications. It also addresses key challenges in EV adoption, such as range anxiety and the development of charging infrastructure. By exploring these aspects, the review provides valuable information on improving BMS efficiency and battery technologies, supporting the future growth of cleaner and more sustainable electric transportation.</t>
  </si>
  <si>
    <t>10.1016/j.jwpe.2023.104572</t>
  </si>
  <si>
    <t>Ultra-high adsorption capacity and selectivity of photo-enhanced sulfur-rich M2S3 (MBi and Sb) for gold recovery from electronic wastewater</t>
  </si>
  <si>
    <t>Recycling gold efficiently from electronic waste (e-waste) not only facilitates the sustainable use of precious resources, but also mitigates environmental risks. In this work, two simple metal sulfides M2S3 (MBi and Sb) microspheres with extraordinary adsorption properties were prepared by a convenient hydrothermal technique for selectively recovering gold from e-waste water. The assistance of visible light significantly improved the gold adsorption performance of M2S3. Two sulfide materials exhibit excellent gold adsorption properties, and the maximum capacity for adsorption reaches 3615.45 mg g−1 for Bi2S3, and 1651.95 mg g−1 for Sb2S3 under optimal conditions and incandescent light irradiation. Gold adsorption on M2S3 materials follows Langmuir and pseudo-second order kinetic models, suggesting that the Au(III) adsorption is dominated by chemisorption in a monolayer adsorption mode. XRD and XPS analysis indicate that the strong sulfur affinity for gold and the photocatalytic reduction-oxidation reaction between Bi2S3 and gold are the main mechanisms for effective gold adsorption on metal sulfides. In addition, M2S3 exhibits excellent gold adsorption selectivity against coexisting ions including Zn(II), Co(II), Cu(II), Fe(III), Ni(II), Mg(II), Ca(II), Al(III) present in actual electronic wastewater. The gold loaded on Bi2S3 was efficiently eluted using acidic thiourea, and the excellent adsorption performance was maintained over five adsorption/desorption cycles. This work presents an effective and simple method for recovering gold(III) from the leachate of discarded electronic devices. Metal sulfides have high adsorption selectivity, ultra-high adsorption capacity, and excellent recyclability, making them a promising green adsorption material for recovering gold from electronic waste.</t>
  </si>
  <si>
    <t>10.1016/j.biteb.2022.101222</t>
  </si>
  <si>
    <t>Zero pollution protocol for the recovery of cellulose from municipal sewage sludge</t>
  </si>
  <si>
    <t>Business-as-usual municipal sewage sludge (MSS) management practices could impact significantly on public health and the environment. Administrative costs for municipal wastewater treatment plants account for more than 50 %. To reduce administrative costs, the EU has called for the reuse of waste to make it part of the circular economy. One of the options for MSS is reuse to recover bioresources. Because of toilet paper, the main component of the total solids in MSS is cellulose, which could be recovered by chemical or biological processes. Crystalline cellulose is of great use in various fields such as biomedical, pharmaceutical, mechanical and others. There are various solvents to dissolve cellulose present in renewable sources to recover. However, these solvents are not widely used at MSS. This review focuses on solvent options for MSS. It also develops an environmentally friendly protocol for the recovery of nanocellulose from primary MSS using alkali-based solvent systems.</t>
  </si>
  <si>
    <t>10.1016/S0378-7753(99)00060-9</t>
  </si>
  <si>
    <t>Zinc contamination in the cathodic material of exhausted alkaline manganese dioxide batteries</t>
  </si>
  <si>
    <t>The cathodic compartment of the alkaline manganese batteries is contaminated by zinc ions from the anodic compartment during discharging: in this work we consider how discharging conditions affect the zinc concentration in the cathodic compartment. Various conditions of discharging have been tested and the mean and local concentration of zinc in the cathodic compartment has been determined. Experimental results show that the cathodic compartment of discharged batteries contains a small concentration of zinc, and that the discharge conditions and the discharging level affect the concentration of the zinc in this compartment. A deeper knowledge of the chemical composition of spent batteries improves recycling processes and allows the cathodic and anodic materials to be recovered separately.</t>
  </si>
  <si>
    <t>June 1999</t>
  </si>
  <si>
    <t>10.1016/S0921-3449(99)00049-X</t>
  </si>
  <si>
    <t>Plastics recycling and waste management in the US</t>
  </si>
  <si>
    <t>The increasing awareness of the environment has contributed to concerns regarding our life styles and our indiscriminate disposal of wastes. During the last decade, we have been trying to address this complex problem, more aggressively. Discussed here briefly, are our efforts in the United States in addressing the issue of solid wastes and in particular, plastic wastes. These efforts have begun to show promising results. The municipal solid waste (MSW) produced annually, has begun to decrease, e.g. from 211.5 million tons in 1995 to 209.7 million tons in 1996. Recycling rates and composting rates are increasing. Disposal in landfills is decreasing (from 60.9 to 55.5% in 1996). Waste disposal by combustion is also increasing. This is primarily due to the increased efficiencies of the new incinerators and their ability for the removal of particulates and harmful gases. Plastics are a small but a significant component of the waste stream. It is encouraging to note that the amount of plastics being recycled has grown significantly. In 1997, about 317 million kg of high density polyethylene (HDPE) bottles and 294 million kg of polyethylene terephthalate (PET) bottles were recycled. Recycling of durable goods, such as automotive parts, carpets, electronic and appliance housings and parts are being explored. Environmental compatibility and recyclability are being considered during the designing of new parts. Life cycle analyses and management are also being studied as tools for decision making.</t>
  </si>
  <si>
    <t>February 2000</t>
  </si>
  <si>
    <t>10.1016/j.wasman.2003.11.012</t>
  </si>
  <si>
    <t>The BATINTREC process for reclaiming used batteries</t>
  </si>
  <si>
    <t>The Integrated Battery Recycling (BATINTREC) process is an innovative technology for the recycling of used batteries and electronic waste, which combines vacuum metallurgical reprocessing and a ferrite synthesis process. Vacuum metallurgical reprocessing can be used to reclaim the mercury (Hg) in the dry batteries and the cadmium (Cd) in the Ni–Cd batteries. The ferrite synthesis process reclaims the other heavy metals by synthesizing ferrite in a liquid phase. Mixtures of manganese oxide and carbon black are also produced in the ferrite synthesis process. The effluent from the process is recycled, thus significantly minimizing its discharge. The heavy metal contents of the effluent could meet the Integrated Wastewater Discharge Standard of China if the ratio of the crushed battery scrap and powder to FeSO4·7H2O is set at 1:6. This process could not only stabilize the heavy metals, but also recover useful resource from the waste.</t>
  </si>
  <si>
    <t>10.1016/j.ejor.2022.03.041</t>
  </si>
  <si>
    <t>Ordering and waste reuse decisions in a make-to-order system under demand uncertainty</t>
  </si>
  <si>
    <t>This study considers a single-period make-to-order system in which a manufacturer produces two products: product 1 (2) with tighter (looser) specifications. Production of these two products involves a specific type of materials in a common process. Due to quality discrepancies, new materials purchased from the supplier are used in the production of both product types from which spent materials can be converted into recycled materials and used in the production of product 2. Based on expected total cost minimization, we investigate the manufacturer’s decisions related to regular and expedited orders for new materials as well as the decisions related to reusing the manufacturing waste that jointly mitigate the risk of demand-and-supply mismatch through both analytical and numerical analyses. We find that at an exogenous recycling rate, waste reuse can complement the regular order for new materials in risk mitigation while lowering the manufacturer’s expected total cost when the unit expedited ordering cost is significant and becomes larger. By contrast, waste reuse with endogenous recycling makes it possible to achieve both objectives even for small expedited ordering costs, through balancing the regular order quantity and the recycling effort. Furthermore, the regular order quantity typically is inversely related to the recycled materials used in production. However, the recycling effort is inversely related to the recycled materials as the unit expedited ordering cost varies and is in sync with the recycled materials when other model parameters vary. Finally, some additional insights obtained from numerical analyses are discussed.</t>
  </si>
  <si>
    <t>16 December 2022</t>
  </si>
  <si>
    <t>10.1016/S0921-3449(96)01160-3</t>
  </si>
  <si>
    <t>Industrial recycling and the Basel Convention</t>
  </si>
  <si>
    <t>The scope of the recycling of industrial ‘wastes’ is summarized with examples and figures from the United States where more than 260 million tonnes of material recycled per annum can be accounted for. Some of this recycling converts what would otherwise be hazardous waste to commodities and converts some of it to a non-hazardous residue. Many of the products from the recycling are traded internationally. Figures are given for world trade patterns of scrap metals and metal-bearing residues destined for recycling with a discussion in the contexts of the effects on economies of receiving nations, particularly of developing nations, and of the Basel Convention on the Transboundary Movement of Hazardous Wastes. In 1995, an amendment to the convention was proposed that can diminish this trade, especially by denying developing countries sources of secondary raw materials. The approach being taken within the Basel Convention to better define and characterize what are hazardous wastes under the convention's regimes is summarized.</t>
  </si>
  <si>
    <t>January 1997</t>
  </si>
  <si>
    <t>10.1016/j.fuel.2023.130352</t>
  </si>
  <si>
    <t>Recovery of elemental sulfur direct from nonferrous flue gas by a low-temperature Claus process with H2S as the interim reducer</t>
  </si>
  <si>
    <t>Direct reduction of high concentrations of SO2 from flue gases with oxygen to produce elemental sulfur (S8) is a promising pathway, that can realize sulfur resource recycling economically and storage avoiding the expensive SO2 pre-separation procedure. However, the process is significantly restricted by the O2 oxidation in flue gas and the traditional reducing gases can hardly work efficiently because of the excessive consumption by O2. In this study, we developed a low-temperature Claus process (LTCP) to reduce SO2 to S8 in the presence of O2 (5 vol%), and the interim production of H2S was employed as the reducer carrier, which can be efficiently re-produced by the reaction of S8 with H2 or CO thereafter. Results indicated that LTCP exhibited 97.2% S8 yield with the stoichiometric ratio at 150 °C and 5 vol% of oxygen content, which were both far higher than those for H2 or CO as the reducing gases at 350 °C. Further increasing the SO2 to H2S ratios to 1:1, almost 100% of H2S can be used to selectively reduce SO2 by Claus reaction at lower temperatures, and the slip H2S can be completely suppressed. As the catalyst and the temporary storage for S8 deposit, Al2O3 shows the best performance compared with other supported metal oxide and sulfide catalysts, and the sulfur capacity even achieves 432 mg(S)/g(Cat) with only 15% breakthrough. Meanwhile, LTCP also demonstrates excellent off-line temperature-swing regeneration performance, and part of the recovered S8 can be readily used to produce H2S. These promising results can officiously resolve the intractable problem of O2 oxidation and enable sulfur recovery directly from any nonferrous smelting and other flue gases with high concentrations of SO2.</t>
  </si>
  <si>
    <t>10.1016/B978-185617349-0/50009-X</t>
  </si>
  <si>
    <t xml:space="preserve">Chapter 7 Recycling and Disposal </t>
  </si>
  <si>
    <t xml:space="preserve">
               The increasing emphasis on recycling during the 1990s—as opposed to waste disposal—has had significant implications for the automotive industry. Vehicle manufacturers and their component suppliers have directed growing attention toward the issue as to what happens to their products when they reach the end-of-life stage. Accordingly, vehicle manufacturers and their component suppliers have implemented a number of initiatives and procedures aimed at ensuring that vehicle disposal is achieved in an economical and effective manner. In this regard, it has been necessary to conform to an increasing number of legislative requirements, which have tended to vary from country-to-country and region-to-region. At present, it is estimated that approximately 75–80% of a scrapped car by weight is recovered for recycling, a high proportion of which is accounted for by ferrous and non-ferrous metals. In contrast, the proportion of plastics recovered is much lower. The position is more critical in view of the lower weight of plastics—which means that the mass is proportionately greater for any given tonnage—and the growing use of plastics in contemporary and future vehicles, which implies that the issue will become more and more acute as recent and current car output reaches its end-of-life stage.
            </t>
  </si>
  <si>
    <t>Automotive Plastics and Composites</t>
  </si>
  <si>
    <t>10.1016/j.arabjc.2014.04.001</t>
  </si>
  <si>
    <t>Acid leaching of mixed spent Li-ion batteries</t>
  </si>
  <si>
    <t>Acid leaching for different types of mixed spent Li-ion mobile batteries is carried out after alkali decomposition using NH4OH followed by H2SO4 +H2O2 leaching. In the alkali decomposition step, the effects of reaction time, NH4OH concentration, liquid/solid mass ratio and reaction temperature on the decomposition process are investigated to remove Al, Cu, Mn, Ni, Co, and Li. After alkaline treatment, the alkali paste is treated to leach the remaining metals using H2SO4 +H2O2. The significant effects of reaction time, acid concentration, H2O2 concentration, liquid/solid mass ratios and reaction temperature on the leaching rate are studied. More than 97% of Al, Mn, Ni, Co, and Li and about 65% Cu are leached in two stages. Kinetic analysis shows that, the data fit with chemical reaction control mechanism and the activation energies for the investigated metals using the Arrhenius equation ranged from 30.1 to 41.4kJ/mol. Recovered metals are precipitated from the leaching liquor at varying pH values using NaOH solution and Na2CO3. Firstly, Mn is precipitated as MnCO3 at pH=7.5. Secondly, at pH=9.0, nickel is precipitated as NiCO3. Thirdly, as the pH of the leaching liquor reaches 11–12, Co(OH)2 is precipitated and the remaining Li is readily precipitated as Li2CO3 using a saturated Na2CO3 solution. Based on the experimental data, a flow sheet is developed and tested for the recovery process.</t>
  </si>
  <si>
    <t>10.1016/j.jclepro.2020.122584</t>
  </si>
  <si>
    <t>Lithium-ion battery 2nd life used as a stationary energy storage system: Ageing and economic analysis in two real cases</t>
  </si>
  <si>
    <t>Electric vehicles (EVs) are considered a viable alternative to internal combustion engine vehicles (ICEVs) and as a result of recent advances in battery technologies, sales are increasing year by year. However, recycling these batteries at the end of their useful life in the car can be a problem because they contain materials that can harm human health and the environment. Thus, car manufacturers consider that when those batteries have finished their first life in an EV, they still contain enough energy and capacity to be used in a stationary energy storage systems (SESSs), significantly contributing towards an increased sustainable transport sector in the future. This study focuses the analysis on the viability of a SESS installation, considering battery ageing from an economic perspective in two different real scenarios in Spain. This study simulates the electricity bill cost with and without SESS and calculates the annual savings accordingly. Following, the return on investment (ROI) of installing a SESS is calculated. Afterwards the lifetime of the batteries is calculated in order to compare it with the ROI and to decide if the installation of a SESS is advisable from an economic point of view. Major results indicate that any feasibility study of installing a SESS must be studied from an economic and battery ageing point of view.</t>
  </si>
  <si>
    <t>10.1016/j.jpowsour.2024.235264</t>
  </si>
  <si>
    <t>A simple approach through reduction of Na2SO4 to prepare high-purity Na2S for sulfide electrolytes toward all-solid-state sodium batteries</t>
  </si>
  <si>
    <t>Development of sulfide solid-state electrolytes (SSEs) with high ionic conductivity plays a leading role in achieving all-solid-state sodium batteries (ASSSBs). As an important raw material for synthesizing sulfide SSEs, the purity of Na2S significantly affects the ionic conductivity and electrochemical properties of sulfide SSEs. In order to obtain high-purity and low-cost Na2S, a hydrogen reduction of industrial grade Na2SO4 followed by ethanol purification has been successfully employed to synthesize and purify Na2S, which possesses a high purity of 98 %. Na3SbS4 has been synthesized by as-synthesized Na2S (A-Na2S) and commercial Na2S (C–Na2S) by liquid-phase synthesis and solid-state reaction methods, respectively. The electrochemical properties indicate that Na3SbS4 samples synthesized by A-Na2S possess higher ionic conductivity and lower Ea, and the assembled ASSSBs exhibit higher specific capacities, superior cycle and rate performance. At 0.5C, the assembled TiS2/Na3SbS4/NaSn ASSSB exhibits a high initial capacity of 211.4 mAh g−1 with capacity retention of 96.2 % after 360 cycles at room temperature. This work provides a simple approach for synthesizing high-purity Na2S at low cost, enabling the large-scale application of sulfide SSEs for ASSSBs.</t>
  </si>
  <si>
    <t>10.1016/j.scs.2023.104807</t>
  </si>
  <si>
    <t>Design a reverse logistics network for end-of-life power batteries: A case study of Chengdu in China</t>
  </si>
  <si>
    <t>China's policies contributed to the significantly growing sales of electric vehicles (EVs). Unproperly managing giant amounts of end-of-life (EOL) power batteries could result in resource waste and negative environmental impacts. Accelerating the construction of a reverse logistics network (RLN) for EOL power batteries in Chengdu plays an exemplary role in Western China. Using the mixed-integer linear programming (MILP) model with the aim of cost minimization, we design an RLN for EOL batteries in Chengdu based on the existing collection sites. Considering costs, sales of refurbished batteries and metals from EOL batteries, the network's profit in 2022 amounted to RMB 88.84 million. The RLN still faces challenges. 21,192 tons of EOL batteries that don't flow into the network prevent the recovery of many metal resources. In addition, wide variation in scrapping volumes by district, uneven distribution of nodes, and a few alternative sites put more load on nodes closer to the central district and aren't conducive to cost reduction and digestion of the urban mine. We agree that traceability management, the implementation of extended producer responsibility, increasing nodes in surrounding districts while rationalizing the layout, and government incentives and supervision contribute to the sustainability of the economy and resource supply.</t>
  </si>
  <si>
    <t>10.1016/S0166-4972(00)00012-2</t>
  </si>
  <si>
    <t>Economic issues in recycling end-of-life vehicles</t>
  </si>
  <si>
    <t>This research paper evolves from problems related to the environment as the result of today's product-based society and especially the end-of-life management of cars. The purpose is to identify key elements in car-scrapping approaches with the potential to meet the following three goals: • containing the environmental damage from end-of-life cars, • improvement of current end-of-life car management from an environmental and resource utilization standpoint, and • fostering manufacturing of scrap-adapted/recycled cars. An attempt is made to analyze how financial resources could be organized for the ELV recycling system. A few suggestions have been made in order to foster attainment of the above-mentioned goals through an extended producer responsibility through requisite market oriented financial support. In short, this paper takes a look at the economic feasibility and ingredients for success of a market for recyclables. It lays emphasis on some kind of transparency at the economic and technical levels.</t>
  </si>
  <si>
    <t>December 2000</t>
  </si>
  <si>
    <t>Technovation</t>
  </si>
  <si>
    <t>10.1016/j.seppur.2019.116305</t>
  </si>
  <si>
    <t>Lithium ion battery active material dissolution kinetics in Fe(II)/Fe(III) catalyzed Cu-H2SO4 leaching system</t>
  </si>
  <si>
    <t>In mechanical recycling and separation of waste lithium-ion batteries (LIBs), Cu from electrode materials and Fe from battery casings may partially end up into the fine black mass fraction, rich in oxides such as LiCoO2. Herein the kinetics of LiCoO2-H2SO4-Fe-Cu- system was investigated by leaching studies in a 500 cm3 glass reactor at T = 30 °C, with 2 M H2SO4 under N2(g) purging (0.5 dm3/min). Design of experiments (DOE) was utilized as a supporting tool in investigation of the effect of copper (Cu/2LiCoO2  = 0.5–1.5 mol/mol,) and iron (Fe/LiCoO2  = 0.01–0.11 mol/mol) to the measured LiCoO2 dissolution rate constants at initial phase of leaching (0–30 min) and at final phase of leaching (30–120 min). Analysis of variance showed that the kinetic rate constant models are statistically significant (p = 0.002 and p &lt; 0.000, respectively), furthermore, the models describe real effects (coefficient of determination, R2 = 0.920 for &lt;30 min model and R2 = 0.9895 for &gt;30 min model). The results suggest that Cu is able to relinquish electrons to ferric ions, and the resulting ferrous ions mediate the transfer of electrons enabling reduction of LiCoO2. A sufficient Co extraction (&gt;95%) was achieved with solution containing dissolved iron (1.06 g/L), along with 2.167 g of metallic Cu per 6.68 g of LiCoO2 (1/1 mol ratio). It was calculated that the copper present in typical spent LIB cells is enough to satisfy this requirement. This decreases the chemical consumption as there is no need for external reductant.</t>
  </si>
  <si>
    <t>10.1016/j.resconrec.2020.105294</t>
  </si>
  <si>
    <t>The influence of end-of-life regulation on vehicle material circularity: A comparison of Europe, Japan, Australia and the US</t>
  </si>
  <si>
    <t>For many years, regulation and life cycle studies have focussed on reducing the environmental footprint of vehicles. Despite the implementation of different end-of-life vehicle (ELV) regulations to encourage material reuse and to increase recycling and recovery rates, it is unclear how these policies are progressing towards realising a circular economy (CE). This paper assesses the impact of different ELV regulations implemented in Europe, Japan, Australia, and the US on the effectiveness of product-based circularity using the Material Circularity Indicator and Product Circularity Indicator. Scenario analysis is carried out to identify potential improvements in vehicle material circularity based on different circular economy strategies: more advanced recycling technology; higher scrap utilisation; design for reuse/remanufacturing; and higher product utility; and the effects of changing vehicle technologies on material circularity. This study addresses the gap in current ELV regulations in a CE context using a quantitative assessment approach. It is shown that there is limited impact on the material circularity performance, at most by 17.3%, due to the focus on material recycling rates at the end-of-life phase. It is recommended that current ELV regulations are leveraged to implement effective CE strategies from a holistic life cycle approach, particularly through more scrap utilisation, higher intensity of vehicle use and the design for reuse/remanufacturing. The greatest potential for circularity improvement is shown through higher scrap utilisation. This is also the case for newer vehicle technologies, such as electrification and lightweighting, which have shown a wide range of material circularity outcomes due to changing material composition.</t>
  </si>
  <si>
    <t>10.1016/j.ijoes.2023.100222</t>
  </si>
  <si>
    <t>A plastics-derived organic anode material for practical and sustainable potassium-ion batteries</t>
  </si>
  <si>
    <t>Organic electrode materials are of particular interest for storing large-size potassium ions. Herein, we demonstrate that polyethylene terephthalate (PET), a synthetic organic polymer with functional carbonyl groups, could deliver a two-electron redox mechanism for potassium storage. The PET particles, synthesized from PET plastic film by a simple solvent thermal method, achieve almost complete utilization of redox-active sites, providing a reversible capacity of 273 mAh/g. Over 800 cycles of cycling life are demonstrated by the PET, along with fast K+-transport kinetics and thus outstanding rate performance. Furthermore, a fabricated full cell composed of PET anode can provide a high operating voltage of 3.17 V with a high energy density of 245 Wh/kg. This study offers a new way to utilize PET plastic waste and guide the development of organic anode for low-cost potassium-ion batteries.</t>
  </si>
  <si>
    <t>10.1016/j.resconrec.2024.107760</t>
  </si>
  <si>
    <t>Effects of technical advance on cobalt supply and its supply trends: A perspective of the whole industrial chains</t>
  </si>
  <si>
    <t>By coupling dynamic material flow analysis and econometric models, the effects of technical advance on cobalt supply in the whole industrial chains are explored. Then, its supply trends are investigated at the global and national levels. The results show that: (1) the impact of technical advance on cobalt supply in the mining stage is inverted U-shape, while in the other stages, they are linear promotions. (2) Technical advance could increase global primary supply by up to 10 % from current production capacity. By 2030, secondary and total supplies will reach 79 kt and 251 kt or even more. (3) Refined cobalt supply share of China is expected to be 76 % by 2030. The European Union will produce the largest secondary supply, followed by China, the United States and Japan. (4) With the simultaneous development of technologies in each stage, supply-demand balance could be realized under some ideal scenarios. The above findings help intuitively recognize the roles of technical advance and strengthen the determination to do it.</t>
  </si>
  <si>
    <t>10.1016/j.est.2024.113380</t>
  </si>
  <si>
    <t>In-situ doped and activated N, S co-doped porous carbon derived from organic salt for application in high-performance potassium-ion batteries</t>
  </si>
  <si>
    <t>Owing to its abundance in nature and low cost, potassium has attracted considerable attention as a substitute for lithium in the manufacture of secondary-ion batteries. However, developing amorphous carbon materials that show fast K+ ion kinetics for application in high-performance potassium-ion battery (PIB) anodes remains challenging. In this study, we designed and synthesized a 3-D hierarchical nitrogen and sulfur co-doped porous carbon electrode via in-situ doping and activation using acesulfame potassium. Owing to its prominent structural advantages, the as-prepared N, S co-doped electrode showed a high reversible capacity (459.8 mAh g−1 at 0.05 A g−1) and long-term cycle stability (205 mAh g−1 after 1000 cycles at 0.5 A g−1). Further, the results of ex-situ Raman spectroscopy and X-ray photoelectron spectroscopy verified the advantages of N and S co-doping with respect to K+ ion intercalation and adsorption/desorption properties within the carbon matrix. Therefore, our findings enhance understanding regarding the advantages of the dual-doped system with respect to K+ ion storage and highlight an efficient strategy for developing high-performance and durable carbon anode materials for PIBs.</t>
  </si>
  <si>
    <t>10.1016/j.jclepro.2023.137760</t>
  </si>
  <si>
    <t>Automotive parts remanufacturing models: Consequences for ELV take-back under government regulations</t>
  </si>
  <si>
    <t>Increasing concerns pertaining to environmental conservation and the promotion of circular economy have exerted pressure on the implementation of automotive parts remanufacturing (APR). In order to examine the influence of government regulations on the choice of end-of-life vehicle (ELV) recycling, this study develops APR models for ELV take-back within a closed-loop supply chain (CLSC). These models consist of two direct APR models and one hybrid APR model, all operating under the purview of government regulation. The Stackelberg game is employed to attain an equilibrium strategy concerning the profits of CLSC members. Furthermore, this study conducts an analysis of the impact of recycling license fees and remanufacturing recycling rates on each CLSC member, based on the “Management Measures for Scrap Vehicle Recycling” issued in 2019. In every recycling model, automotive parts manufacturers consistently achieved greater profits compared to the nonrecycling model, while retailers also benefited from their involvement in recycling activities. Additionally, third-party profits experienced an exponential increase with the escalation of recovery rates. Numerical analysis results indicate that as the remanufacturing level of ELV matures, the government is inclined to relax the restrictions on the “remanufacturing recycling rate,” thus promoting the proliferation of third-party recycling centers.</t>
  </si>
  <si>
    <t>10.1016/B978-0-323-90258-8.00008-0</t>
  </si>
  <si>
    <t xml:space="preserve">Chapter 15 Membrane-based technologies for lithium extraction </t>
  </si>
  <si>
    <t xml:space="preserve">
               The global demand for lithium resources has dramatically increased due to the excessive use of lithium in the production of rechargeable batteries used in electric cars, mobile phones, laptops, and digital cameras. The need for lithium has also increased sharply due to other industrial applications, such as pacemakers and sustainable development. Accordingly, the market necessitates extracting lithium from lithium resources; seawater, salty lakes, geothermal water, and mineral sources such as lithium-ion batteries, recycled waste, and mineral ores. Brine available in salty lakes is considered the leading aqueous lithium reserve due to its low extraction cost and abundant reserve. Lithium recovery using a membrane-based extraction process is an efficient technology. This chapter presents the challenges, advantages, and drawbacks of membrane-based lithium separation. This chapter highlights the membrane processes such as membrane distillation, nanofiltration, selective dialysis, cost, separation efficiency, construction material, and long-term stability.
            </t>
  </si>
  <si>
    <t>Current Trends and Future Developments on (Bio-) Membranes</t>
  </si>
  <si>
    <t>10.1016/j.ultsonch.2018.05.019</t>
  </si>
  <si>
    <t>Ultrasound-assisted leaching of cobalt and lithium from spent lithium-ion batteries</t>
  </si>
  <si>
    <t>Recovery of cobalt and lithium from spent Li-ion batteries (LIBs) has been studied using ultrasound-assisted leaching. The primary purpose of this work is to investigate the effects of ultrasound on leaching efficiency of cobalt and lithium. The results were compared to conventional leaching. In this study sulfuric acid was used as leaching agent in the presence of hydrogen peroxide. The cathode active materials from spent battery were characterized by X-ray diffraction (XRD) and scanning electron microscopy (SEM) before and after leaching. Effects of leaching time, leaching temperature, H2SO4 concentration, H2O2 concentration, solid/liquid ratio, and ultrasonic power have been studied. Optimal leaching efficiency of 94.63% for cobalt, and 98.62% for lithium, respectively, was achieved by using 2 M H2SO4 with 5% (v/v) H2O2 at a solid/liquid ratio of 100 g/L, and an ultrasonic power of 360 W, and the leaching time being 30 min under 30 °C. Compared with conventional leaching, the ultrasound-assisted leaching gave a higher leaching rate and improved leaching efficiency under the same experimental conditionals. The kinetic analysis of ultrasound-assisted leaching showed that the activation energy of cobalt and lithium were 3.848 KJ/mol and 11.6348 KJ/mol, respectively, indicating that ultrasound-assisted leaching of cobalt and lithium from spent LIBs was controlled by diffusion.</t>
  </si>
  <si>
    <t>10.1016/j.jpowsour.2017.10.074</t>
  </si>
  <si>
    <t>Toward greener lithium-ion batteries: Aqueous binder-based LiNi0.4Co0.2Mn0.4O2 cathode material with superior electrochemical performance</t>
  </si>
  <si>
    <t>This work reports the performance of LiNi0.4Co0.2Mn0.4O2 electrodes employing sodium carboxymethyl cellulose as the binder (CMC/NCM). Compared with conventional organic PVDF-based electrodes, the CMC/NCM electrodes display very uniform distribution of NCM and carbon particles together with strong adhesion among the particles and with the current collector, leading to significantly mitigated crack formation and delamination of the electrode upon repeated delithiation/lithiation processes. Additionally, these electrodes offer enhanced Li+ diffusion kinetics, reduced polarization, therefore, excellent high C-rate capability, and extremely stable cycling performance even at elevated temperature (60 °C). Benefiting from the features of low cost, environmentally friendliness, and easy disposability-recyclability, the water-soluble CMC is a promising binder for practical application in energy storage systems.</t>
  </si>
  <si>
    <t>31 December 2017</t>
  </si>
  <si>
    <t>10.1016/0958-2118(93)90053-O</t>
  </si>
  <si>
    <t>Combination for battery component recycling</t>
  </si>
  <si>
    <t>10.1016/j.apenergy.2024.123877</t>
  </si>
  <si>
    <t>Low-pressure microwave-assisted Ammonia synthesis: Evaluation of novel separation technologies, plant-wide process design, and techno-economic analysis</t>
  </si>
  <si>
    <t>Ammonia, essential for agriculture, chemical industries, and energy storage, is traditionally synthesized through the Haber-Bosch (HB) process. This established process requires high pressures (up to 300 bar) and temperatures (400–500 °C), thus generally limiting its feasibility to large-scale operations with high capital investment. This study investigates a novel low-pressure (6.5–35.5 bar) microwave-assisted ammonia synthesis process as an alternative to the HB process. Since the ammonia reaction is equilibrium-limited, single-pass conversion is limited, thus requiring separation of ammonia from the unreacted reactants for recycling. However, conventional condensation separation used in the HB process is not suitable for this novel process due to the low operating pressure. This work evaluates four potential separation technologies: cryogenic distillation, cryogenic flash separation, absorption with water as the solvent, and membrane separation. A model of the microwave reactor is developed with kinetic parameters estimated from in-house experimental data. Different configurations of plant-wide models with production capacity of 60,000 t_NH3/year are developed using Aspen Plus. Economic performance is assessed by using two economic measures- minimum selling price (MSP) and levelized cost of ammonia (LCOA). The cryogenic flash separation is found to result in the best economic performance. Optimization results show that the catalyst cost significantly impacts the optimal number of reactors needed. Interestingly, it is observed that the highest single-pass conversion does not necessarily yield the best process economics. The range of MSP improvement through optimization spanned from 0.84% to 16.2% for various case studies. Notably, the optimized case achieved an MSP of $0.113/kWh, that is close to $0.111/kWh obtained using the conventional thermo-catalytic HB process under same boundary conditions for the feed.</t>
  </si>
  <si>
    <t>10.1016/B978-0-323-96022-9.00116-X</t>
  </si>
  <si>
    <t xml:space="preserve">Batteries – Battery Types – Lead-Acid Battery | Automotive Batteries: Products </t>
  </si>
  <si>
    <t xml:space="preserve">
               Automotive batteries are essential components in many vehicles. This article describes the development of this product over the last 10 decades and the corresponding development of the application. It covers the design of the battery with the corresponding production methods including typical performance values as well as different kind of application and usage profiles for conventional and modern vehicles.
            </t>
  </si>
  <si>
    <t>10.1016/j.ifacol.2015.12.075</t>
  </si>
  <si>
    <t>Extracting rare materials from electr(on)ic scrap</t>
  </si>
  <si>
    <t>As the price for natural resources will increase in the future the goal of this paper is that valuable resources like rare materials have to be extracted and not be wasted. In 2010 the Raw Materials Initiative of the European Commission defined 14 critical raw materials, most of rare metals (including rare earths oxide) which are used for electr(on)ic devices belong to this category. The idea is to recover rare and precious metals from WEEE including lamps and spent batteries by hydrometallurgical processes. Furthermore to develop a mobile plant using hydrometallurgical processes to extract metals like yttrium, indium, lithium, cobalt, zinc, copper, gold, silver, nickel, lead, tin in a high purity (above 95%) from scrap. Because the amount of scrap in industry is usually and to avoid transportation costs, in the framework of two EU projects (HydroWEEE) a mobile and a stationary recycling plant is in development. Another goal of this paper is to contribute to reduce the amount of material for the recovery process and to recognize reusable parts on printed circuit boards (PCB's) in an economic way. Therefore a semi-automated disassembly cell will be shortly described.</t>
  </si>
  <si>
    <t>10.1016/j.wasman.2021.02.038</t>
  </si>
  <si>
    <t>Green separation of lanthanum, cerium and nickel from waste nickel metal hydride battery</t>
  </si>
  <si>
    <t>In a circular economy context, there is a growing need for more sustainable waste management options to recover elements from end-of-life materials. These “secondary ores” represent a source of critical elements that are often present in higher concentration compared to their primary ore. In this work, the recovery of lanthanum (La) from waste nickel metal hydride battery (NiMH) leachate is investigated using an aqueous biphasic system (ABS) process based on a pluronic triblock copolymer (L35). An initial screening is performed to determine the influence of the ABS phase forming salt anion and alizarin red extractant on the La extraction efficiency and selectivity. From these results, a three-step ABS process is developed, varying only the nature of the salt and requiring no additional extractant. In a first step, the ABS composed of L35 + thiocyanate ammoniun + H2O efficiently extracts iron, manganese, and cobalt leaving La, cerium, and Ni in solution. Nickel is subsequently recovered by precipitation using dimethylglyoxime. Finally, La is separated from cerium using the L35 + ammonium nitrate + H2O ABS, recovering 62 g of La with 94% purity per kilogram of black mass of NiMH battery. This work highlights the applicability of ABS for the treatment of raw and complex matrices, potentially allowing for a greener hydrometallurgical treatment of wastes.</t>
  </si>
  <si>
    <t>10.1016/j.wasman.2023.12.019</t>
  </si>
  <si>
    <t>Clean and efficient synthesis of LiFePO4 cathode material using titanium white waste and calcium dihydrogen phosphate</t>
  </si>
  <si>
    <t>Large amounts of titanium white waste are generated in the production of titanium dioxide using sulphate method, which in turn can be used to prepare LiFePO4 cathode material, thereby reducing environmental risks and achieving resource recovery. However, a key challenge lies in the elimination of impurities. In this work, a cost-efficient and straightforward approach based on phase transformation during hydrothermal treatment was proposed to utilize titanium white waste with calcium dihydrogen phosphate for the preparation of LiFePO4 cathode material. The content of Fe in the leachate was enriched to 81.5 g/L after purification, while 99.9 % of Ti and 98.36 % of Al and were successfully removed. In the subsequent process for Fe/P mother liquor preparation, the losses of Fe and P were only 5.82 % and 2.81 %, respectively. The Fe and P contents of the synthesized FePO4 product were 29.47 % and 17.08 %, respectively, and the Fe/P molar ratio was 0.986. Crystal phase of the product matched well with standard iron phosphate, and the lamellar microstructure of FePO4 was uniform with the particle size ranging from 3 to 5 μm. Moreover, the contents of impurities in the product were far below the standard. The initial discharge of LiFePO4 synthesized by the iron phosphate was 160.6 mAh.g−1 at 0.1C and maintained good reversible capacity after 100 cycles. This work may provide new strategy for preparing LiFePO4 cathode material from industrial solid waste.</t>
  </si>
  <si>
    <t>10.1016/j.micromeso.2017.11.046</t>
  </si>
  <si>
    <t>Copper supported β-cyclodextrin functionalized PEGylated mesoporous silica nanoparticle -graphene oxide hybrid: An efficient and recyclable nano-catalyst for straightforward synthesis of 2-arylbenzimidazoles and 1,2,3-triazoles</t>
  </si>
  <si>
    <t>β-Cyclodextrin functionalized PEGylated mesoporous silica nanoparticles-graphene oxide hybrid has been introduced as a heterogeneous support for immobilization of copper catalyst (denoted as Cu@βCD-PEG-mesoGO). Mesoporous silica nanoparticles-graphene oxide hybrid (mesoGO) was synthesized and functionalized by PEG600 ended β-cyclodextrin. Then, Cu was immobilized onto the later modified nanoparticles. Cu@βCD-PEG-mesoGO was evaluated for the synthesis of benzimidazoles and 1,2,3-triazoles. The synthesis of 2-aryl benzimidazole derivatives from o-phenylenediamines and benzaldehydes via aerobic C-N bond oxidation reaction was successfully performed using Cu@βCD-PEG-mesoGO as a “green” catalyst. The catalyst was also applied for the synthesis of 1,2,3-triazole derivatives via three component click reaction of alkynes, benzylbromides and sodium azide. The catalyst recovery test was performed, and showed that this catalyst is highly reusable without a significant decrease in its activity. This catalyst has outstanding properties such as high efficiency and turnover frequency (TOF), simple product work-up, utilization of H2O as a green solvent, mild reaction conditions, and easy catalyst recovery.</t>
  </si>
  <si>
    <t>15 May 2018</t>
  </si>
  <si>
    <t>10.1016/j.jallcom.2023.170197</t>
  </si>
  <si>
    <t>Application of purified kish flake graphite as a potential cathode material for high-performance aluminum ion batteries</t>
  </si>
  <si>
    <t>The separation and purification of kish graphite is an important prerequisite for its high value and comprehensive utilization. The comprehensive separation process including water washing dust removal, magnetic separation and acid leaching purification can effectively enrich and purify kish flake graphite (KFG) from low-cost industrial by-product kish graphite. When the magnetic strength is 2000 Gauss, the purified KFG has suitable recovery (57.34%), high fixed carbon content (99.38%) and low ash content (0.62%). Compared with natural flake graphite, KFG has a highly ordered graphite microcrystalline layer structure with higher graphitization degree (99.77%) and well-developed micro/nanopore with larger specific surface area (4.12 m2·g−1). Such distinctive microstructure features ensure KFG to be applied as a cathode material for aluminum ion batteries (AIBs) to exhibit superior electrochemical behaviors. KFG exhibits a high reversible specific capacity (110.7 mAh/g at 50 mA/g), outstanding rate capability (56.9 and 26.6 mAh/g at high current densities of 1000 and 2000 mA/g) and superior long-term cycling stability (101.8 mAh/g with a Coulombic efficiency of 99.5% at 1000 mA/g after 2000 cycles). This study demonstrates a promising feasibility for mass production of KFG from industrial by-product kish graphite for high performance AIBs.</t>
  </si>
  <si>
    <t>10.1016/j.jtice.2019.04.017</t>
  </si>
  <si>
    <t>Chemical leaching, precipitation and solvent extraction for sequential separation of valuable metals in cathode material of spent lithium ion batteries</t>
  </si>
  <si>
    <t>Spent lithium ion batteries (LIBs) can be of great environmental concern because of the generation of heavy metal pollution in such wastes in huge quantities, mainly from the fast-growing mobile phone market. In this research, acidic leaching coupled with microwave and ultrasonic heating is integrated with oxidative precipitation and solvent extraction to reclaim and purify the metals in the cathode material of batteries. To optimize the leaching process, the effects of the concentrations of acids and reductant (H2O2), solid loading, and temperature, as well as heating with microwaves and ultrasound, on Co, Li, Mn, Ni, Cu, and Al dissolution are systematically tested. KMnO4 is first applied to remove Mn as MnO2 precipitate from the leachate, and most of the Li can be selectively collected in the aqueous phase by solvent extraction using di-(2-ethylhexyl) phosphoric acid. At the end of the process, the majority of Co and minor amounts of Ni, Cu and Al are reversely extracted using HCl. An effective purification process is proposed to obtain more than 90% of the valuable metals in each of the leaching, precipitation and extraction steps.</t>
  </si>
  <si>
    <t>10.1016/j.chemosphere.2021.133381</t>
  </si>
  <si>
    <t>Zero-valent iron supported on expanded graphite from spent lithium-ion battery anodes and ferric chloride for the degradation of 4-chlorophenol in water</t>
  </si>
  <si>
    <t>Zero-valent iron supported with expanded graphite (ZVI/EG) were successfully prepared from ferric chloride and the graphite of spent lithium-ion battery (LIB) using carbothermic reduction as a new approach for recycling spent LIB. ZVI/EG composites synthesized with different ZVI mass ratios were used as catalysts for the 4-chlorophenol (4-CP) removal from water by heterogeneous Fenton reactions. ZVI/EG composites showed a BET specific surface area of 11.295 m2 g−1. ZVI/EG synthesized from expandable graphite and ferric chloride with mass ratio of 2:1 (ZVI/EG-2) showed the highest removal percentage of 4-CP, being 97% in 1 h. The degradation rate fitted to a pseudo first-order model better, and reached 0.0527 min−1 for ZVI/EG-2. Moreover, ZVI/EG-2 showed high reactivity for 4-CP removal even in the sixth reuse cycle, being 82%. Hydroquinone and 4-chlorocatechol were identified as the intermediate products of 4-CP degradation. Increasing the ZVI/EG-2 dosage can enhance the 4-CP removal percentage through offering more reactive sites and Fe2+ ions. Acidic pH values favorited the 4-CP removal due to the high H+ concentrations, while Alkaline pH value inhabited the 4-CP removal. A higher temperature increased the rate of •OH formation and enhanced the 4-CP removal percentage. At a fixed dosage of the ZVI/EG-2, the ratio of available reactive sites was less at higher initial concentrations. These results prove the possibility of synthesizing high active and stable ZVI/EG catalysts using graphite from spent LIB and ferric chloride. These catalysts show promising prospective for the 4-CP removal in water, with comparable activities to others previously reported.</t>
  </si>
  <si>
    <t>10.1016/j.jenvman.2024.122391</t>
  </si>
  <si>
    <t>Sustainable upcycling of copper from waste printed circuit boards with the assistance of tannic acid and Fe3+ to a magnetic heterogeneous catalyst</t>
  </si>
  <si>
    <t>The recovery and upcycling of metals from electronic waste into functional materials for wastewater treatment is a win-win strategy for simultaneously realizing electronic waste recycling and wastewater purification. This study focused on converting Cu from waste printed boards (PCBs), a common Cu-rich electronic waste, into CuFe2O4 supported on a mesoporous carbon framework (PCFT) with the assistance of Fe3+ and tannic acid (TA). Compared to the PCF prepared without TA, the resulting PCFT exhibited excellent magnetic properties, high crystallinity, lower interfacial transfer resistance, more abundant oxygen vacancies (OV), and lower metal leaching. Moreover, PCFT can serve as a superior heterogeneous catalyst to activate peroxymonosulfate to remove reactive brilliant blue KN-R from wastewater, and its catalytic activity was markedly higher than that of CFT synthesized with Cu(NO3)2·3H2O, which may be due to its higher specific surface area and more abundant OV. The combined results of scavenging experiments, electron paramagnetic resonance analysis, and electrochemical measurements implied that both radical and nonradical processes promoted the elimination of KN-R; however, •OH and SO4 •− were not the major contributors. Furthermore, the PCFT exhibited high adaptability to pH and water matrices, confirming its practical application potential. These findings provide a novel strategy for the upcycling of metals from electronic waste.</t>
  </si>
  <si>
    <t>10.1016/j.hydromet.2020.105465</t>
  </si>
  <si>
    <t>Novel bioleaching of waste lithium ion batteries by mixed moderate thermophilic microorganisms, using iron scrap as energy source and reducing agent</t>
  </si>
  <si>
    <t>Low kinetic is one of the most important disadvantages of bioleaching. The leaching rate can be increased by employing thermophilic microorganisms. In this research, the moderate thermophilic bioleaching of waste lithium ion batteries (LIBs) at 45 °C was investigated. The effects of sulfur (S0) and ferrous sulfate heptahydrate (FeSO4.7H2O) were investigated on cobalt, nickel and lithium bioleaching mechanisms. The results showed that increasing sulfur concentration improves lithium recovery; while it has no effect on cobalt and nickel dissolution. On the other hand, FeSO4.7H2O increased cobalt recovery and its leaching kinetic significantly. Fe2+ increased cobalt recovery by acting as reducing agent. Just within 2 days of bioleaching with 24.25 g/l FeSO4.7H2O, the Co, Ni and Li recoveries reached 99.9%, 99.7% and 84%. To reduce the process cost, iron sulfate heptahydrate was replaced with iron scrap. In bioleaching process, scrap was leached and produced Fe2+ which in turn acted as reducing agent and increased cobalt and nickel recoveries. The results showed that the final metals recoveries for tests with scrap and chemical FeSO4.7H2O are similar. Using iron scrap increased the bioleaching time from 2 days to 6 days. The formation of a jarosite layer on the surface of scrap particles limited the releasing ferrous ions. The microorganisms prefer to oxidize iron scrap particles before waste LIBs particles. Comparing the results of bioleaching and leaching tests shows that Li was dissolved due to acid leaching, Co was dissolved due to oxidation-reduction reactions and Ni dissolved due to direct bioleaching mechanism.</t>
  </si>
  <si>
    <t>10.1016/j.cej.2024.152569</t>
  </si>
  <si>
    <t>Constructing Cu9S5@CuSe heterostructures under microwave irradiation for rechargeable magnesium batteries</t>
  </si>
  <si>
    <t>Copper chalcogenides are believed as the prospective cathode materials for rechargeable magnesium batteries. However, their practical application is seriously restricted by slow diffusion and reaction kinetics due to the large charge/radius ratio of divalent Mg2+ ions. Herein, a simple two-step microwave-assisted synthesis method is rationally developed to construct Cu9S5@CuSe heterostructures as the capable cathode materials for rechargeable magnesium batteries. Two-dimensional CuSe nanosheets are vertically grown on the surface of single-crystal Cu9S5 substrate through selenation reaction under microwave irradiation to form the mixed-dimensional heterostructures. Electrochemical measurements reveal that the as-synthesized Cu9S5@CuSe heterostructures show high reversible capacity of 240 mAh g−1 and good long-term cyclic stability with approximate 0.013 % capacity decay per cycle at 500 mA g−1 within 1000 cycles. Furthermore, the obviously enhanced rate capability can be achieved in comparison with that of single-crystal Cu9S5 substrate and CuSe nanoparticles. Ex-situ X-ray photoelectron spectroscopy and X-ray diffraction characterizations reveal favourable electrochemical conversion reaction over the Cu9S5@CuSe heterostructure cathode. The superior electrochemical properties are attributed to the optimized diffusion kinetics within the unique heterostructure. This research offers a valuable strategy to develop high-performance cathode materials with favourable kinetics for magnesium batteries.</t>
  </si>
  <si>
    <t>10.1016/j.jclepro.2023.138415</t>
  </si>
  <si>
    <t>Assessing resource depletion of NCM lithium-ion battery production for electric vehicles: An exergy-based perspective</t>
  </si>
  <si>
    <t>Electric vehicles (EVs) play an important role in the low-carbon transition of transportation, and lithium-ion battery (LIB) is a key component of EVs. Because of the high demand for energy and critical metals for LIB production, it is necessary to quantify the associated resource consumption intensity from multiple perspectives. In the present study, the exergy derived from the second law of thermodynamics was applied to assess the abiotic resource depletion associated with lithium nickel cobalt manganate (NCM) battery production, including NCM111, NCM523, NCM622, and NCM811. For comparability of results, the functional unit was defined as 1 kWh NCM power pack. The results showed that the cumulative exergy demand (CExD) value of the NCM523 pack production is 2857.56 MJ/kWh, with the cathode material manufacturing process accounting for 56.77% because of the significant contribution of CoSO4. The CExD of battery production can be effectively reduced by reducing cobalt use and adding a solvent recovery device. The supply stage of upstream raw and auxiliary materials is the key to CExD reduction. The comparison results indicated a significant reduction in the CExD of Ni-rich NCM batteries due to improvement in energy density and reduction in cobalt demand. In addition, the comparison of abiotic resource depletion characterization results and method characteristics among the CExD, ReCiPe, and CML-IA methods showed that using CExD has clear advantages with regard to objectivity and long-term stability in the evaluation of rapidly innovated battery products. Applying exergy-based accounting methods for resources contributes to a scientific understanding of abiotic depletion levels and improves resource efficiency in the relevant industries.</t>
  </si>
  <si>
    <t>10.1016/j.chempr.2023.04.024</t>
  </si>
  <si>
    <t xml:space="preserve">Covalent adaptable networks from renewable resources: Crosslinked polymers for a sustainable future </t>
  </si>
  <si>
    <t xml:space="preserve">
                  Covalent adaptable networks (CANs) are crosslinked polymers with dynamic covalent bonds, which enable these networks to exhibit both the durability of thermosets and the recyclability of thermoplastics. Due to their stability and stimuli-driven reprocessibility, these polymers have garnered interest as a potential solution to environmental problems. Their desirable properties, including stimuli response and self-healing, also enable them to be featured in many emerging applications, such as recyclable adhesives and smart actuators. However, as with most plastics, CANs are typically made from petroleum resources. Thus, there has been a push toward using renewable feedstock: biomass, such as cellulose, natural rubber, and their derivatives, as well as carbon dioxide, to improve the sustainability of CANs. This review comprehensively catalogs the transformation of renewable feedstock into CANs and discusses their applications. We further highlight design strategies to generate high-performance renewable CANs and discuss the challenges and opportunities for these circular materials.
               </t>
  </si>
  <si>
    <t>12 October 2023</t>
  </si>
  <si>
    <t>10.1016/j.jhazmat.2021.126071</t>
  </si>
  <si>
    <t>A study on pyro-hydrometallurgical process for selective recovery of Pb, Sn and Sb from lead dross</t>
  </si>
  <si>
    <t>This study is to propose a pyro-hydrometallurgical process for recovering Pb, Sn, and Sb from lead dross (LD), incorporating stages of roasting, leaching, and precipitation. The LD, containing 67.2% of Pb, 4.0% of Sn, and 1.4% of Sb, was first roasted at 750 °C for 2 h to oxidise the sulphide metals. Approximately 90% of Pb was oxidised from the first roasting. The LD was second roasted by mixing with 95% H2SO4 for sulphatising at 300 °C for 3 h to break the complex oxide structure of the oxyplumboromeite (Pb2Sb2O7). After the two-step roasting process, over 99% of Pb was oxidised and Sb was separated. The calcine obtained was desulphurised by 2 M Na2CO3 solution for insoluble PbSO4 to PbCO3 for selective leaching. The residue was then leached in 2.5 M HNO3 at 50 °C for 3 h and over 99% of Pb dissolved into the solution while Sn and Sb remained in the solid residue. The Pb containing solution was neutralised at pH 8 using 2 M Na2CO3 and over 99% Pb was precipitated as PbCO3 and Pb hydroxides. A residue containing Sn and Sb was leached in 7 M NaOH at 95 for 1 h and over 99% Sn was leached selectively. Sn in the solution was precipitated at pH 7 using 2 M H2SO4 as SnO2. Sb was recovered as Sb2O3 in solid reside from Sn leaching. The overall recovery rates of Pb, Sn, and Sb from the LD were 99.5%, 95.4%, and 86.3%, respectively. The proposed process is expected to contribute to recycling Pb and other metal values from LD by minimising hazardous waste emissions.</t>
  </si>
  <si>
    <t>10.1016/j.matlet.2022.133469</t>
  </si>
  <si>
    <t>Si nanoplates prepared by ball milling photovoltaic silicon sawdust waste as lithium-ion batteries anode material</t>
  </si>
  <si>
    <t>High-purity Si sawdust waste from the photovoltaic industry is an available source for Si anodes of lithioum-ion batteries (LIBs), but seeking for a synthetic process featuring with low cost and industrial scale from the Si waste to nanoscale Si materials in actual applications is quite challenging. Herein, we report a highly scalable and cost-effective ball milling method that directly converts photovoltaic Si sawdust waste to Si nano-plate (BM Si) for LIBs’ anode material. In the ball milling process, a thin SiO2 layer generates on BM Si. The nanoscale size of BM Si and SiO2 layer can buffer volume change of Si anode during cycling. As a result, BM Si displays a high initial capacity of 2196 mAh/g and remains a stable capacity of 1480 mAh/g after 100 cycles at 100 mA g−1, which is higher than that of commercial Si nanoparticles.</t>
  </si>
  <si>
    <t>10.1016/j.seppur.2021.119611</t>
  </si>
  <si>
    <t>Study on the high-efficiency separation of Fe and Mn from low-grade pyrolusite and the preparation of LiMn2O4 materials for lithium-ion batteries</t>
  </si>
  <si>
    <t>There is a serious shortage of high-grade manganese ore resources, so the development and utilization of low-grade manganese ore are of great significance. In this paper, the mixed roasting/water leaching method of sulfuric acid and pyrolusite is used to efficiently recover Mn and Fe elements. Under the optimal process conditions, acid/ore ratio of 2:1, water/acid ratio of 1:5, the roasting temperature of 650 °C, and holding time of 4 h, the leaching rates of Mn and Fe are 99.10% and 0.67%, respectively. Additionally, the conversion process between manganese-containing precipitate and manganese oxide is studied, and high-purity Mn3O4 is obtained. LiMn2O4, an electrode material for lithium-ion batteries, is successfully prepared by solid-phase synthesis with Mn3O4 as a manganese source. The initial charge specific capacity of the LiMn2O4 is 115.7 mAh·g−1 at 0.1C. Additionally, the charge specific capacity of the LiMn2O4 is still 78.64 mAh·g−1 after 100 cycles at 1C. The process does not use any reducing agents, surfactants, etc., and has the characteristics of short, simple, easy-to-operate, economical, and reasonable process, which is helpful to realize the efficient recovery and reuse of manganese and iron resources in the pyrolusite.</t>
  </si>
  <si>
    <t>10.1016/j.spc.2021.09.025</t>
  </si>
  <si>
    <t>Can plastics from end-of-life vehicles be managed in a sustainable way?</t>
  </si>
  <si>
    <t>Plastic from end-of-life vehicles (ELVP) are currently managed in European Union without any attention to polymer recovery. The study analyses novel treatments of sorting, dissolution/precipitation, extrusion, catalytic pyrolysis, and plastic upgrading, which could contribute to define a sustainable ELVP management scheme. The environmental performances of each of these treatments have been quantified by an attributional Life Cycle Assessment, allowing to compare a possible innovative recycling scheme with that of the European currently adopted options. The new scheme greatly enhances ELVP management performances, by hugely increasing annual amounts of polymers sent to recycling (from 26 kt/y up to 509 kt/y), drastically decreasing residues to be sent to combustion or landfill (from 984 kt/y down to 232 kt/y), and improving the impact of main environmental categories. Carcinogens, Non-Carcinogens, Global Warming and Non-Renewable Energy reduce of 138%, 100%, 42% and 114%, with reference to the current scenario. These promising results are mainly related to the utilisation of a dissolution/precipitation process (CreaSolv®), whose introduction could allow recovering large part of target polymers (PE and PP). The recovery of PE in fuel tanks by a supercritical extrusion process (Extruclean) and the treatment of residues and non-target polymers by a catalytic pyrolysis process also contribute to improve the environmental performances. A sensitivity analysis quantifies the role of some key parameters, indicating that the results could be affected by energy consumption of dissolution/precipitation process, oil yield of catalytic pyrolysis treatment, but also by the substitutability factor utilised to quantify the avoided burdens associated to the recycled polymers.</t>
  </si>
  <si>
    <t>10.1016/j.apcata.2024.119729</t>
  </si>
  <si>
    <t>Facile one-pot synthesis of niobium-containing carbon nitride and the catalytic application for synthesis of dimethyl carbonate</t>
  </si>
  <si>
    <t>Dimethyl carbonate (DMC) is a building block in wide chemical-related fields and the transesterification of ethylene carbonate (EC) and methanol/ethanol is a sustainable route for the synthesis of DMC. Herein, in order to explore efficient heterogeneous catalysts, niobium-containing carbon nitride materials were synthesized by a convenient one-pot calcination method. By reserving the main chemical functionalities of carbon nitride, the Nb-CN composites contained both acidic and basic properties, and Nb can be dispersed by carbon nitride. In the transesterification of EC with methanol, under the reaction temperature of 140 °C and reaction time of 4 h, the conversion of EC and the selectivity of DMC reached 53.8% and 100%, respectively, and the activity of the catalyst did not decrease significantly after several recycling runs. Furthermore, the Nb-CN could promote transesterification reactions of other cyclic carbonate and alcohols.</t>
  </si>
  <si>
    <t>10.1016/S1003-6326(08)60215-0</t>
  </si>
  <si>
    <t>Leaching and recycling of zinc from liquid waste sediments</t>
  </si>
  <si>
    <t>The selective leaching and recovery of zinc in a zinciferous sediment from a synthetic wastewater treatment was investigated. The main composition of the sediment includes 6% zinc and other metal elements such as Ca, Fe, Cu, Mg. The effects of sulfuric acid concentration, temperature, leaching time and the liquid-to-solid ratio on the leaching rate of zinc were studied by single factor and orthogonal experiments. The maximum difference of leaching rate between zinc and iron, 89.85%, was obtained by leaching under 170 g/L H2SO4 in liquid-to-solid ratio 4.2 mL/g at 65 °C for 1 h, and the leaching rates of zinc and iron were 91.20% and 1.35%, respectively.</t>
  </si>
  <si>
    <t>October 2008</t>
  </si>
  <si>
    <t>10.1016/j.molliq.2012.06.017</t>
  </si>
  <si>
    <t>Solvent mediated interactions for the selective recovery of Cadmium from Ni–Cd battery waste</t>
  </si>
  <si>
    <t>This work deals with the development of a solvent extraction process for the selective separation of cadmium, from cobalt and nickel, using DEHPA as an extractant. After mechanical separation, dissolution of the electrode material in H2SO4 and iron removal the leach liquor obtained was subjected to solvent extraction for the extraction and separation of all the three metal ions. The conditions were optimized for the selective recovery of Cd using 20% D2EHPA with 60% saponification. Saturated loading capacity for 20% (60% saponified D2EHPA) was found to be 10.89gL−1 Cd, 1.404gL−1 Ni, and 0.032gL−1 Co at O/A ratio of 1:1. McCabe–Thiele plot at varying O/A ratio indicated the requirement of 4 stages for 100% extraction of Cd at O/A ratio of 1:1.5. The dependence of extraction on pH indicated that the extraction of Cd(II) proceeds according to a cation-exchange reaction at lower acidity and to a solvating reaction at higher acidities. The co-extracted Ni and Co were effectively scrubbed with 50gL−1 CdSO4 at pH 0.5. 99.6% Cd was stripped from the loaded D2EHPA with 75gL−1 of H2SO4. Based on the slope analysis of the plots of log DCd versus log [(HR)2] and pH vs log DCd, Cd was found to be extracted as CdR2.(HR)2. The process seems to be promising for the production of pure metal streams which can further be used to produce valuable commercial products vis-a-vis the environmental protection.</t>
  </si>
  <si>
    <t>10.1016/j.apcata.2022.118920</t>
  </si>
  <si>
    <t>Oxidation of glucose to glycolic acid using oxygen and pyrolyzed spent Li-ion battery electrode material as catalyst</t>
  </si>
  <si>
    <t>A search for non-noble catalysts for biomass processing led to the discovery that pyrolyzed electrode coating of spent Li-ion batteries can be used as an excellent catalyst for oxidation of D-glucose to glycolic acid. New no/low-cost catalyst was prepared by pyrolyzing black electrode coatings of 18,650 Li-ion cells from a spent DELL 1525 laptop battery at 600 ºC. Catalyst was characterized using SEM, EDX and X-ray and was shown to contain lithium nickel manganese cobalt oxide (LiaNibMncCodOe) on carbon with Ni: Mn: Co 4.12: 2.10: 1.50. The catalytic activity of this material was evaluated for oxidation of D-glucose in aq. NaOH and water; glycolic, tartaric, malic, succinic and 2-hydroxybutaric acid were identified as key degradation products. The highest glycolic acid yield of 94% was obtained for oxidation of D-glucose under 3.4 Atm. oxygen, 120 °C, 2.0 h in 0.5 M aq. NaOH using 10 g catalyst/mol glucose.</t>
  </si>
  <si>
    <t>10.1016/j.seppur.2024.128750</t>
  </si>
  <si>
    <t>Whole-Waste synthesis of Kilogram-Scale Macropores adsorbent materials for Wide-Range oil and heavy metal removal</t>
  </si>
  <si>
    <t>The rapid pace of social development leads to the generation of significant quantities of oily wastewater and heavy metal ions, posing severe threats to the environment and human health. Therefore, finding cost-effective and efficient adsorbent materials is crucial. In the present study, a porous organic polymer based on waste cooking oil was synthesized as a macropores material called POP-WCO, allowing for preparation in kilogram quantities (more than one kilogram in a single batch). This material effectively removes oil and heavy metals, exhibiting excellent hydrophobic and superoleophilic properties, enabling the adsorption of various common oils within 22 s. POP-WCO is designed to swiftly remove and recover eight common oils through simple mechanical extrusion, maintaining a consistent oil recovery efficiency of 94% after 10 cycles. It can effectively treat and recover oil spills at sea through static and continuous adsorption. In addition, the POP-WCO material removes over 99% of the heavy metal mercury, showing exceptional resistance to acid, alkali, and salt, as well as economic value. The mechanism of Hg(II) adsorption by POP-WCO has been confirmed through density functional theory (DFT) calculations and X-ray photoelectron spectroscopy (XPS) analysis, elucidating the microdynamics process of the adsorption mechanism. This research presents an important strategy for achieving resource sustainability by transforming waste into valuable materials.</t>
  </si>
  <si>
    <t>10.1016/j.jclepro.2023.138567</t>
  </si>
  <si>
    <t>Cleaner and cost-efficient extraction of vanadium from Bayer vanadium sludge based on BaCO3, NaOH, and ammonium circulation</t>
  </si>
  <si>
    <t>Bayer vanadium sludge, as a by-product generated from the Bayer process, is a potential secondary resource for vanadium recovery. To alleviate the problems of reagent consumption and effluent treatment presented in vanadium extraction processes, a novel and sustainable process featuring phosphate removal by CaCO3, vanadium precipitation by BaCO3, and NH4HCO3 leaching is carried out to separate and recover vanadium from Bayer vanadium sludge efficiently based on thermodynamic analysis. A maximum phosphate removal efficiency of 99.88% is achieved with a Ca/P molar ratio of 5 at 90 °C for 3 h, whereas the loss of vanadium is only 0.25%. Moreover, 98.57% of vanadium along with only 1.15% arsenate and 0.12% fluoride are co-precipitated from phosphate-free liquors containing 60 g/L NaOH with a Ba/V molar ratio of 1.6 at 90 °C for 4 h. After vanadium precipitation, the remaining large amounts of NaOH in supernatant can be recycled after the removal of arsenate and fluoride by evaporation crystallization. The NH4HCO3 leaching results illustrate that the vanadium leaching efficiency reaches 95.99% under 100 g/L NH4HCO3 at 70 °C for 30 min with a liquid-to-solid ratio of 20. The NH4VO3 in the leaching liquor can be readily crystallized by cooling, and then V2O5 product with a purity of 99.81% is prepared after calcination. The leaching residues and the spent liquor after crystallization can be circulated as vanadium precipitant and leaching medium, respectively. Herein, three circulation routes realize the closed-circuit circulation of BaCO3, NaOH, and ammonium, saving production costs and avoiding effluent pollution.</t>
  </si>
  <si>
    <t>10.1016/j.hydromet.2008.09.001</t>
  </si>
  <si>
    <t>Metallic lead recovery from lead-acid battery paste by urea acetate dissolution and cementation on iron</t>
  </si>
  <si>
    <t>A suitable hydrometallurgical and environmentally friendly process was studied to replace the currently used practices for recycling lead-acid batteries via smelting. Metallic lead was recovered by cementation from industrial lead sludge solutions of urea acetate (200 to 500 g/L) using different types of metallic iron substrates (nails, shaving or powder) as reducing agents. Under specific operating conditions, up to 99.7% of lead acid battery paste, mainly composed of PbSO4, PbO2 and PbO·PbSO4 species, was converted to metallic lead.. The conversion of the metallic lead and rate of the cementation reaction were strictly dependent on the type of iron substrate used as the reductant and the best operating conditions were found with iron powder. The rate constant of the lead recovery reaction under these conditions was 3·10−3 1/s and the rate determining process was the diffusion controlled cathodic reaction (Ea =1.9 kJ/mol). The reaction residues and the recovered lead were characterized by XRD analysis. Metallic lead morphology and purity were studied by SEM and EDS respectively. Addition of proper amounts of concentrated sulphuric acid to the exhausted cementation solution led to the quantitative recovery of iron(II) by crystallization of (NH4)2SO4FeSO4 .6H2O.</t>
  </si>
  <si>
    <t>March 2009</t>
  </si>
  <si>
    <t>10.1016/j.solener.2024.112660</t>
  </si>
  <si>
    <t>Unveiling the potential of bifacial photovoltaics in harvesting indoor light energy: A comprehensive review</t>
  </si>
  <si>
    <t>Bifacial photovoltaics (BPVs) have received tremendous attention as a potential contender for efficient and cost-effective light energy harvesting. Recently, advancements in BPV technologies have broadened their scope, allowing them to harness artificial indoor light energy efficiently from both top and bottom sides. This innovative approach has demonstrated its effectiveness in energy harvesting through a single-cell design. Among various available PV technologies, thin-film perovskite photovoltaics (PPVs) exhibit exceptional promise for indoor applications in low-light environments. They offer high-power conversion efficiency and ease of design, making them a superior choice when compared to other emerging indoor PV technologies such as kesterite and dye-sensitized PVs. To improve the performance of the indoor BPVs, it is necessary to further review several characteristics relating to their materials, architecture, processing, and indoor characterizations. Additionally, a comprehensive understanding of charge-transfer mechanisms, the variability in indoor lighting sources, the development of standardized indoor simulators, assessment of materials toxicity, and considerations of scalability are essential elements that must be addressed to advance this technology. In summary, this review examines recent developments, emerging trends, challenges, and provide suggestions for the further advancement of i-BPVs, also highlighting their potential as reliable and sustainable indoor energy-harvesting solution.</t>
  </si>
  <si>
    <t>10.1016/j.spc.2023.07.011</t>
  </si>
  <si>
    <t>Data requirements and availabilities for material passports: A digitally enabled framework for improving the circularity of existing buildings</t>
  </si>
  <si>
    <t>Passports for circularity, e.g., digital product passports and material passports (MPs), have gained recognition as essential policy instruments for the Circular Economy goals of the European Union. Despite the growing number of approaches, there is a lack of knowledge about the data requirements and availabilities to create MPs for existing buildings. By deploying a mixed-method research design, this study identified the potential users and their data needs within the context of European social housing organisations. Three rounds of validation interviews with a total of 38 participants were conducted to create a data template for an MP covering maintenance, renovation, and demolition stages. This data template was then tested in a case study from the Netherlands to determine critical data gaps in creating MPs, including, but not limited to the composition of materials, presence of toxic or hazardous contents, condition assessment, and reuse and recycling potential of a product. Finally, an MP framework is proposed to address these data gaps by utilising the capabilities of enabling digital technologies (e.g., artificial intelligence and scanning systems) and supportive knowledge of human actors. This framework supports further research and innovation in data provision in creating MPs to narrow, slow, close, and regenerate the loops.</t>
  </si>
  <si>
    <t>10.1016/j.spc.2020.06.005</t>
  </si>
  <si>
    <t>Recovery of resources from end-of-life passenger cars in the informal sector in India</t>
  </si>
  <si>
    <t>Sustainable management of vehicles at their end-of-life stage (ELVs) offers a significant potential for resource recovery by closing the material loop and thus contributes to dealing with scarcity of resources. Although ELVs till date in countries like India are considered as waste and not as secondary resource material (SRM), but, if used judiciously, may obviate the extraction of primary or virgin materials. Although policymakers have focused on ways to ensure higher resource efficiency in the automobile sector, research on the role of the informal sector in recovering useful materials and parts from ELVs is limited. The present study examines the current situation of ELV processing at Mayapuri scrap market, one of the largest informal markets for ELVs in Asia wherein, mass-balance approach is used to examine how hatchback cars are disposed. A conceptual framework depicting process flow and the interactions between the multiple stakeholders involved in this sector has been developed. Further, approximately 7% of aluminium and 76% of iron, by weight, were recovered from the sampled hatchback cars. These results were used for estimating the potential to recycle and to recover useful materials from ELVs that are processed by the informal sector in India. Under the business-as-usual scenario, the estimates show that the sector can recover about 0.34 million tonnes of aluminium and 4.03 million tonnes of iron by 2030. These figures indicate the huge potential of this sector in a circular economy and highlight the need to make operations in this sector more formal and to include informal players in the value chain to address the scarcity of these resource.</t>
  </si>
  <si>
    <t>10.1016/j.jpowsour.2015.10.087</t>
  </si>
  <si>
    <t>Reinstating lead for high-loaded efficient negative electrode for rechargeable sodium-ion battery</t>
  </si>
  <si>
    <t>Due to its weight and toxicity, Pb is usually not considered as possible anode for Li- and Na-ion (NIBs) batteries. Nevertheless the toxicity is related to specific applications and its recycling is more than 99% which is one of the highest recycling rates on the planet where no other power source is utilized in more applications with such sustainability. For this reason, we have investigated micrometric lead particles as electrode for NIBs in an ether-based electrolyte (1 M NaPF6 in diglyme). The cyclability, coulombic efficiency and rate capability of lead were unexpected. A high loaded lead electrode with 98%wt of Pb and only 1% of carbon additive showed i) a capacity retention of 464 mA h/g after 50 cycles with only 1.5% of capacity loss, which represents a high volumetric capacity of 5289 mA h/cm3 due to the high density of Pb and ii) a very interesting capacity retention even at high current rate (1950 mA/g). In situ XRD study confirmed a sodiation–desodiation process in four steps. Preliminary tests in Pb//Na3V2(PO4)2F3 full cells showed promising results demonstrating that Pb could be a practical candidate for future high energy density Na-ion batteries with an efficient sodiated or non sodiated positive electrode.</t>
  </si>
  <si>
    <t>10.1016/j.jclepro.2021.126977</t>
  </si>
  <si>
    <t>Metal recovery from municipal solid waste incineration fly ash as a tool of circular economy</t>
  </si>
  <si>
    <t>Municipal solid waste contains metals in various amounts in many cases. The metals become part of municipal solid waste incineration fly ash and can be recovered. The article describes the role of recovered metals in the circular economy based on the analyses of metal recovery, the triple layered business model, and the SWOT analysis. Based on the results of the examination of the strengths, weaknesses, opportunities, and threats, setting them in the strengths-threats quadrant, the positive internal factors (quantified by +1.11) meet the negative factors in the environment (quantified by −0.62). The strength – heavy metal recovery, reduction of toxicity, risk reduction (due to lowering the toxicity), and re-use of process material, where possible, overcome the threats including the sorting of municipal waste in most countries, remediation of empty mines by filling with fly ash, soil, water and air contamination, land take, and social acceptance of the recycled materials for a successful recovery of metals from municipal solid waste incineration fly ash. Yet, not only the economic and environmental view is important but also the social aspect of metal. The circular representation of metal recovery is shown and the questions for the future are outlined.</t>
  </si>
  <si>
    <t>10.1016/j.seppur.2023.124653</t>
  </si>
  <si>
    <t>High-efficiency leaching of Li and Ni from spent lithium-ion batteries based on sodium persulfate</t>
  </si>
  <si>
    <t>Herein, the preferential leaching of Li and Ni from spent lithium-ion batteries was put forward for the first time. Firstly, the stable structure of cathode material was destroyed by reduction roasting, and then Li and Ni in roasted product were leached in sodium persulfate solution. Through adjusting the redox potential and pH of the solution, Li and Ni could exist in the solution in the form of Li+ and Ni2+, while Co and Mn remained in the residue mainly in the form of Co3O4 and MnO2. The leaching efficiencies of Li and Ni were 95.07% and 96.02% under the optimized conditions, respectively. Kinetic analysis showed that the leaching process was controlled by surface chemical reaction. In addition, XPS, XRD, thermodynamic analysis, and SEM-EDS were used to explore the mechanism. This method could effectively simplify the recovery and separation process, providing a new thought for the utilization of spent lithium-ion batteries.</t>
  </si>
  <si>
    <t>10.1016/j.jhazmat.2006.11.063</t>
  </si>
  <si>
    <t>S. Ramachandra Rao Resource Recovery and Recycling from Metallurgical Wastes 2006 Elsevier Amsterdam, The Netherlands 580 pp., Price: US$ 150.00, ISBN: 0-08-045131-4</t>
  </si>
  <si>
    <t>22 March 2007</t>
  </si>
  <si>
    <t>10.1016/j.jclepro.2019.01.081</t>
  </si>
  <si>
    <t>Material flow analysis on critical raw materials of lithium-ion batteries in China</t>
  </si>
  <si>
    <t>Sustainable growth of the lithium-ion battery (LIB) industry requires a safe supply of raw materials and proper end-of-life management for products. The lack of research on domestic critical raw materials and on management systems has limited the formulation of relevant policies for LIB-related industries. Here, a critical raw material (CRM) evaluation model was developed to identify the criticality associated with the supply risk (SR) and economic importance (EI) of different materials for the Chinese LIB industry. Dynamic materials flow analyses of the relevant critical materials were carried out by integrating a trade-linked model. Criticality analysis identifies the importance of different materials and optimizes the subsequent materials flow analysis. The results showed that the in-use stocks share large portions of material flow for Li, Ni, Co and graphite and further suggests that the market will not be saturated before 2025. For the end-of-life stage, less than 40 wt% of the materials in LIBs can be recycled under the current scheme of materials flow in China; this finding puts significant pressure on proper waste management. Consequently, it is very important to identify effective methods for utilizing the growing amount of waste materials and to provide a resource supplement for the Chinese LIB industry. This research provides guidelines for improving management strategies relevant to the critical materials in the LIB industry, for increasing resource efficiency, and for managing critical resources.</t>
  </si>
  <si>
    <t>10.1016/j.est.2023.106873</t>
  </si>
  <si>
    <t>Flexible self-healing phase change film with high transition enthalpy for thermal management</t>
  </si>
  <si>
    <t>Thermal management using phase change materials (PCMs) is a promising option for guarantying safety and mitigating hazards of related processes involved significant amounts of heat. However, the intrinsic rigidity, easy brittle failure and non-recyclability of currently used PCMs lead to poor mutual contact, high thermal contact resistance and short service life in practical applications. To overcome these issues, this study has developed a flexible self-healing phase change film with high transition enthalpy by in-situ incorporating erythritol into hydrogen-bonded networks constructed with polyvinyl alcohol (PVA) and polyvinylpyrrolidine (PVP). The phase change film behaves an outstanding flexibility with the high phase transition enthalpy up to 191.5 J/g at the transition temperature of 98.7 °C. Remarkably, owing to the reversibility of hydrogen bonds, the flexible phase change film can exhibit an attractive self-healing ability with the healing efficiency as high as 91.1 %. In addition, the phase change film has been attached to the surface of a heating platform to evaluate its potential to thermal management. The results indicate that this flexible self-healing phase change film can maintain an efficient capability of thermal management at different heating rates, showing great potentials for the development of advanced thermal management technology.</t>
  </si>
  <si>
    <t>10.1016/j.jwpe.2024.104993</t>
  </si>
  <si>
    <t>Aluminum MOF-based sensor for simultaneous colorimetric and fluorometric detection of Co+2 in electroplating wastewater samples and recovery of Pd+2 ions from electronic wastes</t>
  </si>
  <si>
    <t>The study aimed to develop an innovative Aluminum-based sensitive sensor material, HPDTP-Al MOF sensor. The sensor was meticulously crafted through the diazotization of the NH2-MIL53(Al) MOF and coupling it with resorcinol to develop the HPDTP-Al MOF sensor material. The performance, selectivity, and sensitivity of the developed HPDTP-Al MOF were thoroughly evaluated. It successfully detected ultra-trace concentrations of Co2+ and Pd2+ ions using spectrophotometric and fluorometric methods. The MOF was tested by detecting and removing Co2+ in real electroplating wastewater samples. It was also used to recover Pd2+ ions from electronic wastes. To comprehensively characterize the HPDTP-Al MOF sensor material, a range of techniques involving TEM, XRD, BET, SEM, and XPS were employed. These methods not only confirmed the successful synthesis of the sensor material, but also provided valuable insights into its surface and structural properties. The optimization process involved fine-tuning the conditions for Co2+ and Pd2+ ions detection using both colorimetric and fluorometric approaches. Impressively, the sensor material exhibited swift detection capabilities, achieving a stable spectroscopic signal in under 1 min. Furthermore, the study delved into the sensor material's recyclability, which exhibited promising results, enabling its efficient reuse for up to 6 cycles. The exploitation of 0.1 M HCl and 0.1 Citrate as an eluent for the regeneration of the sensor material. The sensor's real-world potential was assessed through the analysis of diverse sample types, including electroplating wastewater for the removal and detection of Co2+ ions and the recovery of valuable Pd2+ ions from electronic wastes. These findings unequivocally emphasize the sensor material's promise for practical applications in various real-world scenarios, especially as environmental solutions.</t>
  </si>
  <si>
    <t>10.1016/j.cej.2024.152030</t>
  </si>
  <si>
    <t>Recovery of vanadium from high-iron chlorination titanium-white waste acid using D2EHPA/iso-octanol: From laboratory to pilot test</t>
  </si>
  <si>
    <t>The D2EHPA extraction − H2O2 stripping process offers a significant advantage over traditional methods for recovering vanadium (V) by eliminating the generation of ammonia-containing wastewater. However, the main challenge in industrial settings is the rapid decline in stripping efficiency due to the instability of peroxides. For instance, the efficiency can decrease from 80 % to 40 % within 4 min. To address this issue, the iso-octanol was added to the organic phase as a modifier to reduce the coordination ability of P = O in interacting with V, thereby lowering the decomposition rate of VO(O2)2 - and lengthening the duration of peak stripping efficiency. A novel method of organic phase pre-oxidation and stepwise addition of H2O2 was introduced to further stabilize the stripping process. In optimal conditions, the V stripping efficiency can reach 98.16 % through a 3-stage counter-current process, while reducing the amount of H2O2 by approximately 50 % compared to a single-time addition. Furthermore, the organic phase was successfully regenerated with 6 mol/L HCl after stripping. The main impurity Fe was removed with an efficiency of 92 %, allowing for the organic phase recycling. The process produced the end-product V2O5 (&gt;99 %) by heating hydrolysis of the stripping liquor and roasting of the hydrolysis precipitate. Overall, this method provides a complete recovery process for V from high-iron chlorination titanium-white waste acid (CTWA), which is characterized by its efficiency, environmental friendliness, and short process. These results could serve as a valuable reference for the industrialization of the H2O2 stripping process.</t>
  </si>
  <si>
    <t>10.1016/j.resconrec.2021.105416</t>
  </si>
  <si>
    <t>Recovery of lithium and cobalt from spent Lithium- Ion batteries using organic aqua regia (OAR): Assessment of leaching kinetics and global warming potentials</t>
  </si>
  <si>
    <t>Lithium ion batteries (LIBs) are increasingly used in electrical products and are anticipated to generate 4 million metric tons of waste or spent LIBs globally from 2015 to 2040. To protect the environment and also recover valuable materials, such as lithium (Li) and cobalt (Co), our research employed an ultrasonication assisted hydrometallurgy process and demonstrated the leaching process of spent LIBs in Organic Aqua Regia (OAR) which could efficiently extract Li and Co ions after optimization of multiple factors such as leaching temperature, H2O2 dose, and pulp density. The leaching efficiency of 99% and 94% for Li and Co were obtained with a leaching rate of 0.0016 and 0.013 mg•mg−1•h −1, respectively, which are higher than those obtained with two common acid leachants, nitric and citric acids. To explore the leaching kinetics mechanisms, a multiple-factor formula was established to enable the prediction or the Monte Carol simulation of certainties in leaching efficiencies. Furthermore, our life cycle assessment (LCA) indicates that OAR elicits a similar global warming potential with nitric acid but much lower than citric acid in the leaching unit mass of Li or Co from spent LIBs</t>
  </si>
  <si>
    <t>10.1016/j.jclepro.2019.119691</t>
  </si>
  <si>
    <t>Preparing nano-zinc oxide with high-added-value from waste zinc manganese battery by vacuum evaporation and oxygen-control oxidation</t>
  </si>
  <si>
    <t>In this paper, nano-ZnO with high-added-value was prepared from waste Zn-Mn battery by using high-temperature vacuum evaporation and oxygen control oxidation. Nano-ZnO particles with different morphologies were prepared under the different experimental conditions of oxygen content, nitrogen flow rate, heating temperature, condensing distance and collecting substrate. The oxygen was used as oxidant and nitrogen was used as carrier gas. Their flow rates were adjusted through a gas mass flowmeter. In the experimental condition of 1123 K heating temperature, 12.5% oxygen content and 21 L/min nitrogen flow rate, the high-added-value tetrapod nano-ZnO in regular shape was obtained on the glass sheet. Its growth process and photoelectric effect were analyzed by electron microscopy and spectrum test. The results showed that the tetrapod nano-ZnO has fantastic UV absorption performance with high purity and can be used as a potential photocatalyst. This research can provide a novel and environmental friendly method for recycling zinc from waste Zn-Mn batteries.</t>
  </si>
  <si>
    <t>10.1016/j.jclepro.2021.126592</t>
  </si>
  <si>
    <t>Separation and recovery of cobalt and nickel from end of life products via solvent extraction technique: A review</t>
  </si>
  <si>
    <t>The significant development in advanced technologies such as lithium-ion batteries has increased the demand of cobalt and nickel. As a result, continuous supply from primary resources leads cobalt to the critical stage and also affects nickel resources extensively. The presence of limited resources can lead to break in the chain of supply of these metals on demand. Therefore, it is necessary to recycle cobalt and nickel from secondary resources in order to continue the chain of demand and supply. This review provides a detail on solvent extraction processes developed for the separation and recovery of cobalt and nickel from secondary resources in the last decade. The study illustrates applicability of different type of extractants to provide better separation and recovery of said metals from potential wastes originated from different sources. The fundamentals of solvent extraction along with mechanisms of different class of extractants involved in the recycling of metals have been discussed in detail.</t>
  </si>
  <si>
    <t>10.1016/j.jclepro.2016.07.142</t>
  </si>
  <si>
    <t>End-of-life resource recovery from emerging electronic products – A case study of robotic vacuum cleaners</t>
  </si>
  <si>
    <t>Integrating product design with appropriate end-of-life (EoL) processing is widely recognized to have huge potentials in improving resource recovery from electronic products. In this study, we investigate both the product characteristics and EoL processing of robotic vacuum cleaner (RVC), as a case of emerging electronic product, in order to understand the recovery fate of different materials and its linkage to product design. Ten different brands of RVC were dismantled and their material composition and design profiles were studied. Another 125 RVCs (349 kg) were used for an experimental trial at a conventional ‘shred-and-separate’ type preprocessing plant in Denmark. A detailed material flow analysis was performed throughout the recycling chain. The results show a mismatch between product design and EoL processing, and the lack of practical implementation of ‘Design for EoL’ thinking. In the best-case scenario, only 47% of the total materials in RVCs are ultimately recycled. While this low material recovery is mainly due to the lower plastic recycling rate, other market realities and the complex material flows in the recycling chain also contribute to it. The study provides a robust methodological approach for assessing the EoL performance based on the knowledge of a product and its complex recycling chain. The lessons learned can be used to support both the design and EoL processing of products with similar features, which carry a high potential for resource recovery, especially at the initial stage of the recycling chain.</t>
  </si>
  <si>
    <t>10.1016/j.resourpol.2021.102202</t>
  </si>
  <si>
    <t>Assessing the adequacy of the global land-based mine development pipeline in the light of future high-demand scenarios: The case of the battery-metals nickel (Ni) and cobalt (Co).</t>
  </si>
  <si>
    <t>The electrical vehicle (EV) boom forecasted for the next decades raises questions on the mining industry's ability to provide enough battery-metals, such as nickel and cobalt, needed for this energy revolution. In this study, we investigate the limits of the mining industry pipeline for development of new mines for these two metals, regarding both the size of total anticipated production capacity and the pace of mine development. To provide transparency about the data used, we enclose an extensive database that reflects the state of the industrial nickel and cobalt mining industry in 2019. Using declared and estimated overall recovery factors for current mining operations, our database allows to distinguish between the 2019 ‘cradle’ production (i.e. metal contained in material raised from the Earth) and the ‘gate’ production (i.e. the amount of metal contained in various sales products). The database also provides an up-to-date estimate of the established mineral resources and reserves of the metals, which can further be split between different deposit types, mineral processing, or sale product types. Current global resources for the two metals, which for more than 80 percent consist of industry-standard (code-based) estimates, amount to 269 Mt nickel metal and 21.3 Mt cobalt metal, respectively. The resources are about 100 or more times larger than the 2019 ‘cradle’ production for the metals, illustrating that resource depletion will not be a pressing issue on the short to medium term. The size of the future anticipated mine production is estimated from the size of the resources of current advanced exploration and development projects using the resources-versus-production relationship that exists for operating mines today. A review of historical lead times for nickel mine development in the timeframes 1960–1979, 1980–1999 and 2000–2020, based on 67 mines of different sizes, types, and global locations, indicate that the time elapsed between the start of the last successful exploration campaign and the beginning of commercial mine production (the so-called “lead time III”) has significantly increased during the last two decades, as shown by a shift in the median from 8 to 12 years. While timeframes for fund raising and construction of mining projects (here defined as the ‘development lead time’) have remained largely constant (median of 4 years), demonstrating the feasibility of a project (‘feasibility lead time’) has apparently become more time-consuming. Evaluation of the size of anticipated metal production and the lead time for mine development indicates that most scenarios for metal demand over the next 10–15 years, especially the high-case scenarios that aim to reach the carbon emission goals of the Paris Agreement, cannot be met by the development of new, land-based mines alone. Since supply from battery recycling will be relatively limited over these timeframes, additional primary supply will be needed. This will require a vast capacity increase of existing land-based mines, and potentially, the development of marine resources.</t>
  </si>
  <si>
    <t>10.1016/j.jelechem.2023.117731</t>
  </si>
  <si>
    <t>Utilization of PET derived hard carbon as a battery-type, higher plateau capacity anode for sodium-ion and potassium-ion batteries</t>
  </si>
  <si>
    <t>Trash to Treasure is a less energy-intensive approach for upcycling plastic waste into value-added products to generate sustainable, cost-effective, eco-friendly materials. The carbonization of polyethylene terephthalate (PET) via a single-step process into hard carbon (HC) delivers a high-performing anode material for sodium-ion batteries (SIBs) and potassium-ion batteries (PIBs). Direct pyrolysis of PET waste increases the interlayer spacing with partially closed slit-shaped micro and mesopores that significantly improves the lower potential plateau-based capacity to 68% of the total capacity, validating a battery-type anode material. The HC carbonized at 1000℃ delivers a reversible capacity of 337 mAh/g with capacity retention of 88% after 100 cycles at 30 mAh/g. The HC exhibits 80% capacity retention even after 1000 cycles at a 1C rate and is promising for fast cycling-high power density applications. In PIBs, the HC carbonized at 800℃ performs the best and shows a reversible capacity of 305 mAh/g, with a battery-type low voltage plateau contribution of 32%. The charge storage mechanism in SIBS and PIBs follows a three-stage storage mechanism, i.e., adsorption, intercalation, and pore-filling.</t>
  </si>
  <si>
    <t>10.1016/B978-0-323-98336-5.00011-X</t>
  </si>
  <si>
    <t xml:space="preserve">11 Metals: issues with everyday use and toxicity within standard construction metals </t>
  </si>
  <si>
    <t xml:space="preserve">
               Humankind’s history runs parallel to the discovery and use of metals. Metals are used in construction for a wide variety of uses and when fixed in place, they are safe and nontoxic. However, the process of rendering metals for use can be toxic and lead to poor environmental outcomes through mining, smelting, casting and milling. Some metals can be easily recycled and so can be considered more sustainable on those grounds, while other metals remain in the environment as contaminant for hundreds of years. Not all metals are recycled which effectively wastes the energy and materials and adds to ever-growing volumes of landfill. This chapter explores the use of metals in construction, first through general discussion and then by presenting each of the more commonly used metals. The chapter concludes with a look at the formats of some metals that can increase health risks to humans and the environment.
            </t>
  </si>
  <si>
    <t>Sustainability and Toxicity of Building Materials</t>
  </si>
  <si>
    <t>10.1016/j.elecom.2022.107210</t>
  </si>
  <si>
    <t>Electrode fabrication process and its influence in lithium-ion battery performance: State of the art and future trends</t>
  </si>
  <si>
    <t>Lithium-ion batteries (LIBs) are the main energy storage system used in portable devices. Their outstanding characteristics allied to the growing market of portable devices and electric vehicles provides batteries an increasing trend over the next years. During the past decade, improved materials for LIBs have been developed, with less attention being focused on the manufacturing process, despite its critical influence in battery performance. In the present work, the main electrode manufacturing steps are discussed together with their influence on electrode morphology and interface properties, influencing in turn parameters such as porosity, tortuosity or effective transport coefficient and, therefore, battery performance. A state of art on the main steps of the electrode manufacturing process is presented, together with future directions with respect to LIBs fabrication.</t>
  </si>
  <si>
    <t>10.1016/j.psep.2024.07.071</t>
  </si>
  <si>
    <t>Synergistic reutilization of spent pot lining and water quenched blast furnace slag as mold flux</t>
  </si>
  <si>
    <t>A treatment method that synergistic reusing spent pot lining (SPL) and blast furnace slag (BFS) as mold flux (a functional material used in steel enterprises) was developed to achieve the harmless treatment of hazardous substances and recycling of valuable resources in spent pot lining. Mold flux made of SPL and BFS shows outstanding metallurgical performance. More importantly, toxic fluoride and cyanide in SPL were effectively harmless-treated utilizing industrial waste heat after making mold flux. The fluorine leaching ratio of amorphous mold flux residual after a leach test for 128 h is 1.08 wt%, which is 1/24 of that of raw SPL. The microstructure characterization proved the addition of BFS enhanced the fluorine immobilization effect by optimizing the network structure of amorphous mold flux residue. Compared to the traditional landfill treatment, the estimated additional economic benefits of processing one ton of SPL with this method are approximately 1924 USD.</t>
  </si>
  <si>
    <t>10.1016/j.electacta.2024.145124</t>
  </si>
  <si>
    <t>Construction of electrospun multistage ZnO@PMIA gel electrolytes for realizing high performance zinc-ion batteries</t>
  </si>
  <si>
    <t>As an important component of ZIBs, flexible gel electrolytes offer the advantages of solid/liquid electrolytes and good interfacial bonding. However, limited by poor ionic conductivity and mechanical properties, traditional gel electrolytes are still unable to meet realistic applications. To solve the above problems, in this paper, poly(m-phenylene isophthalamide) (PMIA) nanofiber membranes were prepared by electrospinning, and then ordered zinc oxide (ZnO) nanorods were grown on their surfaces by hydrothermal method, and ZnO@PMIA nanofiber membranes were combined with poly(vinyl alcohol) (PVA) gel to obtain ZnO@PMIA-PVA (ZPP) composite electrolytes. On the one hand, thanks to the advantages of large specific surface area and good electrical conductivity of PMIA nanofibers and ZnO nanorods, they can provide continuous and uniform transmission channels for Zn2+ .On the other hand, ZPP combines the nanofiber layer with the gel layer, which possesses excellent mechanical properties and produces a well-bonded interface with the electrode, which can effectively reduce the internal resistance and resist the penetration of the dendrimer into the electrolyte during long cycling. The results show that the ZPP composite electrolyte has a high ionic conductivity (18.3 mS·cm-1) and exhibits obvious advantages in inhibiting hydrogen precipitation and oxidative decomposition of Zn anode, and the Zn/ZPP/Zn symmetric battery can be recycled for &gt;1000 h at 3 mA·cm-2, and the full battery Zn/ZPP/MnO2 can still maintain 159.3 mAh·g-1 residual capacity after 1000 cycles with stable long-cycle performance and high coulombic efficiency (CE) (99 %). This flexible composite electrolyte has high safety, mechanical and electrochemical properties, which can realize high-performance ZIBs, and is expected to provide a new strategy for next-generation wearable energy storage devices.</t>
  </si>
  <si>
    <t>10.1016/j.resconrec.2021.105840</t>
  </si>
  <si>
    <t>One-step selective recovery and cyclic utilization of valuable metals from spent lithium-ion batteries via low-temperature chlorination pyrolysis</t>
  </si>
  <si>
    <t>An efficient and environmentally friendly closed loop process combing low-temperature chlorination pyrolysis with water leaching is proposed for one-step selective recovery and cyclic utilization of valuable metals from spent lithium-ion batteries (LIBs). First, the spent LiNixCoyMnzO2 (s-NCM) cathode materials are pyrolyzed with NH4Cl as a chlorination agent and the valuable metals (Ni, Co, Mn, Li) can be converted into readily soluble chloride which attribute to the release of HCl and NH3 from NH4Cl. After the s-NCM cathode materials treated via low-temperature chlorination pyrolysis at 300 °C for 30 min with NH4Cl/s-NCM mass ratio of 3:1, more than 99.9% of the valuable metals can be recovered by simple water leaching. Moreover, thermodynamic analysis show that the valuable metals can be converted to chloride while the impurity metals (Fe, Al) do not participate in the reaction at this temperature, which can achieve the one-step selective recovery of valuable metals. Therefore, the water leaching solution can be directly used to synthesize regenerated pristine NCM (r-NCM) cathode materials which exhibit excellent cycle and rate performance. In summary, one-step selective leaching and regeneration of valuable metals can be accomplished by low-temperature chlorination pyrolysis. The whole process reduces the energy consumption and the environmental pollution caused by alleviating the introduction of acidic or alkaline chemicals and realize the high-value utilization of waste resources.</t>
  </si>
  <si>
    <t>10.1016/j.apenergy.2024.124143</t>
  </si>
  <si>
    <t>Investigating the use of hydrogen and battery electric vehicles for public transport: A technical, economical and environmental assessment</t>
  </si>
  <si>
    <t>More and more territories are looking at alternatives to diesel for their public transport to decarbonise their energy mix. Electricity and hydrogen, among the most popular alternatives, are analysed in this article on the basis of various technical, economic and environmental criteria. The consumption of these vehicles is first estimated and the feasibility of their implementation validated in terms of range and recharging time. The economic criterion then evaluated is the total cost of ownership (TCO) of the vehicle fleet, and the environmental criterion is the global warming potential (GWP) of a vehicle, taking into account the life cycle of the main technologies that compose it as well as the vehicle’s operating phase. Here, coaches are analysed for the case study of Reunion Island. If the technical feasibility concludes that it is impossible to use a fleet entirely composed of electric vehicles, a fleet composed only of hydrogen vehicles would involve high TCO and GWP. A balance must be struck and improvements in vehicle consumption can be made to reduce the overall impact.</t>
  </si>
  <si>
    <t>10.1016/j.wasman.2012.05.008</t>
  </si>
  <si>
    <t>Thermal treatment for recovery of manganese and zinc from zinc–carbon and alkaline spent batteries</t>
  </si>
  <si>
    <t>The aim of this paper is the recovery of manganese and zinc from a mixture of zinc–carbon and alkaline spent batteries, containing 40.9% of Mn and 30.1% of Zn, after preliminary physical treatment followed by removal of mercury. Separation of the metals has been carried out on the basis of their different boiling points, being 357°C and 906°C the boiling point of mercury and zinc and 1564°C the melting point of Mn2O3. Characterization by chemical analysis, TGA/DTA and X-ray powder diffraction of the mixture has been carried out after comminution sieving and shaking table treatment to remove the anodic collectors and most of chlorides contained in the mixture. The mixture has been roasted at various temperatures and resident times in a flow of air to set the best conditions to remove mercury that were 400°C and 10min. After that, the flow of air has been turned into a nitrogen one (inert atmosphere) and the temperatures raised, thus permitting the zinc oxide to be reduced to metallic zinc by the carbon present in the original mixture and recovered after volatilization as a high grade concentrate, while manganese was left in the residue. The recovery and the grade of the two metals, at 1000°C and 30min residence time, were 84% and 100% for zinc and 85% and 63% for manganese, respectively. The recovery of zinc increased to 99% with a grade of 97% at 1200°C and 30min residence time, while the recovery and grade of manganese were 86% and 87%, respectively, at that temperature. Moreover, the chlorinated compounds that could form by the combustion of the plastics contained in the spent batteries, are destroyed at the temperature required by the process.</t>
  </si>
  <si>
    <t>October 2012</t>
  </si>
  <si>
    <t>10.1016/j.cis.2024.103158</t>
  </si>
  <si>
    <t>Sulfonic acid functionalized cellulose-derived (nano)materials: Synthesis and application</t>
  </si>
  <si>
    <t>The preparation/application of heterogeneous (nano)materials from natural resources has currently become increasingly fascinating for researchers. Cellulose is the most abundant renewable polysaccharide on earth. The unique physicochemical, structural, biological, and environmental properties of this natural biopolymer have led to its increased application in many fields. The more desirable features of cellulose-based (nano)materials such as biodegradability, renewability, biocompatibility, cost-effectiveness, simplicity of preparation, environmentally friendly nature, and widespread range of applications have converted them into promising compounds in medicine, catalysis, biofuel cells, and water/wastewater treatment processes. Functionalized cellulose-based (nano)materials containing sulfonic acid groups may prove to be one of the most promising sustainable bio(nano)materials of modern times in the field of cellulose science and (nano)technology owing to their intrinsic features, high crystallinity, high specific surface area, abundance, reactivity, and recyclability. In this review, the developments in the application of sulfonated cellulose-based (nano)materials containing sulfonic acid (-SO3H) groups in catalysis, water purification, biological/biomedical, environmental, and fuel cell applications have been reported. This review provides an overview of the methods used to chemically modify cellulose and/or cellulose derivatives in different forms, including nanocrystals, hydrogels, films/membranes, and (nano)composites/blends by introducing sulfonate groups on the cellulose backbone, focusing on diverse sulfonating agents utilized and substitution regioselectivity, and highlights their potential applications in different industries for the generation of alternative energies and products.</t>
  </si>
  <si>
    <t>10.1016/j.energy.2022.123646</t>
  </si>
  <si>
    <t>The impacts of critical metal shortage on China's electric vehicle industry development and countermeasure policies</t>
  </si>
  <si>
    <t>Electric vehicle (EV) has been taken as the key technology in the road transportation sector to achieve the carbon neutrality target. However, considering China's critical metal resource endowment as well as its supply status, the potential metal supply shortage and its impact on China's EV industry development goal need to be analyzed. Therefore, in the present study, several supply and recycling scenarios are proposed and a dynamic stock-flow model is adopted to calculate the impacts of potential critical metal shortages including nickel, cobalt, and lithium and their countermeasures. The obtained results show that: i) The current resource endowment in China cannot meet the metal demand for EV industry development target. From 2022 to 2050, the metal shortage will cut the accumulative EV production potential by 459.7–384.6 million units, leading to extra greenhouse gas emissions; ii) In terms of specific metal types, the shortage of lithium will occur in 2026 and 2034 under different metal supply scenarios, which will hinder the EV production significantly; iii) In total, there are 101.9–190.8 Kt, 20.3–38.1 Kt, and 40.2–78.9 Kt nickel, cobalt, and lithium resource can be obtained from battery recycling system under different scenarios. However, the metal shortage issue still exists even under the highest recycling ratio scenario. The findings of this study are significant for policymakers to further understand the nexus between emission abatement and mineral conservation in the process of EV industry development and propose relevant policies.</t>
  </si>
  <si>
    <t>10.1016/j.mineng.2022.107697</t>
  </si>
  <si>
    <t>Analysis and optimization of the selective crushing process based on high voltage pulse energy</t>
  </si>
  <si>
    <t>With the development of photovoltaic (PV) energy, the recycling technology of end-of-life PV panels has received much attention; the existing recycling methods have various limitations. In this study, high-voltage pulse energy was used to crush PV panels, and the microscopic morphology, particle size structure, and elemental composition of the crushed products were analyzed. The liberation process and element enrichment during the high-voltage pulse crushing of PV panels were studied, the effect of each parameter on the selective crushing degree of high-voltage pulse crushing PV panels was obtained. Furthermore, a collaborative optimization study was carried out on the degree of selective crushing of various operating parameters. The significance order of the effect of various factors and the mathematical correlation between them were obtained. The best combination of operating parameters was obtained. The test results indicate that the source of high-efficiency liberation and element enrichment during the high-voltage pulse crushing of PV panels is the interface crushing and sequential selective crushing characteristics of high-voltage pulses. With the increase in electrode gap, the degree of selective crushing shows a increasing trend. As the voltage and pulses number increases, the degree of selective crushing first increases and then decreases. The significance of influence of each factor decreases in the following order: voltage &gt; electrode gap &gt; pulse number. When the operating conditions are 170 kV, 50 pulses, and 25 mm, the degree of selective crushing of product reached the maximum.</t>
  </si>
  <si>
    <t>10.1016/j.cej.2023.142737</t>
  </si>
  <si>
    <t>Recent developments of electrodeposition-redox replacement in metal recovery and functional materials: A review</t>
  </si>
  <si>
    <t>One way to overcome the complex problem of the increasing demand for metals coupled with the rapid depletion of high-grade raw materials is to boost research into innovative methods of metal recovery. Electrochemical recovery for metal production has already gained ground in the electrowinning and electrorefining of Cu, Zn, and Au, for example, from highly concentrated and purified hydrometallurgical solutions. Since 2015, an electrochemical technique, based on the combination of the electrodeposition (ED) and redox replacement (RR) processes, has been developed in the context of trace metal recovery (μg/L – mg/L). Specifically, EDRR enables the efficient recovery of precious metals, including Ag, Au, Pt, and Te, from underutilized secondary raw materials-hydrometallurgical solutions, where these metal species are naturally present. With highly flexible electrochemical process parameters, EDRR also allows controllable preparation of metal coatings, nanoparticles, and even functional surfaces directly from lower-grade resources, further indicating the promise of EDRR to relieve material scarcity. In this review, we analyze in detail the significant progress regarding EDRR for both metal recovery behavior and creation of high-value-added materials. The future prospects for EDRR, including energy efficiency and sustainable materials, are also outlined.</t>
  </si>
  <si>
    <t>10.1016/B978-0-08-037292-1.50018-4</t>
  </si>
  <si>
    <t xml:space="preserve">Improved technology in secondary lead processing — ENGITEC lead acid battery recycling system </t>
  </si>
  <si>
    <t>Primary and Secondary Lead Processing</t>
  </si>
  <si>
    <t>10.1016/j.susmat.2022.e00547</t>
  </si>
  <si>
    <t>Deep eutectic solvents assisted biomass pre-treatment to derive sustainable anode materials for lithium-ion batteries</t>
  </si>
  <si>
    <t>Biomass such as agricultural waste is an attractive and sustainable source to produce electrode materials for energy storage systems. The pre-treatment of biomass is a key process that determines the quality of resulting material and consequently defines the performance of the device. In common practice, aggressive and toxic chemicals such as inorganic acids and alkaline solvents have extensively been used, which threatens environmental and human health. Herein, we have presented deep eutectic solvents (DES)-based green, inexpensive and effective solvents for the pre-treatment of rice-husk (RH) biomass. The results demonstrate that DES efficiently and selectively remove the inorganic impurities from RH without affecting their organic content. Later, the DES pre-treated RH were transformed into silicon/carbon (Si/C) nanocomposite using single step pyrolysis method and employed as anode materials for lithium-ion battery (LIB). It was revealed that DES significantly affects the structural and morphological properties of resulting Si/C materials. Benefiting from the unique hierarchical characteristics of Si/C nanocomposites, all the samples delivered excellent electrochemical properties with maximum specific capacity of 372.5 mAh/g and pro-longed cycling stability. Thus, the present investigation provides green and cost-effective strategy for pre-treatment of rice-husk, which can be further extended to various biomass.</t>
  </si>
  <si>
    <t>10.1016/j.watres.2023.119760</t>
  </si>
  <si>
    <t>Concentrating stabilized human urine using eutectic freeze crystallization for liquid fertilizer production</t>
  </si>
  <si>
    <t>Resource recovery from source-separated urine can be used to produce fertilizers and provide a more sustainable alternative to mineral fertilizers. Reverse osmosis can be used to remove up to 70% of the water in urine that has been stabilized with Ca(OH)2 and pre-treated with air bubbling. However, further water removal is limited because of membrane scaling and equipment operating pressure limitations. A novel hybrid eutectic freeze crystallization (EFC) and RO system was investigated as a method to concentrate human urine, whilst simultaneously crystallizing salt and ice under EFC conditions. A thermodynamic model was used to predict the type of salts that would crystallize, their associated eutectic temperatures, and how much additional water removal was required (using freeze crystallization) to reach eutectic conditions. This innovative work showed that at eutectic conditions, Na2SO4∙10H2O crystallizes simultaneously with ice in both real and synthetic urine, thus providing a new method to concentrate human urine for liquid fertilizer production. A theoretical mass balance of a hybrid RO-EFC process, including ice washing and recycle streams, showed that 77% of the urea and 96% of the potassium could be recovered with a 95% water removal. The final liquid fertilizer would have a composition of 11.5% N and 3.5% K, and 3.5 kg of Na2SO4∙10H2O could be recovered from 1000 kg of urine. Over 98% of the phosphorus would be recovered as calcium phosphate during the urine stabilization step. A hybrid RO-EFC process would require 60 kWh m−3 of energy, which is substantially less than other concentration methods.</t>
  </si>
  <si>
    <t>10.1016/j.jclepro.2015.07.026</t>
  </si>
  <si>
    <t>Life cycle assessment of lead-acid batteries used in electric bicycles in China</t>
  </si>
  <si>
    <t>Electric bikes (e-bikes) have developed faster than any other mode of transport in China, which has stimulated the rapid growth of China's lead-acid battery (LAB) industry for more than a decade. This research undertook a life cycle assessment (LCA) for LABs used in e-bikes in China. Its purpose was to identify the key materials and processes that contribute most to impacts on the environment and public health within the life cycle of LABs, from materials extraction and processing, manufacture, transportation, use, and end-of-life. It also sought to find opportunities for improving the environmental profile of LABs. The results indicate that LABs use, as well as materials extraction and processing, have the largest environmental impacts within the life cycle of LABs. The former is responsible for 84% of the primary energy use and contributes the highest potentials to energy-related impacts, including global warming (86%) and acidification (69%). The latter, specifically the lead used in batteries, is the most important driver of impacts such as ozone depletion, photochemical smog, eutrophication, and carcinogenicity. Accordingly, battery reuse after refurbishment and recovery of materials in the end-of-life stage could significantly mitigate most of the overall life cycle impacts by reducing the consumption of virgin materials. However, currently, 95% of total lead emissions are released in the end-of-life stage due to improper management of the spent LABs recycling market in China, and these emissions causes 90% of total human toxicity potential. Battery manufacture only accounts for 3% of total lead emissions after the national cleanup action for heavy metal pollution. Moreover, sensitivity coefficients are employed to evaluate the reliability and uncertainty of the LCA results. Based on the findings, there are several substantial opportunities to further reduce the overall environmental impacts of LABs, such as prolonging the lifetime of LABs, reducing the consumption of metals in LABs, and improving the technology and management in the recovery of spent LABs.</t>
  </si>
  <si>
    <t>10.1016/B978-0-323-91150-4.00002-1</t>
  </si>
  <si>
    <t xml:space="preserve">Chapter 26 Future perspectives on non-destructive material characterization methods towards sustainability and circular economy </t>
  </si>
  <si>
    <t xml:space="preserve">
               This chapter discussed the future perspectives on non-destructive material characterizations with the view of sustainability and circular economy. The main contents covered were: material heterogeneities and complexity, and coupling multiple methods. Complexity and heterogeneity are the descriptions of our modern life and products while sustainability and circular economy are the key concepts to maintain them for our current and future society. This chapter first detailed the correlation between the complexity/heterogeneity and life cycle of a product, and then indicated some potential future contributions of non-destructive material characterization to both forward logistics to create new products/materials and reverse logistics to recycling/circulate end-of-life products.
            </t>
  </si>
  <si>
    <t>Non-Destructive Material Characterization Methods</t>
  </si>
  <si>
    <t>10.1016/j.egyr.2019.08.025</t>
  </si>
  <si>
    <t>Life cycle assessment of a vanadium flow battery</t>
  </si>
  <si>
    <t>Battery storage technologies have been showing great potential to address the vulnerability of renewable electricity generation systems. Among the various options, vanadium redox flow batteries are one of the most promising in the energy storage market. In this work, a life cycle assessment of a 5 kW vanadium redox flow battery is performed on a cradle-to-gate approach with focus on the vanadium electrolytes, since they determine the battery’s storage capacity and can be readjusted and reused indefinitely. The functional unit is 1 kWh stored by the battery. The initial results show that the environmental hotspots reside mainly in the structural and material components of the battery, evidencing the need for alternative or recycled materials, preferably produced locally. Since the quantity of electrolytes determine the amount of storable electricity, an analysis was conducted on the variation of the impacts with the increase of storage capacity. An alternative scenario with reused electrolytes was also performed. Results show that with the increase of storage capacity, the contribution of the electrolytes to the impacts decrease significantly by stored kWh. In the reused electrolytes scenario, impacts were reduced mainly for the Acidification and Mineral, fossil and renewable resource depletion categories.</t>
  </si>
  <si>
    <t>10.1016/B978-0-323-96022-9.00275-9</t>
  </si>
  <si>
    <t xml:space="preserve">Applications – Transportation Applications | Battery Charging Technologies </t>
  </si>
  <si>
    <t xml:space="preserve">
               This chapter provides a comprehensive exploration of lithium-ion battery charging technologies, with a particular focus on their central role in electric vehicles. It begins by examining the fundamental chemistry of lithium-ion battery to lay the foundation for understanding their specific charging requirements. The discussion then moves to a critical evaluation of traditional charging methods, highlighting their advantages and disadvantages. The chapter then examines rapid charging techniques and strategies for optimizing critical aspects such as lifetime, reliability, and efficiency. The conclusion provides a forward-looking perspective on the evolution of fast charging technologies and other important considerations for the future.
            </t>
  </si>
  <si>
    <t>10.1016/j.seppur.2022.121970</t>
  </si>
  <si>
    <t>Cooperative effect of electrolyte and oscillatory air supply on recovering graphite in column flotation</t>
  </si>
  <si>
    <t>Column flotation tests of natural graphite were carried out in electrolyte solutions free of any organic chemicals using an oscillatory air supply (at a switching frequency of 25 Hz with an on/off time ratio of 0.1). The results were compared with those obtained using conventional steady air supply. The electrolyte solutions were prepared at different ionic strengths (0.3–6 M) from single (NaCl or AlCl3) or mixed inorganic electrolytes (NaCl-CaCl2, NaCl-CaCl2-MgCl2-AlCl3). The present work identified a cooperative effect of electrolyte addition and use of oscillatory air supply on improving graphite flotation kinetics. It demonstrates a potential for making graphite flotation 80% faster without relying on commonly used freshwater or organic reagents in flotation.</t>
  </si>
  <si>
    <t>10.1016/j.psep.2011.06.022</t>
  </si>
  <si>
    <t>A review of hazards associated with primary lithium and lithium-ion batteries</t>
  </si>
  <si>
    <t>Primary lithium batteries contain hazardous materials such as lithium metal and flammable solvents, which can lead to exothermic activity and runaway reactions above a defined temperature. Lithium-ion batteries operating outside the safe envelope can also lead to formation of lithium metal and thermal runaway. Despite protection by battery safety mechanisms, fires originating from primary lithium and lithium-ion batteries are a relatively frequent occurrence. This paper reviews the hazards associated with primary lithium and lithium-ion cells, with an emphasis on the role played by chemistry at individual cell level. Safety mechanisms to prevent the occurrence and limit the consequences of incidents are reviewed, together with safety tests to monitor compliance with battery safety regulations and standards. Incident information from news accounts and open literature sources are reviewed to extract causal information. It is concluded that the potential severity of incidents during storage, transport and recycling of waste batteries can be significantly higher than in end-use applications. Safe storage, packaging and labelling practices, as well as communication among the parties involved, are essential to ensure safety across the battery lifecycle. It is recommended that a database of lithium battery incidents would be valuable to improve the evidence base for informing accident prevention measures.</t>
  </si>
  <si>
    <t>November 2011</t>
  </si>
  <si>
    <t>10.1016/j.resconrec.2023.107316</t>
  </si>
  <si>
    <t>Solar photovoltaic waste and resource potential projections in Australia, 2022–2050</t>
  </si>
  <si>
    <t>Solar photovoltaic (PV) waste and resource projections are integral for end-of-life (EoL) management. Addressing gaps in Australian studies, this paper aims to produce improved projections from 2022 to 2050. This study uses up-to-date, location-based installation data, distributed practical lifetime estimates by system size, current literature on market share and material composition over time and recovery rates, and provides a closed loop material analysis. In 2050, cumulative PV waste is estimated at 2,000,000–3,000,000 tonnes for slow, conservative, and realistic forecast installations, though under ambitious installs, waste will be 1–2 times more. Additionally, in 5 years PV EoL silver and aluminium could supply on average 30 % of future PV demand, 50 % in 15 years, and even up to 100 % in 25 years, considering realistic or ambitious forecast installations. These findings seek to assist in establishing sustainable EoL PV management, including the planning of logistics, appropriate recycling methods, consumer-appropriate policy, and the integration of circularity.</t>
  </si>
  <si>
    <t>10.1016/j.colsurfa.2024.133960</t>
  </si>
  <si>
    <t>Design and adsorption performance of hollow structure nano-metatitanic acid lithium ion sieve with strong structure stability and large adsorption capacity</t>
  </si>
  <si>
    <t>Lithium is a national strategic resource, and the high-efficiency separation of lithium and magnesium in Salt Lake is the key to ensure the sustainable utilization of lithium resources in China. It is vital important to develop a highly stable lithium ion adsorbent. In this work, Li2TiO3 is synthesized by calcination TiO2 and Li2CO3, then which is ion-exchanged with HCl solution to obtain H2TiO3. The experimental results show that hollow structure H2TiO3 has a large pore volume (2.67 cm3/g) and specific surface area (111.57 m2/g). The lithium adsorption performance is systematically investigated by using it as an adsorbent to recover of Li+ from aqueous solution. The adsorption experiments results show that high solution pH environment is more beneficial to adsorb of Li+, and the maximum adsorption capacity of 36.2 mg/g is obtained at pH=13. The results of kinetic experiments indicate that the adsorption behavior of Li+ conforms to the pseudo-second-order model, demonstrating the adsorption process is chemosorption. Additionally, Li+ adsorption conforms to the Langmuir model, indicating adsorption behavior is monolayer adsorption. The thermodynamic experimental results show that the higher temperature is beneficial to Li+ adsorption, and the Gibbs free energy ΔG ϴ of the adsorption process is negative, indicating that the adsorption process is spontaneous. Meanwhile, ΔH ϴ is greater than zero, indicating the process is endothermic. The results of ion selectivity experiments show that H2TiO3 has a high selectivity for Li+ (2.91 mmol·g−1) in a mixed solution contains of Li+, Na+, K+, Rb+ and Cs+. The sorption capacity of H2TiO3 also maintained at 27.55 mg/g after 5 adsorption/desorption cycles, and the dissolution loss rate of titanium is only 0.06 %, indicating the hollow H2TiO3 had a strong structure stability in the process of Li+ adsorption. Therefore, the hollow structure H2TiO3 lithium ion sieve with large adsorption capacity and high stability is a promising adsorbent in the application of lithium extraction from Salt Lake brine.</t>
  </si>
  <si>
    <t>10.1016/j.est.2023.108866</t>
  </si>
  <si>
    <t>Evaluation and optimization of an engine waste heat assisted Carnot battery system for ocean-going vessels during harbor stays</t>
  </si>
  <si>
    <t>The pollution and environmental damage caused by ship emissions during docking is an urgent issues that needs to be addressed. In this study, a jacket water waste heat Carnot battery (JCB) system is designed as an energy storage device to recover the water waste heat of the ship's main engine cylinder liner and as a power output device when the main engine stops in port. The JCB system is evaluated and optimized from the perspectives of thermodynamics, exergy, and cost, with a focus on the performance under different working fluid combinations. The results show that improving the efficiency of the compressor, turbine, and recuperator can significantly enhance the system's performance, with the compressor and turbine being the most expensive components. The heat exchanger has the highest exergy destruction, accounting for almost half of the total system. In the multi-objective optimization of different working fluid combinations, R365mfc/R365mfc is found to be the best choice, with the power-to-power efficiency of the system reaching 110.15 % and the 5-year levelized cost of storage (LCOS) being 0.139 $/kWh. A case study of the actual route shows that the JCB system designed in this paper can meet the power demand of 100 %, 35.5 %, 61.91 %, and 56.9 % in the four segments during harbor stays. The JCB system proposed in this study provides a new solution for the reduction of emissions and environmental protection during the docking of ships.</t>
  </si>
  <si>
    <t>10.1016/j.resconrec.2020.104713</t>
  </si>
  <si>
    <t>Environmental feasibility of secondary use of electric vehicle lithium-ion batteries in communication base stations</t>
  </si>
  <si>
    <t>Repurposing spent batteries in communication base stations (CBSs) is a promising option to dispose massive spent lithium-ion batteries (LIBs) from electric vehicles (EVs), yet the environmental feasibility of this practice remains unknown. Life cycle assessment (LCA) is used in this study to compare the environmental impacts of repurposed EV LIBs and lead-acid batteries (LABs) used in conventional energy storage systems (ESSs) of CBSs. The economic-based allocation method is used in the multi-functional system. The LCA results suggest that the manufacturing and reusing stages are the dominant contributors to the environmental impacts of repurposed LIBs, whereas battery recycling can reduce environmental impacts. In addition, the secondary use of EV LIBs results in less environmental impact than the use of LABs in all selected categories, except for metal depletion, which is attributed to the large lead consumption and low energy density of LABs. A sensitivity analysis is conducted to measure the influences of two alternative allocation methods (i.e., cut-off allocation and 50/50 allocation), the cycle life, and the electricity sources on the results. It is found that repurposing spent LIBs with 50/50 allocation method has the poorest environmental performance and is not sufficiently advantageous over using LABs. Moreover, extending the cycle life of repurposed LIBs and using a cleaner energy mix significantly reduce environmental impacts. This study offers implications to mitigate the end-of-life management problem of EV LIBs, including a life cycle management platform, an effective integration of the supply chain, and references for the ongoing “green” transition of the communication industry.</t>
  </si>
  <si>
    <t>10.1016/j.jclepro.2024.143013</t>
  </si>
  <si>
    <t>Comprehensive recovery of valuable elements from vanadium precipitation liquor using selective impurity removal-reduction precipitation process</t>
  </si>
  <si>
    <t>The vanadium precipitation liquor produced by the vanadium slag extraction process contains various valuable elements, which are not utilized at high value. In this paper, chromium is recovered through aluminum salt impurity removal - chemical reduction precipitation method. Moreover, the ammonia nitrogen and sodium sulfur in the vanadium precipitation liquor are recovered by stripping and crystallization, thereby achieving comprehensive resource recovery and utilization. The aluminum salt slag removal reduction chemical precipitation method is used to separate Cr from Si, Ca and V impurities. As a result, the obtained Cr2O3 product has a purity of 98.20%, the chromium recovery efficiency is 97.58%, and the silicon removal efficiency reaches 99.66%. The ammonia nitrogen was recovered by stripping, which would be reused to the vanadium precipitation process, with an ammonia nitrogen stripping efficiency of 98%. The purity of NH4Cl is 99.13% and meets the 99-level national standard. The Na2SO4 was recovered by evaporation concentration - crystallization method, which would be reused to the vanadium slag roasting process, with a Na2SO4 recovery efficiency of 88.38%. And the purity of Na2SO4 is 98.85%, which meets the industrial standard for Class II Na2SO4 products. The final solution after comprehensive recovery of valuable elements would be reused to the leaching process, thereby achieving water circulation. This process realizes the high-value utilization of chromium, ammonia, nitrogen, sodium and sulfur, and has no wastewater discharge and is an environment-friendly route.</t>
  </si>
  <si>
    <t>10.1016/j.resconrec.2020.104772</t>
  </si>
  <si>
    <t>Novel indicators to better monitor the collection and recovery of (critical) raw materials in WEEE: Focus on screens</t>
  </si>
  <si>
    <t>Currently, in the European Union (EU), e-waste chain performance is assessed by technical indicators that aim to ensure system compliance with collection and recovery targets set by the WEEE Directive. This study proposes indicators to improve WEEE flow monitoring beyond the current overall weight-based approach, including complementary flows and treatment performance. A case study focused on the screen category in France is presented. In 2017, the collection rate of cathode-ray tube screens (CRT) was 68%, while for flat panel display (FPD) generated only 14% was collected. CRT screens have less precious and critical materials than FDP. Thus, elements like cobalt and gold highly concentrated in FPD, have a collection rate two to four times lower than elements such as copper (37%) which represents a high proportion in CRTs. Recycling is the main treatment in France. Nevertheless, the recycling rate per element varies significantly due to the low collection, and also the lack of technology and/or secondary raw materials market. The elements with higher recycling rates are base metals such as copper (28%), followed by precious metals like silver (23%), and gold (13%). Except for palladium, the recycling rate of the critical raw materials targeted in the study ranged from 6% (cobalt) to 0% (e.g. neodymium and indium). The results stress the need for indicators to support the development of WEEE chain from waste management to secondary (critical) raw materials suppliers.</t>
  </si>
  <si>
    <t>10.1016/j.jscs.2024.101873</t>
  </si>
  <si>
    <t>Cost-effective synthesis of magnetic graphene oxide nanocomposite from waste battery for the removal of arsenic from aqueous solutions: Adsorption mechanism with DFT calculation</t>
  </si>
  <si>
    <t>In this study, magnetic graphene oxide (MGO-Fe3O4) nanocomposite was prepared by co-precipitating of FeCl3.6H2O and FeCl2.4H2O on waste battery-derived graphene oxide and used as an adsorbent for the efficient removal of As(III) from aqueous solutions. The prepared nanocomposite was characterized by Fourier transformed infrared spectroscopy, field emission scanning electron microscopy, transmission electron microscopy, X-ray diffraction, X-ray photoelectron spectroscopy, zeta potential, and a vibrating sample magnetometer. These characterizations revealed that spare like Fe3O4 nanoparticles (10.5 nm) were decorated on graphene oxide nanosheets and showed excellent saturation magnetization (89.73 emu/g). The adsorption of As(III) by MGO-Fe3O4 was optimized by analyzing various parameters. Experiments showed that 98 % of As(III) was removed at neutral pH in a just 20 min, even though the adsorbent dose was only 0.14 g/L. The adsorption kinetic and isotherm were best fitted with the pseudo-second order kinetic and Frendlich isotherm model. The maximum adsorption capacity (qmax) was found to be 50.2 mg/g at room temperature. Thermodynamic studies showed that the As(III) adsorption process was spontaneous and exothermic in nature. The enhanced adsorption capacity and magnetic properties of MGO-Fe3O4 are crucial in the drinking water treatment process due to the easy magnetic separation of MGO-Fe3O4 from aqueous solution after the adsorption process. Density Functional Theory (DFT) was also used to investigate the interaction between MGO-Fe3O4 and As(III), which further suggested that MGO-Fe3O4 and As(III) mostly interact with each other through surface complexation and hydrogen bonding.</t>
  </si>
  <si>
    <t>10.1016/B978-0-323-96022-9.00027-X</t>
  </si>
  <si>
    <t xml:space="preserve">Electrochemical Devices | Redox Flow Batteries </t>
  </si>
  <si>
    <t xml:space="preserve">
               This overview article describes the basics of flow cells: Cell design, components, materials, redox processes, cell chemistries, performance data, advantages, and shortcomings.
            </t>
  </si>
  <si>
    <t>10.1016/j.seps.2024.102027</t>
  </si>
  <si>
    <t>Resilience optimization in disruption-prone sustainable reverse supply chains for lead-acid battery waste management in Brazil: A stochastic model for public and private policy formulation</t>
  </si>
  <si>
    <t>This study explores the relationship between disruptive events in supply chains and investments from public and private policies aimed at recovery. It focuses on the improper disposal of lead-acid battery waste in Brazil, which poses environmental and health risks, and suggests strategies for managing this waste through Brazilian reverse supply chains. A stochastic model was developed to optimize investments in resilient capabilities like absorption, adaptation, and recovery before and after disruptions. The results show that proactive investments should prioritize creating redundancies and collaboration to ensure timely restoration of waste supply, especially during low-severity events. The study provides a model that guides the allocation of resources for sustainable waste management in Brazilian lead-acid battery operations and highlights the importance of public and private policy formulation in enhancing supply chain resilience.</t>
  </si>
  <si>
    <t>10.1016/j.jpowsour.2024.235280</t>
  </si>
  <si>
    <t>Zwitterionic hydrogels with high interfacial affinity for zinc metal batteries</t>
  </si>
  <si>
    <t>Zinc metal batteries are expected to be the next generation of energy storage devices due to their high safety, but their application is hampered by irreversible hydrogen evolution reaction and surface side reactions of zinc anodes. Here, a zwitterionic hydrogel electrolyte is reported based on polymerization of acrylamide and 1-(3-Sulfopropyl)-2-Vinylpyridinium betaine, and it exhibits the following advantages: the sulfonic acid group of 1-(3-Sulfopropyl)-2-Vinylpyridinium betaine can be preferentially adsorbed on metal Zinc to avoid side reactions and refine the affinity at the zinc-electrolyte interface; and the coordination of the negatively charged sulfonic acid group with Zn2+ alters the solvation structure of Zn2+, which further improves the restriction ability of side reactions. Consequently, Zn||Zn symmetric batteries can be stabilized for 1, 200 h of plating stripping at 1 mA cm−2. Zn||Cu batteries exhibit an impressive average coulombic efficiency of 99.8 % over a remarkable span of 1, 800 cycles at a current density of 15 mA cm−2. Furthermore, the Zn||MnO2/Carbon nanotube batteries have been cycled more than 2, 000 cycles at a current density of 0.5 A g−1, and the zinc hybrid capacitors for more than 18, 000 cycles at 1 A g−1. And an ionic skin (i-skin) based on acrylamide and 1-(3-Sulfopropyl)-2-Vinylpyridinium betaine of polymer hydrogel electrolyte is assembled and it can stably detect physiological signals.</t>
  </si>
  <si>
    <t>10.1016/j.envpol.2023.122518</t>
  </si>
  <si>
    <t>A review on takeaway packaging waste: Types, ecological impact, and disposal route</t>
  </si>
  <si>
    <t>Rapid economic growth and urbanization have led to significant changes in the world's consumption patterns. Accelerated urbanization, the spread of the mobile Internet, and the increasing pace of work globally have all contributed to the demand for the food takeaway industry. The rapid development of the takeaway industry inevitably brings convenience to life, and with it comes great environmental pressure from waste packaging materials. While maintaining the convenience of people's lives, further reducing the environmental pollution caused by takeaway packaging materials and promoting the recycling and reuse of takeaway packaging waste need to attract the attention and concern of the whole society. This review systematically and comprehensively introduces common takeaway food types and commonly used packaging materials, analyzes the impacts of discarded takeaway packaging materials on human health and the ecological environment, summarizes the formulation and implementation of relevant policies and regulations, proposes treatment methods and resourceful reuse pathways for discarded takeaway packaging, and also provides an outlook on the development of green takeaway packaging. Currently, only 20% of waste packaging materials are recycled worldwide, and there is still a need to develop more green takeaway packaging materials and continuously improve relevant policies and regulations to promote the sustainable development of the takeaway industry. The review is conducive to further optimizing the takeaway packaging management system, alleviating the environmental pollution problem, and providing feasible solutions and technical guidance for further optimizing takeaway food packaging materials and comprehensive utilization of resources.</t>
  </si>
  <si>
    <t>10.1016/j.jtice.2022.104605</t>
  </si>
  <si>
    <t>A new strategy for selective recovery of low concentration cobalt ions from wastewater: Based on selective chelating precipitation-flotation process</t>
  </si>
  <si>
    <t>Background A significant amount of low-concentration heavy metal ion wastewater is generated daily by the mining and metallurgy industry, endangering human health and the environment. A novel method of selective chelating precipitation–floatation of copper and cobalt ions is proposed for the recovery of cobalt from wastewater. Methods Based on the chelation of cobalt and copper ions with α-nitroso-β-naphthol (NN), the flotation process is adopted to solve the problem of fine particle separation from solution in low-concentration ions removal. Significant findings Under the optimized precipitation flotation conditions, the flotation recovery ratios of the copper, cobalt, and zinc ions were found to be 98.47%, 42.48%, and 9.35%, respectively, and the separation effect of cobalt and zinc showed to be outstanding, as their separation factor reached 598. Industrial wastewater also has a good flotation separation effect. Based on the mechanism studies, Co2+/Co3+ and Cu2+ were selectively chelated by NN to form hydrophobic NN-Co/Cu precipitation particles. Moreover, electrostatic attraction is the main force in the proposed flotation process. Eventually, we tried calcination to recycle the flotation products to verify the potential of the cobalt–copper composite oxides in capacitor materials. The results prove that the precipitation–flotation method has great efficiency and potential for selectively recovering low-concentration metal ions and separating fine particles from solution.</t>
  </si>
  <si>
    <t>10.1016/B978-0-323-96022-9.00191-2</t>
  </si>
  <si>
    <t xml:space="preserve">Batteries – Battery Types – Lead-Acid Battery | Valve-Regulated Batteries: AGM </t>
  </si>
  <si>
    <t xml:space="preserve">
               The absorptive glass mat (AGM) separator in the valve-regulated lead—acid battery plays an active rather than a passive role and has a critical influence on the performance and life of the battery. In this updated article, some historical background to the development of the AGM separator is given, and the manufacturing techniques and properties of the AGM separator are described. Important properties of the separator that are discussed in this article are pore volume, acid absorbency, compression characteristics, and gas-transfer properties. The separator properties and degree of saturation influence the oxygen cycle and recombination efficiency. The influence of the separator microstructure on the oxygen transfer rate is also discussed.
            </t>
  </si>
  <si>
    <t>10.1016/j.seppur.2022.121316</t>
  </si>
  <si>
    <t>Boosting the VOCs purification over high-performance α-MnO2 separated from spent lithium-ion battery: Synergistic effect of metal doping and acid treatment</t>
  </si>
  <si>
    <t>Spent lithium-ion batteries and VOCs both pose a significant threat to the environment and human health. In this work, a series of high-performance α-MnO2 catalysts with metal dopant and acid treatment are synthesized from acid leaching solution of cathode materials, which were separated from spent lithium-ion manganese battery (SLMB). Compared with pure α-MnO2, all SLMB-MnO2 (α-MnO2 prepared from SLMB) exhibit better catalytic activities of VOCs oxidation. Among them, SLMB-MnO2-2, with a molar ratio value of KMnO4 to Mn2+ of 2, exhibits the best catalytic activity (T90 = 224 °C and 297 °C for toluene and chlorobenzene oxidation, respectively). By comparison of their physicochemical properties, it can be found that SLMB-MnO2-2 possesses a larger specific surface and abundant mesopores, better redox ability at low temperature, much more generation of oxygen vacancies, and abundant adsorbed oxygen species. Moreover, the suitable dopant of copper and appropriate concentration of acid treatment play a synergistic role in enhancing the catalytic performance of VOCs oxidation on SLMB-MnO2-2. Furthermore, combined with in-situ DRIFTS and TD/GC–MS, the catalytic mechanism of toluene oxidation is explored on SLMB-MnO2-2.</t>
  </si>
  <si>
    <t>10.1016/j.cej.2024.153410</t>
  </si>
  <si>
    <t>Life cycle assessment of bio-based hard carbon for sodium-ion batteries across different production scales</t>
  </si>
  <si>
    <t>This paper aims to address research gaps surrounding the environmental impact of Hard Carbon (HC) production by conducting a Life Cycle Assessment (LCA) based on data from two laboratories with differing backgrounds and scenarios. HC is commonly used as anode material for sodium-ion batteries, a potentially sustainable and cost-efficient alternative for lithium-ion batteries. The study identifies environmentally sustainable routes for HC synthesis by comparing various biomass and synthesis pathways. The study reveals that the energy consumption of the pyrolysis process is the primary contributor to the environmental footprint of lab-scale HC production. A prospective LCA is performed by upscaling the laboratory processes to pilot- and industrial scale based on expert judgement and assumptions on energy and material balance. The results show that the environmental profile of HC can be significantly improved when the production scale is expanded. At large production scales, HC shows great potential to be used as a counterpart to graphite in future battery systems. However, direct emissions, such as methane, and the depletion of materials, such as argon and acid, become more critical to the environmental footprint, highlighting the need for energy recovery, emission treatment strategies, and more efficient use of materials. This work provides a framework for future LCA studies of HC, highlighting the limitations of simplified upscaling. It also provides a foundation for developing sustainable energy storage systems, thereby contributing to more informed decision-making in HC industrial production.</t>
  </si>
  <si>
    <t>10.1016/B978-155558290-6/50013-4</t>
  </si>
  <si>
    <t>10 Principle Nine Properly Recycle Used Computer Equipment</t>
  </si>
  <si>
    <t xml:space="preserve">
               This chapter elucidates the ninth principle of socially responsible information technology management—properly recycling used computer equipment. There are numerous reasons to recycle information technology. Environmental impact is certainly a key concern. Advances in information technology can quickly render systems obsolete. Users should be cautious of how old computers and peripherals are disposed of for security and privacy reasons as well. Old systems can store confidential information, user names, passwords, and other sensitive information. However, electronic equipment contains metals and other materials that can become hazardous to human health and the environment if they are not properly managed. According to the International Association of Electronics Recyclers, electronics equipment is a product or apparatus that has its primary functions provided by electronics circuitry and components such as semiconductor devices, integrated circuits, transistors, and diodes; passive components such as resistors, capacitors, and inductors; electro-optical components such as lasers; and electronics packaging such as printed circuit boards and connectors. Most information technology meets this definition. There are several ways to recycle information technology. The method that is best for an organization depends on myriad factors as well as the geographical location of the equipment.
            </t>
  </si>
  <si>
    <t>Socially Responsible IT Management</t>
  </si>
  <si>
    <t>10.1016/j.jpowsour.2013.10.062</t>
  </si>
  <si>
    <t>Heat treatment of LiCoO2 recovered from cathode scraps with solvent method</t>
  </si>
  <si>
    <t>Solvent method was used to recover LiCoO2 scrap materials, and the effects of heat treatment on the scrap materials for Li-ion battery were investigated in detail. SEM results showed that heat treatment could slightly reduce the degree agglomeration of the scrap materials. XRD results showed that the layer structure of LiCoO2 was partly destroyed during the recovery process. Low temperature heat treatment could contribute to restore the original layer structure of LiCoO2, however, high temperature heat treatment could lead to the further damage of the layer structure. Compared with the unheat-treated scrap materials, the discharge capacity and the cycle life of the pristine scrap materials heat-treated at 200 °C, 250 °C and 300 °C were obviously improved, Especially after heat-treated at 250 °C, the discharge capacity could reach about 154.6 mAh g−1 and the capacity retention rate still remained at 92.0% after 360 cycles. Particle size distribution, tap density and recovery rate of scrap materials were also investigated.</t>
  </si>
  <si>
    <t>1 March 2014</t>
  </si>
  <si>
    <t>10.1016/B978-0-12-381475-3.10022-1</t>
  </si>
  <si>
    <t xml:space="preserve">Chapter 22 Battery Waste </t>
  </si>
  <si>
    <t xml:space="preserve">
               In today's global economy, the practice of sustainable development is of particular importance to the handling of toxic materials such as lead to encourage industrial organizations and its stakeholders to take an active role in maximizing human and environmental health. Currently, there is limited information on recycling rates for lead-acid batteries (LAB) in the published literature. By the late 1900s, the use of lead was significantly reduced or eliminated in non-battery products in most of the developed and developing countries, including gasoline, paints, solders, and water systems. As the use of lead in non-lead battery products has continued to decline, the demand of lead has continued to grow in starting–lighting–ignition (SLI) and non-SLI LAB applications (such as, motive sources of power for industrial forklifts, mining equipment, airport ground equipment, uninterruptible power systems in telecommunication networks). In the early 2000s, the total demand for lead in all types of lead-acid storage batteries represented around 88% of apparent lead consumption. Three opportunities for lead recovery and recycling include lead in spent batteries with consumers, mishandled batteries sent to auto wreckers, and lead in spent batteries in municipal waste. In light of increased lead prices, it makes economic and environmental sense to maximize lead recovery and recycling by establishing a strong ecologic interface between various stakeholders and consumers.
            </t>
  </si>
  <si>
    <t>10.1016/j.resourpol.2024.105011</t>
  </si>
  <si>
    <t>Anthropogenic cycles of praseodymium in China: 2000–2020</t>
  </si>
  <si>
    <t>Praseodymium (Pr) is one of critical rare earth elements (REEs), which is widely used in clean energy technologies and home appliances. With the increasing demand of renewable energy, it is necessary to uncover the features of Pr stocks and flows through its whole life cycle. China is the largest REEs supplier in the world, but its Pr stocks and flows remain unclear. Therefore, this study investigates the anthropogenic Pr cycle in China for the period of 2000–2020 by applying dynamic material flow analysis. The results show that a total of 176 Gg Pr flowed into the Chinese anthropogenic system over the past two decades. Pr supply reached 10.8 Gg in 2020, while Pr demand reached 9.2 Gg in 2020, respectively. The top three Pr consumption fields were wind turbines (2.5 Gg), refrigerators (431 Mg), and electric vehicles (403 Mg) in 2020, with annual growth rates of 40%, 32%, and 86% during the study period, respectively. The largest in-use Pr stock came from wind turbines (with a figure of 18.8 Gg) in 2020, followed by air conditioners (5.5 Gg) and wash machines (3.2 Gg). The largest end-of-life flow came from air conditioners in 2020, with a figure of 847 Mg. Based on these results, three policy recommendations are proposed, including stable Pr supply, appropriate Pr recycling and recovery, and synergetic management with neodymium.</t>
  </si>
  <si>
    <t>10.1016/j.seppur.2022.122671</t>
  </si>
  <si>
    <t>Selective separation of lanthanide group in spent NiMH battery acidic leaching solutions</t>
  </si>
  <si>
    <t>A novel selective separation of lanthanide group (Ln) known as rare earth elements (REEs) from acidic leaching solutions of spent nickel metal hydride (NiMH) batteries was examined using precipitation at low pH with disodium phosphate, Na2HPO4, as precipitation agent. The acidic leaching solutions containing lanthanides (La, Ce, and Nd) and base metals (Ni, Cd, Mn, Fe, Al, and Zn) were from spent NiMH batteries subject to subcritical water extraction (SWE) process using 0.5 mol/L of HCl, HNO3, and H2SO4 solution, respectively. The effects of important parameters such as the molar ratio of lanthanides to phosphate ions, Ln/P, to form precipitates of lanthanide phosphates (Ln(PO4)), pH and temperature were investigated. The recovery efficiency of lanthanides increased when decreasing Ln/P, while increased with increasing pH and temperature. The decrease in the concentration of Ln remaining in HCl and HNO3 leaching solutions was proportional to the decrease in the P concentration in leaching solutions, while different results were found in the leaching solution of H2SO4 due to the formation of another insoluble lanthanide mineral, double sulfate (NaLn(SO4)2·H2O). This separation process demonstrated that the high-purity lanthanide group including La, Ce, and Nd from spent NiMH batteries could be obtained simply by adding phosphate ions at low pH. It is efficient, effective, and selective for critical rare metals recovery from spent NiMH batteries.</t>
  </si>
  <si>
    <t>10.1016/j.sca.2023.100051</t>
  </si>
  <si>
    <t>A coordination model for closed-loop supply chain systems with a single manufacturer and retailer</t>
  </si>
  <si>
    <t>This paper develops a coordination model for a closed-loop supply chain (CLSC) system consisting of a single manufacturer and retailer where market demand depends on the green technology level, retailer’s selling price, and promotional efforts. The manufacturer manufactures products from raw materials to finished products and adapts them for sale to meet key market demands. Used products from consumers will be returned to the retailer to be processed by remanufacturing under a technology license, and the rest will be returned to the manufacturer for remanufacturing, refurbishing, recycling, or waste disposal. The models are formulated mathematically and constructed under three scenarios – centralized, decentralized, and a Stackelberg game led by the manufacturer. Numerical examples are given to illustrate the results of the developed model. The result suggests that both types of investment can assist the closed-loop supply chain in enhancing its financial and environmental performance. It also suggests that lowering emissions levels through green technology might increase product selling prices, hence increasing sales volume.</t>
  </si>
  <si>
    <t>Supply Chain Analytics</t>
  </si>
  <si>
    <t>10.1016/B978-0-323-96022-9.00025-6</t>
  </si>
  <si>
    <t xml:space="preserve">Electrochemical Devices | Primary and Secondary Batteries </t>
  </si>
  <si>
    <t xml:space="preserve">
               The principle, construction, operation and performance data of non-rechargeable (primary) batteries and rechargeable (secondary) batteries are explained on the basis of the IUPAC definitions. Some of the general attributes of primary and secondary batteries are considered, these principles are illustrated by describing the research, and development process that one follows to commercialize a unique new battery.
            </t>
  </si>
  <si>
    <t>10.1016/j.susmat.2021.e00364</t>
  </si>
  <si>
    <t>Zero-waste: Carbon and SiO2 composite materials from the solid residue of the hydrothermal liquefaction of anaerobic digestion digestate for Li-ion batteries</t>
  </si>
  <si>
    <t>Hydrothermal liquefaction (HTL) of wet biomass waste (e.g., from anaerobic digestion (AD) digestate) is an efficient technology to produce bio-crude, a hydrocarbon based renewable fuel. However, the solid waste by-product has limited use and could be an environmental nuisance if not managed appropriately. Herein, we demonstrate a sustainable way of transforming the solid residue generated through HTL of AD of sugarcane bagasse digestate into potential electrodes for lithium-ion battery (LIB). Briefly, the solid residue from the HTL process was converted into hard carbon (HC@WA) or converted through KOH activation to a carbon with a higher specific surface area carbon material (HC@AA). The structural and morphological characterizations confirm the encapsulation of SiO2 nanoparticles in the carbon matrix to form composite materials. When employed as anode materials in LIB, HC@WA and HC@AA achieve specific capacities of 452 mAh/g and 319 mAh/g respectively, and with long term cycling stability. The practical feasibility of the electrode materials was assessed by fabricating full cells with commercial LiFePO4 (LFP) cathode material. The full cells delivered good specific capacities and cycling stabilities, confirming the potential of the composite materials as electrodes for LiB. Thus, the solid residue after HTL of AD digestate could be one of the sustainable sources to develop materials for energy storage systems, thereby paving the way towards zero-waste and clean energy for a circular economy.</t>
  </si>
  <si>
    <t>10.1016/j.matpr.2021.04.535</t>
  </si>
  <si>
    <t>A critical review on the utilization of waste PET and marble dust in the development of composite material</t>
  </si>
  <si>
    <t>Nowadays, industrial wastes are producing lots of environmental pollutions such as soil pollution and air pollution. These wastes also generate various types of diseases after entering into the human body along with air. However, various attempts are made to recycle these wastes. In this study, the utilization of waste PET and marble dust is proposed in the development of composite material. Waste PET also produced soil pollution. Further, marble dust generates air as well as soil pollution. This review article describes a simple and cheap method of manufacturing the composite material with the help of waste PET (polyethylene terephthalate) and marble dust.</t>
  </si>
  <si>
    <t>10.1016/0921-3449(94)90034-5</t>
  </si>
  <si>
    <t>Ecological aspects of the use of aluminium in cars, with particular regard to recycling techniques</t>
  </si>
  <si>
    <t>The automotive industry is faced with environmental problems during a car's life-cycle: energy consumption, air pollution and waste. This paper demonstrates the environmental impact of an increased use of aluminium in cars by presenting the results of a cradle-to-grave analysis based on officially approved models and data. The energy consumption and pollution of the air with toxic gases and CO2 can be significantly reduced by using aluminium instead of steel, even taking the ecological impact of the production of aluminium from bauxite into account. Different techniques for recycling aluminium in scrapped cars are presented that can guarantee high recycling rates and significant energy and CO2 savings. Nevertheless, with growing quantities of aluminium from scrapped cars, a major R &amp; D effort is needed in order to achieve further improvements in the recycling process.</t>
  </si>
  <si>
    <t>10.1016/0921-3449(95)00022-4</t>
  </si>
  <si>
    <t>Recycling opportunities in the UK for aluminium-bodied motor cars</t>
  </si>
  <si>
    <t>The purpose of this paper is to review, and draw attention to, issues raised by the recycling of wrought aluminium from motor cars, even though the time horizon for significant arisings of such aluminium scrap is in the order of 20 years from now. Recycling of specific grades of wrought aluminium will be viable only when a means of positively identifying different types of scrap is available. A solution must be reliable, rapid, and low-cost; probably used in conjunction with a vehicle shredder. Such a system of identification will eliminate the need for costly hand-dismantling and segregation. Simple segregation of cast and wrought alloy will, however, be essential when wrought aluminium from car bodies dominates the scrap arisings. Such segregation will produce two high-value scrap products. The first of which will be similar to the A380 casting alloy specification, maintaining the current supply of this scrap, and the second will be a composite of wrought alloys. These issues are relevant to the aluminium scrap industry, which will have to accommodate future changes in the composition of the scrap it receives, and the motor industry, which may adopt in-house recycling of wrought alloy in order to offset the high purchase cost of aluminium.</t>
  </si>
  <si>
    <t>December 1995</t>
  </si>
  <si>
    <t>10.1016/j.mineng.2024.108603</t>
  </si>
  <si>
    <t>Base metals (Fe, Al, Ti) and rare earth elements (Ce, La, Pr) leaching from red mud through an efficient chemical-biological hybrid approach</t>
  </si>
  <si>
    <t>Metal recycling from solid waste is now widely recognized as an effective solution to tackle environmental threats, enhance human safety, and mitigate the depletion of natural metal resources. Red mud (RM), a by-product produced in significant quantities by the alumina industry, is commonly disposed of in landfills without proper utilization. The European Commission has identified this waste as a critical raw material containing valuable metals and rare earth elements (REEs), highlighting the urgent need for proper recycling and reutilization. This study presents a novel chemical-biological hybrid procedure, assisted by a chelating agent and a one-step bioleaching from RM. Initially, a leaching process as a pretreatment was conducted using 0.23 M oxalic acid at 80 °C, with 200 rpm agitation for 4 h, at a pulp density of 10 g/L. This process was effective in leaching of Fe (98.4 %), Al (98.4 %), and Ti (80 %), which act as barriers hindering the bioleaching of REEs. Subsequently, Bacillus foraminis, an alkali-tolerant heterotrophic bacterium, was employed for one-step bioleaching of REEs from pretreated RM. The process resulted in the biological leaching of 35 % Pr, 6.3 % Ce, and 1 % La. To confirm the structural changes of the RM powder caused by the chemical and biological leaching, comprehensive analyses were conducted using X-ray Diffraction (XRD), Fourier-Transform Infrared Spectroscopy (FTIR), and Field Emission Scanning Electron Microscope (FE-SEM) both before and after leaching processes.</t>
  </si>
  <si>
    <t>10.1016/S1464-391X(03)80110-1</t>
  </si>
  <si>
    <t>Environmental and recycling issues for plastics additives</t>
  </si>
  <si>
    <t>May–June 2003</t>
  </si>
  <si>
    <t>Plastics, Additives and Compounding</t>
  </si>
  <si>
    <t>10.1016/j.desal.2023.116978</t>
  </si>
  <si>
    <t>Novel approach for recovering lithium from simulated aqueous solutions using carbon dioxide microwave plasma</t>
  </si>
  <si>
    <t>An approach for recovering lithium from aqueous solutions containing lithium was developed via lithium carbonate (Li2CO3) precipitation through a carbonate mineralization reaction. To enhance the lithium recovery rate, carbon dioxide (CO2) plasma was used to precipitate lithium as Li2CO3. The Li2CO3 precipitate, filtered from the aqueous solution, was analyzed by X-ray diffraction and then confirmed to be Li2CO3 by comparing with commercial Li2CO3. Comparative experiments between CO2 gas and CO2 plasma revealed a significant improvement in the lithium recovery efficiency by 3 times on using CO2 plasma. The amount of remaining lithium in the aqueous solution before and after the reaction was quantified and analyzed by inductively coupled plasma mass spectrometry. Plasma generation was achieved using a 2.45 GHz microwave plasma torch by utilizing CO2 as the discharge gas and allowing immediate reaction with the aqueous solution. Plasma characteristics were analyzed using an optical emission spectrometer to observe the emitted radicals and calculate the rotational temperature of the CO2 plasma. The future potential of this technology for the recovery of lithium from seawater was also investigated.</t>
  </si>
  <si>
    <t>10.1016/j.jenvman.2020.110453</t>
  </si>
  <si>
    <t>Material Flow Analysis (MFA) and waste characterizations for formal and informal performance indicators in Tandil, Argentina: Decision-making implications</t>
  </si>
  <si>
    <t>In cities, the achievement of waste-related legal requirements and the main drivers of Integrated Sustainable Waste Management (ISWM) need adequate indicators and adaptable-to-case tools and strategies. In this work, we combine Material Flow Analysis (MFA) and waste characterizations to develop a mass balance table to design, calculate and analyse indicators related to the formal and informal waste sub-circuits of Tandil, a medium-sized city of the Buenos Aires province (Argentina). Results show that global recovery is very low (2.3% ± 0.16) and mainly driven by the Informal Recovery Sector (IRS). Also, the IRS strategy is more effective, recovering 40% ± 8.0 of its targeted materials from non-household sources. Regarding each material recovery performance, results show significant differences. For paper and board, recovery exceeds 20%. For HDPE, Tetra brik and Ferrous Metals are lower than 1%. In the case of PET and Glass, 9.6 and 9.0% of what is generated in households is recovered, respectively. However, the global recovery rate of each material is different: 2.9% ± 0.4 for PET and 5.5% ± 1.4 for Glass. Our research show that strategies in place are insufficient regarding legislation in force. Even a hypothetically 100% effectiveness in them will account only for 20.9% ± 2.1 of global recovery. Addressing organic waste, therefore, is imperative. Considering the current province law provision of final disposal diversion, accounting for the work of the IRS is key because they recover more waste than the official strategy. Regarding open dumps eradication, we estimate that up to 17% of generated waste is incorrectly final disposed through private skips illegally dumped. A tracking system for skips could avoid this situation.</t>
  </si>
  <si>
    <t>10.1016/j.ensm.2022.06.024</t>
  </si>
  <si>
    <t>Single-crystalline particle Ni-based cathode materials for lithium-ion batteries: Strategies, status, and challenges to improve energy density and cyclability</t>
  </si>
  <si>
    <t>Ni-based cathode materials for lithium-ion batteries (LIBs) have long been in the spotlight because of their high energy density. However, conventional Ni-based cathode materials are generally composed of polycrystalline ceramic powders, the secondary particle morphology of which can lead to several issues requiring mitigation to further improve the cell performance. Namely, electrode compression should be limited to prevent particle rupture and capacity loss caused by inter/intragranular cracking-induced particle pulverization that leads to isolation of the diffusion path among primary particles. A recently proposed successful approach has been the use of single-crystalline particles, which results in improved mechanical properties such as high tap density and high specific surface area, thereby increasing the volumetric energy density of Ni-based cathode cells to levels similar or higher than those of LiCoO2 cathode cells. Despite these efforts, intragranular cracking and cation disordering of single-crystalline particles is inevitable during electrochemical cycling. These difficulties can be resolved through advanced synthetic methods and understanding of the corresponding improvement mechanisms via doping or surface modification. Herein, we discuss technical challenges regarding the synthesis, morphology control, physical and electrochemical stabilities, reaction mechanism, and surface modification of high-energy-density single-crystalline particle Ni-based cathode materials for LIBs.</t>
  </si>
  <si>
    <t>10.1016/j.seppur.2023.123901</t>
  </si>
  <si>
    <t>Investigation on the recovery of thorium and rare earth from radioactive waste residue by functionalized ionic liquids</t>
  </si>
  <si>
    <t>Thorium (Th) containing radioactive waste generated by ion-adsorbed rare earth ore (IATREO) separation plants poses a threat to the environment. The waste residue contains a much higher content of rare earth (RE) than the original IATREO. This study describes novel ionic liquids (ILs) containing cationic functionalization and evaluates their effectiveness in recovering Th and RE from the waste residue leaching solution (WRLS). Di-functionalization of the cation in ILs is more advantageous than mono-functionalization and non-functionalization, providing more coordination sites and achieving higher extraction and separation performance. In the simulated solution at an initial pH of 3, [OB2DTA][CA12] is able to extract 99.0% of Th and only 0.4% of RE, the Th/RE separation factor reaches 22114. The extraction reaction is carried out by an ion association mechanism. After 5 cycles of extraction-stripping-regeneration, the extraction and separation abilities of ILs remain stable. For the HCl leaching solution of waste residue, 99.5% of Th is separated in two extraction stages, while the total loss of RE is only about 15 mg/L. The recyclable separation strategy based on ILs simplifies the separation process of Th and RE, reduces chemical consumption, and provides a new idea for the treatment of IATREO waste residue.</t>
  </si>
  <si>
    <t>10.1016/j.apenergy.2014.11.034</t>
  </si>
  <si>
    <t>Environmental impacts of microgeneration: Integrating solar PV, Stirling engine CHP and battery storage</t>
  </si>
  <si>
    <t>A rapid increase in household solar PV uptake has caused concerns regarding intermittent exports of electricity to the grid and related balancing problems. A microgeneration system combining solar PV, combined heat and power plant (CHP) and battery storage could potentially mitigate these problems whilst improving household energy self-sufficiency. This research examines if this could also lead to lower environmental impacts compared to conventional supply of electricity and heat. Life cycle assessment has been carried out for these purposes simulating daily and seasonal energy demand of different household types. The results suggest that the impacts are reduced by 35–100% compared to electricity from the grid and heat from gas boilers. The exception is depletion of elements which is 42 times higher owing to the antimony used for battery manufacture. There is a large variation in impacts with household energy demand, with higher consumption resulting in a far greater reduction in impacts compared to the conventional supply. CHP inefficiency caused by user maloperation can decrease the environmental benefits of the system significantly; for example, the global warming potential increases by 17%. This highlights the need for consumer information and training to ensure maximum environmental benefits of microgeneration. Appropriate battery sizing is essential with the 10–20kWh batteries providing greatest environmental benefits. However, any reduction in impacts from battery storage is heavily dependent on the assumptions for system credits for electricity export to the grid. Effective management of the battery operation is also required to maximise the battery lifetime: a reduction from 10 to five years increases depletion of elements by 45% and acidification by 32%. Increasing the recycling of metals from 0% to 100% reduces the impacts from 46% to 179%. If 90% of antimony is recycled, the depletion of elements is reduced by three times compared to the use of virgin antimony. However, this impact is still 12 times higher than for the conventional system owing to the use of other metals in the system.</t>
  </si>
  <si>
    <t>10.1016/j.jpowsour.2012.10.072</t>
  </si>
  <si>
    <t>Recovery and heat treatment of the Li(Ni1/3Co1/3Mn1/3)O2 cathode scrap material for lithium ion battery</t>
  </si>
  <si>
    <t>Sintering method and solvent method are used to recover Li(Ni1/3Co1/3Mn1/3)O2 scrap materials, and the effects of recovery methods and heat treatment on the electrochemical performances for Li-ion battery are investigated in detail. Among these recovered scrap materials, the unheat-treated ones with solvent method display the best electrochemical performances, the discharge capacity and the cycle life are close to that of the unused Li(Ni1/3Co1/3Mn1/3)O2 raw material. Particle size distribution, tap density and recovery rate of scrap materials are also investigated. In addition, acetylene black and Al foil can be recovered at the same time with solvent method.</t>
  </si>
  <si>
    <t>15 June 2013</t>
  </si>
  <si>
    <t>10.1016/j.applthermaleng.2022.119602</t>
  </si>
  <si>
    <t>Experimental investigation of energy storage and reuse of recovered waste heat based on thermoelectric generation</t>
  </si>
  <si>
    <t>Heat energy may be converted into electric energy via a thermoelectric generator (TEG). It is an effective method of recovering and utilizing low-grade energy. However, the output voltage of a TEG is typically too low for direct applications. A waste heat recovery system based on thermoelectric generation was developed to convert waste heat energy into electric energy for energy storage and to operate an LED car light. The variability of thermal-electrical conversion and energy distribution in different stages of the system, as well as the response characteristics of the LED car light under heating temperature fluctuations, are investigated experimentally. The performance of different energy storage components on the time-dependent output characteristics of the light is also analyzed. The results indicate that the energy storage elements can store the energy derived from waste heat, power an LED car light independently, and buffer the power fluctuations caused by the heat source's temperature variation. The energy distribution ratio differs for different energy storage components. Lithium batteries have a high energy density and can store more electricity. The cold start of the LED car light is quick, and the illumination time is longer, but it requires more time to obtain a full charge. The supercapacitor has a sluggish cold start but a high charge and discharge speed, reducing voltage fluctuations when the waste heat recovery system is turned on for a short period. In addition, the system may be utilized to power additional low-power devices.</t>
  </si>
  <si>
    <t>25 January 2023</t>
  </si>
  <si>
    <t>10.1016/j.resconrec.2023.107084</t>
  </si>
  <si>
    <t>Estimation of critical metal consumption in household electrical and electronic equipment in the UK, 2011–2020</t>
  </si>
  <si>
    <t>Demand for critical metals (CMs) has risen significantly, causing substantial supply risks globally. One key factor is the lack of holistic understanding of stocks and flows of different CMs contained in electrical and electronic equipment (EEE) over time, resulting in low recycling rate for CMs from waste EEE (WEEE). This study aims to quantify stocks and flows of CMs in UK household EEE purchase, in-use stock and WEEE during 2011–2020, using a novel methodology to estimate annual purchase of a wide range of EEE products. We find that the total amounts of 19 different CMs contained in UK household EEE in-use stock, purchase, and WEEE had increased from 86, 13, and 8 thousand tonnes in 2011 to 140, 30, and 16 (worth £1.8 billion) in 2020, respectively. The findings provide new evidence that can assist decision makers develop strategies to make CMs more circular and sustainable.</t>
  </si>
  <si>
    <t>10.1016/j.exis.2023.101328</t>
  </si>
  <si>
    <t>Lithium, Brexit and Global Britain: Onshoring battery production networks in the UK</t>
  </si>
  <si>
    <t>As demand for electrical energy storage scales, production networks for lithium-ion battery manufacturing are being re-worked organisationally and geographically. The UK - like the US and EU - is seeking to onshore lithium-ion battery production and build a national battery supply chain. Governmental, industrial and research actors are engaged in securing battery mineral materials and developing battery manufacturing capacity, in the context of the country's exit from the EU and a perceived ‘global battery race’ in which geopolitical goals shape links with new and old partners. We identify the primary global networks of lithium mining and refining, battery chemical production, technology development and finance in which the UK's battery manufacturing capacity are increasingly embedded. We foreground the role of the UK state, and how it has sought to assemble discrete capacities in automobile manufacturing, battery R&amp;D, materials chemistry, minerals exploration, mining and green finance into a national battery sector. We mobilise a Global Production Network (GPN) perspective to highlight the cross-border geographical and organisational structures through which onshoring is taking place. We extend GPN research on the role of the state by showing how the UK's growing lithium networks intersect with a plural and differentiated state accumulation project of green industrial transformation. We outline the selective nature of this state accumulation project, highlight instances of coupling creation as the state seeks to strategically couple regional assets with firms in GPNs, and point to a convergence of industrial and innovation policy characteristic of the entrepreneurial state.</t>
  </si>
  <si>
    <t>10.1016/j.jhazmat.2024.134472</t>
  </si>
  <si>
    <t>Maximizing resource recovery: A green and economic strategy for lithium extraction from spent ternary batteries</t>
  </si>
  <si>
    <t>Spent ternary lithium-ion batteries contain abundant lithium resource, and their proper disposal is conducive to environmental protection and the comprehensive utilization of resources. Separating valuable metals in the ternary leaching solution is the key to ensuring resource recovery. However, the traditional post-lithium extraction strategies, which heavily rely on ion exchange to remove transition metal ions in the leachate, encounter challenges in achieving satisfactory lithium yields and purities. Based on this, this paper proposed a new strategy to prioritize lithium extraction from ternary leachate using “(+) LiFePO4/FePO4 (-)” lithium extraction system. The preferential recovery of lithium can be realized by controlling the potential over 0.1 V versus Standard Hydrogen Electrode (SHE) without introducing any impurity ions. The lithium recovery rate reaches 98.91%, while the rejection rate of transition ions exceeds 99%, and the separation coefficients of lithium to transition metal ions can reach 126. Notably, the resulting lithium-rich liquid can directly prepare lithium carbonate with a purity of 99.36%. It provides a green and efficient strategy for the preferential recovery of lithium from the spent ternary leachate.</t>
  </si>
  <si>
    <t>10.1016/j.energy.2015.06.025</t>
  </si>
  <si>
    <t>Development and optimization of a modified process for producing the battery grade LiOH: Optimization of energy and water consumption</t>
  </si>
  <si>
    <t>LiOH·H2O is used for preparation of alkaline batteries. The required characteristics of this compound are low levels of impurities and a specific particle size distribution. LiOH·H2O is produced from ore and brines. In northern Chile, lithium is produced from brines. This region presents particular desert climate conditions where water and energy are scarce. To help solve this problem, the conventional production process for battery grade LiOH·H2O was simulated and a modified process was developed, with an efficient consumption of energy and water, to improve the environmental sustainability of the plant, and greater process yield and product purity. Different configurations of the equipments were studied and for the best configurations the behavior of the modified process at different scenarios were simulated. It was found that the purity is independent of concentration used in feed to thickeners. The process yield increases in average 2.4% for modified process due to recycling operation. In modified process is obtained 28% more product mass, specific energy consumption decreases up to 4.8% and losses of Li/kg of product decreased by 83% compared to conventional process. The water consumption per kg of product in modified process is 1%–6.3%, being lower than in conventional process. The results presented can be considered as guidelines to address the optimization of the industrial process for obtaining the battery grade LiOH.</t>
  </si>
  <si>
    <t>10.1016/j.resconrec.2017.10.016</t>
  </si>
  <si>
    <t>Regional approach of waste electrical and electronic equipment (WEEE) management in France</t>
  </si>
  <si>
    <t>Waste management regulation is generally impacted by Extended Producer Responsibility (EPR) implementation, such as Waste Electrical and Electronic Equipment (WEEE). The main goal of this article is to explicit the WEEE chain and flows using the material flow analysis (MFA) method and to contribute to the understanding of the EPR implementation in a specific case study by examining operational activities of WEEE regional and urban flows. A detailed case study of the EPR implementation for WEEE in the Midi-Pyrénées Region and the Toulouse's urban area was conducted. Based on a MFA of the WEEE chain, results give an insight into operational activities dealing with circulation of waste material. It reveals the main dysfunctions of this WEEE management system, including lack of involvement of local authorities and consumers, dispersion channels and a low recycling rate at the local level. The roles of recycling operators, social economy companies and EPR compliance are also important to recover more resources from waste and to close the recycling loop.</t>
  </si>
  <si>
    <t>10.1016/j.jece.2018.02.027</t>
  </si>
  <si>
    <t>Acrylamide grafted chitosan based ion imprinted polymer for the recovery of cadmium from nickel-cadmium battery waste</t>
  </si>
  <si>
    <t>Spent nickel-cadmium (Ni-Cd) batteries are classified as hazardous waste due to the presence of toxic cadmium (Cd). Sustainable solution to this problem can be adoption of resource recovery methods for the reuse of Cd. This has been attempted in the present work using the biopolymer chitosan having inherent affinity for metals. Stability of chitosan in acidic medium was improved by grafting it with a suitable grafting agent and crosslinking. Further, it was used for the synthesis of acrylamide grafted chitosan based Cd ion imprinted polymer (CdIIP) using Cd as template and epichlorohydrin (EPI) as crosslinker for the selective recovery of Cd. Density functional theory (DFT) confirmed acrylamide as the best grafting agent with ΔG of −17.98 Kcal/mol for the acrylamide grafted chitosan. FTIR confirmed the grafting of acrylamide on chitosan as well as successful synthesis of CdIIP. EPI proved to be a better crosslinking agent as compared to glutaraldehyde (GLA) for CdIIP as confirmed by EDS. Adsorption of Cd on CdIIP was influenced by pH, time, initial Cd concentration and CdIIP dose. The kinetic data fitted well to pseudo-second-order equation than first order with R2 equals to 0.997. The monolayer adsorption capacity for Cd (167 mg/g) calculated using Langmuir isotherm model was in close approximation to the experimental adsorption capacity of 152 ± 3 mg/g. The thermodynamic data confirmed exothermic and spontaneous nature of adsorption. 84.3% of Cd could be recovered by CdIIP from the acidic leachate of the Ni-Cd battery waste. CdIIP could be effectively reused for five cycles.</t>
  </si>
  <si>
    <t>10.1016/0921-3449(93)90007-3</t>
  </si>
  <si>
    <t>Who will pay? Subsidies or taxes for recycling in the heartland</t>
  </si>
  <si>
    <t>Attaining recycling goals of 25 to 50% over the next few years will require substantial recycling of residential wastes. A combined program of curbside recycling of conventional post-consumer materials and collection and composting of both leaves and grass will yield a composite diversion rate of 12 to 21% by weight. But in many communities, particularly in the west central and south central states of the American heartland, implementation of such programs will result in a net increase in solid waste management costs. Case studies of four communities in Oklahoma are used to estimate the potential increase in first-year net costs that would result from implementing a combined recycling and yard waste composting program. The results are compared to survey data from Oklahoma and Florida that define the amount residents are likely to be willing to pay for the benefits of recycling. The potential to close the apparent willingness-to-pay gap through state subsidies is then assessed. Where state capital grants programs are insufficient to bridge the gap, and local officials are reluctant to impose costs that are not publicly supported, public education efforts will be needed to increase the value residents ascribe to the nonexclusive positive externalities and local nonmarket benefits of recycling.</t>
  </si>
  <si>
    <t>November 1993</t>
  </si>
  <si>
    <t>10.1016/j.envpol.2023.123245</t>
  </si>
  <si>
    <t>Characterization and treatment of oily sludge: A systematic review</t>
  </si>
  <si>
    <t>Oily sludge is a prevalent hazardous waste generated in the petroleum industry, and effectively treating it remains a key challenge for the petroleum and petrochemical sectors. This paper provides an introduction to the origin, properties, and hazards of oil sludge while summarizing various treatment methods focused on reduction, recycling, and harmlessness. These methods include combustion, stabilization/solidification, oxidation and biodegradation techniques, solvent extraction, centrifugation, surfactant-enhanced oil recovery processes as well as freezing-thawing procedures. Additionally discussed are pyrolysis, microwave radiation applications along with electrokinetic method utilization for oily sludge treatment. Furthermore explored are ultrasonic radiation techniques and froth flotation approaches. These technologies have been thoroughly examined through discussions that analyze their process principles while considering influencing factors as well as advantages and disadvantages associated with each method. Based on the characteristics of oily sludge properties and treatment requirements, a selection methodology for choosing appropriate oily sludge treatment technology is proposed in this study. The development direction of processing technology has also been explored to provide guidance aimed at improving efficiency by optimizing existing processing technologies. The paper presents a comprehensive treatment method for oily sludge, ensuring that all the parameters meet the standard requirements.</t>
  </si>
  <si>
    <t>10.1016/j.jpowsour.2003.11.070</t>
  </si>
  <si>
    <t>Current situation of scrap batteries in Turkey</t>
  </si>
  <si>
    <t>This article reports the current situation of waste batteries and policies in Turkey. Turkey is a developing country where the battery consumption per person is around three to four pieces annually. Although the rate of consumption in Europe is around 10, the required amount of battery is growing rapidly with increasing technological development. According to the statistics of the year 2002, 10 million pieces of GSM batteries are consumed, whereas 250 million pieces of other sort of batteries are used in Turkey annually. Consumption figures suggest that the market value of the consumed batteries approximates to US$ 200 million. Based upon the amount of the used battery and marketing values, it is estimated that 10,000t of scrap batteries will accumulate per annum. Only 1.2% of scrap batteries in Turkey can be recollected through Istanbul Metropolitan Municipality. At present, there is no recycling plant in Turkey to recycle scrap batteries. In this investigation, the variety of batteries used, the situation of scrap battery collection and its capacity and also the possibilities of recycling of scrap batteries in Turkey are put forward.</t>
  </si>
  <si>
    <t>10.1016/j.wasman.2016.03.006</t>
  </si>
  <si>
    <t>An environmental benign process for cobalt and lithium recovery from spent lithium-ion batteries by mechanochemical approach</t>
  </si>
  <si>
    <t>In the current study, an environmental benign process namely mechanochemical approach was developed for cobalt and lithium recovery from spent lithium-ion batteries (LIBs). The main merit of the process was that neither corrosive acid nor strong oxidant was applied. In the proposed process, lithium cobalt oxide (obtained from spent LIBs) was firstly co-grinded with various additives in a hermetic ball milling system, then Co and Li could be easily recovered by a water leaching procedure. It was found that EDTA was the most suitable co-grinding reagent, and 98% of Co and 99% of Li were respectively recovered under optimum conditions: LiCoO2 to EDTA mass ratio 1:4, milling time 4h, rotary speed 600r/min and ball-to-powder mass ratio 80:1, respectively. Mechanisms study implied that lone pair electrons provided by two nitrogen atoms and four hydroxyl oxygen atoms of EDTA could enter the empty orbit of Co and Li by solid-solid reaction, thus forming stable and water-soluble metal chelates Li-EDTA and Co-EDTA. Moreover, the separation of Co and Li could be achieved through a chemical precipitation approach. This study provides a high efficiency and environmentally friendly process for Co and Li recovery from spent LIBs.</t>
  </si>
  <si>
    <t>10.1016/S1003-6326(17)60051-7</t>
  </si>
  <si>
    <t>Recovery of valuable metals from spent lithium ion batteries by smelting reduction process based on FeO–SiO2–Al2O3 slag system</t>
  </si>
  <si>
    <t>A novel smelting reduction process based on FeO–SiO2–Al2O3 slag system for spent lithium ion batteries with Al cans was developed, while using copper slag as the only slag former. The feasibility of the process and the mechanism of copper loss in slag were investigated. 98.83% Co, 98.39% Ni and 93.57% Cu were recovered under the optimum conditions of slag former/battery mass ratio of 4.0:1, smelting temperature of 1723 K, and smelting mass ratio of time of 30 min. The FeO–SiO2–Al2O3 slag system for the smelting process is appropriate under the conditions of m(FeO):m(SiO2)=0.58:1–1.03:1, and 17.19%–21.52% Al2O3 content. The obtained alloy was mainly composed of Fe–Co–Cu–Ni solid solution including small amounts of matte. The obtained slag mainly consisted of fayalite and hercynite. Meanwhile, the mechanism of copper loss is the mechanical entrainment from strip-like fayalite particles in the main form of copper sulfide and metallic copper.</t>
  </si>
  <si>
    <t>10.1016/j.jenvman.2023.119856</t>
  </si>
  <si>
    <t>The development of an integrated BIM-based visual demolition waste management planning system for sustainability-oriented decision-making</t>
  </si>
  <si>
    <t>In light of the suboptimal resource efficiency persisting in current demolition waste management (DWM) practices caused by inattentive and profit-driven decision-making due to the lack of tailored stringent legislation, monetary incentives, and benchmarking frameworks, this study aims to facilitate sustainability-oriented decision-making at the demolition planning stage. A practical Building Information Modelling (BIM)-based visual DWM planning system is designed, wherein the system seamlessly accommodates inventory analysis and Multi-Criteria Decision-Aiding (MCDA) algorithms into various interconnected modules. Moreover, this research proposes bespoke algorithms and colour coding schemes to quantify and visualise the recycling value of building components for augmenting the visual guidance of sustainable building design and selective demolition planning. Furthermore, a pilot case study demonstrates the system's applicability in a real-world demolition project. The findings unveil that improving the recycling rate substantially offsets carbon emissions and demolition waste disposal expenditures. The increment in beneficial impacts outweighs the additional energy consumption and costs for implementing sustainable DWM strategies based on the predefined geographical settings. This BIM-based system reforms the conventional demolition planning and DWM decision-making workflow by tackling technical barriers concerning data richness, interoperability, and result interpretation. It equips the users with intuitive visual design guidance and parallel scenario analysis when crafting sustainability-oriented DWM schemes. In summary, this research contributes to familiarising industry practitioners with sustainable DWM schematic design and circular economy principles. Moreover, it prompts the development of customised BIM libraries as repositories for updating and capitalising on DWM-related information that can be adapted to different regional contexts.</t>
  </si>
  <si>
    <t>10.1016/j.xcrp.2022.101095</t>
  </si>
  <si>
    <t>Challenges of second-life concepts for retired electric vehicle batteries</t>
  </si>
  <si>
    <t>Identifying the optimal way to process retired batteries has gained attention from academics and industry. High energy and power density requirements of electric vehicles (EVs) might cause batteries to be retired together with the vehicle that could still be used in other applications. Therefore, transferring batteries into “second-life” applications has the potential to optimize costs and resource utilization. The scope of this work is to give a perspective on challenges that hinder second-life business models. First, the battery life cycle is considered, showing potential costly phases that are necessary for second life applications. After this, requirements of typically discussed second-life applications and battery availability challenges are analyzed. Advanced battery diagnostics are necessary, and missing open standards for the exchange of design and status information are described. Exploiting the potential of a second life requires addressing challenges during the development process. Therefore, the last section describes challenges of developing multi-life battery systems.</t>
  </si>
  <si>
    <t>19 October 2022</t>
  </si>
  <si>
    <t>10.1016/j.ceramint.2024.06.015</t>
  </si>
  <si>
    <t>Graphitization transformation of aluminum electrolytic spent carbon cathode</t>
  </si>
  <si>
    <t>Aluminum electrolysis spent cathode carbon (SCC), as typical solid hazardous waste, poses significant environmental risks. Harmless treatment of SCC and recycling of its carbon component are important research areas. In this study, SCC was subjected to microwave hydrothermal acid leaching to remove harmful components, followed by the production of high-quality graphite via iron-catalyzed graphitization. The effects of reaction temperature, heating time, and catalyst loading on the graphitization conversion of SCC were investigated. The catalytic graphitization process of SCC was optimized using the response surface method. The results show that when the reaction temperature is 1520 °C, the heating time is 85.24 min, and the catalyst loading is 46.15 wt%, the graphitization degree of the sample is 97.61 %. The samples prepared under the optimal conditions were characterized using XRD, Raman, SEM, and TEM. The results reveal that the catalytic graphitization process significantly influences the conversion of microcrystalline structures in SCC into graphite structures. The iron-catalyzed transformation of microcrystalline carbon was analyzed to elucidate the graphitization transformation mechanism. This study offers an effective pathway for the high-value utilization of SCC. It also serves as a technical reference for the catalytic graphitization conversion of carbon materials.</t>
  </si>
  <si>
    <t>10.1016/j.rser.2014.10.072</t>
  </si>
  <si>
    <t>Life-cycle analysis of flow-assisted nickel zinc-, manganese dioxide-, and valve-regulated lead-acid batteries designed for demand-charge reduction</t>
  </si>
  <si>
    <t>This paper presents a comprehensive literature review and a full process-based life-cycle analysis (LCA) of three types of batteries, viz., (1) valve-regulated lead-acid (VRLA), (2) flow-assisted nickel–zinc (NiZn), and (3) non-flow manganese dioxide–zinc (MnO2/Zn) for stationary-grid applications. We used the Ecoinvent life-cycle inventory (LCI) databases for the VRLA battery, coupled with inventory data from the CUNY Energy Institute (EI) for the NiZn and MnO2/Zn batteries under development there. In doing so, two indicators were tracked: the cumulative energy demand (CED) and global warming potential (GWP) of the upstream processes for producing, manufacturing, and transporting the finished product, as well as the effects of end-of-life impacts. We conducted a normalization of CED and GWP according to Wh of battery capacity to illustrate the effects of discharge rate on this commonly reported metric. We subsequently normalized according to the cumulative kWh of electricity throughput (kWh throughput ) to account for cycle life and efficiency data. This was done considering slow- and fast-discharge parameters for PbA chemistry and for current- and projected- parameters for the NiZn and MnO2/Zn chemistries to examine all possible effects. Additionally, the effects of recycle content on reducing CED and GWP were considered. Discharge rate was seen to have a significant effect for the VRLA system, with impacts over 41–46% higher in terms of CED and GWP at the 2-h discharge time, versus an 8-h discharge time, when considering the entire life cycle (kWh throughput normalization). With kWh throughput normalization, the NiZn- chemistry under development has lower CED and GWP than PbA-VRLA batteries for both current and projected targets of round-trip efficiency and cycle life. MnO2/Zn performs poorer than VRLA currently (41–52% higher CED and 35–38% higher GWP), but performs significantly better than VRLA when using projected targets (43% lower CED and 47% lower GWP). The energy requirement for battery production and transport is most significant for PbA and MnO2/Zn batteries. This is the case for PbA due to its relatively short service life– and this battery was found to be most sensitive to changes in battery service life and efficiency. For MnO2/Zn this was a result of low specific energy.</t>
  </si>
  <si>
    <t>10.1016/j.jclepro.2020.121875</t>
  </si>
  <si>
    <t>Glass Fines: A review of cleaning and up-cycling possibilities</t>
  </si>
  <si>
    <t>Globally, glass is now a common choice for packaging products that are distributed to market. In Australia, over 1.3 million tons of packaging glass is consumed per annum. Each year only around 40% of the used glass in this pool is recovered nationally via a complex system of collection, sorting and re-processing. Thus there is a significant opportunity to recover this waste stream further. Throughout the glass recovery process, glass packaging is progressively broken into ever smaller pieces, to eventually form what is known as Glass Fines. Glass Fines are a hard waste to sort and the lowest value in the mixed waste stream due to their size, colour mix, and the range of non-glass contaminates that are additionally a part of the recovery system. Despite the high value the public holds for glass recycling, Glass Fines are in fact a by-product of a recovery process that enables the systemic degradation of an otherwise perfectly recyclable material. This research presents a review, designed to demonstrate ways that Glass Fines can be repurposed, recycled more effectively, or up-cycled. By matching applications for Glass Fines with waste processing and sorting techniques, realistic market contexts may be realised for this waste stream more readily by industry. Previous studies have approached such applications from resource efficiency and environmental impact perspectives, not from a market context. This research addresses the need for business engagement with Glass Fines applications, providing clarity on economic and technical characteristics of Glass Fines products for those interested in developing such markets. The review was conducted in two stages. The first stage, a literature review of characteristics of Glass Fines, cleaning technologies used to process waste glass, and applications for waste glass was undertaken. These data were categorized to identify ‘fit-for-purpose’ applications for Glass Fines within various industries. In order to encourage maximum valorisation of this waste stream, a set of criteria were developed inductively through the results of the literature search, to apply to the Glass Fines applications to categorise them according to the needs of business and investors. As such applications were arranged by way of these heuristic evaluation criteria to identify opportunities for the interoperability of related processes and markets for Glass Fines. Criteria developed included: • Market Development - Maturity of the particular application, from experimental phase, to early commercial development, to established industry practice; • Production Intensity - Energy requirements in the processing raw Glass Fines for the desired application; • Post Recovery Processing – Level of cleaning required when preparing the Glass Fines for production within a particular application; • Up-cycling Value - Rating intrinsic value of the end product versus being remanufactured into glass; and • Macro Market and Market Size - Matching applications within specific industry sectors, and to indicate its possible scale. Through this criteria and associated applications current suppliers and manufactures are provided new potential opportunities working with Glass Fines based on business relevant criteria such as cost, energy intensity and market value. This contribution could lead to future innovation in up-cycling Glass Fines as the global community moves to a more circular economy.</t>
  </si>
  <si>
    <t>10.1016/j.mseb.2021.115480</t>
  </si>
  <si>
    <t>New approach for fabrication of vertically oriented ZnO based field emitter derived from waste primary batteries</t>
  </si>
  <si>
    <t>In the present work, the field emission characteristics of zinc oxide (ZnO) rods extracted from waste primary alkaline batteries is demonstrated. ZnO rods were extracted from anode component of the waste primary battery via eco-friendly process using water as solvent for the first time. Earlier, synthesis of ZnO nanoparticles using waste primary battery was done using complex hydrometallurgical processes. The fabrication of ZnO based field emitter was achieved via coating of ZnO on silicon substrate using scalable spin coating process. The turn on field for ZnO rods was 4.9 Vμm−1 with field enhancement factor 4655 in the high field regime. This process would certainly be of interest for the researchers working in the field of materials chemistry and environmental waste management.</t>
  </si>
  <si>
    <t>Materials Science and Engineering: B</t>
  </si>
  <si>
    <t>10.1016/j.wasman.2023.03.013</t>
  </si>
  <si>
    <t>One-step recovery of cobalt from ammonia–ammonium carbonate system via pressurized ammonia distillation</t>
  </si>
  <si>
    <t>Ammonia leaching of Co-bearing resources has attracted attention due to its selectivity to cobalt and mild leaching conditions. However, in ammonia leach liquor, cobalt and ammonia are complexed stably, which undoubtedly increases the difficulty of preparing cobalt products from the solution. In this study, ammonia distillation process was proposed and studied to recover cobalt from NH3–(NH4)2CO3 system. First, the E–pH diagram of Co–NH3–CO3 2––H2O system was drawn, and the possibility of preparing cobalt products from the solution was discussed. Then, by comparing atmospheric and pressurized ammonia distillation processes, it was found that the microspherical Co3O4 product can be obtained directly through pressurized ammonia distillation. Furtherly, the effects of parameters on this process and the formation mechanism of Co3O4 were investigated systematically. Over 99% of cobalt could be recovered in one step under optimal conditions. Finally, CoCO3 products with different morphologies were also obtained directly by adding the reducing agent during pressurized ammonia distillation, and the cobalt recovery rate was hardly affected. The evaporated ammonia and residual solution can be recycled. This work realizes the one-step preparation of cobalt products and provides a new perspective on cobalt recovery from ammoniacal solution.</t>
  </si>
  <si>
    <t>10.1016/j.cep.2021.108391</t>
  </si>
  <si>
    <t>Design of Multistage Extraction System for Simultaneous Separation of Silver and Gold from Thiourea Solutions</t>
  </si>
  <si>
    <t>This study is focused on the extraction and recovery of gold and silver from thiourea acid leaching ore liquors. In a first step, extraction is performed using di(2-ethylhexyl)dithiophosphoric acid (D2EHDTPA). The extraction of gold and silver takes place simultaneously, allowing the removal of both metals in a single equipment under the same operational conditions. Each metal is then recovered by selective stripping, using NH4SCN/H2SO4 solutions to separate the silver from the D2EHDTPA. Such treatment is followed by a second stripping system, where a (NH4)2S2O3 solution is used to recover gold. A mathematical model is developed to represent all the operations in the process flowsheet. Through this model, it is predicted that, for properly selected operating conditions, recoveries higher than 99.9% for silver, gold and thiourea (to be recycled) can be obtained. The data predicted by the model has a good fit with previously reported experimental data. The proposed process is a more sustainable approach, in comparison with the traditional process involving cyanide, and has potential to be economically feasible.</t>
  </si>
  <si>
    <t>10.1016/j.jclepro.2023.139548</t>
  </si>
  <si>
    <t>Synergies between Carnot battery and power-to-methanol for hybrid energy storage and multi-energy generation</t>
  </si>
  <si>
    <t>Power-to-methanol (PtMe) technologies and Carnot batteries are two promising approaches for large-scale energy storage. However, the current low efficiency and inadequate profitability of these two technologies, especially concerning green methanol production, pose challenges for their industrial implementation. One solution is to integrate these two technologies to augment the material and energy utilization efficiency through dynamic operational coordination and multi-energy production. This study systematically investigates the synergies of integrating CO2 energy storage (CES) and PtMe for combined heating, power, and methanol generation, aiming to enhance system's efficiency and economic viability. In this context, a novel hybrid energy-driven polygeneration system (CES-PtMe) is developed, featuring a highly integrated methanol production process and a newly proposed CES configuration with heating input and output capabilities. Detailed system simulations assess its performance under steady state, while nonlinear programming models are formulated for optimal storage sizing and energy scheduling considering fluctuating renewable energy. Various scenarios are set to examine the techno-economic potential of the CES-PtMe system, using renewable data from Gansu, China as a case study. The results indicate that the system can achieve a high efficiency of nearly 80% with a renewable penetration exceeding 77%. By incorporating optimal energy scheduling throughout the year, the system shows economic viability in the context of the current fossil energy market. While it has a limited ability to meet user energy demands, the proposed system retains economic benefits compared to standalone technologies.</t>
  </si>
  <si>
    <t>10.1016/j.matlet.2023.134997</t>
  </si>
  <si>
    <t>The synthesis of one copper-sodium complex and electrochemical performance as the anode for lithium-ion batteries</t>
  </si>
  <si>
    <t>Porous structure and abundant lithium storage sites give complexes superior redox activity. In this work, one copper-sodium complex is successfully synthesized, named as Na2Cu(C2O4)2·2H2O. While applied as the anode for lithium-ion batteries (LIBs), it presents high reversible capacity (400 mAh/g) and cycling stability. Even after experiencing an increased discharge/charging rate, the electrode still exhibits good lithium storage performance at 2 A/g. The exceptional performance of energy-storage is mainly dependent on the synergistic effect of copper and sodium metal ions, abundant lithium storage sites and the porous structure of Na2Cu(C2O4)2·2H2O. Due to the low cost and simple synthetic process, this work would offer a practical approach for the development of commercially available negative materials in LIBs.</t>
  </si>
  <si>
    <t>10.1016/j.resconrec.2013.03.004</t>
  </si>
  <si>
    <t>Dynamic material flow analysis of zinc resources in China</t>
  </si>
  <si>
    <t>Zinc is one of the most widely applied nonferrous metals in China. Study on the applications and recurrent situation of zinc resources is of great strategic importance for the sustainable development of China's economy. In this paper, a dynamic material flow analysis (MFA) method has been adopted to analyze quantificationally zinc resources in China, as well as to analyze and predict the quantity of zinc product scrap and their recycling situation. The weighted average method was applied to calculate average lifetimes of six major zinc products in China. The average lifetimes of battery, zinc oxide, zinc die-casting alloys, zinc material products, galvanized zinc and brass are 0.17, 5.3, 11.1, 12, 21 and 30 years, respectively. Assuming the lifetime of zinc product group obeys the Weibull distribution and the consumption of zinc products varies linearly with time, the future consumption and scrap generation of zinc products will increase continuously. It is expected that they would increase from 49% to 76% during 2004–2020, respectively. Assuming the recycling rate remains unchanged with time, the zinc old scrap index, both the theoretical and actual values, would continue increasing in China. The values are expected to reach 0.402 and 0.076 by 2020, respectively. Therefore, the regeneration resource of depreciated zinc is actually insufficient in China. According to the scenario analysis, the actual value of old scrap indexes is positively correlated with the recycling rate of zinc products. Because galvanized products are the largest consumption area of zinc products in China, the influence of their recycling rate on old scrap index is obviously larger than other zinc products. Through the analysis, this paper suggests that the increase of the recycling rate of zinc products could not only improve to a certain degree China's relative shortage of zinc resources, but greatly relive the supply pressure of zinc in the world.</t>
  </si>
  <si>
    <t>10.1016/j.procir.2023.02.037</t>
  </si>
  <si>
    <t>Integrating line balancing with network topology to support the planning of a remanufacturing system for electric vehicles</t>
  </si>
  <si>
    <t>Many of the materials needed for the production of electric vehicles (EVs), in particular batteries and motors, are subject to substantial supply chain uncertainty. A circular economy approach that recovers these materials/components from end-of-life (EoL) vehicles would reduce the dependence on primary (virgin) materials/components. However, there is a lack of EoL infrastructure that can process the whole EV in a holistic manner. To address this pressing issue, this paper discusses a potential EV Renewal System (EVRS) that aims to directly rebuild used EVs and recover maximum value from EoL components and materials. The EVRS is investigated through a network model, and based on network topology analysis, proxy variables are defined to characterize system complexity. Furthermore, a line balancing algorithm is designed to divide the system into workstations, with the goal of streamlining the system workflow under unpredictable EoL EV conditions. This study proposes a framework, that synthesizes the results from network topology and line balancing, for evaluating the process design of remanufacturing systems, which is adaptable to a diverse range of industries and that can galvanize more remanufacturing practices.</t>
  </si>
  <si>
    <t>10.1016/j.joule.2019.06.021</t>
  </si>
  <si>
    <t>Rechargeable Aqueous Hybrid Zn2+/Al3+ Electrochromic Batteries</t>
  </si>
  <si>
    <t>Electrochromic batteries are a newly born technology for next-generation transparent electronics. As electrochromic materials are typically bottlenecked by limited capacity and strict selection of triggered ions, the design of high-performance electrochromic batteries remains an elusive goal. Here, we present an aqueous hybrid Zn2+/Al3+ electrochromic battery system utilizing an electrolyte with both Zn2+ and Al3+. This unique architecture yields remarkable electrochemical performance, including rapid self-coloration time (0.5 s) and switching times (3.9 and 5.1 s for the coloration and bleaching processes), a high optical contrast (88%), and a large areal capacity (185.6 mAh/m2 at 0.5 mA/cm2). Consequently, these properties, which are the highest of any reported electrochromic battery presented to date, mark our hybrid electrolyte architecture as the most promising candidate for future device integration. Furthermore, with the outstanding performance of this safe aqueous electrolyte, our hybrid Zn2+/Al3+ electrochromic battery platform is expected to be a significant catalyst for accelerating the development of electrochromic devices in the future.</t>
  </si>
  <si>
    <t>18 September 2019</t>
  </si>
  <si>
    <t>10.1016/j.heliyon.2024.e33317</t>
  </si>
  <si>
    <t>Efficient removal of ciprofloxacin from aqueous solution using Zn–C battery derived graphene oxide enhanced by hydrogen bonding, electrostatic and π-π interaction</t>
  </si>
  <si>
    <t>In this study, graphene oxide (GO) derived from waste Zinc–Carbon (Zn–C) batteries was proposed for the efficient removal of antibiotics from the aqueous solution. Ciprofloxacin (CIP) antibiotic was selected as a typical contaminants. GO was prepared via an economical and environment-friendly route by using carbon rods from waste Zn–C batteries as the precursor. Characterization techniques were applied to determine the properties of as prepared GO. Effects of pH, contact time, and adsorbent dose on the adsorption were explored, and an optimum condition was established. Adsorption equilibrium was established in just 20 min for maximum removal of CIP (99.0%) at pH 5.7 for the adsorbent dose of 20 mg L−1 and at the initial concentration of CIP 2.0 mg L−1. The rapid and efficient removal of CIP was greatly influenced by the electrostatic attractions, pi-pi interactions and hydrogen bonding on the surface and edge of GO which was also proved by density functional theory (DFT). Langmuir model showed the best fit among the isotherm models and the calculated maximum adsorption capacity (qm) was 419.62 mg g−1 at 30°C. The kinetic studies also revealed that the adsorption process followed the pseudo-second-order model. The endothermic and spontaneous nature of adsorption was evaluated in thermodynamic studies.</t>
  </si>
  <si>
    <t>10.1016/B978-0-12-822974-3.00192-0</t>
  </si>
  <si>
    <t xml:space="preserve">Municipal solid waste management: Production, management, and environmental effects </t>
  </si>
  <si>
    <t xml:space="preserve">
               Global population expansion generates large volumes of diverse waste. As a subset of global waste, municipal solid waste (MSW) includes household, business, institutional, and construction waste that may be processed, composted, recycled, and or disposed of at managed sites. Modern sustainable development is predicated on transitioning from linear (take–make–dispose) to circular (take–make–reuse) waste economies; however, underlying all waste management, is a concern for human, and aquatic-, and terrestrial- ecosystem health. In response, this chapter describes various waste management strategies in Western societies, including recycling, composting, energy recovery, treatment and disposal. Moreover, the potential impact of each strategy on soils is emphasized.
            </t>
  </si>
  <si>
    <t>Encyclopedia of Soils in the Environment</t>
  </si>
  <si>
    <t>10.1016/j.scitotenv.2024.172573</t>
  </si>
  <si>
    <t>Critical mineral source potential from oil &amp; gas produced waters in the United States</t>
  </si>
  <si>
    <t>The volume of produced water, a by-product of oil &amp; gas operations and other energy processes, has been growing across the United States (U.S.) along with the need to manage or recycle this wastewater. Produced water contains many naturally occurring elements of varying concentrations, including critical minerals which are essential to the clean energy transition. However, the current understanding of critical mineral concentrations in produced water and the associated volumes across the U.S. is limited. This study has assessed available databases and literature to gain insight into the presence and concentration of five high priority critical minerals, namely cobalt, lithium, magnesium, manganese, and nickel. The U.S. Geological Survey's National Produced Waters Geochemical Database was the main data source used for determining average critical mineral concentrations in produced water from the major oil and gas reservoirs in the U.S. The volumes of produced water for these major reservoirs were coupled with these concentrations to provide insights into where critical minerals are likely to have high abundance and therefore more recovery options. The analysis indicated the highest recovery potential for lithium and magnesium from produced water in the Permian basin and the Marcellus shale region. However, these assessments should be considered conservative due to the limited availability of reliable concentration data. It is expected more critical mineral recovery options could emerge with comprehensive characterization data from more recent and representative sources of produced water.</t>
  </si>
  <si>
    <t>10.1016/j.nanoen.2022.107170</t>
  </si>
  <si>
    <t>Bioinspired poly (ionic liquid) membrane for efficient salinity gradient energy harvesting: Electrostatic crosslinking induced hierarchical nanoporous network</t>
  </si>
  <si>
    <t>The development and utilization of salinity gradient energy are of great significance to the carbon-neutral strategic demand for clean energy in the new era. Conventional ion-exchange membranes have been employed to recover this wide-distributed energy by reverse electrodialysis membrane processes, however, the dense membrane structure and chemical instability limit the ionic transport in various working environments. Here, inspired by the rapid mass transport caused by the hierarchical structure of blood vessels, we employ two types of polyelectrolytes to fabricate a bioinspired three-dimensional interconnect porous membrane by simply casting-soaking, and this membrane shows great chemical stability due to the ionic crossing enhancement. The interconnected nanoporous structure and the enriched surface functional groups of the membrane render the high-performance osmotic energy conversion from different resources, including the Gibbs free energy between seawater and riverwater, commonly used organic solvents, and also in the solution treatment process of spent batteries. We believe this chemical-stable, nanoporous and freestanding membrane might take one more step towards practical applications and membrane technology.</t>
  </si>
  <si>
    <t>10.1016/j.mtsust.2022.100200</t>
  </si>
  <si>
    <t>Materials challenges and opportunities to address growing micro/nanoplastics pollution: a review of thermochemical upcycling</t>
  </si>
  <si>
    <t>Micro/nanoplastics have sparked attention in recent years due to their widespread presence in the environment. Currently, several waste valorization approaches are under development in order to upcycle micro/nanoplastics. Thermal conversion technologies such as pyrolysis, gasification, liquefaction, or hydrothermal carbonization can yield high-value solid products, oil, and gases from plastics waste. The common thermal conversion technologies investigated focus on maximizing the production of oil and gases (such as H2 and CH4) for use as fuel. Except for hydrogen, when these products are used to generate energy, the carbon emissions generated are comparable to those produced by traditional fossil fuels. Herein, we present a review of the current efforts to capture and convert plastic waste into valuable products with an emphasis on identifying the need to develop processes specifically for micro/nanoplastics while also preventing the release of CO2 emissions. We identify the development of efficient catalytic materials as a critical research need for achieving economically viable thermochemical conversion of micro/nanoplastics.</t>
  </si>
  <si>
    <t>10.1016/j.etran.2024.100330</t>
  </si>
  <si>
    <t>Recent advances in separator design for lithium metal batteries without dendrite formation: Implications for electric vehicles</t>
  </si>
  <si>
    <t>Electric vehicle (EV) technology addresses the challenge of reducing carbon and greenhouse gas emissions. The power battery, which serves as the energy source for EVs, directly impacts their driving range, maximum speed, and service life. Considering the high energy density requirements for future EVs, lithium metal anodes possess several advantages such as high theoretical capacity, high energy and power density, and low electrochemical reduction potential which enable them to be a promising material for next-generation batteries. However, lithium metal anodes suffer from short cycle life and safety concerns due to the formation of dendritic and moss-like metal deposits that impede battery performance and reliability. This review will feature the recent advancement of functional separators to tackle these challenges. Firstly, this review presents a comprehensive review of the growth mechanism of lithium dendrites and delineates the underlying processes leading to battery failure. This aims to deepen understanding, which serves as a fundamental basis for classifying separators. Then, according to the growth of lithium dendrites and the failure process of lithium metal batteries, namely lithium-ion nucleation, growth of lithium dendrites, penetration of lithium dendrites into the separator, thermal runaway and even failure of the battery, four types of functional separators for different stages are proposed. The functions of these types of separators are to prevent the nucleation of lithium ions and regulate the uniform deposition of lithium ions, detect and eliminate dendrites, increase the mechanical strength of the separator and enhance the thermal stability and flame-retardancy of the separators, respectively. Finally, the recent advances of the above strategies are reviewed and discussed, existing critical problems are identified, and the future perspective of functional separators for the safety of lithium metal batteries is also discussed.</t>
  </si>
  <si>
    <t>10.1016/j.cec.2022.100003</t>
  </si>
  <si>
    <t>Reshaping global policies for circular economy</t>
  </si>
  <si>
    <t>Circular economy is recognized as a powerful integrative framework envisioned to solve societal problems linked to environmental pollution and resource depletion. Its adoption is rapidly reforming manufacturing, production, consumption, and recycling across various segments of the economy. However, circular economy may not always be effective or even desirable owing to the spatiotemporal dimensions of environmental risk of materials, and variability of global policies. Circular flows involving toxic materials may impose a high risk on the environment and public health such that overemphasis on anthropogenic circularity is not desirable. Moreover, waste flows at a global scale might result in an uneven distribution of risks and costs associated with a circular economy. Among other benefits, circular economy needs to generate environmental advantages, energy savings, and reductions of greenhouse gas emissions. Recent attempts to implement the carbon neutrality strategy globally will likely push the circular economy further into more economic sectors, but challenges remain in implementing and enforcing international policies across national boundaries. The United Nations Basel Convention on the Transboundary Movement of Hazardous Waste and their disposal is used here as an example to illustrate the challenges and to propose a way forward for anthropogenic circularity.</t>
  </si>
  <si>
    <t>10.1016/j.egyr.2022.02.230</t>
  </si>
  <si>
    <t>Municipal hazardous waste management with reverse logistics exploration</t>
  </si>
  <si>
    <t>Municipal waste is collected and processed by or on behalf of municipalities. The term excludes municipal sewage networks, treatment, and garbage from building and demolition operations. Hazardous waste management (HWM) is concerned with handling waste materials that, if not done correctly, can have serious consequences for the environment and human health. Returning a product that has been damaged or destroyed to its original state is called “reverse logistics”, which is distinct from “waste management”. The primary focus of waste management is collecting and handling materials that can no longer be recycled with Smart Grid and Renewable Energy Systems. Unscientific treatment, inappropriate garbage collection, and ethical concerns are the main issues influencing solid waste management. Solid waste management is primarily influenced by unscientific treatment, inefficient garbage collection, and ethical concerns. Soil erosion, water pollution, soil degrading, and air-polluting are some of the side effects of this process. Making smart trashcans using IoT (IoT) devices such as smart sensors is possible with Smart Grid and Renewable Energy Systems. Technology, including IoT systems, can be used to alleviate the concern of waste disposal by generating data on how much waste is produced and collected in the first place, and then using that data and implementing more efficient methods of waste reduction in the future via separation and recycling, for example. The paper presented new municipal hazardous waste management methods and the internet of things. A sensor can be attached to a dumpster to monitor its fill level in Municipal Hazardous Waste Management (MHWM-IoT) municipalities or trash management firms. While still avoiding trash disposal facilities with the room, the IoT enterprise solution may identify the most efficient paths for garbage collectors based on this data. There has been a focus on contamination of the environment and proper waste processing technology implementation. Waste management is a critical issue that the government must address swiftly. Currently, there is limited public awareness of this topic. Too many dangers are associated with bringing out garbage, not today for future generations. As​ a result, the simulation analysis clarifies waste management and attains data management, sustainability, performance, minimal wastage accomplished by recycling, and achieving an efficiency of 95.09%. Consequently, the simulation analysis helps to clarify the process of waste management while achieving data storage efficiency of 95.09 percent and sustainability and performance.</t>
  </si>
  <si>
    <t>10.1016/j.apsusc.2023.159233</t>
  </si>
  <si>
    <t>Bimetallic zinc-cobalt sulfides embedded within N, S-codoped hollow carbon polyhedra for superior lithium-ion batteries</t>
  </si>
  <si>
    <t>Binary transitional metal sulfides, as the anodes for lithium-ion batteries, have attracted increasing attention due to their high specific capacity, low cost, and environmental benignity. However, their relatively large volume variation and inferior reaction kinetics always result in unsatisfactory electrochemical performance. Herein, an approach is presented to facilely fabricate Zn-Co-S nanoparticles embedded in N, S-codoped carbon polyhedra (Zn-Co-S@NS-CP) using dopamine-coated metal–organic-frameworks as sacrificial precursors. During pyrolysis process, Co2+/Co3+ is introduced to ZnS lattice by partially substitution of Zn2+, and the Zn-Co-S nanoparticles are evenly anchored close to sulfur sites in the porous hollow carbon shell. The as-synthesized product inherits a unique hierarchical structure with interconnected conductive network. As a result, the optimized Zn-Co-S@NS-CP exhibits excellent lithium storage performance, including a high reversible capacity of 740 mAh g-1 at a current density of 1.12 Ag-1 as well as superior cyclic stability. Meanwhile, a notable capacity increasement upon cycling is observed, which can be ascribed to the phase separation of the lithiated products, creating more reactive sites and promoting lithium ion transportation as well as the reversible growth of polymer layer over the electrodes, further facilitating the capacity increment in the long-term cycling.</t>
  </si>
  <si>
    <t>10.1016/j.seppur.2022.122592</t>
  </si>
  <si>
    <t>Green hydrometallurgical extraction of metallic lead from spent lead paste in the methanesulfonic acid system</t>
  </si>
  <si>
    <t>As the mainstream process for recycling waste lead-acid battery paste to produce metallic lead ingots, pyrometallurgical smelting generally suffers from disadvantages such as high energy consumption, lead vapor and sulfur dioxide emissions. Hydrometallurgical extraction has received widespread attention because of its energy-saving and environmentally-friendly features. An innovative and efficient process for the hydrometallurgical recovery of lead paste was presented in this paper. In order to significantly improve the leaching efficiency of lead, PbSO4 in the lead paste was firstly converted into acid-soluble Pb3(CO3)2(OH)2 or NaPb2(CO3)2OH in Na2CO3 solution. At the same time, the insoluble PbO2 was reduced to PbO by the addition of Na2SO3. The pretreated product was then leached in MSA solution to obtain the lead-containing leachate, which was finally electrodeposited to produce lead deposits and to regenerate MSA. Under the optimized conditions, a dense and flat lead plate (purity greater than 99.99 %) could be obtained and the total lead recovery ratio in the whole process can reach 95.28 %. The cathode current efficiency and specific energy consumption in the lead electrodeposition procedure were 99.31 % and 598.91 kWh/t Pb, respectively. The electrolyte waste could be returned to the leaching process as the leaching agent. In contrast to the traditional fluorosilicate/fluoroborate and chloride systems, the environmentally-friendly MSA system with high lead solubility and low volatility, has promising applications in the field of lead hydrometallurgy.</t>
  </si>
  <si>
    <t>10.1016/j.ensm.2024.103174</t>
  </si>
  <si>
    <t>Fire-safe polymer electrolyte strategies for lithium batteries</t>
  </si>
  <si>
    <t>Over the past decade, the widespread deployment of lithium-ion batteries has led to an increasing number of fire and explosion incidents, posing significant risks to human life and property. These safety concerns are particularly pronounced in high energy density lithium metal batteries, which inhibit their large-scale commercialization. Consequently, addressing battery safety has become a critical research priority. The employment of highly flammable liquid electrolytes (LEs) is a primary contributor to these safety incidents. As such, the development of safer electrolytes for lithium batteries is of paramount importance. Polymer electrolytes (PEs) have emerged as a promising alternative to conventional LEs for next-generation lithium batteries, offering a multitude of advantages, such as exceptional processability and increased flexibility. Despite these benefits, PEs continue to face significant fire safety challenges due to the inherent flammability of polymers and organic solvents. In this review, we provide a comprehensive overview of the advancements in fire-safe polymer electrolytes, elucidating various flame-retardant design strategies and their impact on electrochemical properties. It is anticipated that this review will serve as a valuable reference and offer guidance for the design and development of highly safe polymer electrolyte systems, ultimately fostering further progress in battery safety research.</t>
  </si>
  <si>
    <t>10.1016/j.strueco.2021.10.009</t>
  </si>
  <si>
    <t>How effective is the construction sector in promoting the circular economy in Brazil and France? : A waste input-output analysis</t>
  </si>
  <si>
    <t>Resource effectiveness and the circular economy are crucial for the future of the construction sector. A number of initiatives in Brazil and France are examining how resource efficiency and circularity can be introduced in various construction stages. But there is no unifying arena where both countries can meet. The lack of financial resources and a proper management system for construction and demolition waste are the main challenges which developing countries need to stand. This could encourage the development of innovations mainly in specific areas such as concrete recycling, and also stimulate the society to become aware of the value of material waste in the production supply chain. This proposal follows a waste input-output model to compare recycling and non-recycling scenarios in two stages of the construction process; this approach provides a positive alternative for the analysis of environmental scenarios in the traditional construction process. This research proved that at the construction site, there is a decrease in the amount of waste, concrete, metal, and plastic. However, during demolition, the concrete is not decreasing in the recycling scenario, even with a considerable amount of plastic and metal, probably due to the lack of proper waste separation in the site.</t>
  </si>
  <si>
    <t>10.1016/j.jallcom.2024.173444</t>
  </si>
  <si>
    <t>Encapsulation of CoS2 nanoparticles in bamboo-like carbon nanotubes as advanced potassium-ion batteries anodes</t>
  </si>
  <si>
    <t>Transition metal sulfides (TMSs) have been widely investigated as anode materials for potassium ion batteries (PIBs) due to their high theoretical capacity. However, the intense volume change of TMSs in the process of charge/discharge will lead to the destruction of material structure and the decrease of potassium storage performance. Herein, CoS2/CNTs composites are prepared by carbonization and in-situ vulcanization, and the CoS2 nanoparticles are encapsulated in bamboo-like carbon nanotubes. The unique structure can buffer the volume change during charge/discharge, which is responsible for the strong structural stability and remarkable electrochemical storage performance of the composite. When assembled as PIBs half-cell, the CoS2/CNT-600 composite exhibits excellent rate performance (303.7 mAh g−1 at 2000 mA g−1) and favorable cycling stability (325.7mAh g−1 at 100 mA g−1 after 500 cycles). In addition, the successful assembly of the full cell validates the practical application prospects of CoS2/CNT-600 electrodes.</t>
  </si>
  <si>
    <t>10.1016/j.jphotochem.2023.115244</t>
  </si>
  <si>
    <t>MOF based nanocomposites for photocatalytic degradation of pollutants in water: A critical review</t>
  </si>
  <si>
    <t>Metal-organic framework (MOF) based nanocomposites have a wide range of applications; however, research output indicates that MOF based nanocomposites have attracted great attention in the area of water treatment, particularly photodegradation of water pollutants. This comes as a result of high water pollution, water scarcity, poor drinking water quality and the emerging of tenacious micropollutants found in water bodies. Majority of water pollutants can be treated via photocatalytic processes and MOF is a remarkable modifying and support material for photocatalytic nanomaterials. MOF have tremendous physicochemical properties which provide opportunities for unique fabrication and modification of photocatalytic nanocomposites with enhanced efficiency, recovery, recyclability and reusability in water treatment. In this review, MOF-based nanocomposites, fabrication techniques, classifications, mechanisms as well as challenges and future prospects for the photocatalytic degradation of pollutants in water are investigated and discussed.</t>
  </si>
  <si>
    <t>10.1016/j.partic.2024.07.010</t>
  </si>
  <si>
    <t>Properties, hazards and valuable metal recovery technologies of red mud: A review</t>
  </si>
  <si>
    <t>This review presents a summary of the research conducted thus far on the recovery of various types of valuable metals from red mud. The composition, properties, environmental hazards, and current status of comprehensive utilization of red mud were studied. A number of studies have been conducted on the use of red mud as a modifying additive for cement, the development of various catalysts based on red mud, and the recovery of various valuable metals from red mud. Furthermore, we examine several techniques for extracting various types of valuable metals from red mud, including pyrometallurgical recovery, wet leaching recovery, and emerging biobased technology recovery. We investigate the underlying principles, processes, research progress, and the potential for industrial application of these methods, and assess the advantages and disadvantages of each from the perspectives of economic and environmental benefits. Although these methods have certain disadvantages, in general, the recovery of various types of valuable metals from red mud is an effective way to solve the problem of red mud and the supply of metal raw materials. In conclusion, this paper presents an overview of the current state of red mud development and utilization, as well as the various methods employed for the recovery of valuable metals from red mud.</t>
  </si>
  <si>
    <t>10.1016/B978-0-323-85514-3.00013-0</t>
  </si>
  <si>
    <t xml:space="preserve">Chapter 2 The fundamental limits of circularity quantified by digital twinning </t>
  </si>
  <si>
    <t xml:space="preserve">
               Ultimately, the flow of materials and their implicit energy in the circular economy (CE) is defined by the first and second laws of thermodynamics. These laws quantify the losses in the circular economy system in terms of material, energy, and exergy. The unit that defines the energy flows in both the materials and as power is the kilowatt. It has a fundamental maximum, which is a function of the material complexity of the material or the product being recycled.
               Thus the complete supply chain has to be understood fundamentally to quantify the losses and find the fundamental maximum—not only from a material perspective, but more so from a complete product perspective. This will allow the quantification of the quality loss both in terms of enthalpy and entropy for the energy as well as material streams. This embraces product design with all its intimately connected functional materials. Thus this relationship and its impact on the performance of the circular economy system is made explicit.
               To capture this detail of the circular economy system, digital twinning is briefly elaborated on. This allows and provides the depth to understand the true losses from the system and, therefore, to understand the economic performance of the CE.
            </t>
  </si>
  <si>
    <t>10.1016/j.carbpol.2023.120897</t>
  </si>
  <si>
    <t>Eucalyptus bleached kraft pulp-ionic liquid inks for 3D printing of ionogels and hydrogels</t>
  </si>
  <si>
    <t>3D printing has been recently recognized as one of the most promising technologies due to the multiple options to fabricate cost-effective and customizable objects. However, the necessity to substitute fossil fuels as raw materials is increasing the research on bio-based inks with recyclable and eco-friendly properties. In this work, we formulated inks for the 3D printing of ionogels and hydrogels with bleached kraft pulp dissolved in [Emim][DMP] at different concentrations (1–4 wt%). We explored each ink's rheological properties and printability and compared the printability parameters with a commercial ink. The rheological results showed that the 3 % and 4 % cellulose-ionic liquid inks exhibited the best properties. Both had values of damping factor between 0.4 and 0.7 and values of yield stress between 1900 and 2500 Pa. Analyzing the printability, the 4 wt% ink was selected as the most promising because the printed ionogels and the hydrogels had the best print resolution and fidelity, similar to the reference ink. After printing, ionogels and hydrogels had values of the elastic modulus (G′) between 103 and 104 Pa, and the ionogels are recyclables. Altogether, these 3D printed cellulose ionogels and hydrogels may have an opportunity in the electrochemical and medical fields, respectively.</t>
  </si>
  <si>
    <t>10.1016/j.biortech.2021.125075</t>
  </si>
  <si>
    <t>Liquid triphasic systems as sustainable downstream processing of Chlorella sp. biorefinery for potential biofuels and feed production</t>
  </si>
  <si>
    <t>Microalgae are potential sustainable renewable sources of energy but are highly underutilized due to the expensive and time-consuming downstream processing. This study aims at curbing these obstacles by extracting multiple components with a single processing unit. In this work, an ultrasound-assisted liquid triphasic flotation system was incorporated to extract proteins, lipids, and carbohydrates by phase separation. The parameters involved were optimized and the final recovery efficiency of proteins, lipids, and carbohydrates was determined. A control run involving conventional three-phase partitioning and a 15-fold scale-up system with the recycling of phase components were also performed. Gas Chromatograph and Fourier Transform Infrared spectroscopy were used to examine the potential of extracted products as a source of biofuel. This biorefinery approach is crucial in commercializing microalgae for biodiesel and bioethanol generation with a side product of purified proteins as feed.</t>
  </si>
  <si>
    <t>10.1016/j.hydromet.2021.105626</t>
  </si>
  <si>
    <t>Selective separation of rare earths from spent Nd-Fe-B magnets using two-stage ammonium sulfate roasting followed by water leaching</t>
  </si>
  <si>
    <t>The research presents an effective approach to achieve the selective separation of rare earth elements (REEs) from waste Nd-Fe-B magnets. Investigations show that the use of a two-stage roasting process can significantly reduce the amount of ammonium sulfate required and improve the separation efficiencies of REEs. During the first low-temperature roasting stage, almost 80% of REEs can be transformed into RE2(SO4)3 or NH4RE(SO4)2 at 400 °C within 1 h, whilst simultaneously iron and other impurities are converted into insoluble metal ammonium sulfates. These intermediate products can then be subjected to a further roasting procedure at 750 °C for 2 h, leading to an extraction of REEs of up to 96%. In contrast, the extraction of the related impurities: Fe, Al, Cu and Co is only 0.008%, 0.27%, 1.64% and 3.48%, respectively. Through the analysis and characterization of the calcine and leach residue, it was found that the decomposition of NH4RE(SO4)2 and the reaction of Fe2(SO4)3 and RE2O3 together improve the extraction of REEs during the second roasting stage. After separation of REEs, the main phase present in the leach residue is hematite, which can be recycled as a feedstock material for iron or steelmaking processes. Moreover, waste gases from this process – like NH3, SO2, and SO3 - can also be recovered and reused in the preparation of (NH4)2SO4, which significantly reduces the costs of the recycling operations. Overall, this newly developed process has considerable environmental and economic advantages for the recovery of valuable metals from waste Nd-Fe-B magnets.</t>
  </si>
  <si>
    <t>10.1016/j.cej.2023.147178</t>
  </si>
  <si>
    <t>Fe-N-C decorated fibrous network-wrapped biomass SiOx/C with gradient conductive structure for high performance Li-ion battery anodes</t>
  </si>
  <si>
    <t>Fabrication of high performance silicon-based materials derived from natural biowastes plays a significant role in the green recycling of biomass resources. However, low utilization of organic component and poor lifespan hinders the its large scale applications. Herein, biomass derived SiOx/C-3 composite was encapsulated into Fe-N-C decorated carbon nanofibers network (Fe-N-C/SiOx/C-3) by a facile magnesiothermic reduction combined with electrostatic spinning strategy. The ingenious designed indirect contact biomass carbon/SiO2 interface effectively utilizes the organic components of rice husk and prevents the formation of SiC during reduction process. HAADF-STEM and XPS characterization confirmed the presence of Fe single atoms and the formation of Fe-N coordination bonds. Benefiting from the unique carbonaceous network and catalytic effect of Fe-N-C, the Fe-N-C/SiOx/C-3 exhibit excellent lithium storage properties (832.6 mAh g−1 after 250 cycles at 0.1 A g−1). Even at high current density (1 A g−1), the electrode can still remain a capacity of 602 mAh g−1 after 1000 cycles with capacity retention of 79.4%. The ex-situ SEM and XPS characterizations demonstrated that the gradient structure consisting of inner biomass-derived carbon and flexible carbonaceous networks enhanced the overall conductivity and structural integrity of the composite. Furthermore, the catalytic effect of Fe-N-C facilitates the rapidly formation of stable LiF-rich solid electrolyte interphase (SEI) films during charge/discharge process. The assembled LiFePO4‖Fe-N-C/SiOx/C-3 full cell shows excellent electrochemical performance (106.5 mAh g−1 after 100 cycles at 0.1A g−1), which provides insights into the fabrication of high performance biomass derived silicon based anodes.</t>
  </si>
  <si>
    <t>10.1016/j.jechem.2024.06.049</t>
  </si>
  <si>
    <t>The mystic role of high-entropy designs in rechargeable metal-ion batteries: A review</t>
  </si>
  <si>
    <t>Rechargeable metal-ion batteries, such as lithium-ion batteries (LIBs) and sodium-ion batteries (SIBs), have raised more attention because of the large demand for energy storage solutions. Undoubtedly, electrode materials and electrolytes are key parts of batteries, exhibiting critical influence on the reversible capacity and span life of the metal-ion battery. Nonetheless, researchers commonly express concerns regarding the stability of both electrodes and electrolytes. Given its commendable stability attributes, high-entropy materials have garnered widespread acclaim and have been applied in many fields since their inception, notably in energy storage. However, while certain high-entropy designs have achieved substantial breakthroughs, some have failed to meet anticipated outcomes within the high energy density energy storage materials. Moreover, there is a lack of comprehensive summary research on the corresponding mechanisms and design principles of high-entropy designs. This review examines the current high-entropy designs for cathodes, anodes, and electrolytes, aiming to summarize the design principle, potential mechanisms, and electrochemical performance. We focus on their structural characteristics, interface characteristics, and prospective development trends. At last, we provide a fair evaluation alongside succinct development suggestions.</t>
  </si>
  <si>
    <t>10.1016/B978-0-323-99919-9.00014-3</t>
  </si>
  <si>
    <t xml:space="preserve">Chapter 9 Occupational health hazards associated with E-waste handling, treatment, management, and case studies </t>
  </si>
  <si>
    <t xml:space="preserve">
               A recycling industry should help mother earth to conserve nature. Electronic waste (E-waste) recycling should be practiced without the emission of harmful pollutants. But due to the lack of standard operating procedure in an environmentally sound manner, there is improper recycling of E-waste which results in the emission of pollutants that do not have a proper remedy. E-waste has enormous metal contents which are then converted to metallic oxides, nitrates, and sulfates during the treatment process. These secondary forms of metals are easily soluble in the environment. And so, it is important to concentrate on the treatment process. Once the treatment process is confirmed then the source of treatment has to be concentrated. Plastics may release toxic elements when mixed with acid and so it has to be segregated before treatment. In the place of occupation, it is important to concentrate on workability and maintain an accident-free environment. A recycler must practice good health and safety practices. The health hazard can be monitored only when the exposed workers are tested for metal accumulation in blood, with which lots of health and safety equipment can be mounted in the environment. The occupational health hazard not only damages the particular person but also damages the entire generation by bioaccumulation and gene damages and so it is very important to be concentrated. This chapter reveals the occupational health hazard, health, and safety to be maintained in an E-waste treatment and recycling plant. It also deals with the hygienic environment in the hazardous treatment site with which few recyclers in India are working on. The occupational health hazard that occurs in different steps of the treatment process has also been clearly discussed in this study.
            </t>
  </si>
  <si>
    <t>10.1016/j.matchemphys.2022.126906</t>
  </si>
  <si>
    <t>Facile synthesis of NaY molecular sieve by low-temperature ultrasonic gelling method for efficient adsorption of rare-earth elements</t>
  </si>
  <si>
    <t>Due to the lack of rare earth resources, the recovery of rare earth ions from industrial wastewater has been widely concerned. In this work, NaY molecular sieve was synthesized at 50–90 °C for 3–10 h without template and guide agent by low-temperature ultrasonic gelling method, and it was examined as the adsorbent to recover and enrich La3+ and Eu3+ in synthetic rare earth liquids. The properties of the synthesized NaY crystallization at 90 °C for 5 h were determined as follows: relative crystallinity of 99.49%, average particle size of 300 nm, specific surface area of 873.66 m2/g, and average aperture of 0.5617 nm. When the adsorption temperature was 25 °C, the pH was about 7, the initial concentrations of La3+ and Eu3+ were 227.00 mg/L and 195.30 mg/L, respectively, the amount of NaY was 0.01 g, and the volume of the rare earth simulant was 10 ml, the unit adsorption capacity and adsorption efficiency of La3+ were respectively 174.12 mg/g and 75.30%, and the unit adsorption capacity and adsorption efficiency of Eu3+ were 147.47 mg/g and 75.51%, respectively. After four cycles, the unit adsorption efficiency of La3+ and Eu3+ were still respectively 93.20 mg/g and 91.00 mg/g. The adsorption process showed a closer agreement with Langmuir isotherm and quasi-second-order kinetics model. The results indicate that this NaY molecular sieve is a promising adsorbent for rare earth recycling and enrichment from wastewater.</t>
  </si>
  <si>
    <t>10.1016/j.energy.2022.125190</t>
  </si>
  <si>
    <t>Extending battery lifetime for electric wheel loaders with electric-hydraulic hybrid powertrain</t>
  </si>
  <si>
    <t>Electrification is the future trend for construction machinery due to its advantage of zero-carbon emission. The battery of electric construction machinery has an inevitable degradation phenomenon, which will increase the maintenance cost. In this paper a parallel electric-hydraulic hybrid powertrain is proposed to extend battery lifetime of an electric wheel loader by utilizing a hydraulic powertrain to provide and capture power during launch and braking. Different operation modes are analyzed and a rule-based energy management strategy is developed to determine the holding and switching conditions of each mode. Powertrains and battery aging models are introduced in detail and dynamic simulation is developed in Simulink. Results show that the parallel electric-hydraulic hybrid powertrain with the proposed strategy can reduce the battery full equivalent cycles, thereby achieving a 15.64% improvement in the battery lifetime compared with the pure electric powertrain. Moreover, influences of the strategy parameters on extending the battery lifetime are further discussed, which gives a parametric design guideline to the energy management strategy.</t>
  </si>
  <si>
    <t>10.1016/j.ijbiomac.2024.134712</t>
  </si>
  <si>
    <t>Gelatin/sodium alginate-based strongly adhesive, environmentally resistant, highly stable hydrogel for 3D printing to prepare multifunctional sensors and flexible supercapacitors</t>
  </si>
  <si>
    <t>The increasing demand for environmentally friendly performance materials in the field of wearable electronics has brought renewable and low-cost hydrogels based on natural polymers into the research spotlight. As a biodegradable natural polymer, sodium alginate (SA) shows great promise for applications in wearable electronics. Here, we report a hydrogel with printability, adhesion, and is highly stable based on gelatin (Gel) and SA. SA improves the viscosity of the hydrogel, which can bond iron products weighing up to 20 kg due to metal coordination with the material, and the hydrogel binder is recyclable and reusable. The presence of glycerin allowed the hydrogel sensor device to maintain sensitivity after exposure to air at 25 °C for up to 35 days, and printed hydrogel samples retained their compressive resilience after exposure to air (25 °C, 55 % RH) for 30 days. Hydrogel-based supercapacitors show good stability after 58 h of charge/discharge cycling. This paper provides research ideas for the preparation of hydrogels with strong adhesion properties, as well as hydrogel 3D printing technology for the preparation of flexible sensor devices and flexible energy storage devices.</t>
  </si>
  <si>
    <t>10.1016/B978-0-12-375067-9.00035-8</t>
  </si>
  <si>
    <t xml:space="preserve">Deposit-Refund Systems in Practice and Theory </t>
  </si>
  <si>
    <t xml:space="preserve">
               A deposit-refund combines a tax on product consumption with a rebate when the product or its packaging is returned for recycling. Deposit-refunds are used for beverage containers, lead-acid batteries, motor oil, tires, various hazardous materials, electronics, and so on. In addition, researchers have shown that the approach can be used to address many other environmental problems beyond waste disposal – by imposing an upfront fee on consumption and subsidizing ‘green’ inputs and mitigation activities, a deposit-refund may be able to efficiently control pollution in much the same way as a Pigovian tax.
               Theoretical models have shown that alternative waste disposal policies such as virgin material taxes, advance disposal fee, recycled content standards, and recycling subsidies are inferior to a deposit-refund. These results have been corroborated in calibrated models of US waste and recycling. And in theoretical models that consider joint environmental problems and product design considerations, the deposit-refund continues to have much to recommend it as a component of an overall socially optimal set of policies.
               More empirical research into deposit-refund systems is needed, particularly the ‘upstream’ systems used for many products. In these systems, instead of consumers receiving refunds for returning products for recycling, processors or collectors of recyclables receive the refund. These systems may have lower transaction costs and better environmental outcomes than traditional downstream systems but more research is needed in this regard.
            </t>
  </si>
  <si>
    <t>Encyclopedia of Energy, Natural Resource, and Environmental Economics</t>
  </si>
  <si>
    <t>10.1016/B978-0-443-26562-4.00003-0</t>
  </si>
  <si>
    <t xml:space="preserve">Chapter One Introduction </t>
  </si>
  <si>
    <t xml:space="preserve">
               This chapter is an introduction to the scope and content of the book. In terms of scope, it provides a background for the implementation of the clean energy transformation using wind turbines, solar panels, and EVs to achieve Net Zero, which in turn requires that nonrenewable critical metals become the instruments of clean energy. It briefly introduces the impact this is likely to have on supply of these metals for future generations of clean energy post-Net Zero and the urgent need for recycling of critical metals and evolution of a circular metal economy to avoid extreme critical metal depletion. Organization of the contents of the book is concisely described, with the main body of the book centered around description and genesis of the critical metal mineral deposits and their exploration in 
                     Chapters 4–8
                        4
                        5
                        6
                        7
                        8
                  , with Chapter 3 providing their grouping into abundant, scarce, rare, and trace critical metals. Other chapters discuss geopolitical issues related to the heterogeneous global distribution of critical metals and the issues confronting future discovery of critical metal mineral deposits through advanced mineral exploration.
            </t>
  </si>
  <si>
    <t>Metallic Mineral Resources</t>
  </si>
  <si>
    <t>10.1016/j.procir.2023.02.015</t>
  </si>
  <si>
    <t>A proposed integrated model to assess product recovery pathways: The case of solar photovoltaics</t>
  </si>
  <si>
    <t>A Circular Economy (CE) is facilitated by the closing of material flow loops. This requires the development of complex collection, sorting, and product recovery mechanisms. Besides infrastructural challenges, product recovery is further complicated by the manufacture and consumption of increasingly complex multi-component and multi-material products whose design often limits efficient disassembly at the end of product life. The lack of information on how to treat end of use (EoU) products and the associated costs further inhibits recovery-related decision-making. Thus, the default EoU treatment is often simply landfilling and/or incineration resulting in the loss of valuable resources. In addition, resulting environmental degradation may be avoided when other product recovery strategies such as recycling, remanufacturing and direct reuse are applied. This paper proposes a system dynamics tool inspired by the materials recovery hierarchy to understand the sustainability impacts of EoU recovery. The model evaluates environmental trade-offs for alternate product recovery strategies prioritizing the recovery of EoU products, sub-assemblies, components, and materials over more destructive options of landfilling and incineration. A case study centered around EoU solar photovoltaic (PV) panels is used to validate the model.</t>
  </si>
  <si>
    <t>10.1016/j.egycc.2022.100086</t>
  </si>
  <si>
    <t>Techno-economic feasibility of retired electric-vehicle batteries repurpose/reuse in second-life applications: A systematic review</t>
  </si>
  <si>
    <t>In line with the global target in decarbonising the transportation sector and the noticeable increase of new electric vehicles (EV) owners, concerns are raised regarding the expected quantity of Retired EV Batteries (REVB) exposed to the environment when they reach 70–80% of their original capacity. However, there is significant potential for REVB, after deinstallation, to deliver energy for alternative applications such as storing surplus. This systematic review evaluates state-of-art modelling/experimental studies focused on repurposing REVB in second-life applications. Technical and economic viability of REVB repurposing has been confirmed to solve the unreliability of cleaner energy technologies and mitigate the high investment of new storage systems. 40% of included studies considered hybrid systems with PV being a dominant technology where REVB was evaluated to be small-scaled and large storage systems. Additionally, successful attempts were conducted to evaluate REVB performance in providing grid services. It has however, been discovered intensive grid services applications like frequency regulation, was technically challenging due to demanding working requirements. Reviewed studies considered different prices for REVB due to lack of market regulation on REVB resale; similarly, technical parameters, including initial State of Health (SoH) and State of Charge (SoC) constraints were inconsistent due to lack of standardisation.</t>
  </si>
  <si>
    <t>Energy and Climate Change</t>
  </si>
  <si>
    <t>10.1016/j.eti.2022.102797</t>
  </si>
  <si>
    <t>E-waste in Information and Communication Technology Sector: Existing scenario, management schemes and initiatives</t>
  </si>
  <si>
    <t>The expeditious developments in technology along with the demand for a high-standard living have resulted in massive production of electronic gadgets, which eventually lead to the generation of huge quantities of obsolescence. With the exponential expanding output of computer hardware, efficient disposal of the electronic waste (E-waste) generated by the Information and Communication Technology (ICT) sector has become a serious concern. The ICT sector generates a major amount of E-waste, but its management strategies are not well defined. The present study explored the current status, challenges, and initiatives faced by the ICT sector in handling E-waste. Thereby, a framework of use case diagram has been put forth to develop a web-based model for recycling companies for solving E-waste recycling issues. This review also described the management strategies adopted by various ICT and electronic companies that have faced the challenge to mitigate the problems associated with E-waste.</t>
  </si>
  <si>
    <t>10.1016/j.nxsust.2024.100036</t>
  </si>
  <si>
    <t>A review on the lithium-ion battery problems used in electric vehicles</t>
  </si>
  <si>
    <t>The reliability and efficiency of the energy storage system used in electric vehicles (EVs) is very important for consumers. The use of lithium-ion batteries (LIBs) with high energy density is preferred in EVs. However, the long range user needs and security issues such as fire and explosion in LIB limit the widespread use of these batteries. This review discusses the working principle, performance and failures of LIB. It provides an overview of LIB with particular emphasis on the factors that affect their performance and the factors that cause failures. Finally, potential batteries to replace lithium batteries in EVs are evaluated. In addition, the challenges of these future batteries are discussed. In this paper, we review studies in the field of batteries used in EVs, general problems and future battery technologies. Methods related to such topics are compared in terms of their advantages, disadvantages and qualitative factors. The authors believe that EVs will be the transportation vehicle of the future such that battery systems should be developed and academic studies should be carried out. The authors think this study will contribute to the EV and will provide a perspective to designers, researchers, manufacturers and companies working in the field of batteries.</t>
  </si>
  <si>
    <t>10.1016/j.oneear.2022.02.014</t>
  </si>
  <si>
    <t>Beyond Li-ion batteries: performance, materials diversification, and sustainability</t>
  </si>
  <si>
    <t>Global recognition of the need to diversify energy storage in accordance with sustainability is driving the development of beyond Li-ion batteries. However, the transition toward a truly sustainable energy industry necessitates informed cradle-to-cradle cost, performance, and environmental assessments together with introduction of long-term international legislation and concerted action from all stakeholders along the battery chain.</t>
  </si>
  <si>
    <t>18 March 2022</t>
  </si>
  <si>
    <t>10.1016/j.rser.2021.112039</t>
  </si>
  <si>
    <t>Are ionic liquids eco-friendly?</t>
  </si>
  <si>
    <t>Ionic liquids are molten salts that have excellent chemical and thermal stability. Because they have qualities inherent to some precepts of green chemistry, they are identified as a potential substitute for traditional organic solvents. These useful physical and chemical properties have led to several promising applications in renewable energy technologies. Despite being classified as green solvents, these neoteric solvents present a number of problems related to their synthesis, toxicity and biodegradability, making their use questionable environment-wise. In this review, we analyzed the processes of synthesis, recovery and recycling, toxicity and biodegradability of different ionic liquids. A comparative analysis with some fossil-based solvents and organic-based green solvents was also undertaken. Through the construction of synthesis trees, it was found that all ionic liquids analyzed presented some problematic stage, mainly due to the use of volatile compounds containing C, N, S and halogens. On the other hand, several eco-friendly methodologies have been used for recovery and recycling, such as ultrafiltration and water extraction. One of the main critical points is related to toxicity and biodegradability, as most ionic liquids currently used are toxic and poorly biodegradable or non-biodegradable. Due to their infinite combination, computational modeling studies combined with life cycle assessment studies may, in the future, design new eco-friendly ionic liquids that largely comply with the 12 principles of green chemistry.</t>
  </si>
  <si>
    <t>10.1016/j.xcrp.2024.102121</t>
  </si>
  <si>
    <t>Enhanced recovery of activation metals for accelerated hydrogen generation from aluminum and seawater</t>
  </si>
  <si>
    <t>When activated, aluminum reacts with water to generate hydrogen gas, heat, and aluminum oxyhydroxide, a non-toxic and valuable commodity. This process serves as an efficient and cost-effective means of producing and transporting both hydrogen and thermal energy. The study presented here focuses on recovering a gallium-indium eutectic utilized as a surface coating to induce aluminum’s reactivity in water. The findings indicate that the addition of very low concentrations (0.02 M) of imidazole to seawater leads to rapid reactions being completed in under 10 min, enabling the retrieval and reuse of over 90% of the relatively costly gallium-indium eutectic and producing 99% of the anticipated hydrogen output based on the aluminum’s mass. Additionally, conducting the reaction at elevated temperatures ensures the swift and complete reaction of aluminum in saltwater.</t>
  </si>
  <si>
    <t>10.1016/j.resconrec.2021.105558</t>
  </si>
  <si>
    <t>Resource effectiveness of the European automotive sector – a statistical entropy analysis over time</t>
  </si>
  <si>
    <t>The European automotive sector is faced with potentially disruptive challenges. In particular, the projected increase in the share of electric vehicles (EVs) and calls to prepare for the implementation of more circular economy (CE) strategies are increasingly demanding systemic adaptations. Given the goals of the CE, the adaptations should enable a maximal preservation of the function and value of products (e.g. extension of lifetime), components (e.g. reuse of parts) and materials (e.g., material recycling), thus saving on the energy, materials and effort that would be required to restore the lost functionalities. In this context, statistical entropy analysis (SEA) is proposed as a methodology to assess the effort needed for preserving and restoring functionality at different product, component and material life cycle stages. Effort is measured as changes in statistical entropy that are caused by concentration and dilution activities in the production – consumption – End-of-Life (EoL) system. SEA was applied to a generic model of the European automotive system, in combination with a stock-driven model and a material flow analysis (MFA), allowing statistical entropy changes to be projected over time. The paper demonstrates how SEA can facilitate decision making on the transition towards a more circular economy by quantifying the effects of particular CE strategies and their combinations. The results show that without any additional system adaptations, an increasing share of EVs towards the year 2050 will lead to substantially increased effort in production as well as end-of-life vehicle treatment.</t>
  </si>
  <si>
    <t>10.1016/j.hydromet.2014.05.013</t>
  </si>
  <si>
    <t>Recovery of Ti and Li from spent lithium titanate cathodes by a hydrometallurgical process</t>
  </si>
  <si>
    <t>Despite the potential application of lithium titanate (Li4Ti5O12) battery, recovering Ti and Li from the spent batteries remains a largely unexplored but important topic. In this contribution, a process including leaching, extraction for the separation of titanium from leaching liquor and synthesizing TiO2 nano-particles by a homogeneous precipitation method is presented as a successful strategy. Various operating parameters were optimized, affording more than 97% leaching efficiency of both Ti and Li at a sulfuric acid solution of 4M, H2O2 of 20vol.%, solid-to-liquid ratio of 0.025gmL−1, leaching temperature of 80°C and leaching time of 4h. In the case of the extraction, the solvent extraction efficiency of titanium about 99% can be achieved with 30vol.% primary amine N1923 as an extractant and kerosene as a diluent at highly acidic condition, organic phase/aqueous phase (O/A) ratio 2:1 within 10min of contact time in ambient temperature, while the solvent extraction efficiency of lithium is only 1.4%. The raffinate was concentrated from 0.74gL−1 to 1.11gL−1 by evaporation, then lithium carbonate was precipitated by adding saturated solution of sodium carbonate affording 85% recovery. Finally, the stripping was fast with equilibrium time of 10min with 2M H2SO4 and titanium stripping of 98%. The results of XRD and SEM show that the size of as-prepared TiO2 powders is 100–200nm from the stripped solution by the homogeneous precipitation method.</t>
  </si>
  <si>
    <t>10.1016/B978-0-323-91153-5.00006-6</t>
  </si>
  <si>
    <t xml:space="preserve">Chapter 7 Waste plastic to fuel: properties, combustion characteristics and emission profile </t>
  </si>
  <si>
    <t xml:space="preserve">
               Over the last few decades, the production of plastics has risen markedly. However, the existing rate of their use and disposal poses various environmental issues. In addition, owing to the polymers’ sturdiness, most discarded end-of-life plastics are accumulating as waste in landfills worldwide. Nowadays, plastics are managed in two ways: first, around 4% of world plastics are used to produce oil and gas as a nonrenewable source of energy. Second, a massive portion of plastic manufactured annually is used to make disposable pieces of packaging or other short-lived objects that are disposed of and accumulate again in landfill sites. These two findings prove that the modern-day use of plastics is no longer sustainable. Recycling is one of the most favourable options to reduce these effects and minimise the use of gasoline, emissions of carbon dioxide and the amounts of waste that need disposal. This chapter briefly represents the role of plastics in the global economy and the potential of plastic waste production globally with plastic recycling using traditional practices and its negative environmental impact. We also attempt to describe various approaches for converting waste plastic into energy.
            </t>
  </si>
  <si>
    <t>Renewable Diesel</t>
  </si>
  <si>
    <t>10.1016/j.jpowsour.2020.229336</t>
  </si>
  <si>
    <t>Positive electrode active material development opportunities through carbon addition in the lead-acid batteries: A recent progress</t>
  </si>
  <si>
    <t>Although, lead-acid battery (LAB) is the most commonly used power source in several applications, but an improved lead-carbon battery (LCB) could be believed to facilitate innovations in fields requiring excellent electrochemical energy storage. Idle, Stop and Go (ISG) systems in automobiles have exhibited superior fuel performance and pollution control, but their sudden degradation due to sulfation during discharging and positive electrode grid corrosion restricts their evolution. LCBs holds the key to improvise various properties of ISG systems via carbon-based additives that contribute to enhanced interactions, regulating the crystallite size of PbSO4 and increased electrical conductivity at the electrode's surface with reduced permanent sulfation and grid corrosion. This review puts forward the generic principles applied while incorporating carbon as an additive in PAM. Major issues in positive active materials (PAM) originating from sulfation and active material shredding has been addressed. Carbon in diverse forms is known to enhance the structural properties through effective diffusivity in inter-networked carbon-pores. The factors that influence the charge-transport properties are strongly observed to depend on the porosity, and diffusive mass transport. A quantitative comprehension with respect to these factors and mechanism of these carbon additives in PAM is studied.</t>
  </si>
  <si>
    <t>10.1016/j.envres.2023.117473</t>
  </si>
  <si>
    <t>Distribution and transport of contaminants in soil through mining processes and its environmental impact and health hazard assessment: A review of the prospective solutions</t>
  </si>
  <si>
    <t>Environmental regulations were concerned with support in reaction to the enormous ecological harm caused by mining in the past. Because mining, dumping, and tailings can generate waste and radioactive consequences, society must develop methods for successfully treating mining waste from mine dumps, tailings, and abandoned mines. Strict policies associated with environmental regulations to avoid the possible dangers caused by garbage and radioactivity. Several characteristics, including background contamination from natural sources related to mineral deposits, contamination from industrial activities in three-dimensional subsurface space, a problem with long-term remediation following mine closure, a problem with secondary contaminated areas near mine sites, land use conflicts, and abandoned mines, distinguish it. Reusing and recycling mine waste occasionally results in cost-effective advantages in the mining sector by offsetting natural resource requirements and reducing the volume of garbage materials. These benefits stem from recycling and reusing mining waste, which can lower the amount of garbage that must be managed. This review focuses on realistic strategies for anticipating mining exploration control and attempts to examine those methods in-depth. Management strategies for limiting the environmental impact of mining dumps, stockpiles, and tailings were discussed. The environmental assessment was also mentioned to carry out specific control and take preventive actions.</t>
  </si>
  <si>
    <t>10.1016/j.seta.2022.102624</t>
  </si>
  <si>
    <t>Battery electric vehicles and fuel cell electric vehicles, an analysis of alternative powertrains as a mean to decarbonise the transport sector</t>
  </si>
  <si>
    <t>There is a debate among members of the scientific community concerning the transition to renewable-energy-operated modes of transportation to reduce carbon emissions and address the impact of climate change. This paper studies the individual strengths and concerns that the adoption of the alternative powertrains of battery electric vehicles and fuel cell electric vehicles possess. The analysis is mostly done from a qualitative point of view that includes the current state of the market, infrastructure, raw-materials mining issues, powertrain cost analysis, energy-efficiency analysis and technology-specific advantages and disadvantages. The study offers an insight into how, despite the differences, both technologies can easily complement each other. The study also addresses briefly the status quo of the internal combustion engine vehicle as a means to offer a wider perspective and contrasting effect on the current situation of alternative powertrains. The conclusions highlight the importance of embracing the strengths of all the different powertrains as an approach to overcome their weaknesses or limitations and leave aside the one-solution-fits-all narrative. Further development of vehicle technologies pushes civilization one step closer to independence from fossil fuels and averting climate change.</t>
  </si>
  <si>
    <t>10.1016/j.jwpe.2021.102063</t>
  </si>
  <si>
    <t>Recovering water from lithium-rich brines by a fractionation process based on membrane distillation-crystallization</t>
  </si>
  <si>
    <t>In recent years, lithium production has been increasing as a result of the growing market demand. Salt-lake brines are one of the main sources of raw lithium, which can be concentrated and purified by natural evaporation. This time-consuming production causes a loss of around 85–95 % of the water contained in the extracted brine. In this context, new technologies could replace the current process with the aim to improve the water management by recognizing the evaporated water as a critical resource. This study proposes a novel fractionation method, based on a membrane distillation-crystallization process, for concentrating and purifying the lithium brine while recovering fresh water. Synthetic brines containing the major components present in Li-rich brines were assessed at different temperatures, reaching a water flux higher than 3.0 kg/m2h at 50 °C. The process was continuously protracted achieving the fractionation of Na and K salts by controlling the supersaturation of the brine and crystallization. Subsequently, the observed water flux for Mg brine was 0.22 kg/m2h as a result of the water activity decline at high brine concentration (&gt;7.0 mol/kgH2O). Moreover, thermodynamic speciation simulation supported the potentialities of this process, showing the capacity to recover around 95 % of the water contained in real brines from salt-lakes after three stages of separation. Overall, a conceptual flow-sheet of a new membrane-based fractional crystallization method was proposed for: i) the intensification of the brine concentration; ii) the recovery of water (up to 95 %); iii) the brine purification from in presence of major ions (i.e. Li, Na, K and Mg).</t>
  </si>
  <si>
    <t>10.1016/j.cej.2022.135445</t>
  </si>
  <si>
    <t>Novel multi-valent rechargeable ion battery: An organic nickel ion battery with Li3V2(PO4)3 cathode</t>
  </si>
  <si>
    <t>Organic nickel ion battery using Ni2+ as a charge carrier has yet to be explored due to the lack of workable electrolytes and high-performing Ni2+ storage cathode materials to couple with the nickel metal anode. Herein, a feasible rechargeable organic nickel ion battery with an ether base electrolyte is demonstrated for the first time, in which Li3V2(PO4)3 and nickel foam as cathode and anode materials, respectively. The Li3V2(PO4)3 can demonstrate a high reversible specific capacity of 124 mAh g−1 at the rate of 1C and a stable cycle performance with 84% capacity retention after 50 cycles. In addition, a reversible insertion and extraction of Ni2+ ions into the cathode structure is confirmed by XRD, XPS, and EDX studies. Finally, using in-situ X-ray diffraction technology and Rietveld refinement, the reaction mechanism and structural changes during the cycle process are analyzed in detail. Therefore, the results provide an avenue to explore the organic nickel ion battery as a novel energy storage technique for renewable energies.</t>
  </si>
  <si>
    <t>10.1016/j.jcis.2023.02.112</t>
  </si>
  <si>
    <t>Progressive activation of porous vanadium nitride microspheres with intercalation-conversion reactions toward high performance over a wide temperature range for zinc-ion batteries</t>
  </si>
  <si>
    <t>Rechargeable aqueous zinc-ion batteries have great promise for becoming next-generation storage systems, although the irreversible intercalation of Zn2+ and sluggish reaction kinetics impede their wide application. Therefore, it is urgent to develop highly reversible zinc-ion batteries. In this work, we modulate the morphology of vanadium nitride (VN) with different molar amounts of cetyltrimethylammonium bromide (CTAB). The optimal electrode has porous architecture and excellent electrical conductivity, which can alleviate volume expansion/contraction and allow for fast ion transmission during the Zn2+ storage process. Furthermore, the CTAB-modified VN cathode undergoes a phase transition that provides a better framework for vanadium oxide (VOx). With the same mass of VN and VOx, VN provides more active material after phase conversion due to the molar mass of the N atom being less than that of the O atom, thus increasing the capacity. As expected, the cathode displays an excellent electrochemical performance of 272 mAh g−1 at 5 A g−1, high cycling stability up to 7000 cycles, and excellent performance over a wide temperature range. This discovery creates new possibilities for the development of high-performance multivalent ion aqueous cathodes with rapid reaction mechanisms.</t>
  </si>
  <si>
    <t>10.1016/j.hydromet.2021.105699</t>
  </si>
  <si>
    <t>Selective recovery of copper contained in waste PCBs from cellphones with impurity inhibition in the citrate-phosphate system</t>
  </si>
  <si>
    <t>A technique to selectively recover copper contained in waste PCBs from cellphones, based on leaching and electrowinning processes, is presented. Sodium citrate (Cit, Na3C6H5O7) solutions and hydrogen peroxide (H2O2) were employed as eco-friendly and low toxicity reagents. Ammonium phosphate ((NH4)3PO4) was proposed as a chemical inhibitor to avoid other base-metal co-dissolution, which could accumulate in the leaching solutions and contaminate the final product. Selective leaching assures the attainment of clean solutions appropriate for electrolytic treatment, followed by reuse. The material used for testing was a coarse fraction (particle size &gt;500 μm and metal composition &gt;50%) of waste PCBs (EWPCB) from cellphones. Thermodynamic analyses for the M-Cit-PO4 3− system was used to determine possible experimental leaching conditions and the pH effect was evaluated during the leaching-electrowinning-recirculation cycle. With a controlled pH at ambient temperature (25 °C), it was possible to selectively leach high concentrations of copper (&gt;30 g/L copper), with fresh and recycled solutions, while suppressing most metal impurities. Despite impurity extraction, product purity was scarcely affected, obtaining deposits with elevated copper contents (≈99.7%). This methodology guarantees a selective process, which is useful in the treatment of multi-metallic waste.</t>
  </si>
  <si>
    <t>10.1016/j.hydromet.2020.105444</t>
  </si>
  <si>
    <t>CEReS – co-processing of coal mine &amp; electronic wastes: Novel resources for a sustainable future</t>
  </si>
  <si>
    <t>Most coal mines produce waste which has the potential to generate acid mine drainage (AMD). If not properly managed, this can cause environmental damage through contamination of ground and surface waters and soils for hundreds of years. At the same time, the pace of technological development means that most electrical and electronic equipment becomes obsolete within a matter of years, resulting in the generation of vast quantities of electronic waste (e-waste). Where this cannot be recycled, it must be discarded. The CEReS concept is a co-processing approach for both waste streams to produce metals and other valuable products, and to reduce or eliminate the their environmental impact. This brings together two waste streams from opposite ends of the supply chain; turning each into a novel resource in a single, coherent ‘grave-to-cradle’ process. This industrial ecology approach is key to supporting a circular economy whilst securing the sustainable supply of critical raw materials. The project successfully elaborated a novel co-processing flow-sheet comprising: (i) the accelerated bioweathering of AMD-generating coal production wastes to generate a biolixiviant; (ii) the pyrolysis and catalytic cracking of low-grade PCBs to produce hydrocarbon fuel, a halogen brine and a Cu-rich char; (iii) the leaching of base metals from the char using the biolixiviant; (iv) the reuse of stabilised coal wastes; and (v) the full or partial (as enriched substrates) recovery of valuable metals. These process units were demonstrated individually at lab-pilot scale. The data were then used to validate the entire flow-sheet in an integrated process simulator and determine the economic balance. Finally, an LCA approach was used to demonstrate the environmental benefits of the CEReS process over the status quo.</t>
  </si>
  <si>
    <t>10.1016/j.cirp.2019.04.029</t>
  </si>
  <si>
    <t>Integration of product entropy and LCA to screen the potential environmental impacts of complex product systems at the end-of-life stage</t>
  </si>
  <si>
    <t>Applying life cycle assessment (LCA) early in the development of technologies is essential to anticipate potential unforeseen environmental consequences. Modelling the lifecycle of a complex product is nevertheless challenging, as the data required is usually scarce. The approach presented in this paper integrates product entropy into end-of-life modelling for LCA. This enables anticipating the fate of a product after its end-of-use leading to a more realistic allocation of environmental impacts. The approach is demonstrated for the case study of recycling traction batteries with emerging traction battery cell chemistries.</t>
  </si>
  <si>
    <t>10.1016/j.renene.2024.120429</t>
  </si>
  <si>
    <t>Bio-aromatics synthesis via catalytic pyrolysis of cellulose with lithium-ion battery cathodes and modified HZSM-5 coupled in-situ plasma mode</t>
  </si>
  <si>
    <t>This work proposed a novel method based on in-situ plasma mode to synthetize bio-aromatics from cellulose co-pyrolyzed with lithium-ion battery cathodes and tandem catalyzed by modified HZSM-5. Ni and Ti modified HZSM-5 were compared in the catalytic pyrolysis of cellulose without cathode conditions, and then cellulose was co-pyrolyzed with cathodes (LCO, LMO and LNCM). The results showed that modified-zeolites improved the upgrading of pyrolysis products, producing more refined bio-oils, and Ti-modified version was superior, while cellulose co-pyrolyzed with cathodes decreased the residual char and catalyst deposits to increase refined bio-oil. When using LNCM, the refined bio-oil yield reached 38.80%, attributing to the catalytic effect of cathodes, enhanced thermal conductivity, and micro lithium-ion battery effect. The application of cathodes and modified zeolites enhanced the conversion of furans, greatly elevating the MAHs selectivity; herein, Ni-modified version increased PAHs. After using LNCM, the selectivity of MAHs reached 77.67% (mainly C8 hydrocarbons), C10 and above hydrocarbons were suppressed, which was possibly attributed to enhanced gas-phase reactions. Abundant free radical reactions and higher cracking capability enabled coking to initially occur inside, and using LNCM decreased the catalyst coke content by approximately 80%. Co-pyrolysis with cathodes caused the surface coke to transform from filament-like to amorphous.</t>
  </si>
  <si>
    <t>10.1016/j.jece.2022.108936</t>
  </si>
  <si>
    <t>Ammonia leaching process for selective extraction of nickel and cobalt from polymetallic mixed hydroxide precipitate</t>
  </si>
  <si>
    <t>Nitric acid pressure leaching process (NAPL) uses nitric acid as the leaching medium to produce cobalt and nickel raw materials. Based on the benefits of nitric acid pressure leaching process for laterite ore, this paper proposes a process of "nitric acid pressure leaching-neutralization precipitation-reductive ammonia leaching separation". Firstly, thermodynamic analysis confirmed the possibilities of nickel and cobalt leaching from ammonia solution. Then the impacts of leaching agent composition, temperature, time, and liquid-solid ratio on nickel and cobalt extraction ratios were investigated. Finally, the leaching behaviors of nickel and cobalt during ammonia leaching were investigated using the shrinking core model. In addition, the phase and morphology of the leach residue were studied using X-ray diffraction (XRD) and scanning electron microscope/energy dispersive spectrometer (SEM/EDS). The reductive ammonia leaching method for treating MHP results in high nickel and cobalt extraction ratios, good separation results, and recyclable material, all of which have significant industrial application value.</t>
  </si>
  <si>
    <t>10.1016/j.jece.2021.106875</t>
  </si>
  <si>
    <t>A successful transition from a vanadium redox flow battery stack to an energy efficient electrochemical desalination module</t>
  </si>
  <si>
    <t>Vanadium Redox Flow Batteries (VRFB) are considered prime candidates for stationary energy storage due to their unique capability to decouple power and energy. With the aim of making electrochemical water desalination more energy efficient when scaling up the technology, potential benefits from repurposing a commercial VRFB stack as a Capacitive Deionization (CDI) module were studied. Accordingly, a 5-cell CDI Stack equipped with 1250 cm2 electrodes was assembled by revamping a 5kWh-VRFB. Electrosorption experiments showed a great versatility with a maximum salt adsorption capacity of 14.2 mg g−1 and an average salt adsorption rate of 0.321 mg g−1 min−1. Furthermore, a long-term test performed over 100 cycles validated the robustness of the system by achieving salt concentration reductions of 10–12 mM at a constant production rate of 4 L h−1 m−2. Moreover, adapting a VRFB stack specifically designed for energy optimization allowed a substantial reduction of energy consumption of 75% (from 0.84 kW h m−3 to 0.21 kW h m−3) by effectively recovering the energy employed in the desalination step. These results demonstrated the successful transition from VRFB to CDI showcasing the relevance of the Water-Energy Nexus and opening the path for exploring a second life of exhausted VRFB stacks.</t>
  </si>
  <si>
    <t>10.1016/j.cities.2024.105150</t>
  </si>
  <si>
    <t>Smart bins for enhanced resource recovery and sustainable urban waste practices in smart cities: A systematic literature review</t>
  </si>
  <si>
    <t>Waste collection bins with smart capabilities play a crucial role in contemporary urban landscapes, forming integral components of efficient and sustainable waste management practices worldwide. This paper conducts a thorough review of state-of-the-art smart bins, emphasizing advanced features such as material separation and integrated automation. The analysis, based on 79 selected articles from a pool of over 1400 publications, underscores critical gaps in the existing literature. While a widely accepted common ground that outlines the definition for smart bins exists, in the form of waste disposal containers incorporating functionalities such as fill-level monitoring and IoT connectivity, this research identifies substantial areas for improvement. Specifically, material separation practices, including automated waste segregation, and the overall maturity of conceptual frameworks present significant challenges, hindering the optimization of resource recovery essential for pioneering circular economy models. Moreover, a lack of uniformity and standardization in automation techniques is apparent across studies. Various articles propose divergent approaches, each with distinct advantages and drawbacks. Notably, no unified solution emerges that could harness collective strengths and mitigate shortcomings. Identifying these issues is paramount for advancing the field and tackle sustainability-related challenges within modern smart cities.</t>
  </si>
  <si>
    <t>Cities</t>
  </si>
  <si>
    <t>10.1016/j.seppur.2022.122314</t>
  </si>
  <si>
    <t>Supercritical fluid technology - an eco-friendly approach for resource recovery from e-waste and plastic waste: A review</t>
  </si>
  <si>
    <t>Rapid technological development and modernization lead to increased production and consumption of electronic equipment as well as plastic commodities. This results in a large generation of electronic waste (e-waste) and plastic waste. The most severe problem associated with these wastes is their informal recycling and improper disposal, threatening the environment and human health. On the other hand, these wastes also provide an opportunity for the recovery of metals and the generation of valuable products. Supercritical fluid technology provides an attractive alternative for the sustainable management of e-waste and plastic waste, as well as resource recovery from these wastes. Therefore, the present review focuses on the applications and potential of supercritical fluid technology for resource recovery from these wastes. The review article presents a comprehensive discussion about the generation and composition of e-waste and plastic waste, the principle of supercritical fluid technology, and the application of various supercritical solvents such as CO2, water, and alcohol for resource recovery from e-waste and plastic waste. Finally, the economic aspect of supercritical fluid technology is also critically reviewed, and a comparative economic analysis with existing technologies is presented. Based on critical analysis, it is observed that supercritical fluid technology provides a viable route for the treatment of both e-waste and plastic waste. However, the pilot-scale studies are not reported, and there is a need to further explore the supercritical fluid technology to make a strong case for industrial application.</t>
  </si>
  <si>
    <t>10.1016/j.mseb.2023.116762</t>
  </si>
  <si>
    <t>A comprehensive review on triboelectric nanogenerators based on Real-Time applications in energy harvesting and Self-Powered sensing</t>
  </si>
  <si>
    <t>The recent developments in Triboelectric Nanogenerator (TENG) devices, which gather biomechanical energy from the human body movement, have been outstanding. The output of TENG-based devices helps to power up a few electronic devices, and energy is stored using supercapacitors. Triboelectric nanogenerator has also demonstrated their potential in various sectors, particularly in the biomedical field, by facilitating real-time monitoring of health conditions using implantable health monitoring devices. The excellent performance of the device depends on the materials used, where both the benefit and challenge during the material selection process is the wide choice of materials available. The appropriate material selection helps to enhance the TENG device's output in all four operation modes. The electrical output is also enhanced by hybrid devices that are a combination of TENG and EMG principles (electromagnetic induction and triboelectrification). Electrons will transfer between oppositely charged materials via the TENG contact and separation process because of the electrostatic effect. This work briefly discusses the overview of modes of TENG and materials with charges. This work is categorized TENG based on its application and electrical performance in different fields, such as wearable, recyclable, portable, hybrid, fully packed, commercial, and artificial intelligence &amp; computing techniques. The TENG device occupies a unique position with flexibility, ease of fabrication, material availability, lightweight, cheap cost, portability, and high efficiency at a low operating frequency.</t>
  </si>
  <si>
    <t>10.1016/j.mcat.2024.113821</t>
  </si>
  <si>
    <t>PIL@NENPs composite as a synergetic heterogeneous catalyst to enhance the efficiency of CO2 cycloaddition with epoxides</t>
  </si>
  <si>
    <t>The conversion CO2 into highly value-added chemicals requires the development of efficient heterogenous catalysts in the cycloaddition reaction. Herein, the covalent integration strategy of amino-functionalized poly(ionic liquid)s (PIL-NH2HBr) with nitrogen-enriched nano-porous polytriazines (NENPs) was used to synthesize a novel hybrid catalyst, labelled as PIL@NENPs. Several characterization techniques were used to confirm the effective synthesis of PIL-NH2HBr, NENPs and PIL@NENPs composites. Through the PIL-NH2HBr surface integration, the CO2 adsorption capacity of NENPs was greatly improved in the PIL@NENPs composites. The catalytic activity studies shown that the PIL@NENPs exhibited better catalytic activity than PIL-NH2HBr and NENPs in CO2 cycloaddition reaction due to their synergetic effects. Moreover, the PIL@NENPs composite was found to be very easy to separate, had shown good stability and recyclability, and very effective for a variety of epoxides in the CO2 cycloaddition reaction. The Density Functional Theory (DFT) calculations further revealed that the epoxides were activated by hydrogen bond donor (HBD) groups and Br anions whereas the CO2 was activated by N sites. Finally, combining the DFT calculations and activities of different catalysts, a possible reaction mechanism for CO2 cycloaddition catalyzed by PIL@NENPs was proposed.</t>
  </si>
  <si>
    <t>10.1016/j.ssi.2024.116476</t>
  </si>
  <si>
    <t>In-situ self-grown amorphous Zn-Mn-O layers modifying the charge storage chemistries of β-MnO2/MWCNT hybrid for high-performance aqueous zinc ion batteries</t>
  </si>
  <si>
    <t>Rechargeable aqueous Zn ion batteries in mild acidic electrolytes have attracted tremendous research interests on account of their high sustainability, low cost and safety. Remarkable improvements on MnO2 cathodes have been achieved, however, the reaction mechanisms of MnO2 in different crystallographic polymorphs, such as α, β and γ phase, were still in topic discussions and need to be furtherly explored. In this work, β-MnO2 prisms hybridized with multi-wall carbon nanotubes (MWCNT) were fabricated by combining MgO-mediated hydrolyzing and hydrothermal methods. The as-fabricated β-MnO2/MWCNT(0.4) electrode delivered specific capacity of 505 mAh g−1 during cycling at current density of 0.1 A g−1 and good rate capability. Long-term cycling test indicated that it could retain 93.5% of initial specific capacity after 1000 cycles at current density of 2.0 A g−1. The investigation on charge/discharge process showed that amorphous Zn0.5MnO2·3.7H2O thick layers (LCs) were grown on the surfaces of β-MnO2 prisms after the first charge process and they are mutually overlapped accompanied with lots of tunnels and holes. More interestingly, the as-grown Zn0.5MnO2·3.7H2O LCs permanently stay on β-MnO2 prisms and create supplemental accommodation for charge storage. As a result, a synergetic reaction mechanism including Zn2+ insertion/de-insertion and layered Zn4SO4(OH)6·xH2O (ZSH) related chemical conversion was proposed to correspond for the excellent electrochemical performance of β-MnO2/MWCNT hybrids cathode.</t>
  </si>
  <si>
    <t>10.1016/j.cclet.2024.110325</t>
  </si>
  <si>
    <t>Gel polymer electrolyte for flexible and stretchable lithium metal battery: Advances and prospects</t>
  </si>
  <si>
    <t>Flexible and stretchable energy storage devices are highly desirable for wearable electronics, particularly in the emerging fields of smart clothes, medical instruments, and stretchable skin. Lithium metal batteries (LMBs) with high power density and long cycle life are one of the ideal power sources for flexible and stretchable energy storage devices. However, the current LMBs are usually too rigid and bulky to meet the requirements of these devices. The electrolyte is the critical component that determines the energy density and security of flexible and stretchable LMBs. Among various electrolytes, gel polymer electrolytes (GPEs) perform excellent flexibility, safety, and high ionic conductivity compared with traditional liquid electrolytes and solid electrolytes, fulfilling the next generation deformable LMBs. This essay mainly reviews and highlights the recent progress in GPEs for flexible/stretchable LMBs and provides some useful insights for people interested in this field. Additionally, the multifunctional GPEs with self-healing, flame retardant, and temperature tolerance abilities are summarized. Finally, the perspectives and opportunities for flexible and stretchable GPEs are discussed.</t>
  </si>
  <si>
    <t>Available online 10 August 2024</t>
  </si>
  <si>
    <t>10.1016/j.resconrec.2020.104842</t>
  </si>
  <si>
    <t>Cobalt in end-of-life products in the EU, where does it end up? - The MaTrace approach</t>
  </si>
  <si>
    <t>The use of cobalt has experienced a strong growth in the last decades. Due to its high economic importance and high supply risk, it has been classified as a critical raw material for the EU and other economies. Part of the EU's strategy is intended to secure its availability, through fostering its efficient use and recycling. The latter is affected by factors such as the amount of available end-of-life products, and their collection-to-recycling rate. A novel methodology to analyze the impact of these factors on the cobalt flows in society is the model MaTrace, which can track the fate of materials over time and across products. The MaTrace model was expanded, adapted, and applied to predict the fate of cobalt embedded in finished products in use in the EU, considering the underlying life cycle phases within the technosphere. Eleven scenarios were built, assessing different options in the implementation of relevant EU's policies. The flows were projected for a period of 25 years, starting in 2015. The results of the baseline scenario show that after 25 years, around 8% of the initial stock of cobalt stays in use, 3% is being hoarded by users, 28% has been exported, and 61% has been lost. The main contributors to the losses of the system are the non-selective collection of end-of-life products, and the export of end-of-life products, recycled cobalt and final products. The results of the scenarios show that higher collection-to-recycling rates and lower export could increase up to 50% the cobalt that stays in use.</t>
  </si>
  <si>
    <t>10.1016/B978-0-12-824344-2.00002-1</t>
  </si>
  <si>
    <t xml:space="preserve">Chapter 17 Electronic waste: Environmental risks and opportunities </t>
  </si>
  <si>
    <t xml:space="preserve">
               Electric and electronic equipment (EEE) comprises a variety of devices of diverse sizes and compositions that contain a power or battery supply. Refrigerators, cell phones, video cameras, computers, air conditioners, washing machines, and lamps are examples of EEE. Rapid technological evolution and population growth, allied to an ever-growing digitalized economy, have led to an increasing consumption of such equipment. Consequently, waste electric and electronic equipment (WEEE, or simply e-waste) generation has also increased worldwide. E-waste is composed of up to 69 elements (precious and base metals, and critical raw materials). Furthermore, WEEE may be composed of toxic, hazardous, and ozone-depleting substances, such as mercury, brominated flame retardants (BFR), chlorofluorocarbons (CFCs), and hydrochlorofluorocarbons (HCFCs). Improper WEEE disposal may result in water, soil, and air contamination and risks to human health. Therefore, proper e-waste management is crucial from a social, environmental, and economic point of view. Nonetheless, the collection and recycling rates of WEEE remain low and many differences among countries are observed regarding this issue. The complexity and variety of WEEE streams as well as the lack of legislation and proper take-back systems hinder recovery activities. Moreover, current full-scale recycling plants focus mainly on precious and base metals while many critical raw materials are still landfilled. Energy and resource-intensive technologies are still applied for material recovery, increasing the carbon footprint and the overall environmental impacts of the EEE life cycle. Thus, the adoption of low-impact and more-efficient recycling routes is needed to contribute to the low carbon and circular economy.
            </t>
  </si>
  <si>
    <t>10.1016/j.jclepro.2022.130720</t>
  </si>
  <si>
    <t>Critical sustainability issues in the production of wind and solar electricity generation as well as storage facilities and possible solutions</t>
  </si>
  <si>
    <t>Extended implementation of renewable energy technologies is vital to limit global warming. However, there are critical sustainability issues connected to the production of wind turbines, solar photovoltaic modules, electric vehicles and lithium-ion batteries. These include the use of conflict minerals, toxicity, and finite availability or supply chain governance risks of rare earth elements, cobalt, and lithium, that need to be taken into consideration. “Conflict minerals” refer to tantalum, tin, tungsten and gold, and their current mining is frequently linked to human rights violations and the financing of violent conflicts. This article focuses on one conflict mineral used in solar panels, tin, the three rare earth elements praseodymium, dysprosium and neodymium, mainly used in permanent magnets that are employed in wind turbines and electric motors in electric vehicles, and lithium and cobalt, as they are needed in lithium-ion batteries for solar and wind energy technologies, and electric vehicles. Focusing on these we identify unfavorable implications of using these elements, including issues of lacking transparency and human rights violations, toxicity and finite availability. Alleviating measures are reviewed for their past contributions as well as their future potential to reduce supply chain risks. These include analyzing the supply chain according to ethical standards, extending regulations beyond the scope of conflict minerals, looking for possible minerals or component substitutes, somewhat diverse across these fields, and increasing the minerals’ recycling rates.</t>
  </si>
  <si>
    <t>10.1016/j.jclepro.2024.142962</t>
  </si>
  <si>
    <t>Eco-friendly cementitious composites for enhanced strength: Emerging trends and innovations</t>
  </si>
  <si>
    <t>Sustainable construction, especially in cement manufacturing, is gaining momentum due to its potential in reducing greenhouse gas emissions. A noteworthy solution lies in using industrial waste as supplementary cementitious materials, mitigating the challenges associated with waste landfills. While many cement substitutes exist — including geopolymers, inorganic polymers, alkali-activated materials, Portland-based cement, and Calcium sulfoaluminate cement — there’s a conspicuous gap in the exploration of sustainable cementitious composites tailored for ultra-high strength applications. This paper aims to address this void. Our review offers a synthesis of recent research on the mechanical, rheological, durability and microstructural properties of ultra-high-performance concrete (UHPC) and ultra-high-strength cement-based materials (UHSC). We research into pozzolanic materials derived from industrial and Agro-waste, analyzing their physical, chemical, and morphological characteristics. Remarkably, many studies have reported impressive compressive strength values exceeding 150 MPa using materials like Fly ash, Silica fume, Ultra-fine fly ash, Basalt powder, Limestone powder, River sand, Recycled construction and demolition waste, Quartz sand, Calcined clay tailings, superplasticizer, and Ordinary Portland cement (OPC). We also explore effective curing methods, with steam curing (72 h at 80 ± 2 °C) and autoclave curing (8 h at 180 ± 2 °C) found to significantly boost the compressive strength of UHPC. Lastly, we discuss the morphology and mineralogy of UHPC and UHSC hydrates, emphasizing the influence of temperature, raw material proportions, and partial replacement of Portland cement. The paper concludes by addressing the challenges posed by various waste streams in achieving high strength, and offers some recommendations for future progress.</t>
  </si>
  <si>
    <t>10.1016/j.scitotenv.2022.160546</t>
  </si>
  <si>
    <t>Life cycle assessment of shared electric bicycle on greenhouse gas emissions in China</t>
  </si>
  <si>
    <t>Following the bike-sharing system, the shared electric bicycle (SEB) is experiencing explosive growth in China as an emerging shared transportation mode. While shared transportation has long been linked to energy conservation and reducing emissions, a major problem facing SEB is whether it can reach the goal of greenhouse gas (GHG) reduction. This paper aims to evaluate GHG emissions at each stage of production, operation, and disposal of the SEB using life cycle assessment of GHG emissions. We also compared the differences in GHG emissions between the recycling incineration scenario (H1) and the recycling degradation scenario (H2) in the disposal stage. The GHG emissions of SEB in the production and operation stages were found to be 379.6173 kg CO2-eq and 183.4663 kg CO2-eq, respectively. However, the GHG emission reduction in the use stage was 1049.8374 kg CO2-eq. Thus, the net GHG reduction in the life cycle of the SEB was 487.3923 kg CO2-eq. (H1) and 433.9215 kg CO2-eq. (H2), respectively, indicating that SEB had a green effect. Non-recyclable parts of SEB will take 48 years to degrade in landfills in the H2 scenario. The GHG emission thresholds for SEB were further discussed. When the average daily turnover rate of SEB was less than 4 and its operation day was less than 479, SEB would not be able to achieve the goal of GHG reduction in the whole life cycle, with the riding statistics remaining unchanged. Finally, some advice for practical issues of electric bicycle sharing in energy conservation and GHG reduction were presented in response to the results.</t>
  </si>
  <si>
    <t>10.1016/j.erss.2022.102659</t>
  </si>
  <si>
    <t>Towards the lithium-ion battery production network: Thinking beyond mineral supply chains</t>
  </si>
  <si>
    <t>The increasing role of electricity as an energy carrier in decarbonising economies is driving a growing demand for electrical energy storage in the form of battery systems. Two battery applications driving demand growth are electric vehicles and stationary forms of energy storage. Consequently, established battery production networks are increasingly intersecting with – and being transformed by – actors and strategies in the transport and power sectors, in ways that are important to understand. Most analyses of battery production adopt a supply chain approach, focussing on the flow and transformation of materials from primary production via manufacturing to final assembly. They pay only limited attention to organisational and geographical relations, and they overlook critical areas of intersection between battery production and OEM manufacturing for automotive and power sectors. As a result, supply chain approaches do not fully account for emergent properties of battery production networks. To remedy this, we deploy a global production network (GPN) approach that highlights the increasing intersection of battery manufacturing with the automotive and power sectors, informed by original research with key respondents in battery R&amp;D and commercialization at the collaborative interfaces of academia, industry and government. Our GPN approach augments conventional supply chain accounts based on battery manufacturing in two ways: it identifies the economic and non-economic actors, network relations and multiple locations that constitute the global battery production network; and focuses on firm strategies of innovation, cooperation and competition through which this network acquires its organisationally and geographically dynamic character, (specifically increasing inter-industry intersections), and the multifaceted role of the state. The paper concludes by reflecting on the implications of this alternative account for understanding key areas of policy concern, and for analyses of the geopolitical economy of energy system transformation.</t>
  </si>
  <si>
    <t>10.1016/j.chemosphere.2024.142236</t>
  </si>
  <si>
    <t>Advanced applications of hydroxyapatite nanocomposite materials for heavy metals and organic pollutants removal by adsorption and photocatalytic degradation: A review</t>
  </si>
  <si>
    <t>This comprehensive review delves into the forefront of scientific exploration, focusing on hydroxyapatite-based nanocomposites (HANCs) and their transformative role in the adsorption of heavy metals (HMs) and organic pollutants (OPs). Nanoscale properties, including high surface area and porous structure, contribute to the enhanced adsorption capabilities of HANCs. The nanocomposites' reactive sites facilitate efficient contaminant interactions, resulting in improved kinetics and capacities. HANCs exhibit selective adsorption properties, showcasing the ability to discriminate between different contaminants. The eco-friendly synthesis methods and potential for recyclability position the HANCs as environmentally friendly solutions for adsorption processes. The review acknowledges the dynamic nature of the field, which is characterized by continuous innovation and a robust focus on ongoing research endeavors. The paper highlights the HANCs' selective adsorption capabilities of various HMs and OPs through various interactions, including hydrogen and electrostatic bonding. These materials are also used for aquatic pollutants' photocatalytic degradation, where reactive hydroxyl radicals are generated to oxidize organic pollutants quickly. Future perspectives explore novel compositions, fabrication methods, and applications, driving the evolution of HANCs for improved adsorption performance. This review provides a comprehensive synthesis of the state-of-the-art HANCs, offering insights into their diverse applications, sustainability aspects, and pivotal role in advancing adsorption technologies for HMs and OPs.</t>
  </si>
  <si>
    <t>10.1016/j.cej.2023.145918</t>
  </si>
  <si>
    <t>Urea/amide-functionalized melamine-based organic polymers as efficient heterogeneous catalysts for CO2 cycloaddition</t>
  </si>
  <si>
    <t>The development of highly efficient and metal- and halogen-free heterogeneous catalysts for the chemical conversion of CO2 to cyclic carbonates plays a critical role in the reduction of greenhouse gas emissions. Herein, two melamine-based organic polymers namely UM-OP and AM-OP with abundant N sites and –NH- groups were synthesized by a facile method and their activity for cycloaddition of CO2 with epoxides was investigated. The structural analysis shows that the UM-OP and AM-OP catalysts were composed of specially designed urea and amide group linkages, respectively. UM-OP and AM-OP are metal-free, halogen-free, and can efficiently catalyze CO2 cycloaddition under solvent-free and cocatalyst-free conditions. Moreover, the UM-OP catalyst exhibited higher catalytic activity than AM-OP, good structural stability, recyclability, separability from the products, and shown high activity to a series of epoxides. The density functional theory (DFT) calculations revealed the activation of epoxides by –NH- groups and CO2 by N sites in the samples, respectively, and N sites can also act as nucleophiles to realize ring opening of epoxides. Combining the results of experiments and calculations, it was further found that the double –NH- (urea group) is more efficient than single –NH- (amide group) to activate the epoxides. This paper reveals the mechanism of N sites and –NH- groups synergistically catalyzing the CO2 cycloaddition, and further supports the theory that N atoms acts as nucleophile for ring opening, providing a reference for the design of metal- and halogen-free heterogeneous catalysts.</t>
  </si>
  <si>
    <t>10.1016/j.seppur.2023.125645</t>
  </si>
  <si>
    <t>Melamine-based nitrogen-heterocyclic polymer networks as efficient platforms for CO2 adsorption and conversion</t>
  </si>
  <si>
    <t>Constructing green and efficient porous material platforms for carbon dioxide (CO2) adsorption and chemical conversion can effectively solve a series of environmental problems caused by the greenhouse effect. Herein, four melamine-based polymer networks PANs (PAN-P, PAN-PY, PAN-PZ, and PAN-IM) with abundant N sites and hydrogen bond donor (HBD) groups were synthesized by simple polymerization. The chemical structure of PANs was determined by various characterizations, and then the CO2 uptake of PANs and their catalytic activity for the cycloaddition of CO2 with epoxides were investigated. Among them, PAN-P has the largest CO2 adsorption capacity, reaching values of 73.5 cm3/g at 273 K. Meanwhile, PAN-IM exhibits the best catalytic activity with 93 % yield and 99 % selectivity under metal-, halogen-, solvent-, and cocatalyst-free conditions (120 ◦C, 1.0 MPa CO2, 8 h), which mainly attribute to the multi-site synergistic activation of the imidazole heterocycle. In addition, PAN-IM also has satisfactory activity to various epoxides and exhibited good recyclability. Density functional theory (DFT) and FT-IR analysis were used to further reveal the interaction of PANs towards CO2 and epoxides. Finally, a possible mechanism was suggested, including activation of CO2 and epoxide, ring-opening of epoxide, insertion of CO2 and ring-closing to form cyclic carbonate. The research in this paper will provide a reference for the development of a green and efficient CO2 adsorption conversion platform.</t>
  </si>
  <si>
    <t>10.1016/j.proenv.2016.07.001</t>
  </si>
  <si>
    <t>Waste Management in Germany – Development to a Sustainable Circular Economy?</t>
  </si>
  <si>
    <t>The new German Closed Cycle Management Act is aimed to turn the waste management into a resource management. The realisation that waste can be a useful source of raw materials and energy is not new; metals, glass, and textiles have been collected before and put to new use. The waste management policy, which has been adapted in Germany over the past 20 years, is based on closed cycles and assigns disposal responsibilities to manufacturers and distributors of products. This has made people even more aware of the necessity to separate waste, led to the introduction of new disposal technologies, and increased recycling capacities. Today, 14 per cent of the raw materials used by the German industry are recovered waste. Modern closed cycle management contributes, with a share of approximately 20 per cent, to achieve the German Kyoto targets on the reduction of climate-relevant emissions.</t>
  </si>
  <si>
    <t>10.1016/j.jenvman.2022.115424</t>
  </si>
  <si>
    <t>A new strategy for de-oxidation of diamond-wire sawing silicon waste via the synergistic effect of magnesium thermal reduction and hydrochloric acid leaching</t>
  </si>
  <si>
    <t>With the rapid development of photovoltaic industry, the amount of diamond-wire sawing silicon waste (DWSSW) increased dramatically. Recently, how to achieve cost-effective deoxygenation of DWSSW should be the most critical issue in silicon waste recycling. Herein, a new strategy for de-oxidation from DWSSW, employing Mg vapor as de-oxidation agent and hydrochloric acid (HCl) as leaching agent, under low temperature was suggested. The de-oxidation mechanism and the mineralogical evolution of different phases during the magnesium thermal reduction and acid leaching were clarified. Results showed that the impurity oxygen in DWSSW exists as amorphous SiO2 on the surface of Si particles, which can be eliminated by transforming it into crystalline MgO using magnesium thermal reduction and followed by acid leaching. As the reduction condition was controlled at 1333 K for 2 h, the residual oxygen content in DWSSW was 0.9643% and the de-oxidation fraction attained 93%. Additionally, the removal rate of impurities Al and Fe were 99.06% and 92.20%, respectively, and the Si recovery rate achieved 88%. Taking into consideration the recoverability of Mg, the cost of the process will be reduced significantly, making this process more viable in industry.</t>
  </si>
  <si>
    <t>10.1016/j.matpr.2021.05.516</t>
  </si>
  <si>
    <t>A review on the toxic E-waste killing health and environment – Today’s global scenario</t>
  </si>
  <si>
    <t>Electronic waste or e-waste is one of the fastest growing problems globally. E-waste comprises of many number of components, that includes toxic substances too which can cause an intense impact on human health and the environment if not handled properly. Waste electrical and electronic equipment (WEEE) is becoming serious threat to the whole world. Toxic substances present in the e-waste when mixed in air and soil, leads to harmful effects to the environment either directly or in directly. There is an evidence that when the groundwater and soil gets contaminated due to e-waste, may cause harmful effects in some agricultural or manufactured products. Risk assessments has predicted that, Lead (Pb) and Copper (Cu) originating/extracted from circuit boards during recycling process have the potential to pose serious health risks to the workers and local residents of Guiyu, especially children who involves in this process. Series health issues were faced by the peoples in Guiyu, due to the consequences of uncontrolled e-waste recycling, and it has been reported as a specimen study to other countries. This review focuses on stating the serious issues on e-waste, and its impact on humans’ health, environment, and soil globally. Further, the current progress on e-waste management and serious care needed to protect the soil and environment worldwide for the next generation is strongly registered.</t>
  </si>
  <si>
    <t>10.1016/j.inoche.2024.112183</t>
  </si>
  <si>
    <t>α-Fe2O3 nanosheets as Electro-Fenton catalyst for highly efficient phenol degradation</t>
  </si>
  <si>
    <t>A two-dimensional material, α-Fe2O3 nanosheets, was prepared and used as heterogeneous Electro-Fenton catalysts in phenol degradation. The morphology and electrochemical characterization of the catalysts were carried out. Morphological and structural analysis showed that the prepared product was a hexagonal α-Fe2O3 nanosheet with, a thickness of about 10 nm, and a width of 200 nm. Electrochemical tests show that the catalysts have good catalytic performance. The electrochemical test results of α-Fe2O3 with different morphologies show that the two-dimensional nanosheet morphology improves the catalytic performance of α-Fe2O3. The effects of different factors (current density, aeration rate, pH, catalyst dosage, and electrolyte concentration) were discussed. Free radical quenching experiments demonstrated that OH and SO4 − are the main active species. Furthermore, the catalyst was recycled 7 times, and the phenol removal rate did not decrease significantly.</t>
  </si>
  <si>
    <t>10.1016/j.microc.2021.106474</t>
  </si>
  <si>
    <t>Effectiveness of discarded cigarette butts derived carbonaceous adsorbent for heavy metals removal from water</t>
  </si>
  <si>
    <t>Disposed cigarette butt is one of the biggest solid, non-biodegradable wastes across the world. Cigarette butts (CBs) made of cellulose acetate are good candidates for the initial raw materials of carbon materials synthesis, providing a possible way for waste CBs recycling. Herein a carbonaceous adsorbent derived from waste CBs was prepared for the heavy metals removal from aqueous solution. The product activated at 500 °C has a maximum adsorption capacity for lead ions, which has a favorable balance of high specific surface area and abundant O-containing functional groups, facilitating the adsorption of heavy metals ions. The adsorption experiments showed that the pH of the solution played a pivotal role in the adsorption of heavy metals by CBs-derived activated carbons and the optimal pH for the adsorption was around 5. Effective adsorption of chromium (Cr3+), cobalt (Co2+), nickel (Ni2+), lead (Pb2+) and cadmium (Cd2+) demonstrated that the prepared materials can be used for multiple heavy metal ions removal. The prepared materials were able to adsorb Pb2+ within ten minutes, and the adsorption process can be well described by the pseudo-second order model, indicating that the chemical adsorption is the rate determining step for the adsorption process. The equilibrium data followed the Langmuir isotherm model and the corresponding maximum adsorption capacity for Pb2+ was 249.3 mg g−1. Considering the merits of low cost, easy synthesis pathway and excellent removal ability of heavy metals, CBs-derived carbonaceous adsorbent exhibits potential application in the fields of heavy metal contaminated water treatment.</t>
  </si>
  <si>
    <t>10.1016/j.cartre.2024.100378</t>
  </si>
  <si>
    <t>Unveiling the surface of carbon black via scanning probe microscopy and chemical state analysis</t>
  </si>
  <si>
    <t>Carbon black (CB) has wide range of industrial applications, including in the manufacturing of automobile tires, rubber products, inks, and plastics. To improve the properties of the target products and establish recycling systems, it must be fully characterized. However, characterization of CB is challenging owing to its structural complexity and the limitation of conventionally used experimental techniques, especially for surface structures at the nanoscale. In this study, we characterized the surface structures of two commercial CB via atomic force and scanning tunneling microscopy. Analysis of well-dispersed aggregates on atomically flat solid surfaces revealed primary particles of diverse sizes. The particle surfaces lacked edges, grooves, and steps that should be observed between stacked graphene sheets, which contradicts the widely accepted crystallite model. Observed images suggest that the graphene sheets exhibit a size distribution, inferring that multiple non-uniformly sized small graphene sheets are stacked turbostratically, with each sheet displaying a localized curvature rather than the ideal planar form. Varying size of sheets and curvature indicate the presence of a decent number of edges terminated with hydrogen and oxygen-containing functional groups. This interpretation was corroborated by conventional spectroscopic techniques: Raman spectroscopy, X-ray photoelectron spectroscopy, temperature-programmed desorption, and infrared absorption spectroscopy.</t>
  </si>
  <si>
    <t>Carbon Trends</t>
  </si>
  <si>
    <t>10.1016/j.est.2024.113164</t>
  </si>
  <si>
    <t>A promising catalyst for efficient and stable production of high-performance V3.5+ electrolyte in vanadium redox flow batteries</t>
  </si>
  <si>
    <t>In the domain of stationary high-capacity energy storage, vanadium redox flow batteries (VRFBs) emerge as frontrunners, showcasing remarkable advantages over lithium-ion counterparts in terms of safety, cycle life, and system residual value (resource recycling). Nonetheless, the high manufacturing cost of electrolyte persists as a formidable obstacle to extended commercialization. The utilization of formic acid as a reducing agent for catalyzing the production of vanadium electrolytes presents a promising and economically viable avenue. However, the principal bottleneck hindering large-scale electrolyte production resides in the inadequate activity and durability of catalysts. We have developed the core-shell catalyst featuring the Pd core enveloped by the Pt shell, employed for the production of V3.5+ electrolyte via catalytic reduction. Notably, the core-shell catalyst with a Pd/Pt molar ratio of 1:2 displayed a remarkable 2.4-fold increase in activity compared to commercial Pt/C. The incorporation of Pd alters the oxidation pathway of formic acid on Pt/C and relatively weakens the binding with the intermediate of CO, thereby enhancing the resistance against poisoning of the catalyst. Concomitantly, the Pt shell effectively mitigates the deactivation issue of Pd during formic acid oxidation. The core-shell catalyst with a Pd/Pt molar ratio of 1:2 exhibits no metal leaching in the reaction and maintains excellent and stable efficiency in repeated production, proving to be a promising catalyst for the production of high-quality V3.5+ electrolyte.</t>
  </si>
  <si>
    <t>10.1016/S0166-4972(00)00063-8</t>
  </si>
  <si>
    <t>RETRACTED: A systems dynamic perspective on the development of recycling strategy for end-of-life vehicles</t>
  </si>
  <si>
    <t>This article has been retracted at the request of the editor. Reason: I was informed that the authors of the article that was to appear on the following pages made unauthorized use of the original thought and writings of: F. den Hond (1996), In search of a useful theory of environmental strategy: A case study on the recycling of end-of-life vehicles from the capabilities perspective, PhD-thesis, Amsterdam: Vrije Universiteit (ISBN 90-9009717-1). Consequently, Technovation and Elsevier Science retracted this paper from these pages, and request that reference to this paper in abstract, indexing and citation databases be deleted. George Hayword, editor-in-chief of Technovation</t>
  </si>
  <si>
    <t>August 2001</t>
  </si>
  <si>
    <t>10.1016/j.seppur.2022.122096</t>
  </si>
  <si>
    <t>Selective co-extraction of critical metals from deep ocean polymetallic nodule leachate and preparation of battery-grade Ni-Co-Mn solution</t>
  </si>
  <si>
    <t>The high-efficient and economic recovery of Ni, Co, and Mn from the leaching solution is critical for the industrial application of deep-ocean polymetallic nodules processing. To reduce the reagent consumption and wastewater generation presented in the individual metal element separation processes, a synergistic solvent extraction (SSX) process that selectively co-extracted Ni, Co, and Mn by the mixed extractant of pyridine carboxylate ester and naphthalene sulfonic acid was developed. Furthermore, the unit operation optimization and the extraction mechanism were systematically investigated. Experimental results demonstrated that almost all the Ni and Co were selectively extracted and left the impurities such as Ca and Mg in the raffinate by the synergistic extraction under optimal conditions. Moreover, a quantitative extraction of Mn could be achieved by controlling the excess coefficient of the organic extractant. By the aid of FTIR, HRMS, and the slope method, the molecular formula of loaded organic was deduced as Ni(C16H25NO2)2(C28H43O3S)2·2H2O, in which structure nickel forms a stable six-coordination complex with the extractant and H2O. Then, a battery-grade Ni/Co/Mn sulfate solution (Ca less than 0.02 mg/L, Mg less than 0.05 mg/L) was produced by stripping with 0.75 mol/L H2SO4 solutions. In conclusion, recovery of Ni, Co, and Mn from the leaching solution of DPN by the co-extraction with the SSX system is a promising alternative for industrial application due to its highly efficient and economic efficiency brought by the short process, less reagent consumption and wastewater discharge.</t>
  </si>
  <si>
    <t>10.1016/B978-0-323-89838-6.00009-8</t>
  </si>
  <si>
    <t xml:space="preserve">15 Existing sustainability rating systems in adopting waste reuse </t>
  </si>
  <si>
    <t xml:space="preserve">
               The UK government resources and waste strategy is focused on eliminating all types of waste generated from different sectors by 2050 to achieve sustainable development. It is a known fact that construction and demolition waste (C&amp;DW) amounts to a significant amount of waste generated which causes global warming, health issues, pollutes the environment, and leads to natural materials depletion. Over the years, there have been different initiatives to create zero avoidable waste in construction based on the negative impacts of cement-based material production and the urgent need for waste reduction, reuse, and recycling.
               The use of sustainability rating systems has been seen to have various advantages most especially assessing how much sustainable practices have been embedded into a project. With regards to concrete production, sustainability rating has created a detailed analysis of the environmental performance and lifecycle assessment of concrete products.
               This chapter provides an overview of how to promote concrete recycling through the adoption of sustainable rating systems, legislations, standards and other modern technological innovations For different readers like industry and academia. Also, this chapter provides further recommendations on how sustainability rating systems for concrete recycling can be developed by professionals within the academic and industry community.
            </t>
  </si>
  <si>
    <t>Multi-Functional Concrete with Recycled Aggregates</t>
  </si>
  <si>
    <t>10.1016/j.apsusc.2019.143972</t>
  </si>
  <si>
    <t>In situ nitrogen doping of lithium cobalt oxide via rhodamine B degradation offers the reused material a better activity</t>
  </si>
  <si>
    <t>Recycling the wasted lithium-ion batteries for environmental catalysis is promising to control pollution since the electrode materials usually contain metal oxides showing good catalytic activities. Herein, the LiCoO2 was synthesized and used to treat the simulated dye wastewater. In order to cope with the practical water pollution, the effects of rhodamine B (RhB) concentration, concomitant ions, solution pH, air blowing and reaction temperature were systematically investigated. The most important finding of this study is the in situ nitrogenization of the LiCoO2 via RhB degradation, which offered the reused material a much better activity than the fresh one due to the formation of more defect oxygen species, and the activity of the reused LiCoO2 became better and better with cycling runs. At the third time of usage, ~90% of RhB could be removed under the conditions of 0.2 g of catalyst, 50 mL of 5 mg·L−1 RhB solution and 30 °C whereas only ~60% of RhB was degraded over the fresh sample. The results of this study will also have scientific significance for the development of nitrogen-doped LiCoO2 in other application fields.</t>
  </si>
  <si>
    <t>15 January 2020</t>
  </si>
  <si>
    <t>10.1016/j.matchemphys.2024.129045</t>
  </si>
  <si>
    <t>Multistep C/VN frameworks as highly-efficient sulfur host for high-performance lithium–sulfur batteries</t>
  </si>
  <si>
    <t>Lithium-sulfur (Li–S) batteries are considered as next-generation electrochemical energy storage system because of ultra-high theoretical energy density (2600 Wh kg−1). Although the carbonaceous hosts can effectively address the problems of poor conductivity and low sulfur loading of sulfur cathode, the commercial application of Li–S batteries is seriously hindered by the low volume energy density and catalytic conversion efficiency. This is primarily due to the low tap density and non-polar nature of carbonaceous materials. Here, multistep carbon/vanadium nitride (C/VN) frameworks with high aspect ratio were synthesized by impregnation-annealing-nitriding strategy. The metal-organic framework (MOF)-derived carbon possesses high specific surface area and rich porous structure, providing sufficient space for the uniform distribution of sulfur active material and VN catalysts. Meantime, the uniform loading VN nanoparticles in the derived carbon offer abundant active sites for the catalytic conversion of polysulfides. VN's outstanding catalytic activity and robust chemical polarity significantly promote the redox kinetics and effectively inhibit the excessive dissolution of polysulfides. The S@C/VN cathode reaches the discharge specific capacity of 622.9 mAh g−1 after 100 cycles at 0.5 C. Even at a large current density of 3 C, it can still deliver a discharge specific capacity of 370.3 mAh g−1 after 500 cycles.</t>
  </si>
  <si>
    <t>10.1016/j.seppur.2021.118458</t>
  </si>
  <si>
    <t>Closed-vessel microwave leaching of valuable metals from spent lithium-ion batteries (LIBs) using dual-function leaching agent: Ascorbic acid</t>
  </si>
  <si>
    <t>A novel closed-vessel microwave system for leaching of valuable metals from spent LIBs was examined using ascorbic acid. Important parameters and energy requirement were assessed. Leaching efficiency of Li, Co, and Mn and total energy requirement decreased as microwave heating rate increased from 5 °C/min to 90 °C/min. Leaching efficiency increased significantly with increasing acid concentration. Leaching rate of Li, Co, and Mn increased as temperature increased from 75 °C to 125 °C and data fitted well with pseudo second order model. Complete leaching of Li, Co, and Mn from spent LIBs was obtained at 0.5 M of ascorbic acid, 40 °C/min heating rate, 10 g/L of solid to liquid ratio, 125 °C within 10 min. Using 0.1 M of ascorbic acid could induce reduction of Co (III) in spent LIBs Co (II), as evidenced by XPS analysis. Total of 97.66% of Co and 58.99% of Mn in leaching solution were recovered on the addition of oxalic acid. Compared with conventional leaching, the closed-vessel microwave system provides an effective and energy-efficient leaching process since the heat loss is lessened and the high pressure and temperature of ascorbic acid solution intensified leaching reactions.</t>
  </si>
  <si>
    <t>10.1016/j.chemosphere.2007.04.023</t>
  </si>
  <si>
    <t>Leaded electronic waste is a possible source material for lead-contaminated jewelry</t>
  </si>
  <si>
    <t>Highly leaded jewelry, often imported from China, remains widely available in the United States. Leaded electronic waste is exported from the United States to several Asian countries where solder is recovered and circuit boards are stripped of parts in small workshops. To assess whether electronic waste is being recycled into the jewelry, lead, tin and copper content of highly leaded jewelry samples were determined by atomic absorption spectrometry. Sixteen jewelry items previously determined to contain 20–80% lead by weight were analyzed. Samples were digested in nitric acid for analysis of lead and copper, and in aqua regia for analysis of tin. Six samples contained significant amounts of tin, from 20.8% to 29.9% by weight. In addition, copper was a significant minor component of five of these samples (up to 4% by weight). Copper (present at 10–40% by weight in circuit boards) was shown to rapidly move into heated lead–tin solder. The combined lead–tin–copper content of these six items ranges from 93.5% to 100%, suggestive of a solder-based source material. These results are consistent with the hypothesis that recycled circuit board solders are being used to produce some of the heavily leaded imported jewelry sold in the United States. Should this hypothesis be substantiated, it suggests that environmental policies to protect children’s health must address both proper recycling of source materials as well as restrictions of the lead content in consumer goods.</t>
  </si>
  <si>
    <t>October 2007</t>
  </si>
  <si>
    <t>10.1016/j.supflu.2016.10.014</t>
  </si>
  <si>
    <t>Supercritical CO2 extraction of indium present in liquid crystal displays from discarded cell phones using organic acids</t>
  </si>
  <si>
    <t>The growth in the generation of the waste of electrical and electronic equipment (WEEE) has won global importance. Cell phones are highlighted between these wastes because of its short life cycle and its great amount of hazardous materials. Thus, this work aims to obtain an effective method for indium extraction from liquid crystal displays (LCD) screens of cell phones using alternative organic acids. For comparative purposes, leaching tests are performed with supercritical CO2 and co-solvents, as well as under conventional conditions using citric and malic acids. The results showed that at atmospheric pressure, 76.5% of indium was extracted after 180min. The use of supercritical CO2 besides providing a reduction in extraction time also provides a higher extraction, reaching 94.6% in just 30min. In summary, a novel method for indium recovery was developed. Furthermore, the process was more efficient using supercritical CO2, increasing the extraction and turning the process 6 times faster than conventional extraction.</t>
  </si>
  <si>
    <t>10.1016/j.solidstatesciences.2021.106584</t>
  </si>
  <si>
    <t>Improved photocatalytic performance of magnetically recoverable Bi2Te3/CdS/CuFe2O4 nanocomposite for MB dye under visible light exposure</t>
  </si>
  <si>
    <t>In this work, we have developed a magnetically recoverable Bi2Te3/CdS/CuFe2O4 nanocomposite for the enhanced photocatalytic degradation of Methylene Blue (MB) dye. The Bi2Te3/CdS/CuFe2O4 nanocomposite was prepared via a simple wet impregnation method and characterized using a wide range of characterization techniques to analyze the structural, photophysical, and magnetic properties. The photocatalytic activity of the as-prepared nanomaterials was evaluated against the MB dye under visible light exposure. Among the as-prepared photocatalyst samples, the magnetically recoverable Bi2Te3/CdS/CuFe2O4 nanocomposite exhibited an excellent photocatalytic degradation efficiency of 97.15% against MB dye within 180 min time duration. The rate constant of the Bi2Te3/CdS/CuFe2O4 nanocomposite is almost 2.25, 2.60, and 3.36 times higher than that of Bi2Te3, CdS, and CuFe2O4 nanoparticles, respectively. The Bi2Te3/CdS/CuFe2O4 nanocomposite retained the effective photodegradation capability for five consecutive cycles. The ferromagnetic behavior of the Bi2Te3/CdS/CuFe2O4 nanocomposite was utilized for the easy recovery of the photocatalyst using an external bar magnet. The photocatalytic mechanism was proposed based on the generation of superoxide and hole radicals during MB dye degradation.</t>
  </si>
  <si>
    <t>10.1016/j.est.2024.111994</t>
  </si>
  <si>
    <t>SiO2 nanoparticles modified polyetherimide (PEI)-based separator for lithium-sulfur batteries</t>
  </si>
  <si>
    <t>The application of lithium‑sulfur batteries is restricted by issues like the shuttle of polysulfide, poor thermal stability, and low ionic conductivity, which are often thought to be solved by novel separators. Herein, a separator based on polyetherimide (PEI) with excellent electrolyte uptake was proposed by us. The mix of SiO2 nanoparticles and polyvinyl pyrrolidone (PVP) greatly improved the chemical properties of the separator. The silicon-hydroxyl group (Si-OH) on the surface of SiO2 interacts with the oxygen-containing group on the surface of PEI making the modified PEI separator possess good electrolyte affinity, lithium compatibility, low interface impedance and improved interface stability. The characterization results show that enrichment of SiO2 increases the amorphous area of the separator, decreases the crystallinity and improves the ionic conductivity and liquid absorption rate of the separator. The prepared separator (added 4 wt% SiO2) displays many merits such as high ionic conductivity (1.32 mS/cm), high liquid absorption rate (293 %), excellent thermal stability (shrinkage rate is &lt;5 % at 180 °C for 30 min), and high initial specific capacity (498.6 mAh/g at 2C). Due to the simple preparation method, the separators prepared in this paper have a significant meaning in the research of high-safety and long-cycle lithium‑sulfur battery.</t>
  </si>
  <si>
    <t>10.1016/B978-0-323-91150-4.00004-5</t>
  </si>
  <si>
    <t xml:space="preserve">Chapter 25 Complementary results of non-destructive elemental assay and liberation analysis of waste printed circuit boards </t>
  </si>
  <si>
    <t xml:space="preserve">
               This chapter summarized the non-destructive characterization results of complex and heterogeneous composition of printed circuit boards (PCBs) based on elemental assay and liberation analysis. PCBs are the essential components of any electrical and electronic equipment. The rate of increase in Waste PCBs has been raised over the last two decades and keeps on growing at 3%–5% per year. Thus, global attention has been shifted to recycling the valuable components from WPCBs instead of their disposal. PCBs contain high concentrations of base metals (e.g., Cu, Al, Sn, Pb, and Fe), precious metals (PMs) (e.g., Au, Ag, Pd, and Pt), and other valuable components. To recover these valuable metals, precise characterization is quite important to develop an economical and environmentally-friendly recycling process. However, the characterization of the complex and heterogenous composition of PCBs has become one of the main challenges in their recycling purposes. To capture the heterogeneity and deportment behavior of valuable substances in the WPCBs and their processed products, various characterization methods have been applied and developed. Some of them state the average percentage composition of a particular substance or limited information on a small section of the sample with some uncertainty. With a large amount of sample, the characterization results can be imprecise, and limited. These results can also be highly dependent on the liberation size of valuable metal in powdered PCBs. Thus, the objective of this chapter was to summarize and compare the complementary results of various non-destructive characterization methods applied in PCB characterizations, such as XRF, and SEM-EDS. Those methods have some similarities and discrepancies in their results. Based on our studies and literature, some advantages and disadvantages are also highlighted in this chapter.
            </t>
  </si>
  <si>
    <t>10.1016/B978-188420758-7.50014-X</t>
  </si>
  <si>
    <t xml:space="preserve">9 Recycling </t>
  </si>
  <si>
    <t>Polypropylene</t>
  </si>
  <si>
    <t>10.1016/j.seppur.2024.129828</t>
  </si>
  <si>
    <t>Zeolitic imidazolate frameworks (ZIF-8 &amp; ZIF-67): Synthesis and application for wastewater treatment</t>
  </si>
  <si>
    <t>Taking appropriate measures for waste-water treatment is important in order to respect everyone’s fundamental right to clean and safe water on Earth. Current review encapsulates the newest approaches of fabricating Zeolitic imidazolate frameworks (ZIFs)-based nanocomposites for wastewater treatment. (ZIFs) are a typical type of porous materials with zeolitic topology that syndicate the benefits of zeolite and traditional metal–organic frameworks (MOFs). In recent years, much attention has been devoted to the fabrication and application of ZIFs-based nanocomposites due to their outstanding chemical and thermal stabilities, tunable porosity and considerably high surface area. Furthermore, coalescing the benefits of ZIFs with other materials and compounds which have better results than that of pristine and pure ZIFs. The exceptional properties of ZIFs endue its outstanding adsorption capability and virtuous host aptitude for materials used as photocatalysis, which makes it be a prestigious materials in the decontamination of polluted water. The current research development of ZIFs (ZIF-8 and ZIF-67) nano-composites as photocatalysts and adsorbents for the exclusion of contaminants from water is critically reviewed. Various factors which affect its performance and mechanism of action are also debated. This review endeavors to lay the systematic awareness for the application of ZIFs (ZIF-8 and ZIF-67) nano-composite in real industrial wastewater treatment and delivers new ideas for fabricating highly competent ZIFs based photocatalysts and adsorbent materials. For the purpose of enlightening the whole capability of ZIFs based nanocomposites in wastewater treatment recycling water, current challenges are presented and future research possibilities are anticipated at the end.</t>
  </si>
  <si>
    <t>10.1016/j.seppur.2019.115812</t>
  </si>
  <si>
    <t>Separation of valuable elements from NiMH battery leach liquor via antisolvent precipitation</t>
  </si>
  <si>
    <t>Rare earth elements (REE) have been selectively recovered from NiMH battery leach liquors by antisolvent precipitation. The active anode material was leached using sulfuric acid. The REE were then separated from the other elements by precipitation as sulfates after addition of either ethanol or 2-propanol (antisolvent). In a second step, Ni and Co are separated as sulfates by the same technique. The concentration of elements in different acid alcohol mixtures at 25 °C and −10 °C respectively are presented as a function of time after addition of the alcohol, and the optimum conditions for separation of the REE in pure form are presented. Under optimum conditions, 5.6 mol/L (Organic/Aqueous (O/A) volumetric ratio = 0.7) of 2-propanol at 25 °C, 82% of the REE have precipitated 3 h after addition of the antisolvent and the purity is 99.9%.</t>
  </si>
  <si>
    <t>10.1016/j.envc.2023.100725</t>
  </si>
  <si>
    <t>Automotive industry's circularity applications and industry 4.0</t>
  </si>
  <si>
    <t>The automotive industry is experiencing a monumental shift from internal combustion engine cars to electric vehicles and embracing Industry 4.0 technologies. This is a response to the high anthropogenic impacts of the automotive industry at 14% of all direct and indirect emissions worldwide. However, the shift occurring is not holistic and is only focused on addressing the direct emissions of the vehicles at their point of use commonly referred to as tailpipe emissions. A more holistic solution for the industry to ensure future proof and impactful change would be to change from linear flow of materials to a circular one, for a linear flow of materials and energy is not feasible to maintain if industries are meant to be sustainable. The framework of the circular economy provides a solution for change across the lifecycle of a vehicle providing the automotive industry a path towards a robust sustainable transportation solution. This paper aims to examine the automotive industry's circular economy initiatives under Industry 4.0. To understand the circularity efforts and initiatives across the industry to reduce the knowledge gap. The Automotive industry was selected since it is responsible for a significant portion of the anthropogenic environmental impacts. A qualitative descriptive analysis of the top 10 automotive companies on the global fortune 500 list was conducted to assess their level of circularity based on a framework presented by the authors. The findings include that all companies are shifting to EVs, 50% have evidence of level 1 initiatives, and 90% have evidence of level 2 initiatives. However, the efforts currently in operation are not at scale and has scarcely addressed any aspects of the car outside its power train, fuel technology, and recycling. Therefore, to avoid a future shift like the one the industry is currently experiencing, the automotive industry must incorporate circularity in the transition to EVs.</t>
  </si>
  <si>
    <t>10.1016/j.wasman.2015.07.007</t>
  </si>
  <si>
    <t>A review of metal recovery from spent petroleum catalysts and ash</t>
  </si>
  <si>
    <t>With the increase in environmental awareness, the disposal of any form of hazardous waste has become a great concern for the industrial sector. Spent catalysts contribute to a significant amount of the solid waste generated by the petrochemical and petroleum refining industry. Hydro-cracking and hydrodesulfurization (HDS) catalysts are extensively used in the petroleum refining and petrochemical industries. The catalysts used in the refining processes lose their effectiveness over time. When the activity of catalysts decline below the acceptable level, they are usually regenerated and reused but regeneration is not possible every time. Recycling of some industrial waste containing base metals (such as V, Ni, Co, Mo) is estimated as an economical opportunity in the exploitation of these wastes. Alkali roasted catalysts can be leached in water to get the Mo and V in solution (in which temperature plays an important role during leaching). Several techniques are possible to separate the different metals, among those selective precipitation and solvent extraction are the most used. Pyrometallurgical treatment and bio-hydrometallurgical leaching were also proposed in the scientific literature but up to now they did not have any industrial application. An overview on patented and commercial processes was also presented.</t>
  </si>
  <si>
    <t>10.1016/j.resconrec.2020.105178</t>
  </si>
  <si>
    <t>Hibernation of mobile phones in the Netherlands: The role of brands, perceived value, and incentive structures.</t>
  </si>
  <si>
    <t>Mobile phones contain valuable and rare earth minerals. At the end of their useful life, these phones are little reused or recycled since most of them are stored at home, a phenomenon also known as hibernation. Accurate hibernation rates per country or region do not exist but are assumed to be low, making end-of-life mobile phones an interesting waste stream to improve on waste recovery. This paper presents the results of a survey on the end-of-life mobile phone behavior in the Netherlands taken place in June 2019 amongst 296 participants. In so doing, it considers earlier addressed empirical concerns regarding the drivers of hibernation behavior, recycling and replacement. The hibernation rate turned out to be 61%. In line with earlier studies on mobile phone hibernation, technical and functional obsolescence are confirmed to be the main drivers of mobile phone replacement. Moreover, study results confirmed that the majority of mobile phones are replaced within three years and that using the old phone as a spare is the major reason for hibernation. This article advances several novel insights. First, the willingness to recycle appears to be inversely proportional to the perceived value of the discarded phone and proportional to the age of the mobile phone owner. Secondly, the perceived duration of ownership, a characteristic also reported in many previous studies, is incorrectly remembered by many respondents when gauging their responses against the actual mobile phone release date. Thirdly, financial incentives are shown to be the best driver to increase the intention to recycle.</t>
  </si>
  <si>
    <t>10.1016/j.est.2023.109588</t>
  </si>
  <si>
    <t>Impact of surface modification of electrode for aluminium air batteries</t>
  </si>
  <si>
    <t>Superior electrochemical behaviour of Aluminium makes it the perfect metal for use in aluminium air batteries. It is critical to create effective and affordable anodes for Al-air batteries. This study investigates the effects of nickel and nickel-copper electroplated aluminium anodes on battery operation in both alkaline medium KOH and NaOH. The electrochemical impedance spectroscopy (EIS) and anodic polarization curves are used to study the corrosion behaviour of prepared samples. The surface morphologies were examined by scanning electron microscopy (SEM). The corrosion rate measurements and the constant-voltage discharge measurements were carried out then received data indicated that nickel electroplating increases the efficiency of the aluminium anode more than nickel-copper electroplating. However, it generates a barrier film that shields the aluminium from corrosion without inhibiting battery reactions.</t>
  </si>
  <si>
    <t>10.1016/j.wasman.2019.08.004</t>
  </si>
  <si>
    <t>Recovery and regeneration of LiCoO2-based spent lithium-ion batteries by a carbothermic reduction vacuum pyrolysis approach: Controlling the recovery of CoO or Co</t>
  </si>
  <si>
    <t>An environmentally benign vacuum pyrolysis (VP) approach is employed to recover Li and Co from spent LiCoO2-based lithium-ion batteries (LIBs). First, the electroactive materials were separated from the current collector by the VP method from 623 to 823 K with an attempt to choose an appropriate temperature. Then, the as-received cathode materials were mixed with different amounts of graphite from the anode to selectively convert LiCoO2 to Co or CoO and Li2CO3 by carbothermic reduction under vacuum and at 873 to 1273 K. After carbothermic reduction, the pyrolyzed powder was leached in water to separate Li2CO3 from Co/CoO. By alternating the C/LiCoO2 mass ratio and the pyrolysis temperature, a recovery rate reaches over 93% for Li and 99% for Co. Finally, the recovered CoO and Li2CO3 were used to regenerated LiCoO2 that delivered a specific capacity of 145 mAh g−1 at 1C and retaining 93% of the initial capacity after 100 cycles. Overall, a multi-vacuum-pyrolysis approach offers a closed-loop route for the management of spent LIBs without using any hazardous chemicals.</t>
  </si>
  <si>
    <t>10.1016/j.jclepro.2022.134282</t>
  </si>
  <si>
    <t>Use of hazardous electric arc furnace dust in the construction industry: A cleaner production approach</t>
  </si>
  <si>
    <t>Many steel industries are adopting electric arc furnace (EAF) technology due to the growing demand for steel recycling and reducing greenhouse gas emissions. Nevertheless, the major issue with EAF is the co-production of slag and dust (EAFD). Slag is a hard, dense, and rock-like material, while EAFD is fine dust. EAFD contains oxides of several heavy metals mostly present in input scrap steel or additives used for alloy making. Many environmental agencies have categorised EAFD as hazardous waste as EAFD disposed off in land leach heavy metals, contaminating the groundwater. Due to its hazardous nature, EAFD disposal imposes a substantial landfill cost on steel industries. Several studies have reported that EAFD can be utilised in the construction sector as a supplementary raw material for cement concrete, asphalt, bricks and ceramics, and other applications, instead of being disposed off in landfills that trigger environmental complications. Yet a review of EAFD reuse in sustainable building material production is lacking. This work reports EAFD production during steel manufacturing and its serious impact on environment, analyses the mechanisms involved in after the addition of EAFD as a secondary filler material in various construction components, namely concrete, asphalt, bricks, ceramics, and glaze. Insights into EAFD morphology and chemical composition and the effect of EAFD addition on the performance of the above components are also presented. This paper also provides an in-depth synthesis of the performance of building materials after EAFD incorporation in terms of workability, hydration, hardening process, mechanical performance, and durability. Literature reports that the fine nature of EAFD improves the workability of concrete and the plasticity of clay used in ceramic tiles and bricks. EAFD fills up the voids and improves water absorption, mechanical strength, and durability of the final product. Eventually, the performance of construction materials blended with EAFD is governed by the bond, quantity, and characteristics of EAFD, including morphology, particle size distribution, and composition. Laboratory trials are required to obtain the optimum mix of EAFD and the binder. Adding EAFD to construction materials is an economical and efficient approach to recycle waste and can be used to build infrastructure while reducing the environmental impact. The paper also discusses a few challenges in the current research and development and future perspectives on using EAFD as a supplementary material. The review anticipates providing a valuable guide to recycle EAFD in construction materials. Incorporating EAFD in building materials production could be a promising approach to a circular economy and cleaner production.</t>
  </si>
  <si>
    <t>10.1016/j.carbon.2022.03.022</t>
  </si>
  <si>
    <t>Enhancing the depressed initial Coulombic efficiency of regenerated graphite anodes via the surface modification of a TiNb2O7 nanolayer</t>
  </si>
  <si>
    <t>Spent graphite (SG) anodes are extensively overlooked despite being a potential anode material on account of their relatively low cost when compared to the valuable metal elements of cathode materials. However, the cracked surface structure and unstable solid electrolyte interphase (SEI) of SG will lead to depressed initial Coulombic efficiency (ICE), which hampers the application of graphite recovery techniques. Here, a uniform layer of TiNb2O7 nanoparticles is successfully constructed on a damaged SG surface. Benefiting from the stable structure, the TiNb2O7 coating can effectively protect the cracked sites and enhance Li+ diffusion. In addition, this layer can provide a high Li+ insertion potential and effectively suppress the unfavorable formation of an unstable SEI. The TiNb2O7 coating can also provide extra capacity, compensating for the capacity fade of SG. After modification, the regenerated graphite not only exhibits enhanced rate performance by means of reconstructed Li+ transfer channels but also demonstrates a prolonged cycle life due to the stabilized bulk structure. A full cell containing LiFePO4 and a regenerated graphite anode shows a high capacity retention, namely, 89.0% after 500 cycles at 1C. This study obtains regenerated graphite with a high ICE, thereby promoting the reutilization of spent graphite anodes.</t>
  </si>
  <si>
    <t>10.1016/j.trd.2022.103213</t>
  </si>
  <si>
    <t>Comparative life cycle assessment of electric bikes for commuting in the UK</t>
  </si>
  <si>
    <t>Electric bikes (e-bikes) represent an increasing share of urban mobility due to their small sizes and clean fuels. This study developed an environmental life cycle assessment model to evaluate e-bikes powered by lithium-ion battery, compared with a petrol car and a battery electric vehicle (BEV) for commuting. System boundary included vehicle lifecycle and fuel lifecycle. The model also included emissions from tyre and brake wear, and noise impacts in a case study in the UK. Results showed that BEVs and e-bikes reduce CO2, and this reduction can increase with change in electricity mix and battery recycling. Advantages of e-bikes are not proportional to the weight of the vehicle. Non-exhaust emissions are significant to respiratory effects and human toxicity, so are noise reductions due to the use of electric vehicles. The model and data should help to conduct similar studies elsewhere in the world and to develop policies for electric vehicles.</t>
  </si>
  <si>
    <t>10.1016/j.electacta.2023.142321</t>
  </si>
  <si>
    <t>A case study on storage and capacity fading mechanism of poly(perylene diimides) cathode in aqueous zinc ion battery</t>
  </si>
  <si>
    <t>Organic electroactive compounds can be applied as alternative cathodes in aqueous zinc ion batteries (AZIBs) with high stability and low toxicity. In the present study, the storage and capacity fading mechanism of a poly(perylene diimides) named OAP and its monomer, 3,4,9,10-perylene-tetracarboxylicacid-dianhydride (PTCDA), is studied. As disclosed by the structural and electrochemical characterization, OAP exhibits larger capacity, better cycling stability and rate performance compared with the monomer PTCDA, which is due to the reduced solubility in the electrolyte, rougher surface and better tolerance to volume expansion. Electrochemical measurements and ex-situ characterization show that there are two storage ways in OAP-based AZIBs: (1) the redox reaction of the carbonyl groups. Compared with carbonyls in anhydrite groups, the redox reaction of carbonyls in imide groups exhibited better reversibility. (2) partially reversible intercalation and de-intercalation of zinc ion/proton between perylene structures. This work is meaningful for design novel and stable organic electrode materials for AZIBs.</t>
  </si>
  <si>
    <t>10 June 2023</t>
  </si>
  <si>
    <t>10.1016/j.cej.2023.142583</t>
  </si>
  <si>
    <t>High internal phase-phase change composites for customized thermal management and anti-counterfeiting</t>
  </si>
  <si>
    <t>Organic phase change composites (PCCs) research focuses on the trade-off between loading capacity and leakage-proof ability/flexibility. However, practical applications require high energy storage density, thermal cycling stability, and mechanical durability at the same time. Herein, we report the development of an innovative high internal phase PCCs (HIP-PCCs), which is based on the integration of deformable and polydisperse phase change materials (PCMs) capsules densely embedded within a chitin nanofibril matrix that is healable and reconfigurable. The form-stable HIP-PCCs not only possess unexpectedly high PCMs loading capacity of over 95 vol% and phase change enthalpy up to 209 J/g, but also show satisfied thermal cycling stability with negligible leakage (&lt;5%) after 200 phase change cycles. Moreover, HIP-PCCs possess exceptional mechanical robustness (tensile strength of 9.3 MPa), flexibility, and self-adhesive properties. These attributes allow HIP-PCCs to be processed into customized shapes, so they can be tightly integrated with targets to achieve their full potential. Combining the above advantages and newly-acquired switchable optical properties, HIP-PCCs start a new scenario of exploiting PCMs for versatile smart devices with flexibility, sustainability and recyclability, and thereby extent their applications in more broad fields, such as cold-chain transportation, data security protection and temporary information recording.</t>
  </si>
  <si>
    <t>10.1016/j.jclepro.2021.128896</t>
  </si>
  <si>
    <t>Evaluation of a green-sustainable industrialized cleaner production for FeV50 and FeV80 alloys from vanadium slag by calcification roasting–ammonia on-line cycle</t>
  </si>
  <si>
    <t>Conventional calcification roasting–ammonium precipitate for ferrovanadium preparation have been exposed many technical problems such as roasting temperature control, leaching kinetics problem, precipitating vanadium liquor loss, reducing-melting vanadium evaporation loss and smelting vanadium evaporation loss in the process of industrialization. Therefore, a green-sustainable industrialized cleaner production for FeV50 and FeV80 alloys from vanadium slag by calcification roasting–ammonia on-line cycle is discussed. This process involves several steps including vanadium pretreatment and Fe recycling, pre-calcified vanadium slag circulating roasting, two-step circulating leaching, continuous vanadium precipitating and wastewater recycling, reducing-melting and NH3 recycling, three-stage ferrovanadium smelting. According to the theoretical base about conventional chemical, thermodynamics principles, phase diagram, dissolution kinetics, solution state diagram, separation gravity, problems, challenges and reasons analysis, the several steps including six cycles of FeV50 and FeV80 preparation were designed and industrialized. Through before and after process optimization and heat discharge, TG–DSC, XRD, SEM–EDS analysis, the mechanisms from vanadium slag to ferrovanadium help understand the increasing of the whole process vanadium yield from 57.21% to 80.81%, including vanadium oxide yield increased from 59.90% to 82.88%, ferrovanadium yield increased from 95.50% to 97.50%, respectively. All results and conclusions had guiding significance and demonstration effect on vanadium industry.</t>
  </si>
  <si>
    <t>10.1016/j.est.2019.100919</t>
  </si>
  <si>
    <t>Environmental impacts of energy storage waste and regional legislation to curtail their effects – highlighting the status in Jordan</t>
  </si>
  <si>
    <t>The need for energy storage systems (ESS) is increasing with expanding demand for energy and with newly emerging renewable energy technologies. Following this growth in ESS, the environmental impacts of such technologies are crucial and must be carefully studied and evaluated. Multiple aspects to disposal and after-use treatment of different ESS can have adverse effects on the environment and the ecological systems. Scientists, governmental agencies, and non-governmental organizations are attempting to address issues of disposal of ESS waste as well as their environmental impact. This paper lists the types of ESS and the environmental impacts associated with each type; while also highlighting the disposal and recycling of batteries and the corresponding regulations governing their disposal in different regions. The European Union's Directive 2006/66/EC, the United States of America's Resource Conservation and Recovery Act, and the Australian's Hazardous Waste (Regulation of Exports and Imports) Act are all statuets for ESS waste classification and management. The EU and the US have implemented and enforced those regulations while they are less so in Australia. Jordan, a country located in the Middle Eastern region and part of the Basel Convention, faces an ESS waste management problem where the Ministry of Environment claims to follow the EU rules and regulation, yet none are implemented or enforced. This is made worse by the decreasing number of batteries disposed of at specialized landfills where spent batteries are stored, which there is only one of its kind in Jordan. While recycling technology is known, social awareness is vital in encouraging the Jordanian population to properly dispose of ESS waste and to incentivise safe collection, treatment, and recycling.</t>
  </si>
  <si>
    <t>10.1016/j.jtice.2024.105437</t>
  </si>
  <si>
    <t>A review on green adsorbent from plastic waste-derived char for wastewater treatment: Production, aqueous contaminants adsorption, and applications</t>
  </si>
  <si>
    <t>Background Plastics, ubiquitous in municipal solid waste globally, consistently negatively influence the environment. Therefore, it is imperative to recycle them conscientiously. Through the application of thermal pyrolysis, plastics can be transformed into biochar, exemplifying a sustainable and innovative approach to waste management. Methods The primary goal of this work was to thoroughly review the literature on fast pyrolysis of plastic waste, focusing on char formation and its potential applications in wastewater treatment. The analysis found that fast pyrolysis technologies play a crucial role in this complex process. An exact evaluation study was performed to examine the unique features shown by various polymers following their thermochemical conversion into char. Significant findings This study provides the first thorough assessment, highlighting the promising prospects of plastic waste-to-char technology in tackling the challenges associated with industrial wastewater, municipal wastewater, and agricultural wastewater treatment. The outcomes indicated that the char from plastic waste successfully eliminated 80 % of arsenic (+5) at a concentration of 6 g/L for 27 min. The data revealed that plastic char exhibited a variable adsorption capability for As5+, ranging from 1.6 to 1.9 mg/gm.</t>
  </si>
  <si>
    <t>Available online 16 March 2024</t>
  </si>
  <si>
    <t>10.1016/j.jpowsour.2023.233741</t>
  </si>
  <si>
    <t>High power NVPF/HC-based sodium-ion batteries</t>
  </si>
  <si>
    <t>The Na-ion battery consisting of Na3V2(PO4)2F3 (NVPF) cathode and hard carbon (HC) anode has been developed and commercialized by Tiamat. This study focuses on the assessments of NVPF/HC-based prototype cells in a cylindrical cell format. The specific cell for this investigation has a capacity of 0.61 Ah, a specific energy of 68 Wh/kg, and an energy density of 135 Wh/L at 1C. The cycle life of this specific cell generation (2020) shows 1600 cycles at 5C charge and 5C discharge, but more recent cell generations show improved cycle stability: a trend of enhancement in cell cycle life is presented in the development timeline, and the latest version cell achieves a cycle life of 3200 cycles at 2C charge and 5C discharge. The cell shows excellent power rate capabilities up to 20C discharge and 10C charge. It is highlighted that &gt;90 % of capacity and &gt;80 % of energy (compared to 1C) can still be accessed at 20C discharge. Safety tests with different abuse conditions (overcharge, external heating, short circuit, and nail penetration) were performed. For all these abuse conditions, the specific cell version showed no thermal runaway. Thus, the NVPF/HC-based Na-ion technology seems to develop towards a well-suited candidate for high-power energy storage applications.</t>
  </si>
  <si>
    <t>30 December 2023</t>
  </si>
  <si>
    <t>10.1016/j.rser.2022.112913</t>
  </si>
  <si>
    <t>Second-life EV batteries for stationary storage applications in Local Energy Communities</t>
  </si>
  <si>
    <t>Alongside the concern for environmental sustainability, the concept of Circular Economy, a term for an economic system designed to regenerate itself, has gained momentum. Circularity finds full expression in Local Energy Communities (LEC), a newly emerging setup wherein the local energy needs of a community are met independently, through the choice of shared solutions for energy production from renewable sources. Erstwhile the use of stationary energy storage systems for self-consumption optimization, load management, peak shaving, backup power and ancillary services, would foster the value of these Local Energy Communities. In this paper, we design a techno-economic analysis to assess the impact of the usage of Second-life Batteries for increasing the energy self-independence of those communities. A cost-minimization approach with technical and economic constraints is used for the analysis and is applied to a use case of Italy. This paper assesses the benefits that a Local Energy Community can entail while considering self-consumption maximization of PV generation, load shifting and grid balancing needs, while addressing the problem of high storage costs through the exploitation of second-life electric vehicles (EV) batteries, adding an extra layer for circularity. Scenarios related to maximizing the self-consumption of photovoltaic generation and demand side management are designed considering four different LEC technology configurations. The results confirm LEC viability, showing lower energy bills for each scenario and greater benefits coupling a solar generation system with a storage solution.</t>
  </si>
  <si>
    <t>10.1016/j.heliyon.2024.e26066</t>
  </si>
  <si>
    <t>Extending the electric vehicle battery first life: Performance beyond the current end of life threshold</t>
  </si>
  <si>
    <t>Presently, Electric Vehicle batteries are considered to have reached the End of Life once their State of Health falls to 70-80%. However, this criteria is universal to all battery capacities and not based on the specific application requirements. To evaluate whether the End of Life can be extended below the current threshold, the impact of the Internal Resistance increase needs to be addressed. In this sense, this study employs a degradation aware electrothermal model to evaluate the battery performance for different use cases. The findings reveal that capacity constraints are the main cause of the End of Life, followed by power constraints. However, this is highly dependent on the battery capacity. Large capacity batteries tend to reach the End of Life for capacity constraints, whereas smaller ones show power limitations first. The temperature increase has not shown to be a restriction for any of the cases simulated. The decline in performance is for most cases (37.5% of the simulated ones) noticed below 70% State of Health, supporting that the first-life of most batteries can be extended without compromising the vehicle's performance. This is especially the case for most average drivers using large battery capacities, currently emerging on the market. The methodology proposed for the simulated cases can be extended to real time operation in the Battery Management System. Estimating the End of Life in this way can support the maximization of the first-life and only requires an appropriate use of the available data.</t>
  </si>
  <si>
    <t>10.1016/j.mseb.2021.115490</t>
  </si>
  <si>
    <t>Lithium embedded hierarchically porous aluminium phosphonate as anode material for lithium-polymer battery</t>
  </si>
  <si>
    <t>Crystalline porous nanomaterials having large surface area and exchangeable cation sites are very useful for high mobility of Li-ions, which is the key for developing an efficient energy storage material. Herein, we have reported a novel organic–inorganic hybrid hierarchically porous aluminium phosphonate (AlPIm) material through the polycondensation of Al(III) with an organophosphorus precursor iminodi(methylphosphonic acid) under hydrothermal reaction conditions without using any structure-directing agent. Lithium immobilization over aluminium phosphonate yields LiAlPIm, which showed excellent electrochemical property of a freestanding anode for the lithium polymer battery. AlPIm and LiAlPIm materials were characterized through several instrumental tools i.e. PXRD, N2-sorption, FE-SEM, TEM, XPS, FT-IR spectroscopy and thermogravimetric analysis. Due to high BET surface area and nanoscale porosity, Li-ion transportation was facilitated and thus LiAlPIm anode material displayed high specific discharge capacity of 238 mA h g−1 together with an outstanding retention stability in the lithium-polymer battery.</t>
  </si>
  <si>
    <t>10.1016/j.isci.2023.107195</t>
  </si>
  <si>
    <t>Cost, energy, and carbon footprint benefits of second-life electric vehicle battery use</t>
  </si>
  <si>
    <t>The manuscript reviews the research on economic and environmental benefits of second-life electric vehicle batteries (EVBs) use for energy storage in households, utilities, and EV charging stations. Economic benefits depend heavily on electricity costs, battery costs, and battery performance; carbon benefits depend largely on the electricity mix charging the batteries. Environmental performance is greatest when used to store renewable energy such as wind and solar power. Inconsistent system boundaries make it challenging to compare the life cycle carbon footprint across different studies. The future growth of second-life EVB utilization faces several challenges, including the chemical and electrical properties and states of health of retired EVBs, the rapidly decreasing costs of new batteries, and different operational requirements. Measures to mitigate these challenges include the development of efficient diagnostic technologies, comprehensive test standards, and battery designs suitable for remanufacturing. Further research is needed based on real-world operational data and harmonized approaches.</t>
  </si>
  <si>
    <t>21 July 2023</t>
  </si>
  <si>
    <t>10.1016/j.seppur.2024.128940</t>
  </si>
  <si>
    <t>Evaluating a green liquid phase plasma discharge process and working mechanism for remediating cobalt contamination in water</t>
  </si>
  <si>
    <t>Cobalt is a toxic heavy metal contaminant in water and wastewater causing health concerns and on the other hand, a valuable element to recycle. In this study, performance of a novel and green continuous liquid phase plasma discharge (CLPD) process was investigated for removal and recovery of cobalt from aqueous solution without use of any catalysts or chemicals. The CLPD reactor design features two conductive channels and stable electric discharge at the orifice of two dielectric plates sandwiched among the electrodes. The effects of operating factors of the CLPD process were evaluated with liquid flow rate (25–100 mg/L) and applied power (200–300 W), and the highest removal efficiency of cobalt (93 %) was obtained within 25 min at a 50 ml/min liquid flow rate and 300 W applied power. The CLPD energy efficiency for cobalt removal under this condition was 27.44 g kW-1h−1. Reaction kinetics with scavenger tests revealed that oxidative reactive species, i.e., hydroxyl radical and superoxide radicals, produced at the discharge zone were responsible for cobalt removal from water by producing cobalt oxide particles and the reaction pathways were proposed. The CLPD process not only allowed for the efficient removal of cobalt (II) from water but also synthesized cobalt oxides particles with averaged size of 2.75 µm, which can be applied as catalyst. The overall results indicated that the novel CLPD is a robust and highly effective process to remove and recover cobalt from water.</t>
  </si>
  <si>
    <t>10.1016/j.seppur.2024.129933</t>
  </si>
  <si>
    <t>Possibilities and difficulty levels for vertical eddy current separation between different non-ferrous metals</t>
  </si>
  <si>
    <t>Electronic waste contains significant concentrations of non-ferrous metals, particularly precious metals such as Au, Ag, Pd and Pt, which are present at levels far exceeding those found in their natural mineral deposits. The economic and resource values of different non-ferrous metals exhibit considerable variation. The intermixing of different non-ferrous metals will result in a significant reduction in their value. Therefore, the classification and recycling of these metals is of considerable economic, environmental and strategic importance with respect to resources. Nevertheless, the eddy current separation represents the primary process for the physics separation of non-ferrous metals. Currently, it is limited to the separation between non-ferrous metals and non-metals, and the separation between Cu and Al in industrial production. The separation efficiency between Cu and Al is suboptimal due to the relatively smaller conductivity difference between non-ferrous metals compared to the conductivity difference between non-ferrous metals and non-metals. To solve this problem, it is imperative to carry out further theoretical discussions on the relationship between particle forces and physical properties, and provide some references and theoretical guidance on the separation feasibility and the separation efficiency improvement between different non-ferrous metals. Based on the vertical eddy current separator which is more suitable for the separation between non-ferrous metals, this study simulated the motion trajectories of 10 non-ferrous metal particles, including Ag, Cu and Au, by means of a three-dimensional transient trajectory model established by COMSOL Multiphysics and MATLAB. The effects of eddy current force and gravity on the motion trajectories of the non-ferrous metals were analyzed. The evaluation indicator of the separation effect between different non-ferrous metals were proposed through theoretical analysis and landing point experiments. The difficulty levels of eddy current separation between different non-ferrous metals were evaluated, and the solutions are proposed to enhance the separation efficiency for the challenging non-ferrous metal combinations. The research results can provide reference for improving the feasibility and efficiency of separation between different non-ferrous metals.</t>
  </si>
  <si>
    <t>10.1016/j.envdev.2023.100961</t>
  </si>
  <si>
    <t>An analysis of consumer opinions on waste medicine management utilizing fermatean fuzzy cognitive mapping</t>
  </si>
  <si>
    <t>The management of post-consumer medicine waste has become increasingly important due to the high levels of consumer purchasing and stockpiling of drugs brought on by the pandemic. Environmental, social, and financial sustainability are directly influenced by the specifics of how pharmaceutical waste should be disposed of or recycled. Hence, this study provides a comprehensive approach that employs text mining with the inclusion of 894 participants for preliminary research to extract consumer-centric waste medicine awareness criteria, and proposes a Fermatean Fuzzy Cognitive Mapping (F-FCM) approach to examine the relationships among the concepts to identify the most important ones, and compares F-FCM with the classical FCM to demonstrate the effectiveness of the improved approach. The findings of the example from Turkey reveal that waste medicine management applications prioritize (1) establishing a trusted system for collecting and recycling medicine, (2) ensuring the reliability of business models, and (3) increasing societal awareness. The F-FCM ranking differs slightly from the classical FCM ranking when uncertainty is introduced. The present study contributes to the literature by proposing a novel approach and utilizing text mining as a data-extracting tool. A practitioner can also understand the perspectives of real consumers, identify long-term plans, and comprehend the requirements of a service network with several stakeholders.</t>
  </si>
  <si>
    <t>10.1016/j.promfg.2021.07.011</t>
  </si>
  <si>
    <t>A digital platform for cross-sector collaborative value networks in the circular economy</t>
  </si>
  <si>
    <t>In recent years there has been a growing interest in Circular Economy (CE), which promises to reduce waste and improve sustainability. The promise of CE is to change the conventional “take–make–dispose” that causes massive waste flows based on the integration of demanufacturing and remanufacturing processes within value chains. This integration requires breaking the ”silos” of the circular chain to establish new collaborative and sustainable value networks. The paper introduces a novel digital platform for the CE, which is currently under development in the H2020 DigiPrime project. The platform is destined to facilitate seamless and trusted information exchange across circular actors, while offering a range of value-added services that enable manufacturers, remanufactures, recyclers and other actors to gain insights in the status of recycling and waste management processes. The latter facilitates the implementation of zero waste processes, along with the assessment of the performance of the circular chain. The paper introduces the architecture of the digital platform, along with its data modelling, exchange and data traceability mechanisms. It also presents a CE use case used to validate the platform.</t>
  </si>
  <si>
    <t>10.1016/j.jece.2022.109029</t>
  </si>
  <si>
    <t>Construction of the lithium binding peptide displayed recombinant Escherichia coli for the specific lithium removal from various metal polluted wastewater</t>
  </si>
  <si>
    <t>Considering the immense increase of lithium battery use, the development of efficient and environmentally friendly lithium recovering process is required. Here, we demonstrate a novel strategy for lithium extraction from battery-polluted water using a biosorbent consisting of whole cells displaying a lithium-binding peptide (LBP). For this goal, the surface of Escherichia coli was engineered to display the lithium binding peptide GPGAP (LBP) by using OmpC as an anchoring motif. Further, the lithium binding capacity of the peptide LBP was increased by construct dimers, trimers, and tetramers of LBP. The trimeric construct of LBP exhibited the highest level of lithium adsorption (3240.187 µmol g DCW−1) at 20 mM of LiCl concentration. The trimeric construct of LBP displayed E. coli showed high lithium selectivity over cobalt, chromium, and copper respectively present in artificially wastewater. When the purified lithium battery polluted wastewater through the recombinant strain was used for the growth of plants, normal growth of plant was observed while significant growth inhibition was observed in wastewater watered plant. The method developed in this study opens up a new path for the bioremediation of wastewater based on the design of synthetic peptides and their expression on microbial surfaces.</t>
  </si>
  <si>
    <t>10.1016/j.rser.2024.114654</t>
  </si>
  <si>
    <t>Progress in battery thermal management systems technologies for electric vehicles</t>
  </si>
  <si>
    <t>Lithium-ion batteries have emerged as a key driver in the commercialization of electric vehicles due to their high energy density, outstanding performance integrated with powertrain systems. Nonetheless, battery performance is greatly influenced by operating temperature which requires precise a thermal management for optimal performance, safety, cost, and longevity especially in high-capacity Li-ion battery. Essentially, investigation of battery thermal management system calls for different aspects of design ranging from configuration and geometry design depending on battery cell and pack layouts to the material selection or development for expected performance and safety level of thermal system. This review formulates heat generation and thermal models in the batteries along with thermal management systems. It explores the effects of abuse conditions in batteries such as thermal runaway and aging. Furthermore, fast charging technologies is discussed in safety design of battery thermal management systems which is rarely studied in similar studies to date. The study also deliberates different types of thermal management system for electric vehicle having Li-ion batteries, such as passive, active, and hybrid models, based on thermal, hydraulic performance and safety. Various heat transfer mediums such as different phase change material types, refrigerant fluid, and combination of them are discussed and categorized based on material characteristic. This review not only collects and reviews the latest battery thermal management system designs, by exploring their future trends and solutions in the performance and safety aspect, but also aims to paves the way for a comprehensive framework in future battery thermal management system research and development.</t>
  </si>
  <si>
    <t>10.1016/j.ultras.2024.107400</t>
  </si>
  <si>
    <t>Advances in acoustic techniques for evaluating defects and properties in lithium-ion batteries: A review</t>
  </si>
  <si>
    <t>With the rapid demand for high-performance energy storage systems, lithium-ion batteries (LiBs) have emerged as the predominant technology in various applications. However, ensuring the safety and reliability of these batteries remains a critical challenge. Ultrasound-based detection, as a non-destructive and effective method for monitoring the internal state of LiBs, has gradually emerged as a valuable tool to enhance battery safety, reliability, and performance. This paper provides a review of recent advancements in the field of acoustic detection for LiBs, delving into the fundamental principles and mechanisms governing the propagation of acoustic signals within these batteries. This paper reviews the correlation between these acoustic signals and the operational status of the battery, as well as the association with internal side reactions during abnormal conditions. The strengths and limitations of current ultrasound-based detection methods are emphasized, offering insights to guide researchers, engineers, and industry professionals in advancing the field. The review aims to foster the development of robust ultrasound-based detection solutions for the next generation of energy storage systems.</t>
  </si>
  <si>
    <t>Ultrasonics</t>
  </si>
  <si>
    <t>10.1016/j.egyr.2022.01.067</t>
  </si>
  <si>
    <t>Life Cycle Assessment studies on lightweight materials for automotive applications - An overview</t>
  </si>
  <si>
    <t>Lightweight materials have the potential to reduce vehicle fuel consumption and emissions. This study critically reviews Life Cycle Assessment (LCA) studies focused on lightweight materials (Advanced and High-Strength Steels (A/HSS), Aluminium (Al), Magnesium (Mg), and composites) for automotive chassis and body-in-white components, to identify the materials with the lowest environmental impacts, trends and improvement opportunities. Since most impacts are associated with the vehicle use-stage (due to fossil fuel consumption), lightweight materials have environmental benefits in a cradle-to-grave approach. Greenhouse gas (GHG) emissions and energy consumption are the most reported impact categories. Several studies simplify their inventory and overuse assumptions, which lead to higher results uncertainty. In addition, the primary and secondary mass reductions, recycling rates and driven distances have been identified as crucial hotspots. A/HSS is identified as the most preferable lightweight material, followed by Al. However, there is a lack of scientific consensus. To formulate sound conclusions, this review recommends that future studies should present clearer inventory data, GHG break-even driving distances, uncertainty and/or sensitivity analysis, as well as consider secondary mass reductions and assess other impact categories to unveil more hotspots for improvements. When substantial technology change is assumed, consequential LCA should be used to assess the predictive market uptake.</t>
  </si>
  <si>
    <t>10.1016/j.mineng.2022.107597</t>
  </si>
  <si>
    <t>Sulfuric acid leaching of metals from waste Li-ion batteries without using reducing agent</t>
  </si>
  <si>
    <t>One way to obtain critical metals in lithium-ion batteries (LIBs) used in electric cars is to apply hydrometallurgical methods such as acid leaching. Current leaching technologies use reducing agents for cobalt extraction. However, thermodynamics indicates it is not required. In this study, cylindrical NMC 811 batteries (LiNi0.8Mn0.1Co0.1O2 as the active material of the battery's cathode) were ground in a knife mill, sieved, and leached without a reducing agent. A second ground was carried out in a Willey type mill and further sieved to obtain a material concentrated in active materials of the batteries' electrodes (cathode and anode). The leaching agent used for the experiments was sulfuric acid. Parameters such as acid concentration (0.5 mol/L, 0.75 mol/L, 1.0 mol/L and 2.0 mol/L), solid/liquid ratio (1:3, 1:5, 1:10 and 1:25), temperature (25, 50, 75 and 90 °C), and time (up to 6 h) were studied. The optimal parameters were a concentration of 1.0 mol/L, a solid/liquid ratio of 1:10, and 90 °C (for an isolated temperature experiment). However, in a leaching experiment varying the time parameter at a temperature of 50 °C, the extraction of nickel, cobalt, and manganese achieved 90% in 1 h, making it a viable choice instead of the optimal temperature of 90 °C found in the experiment isolated from the temperature parameter.</t>
  </si>
  <si>
    <t>10.1016/j.mtener.2020.100403</t>
  </si>
  <si>
    <t>Direct antimony recovery from wastewater as anode materials for sodium-ion batteries</t>
  </si>
  <si>
    <t>The industrial release of antimony (Sb) has caused serious environmental problems and waste of antimony resources in recent years. Herein, we propose a facile approach that can solve these two issues in succession. A promising Sb adsorbent, nitrogen-doped reduced graphene oxide (NGO), was synthesized by a simple hydrothermal method, which further serves as anode materials after Sb adsorption for high-performance sodium-ion batteries. Within 20 min, the as-prepared NGO has demonstrated a high Sb rejection rate of 98% in 500 ppb Sb solution and an exceeding adsorption capacity of 115.57 mg g−1 in 100 ppm Sb solution via effective chemisorption. The chemisorption mechanism has contributed not only to the antimony rejection performance but also the stability of the post-adsorbents. In this way, the post-adsorbent SbOx@NGO was adopted as anode material in sodium-ion batteries. The as-assembled sodium-ion battery exhibits outstanding rate performance and cycling performance with a reversible capacity of 312 mAh g−1. The work has demonstrated a concept that can reject and recover Sb species simultaneously with minimum pollution and high economical benefit.</t>
  </si>
  <si>
    <t>10.1016/j.procir.2017.11.011</t>
  </si>
  <si>
    <t>Waste Management of Discarded Cell Phones and Proposal of Material Recovery Techniques</t>
  </si>
  <si>
    <t>The treatment of end-of-Life products is one of the key steps for progression towards a circular economy. In this context, mobile phone recycling has attracted considerable attention in recent years due to the high metal concentrations in printed circuit assemblies (PCAs). Contrary to precious metals, the recycling technologies for tantalum and rare earths are less well established despite their high importance for future sustainable technologies. In this study, mobile phone samples were manually dismantled into their main constituents and the qualitative distribution of elements in the PCA was determined. Tantalum capacitors can be visually distinguished from other components, whereas neodymium was detected in easily separable non-magnetic components sized between 0.5 and 1.5mm. From tantalum capacitors, a tantalum rich-powder with a grade of 50% was obtained via a leaching process followed by an oxidizing heat treatment, while neodymium-rich fractions (4 to 14%) were obtained by sieving, magnetic and density separations.</t>
  </si>
  <si>
    <t>10.1016/S0034-3617(98)80009-X</t>
  </si>
  <si>
    <t>Automotive industry rises to challenge set by recycling</t>
  </si>
  <si>
    <t>May 1998</t>
  </si>
  <si>
    <t>10.1016/j.isci.2022.105807</t>
  </si>
  <si>
    <t>Environmental and health risks of perovskite solar modules: Case for better test standards and risk mitigation solutions</t>
  </si>
  <si>
    <t>Perovskite solar cells (PSCs) promise high efficiencies and low manufacturing costs. Most formulations, however, contain lead, which raises health and environmental concerns. In this review, we use a risk assessment approach to identify and evaluate the technology risks to the environment and human health. We analyze the risks by following the technology from production to transportation to installation to disposal and examine existing environmental and safety regulations in each context. We review published data from leaching and air emissions testing and highlight gaps in current knowledge and a need for more standardization. Methods to avoid lead release through introduction of absorbing materials or use of alternative PSC formulations are reviewed. We conclude with the recommendation to develop recycling programs for PSCs and further standardized testing to understand risks related to leaching and fires.</t>
  </si>
  <si>
    <t>20 January 2023</t>
  </si>
  <si>
    <t>10.1016/j.fuel.2024.133220</t>
  </si>
  <si>
    <t>Review on recent development in catalytic cracking of waste polyolefins: Effect of zeolite-based catalysts and reaction parameters</t>
  </si>
  <si>
    <t>Plastics are deeply integrated into human life in various forms, especially in household applications and the food industry. The production of plastic has increased due to rising demand and population growth. Unfortunately, less than 10 % of plastic is recycled after use. The remainder is either disposed of in landfills, bodies of water, or incinerated. Among the various methods of recycling, catalytic cracking is particularly important because it produces fuel, which is in high demand, further reducing energy consumption and controlling product distribution. This review focuses on the catalytic cracking of polyethylene and propylene using a wide range of zeolites, demonstrating that the product distributions is highly dependent upon the nature of zeolites including pore size, acidity, composition, and morphology. Additionally, the review briefly discusses the various parameters that influence cracking and the reaction mechanism. Each section was critically evaluated, highlighting the recent research progress in this field.</t>
  </si>
  <si>
    <t>10.1016/j.resconrec.2021.105818</t>
  </si>
  <si>
    <t>Environmental implications of the ongoing electrification of the UK light duty vehicle fleet</t>
  </si>
  <si>
    <t>The light duty vehicle fleet in the UK is being electrified aggressively, with an ambitious target to ban the sale of all new internal combustion engine cars by 2030. At the same time, the electricity grid is also undergoing rapid decarbonization, potentially paving the way for a much greener use phase for electric vehicles. The paper presents a holistic prospective life cycle assessment of the environmental implications of these two interrelated transitions, while also considering an alternative scenario characterised by a gradual shift from traditional private vehicle ownership to shared mobility schemes. The results for both scenarios point to clear benefits in terms of reduced demand for non-renewable energy, carbon emissions and local air quality. However, a decisive behavioural shift towards shared mobility is shown to be crucial in order to offset the increased demand for Li, Co, Ni, Mn and Cu for electric vehicle power trains, and to avoid an otherwise potential increase in abiotic resource depletion and human toxicity impacts.</t>
  </si>
  <si>
    <t>10.1016/j.tsep.2024.102616</t>
  </si>
  <si>
    <t>Theoretical simulation of steady flowing manifold in hybrid pneumatic power system</t>
  </si>
  <si>
    <t>Improving the energy efficiency of existing power systems is part of energy conservation and carbon reduction efforts. Internal combustion engines (ICEs) are currently the most commonly used power source in transportation, and they can be combined with gas power sources to form hybrid power systems for enhanced energy efficiency and potential commercialization. This study introduces hybrid pneumatic systems that integrate energy from ICEs and exhaust gas through a manifold to reuse waste heat. However, the turbulence caused by compressed air in the manifold can prevent the smooth transfer and mixing of thermal energy, leading to reduced power at the final outlet. We use ANSYS Fluent software to conduct heat flow streamline analysis of the three-dimensional flow field in the manifold structure, with key parameters including throttle valve opening, manifold geometry, pressure, and temperature. Through this analysis, we explore the flow situation and heat transfer phenomenon inside the pipe, observe the flow field changes in the pipe, and adjust the diameter of the compressed air end channel for effective thermal energy. A backflow with velocity magnitude up to 72 m/s in high pressure case can be solved by compressing pipe and temperature increases from 349.9 K to 682.5 K with more efficient heat transfer and gas mixing. Thermal power, enthalpy, and mass flow rate of the hybrid power system are also investigated, enabling the ICE to operate at its optimal point. The waste heat from the ICE can also be recycled and converted into effective mechanical energy through flow work.</t>
  </si>
  <si>
    <t>Thermal Science and Engineering Progress</t>
  </si>
  <si>
    <t>10.1016/j.cej.2021.131928</t>
  </si>
  <si>
    <t>Plastic waste upcycling toward a circular economy</t>
  </si>
  <si>
    <t>Large amounts of plastics are discarded worldwide each year, leading to a significant mass of waste in landfills and pollution to soil, air, and waterways. Upcycling is an efficient way to transform plastic waste into high-value products and can significantly lessen the environmental impact of plastic production/consumption. In this article, current advances and future directions in plastic waste upcycling technologies are discussed. In particular, this review focuses on the production of high-value materials from plastic waste conversion methods, including pyrolysis, gasification, photoreforming, and mechanical reprocessing. Plastic waste compositions, conversion products, reaction mechanisms, catalyst selection, conversion efficiencies, polymer design, and polymer modification are also explored. The main challenges facing the adoption and scale-up of these technologies are highlighted. Suggestions are given for focusing future research and development to increase the efficiency of upcycling practices.</t>
  </si>
  <si>
    <t>10.1016/j.mtener.2021.100812</t>
  </si>
  <si>
    <t>Phenothiazine-based copolymer with redox functional backbones for organic battery cathode materials</t>
  </si>
  <si>
    <t>Organic battery materials are receiving increasing attention owing to their elemental abundance, environmental sustainability, and structural diversity. Challenges including the solubility in electrolytes, moderate redox potentials, and inactive molecular fragments prevent organic materials from being ideal cathodes for practical implementation. Although polymerization, salification and alike solutions are effective in lowering the solubility in electrolytes, they unavoidably bring additional inactive fragments into the molecular structures, resulting in the sacrifice of theoretical galvanometric capacity compared with the pristine molecule. In this study, we use two redox-active fragments to construct an insoluble copolymer as a cathode material for organic batteries. The copolymer avoids the use of unnecessary molecular weight while maintaining high specific capacity and cycling stability. We find that a twisted geometry between the two redox-active fragments leads to a cross-conjugation effect that further consolidates the low stability of the individual fragment and enhances the flexibility of copolymer chains by forming mesopores that accelerate ion diffusion. The copolymer shows a high capacity of 142.5 mAh/g with energy / power density of 577 Wh/kg / 1,685 W/kg and a decent capacity retention of 87% after 500 cycles. Our strategy demonstrates the feasibility of designing organic battery materials that are qualified for taking solubility, capacity, and stability into consideration.</t>
  </si>
  <si>
    <t>10.1016/j.carbon.2021.12.053</t>
  </si>
  <si>
    <t>Regenerating spent graphite from scrapped lithium-ion battery by high-temperature treatment</t>
  </si>
  <si>
    <t>Regenerating spent graphite from scrapped LIBs draws a significant role in utilizing spent graphite materials and protecting ecological environment. Heat treatment is an essential step in the regeneration process of spent anode. In this study, we focused on the effect of high-temperature treatment on graphite lattice structural reconstruction and electrochemical performance. Prior to heat treatment at different temperatures (e. g. 700, 900, 1100, 1300 and 1500 °C), spent graphite could be purified in sulfuric acid solution. Then, the structural analysis was performed by using XRD tests before and after regeneration, and the results show that when temperature reaches 900 °C, recovered graphite had already formed a good crystallinity. Additionally, the analysis of size distribution, surface area and pore diameter distribution were performed to characterize physical properties. The results showed that heat-treated graphite at 900 °C (HTT-900) displayed the optimal physical properties, which was close to that of commercial graphite. Furthermore, HTT-900 retained an outstanding initial specific capacity (358.1 mAh/g at 0.1C) and a remarkable cycle stability (capacity retention of 98.8% after 100 cycles). Moreover, the reversible capacities of HTT-900 at 0.1–2.0C and another 0.1C reached up to 356.8, 340.1, 306.1, 242.6, 69.7 and 359.2 mAh/g, respectively.</t>
  </si>
  <si>
    <t>10.1016/j.resourpol.2022.102624</t>
  </si>
  <si>
    <t>Behind of the criticality for rare earth elements: Surplus of China’s yttrium</t>
  </si>
  <si>
    <t>Yttrium (Y), mainly using for phosphors, is considered as one of critical rare earth elements (REEs) in several countries. However, its flows and stocks in the whole life and fundamental supply and demand are still unclear, leading to that it is difficult to measure its criticality. This study aims to estimate China’s Y flows and stocks for the period of 2000–2019 by applying dynamic material flow analysis. The results indicate that: (1) 146 kilo tons (kt) Y concentrates were flowed into anthropogenic system, and 33 kt Y were used in fluorescent lights, accounting for 80% of the total final use; (2) Y supply had been imbalanced with its demand, generating 39 kt Y surplus during the study period; (3) accumulative net Y export was 55 kt, in which primary products and final products accounted for 84% of the total export. Finally, three policy implications are proposed, including dynamic and specific list of individual critical REE, emergent Y recycling plans, and comprehensive stockpile policies.</t>
  </si>
  <si>
    <t>10.1016/j.mtener.2023.101404</t>
  </si>
  <si>
    <t>Engineering of carbon anodes by laser irradiation for advanced sodium-ion batteries</t>
  </si>
  <si>
    <t>Sodium-ion batteries (NIBs) represent an attractive alternative to Li-ion batteries due to sodium-abundant sources, lower cost, and better safety characteristics. However, the limited sodium-ion intercalation into graphite anodes has motivated researchers to search for new anode materials of NIBs. Herein, we demonstrate that laser-irradiated fly ash carbon (FAC), which is a waste by-product of the oil-burning process, can be a promising carbon anode of NIBs. The laser irradiation approach yields three synergistic benefits: (1) introducing carbonyl and carboxylic functional groups that increase adsorption capacity, (2) structurally transforming amorphous carbon into graphitic nanoplatelets to boost dynamic intercalation, and (3) enabling an additive and binder-free electrode to increase gravimetric energy density. The laser-irradiated fly ash carbon (LFAC) anode exhibits an excellent specific charge capacity of 356 mAh/g at 0.1 A/g, which is significantly higher than that of the FAC anode (119 mAh/g). At the end of the cycling measurement, the LFAC anode delivers a capacity of 250 mAh/g, which is three times higher than the untreated FAC anode (80 mAh/g).</t>
  </si>
  <si>
    <t>10.1016/j.ensm.2024.103404</t>
  </si>
  <si>
    <t>Electrolyte engineering for efficient and stable vanadium redox flow batteries</t>
  </si>
  <si>
    <t>The vanadium redox flow battery (VRFB), regarded as one of the most promising large-scale energy storage systems, exhibits substantial potential in the domains of renewable energy storage, energy integration, and power peaking. In recent years, there has been increasing concern and interest surrounding VRFB and its key components. Electrolytes, serving as the energy storage medium, play a key role in determining the performance and cost of the battery. Despite a great deal of research and development devoted to vanadium-based electrolytes over the years, the solubility of vanadium and its adaptability to varying temperatures have yet to meet the requirements, and the in-situ monitoring and recovery methods still need to be developed for high energy density, long cycle life, and cost-effective VRFB. This paper provides a review of electrolyte properties, supporting electrolytes, electrolyte additives, synthesis methods, and their impact on battery performance. Moreover, state monitoring and capacity recovery methods are summarized and discussed. This review aims to guide the development, optimization, and application of electrolytes for further improvement of flow batteries.</t>
  </si>
  <si>
    <t>10.1016/j.jece.2022.107745</t>
  </si>
  <si>
    <t>Insights into the coordination enhanced leaching mechanism of spent lithium-ion batteries cathode materials</t>
  </si>
  <si>
    <t>The ultra-fast leaching of strategic metals from spent lithium-ion batteries cathode materials is achieved by the coordination enhanced leaching with inorganic acids and organic reductants. However, the detailed leaching mechanism that led to the fast leaching kinetics is unclear. This research utilizes the controlled variable method to reveal the coordination enhanced leaching mechanism by a comparison of the thermodynamics and kinetics between sulfate acid coupled with L -ascorbic acid (VC) and hydrochloride acid coupled with VC systems. Thermodynamic calculations, online UV–vis spectroscopy, and in-situ Raman spectroscopy are adopted to interpret the leaching mechanisms in the whole leaching process. The leaching of cobalt is controlled by decomposition of crystal structure and diffusion, respectively, in sulfate acid coupled with VC and hydrochloride acid coupled with VC systems, indicating relatively slow kinetics in the former system. The thermodynamic calculations suggest higher fractions and more stable coordination species, i.e., 26.11% CoCl(H2O)5 + and 8.945% CoCl4(H2O)2 2- at 363 K, in the latter system, which leads to lower apparent activation energy and might facilitate the rapid leaching kinetics in return. In-situ Raman mapping and depth analysis suggested the formation of coordination species on the crystal structure surfaces, solid-liquid boundaries, and bulk solutions.</t>
  </si>
  <si>
    <t>10.1016/j.envres.2022.113227</t>
  </si>
  <si>
    <t>E-WASTE threatens health: The scientific solution adopts the one health strategy</t>
  </si>
  <si>
    <t>The aggressively extractive advanced technology industry thrives on intensive use of non-renewable resources and hyper-consumeristic culture. The environmental impact of its exponential growth means extreme mining, hazardous labour practices including child labour, and exposure burden to inorganic and organic hazardous chemicals for the environment and current and future human generations. Globally, processes such as in-country reduce, reuse and recycle have so far received less attention than outer-circle strategies like the uncontrolled dumping of e-waste in countries that are unprotected by regulatory frameworks. Here, in the absence of infrastructures for sound hazardous e-waste management, the crude recycling, open burning and dumping into landfills of e-waste severely expose people, animal and the environment. Along with economic, political, social, and cultural solutions to the e-waste global problem, the scientific approach based on risk analysis encompassing risk assessment, risk management and risk communication can foster a technical support to resist transgenerational e-waste exposure and health inequalities. This paper presents the latest public health strategies based on the use of integrated human and animal biomonitoring and appropriate biomarkers to assess and manage the risk of e-waste embracing the One Health approach. Advantages and challenges of integrated biomonitoring are described, along with ad-hoc biomarkers of exposure, effect and susceptibility with special focus on metals and metalloids. Indeed, the safe and sustainable management of novel technologies will benefit of the integration and coordination of human and animal biomonitoring.</t>
  </si>
  <si>
    <t>10.1016/j.nanoen.2024.110073</t>
  </si>
  <si>
    <t>Two-dimensional fused π-conjugated multi-activity covalent organic framework as high-performance cathode for lithium-ion batteries</t>
  </si>
  <si>
    <t>Electrochemically active covalent organic frameworks (COFs) with robust skeletons and permanent porosity are attracting wide interest as promising electrode materials for Li-ion batteries (LIBs). However, current COF-based electrodes suffer from poor capacity and rate performance due to limited redox-active sites and low conductivity. To address these challenges, combining the advantages of high stability of the macromolecular skeleton and high-density redox-active CO and CN groups, a novel two-dimensional (2D) fused π-conjugated COF (denoted as HAPT-COF) with ultrahigh theoretical capacity is fabricated. In particular, the post-hydrothermal reaction between HAPT-COF and graphene oxide (GO) affords intercalated COF-based nanocomposites (HAPT-COF@rGO), featuring with improved utilization of redox-active sites, electronic conductivity, and structure stability. The CO and CN groups on the walls contribute to reversible 18 Li-ions storage for each HAPT-COF repeating unit across three stages. Owing to these advantages, the HAPT-COF@rGO exhibited an excellent reversible capacity (558 mAh g−1 at 0.1 C), cycling stability (92% capacity retention after 1000 cycles at 10 C), and superior rate performance (318 mAh g−1 at 10 C), ranking the best among reported polymer cathodes in LIBs.</t>
  </si>
  <si>
    <t>10.1016/j.compeleceng.2024.109099</t>
  </si>
  <si>
    <t>Energy management of a dual battery energy storage system for electric vehicular application</t>
  </si>
  <si>
    <t>The advancement of energy vehicles has gained support among automotive firms as original equipment manufacturers have recently concentrated their efforts on creating greener propulsion options to satisfy social and ecological demands for clean transportation. In order to fulfil the constantly rising demands of vehicle applications, efficient hybrid energy storage system (HESS) looks to be extremely promising. Understanding how electrical energy storage solutions function is essential. A HESS made up of an active supercapacitor and battery has been proposed to enhance the performance of the electric vehicle power supply. These techniques enable increasing the HESS size or reducing the strains placed on the battery.To improve overall performance and efficiency, a fuzzy logic controller-based energy management method is comprehensively addressed. The suggested control and management technique makes sure that the battery meets the majority of the power demand on average while effectively managing the Supercapacitors' energy levels. To reallocate the necessary power, the SOC variation of the supercapacitor and battery creates imprecise rules. An assessment of the potential to more effectively coordinate the flow of energy in real-time while verifying the suggested energy management.</t>
  </si>
  <si>
    <t>Computers and Electrical Engineering</t>
  </si>
  <si>
    <t>10.1016/j.jpowsour.2014.07.136</t>
  </si>
  <si>
    <t>Electrochemical evaluation of manganese reducers – Recovery of Mn from Zn–Mn and Zn–C battery waste</t>
  </si>
  <si>
    <t>Extraction of manganese from ores or battery waste involves the use of reductive reagents for transformation of MnO2 to Mn2+ ions. There are many reducers, both organic and inorganic, described in the literature. A series of 18 reducers has been discussed in the paper and they were classified according to standard redox potential (pE = −log ae− where pE is used to express formal electron activity and ae- is formal electron activity). The experiments of manganese extraction from paramagnetic fraction of Zn–C and Zn–Mn battery waste in the laboratory scale have been described for 3 reducers of different origin. The best result was achieved with oxalic acid (75%, with the lowest redox potential) and urea (with typical redox potential) appeared inactive. Extraction supported by hydrogen peroxide resulted in moderate yield (50%). It shows that formal thermodynamic scale is only preliminary information useful for selection of possible reducers for manganese extraction resources.</t>
  </si>
  <si>
    <t>10.1016/j.xpro.2022.101913</t>
  </si>
  <si>
    <t>Protocol for designing, optimizing, and analyzing reverse supply chains using RELOG</t>
  </si>
  <si>
    <t>In this protocol, we describe the use of RELOG, an open-source, supply chain optimization package, for robust design and analysis of optimal reverse logistics and manufacturing networks. We detail installation steps and input data assembly, followed by problem modeling. We further detail how to run the RELOG optimization, visualize, and analyze the results. The implementation discussed here illustrates battery recycling; however, our package can analyze a wide variety of supply chains with multiple types of plants, products, and time periods. For complete details on the use and execution of this protocol, please refer to Xavier and Iloeje (2020) 1 and Iloeje et al. (2022). 2</t>
  </si>
  <si>
    <t>STAR Protocols</t>
  </si>
  <si>
    <t>10.1016/j.spc.2021.07.016</t>
  </si>
  <si>
    <t>Are design for disassembly principles advantageous for the environment when applied to temporary exhibition installations?</t>
  </si>
  <si>
    <t>Disassembly of a product is a systematic process of separating an item into components and subcomponents and is a key factor to foster a more circular economy in which resources are kept longer. The aim of this study is to explore how to combine design for disassembly indicators with a life cycle-based tool and investigate the environmental benefits of design for disassembly. The intent is to assess the environmental sustainability of an exhibition area, from a circular economy perspective, by using design for disassembly principles and a carbon footprint methodology. These two methodologies are used to evaluate the environmental benefits in combination with the efforts to improve the disassembly process and to propose a method to normalise and scale up the impacts at a higher level. The results show that, for this specific case study, improvements in terms of recycled content led to limited environmental benefits, reducing the impact by approximately 1%. This is because the practise of reutilisation was largely applied by the company designing and producing the temporary installation being studied; in addition, improvements in the recycling rate at the expense of reuse led to a higher environmental impact, of approximately 15%. The results reveal that efforts to improve the disassembly and circularity can lead to limited improvements in terms of impact on the environment, and efforts to increase material recycling should not be performed at the expense of reuse. What is transferable, beyond the case study used as a base to develop our intent, is that it is always advisable to combine design for disassembly and life cycle-based principles to quantify the environmental benefits and address the efforts to improve a product in terms of circularity.</t>
  </si>
  <si>
    <t>10.1016/j.jallcom.2021.163447</t>
  </si>
  <si>
    <t>Highly efficient tin fluoride nanocomposite with conductive carbon as a high performance anode for Li-ion batteries</t>
  </si>
  <si>
    <t>High capacity anode materials with long cycle life are required for next-generation high energy density lithium-ion batteries. Herein, SnF2/C nanocomposite is prepared using facile ball-milling method with the advantages of high capacity and stable cycling. The nanocomposite is prepared with significant particle size reduction and wrapped with a thick carbon layer as confirmed from scanning and transmission electron microscopies. The SnF2/C nanocomposite electrode demonstrates 768 mA h g−1 in the 100th cycles with a good retention of 90%. The prepared SnF2/C nanocomposite exhibits specific capacities of 974, 798, 743, 693, 632, and 565 mA h g−1 at rates of 0.1, 0.2, 0.5, 1.0, 2.0, and 5.0 C, respectively, demonstrating high rate capability. SnF2/C anode recovers a specific capacity of 765 mA h g−1 at 0.1 C after testing at high rates. Lithium diffusivity into SnF2/C nanocomposite is calculated to be 1.2 × 10−15 cm2 s−1 at the pristine state and 7.6 × 10−15 cm2 s−1 after 100 cycles using electrochemical impedance spectroscopy. The high performance of the nanocomposite is investigated using ex-situ X-ray diffraction and transmission electron microscopy. The obtained ex-situ results indicate that the nanocomposite undergoes both conversion and alloying reactions during the discharge-charge process.</t>
  </si>
  <si>
    <t>10.1016/j.jclepro.2020.120025</t>
  </si>
  <si>
    <t>Modelling reverse supply chain through system dynamics for realizing the transition towards the circular economy: A case study on electric vehicle batteries</t>
  </si>
  <si>
    <t>Circular economy (CE) is increasingly recognized as an issue of critical importance for companies, academics, practitioners, policymakers, and society as a whole. A successful transition from the current, linear economic model towards a resource-efficient circular economy model requires a shared understanding of the interplay among the building blocks of circular economy and the interaction among various decision factors. This research aims to explore these dynamics using environmental, societal, and economic aspects from a reverse supply chain perspective. This paper presents a model to represent the complex system of reverse logistics to recover post-used products at their end-of-life (EoL) stage. A system dynamics (SD) approach is used to model the dynamics of cost, revenue, and strategic and regulatory decisions. In addition, the interplay among the main pillars of circular economy research is explored through a case study of electric vehicle batteries (EVBs). Moreover, the main enablers and challenges for recovery of end-of-life batteries are presented. The findings show the importance of a shared understanding to achieve a successful transition towards a resource-efficient and circular economy model. Furthermore, reuse strategies such as remanufacturing and repurposing present a huge market potential for the recovery of electric vehicle batteries in the near future.</t>
  </si>
  <si>
    <t>10.1016/j.envres.2016.05.052</t>
  </si>
  <si>
    <t>Global demand for rare earth resources and strategies for green mining</t>
  </si>
  <si>
    <t>Rare earth elements (REEs) are essential raw materials for emerging renewable energy resources and ‘smart’ electronic devices. Global REE demand is slated to grow at an annual rate of 5% by 2020. This high growth rate will require a steady supply base of REEs in the long run. At present, China is responsible for 85% of global rare earth oxide (REO) production. To overcome this monopolistic supply situation, new strategies and investments are necessary to satisfy domestic supply demands. Concurrently, environmental, economic, and social problems arising from REE mining must be addressed. There is an urgent need to develop efficient REE recycling techniques from end-of-life products, technologies to minimize the amount of REEs required per unit device, and methods to recover them from fly ash or fossil fuel-burning wastes.</t>
  </si>
  <si>
    <t>10.1016/j.micromeso.2022.111792</t>
  </si>
  <si>
    <t>Solvent-free, efficient synthesis of methyl phenyl carbonate over an SBA-15 loaded Pb–Bi bimetallic catalyst</t>
  </si>
  <si>
    <t>Methyl phenyl carbonate (MPC) is one of the versatile carbonates; in particular, it is an important component in lithium-ion batteries. In recent years, the catalytic synthesis of MPC has become an important topic, but the development of highly active catalysts is still challenging. In this study, SBA-15-loaded nano-sized Pb–Bi catalysts with different Pb/Bi molar ratios were prepared by deposition–precipitation to improve the efficiency and selectivity. To investigate the relationship between the structure and performance of the catalysts, XRD, BET, SEM-EDS, HRTEM, H2-TPR, and XPS characterization, as well as catalytic activity and stability tests, were conducted. Results revealed that Pb–Bi/SBA-15 can efficiently catalyze the synthesis of MPC under solvent-free conditions, with the highest catalytic activity obtained over 6 Pb–1Bi/SBA-15. SBA-15 with a large pore size and a high specific surface area was suitable as catalyst carrier, and the average diameter of Pb–Bi oxide particles was ∼3.57 nm. The addition of Bi led to the improved dispersion of active components, which were highly and evenly dispersed on the SBA-15 surface. Furthermore, an appropriate proportion of Pb and Bi on SBA-15 was conducive to the considerable enhancement of the catalytic activity. Besides, Pb–Bi/SBA-15 also exhibited good durability and recyclability, making it a promising catalytic material for the synthesis of various carbonates.</t>
  </si>
  <si>
    <t>10.1016/j.apsadv.2023.100562</t>
  </si>
  <si>
    <t>Green sorbents from agricultural wastes: A review of sustainable adsorption materials</t>
  </si>
  <si>
    <t>Rapid growth in socio-economic requirements and climatic change has put much pressure on the quality of water resources. To prevent the future shortage of fresh water and to keep up with the current demand for water, wastewater reuse, and recycling are among the most pressing issues that must be addressed immediately. So far, many technologies have been used to remove both inorganic and organic pollutants from wastewater. Unfortunately, modern water treatment technologies are still out of reach financially for many developing nations, making it difficult for them to eliminate these toxins. Moreover, increasing environmental toxicity from solid waste exposures is also a major cause of worry. Intending to combat these issues, research efforts have increased to develop an efficient, eco-friendly and low cost biosorbent from agricultural waste to treat wastewater. As a result, there has been an increased focus on identifying locally and regionally accessible agriculture wastes for the removal of heavy metals/metalloids and dyes. This article aims to review a multidisciplinary approach to handle agriculture waste as a potential resource for wastewater treatment. A comprehensive discussion is included on the fundamentals of the biosorption and the involved mechanism. The strategies to improve the efficiency of biosorbents are discussed. In addition, current developments in various biosorbents derived from different agricultural waste and their application to remove toxic elements using diverse methods have been reviewed to set the stage for further investigation. Finally, regeneration of biosorbents and current challenges to implement biosorbents are addressed. This article will help to bridge the gap between laboratory findings and industrial application, leading to the development of more efficient systems for removing pollutants.</t>
  </si>
  <si>
    <t>10.1016/j.wasman.2022.07.021</t>
  </si>
  <si>
    <t>Valorisation of keratinous wastes: A sustainable approach towards a circular economy</t>
  </si>
  <si>
    <t>The valorisation of keratinous wastes involves biorefining and recovering the bioresource materials from the keratinous wastes to produce value-added keratin-based bioproducts with a broad application, distribution, and marketability potential. Valorisation of keratinous wastes increases the value of the wastes and enables more sustainable waste management towards a circular bioeconomy. The abundance of keratinous wastes as feedstock from agro-industrial processing, wool processing, and grooming industry benefits biorefinery and extraction of keratins, which could be the optimal solution for developing an ecologically and economically sustainable keratin-based economy. The transition from the current traditional linear models that are deleterious to the environment, which end energy and resources recovery through disposal by incineration and landfilling, to a more sustainable and closed-loop recycling and recovery approach that minimises pollution, disposal challenges, loss of valuable bioresources and potential revenues are required. The paper provides an overview of keratinous wastes and the compositional keratin proteins with the descriptions of the various keratin extraction methods in biorefinery and functional material synthesis, including enzymatic and microbial hydrolysis, chemical hydrolysis (acid/alkaline hydrolysis, dissolution in ionic liquids, oxidative and sulphitolysis) and chemical-free hydrolysis (steam explosion and ultrasonic). The study describes various uses and applications of keratinases and keratin-based composites fabricated through various manufacturing processes such as lyophilisation, compression moulding, solvent casting, hydrogel fabrication, sponge formation, electrospinning, and 3D printing for value-added applications.</t>
  </si>
  <si>
    <t>10.1016/j.ijhydene.2020.10.117</t>
  </si>
  <si>
    <t>Hydrogen generation during the purification of metallurgical-grade silicon</t>
  </si>
  <si>
    <t>Environmental and resource implications of metallurgical-grade silicon (MG-Si) slag with more than 15% of silicon become increasingly serious. The recycle or reuse of silicon slag is in urgent need. Recent reports increase about hydrogen production using wastes from silicon production. This paper primarily proposes hydrogen generation by reaction of silicon slag with water via wet grinding. Meanwhile using hydrogen generated realized the purification of MG-Si by flotation. During the process, Si is liberated from slag by wet grinding, with the slurry pH of 8.68. Hydrogen can continuously formed for more than 6h at 298 K. With silicon-water reaction going on, hydrogen content gradually increased to the highest value 73.77%, and then decreased. Hydrogen generated can be collected and used in metallurgical reduction and combustion fuels fields. It is significant to do further study on hydrogen generation via wet grinding, which may provide a new idea for hydrogen production and application.</t>
  </si>
  <si>
    <t>10.1016/j.electacta.2023.142195</t>
  </si>
  <si>
    <t>Gel polymer electrolyte with alkaline aquatic colloidal graphene for flexible and rechargeable zinc air batteries</t>
  </si>
  <si>
    <t>The alkaline gel polymer electrolyte, polyvinyl alcohol (PVA)-sodium polyacrylate (PANa)-aquatic colloidal graphene (ACG)-KI (PVA-PANa-ACG-KI), was prepared by solution casting method. Fourier transform infrared spectrometer (FTIR), scanning electron microscope (SEM), electrochemical impedance spectra (EIS), cyclic voltammetry (CV) and water retention were used to study the performance of PVA-PANa-ACG-KI gel polymer electrolyte. The results show that the ionic conductivity of PVA-PANa-ACG-KI is 283.7 mS·cm–1, the electrochemical stability window is 2.6 V, and the water retention is 73.4%. The discharge capacity of the flexible zinc air batteries (ZABs) with PVA-PANa-ACG-KI gel polymer electrolyte is 803.56 mAh gZn –1, the continuous charge-discharge time is 62 h, the cycle efficiency is 74.2%, and the self-discharge rate is 0.36%. After the charge-discharge cycle, the GPE is recycled and put into use again, which effectively reduces the cost. Finally, the advantages and prospects of flexible ZABs are demonstrated, and the feasibility of flexible ZABs is proved.</t>
  </si>
  <si>
    <t>20 April 2023</t>
  </si>
  <si>
    <t>10.1016/j.chphma.2022.09.002</t>
  </si>
  <si>
    <t>Mesoporous carbon layer encapsulated SnSe nanosheets via covalent bonds for high-performance sodium ion batteries</t>
  </si>
  <si>
    <t>Sodium ion batteries (SIBs) have been widely studied because of their low cost, low standard redox potential, and abundant sodium availability. However, the structural rupture during the Na+ insertion/extraction processes and the poor conductivity of the anode material limit its cycling stability and rate capability. Herein, SnSe@C was prepared by high-temperature annealing with dopamine hydrochloride as the carbon source, while SnSe was prepared by a protein reduction method. The carbon layer not only works as a protective layer to limit the volume expansion of SnSe and reduce the dissolution of Na2Se and poly-selenides generated during the discharge process in the electrolyte, but also as a conductive matrix to expedite electron transfer, thereby boosting the cycling stability and rate capability of SnSe@C. Benefiting from the above advantages, SnSe@C exhibits a specific capacity of 211.3 mAh g−1 at 0.1 A g−1 after 110 cycles and outstanging rate capability (210.1 mAh g−1 at 5.0 A g−1 and capacity retention rate of 63.2% from 0.1 to 1.0 A g−1). This study not only proposes an idea for promoting the cycling stability and rate capability of SnSe, but also paves the way for providing anodic materials with a stable structure for SIBs.</t>
  </si>
  <si>
    <t>10.1016/j.jpowsour.2007.04.092</t>
  </si>
  <si>
    <t>Recovery of zinc and manganese from alkaline and zinc-carbon spent batteries</t>
  </si>
  <si>
    <t>This paper concerns the recovery of zinc and manganese from alkaline and zinc-carbon spent batteries. The metals were dissolved by a reductive-acid leaching with sulphuric acid in the presence of oxalic acid as reductant. Leaching tests were realised according to a full factorial design, then simple regression equations for Mn, Zn and Fe extraction were determined from the experimental data as a function of pulp density, sulphuric acid concentration, temperature and oxalic acid concentration. The main effects and interactions were investigated by the analysis of variance (ANOVA). This analysis evidenced the best operating conditions of the reductive acid leaching: 70% of manganese and 100% of zinc were extracted after 5h, at 80°C with 20% of pulp density, 1.8M sulphuric acid concentration and 59.4gL−1 of oxalic acid. Both manganese and zinc extraction yields higher than 96% were obtained by using two sequential leaching steps.</t>
  </si>
  <si>
    <t>25 October 2007</t>
  </si>
  <si>
    <t>10.1016/j.molliq.2021.116590</t>
  </si>
  <si>
    <t>Recovery of zinc and manganese from “black mass” of waste Zn-MnO2 alkaline batteries by solvent extraction technique with ionic liquids, DESs and organophosphorous-based acids</t>
  </si>
  <si>
    <t>Solvent extraction was used to recover zinc and manganese from the “black mass” (BM) produced in the zinc plant in Poland, the secondary waste from spent zinc-batteries. A lot of methods and extracting solvents such as ionic liquids (ILs), organophosphorous-based acids and Deep Eutectic Solvents (DESs) were investigated. The environmentally friendly method of metal ions extraction without the primary process of waste batteries leaching with sulfuric acid has been proposed. The BM solvent extraction with trihexyltetradecylphosphonium chloride ([P6,6,6,14][Cl], Cyphos IL 101), trihexyltetradecylphosphonium thiocyanate ([P6,6,6,14][SCN]), bis(2,4,4-trimethylpentyl)phosphinic acid (Cyanex 272), and bis-(2-ethylhexyl) phosphoric acid (D2EHPA) has been presented. Process factors and organic to water ratios were studied. A flowchart for zinc and manganese recovery from BM has been presented. The 100 wt% extraction efficiency for Zn(II) was obtained with (Cyanex 272 + diethyl phosphite). Quick and efficient extraction, with 100 wt% recovery of zinc and manganese, was obtained using DES (choline chloride [N2OH,1,1,1][Cl] : lactic acid 1:2, as well as choline chloride [N2OH,1,1,1][Cl] : malonic acid 1:1) with the addition of didecyldimethylammonium chloride surfactant, DDACl. Moreover, the recovery of zinc in the form of a metal deposit was carried out using a potential-control electrolysis from acidic aqueous solutions obtained after extraction with organophosphorous-based acids and diethyl phosphite. For all the systems, the selectivity and distribution ratios have been presented.</t>
  </si>
  <si>
    <t>10.1016/j.jclepro.2022.130437</t>
  </si>
  <si>
    <t>Long-term retrospective analysis of the societal metabolism of cobalt in the European Union</t>
  </si>
  <si>
    <t>A proper understanding of the historical societal metabolism of cobalt (Co) in the European Union (EU) is lacking, resulting in a serious weakness in identifying potential sources of secondary materials, enhancing circularity, and improving forecasting assessments. A retrospective dynamic material flow analysis was performed to assess the stocks and flows of Co in the EU27, considering a number of Co-containing commodities and final metal products. Detailed results are provided for the year 2018, and the evolution of the stocks and flows over time is presented from 1955 to 2018. The results for 2018 indicate that the largest stock in the EU was the landfill stock, with around 166,000 metric tons of Co (35% of the total stock in that year), followed by the in-use stock, with around 157,000 metric tons of Co (33% of the total stock). From 1970 onwards, the in-use stock has doubled its size every 10 or 11 years and the landfill stock every eight years. A sensitivity analysis was performed with eight sets of parameters to determine their impact on the stocks in 2018. Six of them have a marginal impact on the stocks. The in-use stock and the stock of losses are mainly affected by the data uncertainty related to the end-use demand of Co and the lifetimes of the applications (between 4 and 22% in absolute terms for the in-use stock, and between 7 and 27% in absolute terms for the stock of losses).</t>
  </si>
  <si>
    <t>10.1016/j.resourpol.2020.101750</t>
  </si>
  <si>
    <t>Metallic resources in smartphones</t>
  </si>
  <si>
    <t>53 metallic elements from smartphones were investigated with regard to metal prices, metal production, and content in comparison to mined ores. The metal content of the 7.42 billion smartphone devices sold from 2012 to 2017 could theoretically maintain the global supply for 91 days for Ga, 73 days for Ta, 23 days for Pd, 14 days for Au, and 6 days for REE. The pure metal value of a single smartphone device for the investigated metals currently sums to 1.13 US $; it averaged at 1.05 US $ from 2012 to 2017 with the highest value of 1.32 US $ in 2012. The Au content is low (16.83 mg per device), yet constitutes the highest value with a current share of approximately 72% of total value for all measured metals, followed by Pd (10%). Approximately 82% of total metal value can be recycled with current standard recycling methods for Au, Cu, Pd, Pt, which only comprise 6 wt% of the total device. The printed circuit board (pcb) contains 90% of the measured Au, 98% of Cu, 99% of Pd, 86% of In, and 93% of Ta. The Au, Pd, Cu, Pt, Ta, In, Ga contents in a smartphone pcb are significantly higher than the metal content in currently mined ores. Magnets contain 96% of the measured REE and 40% of the measured Ga, with higher concentrations than ores for REE and Ga. For Co and Ge, metal content in smartphones (w/o batteries) is lower than in ores.</t>
  </si>
  <si>
    <t>10.1016/B978-0-323-91745-2.00004-8</t>
  </si>
  <si>
    <t xml:space="preserve">Chapter 7 Enhanced recovery using membrane-based zero liquid discharge systems </t>
  </si>
  <si>
    <t xml:space="preserve">
               Water pollution and water scarcity are two significant concerns that can only be addressed by reusing, recycling, and recovering wastewater. Zero liquid discharge (ZLD), an emerging sustainable approach, exploits the use of hybrid water treatment technologies for enhanced water recovery and eliminates the generation of liquid discharge. This integrated approach reduces the environmental risk associated with uncontrolled or unmonitored wastewater discharge into aquatic ecosystems. The conventional thermal-based ZLD systems were energy-intensive and incurred high operational costs. This chapter discusses various membrane-based technologies that can be used in ZLD systems, are environmentally sustainable, and can be more energy-efficient. The basics of the three proposed technologies—membrane distillation (MD), membrane crystallization (MCr), and electrodialysis (ED) are also included. The state-of-the-art advances in using these technologies for various ZLD processes have been explained in detail. The various challenges associated with implementing these technologies include lack of suitable membranes, high cost of operation and identification of suitable pretreatment/posttreatment are also included in this chapter.
            </t>
  </si>
  <si>
    <t>Concept of Zero Liquid Discharge</t>
  </si>
  <si>
    <t>10.1016/j.cej.2023.141907</t>
  </si>
  <si>
    <t>Bifunctional carbon nanofibrous interlayer embedded with cobalt single atoms for polysulfides trapping and catalysis in lithium-sulfur batteries</t>
  </si>
  <si>
    <t>Lithium-sulfur (Li-S) batteries are in the spotlight as one of the most promising energy storage systems, specifically suitable for electric vehicles and intelligent electronic devices. However, Li-S batteries still suffer from the shuttle effect of intermediate polysulfides, inducing the loss of active materials and slow redox reaction kinetics. Herein, a freestanding functional nanofibrous membrane with cobalt single atoms supported by porous carbon nanofiber skeletons is fabricated using a one-step carbonization process. The flexible nanofiber structure can provide the characteristics of good conductivity and lightweight, helping the polysulfides trapped in the porous structure of the fibrous skeleton. Moreover, the results of electrocatalytic characterization and theoretical calculation demonstrate the existence of the metal coordinate center Co-Nx sites, and their functions of reducing polarization voltage and accelerating polysulfide conversion. Using this functional nanofiber membrane as an interlayer with the Co-Nx coordination structure (Co@N-PCNFs), the assembled Li-S batteries exhibit a high initial specific capacity (1522 mAh·g−1 at 0.1C) and outstanding rate performance (905 mAh·g−1 at 2C). Especially, the specific capacity of the Li-S batteries can achieve 786 mAh·g−1 at 0.5C with a sulfur loading of 4 mg·cm−2 after 100 cycles. This effective method of fabricating nanofibrous interlayers can effectively promote the development of advanced Li-S batteries and the application of electrospun materials in energy storage fields.</t>
  </si>
  <si>
    <t>10.1016/j.reseneeco.2020.101150</t>
  </si>
  <si>
    <t>Strategic take-back programs when consumers have heterogeneous environmental preferences</t>
  </si>
  <si>
    <t>We look at the strategic introduction of take-back programs (TBPs) which offer consumers a discount on their next purchase (reward) when they drop off previous purchases. In a Hotelling duopoly, consumers are heterogeneous not only in terms of their location on the Hotelling line but also in terms of their recycling preferences. Firms introduce TBPs to obtain a market share advantage (reward effect) and/or to recover the intrinsic value of the recycled units (recycling effect); their choice of the optimal reward balances these two effects: for instance, a firm might be willing to introduce a TBP, even if this means losing money on each recycled unit, in order to prevent the competitor from gaining a too large market share advantage. Comparing the level of TBP uptake at the market equilibrium to the one that maximizes social welfare, we show that a lower or higher TBP uptake can be socially desirable, depending, among other, on the weight that is given to the environmental benefits of TBPs. Several extended producer responsibility policies are discussed in terms of their potential to encourage TBP uptake and their overall impact on social welfare.</t>
  </si>
  <si>
    <t>10.1016/j.jenvman.2021.111943</t>
  </si>
  <si>
    <t>Survey and analysis of consumers’ behaviour for electronic waste management in Bangladesh</t>
  </si>
  <si>
    <t>This paper aims to establish consumer's perception of electric waste recycling and management on a national scale in Bangladesh. The attitude, willingness to pay (WTP) and consumers' behaviour were explored by conducting a questionnaire-based survey. The conclusions are based on 915 valid responses out of 2000 online survey invitations. Interestingly, 37.9% of the respondents indicated that they would accept to pay for electronic waste recycling. Analysis also shows that the preferred WTP would cover 5–10% of the recycling cost. Factors like environmental awareness, monthly income, and education level affect the consumers' WTP. Nevertheless, most of the participants believe that the Government should share the recycling cost. The study suggests that e-waste recycling can be stimulated by promoting environmental awareness, educating the public about the benefits of recycling e-waste, and making e-waste recycling more convenient. However, additional measures will likely be needed to tackle the e-waste problem. Thus, support for environmental education is imperative in order to promote environmental awareness and increase the WTP of consumers. The study outlines key characteristics of consumer-focused e-waste management archetypes and proposes an effective road map for Bangladesh.</t>
  </si>
  <si>
    <t>10.1016/j.jics.2024.101340</t>
  </si>
  <si>
    <t>A semi-industrial investigation about the use of iron-steel production by-products in reactive coke production</t>
  </si>
  <si>
    <t>This study investigates the utilization of by-products from iron-steel integrated plants in the production of reactive coke. Various by-products were evaluated, and blast furnace flue dust with high iron (Fe) content was incorporated into the coal blend through the briquetting of highly volatile coal. The blend consisted of 10 % briquette coal comprise 1 % blast furnace flue dust. The addition of blast furnace flue dust with briquettes aimed to mitigate the reduction in coke strength caused by increased reactivity. Reactive coke was successfully produced through the evaluation of blast furnace flue dust, a by-product of iron and steel plants. The resulting reactive coke exhibited a reactivity value approximately 20 % higher than coke produced without the addition of blast furnace flue dust while maintaining its strength. By re-evaluating blast furnace flue dust as a by-product of the iron and steel process, the reactivity of coke increased without compromising its strength.</t>
  </si>
  <si>
    <t>10.1016/j.cej.2024.153401</t>
  </si>
  <si>
    <t>Surface modification and spatial optimization of pre-lithiation TiO2 ion sieves for efficient extraction of lithium</t>
  </si>
  <si>
    <t>The closed pores and slow kinetics of conventional Ti-based adsorbents (HTO) hinder their industrial application in the selective adsorption of Li+ from wastewater. Herein, a surface modification and spatial optimization strategy was developed to improve the adsorption performance of HTO for Li+. The strong hydrophilicity caused by high roughness of modified HTO increases the contact area between the Li+-containing solution and the absorbent, which shortens the diffusion path of Li+ to the adsorbent surface and accelerates the migration of Li+ to the adsorbent surface. The excellent lithium affinity of N heteroatom on the surface of modified HTO promotes the conversion of hydrated Li+ into activated Li+, which can be easily captured by the adsorbent. The large specific surface area of modified HTO provides abundant absorption sites of Li+. The material with rich pores provides sufficient space to improve the adsorption capacity of Li+. The small particle size shortens the transport path of Li+ from the adsorbent surface to its interior, thereby reducing the transport resistance, which accelerates the migration of Li+ into the adsorbent and releases a large number of active sites on the surface. The experimental results show that the Li+ adsorption rate is increased from 0.37 mg·g−1·min−1 to 0.82 mg·g−1·min−1 after modification. The adsorption capacity of the adsorbent is 49.05 mg·g−1 and it remains 96.7 % after 5 cycles, indicating excellent adsorption performance and recyclability. This study provides a strategy for effective extraction of Li+ from low concentration solutions.</t>
  </si>
  <si>
    <t>10.1016/j.isci.2021.102237</t>
  </si>
  <si>
    <t>Emerging anthropogenic circularity science: Principles, practices, and challenges</t>
  </si>
  <si>
    <t>Material depletion over reliance of linear economies and environmental pollution may be resolved by applying the principles and practices of anthropogenic circularity science. Here we systematically review the emergence of anthropogenic circularity science in the interdisciplinary development of green chemistry, supply chain, and industrial ecology at different scales. The first, second, and third laws of circularity chemistry are proposed as forming the basic principles of circularity science. To close the loop on critical materials, these three basic principles have been exemplified in the anthropogenic circularity practices. We highlight the spatial distribution of critical metal, waste generation, and recycling rate. Future opportunities and challenges for a circular economy and urban mining will predominate in anthropogenic circularity. Therefore, anthropogenic circularity science will play an increasing role in enabling a smooth transition to a circular society.</t>
  </si>
  <si>
    <t>19 March 2021</t>
  </si>
  <si>
    <t>10.1016/j.nanoen.2022.108151</t>
  </si>
  <si>
    <t>Biodegradable, conductive, moisture-proof, and dielectric enhanced cellulose-based triboelectric nanogenerator for self-powered human-machine interface sensing</t>
  </si>
  <si>
    <t>With the rapid development of sensors and triboelectric nanogenerators (TENGs), multifunctional self-powered sensors have received extensive attention. In this study, we prepare cellulose carbon nanotubes aerogel TENG (CCA-TENG) with high output, moisture-proof, simplified structure, and biodegradability for ambient energy harvesting and self-powered sensing. The cellulose carbon nanotubes aerogel (CCA) can be used not only acts as a tribolayer, but also as an electrode, with the characteristics of a 3D porous structure, high specific surface area, and dielectric enhancement. CCA-TENG exhibits improved output performance due to the advantages of the enhanced dielectric constant and 3D porous structure. Since regenerated cellulose is a dense polymer, it still keeps high output performance under high humidity. More importantly, CCA-TENG can be rapidly degraded in cellulase, and the output performance of the CCA-TENG prepared from recycled CNTs reaches 91.04% output of the original TENG. This study demonstrates the preparation, degradation, and reuse of CCA-TENGs and their applications, providing new avenues for high-performance, moisture-proof, and ambient self-powered systems.</t>
  </si>
  <si>
    <t>10.1016/j.est.2018.07.008</t>
  </si>
  <si>
    <t>Life Cycle Assessment of repurposed electric vehicle batteries: an adapted method based on modelling energy flows</t>
  </si>
  <si>
    <t>After their first use in electric vehicles (EVs), the residual capacity of traction batteries can make them valuable in other applications. Although reusing EV batteries remains an undeveloped market, second-use applications of EV batteries are in line with circular economy principles and the waste management hierarchy. Although substantial environmental benefits are expected from reusing traction batteries, further efforts are needed in data collection, modelling the life-cycle stages and calculating impact indicators to propose a harmonized and adapted life-cycle assessment (LCA) method. To properly assess the environmental benefits and drawbacks of using repurposed EV batteries in second-use applications, in this article an adapted LCA is proposed based on the comparison of different scenarios from a life-cycle perspective. The key issues for the selected life-cycle stages and the aspects and parameters to be assessed in the analysis are identified and discussed for each stage, including manufacturing, repurposing, reusing and recycling. The proposed method is applied to a specific case study concerning the use of repurposed batteries to increase photovoltaic (PV) self-consumption in a given dwelling. Primary data on the dwelling’s energy requirements and PV production were used to properly assess the energy flows in this specific repurposed scenario: both the literature search performed and the results obtained highlighted the relevance of modelling the system energy using real data, combining the characteristics of both the battery and its application. The LCA results confirmed that the environmental benefits of adopting repurposed batteries to increase PV self-consumption in a house occur under specific conditions and that the benefits are more or less considerable depending on the impact category assessed. Higher environmental benefits refer to impact categories dominated by the manufacturing and repurposing stages. Some of the most relevant parameters (e.g. residual capacity and allocation factor) were tested in a sensitivity analysis. The method can be used in other repurposing application cases if parameters for these cases can be determined by experimental tests, modelling or extracting data from the literature.</t>
  </si>
  <si>
    <t>10.1016/j.rico.2021.100066</t>
  </si>
  <si>
    <t>Impacts of additive manufacturing to sustainable urban–rural interdependence through strategic control</t>
  </si>
  <si>
    <t>Additive manufacturing (AM) in the plastics industry is the core area of sustainable manufacturing, commonly recognised for its high efficiency in enabling cost-effective production towards sustainability. For these reasons, the present research addresses and pertains to several areas and techniques, such as Collection–Recycling–Manufacturing (CRM), processes benchmarking, and business model evaluation, which together can be driving forces of sustainability. However, these combined are insufficient for AM to effectively achieve sustainability, as AM’s realisation requires human factors such as multi-entity authorities, policy making, and AM-based society to initiate and achieve AM. The strategic control model focuses on human-centric approaches such as urban–rural interdependence, policy, and population planning. It investigates each nation’s statistics, and enables strategy and planning, for instance, relocate overcrowding populations to rural or suburban areas. It also creates robust workforces to support AM and materials recycling in suburb or rural areas. Through strategic control model, the construction of AM processes in low-population areas protects ecosystems, creates job opportunities, and eliminates society issues. The strategic control model further covers infrastructure of new residents, and supports the home-based businesses (HBB) of AM. This can improve manufacturing efficiency and reduce CO 2 emission, prevent pandemic crises such as the COVID-19. Eventually, it achieves sustainable urban–rural interdependence.</t>
  </si>
  <si>
    <t>10.1016/j.procir.2023.03.150</t>
  </si>
  <si>
    <t>End-of-life decision support to enable circular economy in the automotive industry based on digital twin data</t>
  </si>
  <si>
    <t>With the EU Green Deal and the UN Sustainable Developments Goals, the vision of a greenhouse gas-neutral and resource-efficient economy is already firmly anchored in world politics. In this context, the automotive industry faces many challenges including the increasing scarcity of natural resources, a rising demand in terms of sustainable vehicle design, production and materials sourcing. Due to all this, end-of-life decisions regarding dismantling have become increasingly important. A high proportion of secondary materials will be required in the vehicles of the future. To response to these challenges, companies have turned their focus towards the circular economy as a central approach to close material loops. In the German research project “Catena-X” a new data ecosystem with digital twins is one enabler that is being developed. The digital twins represent a promising approach to the circular economy by ensuring transparent, product-specific and end-to-end data exchange throughout the entire product lifecycle, from the material sourcing to the eventual dismantling and recycling. As one particular and unique solution, a decision framework that facilitates the best circular strategy at the end of a vehicle's life is developed and presented in this paper. The underlying data-driven decision support framework is based on circular economy KPIs. This includes material, components and specific vehicle KPIs to best identify the most suitable circular strategy. The framework was methodologically developed by an interdisciplinary team of partners, who are stakeholders throughout the value chain and participants in the Catena-X project. An integrated approach of user-centered design, an adapted version of the V-model and the Scaled Agile Framework were used for the methodology in the development of the solution. The paper presents the concept of a digital twin for a decision support system, that includes a central decision logic that also includes the relevant KPIs and a survey for evaluating the decision logic utilised with a chosen dismantling company.</t>
  </si>
  <si>
    <t>10.1016/S1003-6326(11)61460-X</t>
  </si>
  <si>
    <t>Recovery of Co and Li from spent lithium-ion batteries by combination method of acid leaching and chemical precipitation</t>
  </si>
  <si>
    <t>Cathode material of spent lithium-ion batteries was refined to obtain high value-added cobalt and lithium products based on the chemical behaviors of metal in different oxidation states. The active substances separated from the cathode of spent lithium-ion batteries were dissolved in H2SO4 and H2O2 solution, and precipitated as CoC2O4·2H2O microparticles by addition of (NH4)2C2O4. After collection of the CoC2O4·2H2O product by filtration, the Li2CO3 precipitates were obtained by addition of Na2CO3 in the left filtrate. The experimental study shows that 96.3% of Co (mass fraction) and 87.5% of Li can be dissolved in the solution of 2 mol/L H2SO4 and 2.0% H2O2 (volume fraction), and 94.7% of Co and 71.0% of Li can be recovered respectively in the form of CoC2O4·2H2O and Li2CO3.</t>
  </si>
  <si>
    <t>10.1016/j.jcou.2023.102592</t>
  </si>
  <si>
    <t>Two novel types of heterogeneous catalysts apply to synthesize cyclic carbonates through CO2 fixation on epoxides under mild condition</t>
  </si>
  <si>
    <t>The present work focuses on developing heterogeneous catalysts for conversion of CO2 and mono-/di-epoxides to mono-/bis-cyclic carbonates. To achieve this purpose, two types of recyclable solid catalysts, namely polyurethane (PU-BTP) and polyurethane modified on silica gel-solid support (SG-AU-BPT), are synthesized. On these catalysts, the key promoter CaI2 is pre-absorbed. Both catalysts show high catalytic activity under mild conditions. For example, phenyl glycidyl ether (PGE) can be converted to 4-(phenoxymethyl)− 1,3-dioxolan-2-one at 60 °C within 6 h under 1 atm pressure of CO2. PU-BTP and SG-AU-BPT can be recollected by suction filtration and reused for eight times with conversion larger than 81% and 95% respectively. These results indicate that the degree of CaI2 leaching out from the catalysts in each cycle and loss is low.</t>
  </si>
  <si>
    <t>10.1016/j.envres.2023.115523</t>
  </si>
  <si>
    <t>Urban mining from biomass, brine, sewage sludge, phosphogypsum and e-waste for reducing the environmental pollution: Current status of availability, potential, and technologies with a focus on LCA and TEA</t>
  </si>
  <si>
    <t>Rapid industrialization, improved standards of living, growing economies and ever-increasing population has led to the unprecedented exploitation of the finite and non-renewable resources of minerals in past years. It was observed that out of 100 BMT of raw materials processed annually only 10% is recycled back. This has resulted in a strenuous burden on natural or primary resources of minerals (such as ores) having limited availability. Moreover, severe environmental concerns have been raised by the huge piles of waste generated at landfill sites. To resolve these issues, ‘Urban Mining’ from waste or secondary resources in a Circular Economy’ concept is the only sustainable solution. The objective of this review is to critically examine the availability, elemental composition, and the market potential of the selected secondary resources such as lignocellulosic/algal biomass, desalination water, sewage sludge, phosphogypsum, and e-waste for minerals sequestration. This review showed that, secondary resources have potential to partially replace the minerals required in different sectors such as macro and microelements in agriculture, rare earth elements (REEs) in electrical and electronics industry, metals in manufacturing sector and precious elements such as gold and platinum in ornamental industry. Further, inputs from the selected life cycle analysis (LCA) &amp; techno economic analysis (TEA) were discussed which showed that although, urban mining has a potential to reduce the greenhouse gaseous (GHG) emissions in a sustainable manner however, process improvements through innovative, novel and cost-effective pathways are essentially required for its large-scale deployment at industrial scale in future.</t>
  </si>
  <si>
    <t>10.1016/j.jece.2023.111711</t>
  </si>
  <si>
    <t>UiO-66-NH2 modified thin film nanocomposite (TFN) membranes for selective separation of Li+/Co2+ in a flow electrode capacitive deionization system</t>
  </si>
  <si>
    <t>As key metal elements in lithium-ion batteries (LIBs), the recovery of lithium (Li) and cobalt (Co) showed both economic and environmental benefits. In this study, a thin-film nanocomposite (TFN) membrane with high selectivity was fabricated based on nanoscale UiO-66-NH2 particles, and the modified membranes were applied in the flow-electrode capacitive deionization device (FCDI) for the separation of monovalent and divalent cations. UiO-66-NH2 provided hydrophilic water channels and increased the permeability of Li+. TFN exhibited a rejection rate of Co2+ over 95%, and the separation factor of Li+/Co2+ was 27.44 during the operation of 150 min in FCDI with the addition of 10 mg UiO-66-NH2, which was about 1.52 times greater than that of the commercial cation-selective membrane (CSO). The size repulsion effect caused by size difference between hydrated ions and membrane pores and Donnan electrostatic repulsion force generated by positively charged membranes were evaluated to be the main basis for the ion separation of prepared membranes. The novel system using TFN membrane in FCDI had a better ability to resist Co2+ fouling and a good Li+/Co2+ separation effect. We believe these modified membranes have promising potential for the selective separation of heavy metal ions and the recycling of metal resources.</t>
  </si>
  <si>
    <t>10.1016/j.resourpol.2023.104154</t>
  </si>
  <si>
    <t>Dynamic material flow analysis of antimony resources in China</t>
  </si>
  <si>
    <t>Antimony is recognized as a crucial material due to its extensive application in modern industrial fields. China is the largest antimony supplier and consumer in the world. However, few studies focus on antimony flows and stocks in China from a whole life cycle perspective. This study investigates the features of antimony flows and stocks in China from 2011 to 2020 by conducting dynamic material flow analysis. The results show that China’s antimony production had drastically decreased during 2011-2020, indicating a high supply risk to the antimony industry chain. Also, the corresponding environmental pollution from the antimony life cycle is serious and should be mitigated. In addition, the majority of secondary antimony production came from end-of-life lead-acid batteries and bearing gears. To ensure sustainable antimony supply and maintain clean antimony production, it is necessary to prepare appropriate antimony management policies so that different stakeholders can work together to improve the sustainable management of antimony resource in China.</t>
  </si>
  <si>
    <t>10.1016/j.jece.2018.11.039</t>
  </si>
  <si>
    <t>An environmentally friendly method for recovery of lithium and cobalt from spent lithium-ion batteries using gluconic and lactic acids</t>
  </si>
  <si>
    <t>The waste of lithium ion batteries (LIBs) is the major secondary source of valuable elements such as lithium and cobalt. Accumulation of spent LIBs can lead to environmental pollution and also the loss of valuable metals. In this study, recovery of lithium and cobalt form LIBs was investigated using a hydrometallurgy process. To optimize the leaching parameters (type of organic acids, acid concentration, solid to liquid ratio (S/L), temperature, and hydrogen peroxide concentration), response surface methodology (RSM) was applied. Gluconic and lactic acids were used for the leaching experiments and results showed that in both the cases of lithium and cobalt, lactic acid is more efficient than gluconic acid. While the leaching parameters were set at the temperature of 79 °C, lactic acid concentration of 1.52 M, S/L ratio of 16.3 g.L−1, and hydrogen peroxide concentration of 4.84 Vol.%, 100% of lithium and 97.36% of cobalt were recovered. The head sample and the leaching residues were analyzed by inductivity coupled plasma optimal emission of spectrometry, X-ray diffraction, and high resolution scanning electron microscopy.</t>
  </si>
  <si>
    <t>10.1016/j.conengprac.2024.106049</t>
  </si>
  <si>
    <t>Downshifting strategy of plug-in hybrid vehicle during braking process for greater regenerative energy</t>
  </si>
  <si>
    <t>The P2 configuration plug-in hybrid electric vehicle (P2-PHEV) equipped with a multi-speed transmission has a high potential for recovering more regenerative energy, as the shifting strategy can be employed to adjust the working zone of the electric motor (EM). However, the existing shifting strategy designed for normal driving conditions cannot achieve optimal regenerative energy recovery. In this study, a shifting strategy used in the regenerative braking process is proposed. First, to make the EM provide more regenerative force during braking, a braking force distribution algorithm is devised while simultaneously considering braking stability and safety. Second, to realize maximum regenerative braking energy recovery, an optimal shifting strategy is designed for regenerative braking. Third, the classical braking process is analyzed and six thresholds are abstracted and optimized to establish a rule for restraining frequent gearshifts raised in the proposed optimal shifting strategy. Finally, the proposed strategy is verified under three standard cycles, results show that the proposed shifting strategy can recover considerable regenerative energy without frequent gearshifts.</t>
  </si>
  <si>
    <t>Control Engineering Practice</t>
  </si>
  <si>
    <t>10.1016/j.sna.2021.112633</t>
  </si>
  <si>
    <t>A triboelectric nanogenerator based on waste polyvinyl chloride for Morse code generator</t>
  </si>
  <si>
    <t>The rapid development of food delivery had led to a significant increase in the use of cling film, which was made of Polyvinyl chloride (PVC), and then environmental pollution had become more serious. Due to experimental requirements, laboratory coats are regularly replaced and there is no good way to recycle them. As mentioned above, it not only caused waste of resources but also caused environmental pollution. At the same time, the triboelectric nanogenerator (TENG) had become a promising energy collector in today's energy shortage situation, which could be made of ordinary materials. For effective waste utilization, we proposed a novel resource-saving and eco-friendly triboelectric nanogenerator using PVC cling film and nylon, and PVC cling film was used for the first time as a recycled triboelectric material to fabricate the TENG. The approximate values of open-circuit voltage ( V o c ), short-circuit current ( I S C ), and output power density of the fabricated PN-TENG could reach 31 V, 3.1 μA, and 11.9 m W / m 2 , respectively. At the same time, it could light up 28 commercial LED lights. PN-TENG acted as a finger mechanical energy harvester and the V o c is about 6 V under the drive of a finger. Simultaneously, it could directly drive a liquid crystal display and display the “1895″ message. Furthermore, a self-powered Morse code generator was constructed by touching PN-TENG with different numbers of fingers, and successfully generated the "TJU" message. It was worth mentioning that all the materials required by PN-TENG were recycled and reused. The research provided an idea of using trash to make energy harvesters, which was friendly to the environment.</t>
  </si>
  <si>
    <t>Sensors and Actuators A: Physical</t>
  </si>
  <si>
    <t>10.1016/j.resconrec.2009.03.004</t>
  </si>
  <si>
    <t>A universal code for environmental management of products</t>
  </si>
  <si>
    <t>The UPC code has provided a foundation for efficient product supply chains, the proliferation of products, and the development of superstores. Extension of the universal product code could make reuse and recycling of consumer products more efficient, and provide a foundation for recycling more types of products. Three types of applications are discussed. Use of product codes in existing recycling and refurbishing enterprises (1) is a baseline application that may be cost-effective. Use of product codes for automated sorting of recyclables (2) is technically challenging, may be cost-effective as a follow-on application, and would provide potential for increased recycling of small appliances, small electronics, batteries, and other small goods. A universal product code also provides a basis for recycling innovations, such as recycling rebates and online market applications (3) that could increase reuse and recycling. Voluntary private sector implementation is feasible, with coordination between recyclers, manufacturers, retailers, government, and non-governmental organizations, although recycling regulation and legislation may be necessary for effective development of recycling programs.</t>
  </si>
  <si>
    <t>10.1016/j.energy.2024.131759</t>
  </si>
  <si>
    <t>Assessing the engineering, environmental and economic aspects of repowering onshore wind energy</t>
  </si>
  <si>
    <t>As onshore wind farms approach the end of their life, critical decisions about their future become imperative. Wind turbine repowering projects encounter multifaceted challenges across economic, engineering, environmental, and social domains. This study critically examines the state of the art in onshore wind repowering on a global scale. The potential of repowering onshore wind to achieve three key objectives is investigated: enhancing energy output, extending operational life, and contributing to net-zero targets. The analyses reveal significant increases in generation capacity through repowering, with benefits extending to local economies and emissions reduction. Additionally, technological advancements such as variable hub heights and wind turbine classes offer optimization opportunities for repowering projects. Challenges such as time-limited consents and financial disincentives prompt an examination of the complexities inherent in these issues and the opportunities they present. The study analyses the complicated interactions of engineering, environmental, and economic factors on a global scale. To overcome these challenges, the study recommends implementing stable financial support mechanisms, streamlining regulations through adaptive energy laws, and enhancing public engagement. Emphasising sustainable practices, the paper calls for clear legislative frameworks focused on wind turbine recyclability and collaborative efforts between the wind industry and communities to ensure environmentally responsible repowering projects.</t>
  </si>
  <si>
    <t>10.1016/j.jece.2024.113952</t>
  </si>
  <si>
    <t>Application of layered Nickel/Indium double hydroxide in the highly efficient removal of crystal violet dye from textile effluent</t>
  </si>
  <si>
    <t>Worldwide freshwater demand will soon exceed supply if measures are not taken to mitigate inadequate wastewater treatment and its indiscriminate release into the environment. The textile industry is one of the largest consumers of freshwater and the third largest contributor to clean water pollution. Conventional treatment of textile effluent is inadequate and expensive. Adsorbent materials obtained from discarded solid waste precursors that contain high amounts of valuable metals can be an inexpensive way to obtain a highly efficient and low-cost wastewater treatment process. This study developed and explored a highly efficient adsorbent layered double hydroxide of Nickel and Indium (Ni/In-LDH) for the adsorption of widely used textile cationic dye, crystal violet (CV). The adsorbent material was synthesized by co-precipitation process of indium nitrate and nickel nitrate. The adsorbent material morphology and its adsorption capacity were investigated in different studies, such as the influence of pH, dosage, kinetics, isotherms, thermodynamics, ionic strength, adsorbent regeneration capacity, and interaction mechanisms of adsorption. Optimal operating conditions for Ni/In-LDH adsorption revealed maximum adsorption capacity Q max of 570.94 mg g−1 at starting pH 8 and 60°C, which maintained approximately 75 % of the initial adsorption capacity in three successive adsorption/regeneration cycles. The experimental data fitted Pseudo first order kinetic model (PFO) and the Liu isothermal adsorption model. Thermodynamic studies indicated a spontaneous endothermic adsorption process, and a mechanism of physisorption of CV onto Ni/In-LDH substrate. After FTIR analysis of CV loaded Ni-In/LDH, electrostatic, hydrogen bonding, and n-π bonding interactions were suggested as the interaction mechanisms of adsorption. The Ni/In-LDH demonstrated excellent performance in the removal of CV dye in aqueous solutions compared to other high performing adsorbents.</t>
  </si>
  <si>
    <t>10.1016/0160-9327(86)90009-8</t>
  </si>
  <si>
    <t>New bottles for old: the growth of glass recycling</t>
  </si>
  <si>
    <t>The recycling of waste material has a long history, as in the shoddy trade in the textile industry, and today appeals to conservationists and environmentalists as well as manufacturers. However, the processes are often complex and their overall economic assessment involves consideration of factors which may not be immediately apparent. As a specific example, this article reviews the development of glass recycling with special reference to British practice during the last ten years.</t>
  </si>
  <si>
    <t>Endeavour</t>
  </si>
  <si>
    <t>10.1016/j.resconrec.2023.107385</t>
  </si>
  <si>
    <t>Valorization of aquatic plant biomass resource to fortified biochar and paper pulp: A strategic approach towards closed-loop technologies, circular economy, and sustainability</t>
  </si>
  <si>
    <t>Duckweed, a floating freshwater plant, is an excellent phytoremediator used in wastewater treatment and ecosystem restoration. However, the large amount of plant biomass generated presents a bigger problem. This work highlights our efforts towards sustainable waste management of aquatic plant biomass by way of waste recycling and valorization. Novel paper pulp from duckweed biomass yielded various pulp-based products including handmade paper, packing materials and packing board. Paper produced was found to have 139 g/m2 and 6–14 N/1.5 cm gram per square meter and tensile strength respectively. Biochar obtained from the biomass after pyrolysis exhibited 23.9 nm to 49.49 nm pore size and was used to formulate novel soil conditioners that increased the seed vigour of fenugreek, green gram, wheat and pearl millet by 53.41, 87.98, 148.25 and 122.41 % respectively. Thus, two novel applications of a waste biomass were successfully established, concomitantly establishing sustainability and circularity in waste aquatic biomass management.</t>
  </si>
  <si>
    <t>10.1016/j.jpowsour.2023.233645</t>
  </si>
  <si>
    <t>NiSe nanoparticles decorated corn stalk derived 2D carbon nanosheet as separator modifier for high-performance lithium-sulfur batteries</t>
  </si>
  <si>
    <t>Lithium-sulfur (Li–S) batteries are considered as the most promising successors of lithium-ion batteries, however, the shuttle effect and sluggish reaction kinetics are the biggest obstacles hindering their commercialization. In this work, a kind of NiSe nanoparticles embedded in corn stalk-derived two-dimensional (2D) porous carbon nanosheet (NiSe@CSC) is constructed as a separator modifier for advanced Li–S batteries. The rich pore structure of the corn stalk-derived carbon nanosheets enables uniform distribution of NiSe and provides more deposition sites for lithium polysulfides (LiPS). Electrochemical analyses show that NiSe increases the affinity for LiPS to suppress the shuttle effect, thereby effectively preventing the corrosion of polysulfide on the lithium anode. NiSe@CSC is found to accelerate the redox conversion of sulfur species in the kinetic study. Consequently, the assembled Li–S cells with NiSe@CSC coating layer exhibit a high-rate performance of 710 mAh g−1 at 3 C and a low capacity attenuation rate of 0.046% per cycle after 800 cycles at 1 C. Furthermore, it can still maintain 2.8 mAh cm−2 at 0.5 C in near-commercial application scenarios of 4.1 mg cm−2 sulfur loading. The NiSe@CSC-based Li–Li symmetric cells also demonstrate stability and low overpotential in protecting the lithium anode. This combination of renewable biomass-based carbons and transition metal selenides enriches the exploration of biomass materials in separators and provides new ideas for designing practical Li–S batteries.</t>
  </si>
  <si>
    <t>10.1016/0378-7753(89)80081-3</t>
  </si>
  <si>
    <t>Lead recycling technology</t>
  </si>
  <si>
    <t>November 1989</t>
  </si>
  <si>
    <t>10.1016/j.cjche.2023.01.021</t>
  </si>
  <si>
    <t>Graphene oxide/hydrotalcite modified polyethersulfone nanohybrid membrane for the treatment of lead ion from battery industrial effluent</t>
  </si>
  <si>
    <t>In the present study, polyethersulfone based nanohybrid membranes were effectively fabricated by incorporating graphene oxide (GO) and hydrotalcite (HT) nanosheets into the membrane structure. HT was prepared to overcome the irreversible agglomeration behavior of GO at a high concentration which affects the performance of the membranes. In particular, the shedding of HT in formamide provides a two-dimensional nanosheet with a higher positive charge density to prevent the restacking of GO nanosheets. Here, exfoliated GO and HT with different combinations (1:1, 1:2 and 1:3) were infused in the membrane matrix to treat lead-acid battery effluent effectively. Finally, the hybrid membranes were characterized for hydrophilicity, mechanical strength and pure water flux. In combination with the superior properties of GO and HT, the prepared hybrid membranes can be used as effectively to improve the separation and permeation performance. The phase inversion process eliminated the leaching of nanoparticles from the membrane matrix. The reusability of the hybrid membrane was achieved using 0.1 mol⋅L−1 NaOH solution and reused without significant reduction in lead removal efficiency. The cost analysis of the membrane was also estimated from the lab study. Therefore, the present study suggested the selective and sustainable treatment of lead from a real-life effluent.</t>
  </si>
  <si>
    <t>10.1016/j.rcradv.2022.200097</t>
  </si>
  <si>
    <t>Insights into the options of energy and metal recovery from automotive shredder residue: A review</t>
  </si>
  <si>
    <t>Following treatment in a shredding facility and metals removal, Automotive Shredder Residue (ASR) is generated as a waste. This paper reviewed the state-of-the-art of research and development of thermochemical conversion and metal recovery from ASR. The characteristics of ASR are discussed in terms of compositions, and then the emphasis is given to different thermochemical conversion methods - incineration, pyrolysis, and gasification. In addition, the characterization of products obtained from these processes is then critically reviewed. The latter part deals with metal recovery focussed on conventional metallurgical processes - pyrometallurgy and hydrometallurgy of ASR. The limitations of the conventional metal recovery process are discussed, followed by recommendations for technology development on energy and metal recovery options from ASR, in particular solvometallurgy, an emerging trend for efficient metal recovery. A clear conclusion is that ASR is a valuable feedstock for energy production and metal recovery as it comprises mainly plastics and metals.</t>
  </si>
  <si>
    <t>10.1016/j.est.2022.105782</t>
  </si>
  <si>
    <t>Carnot Battery development: A review on system performance, applications and commercial state-of-the-art</t>
  </si>
  <si>
    <t>Energy storage is widely recognised as one of the key enablers for higher renewable energy penetration and future energy system decarbonisation. The term Carnot Battery refers to a set of storage technologies with electricity stored in the form of thermal energy, thus making them suitable not only for power balancing, but also for multi-vector energy management as a unique asset. With growing scientific literature on different Carnot Battery technologies and data from ongoing pilot and demonstration projects worldwide, this article aims to provide a review on the most recent developments in the area. More specifically, three complementary aspects are addressed: i) the collection and cross-comparison of quantitative techno-economic performance data of different Carnot Battery systems based on scientific literature findings; ii) the discussion of proposed applications for Carnot Batteries at the energy system scale, including power and thermal service provisions and retrofit opportunities; iii) the discussion of the most recent commercial developments in Carnot Battery technologies. Through this, we present the commonalities and discrepancies between scientific research and system implementation in ongoing projects. Our results show (a) a clear difference in the techno-economics of various Carnot Battery technologies; (b) a wide range of some performance metrics due to the absence of empirical evidence; and, interestingly, (c) a certain discrepancy between the systems and applications most addressed by the scientific community and the projects under development. The harmonisation of these discrepancies and the inclusion of location-specific integration considerations are proposed as a way forward for performance advancement and future deployment of Carnot Batteries.</t>
  </si>
  <si>
    <t>10.1016/j.applthermaleng.2023.120502</t>
  </si>
  <si>
    <t>An integrated thermal management strategy for cabin and battery heating in range-extended electric vehicles under low-temperature conditions</t>
  </si>
  <si>
    <t>The integrated thermal management strategy under low-temperature conditions can effectively alleviate mileage anxiety associated with electric vehicles and improve the thermal comfort of the cabin. In this study, an integrated thermal management topology for range-extended electric vehicles is proposed, which recovers the waste heat from the range extender and the electric drive system for the heating of the battery and the cabin to improve energy utilization. Considering the driving modes and heating demands, the working modes and switching rules are designed. Especially, a control-oriented coupling system model is established for pure-electric mode. Taking cabin heat load demand, battery heat generation, and electric drive system heat generation as disturbances, a model predictive controller is designed for the heating power of the heater. An integrated thermal management system model verified by experiments is established in AMEsim. The initial temperature of the environment and vehicle is −20 °C, and the target temperatures of the cabin and the battery are set at 20 °C and 25 °C respectively. The feasibility of the strategy is verified by the co-simulation of Simulink and AMEsim under 4 WLTC cycles. The results show that in the range-extended mode, the integrated system shortens the battery heating time and reduces fuel consumption by more than 10.2 % compared with the independent system. In pure-electric mode, the heating speed of the proposed model predictive control strategy is slightly faster than that of the on–off strategy, the heating energy consumption is reduced by 20.95 %, and the total energy consumption for propulsion and thermal management decreased by 2.84 %.</t>
  </si>
  <si>
    <t>10.1016/j.matpr.2021.09.094</t>
  </si>
  <si>
    <t>Pestilential impacts of battery industry discharged metal waste on human health</t>
  </si>
  <si>
    <t>Lithium-ion and lithium-polymer batteries have become dominant in consumer electronic products because of their energy density and product longevity. Li dry-cell can give significantly to sustainable waste as well as potential pollutants that are harmful to human health due to their small size, high rates of removal from buy item here whatever we are previously owned, as well as a, require of the same rigid plan at inherent discarding. To assess hazard assessment, source reduction capability, and dangerous potential about lithium battery worn inside the digital telephone, we used standardized leaching monitoring, Lifecycle Impact Assessment (LCIA), and Hazardous Waste Classification. Diffuse Leon batteries are listed as dangerous by US federal regulations due to their main contents. However, due to high levels of cobalt, copper, and nickel, all lithium batteries tested in California are rated as hazardous. Leached amounts of chromium, lead, and thallium in some of Leon's batteries violated California regulations. However, due to high amounts of cobalt, copper, and nickel, all lithium batteries tested in California are rated as hazardous. Leached amounts of chromium, lead, and thallium in some of Leon's batteries violated California regulations materials.</t>
  </si>
  <si>
    <t>10.1016/j.apmt.2022.101500</t>
  </si>
  <si>
    <t>Recent progress of Ag/TiO2 photocatalyst for wastewater treatment: Doping, co-doping, and green materials functionalization</t>
  </si>
  <si>
    <t>Surface modification via doping or functionalization is one of the most commonly applied approaches for addressing the innate limitations of TiO2 photocatalysts. Amongst numerous dopants, silver (Ag) has been regarded as an efficient strategy to retard electron holes recombination due to the formation of the Schottky barrier on the TiO2 interface and extending absorption to the visible region. This review primarily focuses on discussing and evaluating the recent progress in the modification of Ag/TiO2 via co-doping with non-metals and transition metals, as well as the synthesis strategies that have been applied in engineering the materials. The effects of doping and co-doping on the induced chemical and physical properties, photocatalytic performance, stability, and recyclability aspects have also been highlighted. This review also examines the potential improvement of Ag/TiO2 through the addition of green materials such as plant-based materials (cellulose-derived composites, chitosan, alginate), ceramic materials (clay, kaolin bentonite), and also ionic liquid green solvent. Recommendations for further research opportunities, limitations, and challenges have also been suggested.</t>
  </si>
  <si>
    <t>10.1016/j.scitotenv.2022.160385</t>
  </si>
  <si>
    <t>Plastic waste reprocessing for circular economy: A systematic scoping review of risks to occupational and public health from legacy substances and extrusion</t>
  </si>
  <si>
    <t>The global plastics reprocessing sector is likely expand as the circular economy becomes more established and efforts to curb plastic pollution increase. Via a critical systematic scoping review (PRISMA-ScR), we focused on two critical challenges for occupational and public health that will require consideration along with this expansion: (1) Legacy contamination in secondary plastics, addressing the risk of materials and substances being inherited from the previous use and carried (circulated or transferred) through into new products when reprocessed material enters its subsequent use phase (recycled, secondary plastic); and, (2) Extrusion of secondary plastics during the final stage of conventional mechanical reprocessing. Based on selected literature, we semi-quantitatively assessed nine risk scenarios and ranked them according to the comparative magnitude of risk to human health. Our analysis highlights that despite stringent regulation, industrial diligence and enforcement, occasionally small amounts of potentially hazardous substances contained in waste plastics are able to pass through established safeguards and re-enter (cascade into) the next use phase (product cycle) after being recycled. Although many of these ‘inherited’ chemical substances are present at concentrations unlikely to pose a serious and imminent threat, their existence may indicate a wider or possible increase in pollution dispersion. Our assessment indicates that the highest risk results from exposure to these substances during extrusion by mechanical reprocessors in contexts where only passive ventilation, dilution and dispersion are used as control measures. Our work sets the basis to inform improved future risk management protocols for a non-polluting circular economy for plastics.</t>
  </si>
  <si>
    <t>10.1016/j.cej.2022.135941</t>
  </si>
  <si>
    <t>Sulfonation of chitosan for enhanced sorption of Li(I) from acidic solutions – Application to metal recovery from waste Li-ion mobile battery</t>
  </si>
  <si>
    <t>The functionalization of cross-linked chitosan (Chito) by an original sulfonating process allows synthesizing a highly efficient sorbent (Sulfo-C) for Li(I) recovery from acidic solution (at pH ≈2). FTIR and XPS analyses show the main contributions of amine and sulfonic groups in the binding mechanism. Maximum sorption capacity reaches 20 mmol Li g−1, and the sorption isotherms are fitted by the Langmuir Dual Site equation; the process being spontaneous, exothermic and enthalpy-driven. The sorption remains highly efficient in 1 M NaCl solution, while the uptake remains strongly selective in the presence of equimolar concentrations of alkali-earth and heavy elements (Fe &gt; Zn &gt; Mg &gt; Ca &gt; Ni &gt; Al cations). This selectivity (SCLi/Metal varying between 14 and 36) is controlled by the pH (optimum close to 2.2) and slightly increases (up to 16–69) with adding oxalic acid (1% w/w). The equilibrium is achieved, under selected experimental conditions, within 30–90 min of contact (depending on temperature). Uptake kinetics are fitted by the pseudo-first order rate equation, though the contribution of resistance to intraparticle diffusion cannot be neglected. Bound metal can be completely desorbed using hydrochloric acid solution (0.2 M); the kinetics of desorption is fast (within 20 to 30 min). Both sorption and desorption performances are remarkably stable for 18 cycles (loss in sorption less than 10.4% at the 18th cycle). The functionalized sorbent is highly efficient for the recovery of lithium from a spent Li-ion battery (mobile cell battery). The sorbent shows high selectivity for Li(I) against Co(II), Mn(II), Ni(II), Fe(III) and Al(III) (SCLi/Metal: 26–85); much lower against Cd(II) (i.e., 2.3).</t>
  </si>
  <si>
    <t>10.1016/j.mtadv.2023.100390</t>
  </si>
  <si>
    <t>Hf/porphyrin-based metal-organic framework PCN-224 for CO2 cycloaddition with epoxides</t>
  </si>
  <si>
    <t>Herein, we describe for the first time the synthesis of the highly porous Hf-tetracarboxylate porphyrin-based metal-organic framework (MOF) (Hf)PCN-224(M) (M = H2, Co2+). (Hf)PCN-224(H2) was easily and efficiently prepared following a simple microwave-assisted procedure with good yields (56–67%; space-time yields: 1100–1270 kg m−3·day−1), high crystallinity and phase purity by using trifluoromethanesulfonic acid and benzoic acid as modulators in less than 30 min. By simply introducing a preliminary step (10 min), 5,10,15,20-(tetra-4-carboxyphenyl)porphyrin linker (TCPP) was quantitatively metalated with Co2+ without additional purification and/or time consuming protection/deprotection steps to further obtain (Hf)PCN-224(Co). (Hf)PCN-224(Co) was then tested as catalyst in CO2 cycloaddition reaction with different epoxides to yield cyclic carbonates, showing the best catalytic performance described to date compared to other PCNs, under mild conditions (1 bar CO2, room temperature, 18–24 h). Twelve epoxides were tested, obtaining from moderate to excellent conversions (35–96%). Moreover, this reaction was gram scaled-up (x50) without significant loss of yield to cyclic carbonates. (Hf)PCN-224(Co) maintained its integrity and crystallinity even after 8 consecutive runs, and poisoning was efficiently reverted by a simple thermal treatment (175 °C, 6 h), fully recovering the initial catalytic activity.</t>
  </si>
  <si>
    <t>Materials Today Advances</t>
  </si>
  <si>
    <t>10.1016/B978-0-12-817951-2.00010-9</t>
  </si>
  <si>
    <t>Chapter 10 Microbial leaching of heavy metals from e-waste opportunities and challenges</t>
  </si>
  <si>
    <t xml:space="preserve">
               In the present scenario, environmental pollution due to toxic and recalcitrant materials remains a global threat. In 2012, the world's cities produced 1.3 billion tons of waste, and the World Bank estimates wastes to be 2.2 billion by 2025. The decreasing costs and increasing availability of electronic equipment like mobile phones, television sets, computers, and their accessories results in easy purchase by the public. This leads to changing outdated equipment or their spare units at a rapid rate, and it results in the emergence of a new stream of waste known as electronic waste (e-waste). E-wastes are considered dangerous and toxic to the environment as well as living organisms, depending on their condition and density. Apart from this, precious metals like gold, silver, copper, selenium, and mercury present in e-wastes can be reused, refurbished, or recycled. Recovering precious metals from e-waste can be made cost effective and economically viable. According to the Environmental Protection Agency, “Experts estimate that recycling one million cell phones can recover about 24kg (50 lb) of gold, 250kg (550 lb) of silver, 9kg (20 lb) of palladium, and more than 9000kg (20,000 lb) of copper.” After collection, e-waste is dismantled, and individual components are tested and isolated. Hazardous materials are separated and are disposed of safely without creating any harm to the environment. Then precious metals like gold, copper, silver, palladium, etc., are extracted from e-waste and can be reused. Even though there are different methods available for the extraction of heavy metals from e-waste, it warrants researchers to show more interest in bioleaching/biometallurgic approaches. Moreover, the purity of base and precious metals in e-wastes is about 10 times higher than the ores. Hence, if potential e-waste recycling methods are developed and implemented, it would change the problem of pollution into a profitable metal resource. In comparison to the traditional metallurgical methods, bioleaching is less energy intensive and is environmentally friendly. The process of bioleaching utilizes the potential of different microorganisms to extract heavy metals from any source, including e-wastes, in an eco-friendly manner. There are several strains of bacteria, fungi, and actinobacteria from both terrestrial and aquatic ecosystems. Several extremophiles have been reported to remove/leaching of heavy metals from e-wastes. In this chapter, we are going to describe the current status of the impacts of e-wastes on the environment, various strategies for heavy metal removal from e-wastes, significance of bioleaching approach, and its present challenges and future perspectives.
            </t>
  </si>
  <si>
    <t>Biovalorisation of Wastes to Renewable Chemicals and Biofuels</t>
  </si>
  <si>
    <t>10.1016/j.cej.2023.143108</t>
  </si>
  <si>
    <t>Green β-cyclodextrin nanosponges for the efficient adsorption of light rare earth elements: Cerium and lanthanum</t>
  </si>
  <si>
    <t>During the past decades, the removal and recovery of Lanthanum (La) and cerium (Ce) have attracted considerable interest owing to their importance in several industrial processes. In the present work, green nanosponge adsorbents have been synthesized from a local and economic source of β-cyclodextrin (β-CD), and applied for the first time to La and Ce ion recovery from aqueous solutions. A statistical physics model has been used to analyze adsorption data. This material has shown high adsorption capacities of 625.34 and 773.29 mg g−1 for Ce and La, respectively. Furthermore, a temperature of 298 K has been identified as the best condition to remove these elements from aqueous solutions. Furthermore, DFT simulations have been performed to identify the nature of functional groups involved in removing these rare earth elements. Assessments of the adsorbent regeneration and recycling capacities have also been determined, showing that β-CD nanosponges remain stable and effective for La and Ce adsorption over three desorption-adsorption cycles. Hence, this green, economic, and reusable biomaterial has great potential for recovering light rare earth elements from water. Finally, this study provides new insights for analyzing the adsorption mechanisms of Ce and La under various experimental conditions.</t>
  </si>
  <si>
    <t>10.1016/j.jcou.2023.102659</t>
  </si>
  <si>
    <t>Turning waste into resources. Efficient synthesis of biopolyurethanes from used cooking oils and CO2</t>
  </si>
  <si>
    <t>The coupling reaction of carbon dioxide and highly-substituted epoxides derived from renewable resources such as fatty acids and waste vegetable oils (cooking oils derived from olive and sunflower) leads to the synthesis of new bio-derived cyclic carbonates using efficient metal-free bifunctional organocatalysts under mild and solvent-free reaction conditions. Once cyclic carbonates derived from biobased sources were synthesized, the design of non-isocyanate polyurethanes (NIPUs) with different chemical structures was investigated by their reaction with a broad substrate scope of diamines. The NIPUs materials were characterized by spectroscopic techniques (NMR and IR) and their molecular weights and polydispersities were determined by GPC studies. Finally, thermal properties of the polymers were studied by DSC and TGA analyses.</t>
  </si>
  <si>
    <t>10.1016/j.hydromet.2016.05.012</t>
  </si>
  <si>
    <t>Effect of pH on desulphurization of spent lead paste via hydrometallurgical process</t>
  </si>
  <si>
    <t>The effect of pH was investigated in a hydrometallurgical method for recycling spent lead-acid batteries with citric acid. The pH in this novel procedure was adjusted with a cheap and conveniently available alkalescent reagent-ammonia. The desulphurization efficiency of spent lead paste could be increased dramatically up to 99wt% at a weaker acidic pH of 5.5, compared with only 20wt% without pH adjustment using a fixed leaching at more acidic pH of 2.1 for the duration time of 180 min. The mechanism of the improvement of desulphurization efficiency at adjusted weaker acidic pH was proposed as the demolition of the core-shell structure. The dissolution of lead citrate (shell) will make the lead sulphate particles (core) released and available to react. The chemical formula of the lead citrate product was either Pb(C6H6O7)·H2O at more acidic pH of 3.3, or Pb3(C6H5O7)2·3H2O at weaker acidic pH of 5.5 and 6.2. The pH value will also notably affect the final concentrations of the main impurities in the obtained lead citrate products. A more acidic pH was more favorable for the elimination of the main impurities such as Fe, Ba, Sb, Cu, Zn and Al, by forming soluble species that remained in the leaching solution, which results in cleaner solid lead citrate products. This study has emphasized the availability of pH as a key factor in a novel hydrometallurgical route for recycling spent lead acid batteries.</t>
  </si>
  <si>
    <t>10.1016/j.wasman.2019.12.014</t>
  </si>
  <si>
    <t>Comprehensive elemental analysis of consumer electronic devices: Rare earth, precious, and critical elements</t>
  </si>
  <si>
    <t>Over the past few decades, electronic devices of all kinds, and especially consumer electronics, have evolved in function and composition, in parallel to increasing manufacture and use. There is great potential for recovering economic value and reducing environmental impact by recycling devices and extracting various elements. However, there are few studies that comprehensively identify the elemental content of electronic devices or electronic waste. In the present study, consumer electronics and components (hard drives, ethernet hubs, portable media players, printers, answering machines, mobile phones, Digital Versatile Disc (DVD) players, computer wiring, and printed circuit boards) and electronic waste (low-grade scrap from one commercial recycling facility) were analyzed for rare earth, precious and critical metals. The overall procedure included size reduction, microwave assisted digestion, and Inductively Coupled Plasma-Optical Emission Spectroscopy (ICP-OES) analysis. Fifty-six elements were quantified or detected in these devices: 14 rare earth elements, six platinum group metals, 20 critical metals, and 16 other elements, including some precious metals. A single device could include a wide range of elements: 48 metals were quantified in the computer hard drives. The estimated economic value of the metals in each device ranged from $12.94 USD (computer wiring) to $454 USD (hard drives). The variety of metals in electronic devices suggests that end-of-life management strategies should focus on recycling and recovery, which also decreases the overall environmental impacts of the devices, especially associated with mining and refining metals.</t>
  </si>
  <si>
    <t>10.1016/j.ejor.2022.02.027</t>
  </si>
  <si>
    <t>Competitive collection with convenience-perceived customers</t>
  </si>
  <si>
    <t>Competitive collection affects the remanufacturing and recycling of end-of-life products, and collectors competitively invest in improving channel convenience to attract customers to return such products. We propose a closed-loop supply chain model consisting of one manufacturer and one third-party collector to investigate competitive collection and channel convenience. With the comparison of monopolistic and competitive scenarios, we find that channel discrimination and collection convenience drive the competitive collection. Specifically, extreme channel discrimination reduces competitive collection, whereas, with reasonable channel discrimination, a more competitive market has a higher collection convenience level. In the market, customers who are less sensitive to the selling price prefer a more competitive collection market, since a competitive market can better reduce selling prices thanks to a remanufacturing benefit. Our model reveals important insights about how competitive collection and channel convenience drive the remanufacturing and recycling to be more sustainable.</t>
  </si>
  <si>
    <t>16 November 2022</t>
  </si>
  <si>
    <t>10.1016/j.biortech.2022.128208</t>
  </si>
  <si>
    <t>Oxidative pretreatment of lignocellulosic biomass for enzymatic hydrolysis: Progress and challenges</t>
  </si>
  <si>
    <t>Deconstruction of cell wall structure is important for biorefining of lignocellulose to produce various biofuels and chemicals. Oxidative delignification is an effective way to increase the enzymatic digestibility of cellulose. In this work, the current research progress on conventional oxidative pretreatment including wet oxidation, alkaline hydrogen peroxide, organic peracids, Fenton oxidation, and ozone oxidation were reviewed. Some recently developed novel technologies for coupling pretreatment and direct biomass-to-electricity conversion with recyclable oxidants were also introduced. The primary mechanism of oxidative pretreatment to enhance cellulose digestibility is delignification, especially in alkaline medium, thus eliminating the physical blocking and non-productive adsorption of enzymes by lignin. However, the cost of oxidative delignification as a pretreatment is still too expensive to be applied at large scale at present. Efforts should be made particularly to reduce the cost of oxidants, or explore valuable products to obtain more revenue.</t>
  </si>
  <si>
    <t>10.1016/j.jclepro.2022.131265</t>
  </si>
  <si>
    <t>Techno-economic and environmental evaluation of a market pulp reinforced with micro-/nanofibers as a strengthening agent in packaging paper</t>
  </si>
  <si>
    <t>Partly inspired by the concept of masterbatch in plastics manufacturing, we developed a strategy to improve the technical viability, the economic feasibility, and the environmental performance of lignocellulosic micro-/nanofibers. Instead of investing strenuous efforts in dewatering and/or drying nanocellulose suspensions to maximize their consistency without significantly hampering redispersion, which still stands as an unresolved challenge, we used them in high proportions (up to 50 wt%) to reinforce a high-yield pulp. The suspension can be dewatered-pressed (0.70–1.75 MPa) to obtain wet laps of never-dried reinforced pulps, or dried to consistencies over 90% to produce dry boards, but at the cost of lower strengthening capability. In any case, both wet and dry reinforced boards succeeded in enhancing the breaking length of a recycled pulp by up to 62% and 56%, respectively. In light of these results, we proposed a tentative upscaling and subsequent assessment of the process, evaluating different scenarios. From the technical point of view, reinforced pulp boards are much easier to handle and to deliver than dilute aqueous suspensions. In economic terms, savings in transportation costs are worth remarking. Last but not least, this strategy fulfills at least three goals associated with the concept of cleaner production: water recovery (internal recycling), lower CO2 emissions (especially if transportation takes place by road), and avoiding hazardous chemicals such as hypochlorite.</t>
  </si>
  <si>
    <t>10.1016/B978-0-12-819727-1.00015-7</t>
  </si>
  <si>
    <t xml:space="preserve">9.10 The Environmental Benefits of Photovoltaic Systems: The Impact on the Environment in the Production of Photovoltaic Systems: With a Focus on Metal Recovery </t>
  </si>
  <si>
    <t xml:space="preserve">
               Greenhouse gases (GHGs) such as carbon dioxide, nitrous oxide and methane, trap heat and energy, thus preventing solar radiation from escaping back into space. As the quantity of greenhouse gases in the atmosphere increases so does the trapped heat and corresponding global temperature. As a result, storms become more violent, droughts more prevalent, glaciers melt, and sea levels rise, to name but a few effects of a rapidly changing climate.
               These unfavorable climate changes observed for many years have provided an incentive for the development of renewable energy sources, in particular those technologies, that serve the production of electricity. The use of photovoltaic modules to convert solar radiation into electricity results in a reduction of harmful GHGs, characteristic of traditional fossil fuel technologies, and furthermore, leads to economic benefits and independence of energy supplies.
               Analyzing the complete life cycle of photovoltaic modules: the process of production, operation, and the recycling of solar cell panels and ancillary components, one can demonstrate obvious environmental benefits, justifying not only the costs of photovoltaic technology development, but also government׳s actions in support of solar panels.
               Depending on the technology used, the production phase of photovoltaic modules does burden the environment to varying degrees, but overall there are incomparable gains to be made by exploiting photovoltaic systems for electricity production. Waste management and the re-use of valuable materials can also significantly improve the final environmental balance.
               As the photovoltaic market is still growing, it is important at this stage, to assess the long-term impact of PV technology on the natural environment.
               In this chapter, the impacts of using photovoltaic solar modules for energy production on the natural environment, are discussed.
            </t>
  </si>
  <si>
    <t>Comprehensive Renewable Energy</t>
  </si>
  <si>
    <t>10.1016/j.jclepro.2016.05.073</t>
  </si>
  <si>
    <t>Conserving functionality of relatively rare metals associated with steel life cycles: a review</t>
  </si>
  <si>
    <t>Steel often contains relatively rare metals. These metals are geochemically relatively scarce (having an upper crustal abundance &lt; ∼0.025 (mass)%) or subject to national stockpiling to prevent shortages in supply. Examples are: Cr, Mn, Mo, Nb, Ni, V and W. Relatively rare metals can be intentionally added to steel: they are then functional. Currently, during a small number of steel life cycles these metals lose functionality. Functional relatively rare metals can also be present in surface coatings and joining materials for steel. These may also lose functionality. This paper considers options for conserving the functionality of the relatively rare metals associated with steel life cycles. These include changes in the composition of steel and surface coatings, e.g. by substituting the relatively rare metals by more abundant ones or selecting functional metals with reduced losses to production residues. Other possibilities are using mechanical fasteners that allow for easy disassembly, replacing recycling by re-melting by solid state technologies, reducing losses of relatively rare metals to steel production residues by optimizing melting conditions and increased recycling of production residues. Further options regard extending the service life of steel products and components to minimize under-exploitation, furthering end-of life disassembly and increasing source-separation and closed-loop recycling of end-of-life steel. Recovering relatively rare metals from steel production residues, options for the improvement thereof, and incentives for conserving relatively rare functional metals are also discussed.</t>
  </si>
  <si>
    <t>10.1016/j.cej.2021.131547</t>
  </si>
  <si>
    <t>Lignin-derived hard carbon anode for potassium-ion batteries: Interplay among lignin molecular weight, material structures, and storage mechanisms</t>
  </si>
  <si>
    <t>Potassium-ion batteries (PIBs) have drawn much attention as energy storage systems for large-scale grid applications due to their high energy density and low cost. As one of the most promising anode materials in PIBs, hard carbon (HC) has been prepared from various sources but exhibited varying electrochemical performance, probably due to a limited understanding of materials structure and K-ion storage mechanisms. Especially, biomass (such as lignin) represents an abundant source for synthesizing HC. However, few studies have investigated the role of lignin molecular weight (MW) in determining HC’s structure and eventually ion storage mechanism. Herein, we developed a series of HCs from lignin with different MWs at serial pyrolysis temperatures and correlated the lignin MWs and pyrolysis temperatures with HC’s structure, electrochemical performance, and K-ion storage mechanisms. The best lignin-derived HC delivered a high reversible specific capacity of ~300 mAh g−1 at 50 mA g−1. Moreover, a binary K-ion storage mechanism of “bulk insertion + surface adsorption” was fortified in lignin-derived HCs, and the contributions of each storage behavior were quantified via kinetics calculations for the first time. It was found that lignin with medium MW (9660 g mol−1) pyrolyzed at medium temperatures (700 °C) yielded HC with an optimal mixture of graphite-like nanocrystals with the largest interlayer distance and amorphous structure to maximize K-ion storage from both bulk-insertion and surface-adsorption mechanisms. This work also established a good example of building a circular economy by turning lignin recycled from wood waste into high value-added carbon products in battery technology.</t>
  </si>
  <si>
    <t>10.1016/j.ceramint.2018.08.336</t>
  </si>
  <si>
    <t>Green ceramic pigment based on chromium recovered from a plating waste</t>
  </si>
  <si>
    <t>The development of pigments with new formulas, departing from lower-cost raw materials, is driven by market growth and competitiveness required by the ceramic sector. In this work, the application of a residue from a metallurgical plant, containing a high amount of chromium (III) in ceramics glazes was studied. Cr2O3 was successfully separated from chrome plating waste resulting in a suitable synthesize ceramic pigment, based on this chromophore. A washing treatment was applied to the residue followed by a calcination at 1000 °C prior to the usage as pigment. The adequate purity of Cr2O3 recovered from waste was confirmed by analytical techniques (XRF, XRD, DTA-TG, FTIR and SEM-EDX). The glasses, containing 5 wt% of recovered Cr2O3, were carried out using frits and transparent micronized glass for mono- and double firing processes. The materials were characterized by XRD and FTIR, and by the colorimetric parameters CIELab. The resulting glazes containing the waste are within the range of typical pigments based on Cr2O3 in silicate and aluminate glazes for single firing, showing dark green hues in comparison with the previous data obtained from commercial grade Cr(III) oxide. However the presence of small amounts of the other chromophores in the waste modifies the tonality, affecting the purity of the chroma by increasing darkness. The leaching tests performed on the glazes suggest that Cr(III) is stable in this ceramic matrix. This results show that glazing is a suitable process for the Solidification/Stabilization of this waste.</t>
  </si>
  <si>
    <t>10.1016/j.spc.2022.04.016</t>
  </si>
  <si>
    <t>Exploring the circular economy through coatings in transport</t>
  </si>
  <si>
    <t>Coatings are widely used in a range of aesthetic, protective and durable applications, often leading to extension of the in-service period of many components. There is sizable demand for coatings in the transport sector across road, rail, marine and air. However, the issue of materials circularity with consideration of their surface treatment is an under researched and often overlooked area. The aim of this paper is to explore challenges and enabling factors that can catalyse industrial growth of a new material, technology, or process by investigating coatings within the transport sector. We do this by studying six new or novel approaches that have garnered significant research interest in the last decade, set against system-level drivers and enablers of circularity. Our findings highlight the complications, assumptions and benefits of a circular transition. We conclude that policy and regulation play a key role in supporting or hindering the transition, and further consideration of material ‘lock-in’ is required to understand how materials can be phased out from a design standpoint.</t>
  </si>
  <si>
    <t>10.1016/j.ensm.2023.03.006</t>
  </si>
  <si>
    <t>Refreshing the liquid-gas reaction interface to provoke the zincothermic reduction of SiCl4 to prepare lithium-storage nano silicon</t>
  </si>
  <si>
    <t>Many heterogeneous reduction reactions are hampered by the generated intermediate products located at the interface of reactants, resulting in reducing the reaction area or slowing down the mass transfer and thereby shutting off or slowing down the reaction. Thus, removing the unwanted intermediate products from the reaction interface is key to enabling a rapid and sufficient reduction rate and rationally mediating the product sizes and structures. Herein, we employ solid NaCl to absorb the intermediate molten ZnCl2 generated at the liquid Zn-SiCl4 gas interface, making the reaction happen continuously and sufficiently at a relatively low temperature of below 450 °C. In addition to refreshing the reaction interface, NaCl acts as a buffer to absorb the reaction heat, ensuring the production of hollow Si inherited from the spherical liquid Zn template. As a result, the yield of Si reaches over 95% within 2 h and the Si particle size is below 200 nm. Further, the obtained Si anode has an initial Coulombic efficiency of 86.7% and delivers a capacity of 1580 mAh g−1 at 3 A g−1 after 350 cycles with a capacity retention of 90.6%. Overall, this paper provides an effective strategy for engineering the reaction interface and revalorizing waste SiCl4 for making Li-storage Si anodes.</t>
  </si>
  <si>
    <t>10.1016/j.esci.2024.100294</t>
  </si>
  <si>
    <t>Hydrogel polymer electrolytes toward better zinc-ion batteries: a comprehensive review</t>
  </si>
  <si>
    <t>Aqueous zinc-ion batteries (ZIBs) represent a promising solution for “beyond-lithium-ion” chemistries, but certain problems hinder their further development, especially when conventional aqueous electrolytes are involved. Hydrogel polymer electrolytes (HPEs) offer opportunities to circumvent these issues. This review aims to provide a fundamental understanding of how to design better HPEs for high-performing ZIBs, through critically analyzing the recent literature. Concerns regarding HPEs’ mechanical, interfacial, and electrochemical characteristics are addressed, followed by in-depth insights into their underlying mechanisms. Possibilities for practical applications of HPEs are also discussed.</t>
  </si>
  <si>
    <t>Available online 9 July 2024</t>
  </si>
  <si>
    <t>10.1016/j.mser.2024.100830</t>
  </si>
  <si>
    <t>Innovative self-repairing binders tackling degradation and de-lithiation challenges: Structure, mechanism, high energy and durability</t>
  </si>
  <si>
    <t>Maintaining battery stability is the greatest concern for the next generation of electronic devices, such as automotive and foldable electronics. Advanced lithium batteries experience mechanical fracturing during cycling due to structural changes, reducing their lifespan. Self-healing properties can effectively mitigate this issue, thereby increasing the device's durability. Utilizing intrinsic self-healing polymers (SHPs) is a prevalent strategy, addressing mechanical defects and enhancing electrochemical properties independently. This review begins with a discussion of the SHPs and their various mechanisms of self-healing capability, followed by a presentation of approaches and their strategies for competing with Silicon-based, Li-Metal, and Li-Sulfur batteries. SHPs or binders have a high potential to deal with the critical problems of cracks and volume change problems. Also, it discussed promising methods for employing self-healing materials to combat integrity and stability obstacles. It provided an overview of boosting Li-adsorbing systems, de-lithiation behavior, extending cycle life, and high retention capacity based on the coverage and interlayer binding role, increasing diffusion, and enhancing cycle life. This work would encourage researchers to concentrate substantially on developing self-healing properties for designing high-energy and durable lithium batteries.</t>
  </si>
  <si>
    <t>10.1016/j.applthermaleng.2024.124451</t>
  </si>
  <si>
    <t>Sectionalized heating strategy for electric vehicles based on multi-heat-source integrated thermal management system in cold environments</t>
  </si>
  <si>
    <t>The significant attenuation in discharge capacity of lithium-ion batteries and the marked increase in energy consumption for the thermal management system (TMS) at low temperatures dramatically reduce the range of electric vehicles (EVs) in cold climates. Developing an efficient and intelligent integrated thermal management system (ITMS) can fully recover the waste heat from the propulsion system and enhance the heating efficiency at low temperature, thereby efficaciously decreasing the vehicle heating energy consumptions. This paper regards the PTC heater, the air-source, the battery and motor waste heat as the heat source and proposes a multi-source ITMS architecture to decrease the comprehensive energy consumption of TMS. Firstly, a vehicle-level simulation model encompassing a physical-based integrated heat pump model, an electrothermal coupling model of battery pack, a propulsion system model, a cabin model, and a low voltage load system model is established. The numerical calculated models of heat exchanger and battery are calibrated by the actual experimental data. Secondly, on the basis of the devised ITMS, a segmented heating strategy (SHS) is developed according to the battery temperature with premise of ensuring the cabin thermal comfort. Finally, the sufficient and comprehensive analyses of the system heating performance under different ambient temperatures and driving cycles are conducted based on the model simulations. Compared with the traditional separate and semi-integrated TMS, the proposed ITMS incorporated with SHS operated in the environmental temperature of −7 °C after 2.2 h, the energy consumption can be lowered by 6.2 % and 3.7 %, respectively. Meanwhile, the proportion of energy consumption by the ITMS under highway driving conditions also could be distinctly reduced. The experimental results manifest that the developed heating scheme could conspicuously enhance the waste heat recovery capability of the ITMS, thereby effectively improving the EVs’ range in cold environments.</t>
  </si>
  <si>
    <t>10.1016/j.compchemeng.2022.108106</t>
  </si>
  <si>
    <t>Electrification of CO2 conversion into chemicals and fuels: Gaps and opportunities in process systems engineering</t>
  </si>
  <si>
    <t>Conversion of CO2 into C1 and C2+ chemicals and fuels via electricity has emerged as an important piece in achieving a carbon-neutral economy as it allows the emitted CO2 to be recycled as a carbon source. Specifically, direct electrochemical reduction and indirect conversion via hydrogenation (with green hydrogen) have been widely studied. Yet, most of the electrochemical conversion technologies remain at low technology readiness levels (TRLs) and need further development before full-scale deployment. Process systems engineering can play a significant role through different phases of this development, particularly in the design, evaluation, and scale-up of the electrified conversion processes despite their early-stage nature. In this paper, we review the recent technological developments and process-level analyses of electrified CO2 conversion technologies. Then, we present two case studies: (i) early-stage evaluation of ten electrified conversion processes in terms of sustainability and (ii) optimal sizing of the electrified systems under the intermittency of renewable electricity. Through the literature survey and the case studies, our perspectives are shared on how the process systems engineering field can contribute in addressing the potential issues that arise in electrifying CO2 conversion processes.</t>
  </si>
  <si>
    <t>10.1016/j.polymer.2021.123674</t>
  </si>
  <si>
    <t>Robust, transparent, and self-healable polyurethane elastomer via dynamic crosslinking of phenol-carbamate bonds</t>
  </si>
  <si>
    <t>Intrinsic self-healing materials designed through the incorporation of noncovalent interactions or dynamic covalent bonds are prized for their ability to recover from mechanical damages. However, they often suffer from deteriorated mechanical property due to the increased chain mobility. In this work, we reported a high-strength, colorless transparent self-healing polyurethane elastomer through dynamic crosslinking of reversible phenol-carbamate bonds. Tetrabromobisphenol A (TBBPA) and propyl gallate (PG) were used as the dynamic chain extender and dynamic crosslinking agent, respectively. They both can be effectively deblocked at mild temperatures ensuring that the self-healing efficiency is not affected by the material formulation. The mechanical properties can be tailored in a wide range by varying the crosslink density and hard segment content, and their combination uniquely determines the material formulation. The phenol-carbamate based polyurethane (PPU) with a hard segment of 60% and a crosslink density ν of 0.5 mmol cm−3 exhibited a tensile strength up to 46.4 MPa at the break strain of 615% and displayed high elastic resilience. In the meantime, it could be fully healed (ησ = 93%) with 2 h of heating at 100 °C after completely cut off. After recycled three times, it still maintained 80% of its original tensile strength. The structural rigidity of the crosslinker PG and the highly reversible phenol-carbamate bond play a crucial role in strengthening the mechanical strength while maintaining the self-healing efficiencies at elevated temperatures. This work provides a feasible strategy to prepare mechanically robust crosslinked polyurethane elastomer with high self-healing efficiency in a cost-effective manner.</t>
  </si>
  <si>
    <t>22 April 2021</t>
  </si>
  <si>
    <t>10.1016/j.eurpolymj.2023.111912</t>
  </si>
  <si>
    <t>Aromatic polyimine covalent adaptable networks with superior water and heat resistances</t>
  </si>
  <si>
    <t>Polyimine covalent adaptable networks (CANs) exhibit several dynamic characteristics (such as recyclability and reprocessability) that are beneficial for compensating for the disadvantages of traditional petroleum-based synthetic thermosetting resins, and are therefore suggested as potential substitutes for environmentally unfriendly resins. However, owing to the lack of sufficient stability of imine bonds and their linked molecular chains, most polyimine CANs do not exhibit superior properties in applications with high stability requirements, such as strong water resistance, high heat resistance, and excellent mechanical strength. In this study, we designed and synthesized a new class of aromatic petroleum-based polyimine CANs to improve the stability of imine bonds and molecular chains employing the conjugation effect of the two benzene rings to C=N and aromatic structures. In contrast, these CANs simultaneously demonstrate superior water resistance (water absorption: 0.14–0.15%) and heat resistance (5% weight loss (T d5%): 434–441 °C; glass transition temperature (T g): 217–239 °C) than that of previously reported polyimine CANs (water absorption: 0.90–90%; T d5%: 200–348 °C; T g: 47–215 °C). They have outstanding mechanical properties that are almost unaffected by adsorbed water. Meanwhile, the resins exhibited remarkable resistance to ordinary acids, bases, oxidants, salts, solvents, and oils, except for several special solvents. In addition, like other polyimine CANs, they maintain their dynamic behavior characteristics, including degradability, recyclability, malleability, reprocessability, and rehealability. This study provides a new method to improve the comprehensive performance of polyimine CANs through reasonable molecular structure design.</t>
  </si>
  <si>
    <t>3 April 2023</t>
  </si>
  <si>
    <t>10.1016/j.ijhydene.2024.07.261</t>
  </si>
  <si>
    <t>Effect of decision-making principle on P2G–CCS–CHP complementary energy system based on IGDT considering energy uncertainty</t>
  </si>
  <si>
    <t>As one of the most promising large-scale de-fossilization technologies currently available, Power-to-Gas (P2G) is expected to promote utilization of renewable sources and mitigate the effects of greenhouse gas. Through the coupling of P2G, Combined Heat and Power (CHP) as well as Carbon Capture and Storage (CCS), the P2G–CCS–CHP microgrid energy system could achieve hierarchical energy transfer and green-powered interconversion of gas, electricity and heat flows. However, the conversion of multiple energy shapes between different facilities is deeply intertwined with renewable energy sources, greatly increasing risk of unbalance operation and impacting the overall robustness and economic viability of system. To address these challenges, this study proposes a decision-making framework based on Information Gap Decision Theory (IGDT) method for a P2G–CCS–CHP system. The real-time balancing of heat &amp; power loads and supply, the mechanism of gas-electricity-heat interaction, as well as recycling pattern of synthetic fuel within the system are carefully addressed to achieve optimal operation. Different scheduling schemes are obtained by setting up two separating decision principles, namely risk-seeking (RS) and risk-avoiding (RA), to solve these uncertainties and ensure robust decision making. Meanwhile, adaptability of decision-making methodology is analyzed based on several criteria including share of recycled green-powered fuel, ecological friendliness, carbon trading benefit, etc. Results show that adding of P2G module enables a 12.6% reduction in carbon emissions and generates 1252.2 kg of green powered gas, highlighting the eco-friendly nature of the multi energy system (MES). About 21.5% of the renewable energy flows participate the interconversion of electric-heat-gas and about 17.7% of total carbon flow is circulated as synthetic fuel within the system. In addition, conservative tendency is witnessed in the case of risk-seeking decision mode, leading to an approximate 13.22% increase in the operation costs, compared with risk-avoiding mode. The proposed IGDT decision strategy has shown significant compatibility in dealing with the impact of multiple uncertainties.</t>
  </si>
  <si>
    <t>4 September 2024</t>
  </si>
  <si>
    <t>10.1016/j.ensm.2024.103228</t>
  </si>
  <si>
    <t>Exploiting bifunctional ZnTe for Zn anode protection and conversion-type cathode toward compatible aqueous Zn-ion batteries</t>
  </si>
  <si>
    <t>Aqueous zinc-ion batteries (AZIBs) offer an attractive solution for grid-scale energy storage but suffer from a significant challenge in finding advanced Zn anodes and cathodes that are mutually compatible. Here we propose tellurides, specifically ZnTe, as a multifunctional material that can simultaneously serve as a Zn anode protective layer and a cathode material with excellent compatibility and performance. Theoretical analyses disclose that ZnTe possesses high electronic conductivity, favorable Zn2+ adsorption and diffusion, and structural stability upon Zn2+ insertion, which are fundamental to Zn anode protection and Zn2+ storage. Experimental findings reveal that ZnTe effectively protects Zn anodes from dendrite growth and surface corrosion, resulting in a minimal voltage hysteresis of only 38 mV over 3100 h at 1 mA cm–2. Additionally, the ZnTe cathode exhibits a conversion-reaction mechanism of ZnTe ⇄ ZnTe2 ⇄ Te, with excellent plateau capacities. We also demonstrate the good compatibility between ZnTe-based anodes and cathodes by assembling full cells that deliver exceptional cyclability (80 % capacity retention at 2 A g–1 over 1000 cycles). Our work provides a general design guideline for compatible and advanced electrode materials for AZIBs.</t>
  </si>
  <si>
    <t>10.1016/j.nanoen.2021.106787</t>
  </si>
  <si>
    <t>Fully biodegradable water-soluble triboelectric nanogenerator for human physiological monitoring</t>
  </si>
  <si>
    <t>The biodegradable triboelectric nanogenerators (TENGs) for monitoring human physiological signals have attracted immensely attention in recent years. In this work, a water-soluble TENG (WS-TENG) is manufactured by using biodegradable recycled papers and water-soluble graphite electrode. The cellulose nanocrystal (CNC) in the papers is extracted and further mixed with methylcellulose (MC) to form a CNC/MC film, which can serve as the positive electrification material and form a TENG device with the common MC film as the negative electrification material. This low-cost, light weight and biodegradable WS-TENG that can be directly washed away by water is developed as a bandage sensor. Unlike traditional gauze sensors, the water-insoluble parts of our cellulose-based can be easily separated from water for reuse. The variation of the output voltage of WS-TENG between 0 V and 2 V can accurately distinguish various respiratory states, which is enough to be used as a real-time physiological signal monitoring sensor. This fully water-soluble device can serve as an advanced medical sensor and expand the application of TENG in health care monitoring field.</t>
  </si>
  <si>
    <t>10.1016/j.desal.2023.117202</t>
  </si>
  <si>
    <t>Batteries in desalination: A review of emerging electrochemical desalination technologies</t>
  </si>
  <si>
    <t>Remarkable progress has been achieved to enhance the performance of electrochemical desalination technologies. Desalination batteries are promising due to their ability to simultaneously desalinate water and generate energy. A typical desalination battery consists of rechargeable high-capacity Na- and Cl-storage electrodes that remove ions during charging and release them during discharging. This technology works at low voltages and does not require chemicals, high-pressure pumps, or thermal heaters. Despite the existence of studies focusing on desalination batteries, a notable research gap persists regarding the assessment of performance characteristics, comparison of the various desalination battery designs, evaluation of energy consumption, and the exploration of the potential and limitations of desalination batteries. This highlights the need for a comprehensive review to address these key aspects. The goal of this work was to address these points by shedding light on the fundamentals, principles, and main findings related to desalination batteries to-date. Four main types of desalination batteries are surveyed: membrane-free, rocking chair, redox flow, and metal-air. Emphasis is given on energy considerations, as the energy consumption of desalination technologies has been a significant challenge for decades. Finally, research directions for further desalination battery developments are discussed related to both challenges and opportunities in the field.</t>
  </si>
  <si>
    <t>10.1016/j.resconrec.2016.03.025</t>
  </si>
  <si>
    <t>Recovering value from used medical instruments: A case study of laryngoscopes in England and Italy</t>
  </si>
  <si>
    <t>The healthcare sector has a relevant environmental footprint because of the significant materials throughput, the hazardousness of certain wastes it generates and the energy intensive treatment necessary to manage them. Using semi-structured interviews carried out with stakeholders from hospitals in England and Italy, this study sought to understand how best to recover value from used laryngoscopes. The findings suggest that despite differences in the use of single use instruments and the presence of a dedicated waste management department, sites in both countries face similar challenges, including limited communication between procurement and waste management staff, staff engagement, and end markets. The implications of these challenges and strategies for overcoming them are discussed.</t>
  </si>
  <si>
    <t>10.1016/j.ceramint.2024.03.015</t>
  </si>
  <si>
    <t>Effect of gas atmospheres and SiO2 content on preparation and properties of SiO2–Si3N4 composite ceramics via nitridation of diamond-wire saw silicon waste powder</t>
  </si>
  <si>
    <t>Composite ceramics are applied widely nowadays by combining superior properties of different ceramic materials. In this study, SiO2–Si3N4 composite ceramics with higher mechanical properties and lower dielectric constant were successfully fabricated by nitriding diamond-wire saw silicon waste. The effect of gas atmospheres (N2, NH3, N2–H2) and SiO2 content (0%, 10%, 20%, 30%, 40%) on the microstructure and properties of composite ceramics were studied. It shows that the synthesis of SiO2–Si3N4 composite ceramics can be obtained in the NH3 atmosphere, and it is inevitable to form the Si2N2O phase in N2 and N2–H2 mixture atmospheres. Furthermore, the shrinkage rate and dielectric constant of the ceramics decreased as SiO2 content increased from 0% to 40%. As for the porosity of the sintered ceramics, it first decreased and then increased, with a minimum of 1.73% at the SiO2 content of 20%. However, the flexural strength of the sintered ceramics was the inverse of the porosity, with a maximum of 160.72 MPa at the SiO2 content of 30%. For the sintered ceramic with 30% SiO2, the shrinkage rate, dielectric constant, porosity and flexural strength are 0.3%, 4.62, 1.97% and 160.72 MPa respectively. Thus, this study provides an environment-friendly and value-added approach to recycling photovoltaic waste and reducing the cost of the reactive sintering SiO2–Si3N4 composite ceramics with excellent mechanical and dielectric properties.</t>
  </si>
  <si>
    <t>10.1016/j.seppur.2023.125595</t>
  </si>
  <si>
    <t>An innovative dual-strengthening pretreatment to improve Li and Co leaching in spent lithium-ion batteries: Pyrolysis combined with mechanical grinding</t>
  </si>
  <si>
    <t>The presence of PVDF prevents the contact of leaching solution and LiCoO2, which is the decisive factor leading to the low leaching efficiency of electrode materials. Therefore, a dual-strengthening pretreatment method is proposed to remove PVDF more efficiently and enhance the leaching of the LiCoO2. To determine the enhanced effect of the PVDF removal and the leaching of LiCoO2 treated by dual-strengthening pretreatment, the leaching behavior of the untreated, ground, pyrolyzed and dual-strengthening pretreated LiCoO2 were compared. XPS and SEM-EDS were used to evidence the removal of the PVDF, while the XRD was used to analyze the composition of the leaching slag to evidence the leaching behavior. The XPS results show that dual-strengthening pretreatment on PVDF removal is better than that of the single treatment. SEM confirms that the electrode material can achieve the double effect of pyrolysis residue removal and particle size reduction after dual-strengthening. The leaching enhancement of dual-strengthening is more significant than the single pretreatment, and the improvement of single pyrolysis is greater than that of grinding by detecting the leaching rate of Li and Co using ICP-MS. The leaching rate of Li and Co in the dual-strengthening LiCoO2 is 96.25 % and 95.21 %, it is 95.16 % and 94.50 % in the pyrolyzed LiCoO2, while it is 73.96 % and 66.78 % in the ground LiCoO2. The mechanism of the dual-strengthening treatment lies in the full removal of PVDF to expand the dispersion of LiCoO2 particles. The present study provides an innovative strengthening approach to LiCoO2 leaching.</t>
  </si>
  <si>
    <t>10.1016/j.procir.2021.05.012</t>
  </si>
  <si>
    <t>Impact of circular design of lithium-ion batteries on supply of lithium for electric cars towards a sustainable mobility and energy transition</t>
  </si>
  <si>
    <t>Transport systems significantly impact our environment, accounting for 29% and 25% of the global energy consumption and greenhouse gas (GHG) emissions, respectively. Therefore, international efforts promote the use of electric vehicles (EVs) to reduce overall GHG emissions with the aim of achieving the energy transition from fossil fuels to renewable energy sources. As a result, the world’s demand for EVs is expected to increase exponentially, leading to increase in using lithium-ion batteries (LIBs). Therefore, the battery is considered the most important component of an EV, and a vital industry with increasing importance for the economy and environment. Based on secondary data, this study aims to underline the most relevant factors for developing a circular design system of LIBs across the value chain of EVs. Due to the dynamic nature of LIBs and EVs market over time and complex interrelationship among processes and stages of their value chain, this study adopts a system dynamics approach. The results of the study reveal the impacts of different factors and their interrelations in the value chain of EVs. The findings of this study would contribute to the decision making and management at different stages in the EVs’ value chain to accelerate a sustainable mobility and energy transition in line with eight relevant sustainable development goals (SDGs).</t>
  </si>
  <si>
    <t>10.1016/j.ceramint.2023.05.289</t>
  </si>
  <si>
    <t>Stabilizing the Na/Beta-Al2O3 interface with mixed ionic-electronic conductor towards room-temperature solid-state sodium metal battery</t>
  </si>
  <si>
    <t>Beta-Al2O3, an inorganic solid electrolyte with high thermal stability and competitive ionic conductivity, is considered as the safe and efficient candidate for solid-state sodium metal batteries (SSMBs). The exhausting interfacial trouble between Beta-Al2O3 solid electrolyte and Na metal become the stumbling blocks of Beta-Al2O3 solid electrolyte applying at room-temperature. Herein, we demonstrate an efficient strategy by in-situ construction of mixed ionic-electronic (MIE) conductive layer (Na–Sn alloy and Na2S) to engineer intimate Na/Beta-Al2O3-MIE interface via spontaneous conversion-alloying reaction between Na and SnS2. Given by the modified MIE layer, the interfacial resistance is dramatically reduced from 3600 to 126 Ω cm2. The Na symmetrical battery with a high critical current density of 0.9 mA cm−2 and it can stably cycle for 2650 h at 0.3 mA cm−2 with a low overpotential of 25 mV at room temperature. By incorporating ameliorative interface into SSMB, the Na3V2(PO4)3|Beta-Al2O3-MIE|Na harvests 103.6 mA h g−1 at 0.5 C after 250 cycles (97.4% capacity retention). This work rolled out an effective strategy for constructing stable Na/Beta-Al2O3 interface to realize room-temperature SSMBs.</t>
  </si>
  <si>
    <t>10.1016/j.jclepro.2023.138658</t>
  </si>
  <si>
    <t>The circular economy implementation at the European Union level. Past, present and future</t>
  </si>
  <si>
    <t>Shifting from a traditional linear to an alternative circular paradigm can foster economic growth and support sustainable capital renewal in the European Union. This topic has attracted growing academic interest in recent years. However, the evaluation of case studies regarding Circular Economy implementation, strategies, and practices (at all levels) is still in its infancy. With the aim of bridging this gap, this paper analyses, through a systematic review of case studies, the implementation of circular practices in all economic sectors and industries of the European Union (from 2015 until April 2023). To this end, this research uses a framework of circular strategies built considering the European Union political framework. Based on this analysis, it can be deduced that recycling was the most used circular strategy (24.2%) to reintegrate materials into the economic system and reduce the use of raw materials (18.9%), demonstrating the existence of virtuous circles in the European Union's economic sectors. The results show that the best performing industry, in terms of circular strategies, is Food and Beverage (17.92%), within the Agri-food economic sector. While the economic sector with the least number of circular strategies (7.86%) is Capital Equipment. This paper proposes several tools for Circular Economy implementation that could lead to future research and support business, policymakers, and the scientific community.</t>
  </si>
  <si>
    <t>10.1016/j.jpowsour.2023.233426</t>
  </si>
  <si>
    <t>Lithium-ion battery, sodium-ion battery, or redox-flow battery: A comprehensive comparison in renewable energy systems</t>
  </si>
  <si>
    <t>Battery energy storage systems (BESSs) are powerful companions for solar photovoltaics (PV) in terms of increasing their consumption rate and deep-decarbonizing the solar energy. The challenge, however, is determining the effectiveness of different BESSs considering their technical, economic, and ecological features. To this end, this paper presents a bottom-up assessment framework to evaluate the deep-decarbonization effectiveness of lithium-iron phosphate batteries (LFPs), sodium-ion batteries (SIBs), and vanadium redox batteries (VRBs) in PV applications. The optimal size of the BESS has been determined and evaluated from technical, economic, and environmental perspectives. We also propose two new metrics, the levelized carbon emission of the battery and the levelized carbon emission of electricity, to calculate the environmental impact of BESS. Later, we conduct the economic-ecological-efficiency analysis to find the BESS that could bring the most environmental benefits at the lowest cost. The results show that VRBs can compete with LFPs at the current price. Although SIBs are not yet competitive with LFPs due to their shorter lives and higher costs, they have the least environmental impact at 64 g CO 2 / kWh and the shortest carbon payback period of 1.4 years, indicating their potential in the future.</t>
  </si>
  <si>
    <t>10.1016/j.jenvman.2020.110988</t>
  </si>
  <si>
    <t>Emissions down the drain: Balancing life cycle energy and greenhouse gas savings with resource use for heat recovery from kitchen drains</t>
  </si>
  <si>
    <t>Although the food service sector is a major user of water, the potential for heat recovery from commercial kitchens’ drain water remains largely unexplored. For the first time, we compare the life cycle environmental burdens of producing and installing a heat recovery system with the environmental credits arising from energy savings for a restaurant case study, and for the entire UK food service sector. Life Cycle Assessment was applied to determine the impacts of heat recovery systems made from different materials and comprising a heat exchanger in the shape of a concentric double-walled pipe, pipework and fittings. The design option with the smallest environmental footprint combined a heat exchanger made out of polypropylene-graphite (PP-GR) with polyethylene pipework, exhibiting 80–99% less environmental impact compared with components made out of (35% recycled) copper. Contrasting the environmental impacts of two heat recovery set-ups with energy savings shows that a PP-GR based system pays back all burdens of the seven assessed environmental impact categories, within two years, while payback times for the copper-based system vary depending on the replaced energy source, and can exceed the 10 year operational lifetime of the system. When looking at typical flow-rates in UK food outlets, net environmental savings can be realised across all analysed impact categories above a threshold water consumption of 555 L/day, using current technology. Extrapolation to the UK food service sector indicates annual greenhouse gas emission mitigation potential of about 500 Gg CO2 equivalent.</t>
  </si>
  <si>
    <t>10.1016/j.resourpol.2011.11.003</t>
  </si>
  <si>
    <t>The time dimension and lithium resource constraints for electric vehicles</t>
  </si>
  <si>
    <t>The availability of lithium resources for a transition to electric vehicles is a vital topic for transport technology strategy. Recent debate seems to have concluded that there is ‘sufficient’ lithium available, but for the purposes of a technological transition, time matters. It is not simply the quantity of resource that is relevant—the flow rate into society may be a much more difficult constraint and transient events have disrupted heavily concentrated material supply chains in the past. Furthermore, critical assumptions such as the presence of recycling systems may not be justified without policy support. Complacency is therefore not an appropriate stance for a robust evaluation of material risks in the case of lithium.</t>
  </si>
  <si>
    <t>10.1016/j.jpowsour.2008.07.011</t>
  </si>
  <si>
    <t>Electrodeposition of cobalt from spent Li-ion battery cathodes by the electrochemistry quartz crystal microbalance technique</t>
  </si>
  <si>
    <t>Information about the cobalt electrodeposition mechanism at different pH values was obtained using an electrochemistry quartz crystal microbalance (EQCM) technique as well as potentiodynamic and potentiostatic techniques. Potentiodynamic and potentiostatic electrodeposition of ionic cobalt at pH 5.40 occurs via a direct reduction mechanism. The mass/charge relation was found to be 33.00gmol−1. At pH 2.70, electrodeposition under potentiodynamic conditions occurs via a mechanism of cobalt reduction with the formation of adsorbed hydrogen. Potentiostatic analysis verified that cobalt reduction occurs simultaneously via direct reduction and with the formation of adsorbed hydrogen. The ratio mass/charge (M/z) is 13.00gmol−1 for potentiodynamic conditions and 26.00gmol−1 for potentiostatic conditions and potentiodynamic conditions. The cobalt electrodissolution occurs directly to Co2+ in pH 2.7 and through of the intermediary Co+ that is oxidized to Co2+ in pH 5.4.</t>
  </si>
  <si>
    <t>15 October 2008</t>
  </si>
  <si>
    <t>10.1016/j.jclepro.2023.136357</t>
  </si>
  <si>
    <t>A novel bi-objective optimization model for an eco-efficient reverse logistics network design configuration</t>
  </si>
  <si>
    <t>Ecological sustainability has become a top priority for governments and business practitioners because of the massive surge in electronic waste (e-waste). This ecological context has compelled electronic firms to adopt reverse logistics (RL) and to invest in advanced technologies with a focus on sustainable recovery practices and on reducing excessive carbon emissions (CEs). This study proposes a multi-objective mixed integer programming (MOMIP) model for configuring a RL network design; it incorporates multiple products, multiple recovery facilities, multiple processing technologies, and a selection of vehicle types. The novelty of this study lies in its consideration of four green technologies (inspection, dismantling, repair/refurbishing, and recycling facilities), and its efforts to maximize return yield potential in the form of product, components, and material recovery. The main objective of the model is to minimize overall RL network cost and environmental impact due to processing and transportation. Further, a weighted goal programming technique is used to determine efficient solutions and furnish a trade-off among the conflicting objectives. The mathematical model is validated utilizing a real life case study of an electronics manufacturing firm in India. The total RL network cost and emissions are both reduced, and different technologies are selected automatically for the RL processing facilities. The results demonstrate that the return yield increases significantly with the greener technology selections. The study also draws significant implications, specifically that carbon tax regulatory policies aid in significantly reducing carbon emissions to a large extent along with increasing product return yield. Hence, the results will help industrial managers in their strategic and tactical decision making. Their evaluations of recovery options, technology selection, and vehicle selection with regard to economic and ecological impact will permit decision makers to gain valuable managerial insights.</t>
  </si>
  <si>
    <t>10.1016/j.ensm.2021.07.036</t>
  </si>
  <si>
    <t>Confining invasion directions of Li+ to achieve efficient Si anode material for lithium-ion batteries</t>
  </si>
  <si>
    <t>Tremendous volume expansion of silicon anode during cycling limits its further application. Here, a novel silicon nano-ribbon (SiNR) with (110) crystal plane is proposed as anode for the Lithium-ion batteries. The SiNRs with (110) crystal plane have been synthesized by a simple electrochemical micromachining method. Both invasion direction of the lithium-ions and expansion directions of the lithiated silicon are limited to the &lt;110&gt; crystal direction. Recrystallization of SiNR induced by the retention of silicon atomic chains after delithiation is verified experimentally and theoretically. Such SiNR, without necessary surface coating treatment, exhibits high ionic conductivity, high stable solid electrolyte interphase (SEI) and long cycling stability, retaining a specific capacity of 1721.3 mAh g−1 (∼80% capacity retention) after 2000 cycles with an initial coulombic efficiency (CE) of 83%. The rational design of nanostructured battery materials and electrodes in this work also opens a new dimension in material design for other batteries.</t>
  </si>
  <si>
    <t>10.1016/B978-0-443-13807-2.00019-5</t>
  </si>
  <si>
    <t xml:space="preserve">Chapter 5 Battery Engineering Processeses and Methods </t>
  </si>
  <si>
    <t xml:space="preserve">
               The process of designing and engineering a lithium-ion battery pack may differ from one company to another, but the overall steps that are required remain constant. The engineering process begins by developing the feasibility concept based on either customer or market requirements. This is followed by one or more iterative cycles of design verification, design validation and ending with process verification and pilot builds. A challenge in designing a large lithium-ion battery is estimating and calculating the reliability and lifetime of the energy storage system. This is largely because this technology has not existed long enough to be able to base future predictions on past performance. Therefore, it becomes important to integrate engineering fields such as design for reliability early in the engineering process to identify potential failure modes and develop mitigation strategies.
            </t>
  </si>
  <si>
    <t>10.1016/j.vacuum.2023.112948</t>
  </si>
  <si>
    <t>Removal of metal impurities from diamond wire saw silicon powder by vacuum electromagnetic directional solidification</t>
  </si>
  <si>
    <t>The utilization of high-purity silicon (∼99.9999 %) is prevalent in the solar photovoltaic sector, and achieving a reduction in its cost has emerged as a pivotal engineering objective within the silicon solar industry. Recycling silicon from diamond wire saw silicon powder (DWSSP) is a promising solution to fulfill the continuously expanding of high purity silicon demand. Vacuum directional solidification technology using high-frequency electromagnetic induction heating was proposed to purify DWSSP for the first time efficiently. The silicon melt and gas interface reaction, as well as metal impurities’ microsegregation in silicon ingot were observed. The effects of vacuum level and electromagnetic force on the separation of silicon and metal impurities were investigated using thermodynamics and electromagnetic mechanics. Results indicate that the content of oxygen in the silicon reduced from 30.91 wt% to 5.08 wt%, and the actual sample composition including for uptake of residual gas contamination steadily declined as the vacuum level increased from 600 Pa to 10 Pa. Vacuum electromagnetic directional solidification reduced the content of metal impurities from 641 ppmw to 29.80 ppmw, increases the proportion of crystalline silicon area, and makes the silicon lattice arrangement more regular.</t>
  </si>
  <si>
    <t>10.1016/B978-0-12-817030-4.00014-0</t>
  </si>
  <si>
    <t xml:space="preserve">14 Electronic waste management practices in Nigeria </t>
  </si>
  <si>
    <t xml:space="preserve">
               Nigeria is a major destination of used electrical and electronic equipment (UEEE) generated in developed countries. These imports, about 60,000 t/y, worsen the challenges of electronic waste (E-waste) management, since the UEEE have reduced life-span, while many are nonfunctional. E-waste contains valuable metals such as copper and gold, as well as hazardous substances such as lead, mercury, and persistent organic pollutants. Nigeria lacks the necessary recycling infrastructure to manage E-waste, consequently relying on informal sectors that use crude dismantling and backyard recycling techniques, uncontrolled open burning of cables to recover copper wire, and E-waste disposal at dumpsites. These activities result in environmental contamination and human exposure to harmful chemicals. In 2011, the government passed the National Environmental (Electrical/Electronic Sector) Regulation which banned the importation of E-waste and provided guidelines on environmentally sound management of E-waste. The strict implementation of this regulation will reduce the adverse environmental impacts of E-waste management in Nigeria.
            </t>
  </si>
  <si>
    <t>10.1016/j.cogsc.2022.100634</t>
  </si>
  <si>
    <t>γ-Valerolactone (GVL) as a green and efficient dipolar aprotic reaction medium</t>
  </si>
  <si>
    <t>The great challenge for modern research is to define the most efficient tools to make more sustainable the industrial production and manufacturing. Among the different aspects that require attention the replacement of toxic and/or non-renewable solvents it is certainly playing a crucial role. Dealing with widely used dipolar aprotic solvents, among the different alternatives proposed in the literature γ-valerolactone (GVL) plays a pivotal role covering different application area. In this contribution, the benefits derived from the use of GVL as a circular, safe, biomass-derived reaction medium are highlighted covering most recent publications (2021). The presentation has been divided into three major sections: (i) biomass valorization, (ii) materials synthesis, manufacturing and recycle and (iii) new synthetic methodologies.</t>
  </si>
  <si>
    <t>10.1016/j.susmat.2018.01.003</t>
  </si>
  <si>
    <t>Improving supply security of critical metals: Current developments and research in the EU</t>
  </si>
  <si>
    <t>According to the reports on critical raw materials for the EU, a raw material is considered critical if it has a high economic importance to the EU combined with high supply risk. Supply risk is considered to arise from a combination of several factors, namely a high concentration of production in countries with poor governance, limited material substitutability, and poor end-of-life recycling rates. A number of industry activities, policy initiatives and research projects have recently been initiated in Europe with the aim to secure an adequate supply of raw materials. In this article, we review such ongoing developments with a focus on publicly funded research projects on critical metals in Europe, and discuss their contribution to reaching the objectives of the Raw Materials Initiative as well as the more general goals of sustainability. We found that current research puts a strong emphasis on rare earth elements, being addressed in almost half of the identified projects. Other frequently studied metals include cobalt, indium and platinum group metals. The efforts are roughly evenly distributed between the three main domains of supply security measures: primary supply, secondary supply, and material efficiency and substitution, with a somewhat larger budget allocated to secondary supply. Current research is coherent with the aims of the Raw Materials Initiative in that it addresses primary production, recycling, and substitution as means to secure the supply of critical metals. However, the prioritization of certain metals, especially rare earth elements, is stronger than what seems justified by differences in economic risk (as a quantitative interpretation of criticality), and should perhaps be replaced by a more balanced distribution of funds. For example, more product-centric research considering a larger part of the materials cycle may facilitate recycling of a wider spectrum of metals. Particularly neglected metals and topics include beryllium, magnesium, recycling from end-of-life vehicles, design for recycling, and waste collection.</t>
  </si>
  <si>
    <t>10.1016/j.wasman.2016.01.011</t>
  </si>
  <si>
    <t>Prospective analysis of the flows of certain rare earths in Europe at the 2020 horizon</t>
  </si>
  <si>
    <t>This paper proposes a forecast of certain rare earth flows in Europe at the 2020 horizon, based on an analysis of trends influencing various actors of the rare earth industry along the value chain. While 2020 is indicated as the forecast horizon, the analysis should be considered as more representative of the next decade. The rare earths considered here are used in applications that are important for a low-carbon energy transition and/or have a significant recycling potential: NdFeB magnets (Pr, Nd, Dy), NiMH batteries (Pr, Nd) and fluorescent lamp phosphors (Eu, Tb, Y). An analysis of major trends affecting the rare earth industry in Europe along the value chain (including extraction, separation, fabrication, manufacture, use and recycling), helps to build a scenario for a material flow analysis of these rare earths in Europe. The scenario assumes in particular that during the next decade, there exists a rare earth mine in production in Europe (with Norra Kärr in Sweden as a most likely candidate) and also that recycling is in line with targets proposed in recent European legislation. Results are presented in the form of Sankey diagrams which help visualize the various flows for the three applications. For example, calculations forecast flows from extraction to separation of Pr, Nd and Dy for magnet applications in Europe, on the order of 310tons, 980tons and 80tons rare earth metal resp., while recycled flows are 35tons, 110tons and 30tons resp. Calculations illustrate how the relative contribution of recycling to supply strongly depends on the situation with respect to demand. Considering the balance between supply and demand, it is not anticipated any significant shortage of rare earth supply in Europe at the 2020 horizon, barring any new geopolitical crisis involving China. For some heavy rare earths, supply will in fact largely outweigh demand, as for example Europium due to the phasing out of fluorescent lights by LEDs.</t>
  </si>
  <si>
    <t>10.1016/j.hydromet.2022.106008</t>
  </si>
  <si>
    <t>Amino acids as lixiviants for metals extraction from natural and secondary resources with emphasis on glycine: A literature review</t>
  </si>
  <si>
    <t>The past decade has seen significant interest in non-conventional lixiviants, particularly the growing interest in organic acids and amino acids. Of the amino acids, glycine has much coverage in the hydrometallurgical and mineral processing literature as a reagent that is non-toxic, non-volatile, and recyclable. The glycine leaching system (i.e., an aqueous system typically consisting of glycine or one of its alkali metal salts, a pH modifier, an oxidant and sometimes, other catalysts or modifiers) has been shown effective in selectively extracting base and precious metals from various resources. Using a glycine leaching system can, therefore, be considered a promising substitute for traditional methods in the hydrometallurgical industry. This paper reviews the application of amino acids and emphasizes the glycine leaching system to extract valuable metals from natural and secondary resources. In the study, variations of the glycine leaching systems with different oxidants, synergists and catalysts are summarised and discussed. Different approaches to downstream metal recovery from glycine-containing leachates are reviewed. Other less commonly reported amino acids are also summarised and discussed. Finally, the perspectives and outlooks of the area are given. It is hoped that the present review can help to understand the relatively new area with state-of-the-art advancements, and to promote the development of glycine leaching system in hydrometallurgy.</t>
  </si>
  <si>
    <t>10.1016/j.jclepro.2022.134214</t>
  </si>
  <si>
    <t>Optimal whole-life-cycle planning for battery energy storage system with normalized quantification of multi-services profitability</t>
  </si>
  <si>
    <t>The application services of the battery energy storage system (BESS) in the power system are more diverse, such as frequency regulation, peak shaving, time-shift arbitrage, etc. However, it is challenging to achieve the maximum revenue for one BESS providing multi-services in the whole life cycle due to the different life degradation and economic performance among variable services. This paper proposes optimal whole-life-cycle planning with normalized quantification of multi-services profitability. The proposed planning is designed to discretize battery lifespan into multi-cycle-life scales and apply the most profitable service in each scale by evaluating the proposed cycle-life opportunity benefit of all the available services, which is used to uniformly quantify their profitability, and dynamically setting the cycle-life scale based on the variation of cycle-life opportunity benefits. An improved model is obtained for the battery life degradation by considering the impacts of the actual discharge current on the actual capacity in each discharge process. The planning in the application services of frequency regulation and time-shift arbitrage is tested under practical market rules and actual operation strategies. The result with the comparison to the individual, stacked, and successive services schemes validate that the overall benefits of the proposed planning are increased by 39.9%, 34.8%, 138.5%, and 13.2%, respectively, and even higher revenue can be achieved when the proposed planning accounts for more than two services.</t>
  </si>
  <si>
    <t>10.1016/j.seppur.2023.123151</t>
  </si>
  <si>
    <t>Metalloporphyrin and triazine integrated nitrogen-rich frameworks as high-performance platform for CO2 adsorption and conversion under ambient pressure</t>
  </si>
  <si>
    <t>The development of multi-site integrated nanomaterials with remarkable properties and their application to selective CO2 capture and utilization have attracted extensive research interest. In this study, several metalloporphyrin and triazine integrated nitrogen-rich frameworks (M ⊂ PPTFs; where “M” stands for metal) were constructed and structurally characterized. These frameworks’ tendency to adsorb CO2 and their catalytic performance in the conversion of CO2 to cyclic carbonates were then investigated. The cycloaddition between CO2 and epichlorohydrin to produce chloropropene carbonate was selected as model reaction to screen the various catalysts and optimize the reaction conditions. The recycling performance and substrate scope were also evaluated. Evidence indicated that Zn ⊂ PPTF15 has dual functions: CO2 adsorption and its synergistic conversion. The CO2 adsorption capacity reached values of 2315 μmol/g and 1883 μmol/g at 273 K and 298 K, respectively. Under conditions of synergistic catalysis with tetrabutylammonium bromide (TBAB), Zn ⊂ PPTF15 afforded 96% yield of chloropropene carbonate with 99% selectivity at 60 °C and 0.1 MPa CO2 pressure for 15 h. The catalytic conditions and activity were investigated by comparison with reported triazinyl-based polymers. Notably, the catalytic system also displayed satisfactory applicability to other epoxides. Furthermore, Zn ⊂ PPTF15 was easily recyclable and did not become deactivated after repeated use. Based on the multi-site structure of the catalyst and the experimental results, a possible mechanism was proposed for the cycloaddition reaction.</t>
  </si>
  <si>
    <t>10.1016/j.est.2024.111803</t>
  </si>
  <si>
    <t>Sulfur confinement into highly porous banana peduncle-derived carbon for high-rate performance lithium‑sulfur battery</t>
  </si>
  <si>
    <t>In this work, we introduce a facile route to synthesize an eco-friendly and inexpensive cathode host material to address the critical challenges of insulating sulfur, polysulfide shutting, and volume changes for lithium‑sulfur batteries (LSBs). The cathode uses banana peduncle, a biomass as a carbon precursor, to enhance the specific surface area and porosity after chemical activation. The two approaches (with/without the outer layer and with/without activation) have been compared to substantiate the role of banana skin and activation in boosting the performance of LSB. The carbon‑sulfur composite prepared with a sulfur loading of 75 % yields a significantly high initial discharge capacity of 1498 mA h g−1 at 0.1C, which remains stable with a very minimal capacity decay for the subsequent 100 charge-discharge cycles. Even at a high current rate (2C), the electrode shows a remarkable discharge capacity of 1076 mA h g−1, reflecting the efficacy of the as-fabricated cathode for LSB for high current applications. Further, the cycling performance is corroborated with high aerial sulfur loading (4 mg cm−2) to investigate the commercial feasibility. This confirms the advantage of the highly porous cathode matrix (surface area: 3148.42 m2 g−1 and pore volume: 2.51 cm3 g−1) in confining the lithium polysulfides and the volume expansion during charge-discharge cycles. To the best of our knowledge, this is the first-time banana peduncle has been used as a source of electrode material, and the present approach may pave the path for developing a green and sustainable, low-cost, highly porous carbon made from waste material as a sulfur host for high-performance LSB.</t>
  </si>
  <si>
    <t>10.1016/j.ecmx.2023.100508</t>
  </si>
  <si>
    <t>Optimization of an off-grid PV/biogas/battery hybrid energy system for electrification: A case study in a commercial platform in Morocco</t>
  </si>
  <si>
    <t>The use of hybrid renewable energy systems is growing as a viable option for clean power generation, fueled by the increasing demand for sustainable energy sources and the need to reduce carbon emissions. In this context, this paper evaluates the optimal configuration, as well as the economic and environmental performances of a hybrid solar PV/biogas/battery energy system designed to provide electricity to a commercial platform in Berkane- Morocco. The optimization model aims to determine the optimal capacity of renewable energy systems achieving the most cost-effective levelized cost of electricity, reducing greenhouse gas emissions, and utilizing locally available renewable energy resources. The model was developed using HOMER software incorporating real-measured data for electricity demand, solar irradiance, and biogas availability. It was found that the PV/biogas/battery combination is very optimal in terms of cost and emissions savings in comparison with the use of only one source of power generation. The optimal design of the energy system results in 231 kW of PV modules, 170 kW biogas generator, a 140-kW converter, and a 201 kWh Li-Ion battery park. The optimization results in an LCOE of 0.280 $/kWh; Moreover, the proposed system would save almost 40 % of carbon dioxide (CO2) emissions in comparison with only biogas system. A sensitivity test has been performed, showing that the proposed hybrid system is sensitive to capital subsidies and discount rates. This study demonstrates the economic viability and environmental benefits driven by the integration of the hybrid of PV/Biogas/Battery system in Morocco, making it an attractive alternative for future sustainable development.</t>
  </si>
  <si>
    <t>Energy Conversion and Management: X</t>
  </si>
  <si>
    <t>10.1016/j.jhazmat.2019.120845</t>
  </si>
  <si>
    <t>Can contaminated waters or wastewater be alternative sources for technology-critical elements? The case of removal and recovery of lanthanides</t>
  </si>
  <si>
    <t>Technology critical elements (TCE) are considered the vitamins of nowadays technology. Factors such as high demand, limited sources and geopolitical pressures, mining exploitation and its negative impact, point these elements as new emerging contaminants and highlight the importance for removal and recycling TCE from contaminated waters. This paper reports the synthesis, characterization and application of hybrid nanostructures to remove and recover lanthanides from water, promoting the recycling of these high value elements. The nanocomposite combines the interesting properties of graphite nanoplatelets, with the magnetic properties of magnetite, and exhibits good sorption properties towards La(III), Eu(III) and Tb(III). The sorption process was very sensitive to solution pH, evidencing that electrostatic interactions are the main binding mechanism involved. Removal efficiencies up to 80% were achieved at pH 8, using only 50 mg/L of nanocomposite. In ternary solution, occurred a preferential removal of Eu(III) and Tb(III). The equilibrium evidenced a rare but interesting behaviour, and as a proof-of-concept the recoveries and reutilization rates, at consecutive cycles, highlight the recyclability of the composite without loss of efficiency. This study evidences that surface charge and the number of active sites of the composite controls the removal process, providing new insights on the interactions between lanthanoids and magnetic-graphite-nanoplatelets.</t>
  </si>
  <si>
    <t>10.1016/j.iimb.2017.06.001</t>
  </si>
  <si>
    <t>Potential and relevance of urban mining in the context of sustainable cities</t>
  </si>
  <si>
    <t>The objective of urban mining is the safeguarding of the environment and the promotion of resource conservation through reuse, recycling, and recovery of secondary resources from waste. Urban mining maximises the resource and economic value of the waste streams generated in urban spaces and will be a significant concept in the planning and designing of sustainable cities, making the process consistent with the sustainable development goals. This review article brings out comprehensive information on urban mining as a concept and its relevance to the Indian and international context as a source of secondary raw material.</t>
  </si>
  <si>
    <t>IIMB Management Review</t>
  </si>
  <si>
    <t>10.1016/j.esci.2021.08.002</t>
  </si>
  <si>
    <t>A branched dihydrophenazine-based polymer as a cathode material to achieve dual-ion batteries with high energy and power density</t>
  </si>
  <si>
    <t>Organic electrode materials have exhibited good electrochemical performance in batteries, but their voltages and rate capabilities still require improvement to meet the increasing demand for batteries with high energy and power density. Herein, we design and synthesize a branched dihydrophenazine-based polymer (p-TPPZ) as a cathode material for dual-ion batteries (DIBs) through delicate molecular design. Compared with the linear dihydrophenazine-based polymer (p-DPPZ, with a theoretical capacity of 209 mAh g–1), p-TPPZ possessed a higher theoretical capacity of 233 mAh g–1 and lower highest occupied molecular orbital energy levels,which resulted in a high actual capacity (169.3 mAh g–1 at 0.5 C), an average discharge voltage of 3.65 V (vs. Li+/Li) and a high energy density (618.2 Wh kg–1, based on the cathode materials). The branched structure of p-TPPZ led to a larger specific surface area than that of p-DPPZ, which was beneficial for the electrolyte infiltration and fast ionic transport, contributing to the high power density. Due to the fast reaction kinetics, even at a power density of 23,725 W kg–1 (40 C), the energy density still reached 474.5 Wh kg–1. We also made a detailed investigation of the p-TPPZ cathode's charge storage mechanism. This work will stimulate the further molecular design to develop organic batteries with both high energy and power density.</t>
  </si>
  <si>
    <t>10.1016/j.ensm.2020.11.020</t>
  </si>
  <si>
    <t>Vertically Aligned N-doped Carbon Nanotubes Arrays as Efficient Binder-free Catalysts for Flexible Li-CO2 Batteries</t>
  </si>
  <si>
    <t>The Li-CO2 battery is a newly-emerging energy storage and conversion system, making CO2 renewable utilization and capture in a green way. However, the unsatisfactory electrochemical performances such as high polarization, short cyclic life and poor rate capability caused by the sluggish decomposition the product Li2CO3 and the lacking of mechanical flexibility due to the rigid cathode, greatly hinder its real application, especially for the compliant and wearable devices. Herein, the vertically aligned N-doped carbon nanotube (VA-NCNT) arrays on Ti wire are prepared as freestanding, binder-free cathodes for flexible quasi-solid-state Li-CO2 battery. The VA-NCNT arrays have thousands of vertical CNT with high N-doping percentage, rich defects and void space, which facilitate the CO2 diffusion and electrolyte permeation, provide exposed active sites and more space for the formation and accommodation of Li2CO3 and help the oxidation of Li2CO3 and amorphous carbon in charge process. As a result, the fabricated battery shows ultralong cycle life, small potential gap, outstanding rate capability and high flexibility. Our work provides an alternative option towards CO2 conversion and utilization as high performance energy sources.</t>
  </si>
  <si>
    <t>10.1016/j.cej.2022.138734</t>
  </si>
  <si>
    <t>Ethynyl functionalized porphyrin complex as a new cathode for organic alkali metal batteries with excellent cycling stability</t>
  </si>
  <si>
    <t>Organic materials, featuring low cost, structural diversity, and environmental friendliness, have emerged as promising electrode materials for rechargeable batteries in recent years. However, they suffer from unstable cycling performance due to their high solubility in liquid electrolytes. Herein, we demonstrated a novel functionalized porphyrin [5,15-bis(ethynyl)- porphinato]copper(II) (CuDEP) as the stable organic cathode for organic alkali metal batteries. Owing to the in-situ electropolymerization and multiple electron transfer capability, CuDEP showed highly reversible capacity, long-term cycling stability (106 mAh/g at 1 A/g after 5000 cycles), and superior rate performance in organic lithium battery. N atoms act the charge storage sites where both cations and anions are alternatively stored during the charge and discharge. In organic sodium and potassium batteries, CuDEP cathode also demonstrated stable cycling and high rate capability. This result suggests that ethynyl group functionalized small porphyrin molecule would be a promising cathode for long-term organic alkali metal batteries for green and stable energy storage.</t>
  </si>
  <si>
    <t>10.1016/j.jechem.2021.09.028</t>
  </si>
  <si>
    <t>Lithium sulfide nanocrystals as cathode materials for advanced batteries</t>
  </si>
  <si>
    <t>The ever-increasing need for sustainable development requires advanced battery techniques beyond the current generation of lithium ion batteries. Among all candidates being explored, lithium-sulfur batteries are a very promising system to be commercialized in the near future. Towards this end, the development of lithium sulfide (Li2S) nanocrystal-based cathodes has received tremendous effort and witnessed multiple reviews. Differentiated from the focus on performance improvement in previous reviews, this review summarizes the research progress in line with the approaches of materials synthesis and electrode fabrication. The key chemistry, operation procedure, materials characterizations and performance assessments are all given a balanced description. Moreover, all approaches are collectively analyzed along the lines of six criteria towards practical applications, i.e., electrode performance, materials quality, resources sustainability, production cost, operation procedure, and consumed energy. Finally, some perspective viewpoints on the future research directions are offered.</t>
  </si>
  <si>
    <t>10.1016/j.jclepro.2014.10.023</t>
  </si>
  <si>
    <t>Life Cycle Assessment of a heavy metro train</t>
  </si>
  <si>
    <t>The railway system represents one of the most resource-efficient answer to the ever-growing demand for transport service. Development trends for the following years project substantial increase in this sector. To date, environmental effects caused by railway transport services have been rarely inspected systematically and existing studies focus on single typologies of environmental aspects, like energy consumption and air emissions. The article presents a predictive Life Cycle Assessment (LCA) of a heavy metro train that will operate in the urban area of Rome. A predictive analysis on recyclability/recoverability at the end of life has also been performed according to the ISO 22628. The LCA inventory captures the whole vehicle Life-Cycle (LC) subdivided in four stages: Material acquisition, Manufacturing, Use and End of life. In comparison with existing studies, this work examines a broader range of impacts to human and ecosystems health using primary data supplied by vehicle manufacturers whenever possible to reduce the uncertainty of results. Results show that Use is largely the most influential stage for the majority of the considered impact categories. This fact is due to the energy intensity of Use stage since it accounts for almost the entire amount (98.3%) of electricity consumed during vehicle LC. Material acquisition is the second most influential stage based on resource consumption and emissions during extraction of Iron and Bauxite: vehicle parts that mainly contribute to impacts of Material acquisition are body structure and bogies. The impacts associated with Manufacturing and End of life are low compared to the other stages. The projected recyclability and recoverability rates at the end of life stage are respectively 87.4% and 92.1%. A sensitivity analysis of the LCA results stresses the influence of vehicle occupancy on the electricity consumption during operation and the overall LCIA results. In light of LCA results, major improvement potential is identified in the reduction of electricity consumption during use stage, primarily due to Traction and Heating systems. The key recommendations for future design strategies are the decrease of vehicle mass by the application of lightweight materials for metro construction and the improvement of efficiency of the Heating system.</t>
  </si>
  <si>
    <t>10.1016/j.jclepro.2021.127358</t>
  </si>
  <si>
    <t>Evaluation of e-waste management systems in Malaysia using life cycle assessment and material flow analysis</t>
  </si>
  <si>
    <t>The complexity of managing electrical and electronic waste (e-waste) prompted the need to evaluate the environmental performance of current e-waste management in Malaysia, focusing on future monitoring and planning. In this study, the environmental performance of four management options was evaluated based on the infrastructure currently available in Malaysia. Those options include 1) landfill disposal, 2) direct incineration with energy recovery, 3) materials recovery without energy recovery, and 4) materials recovery with energy recovery. These alternatives were evaluated using life cycle assessment (LCA) and material flow analysis (MFA). Two simple performance indicators, waste reduction rate (WRR) and environmental cost-benefit ratio (eCBR), were developed to interpret the study findings. Due to the lack of sufficient data on-site e-waste management and recycling in Malaysia, information from a variety of sources was utilized. Moreover, the focus of this study was limited to one specific type of e-waste – the printed wire board (PWB) from mobile phone. Surprisingly, our study concluded that direct incineration with energy recovery was the best of the four management options evaluated for e-waste management. The study results ran contrary to our initial expectations and the results of previous LCA studies on e-waste management. Because our interpretation of the study results had several limitations, recommendations were made to improve the evaluation of e-waste management and for more accurate and reliable analyses to assist in the future development of sustainable e-waste management practices. This study's findings could serve as a useful reference to the many stakeholders working to develop sustainable e-waste management in Malaysia.</t>
  </si>
  <si>
    <t>25 July 2021</t>
  </si>
  <si>
    <t>10.1016/j.ces.2022.117736</t>
  </si>
  <si>
    <t>A Bio-based healable/renewable polyurethane elastomer derived from L-Tyrosine/Vanillin/Dimer acid</t>
  </si>
  <si>
    <t>Bio-based, healable, and recyclable polyurethane materials conform to the sustainability of the polyurethane industry. By introducing dynamic covalent bonds, the cross-linked polyurethane can obtain the performance of network rearrangement, thereby realizing self-healing and reprocessing. In this work, a self-healing/renewable polyurethane based on bio-based vanillin and tyrosine was successfully synthesized solvent-freely and catalysts-freely. Due to two different thermal reversible mechanisms, metathesis of imines and deblocking/re-blocking of phenolic urethanes, the obtained PU has considerable self-healing efficiency and renewability. At 120 °C, the surface scratches almost completely disappear within 90 min, and the tensile strength can be restored to ∼ 95% within 2 h. After remolded for 5 times, the chemical structure, glass transition temperature, deblocking behavior, tensile strength, elongation at break and gel content didn’t change significantly. Both the environmental friendliness of bio-based raw materials and the renewability of the obtained polyurethane materials meet the requirements of sustainability.</t>
  </si>
  <si>
    <t>31 August 2022</t>
  </si>
  <si>
    <t>10.1016/j.nanoen.2024.109998</t>
  </si>
  <si>
    <t>Advancements in metal-CO2 battery technology: A comprehensive overview</t>
  </si>
  <si>
    <t>Rechargeable metal-CO2 batteries have drawn significant research interest for their potential in effective CO2 reduction, value-added CO2 conversion, and high-performance energy storage, vital for upgrading our energy structure. However, challenges like high charge overpotential, poor electrochemical reversibility, and low-rate capabilities hinder their application, stemming from unique deposition and decomposition features and slow kinetics of CO2RR and CO2ER at the electrode-electrolyte-CO2 interface. The complex nature of metal-CO2 battery systems has sparked debates and ambiguities in the mechanistic pathways of CO2RR and CO2ER, underscoring the need for continued research to drive efficient and reliable metal-CO2 batteries. To advance the field and bridge knowledge gaps, conducting comprehensive reviews covering various metal-CO2 battery chemistries is essential. This review delves into the mechanistic understanding of electrochemical reactions in metal-CO2 batteries, considering various chemistries, catalysts, and electrolytes. This review covers most reported metal anodes, including Li, Na, K, Al, Zn, and Mg, and emphasizes state-of-the-art characterization technologies and computational modeling methods to unveil the underlying principles that governs the complex multi-phase redox reactions in metal-CO2 systems. This review aims to inspire new ideas and explorations to overcome fundamental challenges and facilitate the future development of metal-CO2 batteries, exploring their potential applications for practicalization.</t>
  </si>
  <si>
    <t>10.1016/S0304-3894(96)90012-6</t>
  </si>
  <si>
    <t>Recycling and reuse of industrial wastes L. Smith, J. Means and E. Barth, Battelle Press, Columbus, OH, 1995, $34.95, 116 pp. (8 1 2 by 11 in. format) ISBN: 0-935470-89-1</t>
  </si>
  <si>
    <t>June 1996</t>
  </si>
  <si>
    <t>10.1016/j.jpowsour.2020.229072</t>
  </si>
  <si>
    <t>KV3O8 with a large interlayer as a viable cathode material for zinc-ion batteries</t>
  </si>
  <si>
    <t>We demonstrate the feasibility of using KV3O8 with an interlayer distance of ~7.7 Å as a cathode material for zinc-ion batteries. Its electrochemical inactivity is circumvented through particle size reduction with an increase in the surface area to 33.2 m2 g−1 from 2.6 m2 g−1. The shortened diffusion path results in significant improvement of the capacity to 249 mAh (g-oxide)−1 (25 mA g−1: 0.1C) despite almost no capacity being delivered by the as-received KV3O8 particles. Structural investigation using ex situ X-ray diffraction and ex situ X-ray absorption near edge structure spectroscopy reveals that KV3O8 undergoes a single-phase reaction assisted by the V5+/4+ redox pair. This monotonous structural change results in capacity retention of approximately 85.1% for 200 cycles. The size effect also affects the rate capability. Namely, the electrode delivers a discharge capacity of 182 mAh g−1 at a rate of 7C (1.75 A g−1), with ~82.8% retention of the initial capacity for 500 cycles in a continuous cycling test at 5C (1.25 A g−1). This work presents a facile approach that enables the use of materials with large interlayer distance as cathode materials for zinc-ion batteries.</t>
  </si>
  <si>
    <t>10.1016/j.jallcom.2023.170362</t>
  </si>
  <si>
    <t>Molten salt synthesis of high quality 2D δ‑MnO2 nanosheets for advanced aqueous Zn/MnO2 batteries</t>
  </si>
  <si>
    <t>Rechargeable zinc-ion batteries (ZIBs) have garnered the attention of numerous researchers due to their environmentally friendly features, high safety, and abundance of raw materials. In this study, we present a zinc-manganese oxide (defined as Zn/NaMnO) battery system that employs the layered monocrystalline hexagonal phase, δ-MnO2, as the cathode, synthesized via the molten salt-assisted method. Our findings demonstrate that the ultra-thin δ-phase monocrystalline structure augments the active sites of electrochemical reaction, enhances surface interface interactions, and facilitates H+ diffusion kinetics, thus promoting high-rate performance. The Zn/NaMnO battery exhibits impressive capacity (335 mA h g−1 at 0.5 C) and ultra-long cycling stability at high current density (4000 stable cycles at 20 C with 90 % capacity retention). This work provides a novel methodology for the development of rechargeable ZIBs systems with excellent performance and mass production potential.</t>
  </si>
  <si>
    <t>10.1016/j.matt.2022.04.007</t>
  </si>
  <si>
    <t>Elastic vitrimers: Beyond thermoplastic and thermoset elastomers</t>
  </si>
  <si>
    <t>Thermoset elastomers are widely used in industry and frontier research due to their advantage of mechanical robustness, high thermal/chemical resistance, and good dimensional stability. However, the presence of permanent crosslinks in thermoset elastomers significantly limits their recyclability. Polymer networks with associative exchangeable crosslinkers, called vitrimers, are reported to provide a path to polymer circularity for traditional thermosets. Herein, we provide a review of representative studies dedicated to the design, synthesis, fundamental physics, and property evaluation of elastic vitrimers that are synthesized based on different types of dynamic covalent bonds. Control on the network parameters (e.g., type of chemical bond, crosslink density, polymer backbone, and network architecture) of the elastic vitrimers enables them to tailor their mechanical performance, network dynamics, self-healing capability, and recyclability. The dynamic nature of reversible chemical bonds allows controlling the responsive behavior of elastic vitrimers to a variety of external stimuli, such as temperature, light, and moisture. Special attention is paid to the critical physical parameters in elastic vitrimers, such as topology freezing temperature (T v), and their comparison with those of widely used thermoset and thermoplastic elastomers. The merits, bottlenecks, and future research directions of elastic vitrimers are also discussed toward their practical applications in various fields.</t>
  </si>
  <si>
    <t>4 May 2022</t>
  </si>
  <si>
    <t>10.1016/j.est.2024.110477</t>
  </si>
  <si>
    <t>From Waste to Watts: Emerging role of waste lignin-derived materials for energy storage</t>
  </si>
  <si>
    <t>The shift towards a renewable energy future requires the development of sustainable energy storage technologies. The pulp and paper industry generates large quantities of waste black liquor, containing mostly lignin, that is incinerated to generate heat and electricity to meet the energy demand of pulp and paper mills. This article aims to explore potential of converting waste black liquor lignin into valuable and high-performance carbon materials for use in the energy storage systems, such as batteries, supercapacitors, and fuel cells. The article compares the properties and performance of lignin-derived carbon materials to other carbon materials used in energy storage and discusses various synthesis methods. The article also addresses the challenges and opportunities associated with development and application of lignin-derived carbon materials, as well as their economic and environmental impacts. The article evaluates the technology and societal readiness levels for lignin-derived carbon materials and presents successful commercial case studies. In conclusion, lignin-derived carbon materials have potential for energy storage due to lower cost, sustainability, and less environmental impact compared to other materials. However, such methods currently represent a low technology readiness level (TRL) and face challenges such as low performance and scaling up production. To address such challenges, future research should focus on optimizing synthesis methods, tailoring properties, using composite materials, promoting sustainable production, conducting application-specific research, and standardizing testing protocols. The current study builds knowledge on the lignin-derived carbon materials for energy storage to key stakeholders and contributes to understanding their potential for sustainable and environmentally friendly energy storage solutions.</t>
  </si>
  <si>
    <t>10.1016/j.procir.2022.05.222</t>
  </si>
  <si>
    <t>Exploring the applicability of circular design criteria for electric vehicle batteries</t>
  </si>
  <si>
    <t>Battery electric vehicles (BEVs) represent a promising solution to mitigate carbon emissions by road transportation. However, life cycle assessment (LCA) studies on BEVs have demonstrated that batteries are responsible for around 30% of the vehicle’s environmental impacts. Therefore, the integration of circular economy (CE) criteria in battery design and life cycle management is key to improve resource efficiency and environmental sustainability. Nevertheless, literature analysing the implementation of CE design criteria in BEVs´ battery development is scarce. Focusing on Li-ion batteries (LIB) for BEVs, this paper examines the potential for implementation of life cycle-based CE design criteria. Accordingly, a CE design assessment tool, including a list of 53 relevant design criteria gathered from the literature, industrial practice and EU legislation, with application to BEVs´ batteries, was shared with industrial stakeholders from the H2020 LIBERTY project (LC-BAT-10-2020 No. 963522) to receive feedback. The industrial stakeholders were asked to evaluate the potential implementation of each CE design criteria based on the relationship between importance and viability by providing scores from 0% to 94%.The results indicate that the most important CE design criteria are related to the manufacturing stage of LIBs, including innovations oriented to increase the performance and quality of the final product by anticipating to new legislation requirements, including resource and environmental aspects, for BEVs. On the other hand, design criteria related to the end of life (EOL) management of LIBs show low implementation potential due to low viability scores. The benefits of considering CE design criteria in LIB development are discussed as well as the potential trade-offs in order to support well-informed decision-making. This includes an analysis of the causes for the low score for some CE design criteria and the opportunities to improve their implementation potential to increase the resource efficiency and environmental performance of BEVs´ LIBs.</t>
  </si>
  <si>
    <t>10.1016/S0378-7753(01)01071-0</t>
  </si>
  <si>
    <t>Impact of modern battery design and the implications for primary and secondary lead production</t>
  </si>
  <si>
    <t>The emerging change in the automobile industry with the advent of the 42V electrical operating system will impose a revolutionary change not only on the car industry, but also on the battery industry overall. The implications of this change will be felt by the battery producers, most of whom will require new or advanced production techniques for 36V batteries, and subsequently by their suppliers of raw material. The demand for batteries of higher quality—in particular, the valve-regulated lead-acid (VRLA) battery, which is the battery of choice for the new automotive system—will place much higher demands upon the quality of the raw materials used in battery manufacture. It has been well documented that high-quality raw materials, such as lead, acid and separators, are a requirement in order to guarantee battery performance. The presence of impurities (antimony, arsenic, tellurium, etc.) in the enclosed system of the VRLA battery will impart problems such as dry-out, self-discharge and negative-plate capacity loss which will result in premature failure of the battery. One major problem for both primary and secondary lead producers is the presence of these impurities in their metal streams. Of particular interest to the smelters are the levels of antimony and silver. The latter element is increasing to alarming levels. With changing battery technology, both elements will pose serious problems to the lead producers in maintaining high-quality lead under the present cost structure. Some of the challenges that face the lead industry in meeting the demands of VRLA battery producers for product of higher quality are examined in this paper.</t>
  </si>
  <si>
    <t>30 April 2002</t>
  </si>
  <si>
    <t>10.1016/j.jseaes.2023.105912</t>
  </si>
  <si>
    <t>The role of nickel (Ni) as a critical metal in clean energy transition: applications, global distribution and occurrences, production-demand and phytomining</t>
  </si>
  <si>
    <t>In 2022, nickel (Ni) was nominated as a critical metal due to its wide applications in the metal industry, especially in clean energy applications to achieve climate mitigation targets. Meantime, rapid industrialization and escalating demand for electronic battery manufacturing have increased global Ni consumption, and therefore available primary Ni resources will not be sufficient to cater to the demand. As a result, currently, the Ni supply chain is diversifying focusing on low-grade Ni resources which were previously considered as economically invaluable. This paper presents comprehensive study on different applications of Ni, existing high-grade Ni resources, mode of occurrence, and the production and future demand of Ni, and discusses the state of art on the different leaching and extraction methods to recover Ni from low-grade sources, such as mine tailings, galvanic sludge, electronic batteries, and serpentine soil. In addition, this paper highlights the current status of the Ni phytomining approaches in serpentine soil and its future perspectives. It is evident that a development of Ni phytomining industry as a carbon–neutral mining technique is essential to overcome Ni supply risk for the commercial production of Ni using low-grade resources. Finally, this study will evaluate the production of high-quality Ni from low-grade secondary sources.</t>
  </si>
  <si>
    <t>Journal of Asian Earth Sciences</t>
  </si>
  <si>
    <t>10.1016/j.matdes.2013.04.012</t>
  </si>
  <si>
    <t>Challenges for eco-design of emerging technologies: The case of electronic textiles</t>
  </si>
  <si>
    <t>The combination of textile and electronic technologies results in new challenges for sustainable product design. Electronic textiles (e-textiles) feature a seamless integration of textiles with electronics and other high-tech materials. Such products may, if they become mass consumer applications, result in a new kind of waste that could be difficult to recycle. The ongoing innovation process of e-textiles holds opportunities to prevent future end-of-life impacts. Implementing eco-design in the technological development process can help to minimise future waste. However, the existing Design for Recycling (DfR) principles for textiles or electronics do not match with the properties of the combined products. This article examines possibilities to advance eco-design of a converging technology. DfR strategies for e-textiles are discussed from the background of contemporary innovation trends. Three waste preventative eco-design approaches for e-textiles are discussed: 1 harnessing the inherent advantages of smart materials for sustainable design; 2 establishing open compatibility standards; 3 labelling the e-textiles to facilitate their recycling. It is argued that life-cycle thinking needs to be implemented concurrent to the technological development process.</t>
  </si>
  <si>
    <t>October 2013</t>
  </si>
  <si>
    <t>10.1016/S0378-7753(01)00710-8</t>
  </si>
  <si>
    <t>The dismantling of the spent alkaline zinc manganese dioxide batteries and the recovery of the zinc from the anodic material</t>
  </si>
  <si>
    <t>The existing plants for the recovery of exhausted alkaline zinc manganese dioxide batteries adopt an initial heat treatment and then a grinding. The last operation intermixtures the components of the batteries and consequently the successive recovery process proves to be rather complicate and needs a large scale plant. An initial dismantling and separation of the anodic, cathodic and packing components allow a successively easier recovery process and a small scale plant. This possibility has been assumed in this work and a simple recovery process has been proposed for the anodic material, consisting of an initial leaching step to separate and recover the unconverted metallic zinc and a successive step of cathodic deposition to recover the converted ionic zinc. A highly efficient zinc recovery has been obtained at the cathodic deposition step by adopting a heat treatment of the anodic material before its leaching process.</t>
  </si>
  <si>
    <t>15 October 2001</t>
  </si>
  <si>
    <t>10.1016/j.trpro.2021.07.047</t>
  </si>
  <si>
    <t>Possibilities of predicting undesirable iron intermetallic phases in secondary Al-alloys</t>
  </si>
  <si>
    <t>Today, aluminium is becoming the preferred construction material for transportation applications because it combines three basic properties: strength, durability and lightness. The use of aluminium castings is increasing in a wide range of transport applications. Another advantage of using aluminium materials is their ability to recycle. The use of recycled secondary aluminium alloy has many advantages; it is not only environmentally but also cost-effective. However, the main disadvantage of using a secondary aluminium alloy is the higher amount of iron. Iron in aluminium alloys forms various types of Fe-rich intermetallic phases. It is necessary to control the amount of iron and prediction the formation of undesirable iron intermetallic phases as "sludge" phases, and β-phases. β-phases cause feeding problems, create places with increased concentration of stress, increase casting porosity, and generally reduce plastic properties of the cast alloys. Sludge phases can compromise the machining operations, with a considerable effect on the cutting tool life, and even more degrade the mechanical and physical properties of the component. For the study and identification of intermetallic phases were used equations for calculating SF and critical iron content and observation on the microscope. The results show that coarse sludge, Fe-rich phases appear in the alloy D with 1.200 wt. % Fe. The value critical amount of iron has exceeded in alloy B with 0.679 wt. % Fe, alloy C with 1.209 wt. % Fe, and alloy D with 1.200 wt. % Fe.</t>
  </si>
  <si>
    <t>Transportation Research Procedia</t>
  </si>
  <si>
    <t>10.1016/j.jece.2020.104319</t>
  </si>
  <si>
    <t>Selective Cobalt over Nickel separation using neat and confined ionic liquids</t>
  </si>
  <si>
    <t>Task Specific Ionic Liquids (TSILs) generated by association between tetraalkylammonium cations and coordinating anions such as dicyanamide (Dca-) and thiocyanate (SCN-) were used for the selective separation of Ni(II) over Co(II). SCN-based TSIL presents higher extraction efficiency than the Dca-based one towards Co(II) (E = 85.4 % vs 54.6 %) and Ni (II) (E = 22 % vs 0.5%) but lower separation factors (βCo/Ni = 21 vs 239). Interestingly, extraction of Co(II) and Ni(II) in Dca-based TSIL can be enhanced using salts with chaotropic anions such as NaNO3 (E &gt; 90 % for Co(II) and E = 85% for Ni(II)). The use of NaCl allows, moreover, the efficient separation of both ions with βCo/Ni &gt;1000. The metal can be recovered from the IL phase using Na2SO4 aqueous solution to limit the release of the IL and to ensure a good recyclability of this latter. The confinement of TSIL in silica –matrix ionogel constitutes a valuable method to improve the handling of the IL. Indeed, the extraction properties of the ionogel containing [THN][Dca] IL are very close to those obtained using the same neat IL with an efficient separation of Co(II) over Ni(II) in NaCl 4 mol.L-1 (βCo/Ni &gt;1000). Finally, the recyclability of the ionogel was studied and found comparable to that of neat IL.</t>
  </si>
  <si>
    <t>10.1016/j.apsusc.2021.152409</t>
  </si>
  <si>
    <t>The integration of Triazine-based porous organic polymer with bio-waste poplar catkin as water-floatable photocatalyst</t>
  </si>
  <si>
    <t>Floating photocatalysis material has a big advantage over powdery suspending one for deep purification of pollutants in colored wastewater, in consideration of its excellent flexibility, high light-harvesting, and convenient recycling in suspension solution systems. As a result, the design and synthesis of floating photocatalyst are of great importance. Herein, we concentrate on the preparation of metal-free triazine-based porous organic polymer (POP) as a visible-light photocatalyst on biomass waste poplar catkins (PCs) to construct a reusable floating photocatalysis system via a soft synthesis, that is, trigonal-symmetrical melamine (M) is coupled with triformylphloroglucinol (TFP) monomer to obtain photoactive conjugated POPM-TFP loaded on soft and light PC microfibers (Named as PC/POPM-TFP). When PC/POPM-TFP (20 mg) is floated on the polluted water, it can convert 100% Cr(VI) (50 mL, 10 mg/L) in 80 min into Cr(III) species which are then partly synchronously immobilized (56.9%) to lessen the rerelease of Cr element, or degrade 100% methylene blue (MB, 60 mL, 10 mg/L) after 100 min of visible-light irradiation. Moreover, the film-like flexible self-supporting PC/POPM-TFP also exhibits well catalytic activities and excellent reusability for multipurpose water purification under real natural conditions. The molecular oxygen in the solution gains electrons from PC/POPM-TFP to generate •O2 –, which is involved in photoreduction of Cr(VI) besides photo-induced electrons, and mainly contributes to photooxidation degradation of MB. The proposal of floating PC/POPM-TFP not only avoids the risks to release metal ions into water during utilization, which will cause secondary pollution, but also provides an alternative method to overcome the limitations of powdery photocatalyst for recycling. Overall, this study assists the assembly of green floating photocatalysis systems to allow a versatile solid surface activation for establishing more energy efficient and robust catalysis process under visible light.</t>
  </si>
  <si>
    <t>10.1016/S0926-9614(01)80008-3</t>
  </si>
  <si>
    <t xml:space="preserve">Nickel-cadmium and nickel-metal hydride battery treatments </t>
  </si>
  <si>
    <t xml:space="preserve">
                  There is nothing new about recycling batteries and waste products from nickel–cadmium batteries. Several developments have occurred in the past few years. National and international regulations are prohibiting to an ever-increasing extent the disposal of nickel-cadmium batteries on rubbish tips as well as their incineration along with household waste. A number of countries have already introduced collection systems: either all batteries or accumulators undifferentiated or specifically nickel-cadmium or rechargeable portable batteries. This chapter presents the collection figures for Europe for both industrial batteries and sealed units and power packs. The objectives, which are tending to be governed by increasingly stringent regulations, show that collection systems should increase very appreciably.
               </t>
  </si>
  <si>
    <t>10.1016/j.scitotenv.2023.164006</t>
  </si>
  <si>
    <t>Waste-to-chemicals: Green solutions for bioeconomy markets</t>
  </si>
  <si>
    <t>In the fast-developing time, the accumulation of waste materials is always in an uptrend due to population increases and industrialization. This excessive accumulation in waste materials harms the ecosystem and human beings by depleting water quality, air quality, and biodiversity. Further, by use of fossil fuel problem-related global warming, greenhouse gases are the major challenge in front of the world. Nowadays, scientists and researchers are more focused on recycling and utilizing different waste materials like a municipal solid waste (MSW), agro-industrial waste etc. The waste materials added to the environment are converted into valuable products or green chemicals using green chemistry principles. These fields are the production of energy, synthesis of biofertilizers and use in the textile industry to fulfil the need of the present world. Here we need more focus on the circular economy considering the value of products in the bioeconomic market. For this purpose, sustainable development of the circular bio-economy is the most promising alternative, which is possible by incorporating the latest techniques like microwave-based extraction, enzyme immobilization-based removal, bioreactor-based removal etc., for the valorization of food waste materials. Further, the conversion of organic waste into valuable products like biofertilizers and vermicomposting is also realised by using earthworms. The present review article focuses on the various types of waste materials (such as MSW, agricultural, industrial, household waste, etc.), waste management with current glitches and the expected solutions that have been discussed. Furthermore, we have highlighted their safe conversion into green chemicals and contribution to the bioeconomic market. The role of the circular economy is also discussed.</t>
  </si>
  <si>
    <t>10.1016/j.cej.2023.144629</t>
  </si>
  <si>
    <t>In-situ growth of Mn2O3/MnCo2O4 on 3D nickel foam as a novel heterogeneous composites peroxymonosulfate activator for the degradation of levofloxacin: Performance, stability and mechanism</t>
  </si>
  <si>
    <t>The in-situ generation of nanostructured materials on the metal-based carriers nickel foam (NF) is a novel technique for water remediation materials. In this study, Mn2O3/MnCo2O4 materials were successfully produced in situ on three-dimensional (3D) NF substrates using hydrothermal followed by calcination. Mn2O3/MnCo2O4@NF can synergistically activate peroxymonosulfate (PMS), leading to efficient levofloxacin degradation (LEVO). At optimal conditions (catalyst dosage of 0.50 × 0.50 cm2, PMS dosage of 0.30 g/L, PH = 6.75), the removal rate of LEVO (10 mg/L) by Mn2O3/MnCo2O4@NF could obtain 91.8 % within 30 min (reaction kinetic rate constant (Kobs) = 0.2063 min−1). In addition to acting as a support carrier and exposing an abundance of active sites, NF also mediates and facilitates electron transport, inhibits metal ions' leaching, and improves recycling's effectiveness. The system can remove contaminants through a combination of radical (SO4 ·–, ·OH) and non-free radical (1O2, surface electron transfer) pathways. Eleven intermediates in the degradation of LEVO were identified via the HPLC-MS. The biotoxicity of the intermediates was measured using the Ecological Structure-Activity Relationship (ECOSAR) technique, demonstrating that the catalyst is environmentally friendly and safe. The study has broad applicability and prospect, providing a new strategy for developing other nickel foam-based materials for the remediation of the aqueous environment.</t>
  </si>
  <si>
    <t>10.1016/B978-0-323-99919-9.00007-6</t>
  </si>
  <si>
    <t xml:space="preserve">Chapter 6 Hydrometallurgy: urban mining of E-waste and its future implications </t>
  </si>
  <si>
    <t xml:space="preserve">
               In the present time, electronics are continuously undergoing advancement owing to the boosting demand of digitization globally. The E-waste generation data cannot be condoned considering the figure of 53.6Mt E-waste generations globally in 2019. The recycled E-waste out of the global E-waste generated is just 17.4%, which represents the huge loss of resources. Urban mining via hydrometallurgy is the most commonly used technique for E-waste recycling for several decades to regain valuable and precious metals. Meanwhile the upcoming market is expected to demand circular economy in the business and urban mining itself is conceptulized to extract used resources from the waste materials. Thus, this book chapter focuses on reviewing urban mining via hydrometallurgical techniques and their eligibilities based on the circular economy concept. In addition, the chapter will also represent the benefits gained by urban mining through the CE and the expected future implications of urban mining in hydrometallurgy.
            </t>
  </si>
  <si>
    <t>10.1016/j.applthermaleng.2023.122035</t>
  </si>
  <si>
    <t>A review on thermal management of battery packs for electric vehicles</t>
  </si>
  <si>
    <t>The development of efficient Electric Vehicles (EVs) is related to the management of different parts of the powertrain, as the Lithium-ion (Li-ion) batteries. An important feature which affects their safety, performance, and useful life is the average temperature which must be included in an optimal range to prevent several dangerous phenomena. For this reason, Thermal Management Systems (TMSs) of battery packs of EVs are necessary to guarantee correct functioning in all environments and operating conditions. This review has the intention to divulge the recent developments in the thermal management of Li-ion batteries of EVs reached by researchers and car manufacturers to compare academic studies to the state of the art of the automotive industry from a thermal engineering point of view. Several experimental and numerical studies published in literature have been reported, and nine EV models have been analysed to explain how car manufacturers have developed their new models launched on the market. The choice of the models has been made since the quantity and the quality of data available on the official sites of manufacturers and specialist journals. In conclusion, the future perspectives of thermal management of battery packs are resumed to understand which path research and car manufacturers are following for the next generation of EVs.</t>
  </si>
  <si>
    <t>10.1016/j.chemosphere.2022.135464</t>
  </si>
  <si>
    <t>Multifaceted potential applicability of hydrotalcite-type anionic clays from green chemistry to environmental sustainability</t>
  </si>
  <si>
    <t>Hydrotalcite-like anionic clays (HTs) also known as Layered double hydroxides (LDHs) have been developed as multifunctional materials in numerous applications related to catalysis, adsorption, and ion-exchange processes. These materials constitute an important class of ionic lamellar solid clays of Brucite-like structure which comprise of consecutive layers of divalent and trivalent metal cations with charge balancing anions and water molecules in interlayer space. These materials have received increasing attention in research due to their interesting properties namely layered structure, ease of preparation, flexible tunability, ability to intercalate different types of anions, electronic properties, high thermal stability, high biocompatibility, and easy biodegradation. Moreover, HTs/LDHs have unique tailorable and tuneable characteristics such as both acidic and basic sites, anion exchange capability, surface area, basal spacing, memory effect, and also exhibit high exchange capacities, which makes them versatile materials for a wide range of applications and extended their horizons to diverse areas of science and technology. This study enlightens the various rational researches related to the synthetic methods and features focusing on synthesis and/or fabrication with other hybrids and their applications. The diverse applications (namely catalyst, adsorbent to toxic chemicals, agrochemicals management, non-toxic flame retardants, and recycling of plastics) of these multifunctional materials related to a clean and sustainable environment were also summarized.</t>
  </si>
  <si>
    <t>10.1016/j.apcatb.2021.120335</t>
  </si>
  <si>
    <t>Enabling the life-cycle consideration and approach for the design of efficient water splitting catalyst via engineering amorphous precursor</t>
  </si>
  <si>
    <t>Electrocatalytic water splitting is one of the ultimate solutions to generate hydrogen. Like the Li-ion battery industry, a big catch is often neglected regarding the environmentally-friendly preparation of electrode materials and the treatment of end-of-life electrode. The potential release of hazards poses a new challenge to sustainable development. Herein we designed a series of amorphous CoxM1-xWOy (M = Fe, Ni, Cu and Zn) OER catalyst that enabled the implementation of a life-cycle consideration. The metal dissolution from the catalyst in service was controlled in an “activation” step. The spent catalysts and the discharged metal ions from the synthesis and activation steps were recycled with high efficiency to make new batches of catalysts, delivering equally excellent OER activity of 253 mV overpotential at 10 mA cm−2. This materials design and synthesis consideration throughout the life cycle might inspire other scientists to develop “greener” yet high-performance materials for sustainable applications.</t>
  </si>
  <si>
    <t>10.1016/S0378-7753(03)00025-9</t>
  </si>
  <si>
    <t>Recovery of zinc and manganese from spent alkaline batteries by liquid–liquid extraction with Cyanex 272</t>
  </si>
  <si>
    <t>A hydrometallurgical route based on the liquid–liquid extraction technique using Cyanex 272 as extractant is investigated for the selective separation of metal values, in particular, zinc and manganese from spent alkaline batteries. The recycling route consists of following steps: (1) cryogenic dismantling of the spent batteries, (2) pre-treatment of the internal material consisting of drying, grinding and screening steps in order to produce a dry homogeneous powder, (3) leaching of the powder with sulphuric acid and (4) metal separation by liquid–liquid extraction. Bench scale experiments have shown that zinc and manganese are easily separated (ΔpH1/2≈2.0) using 20% (v/v) Cyanex 272 dissolved in Escaid 110 at 50°C. Therefore, the proposed route can treat residues from both zinc–carbon and alkaline batteries because metal composition of these batteries is quite similar. The metal content of other batteries such as Ni–Cd and nickel-metal hydride (NiMH) has been also determined in order to include them in future investigations.</t>
  </si>
  <si>
    <t>10 April 2003</t>
  </si>
  <si>
    <t>10.1016/j.exis.2024.101498</t>
  </si>
  <si>
    <t>The energy transition paradox: How lithium extraction puts pressure on environment, society, and politics</t>
  </si>
  <si>
    <t>Lithium-ion batteries are essential for Europe's renewable energy transition. By 2030, the EU will need 18 times more lithium, and by 2050, 60 times more. For that reason, Europe aims to increase domestic sourcing and achieve nearly full self-sufficiency by 2030. However, lithium mining has a high environmental footprint and can have severe social impacts. This research examines the socio-environmental implications of lithium mining for the EU energy transition and identifies leverage points that alleviate tension between justice and security. The Social, Technological, Economic, Environmental, and Political framework was used to systematically gather insights from experts representing various stakeholders on these issues. Subsequently, these insights were compiled into a fuzzy-cognitive map, creating a system-based overview and allow construction and comparison of four scenarios examining the future of lithium and its impacts on the environment and local communities in Europe. This reveals the importance of good governance to avoid issues of corruption and geopolitical tensions with a potential adverse impact on society and environment. However, governance alone is insufficient to mitigate negative impacts. A circular economy, where lithium is recovered from used batteries, is most favorable, reducing the demand for new material and the negative impacts of mining. This holistic overview stresses the need for increased government involvement, stakeholder alignment, and dealing with corruption as vital aspects in mitigating the negative socio-environmental impacts of lithium mining.</t>
  </si>
  <si>
    <t>10.1016/j.ensm.2022.06.046</t>
  </si>
  <si>
    <t>Recent Progress of Novel Non-Carbon Anode Materials for Potassium-Ion Battery</t>
  </si>
  <si>
    <t>Rapid development of renewable energy sources has boosted the growth of smart grid system which requires high-energy and cost-effective batteries apart from lithium-ion battery (LIB). With the advantages of widespread availability and low cost of potassium sources, potassium ion battery (PIB) that exhibits similar mechanism to LIB has attracted extensive attention in recent years. Nowadays, non-carbon anode materials for PIB are in the center of spotlight and great achievements have been obtained. To facilitate the development of non-carbon anode materials and the performance improvement of PIB on commercial scale, it is of great importance to deeply understand the assets, liabilities and potassium storage mechanism of these materials. In this review article, the state-of-the-art progress and challenges of novel non-carbon anode materials, including transition metal element-based, IV/V A-group element-based and other materials, have been summarized and discussed, and some mitigation strategies and future research directions have also been proposed.</t>
  </si>
  <si>
    <t>10.1016/B978-0-323-90463-6.00032-4</t>
  </si>
  <si>
    <t xml:space="preserve">Chapter 8 Biological methods for the treatment of e-waste </t>
  </si>
  <si>
    <t xml:space="preserve">
               Rapid technological advancement has resulted in a large amount of electronic waste. Toxic heavy metals found in electronic devices can be hazardous to one’s health and the environment. Developed countries generally export their e-waste for recycling to developing countries. In developing countries, recycling of e-waste is rudimentary, and a significant proportion of waste ends up in unsanitary landfills and open dump sites. Because physical and chemical methods of recycling e-waste are both hazardous and expensive, there is a need for alternative safe methods. For the treatment of electronic waste, biological methods such as microorganisms (micro-remediation), plants (phytoremediation), and earthworms (vermiremediation) can be used. Bioleaching, bioabsorption, bioaccumulation, biotransformation, biomineralization, and microbially enhanced chemisorption of metals are the six major mechanisms involved in waste micro-remediation. The four basic methods used in phytoremediation of electronic waste were phytoextraction, phytovolatilization, phytostablization, and rhizofiltration. Earthworms are used in vermiremediation technology biotransform toxic chemical contaminants into harmless products. These methods are environmentally sound management practices that are cost effective and generate minimum secondary waste.
            </t>
  </si>
  <si>
    <t>10.1016/j.resconrec.2017.08.002</t>
  </si>
  <si>
    <t>Circular economy strategies for mitigating critical material supply issues</t>
  </si>
  <si>
    <t>Raw materials deemed critical are defined as having potential issues in their supply, limited substitutes, and applications of importance, namely in clean energy, defense, healthcare, and electronics. Disruptions in supply of critical materials can have serious negative repercussions for firms, consumers, and economies. One potential set of mitigation strategies for firms dealing with criticality issues is the implementation of circular economy principles in their supply chain, operations, and end-of-life management. This work conducts a literature review combined with case study analysis to examine how certain firms assess and monitor their vulnerability to critical material supply chain issues and provides specific business examples for integrating circularity strategies. Results indicate the potential for risk reduction that could be gained from implementation of these strategies; specifically recycling, for example, can provide an in-house source (for prompt or fabrication scrap) or at least domestic source (for post-consumer scrap) for critical materials; up to 24% for the case of indium usage in China. Just in time manufacturing techniques have the potential to both exacerbate supply issues (by encouraging low inventory or needed resources for manufacturing) and improve supply issues by introducing resiliency in the supply chain indicating that approach of firms in undertaking these strategies is important. Many cases reviewed show other quantifiable secondary benefits beyond risk reduction, such as economic savings, reduction in energy consumption, and improved corporate social responsibility via enhanced supply chain oversight.</t>
  </si>
  <si>
    <t>10.1016/j.envres.2022.114926</t>
  </si>
  <si>
    <t>E-waste management, treatment options and the impact of heavy metal extraction from e-waste on human health: Scenario in Vietnam and other countries</t>
  </si>
  <si>
    <t>Ho Chi Minh (HCM) City is the most important urban region of Vietnam, Southeast Asia. In recent times, the quantity of electronic waste (e-waste) has been growing by several thousand tonnes every year. In this research, some of the existing and developing technologies being employed for the recycling of e-waste have been reviewed. Accordingly, the paper has been divided into three sections namely, e-waste treatment technologies in Ho Chi Minh City, the effect of heavy metals on human health and the extraction of metals from e-waste using pyrolysis, hydrometallurgy, bioleaching, mechanical, and air classifier methods, respectively. The extraction of precious metals and heavy metals such as Cd, Cr, Pb, Hg, Cu, Se, and Zn from e-waste can be hazardous to human health. For example, lead causes hazards to the central and peripheral nervous systems, blood system and kidneys; copper causes liver damage; chronic exposure to cadmium ends up causing lung cancer and kidney damage, and mercury can cause brain damage. Thus, this study examines the key findings of many research and review articles published in the field of e-waste management and the health impacts of metal pollution.</t>
  </si>
  <si>
    <t>10.1016/j.jallcom.2023.171665</t>
  </si>
  <si>
    <t>Activation of ferrocene-based coordination compounds for oxygen evolution and the application in zinc-air battery</t>
  </si>
  <si>
    <t>Rational reconstruction of oxygen evolution reaction (OER) pre-catalysts and the performance index is crucial but still challenging. Herein, a coordination compound composed by ferrocenedicarboxylic acid and Co2+ was prepared, which was then treated by NaBH4 solution for the rational reconstruction. The electrochemical activation of the treated product results in the generation of oxyhydroxides with unique microstructure acting as the catalytic active phase, which exhibits excellent electrocatalytic activity with a low overpotential of 256 mV for 10 mA cm−2 towards OER and a half-wave potential of 0.69 V (vs RHE) for oxygen reduction (ORR). Ru species was then loaded on the treated product to further improve the catalytic activity for oxygen reduction. The annealed product (Ru-CoFe/C) presents a core-shell structure with carbon layer on the surface. The product presents an increased half-wave potential of 0.744 V (vs RHE) for ORR with the OER/ORR overpotential gap of 0.776 V for 10 and 1 mA cm−2, respectively, showing the bifunctional catalytic activity. Ru species with small size improves the catalytic activity for ORR; the carbon shell provides the high stability. A Zn-air battery was then fabricated with the Ru-CoFe/C catalyst, which delivers a high power density of 88 mW cm−2 and a large specific capacity of 709 mAh g−1, as well as an excellent cycling stability over 65 h, surpassing commercial Pt/C + RuO2 based counterpart, demonstrating its feasibility in the field of renewable electronic devices. This work affords valuable guidelines for the application of ferrocene-based materials in OER and for the exploring of advanced bifunctional ORR/OER catalysts in rational construction of high-quality Zn-air batteries.</t>
  </si>
  <si>
    <t>10.1016/j.seppur.2016.01.048</t>
  </si>
  <si>
    <t>A hydrometallurgical process for the recovery of rare earth elements from fluorescent lamp waste fractions</t>
  </si>
  <si>
    <t>Rare earth elements (REEs) are presently regarded to be some of the most critical elements, being essential in future sustainable applications. One of the many examples is fluorescent lighting, which relies on REEs such as cerium, europium, gadolinium, lanthanum, terbium and yttrium. The high demand for REEs, low supply, price fluctuations and geopolitical factors have contributed to an increased interest in reclaiming these elements from end-of-life products. This publication reports on a new potential hydrometallurgical route to reclaim REEs in fluorescent lamp waste. The investigations were carried out at bench scale and laboratory pilot scale to assess the potential of a process based on leaching and solvent extraction. Real waste fractions of various compositions, originating from several companies that use different mechanical, physical and chemical processes to treat lamps, were studied. A multi-step leaching process that selectively dissolves different groups of metals in the waste was investigated. Removal of mercury, one of the vital constituents of fluorescent lamps and an undesired contaminant in the waste, was carried out using leaching with iodine in potassium iodide solutions. Selective leaching of impurity metals e.g. calcium and selective leaching of REEs was performed with nitric acid, taking advantage of the significant differences in their leaching kinetics. Separation of REEs was achieved with Cyanex 923, a commercial mix of trialkylphosphine oxides, in a counter-current mixer setter system comprising three extraction and four stripping stages, respectively. The product, a yttrium/europium concentrate, was treated with oxalic acid, followed by thermal treatment, to produce an oxide containing 99.96% REEs, of which 94.61% was yttrium and 5.09% was europium.</t>
  </si>
  <si>
    <t>17 March 2016</t>
  </si>
  <si>
    <t>10.1016/B978-0-12-823502-7.00019-0</t>
  </si>
  <si>
    <t xml:space="preserve">Chapter 16 Holistic process integration and optimization: Large-scale hybrid process applications </t>
  </si>
  <si>
    <t xml:space="preserve">
               Holistic integration and optimization of chemical processes and consumer product manufacture require the application of holistic systems modeling in process and product design to evaluate the related environmental, socio-ecological, and economic impacts. Market research, impact assessment, and risk management scenarios are used jointly to establish optimization of the business models for sustainability; combining optimal resource efficiency; and process costs with minimal adverse environmental impacts. These aims are satisfied through the incorporation of supply-chain systems that make best use of industrial symbiosis and eco-industrial parks for shared and linked recycle, reuse, and regeneration of utilities, services, and materials.
            </t>
  </si>
  <si>
    <t>Integration and Optimization of Unit Operations</t>
  </si>
  <si>
    <t>10.1016/j.est.2023.108794</t>
  </si>
  <si>
    <t>Overall upgrading Zn-ion storage capability by engineering N/O co-doped hydrophilic hierarchical porous carbon</t>
  </si>
  <si>
    <t>The couple of supercapacitors' high power density and batteries' high energy density endows aqueous zinc-ion hybrid supercapacitors (ZIHSCs) a perspective candidate for next-generation energy storage devices. Biomass-derived hierarchical porous carbon with excellent wettability towards aqueous electrolyte is regarded as a promising cathode for ZIHSCs applications. Herein, a N/O co-doped hydrophilic carbon with hierarchical porous architecture is conversed from protein enriched recycled badminton feathers via a facile and scalable strategy. The resultant carbon presents hierarchical porous architecture with high surface area and mesopore-governed pore size distribution, rich dual-doping of N/O heteroatoms and good water wetting behavior. The all-round teamwork of these unique properties provides numerous interfacial active sites plus extra reversible redox reaction for high energy density, and speedy kinetics for high power density. Incredibly, as-assembled ZIHSC device displays an ultrahigh capacity of 225.3 mAh g−1 at 0.1 A g−1 with an appreciable capacity retention of 73.8 mAh g−1 even at a 1000-fold amplified current density, thereby delivering admirable energy and power densities of 201.4 Wh kg−1 and 83.6 kW kg−1. Most satisfyingly, an ultralong cycling life with no loss in capacity is achieved after 40,000 cycles even at 50 A g−1. Therefore, by taking advantage of its intrinsic component, the conversion of biomass waste to high performance carbon-based cathode material holds a broad prospect and practical significance.</t>
  </si>
  <si>
    <t>10.1016/j.apcatb.2022.121878</t>
  </si>
  <si>
    <t>Solar-driven all-in-one MOFs-based catalyst for highly efficient CO2 conversion</t>
  </si>
  <si>
    <t>CO2 fixation and conversion are desirable to solve the exceeding CO2 emission. Traditional CO2 cycloaddition needs strict conditions, co-catalyst and solvent, causing energy intensive and complex recycle process. In this work, an integrated ionic polymers (IPs) and phosphomolybdate (PMo12) co-modified CuTCPPCo MOF all-in-one composite catalyst (PBPCT*) is designed for solar driven, solvent-free and co-catalyst-free CO2 cycloaddition. The PMo12 clusters and IPs offer abundant active sites for reactants activation and ring opening. The activation energy significantly decreases from 66.36 kJ·mol-1 of CuTCPPCo MOF to 49.47 kJ·mol-1 of PBPCT*, and guarantees higher efficient with 99.2% yield of styrene carbonate at 353 K for 12 h. The TOF of 580.73 h-1 under light density of 0.8 W/cm2 superior to traditional heating with TOF of 473.0 h-1. This provides a new avenue to gather all the advantages in one catalyst, furnishing a promising approach for reducing CO2 emission and utilization.</t>
  </si>
  <si>
    <t>10.1016/j.resconrec.2017.02.013</t>
  </si>
  <si>
    <t>Environmental impacts and resource losses of incinerating misplaced household special wastes (WEEE, batteries, ink cartridges and cables)</t>
  </si>
  <si>
    <t>The contribution of misplaced special waste (sWEEE, lamps, CRT, batteries, ink cartridges and cables) to environmental impacts from incineration of residual household waste was quantified through life cycle assessment (LCA)-modelling. Misplaced special waste was quantified to constitute less than 1% of the net impact for most environmental impact categories, except for the toxic impact categories (4–28% of toxic impacts) and the impact on abiotic resource depletion. It was found that the main contributor (96%) to the toxic impact categories was related to the presence of mercury (Hg) from lamps and batteries. However as shown by sensitivity analysis, lack of good data on the transfer of rare and hazardous metals to the flue gas in the incineration process should receive further investigation before the environmental impacts from misplaced incinerated special waste can fully be concluded upon. Although the misplaced special waste is only 0.5% of residual household waste, it constitutes in the residual household waste the most significant fraction with respect to metal content when iron and aluminum are excluded. By extending the boundary of the LCA beyond the traditional “zero burden boundary”, we were able to quantify the impact of abiotic resources not recovered from incineration residues. This appeared to be a significant impact category, and the special waste contributed about 96% of this category although it by weight makes up only 0.5% of the waste. Furthermore, enhancing the recovery of iron (Fe) and aluminum (Al) from the ashes would not affect the loss of abiotic resources significantly. Only by recovering elements as platinum (Pt), copper (Cu), gold (Au), and silver (Ag) would it be possible to reduce the loss of abiotic resources from the system. These elements are primarily found in misplaced special waste (sWEEE, lamps, CRT, batteries, ink cartridges, and cables).</t>
  </si>
  <si>
    <t>10.1016/j.jcou.2023.102547</t>
  </si>
  <si>
    <t>Techno-economic and safety assessment of supercritical CO2 extraction of essential oils and extracts</t>
  </si>
  <si>
    <t>Currently, products based on herbaceous plants are receiving global attention due to the significant rise in human awareness of environmental protection and well-being. These products contain compounds with valuable medicinal and nutritional effects. However, extracting these substances via conventional methods can be challenging concerning economic and environmental effects. Compared to conventional techniques, supercritical CO2 extraction is a clean technology that mitigates environmental issues and enhances extraction yields. This work focuses on developing a commercial-scale closed-cycle process using supercritical CO2 as a solvent with the possibility of varying feedstock material. The full process encompasses the raw material pre-treatment, the scCO2 extraction of compounds, and solvent recovery. This multiproduct processing unit includes three products: essential oil from garden angelica and extracts from roseroot and maral root. The process model was established using Aspen Plus®. Parallel to process design, safety was assessed by a hazard and operability study (HAZOP) to evaluate possible deviations during the operation. For assessing the feasibility of the process, a comprehensive techno-economic assessment was conducted. With this analysis, it can be seen that the designed production process is not only feasible but also economically profitable. For an annual production capacity of 13,240 kg, considering the three products, capital expenditure of 5.4 M€ was estimated. As to profitability, an internal rate of return of 40% and a payback time of 2.5 years resulted. In addition to economic benefits of the designed process, waste production was reduced by recycling used solvents and employing different approaches for mitigating greenhouse gas emissions.</t>
  </si>
  <si>
    <t>10.1016/B978-0-12-821521-0.00004-9</t>
  </si>
  <si>
    <t>Chapter 4 End of first life a problem or a resource?</t>
  </si>
  <si>
    <t xml:space="preserve">
               Products come to the end their life when they are no longer wanted. There are many possible reasons for this – mechanical breakdown, obsolescence, failure to meet evolving legislation, changing fashion and taste among them. At the end of life, the materials they contain are still there. Reuse, reconditioning or recycling can retain some of their value. Incinerating them or sending them to landfill loses it. There are difficulties with all these than can be managed by good design, promoting reuse, repairability and recyclability. The chapter discusses waste and paths to reduce it.
            </t>
  </si>
  <si>
    <t>Materials and the Environment</t>
  </si>
  <si>
    <t>10.1016/j.enbenv.2024.03.005</t>
  </si>
  <si>
    <t>Incidence of circular refurbishment measures on indoor air quality and comfort conditions in two real buildings: Experimental and numerical analysis</t>
  </si>
  <si>
    <t>The application of Circular Economy to construction sector is a key to attain carbon neutrality, since it is responsible of 40 % of natural resource consumption. In this frame the importance of an efficient building refurbishment process throughout recycled material and renewable energy is fundamental. From an overview about building refurbishment emerges the need to investigate aspects related to Indoor Environmental Quality and the comparison between in-field measurements with output of dynamic simulation models. The present study aims to fill these two gaps by means an energy renovation of two real buildings in Greece. The work develops within the European project “Drive 0″, born to promote deep environmentally friendly retrofitting by means of circular renovation concepts. The methodological approach involves on-site monitoring of a series of parameters describing the energy, microclimate environmental and air quality, before and after the energy requalification. In addition, a numerical model developed in Building Energy Simulation program is calibrated and a Computational Fluid Dynamics is developed. From the in-field measurements emerges that, on one hand, the refurbishment of heating system shows a great improvement of indoor thermal conditions, with Total Volatile Organic Compounds concentration that sometimes exceed 3.0 mg/m3; on the other hand an integrated thermal insulation reduces infiltrations and changes the envelope behaviour, with a global energy saving of 30 % during winter and autumn periods. Another result of the study shows that a numerical model developed in Building Energy Simulation program and calibrated on energy consumption can greatly fit the local thermal comfort distribution of the occupant zone and predict the indoor air quality, if it outputs are used as input data in a Computational Fluid Dynamics study. These results can be beneficial to decision makers and designers for evaluating emitters positioning, opening design and mechanical ventilation strategies, aimed at reducing energy costs.</t>
  </si>
  <si>
    <t>Available online 21 March 2024</t>
  </si>
  <si>
    <t>Energy and Built Environment</t>
  </si>
  <si>
    <t>10.1016/j.cej.2024.154461</t>
  </si>
  <si>
    <t>In situ constructed Bi5O7I/NiO-NF heterojunction on 3D nickel foam for photocatalytic sulfamerazine degradation: Structure-performance, application, and mechanism</t>
  </si>
  <si>
    <t>Photocatalysis is a promising technology for water purification, but the inadequate separation of photogenerated charge carriers and light utilization efficiency limits its practical application. Herein, a highly solar-responds photocatalyst Bi5O7I/preoxidized nickel foam (Bi5O7I/NiO-NF) with p-n heterojunction was constructed by impregnation and microwave-assisted co-precipitation method to remove typical antibiotic efficiently. The special pretreatment is conducive to the formation of NiO on the NF surface, which participates in the construction of p-n heterogeneous structures and strengthens the bonding force between NiO-NF and surface Bi5O7I. The macroscopic renewable Bi5O7I/NiO-NF could effectively degrade sulfamerazine (SMR) nearly 100 % under sunlight irradiation and be convenient for separating from aqueous. Variety pollutants are degraded with high efficiency in the solar Bi5O7I/NiO-NF system, and the system performs the resistance to co-existing ions (≥89 % removal efficiency) and water matrix interference (≥95 % removal efficiency). Quenching experiments and electron paramagnetic resonance spectroscopy characterization results indicate that h+, 1O2 and O2 − are the dominant reactive substances in SMR elimination. Based on the DFT calculation and quadrupole-time of flight-liquid chromatography/mass spectrometry (Q-TOF-LC/MS) detection, C-S and N-S bonds tend to be attacked in the SMR degradation pathway. This work opens up novel insights for constructing efficient macroscopic photocatalysts for practical water treatment.</t>
  </si>
  <si>
    <t>10.1016/j.wasman.2023.10.006</t>
  </si>
  <si>
    <t>Mathematical optimization of waste management systems: Methodological review and perspectives for application</t>
  </si>
  <si>
    <t>The transition to a circular economy through sustainable waste management (WM) follows different paths in each region, depending on its socioeconomic conditions and existing infrastructure. Mathematical optimization models are rigorous tools for informing local decision-making and identifying WM policy levers based on a variety of configurations. This review explores the pathways taken when designing WM optimization models (WM-OMs) that establish a network of waste valorization technologies. To standardize the literature review process, we propose a novel characterization method for examining, relating, and benchmarking the features of WM-OMs. After a thorough review of 58 articles published between 2015 and 2022, we assembled a comprehensive database to document the characteristics of these papers and the type of data reported in their case studies. We aim to provide a solid foundation for streamlining and enhancing future WM-OMs. Our work identifies various opportunities to improve the accuracy and reliability of WM-OMs. They include modeling thermo-chemical reactions in WM processes; considering regulatory, environmental, and political constraints; recognizing the informal sector; exploring the impact of marketing mechanisms on waste prevention and recycling; improving the traceability of case study data; specifying the rationale for uncertainty analysis (UA); and indicating the mathematical model (type, optimization algorithm, and equations). As many WM-OM authors have implemented UA without justifying their method choices, our review provides a pioneering guide for selecting the UA approach. Finally, we discuss the need for a trade-off between performance and practicality as models become more complex, making it critical to consider the specific needs of stakeholders.</t>
  </si>
  <si>
    <t>10.1016/j.coelec.2024.101477</t>
  </si>
  <si>
    <t>Electromembrane processes for waste valorization: Energy recovery and storage</t>
  </si>
  <si>
    <t>This article reviews the most recent advances on the contribution of electromembrane-based technologies to waste valorisation through their implementation in the sustainable recovery and storage of energy from waste streams. Two driving forces are considered, salinity and pH gradients. Recent advances and challenges in ion exchange membranes (IEMs) and bipolar membranes (BPMs) are presented. Reverse electrodialysis (RED) and reverse bipolar membrane electrodialysis (RBMED) are evaluated as primary batteries to harvest energy from salty streams. The potential of combining RED/ED and RBMED/BMED as sustainable secondary batteries is also presented. Overall, it is concluded that increasing the membrane performance is a key aspect to rise the maturity of the proposed technologies along with their adaptation to the different characteristics of current and future waste streams potentially available for energy recovery and storage.</t>
  </si>
  <si>
    <t>10.1016/j.diamond.2021.108553</t>
  </si>
  <si>
    <t>Natural biomass-derived porous carbons from buckwheat hulls used as anode for lithium-ion batteries</t>
  </si>
  <si>
    <t>Biomass-derived porous carbon has provided new ideas for the preparation of new energy materials due to its cost-effectiveness and abundance, promoting its application in lithium-ion batteries. In this paper, porous carbon was prepared by a simple and economical carbonization process with buckwheat hulls as raw material and CaCl2 as an activator to improve the electrochemical performance of carbon materials. When the mass ratio of buckwheat hull and CaCl2 is 1:2.5, the porous carbon materials with a specific surface area of 351.018 m2 g−1 has a specific capacity of 715.0 mAh g−1 (about 1.9 times the specific capacity of the graphite anode) after 150 cycles at 0.2C and 444.8 mAh g−1 after 500 cycles at 5C. These results confirm that the porous structure of porous carbon materials contributes to the rapid transport of lithium ions in the electrolyte and electrode material. In addition, this study shows that the use of waste biomass, i.e., buckwheat hulls, overcomes the deficiency of low capacity of graphite anode and provides a new option for the preparation of high-performance negative electrode material for LIBs.</t>
  </si>
  <si>
    <t>10.1016/j.chemosphere.2020.126273</t>
  </si>
  <si>
    <t>Environmental and economical assessment for a sustainable Zn/air battery</t>
  </si>
  <si>
    <t>Metal/Air batteries are being developed and soon could become competitive with other battery technologies already in the market, such as Li-ion battery. The main problem to be addressed is the cyclability, although some progress has been recently achieved. A Life Cycle Assessment (LCA) of the manufacturing process of a Zn/Air battery is presented in this article, including raw extraction and process of materials and battery assembly at laboratory scale (cradle to gate approach). The results indicate that Zn/Air battery can be fabricated with low environmental impacts in most categories and only four deserve attention (still being low impacts), such as Human Toxicity (cancer and non-cancer), Freshwater Ecotoxicity and Resource Depletion (the later one depending mainly on Zn use, which is not a critical material, but has a strong impact on this category). Cathode fabrication arises as the subassembly with higher impacts, followed by membrane, then anode and finally electrolyte. An economic cost calculation indicates that if cyclability of Zn/Air batteries is achieved, they can become competitive with other technologies already in the market.</t>
  </si>
  <si>
    <t>10.1016/j.jcou.2022.102288</t>
  </si>
  <si>
    <t>A simple multiple-amine heterogeneous composite for efficient conversion of CO2 to cyclic carbonates under atmospheric pressure</t>
  </si>
  <si>
    <t>A novel process for efficient conversion of CO2 to cyclic carbonates under atmospheric pressure in the absence of solvents has been achieved by using cheap and readily available multiple-amine material (PS-PEI) as a catalyst. As a metal-free catalyst, PS-PEI showed excellent catalytic activity and CO2 absorption capacity. PS-PEI can participate in the cycloaddition of a variety of epoxides and CO2 with high yields. The structure and catalytic performance of this polymer material do not change significantly after being recycled four times. Based on the results of experiments and characterization, a possible mechanism was proposed, in which the collaboration of amine groups and chloride ion promotes the efficient activation of CO2 and epoxides. Moreover, the effect of various reaction parameters, temperature, catalyst dosage, and reaction time were investigated to optimize the reaction conditions.</t>
  </si>
  <si>
    <t>10.1016/j.carbon.2024.119221</t>
  </si>
  <si>
    <t>Conversion of biodigestate into activated carbon for electrochemical application: Process performance and life cycle assessment</t>
  </si>
  <si>
    <t>Carbons derived from pyrolysis and activation of waste biomass are attracting much attention as components of energy technologies, such as batteries, supercapacitors and fuel cells. This experimental study focuses on the production of a high-surface-area biochar (LAC) obtained from the treatment of lignin-rich waste of a biodigester plant, by applying KHCO3 as an activating agent. The pyrolysis-activation conditions were set by following the process by thermogravimetric analysis and by checking the purity and porosity of the resulting carbon by several analytical techniques. The best pyrolysis condition provided a microporous carbon featuring up to 1840 m2 g−1, which was demonstrated at a 25 g biodigestate batch-scale. Moreover, the production process was critically analyzed by means of life cycle assessment to identify environmental hotspots and thus derive recommendations for process optimization. The impact of substance- and energy-recovery and the use of renewable energy sources on the sustainability of the product was demonstrated in several scenarios, complemented by benchmarking and an outlook regarding further optimization needs. In the best case scenario, the global warming potential of the proposed biochar could be reduced to 15.9 kg CO2-eq per kg of LAC. The activating agent KHCO3 was dominant in almost all environmental impact categories, hence, a theoretical recovery process for this substance was suggested and evaluated via life cycle assessment.</t>
  </si>
  <si>
    <t>10.1016/B978-0-08-102908-4.00035-7</t>
  </si>
  <si>
    <t xml:space="preserve">The Resources Cycle: Key Sustainability Issues for the Mining of Metals and Minerals </t>
  </si>
  <si>
    <t xml:space="preserve">
               The mining and supply of metal and mineral resources are crucial for the operation of the modern world—energy, food, transport, telecommunications, infrastructure, etc. There are a variety of geological processes which lead to the formation of mineral deposits containing one or more metals or minerals of interest for mining. A mineral deposit is clearly finite in size, leading to the need to continually find more mineable deposits to continue to meet growing demands. Over time, the mining industry globally has been very successful in finding new deposits, developing new technologies for mining and ore processing, as well as combining these two to mine ever lower grades at existing deposits. Once mined, a metal or mineral is used in a product or service and is then either disposed of or recycled. The mining, use and disposal or recycling of resources is known as the “resource cycle.” As mining grows, so too do the environmental and social impacts—exemplified by declining ore grades, mountains of tailings and waste rock, risks to water resources, catastrophic failures, social issues, regulatory challenges, etc. There are a variety of increasingly supported frameworks to improve resource efficiency and lead to more sustainable environmental and social outcomes—including the circular economy, sustainability reporting, responsible certification and others. Whilst mineral deposits may be geologically finite, the modern world is not in danger of resource depletion but has to balance an increasingly complex set of often competing social, environmental and economic issues to ensure a more sustainable resource cycle.
            </t>
  </si>
  <si>
    <t>Encyclopedia of Geology</t>
  </si>
  <si>
    <t>10.1016/j.jpowsour.2020.227884</t>
  </si>
  <si>
    <t>Melt-processed electrode for lithium ion battery</t>
  </si>
  <si>
    <t>With the advent of electric vehicles and the growing need for energy storage systems, the development of Li-ion batteries that are capable of increased GWh production is anticipated in the coming years. Thus, it is essential to develop new Li-ion battery manufacturing processes that are both environmentally sustainable and cost effective. In this regard, an original roll-to-roll industrial process was developed to manufacture composite Li-ion battery electrodes. This process consists of replacing the classical technique of dissolving polyvinylidene fluoride (PVdF) binder in an expensive and toxic solvent (typically N-methyl pyrrolidone) with a solvent-free process. In this study, the authors present a unique hot melt extrusion process which consists of mixing a polymer processing aid (PPA) and an elastomeric binder (hydrogenated nitrile butadiene rubber (HNBR)) to decrease the viscosity of the mixture and gain precise control on porosity in the resultant composite electrodes. The versatility of this process would make it easily adaptable to various active materials. In this work, the authors present each step of this unique process converting raw materials to porous composite electrodes. The competitive electrochemical performances of the composite electrodes are assessed using half-cell configurations, whereas power performances are measured using LiFePO4–Li4Ti5O12 full cells.</t>
  </si>
  <si>
    <t>10.1016/j.cep.2024.109937</t>
  </si>
  <si>
    <t>Process intensification in metal recovery from solid waste: Challenges, opportunities and recent advances</t>
  </si>
  <si>
    <t>The increasing production of electric and electronic devices corresponds to the significant increase of e-waste. These solid wastes contain a great amount of metals, thus representing a secondary source of precious elements, within a circular economy context. The recovery of metals from waste thus provides a great opportunity to decrease the energy consumption and the environmental impact associated with the typical processes for metal extraction. Along with the conventional recovery methods (i.e., pyrometallurgy and hydrometallurgy), some emerging technologies are being developed with a particular emphasis on the process intensification (PI). Greener leaching agents, lower temperatures and the combination of different approaches are the most reported methods to obtain a more sustainable metal recovery. In this perspective article, the recent advances in metal recovery technologies are critically reviewed, focusing the attention PI strategies adopted to improve the recovery efficiency and reduce the environmental impact of the whole process. Some tolls, such as the design of experiments (DoE), life cycle assessment (LCA), and machine learning are proposed to address the challenges and improve the dissemination of innovative solutions.</t>
  </si>
  <si>
    <t>10.1016/j.jenvman.2024.120893</t>
  </si>
  <si>
    <t>Remediation through the coordinated use of local rice husk residues for the selective adsorption of iron and nickel in real landfill leachate</t>
  </si>
  <si>
    <t>Herein, we demonstrate the prospects of tackling several environmental problems by transforming a local rice husk residue into an effective adsorbent, which was then applied for the treatment of real landfill leachate (LL). The study focused on establishing (i) the effect of simple washing on morphological aspects, (ii) evaluating target adsorption capacity for total iron (Fe) and nickel (Ni), (iii) determining regeneration and reuse potential of the adsorbent and (iv) complying to the requirements of worldwide legislations for reuse of treated LL wastewater. The adsorbent was prepared by employing a simple yet effective purification process that can be performed in situ. The LL was collected post-membrane treatment, and the characterizations revealed high concentrations of Fe, Ni, and organic matter content. The simple washing affected the crystallinity, resulting in structural alterations of the adsorbents, also increasing the porosity and specific surface. The adsorption process for Ni occurred naturally at pH 6, but adjusting the pH to 3 significantly improved removal efficiency and adsorption capacity for total Fe. The kinetics were accurately described by the pseudo-second-order model, while the Langmuir model provided a better fit for the isotherms. The adsorbent was stable for 5 reuses, and the metals adsorbed were recovered through basic leaching. The removal capacities achieved underscore the remarkable effectiveness of the process, ensuring the treated LL wastewater meets rigorous global environmental legislations for safe use in irrigation. Thus, by employing the compelling methods herein optimized it is possible to refer to the of solving three environmental problems at once.</t>
  </si>
  <si>
    <t>10.1016/j.engfailanal.2023.107259</t>
  </si>
  <si>
    <t>A review of mitigation strategies for li-ion battery thermal runaway</t>
  </si>
  <si>
    <t>With its high energy density and long lifespan, li-ion battery (LIB) is now dominating the power source market for portable electronics such as smartphones, laptops, and electric vehicles. However, LIB electrolyte is flammable, and the diaphragm has low stability, making it easy to cause thermal runaway (TR). This paper reviews the research progress on TR propagation characteristics and prevention strategies. The study reviewed the analysis of practical measures of battery management systems, safety devices, flame retardants, electrolyte additives, and thermal absorption materials. It also discusses accidents related to TR of LIBs to emphasise the significance of TR to the entire accident investigation and analysis process. This paper can provide useful information on how to avoid TR-related accidents.</t>
  </si>
  <si>
    <t>Engineering Failure Analysis</t>
  </si>
  <si>
    <t>10.1016/j.jcou.2024.102906</t>
  </si>
  <si>
    <t>An ionic liquid in Core-shell structure: Halogen-free, metal-free bifunctional catalyst for olefin epoxidation and CO2 cycloaddition</t>
  </si>
  <si>
    <t>We synthesized a core-shell resin structure with abundant architecture and excellent thermal stability through polymerization. Imidazole ionic liquid with varying carbon chain lengths was immobilized on the surface, resulting in the preparation of metal-free, halogen-free core-shell catalysts with different carbon chain lengths via HCO3- exchange. Characterization using FT-IR, XPS, and various techniques revealed the exceptional performance of our synthetic catalyst in terms of its internal structure. After extensive experimentation, we discovered that the synthesized catalyst exhibits dual functionality for epoxidation and CO2 cycloaddition reactions without requiring solvents or co-catalysts. The epoxidation system demonstrated remarkable conversion rates and selectivity while also exhibiting strong recyclability in heterogeneous reactions, according to kinetic parameters, the reaction order of styrene, TBHP and catalyst during epoxidation is approximately 1, the reference factor for this reaction was calculated to be 6.7×109 (L2·mol−2·min−1), with an activation energy of 48.9 kJ/mol obtained from analyzing reaction rates at different temperatures. In the CO2 cycloaddition reaction, our catalyst exhibited an advantage in catalyzing ring-opening reactions, achieving a conversion rate of 95 % for styrene oxide within six hours along with over 99 % selectivity towards cyclic carbonate formation. It is suggested that the epoxide reaction is carried out in steps, and it is inferred that the catalyst PS-ImC4HCO3 and TBHP are produced into peroxy intermediate active species TBA and HCO4, and the reaction between HCO4- and styrene is the determination step of the total reaction. The reaction rate constant k=0.009 of the absolute step is calculated based on the global optimization algorithm</t>
  </si>
  <si>
    <t>10.1016/j.electacta.2022.141377</t>
  </si>
  <si>
    <t>Bilayer functional interlayer coupling defect and Li-ion channel for high-performance Li-S batteries</t>
  </si>
  <si>
    <t>Lithium-sulfur (Li-S) batteries have been demonstrated as one of the promising candidates for next-generation energy-storage devices. However, low utilization of active materials, detrimental shuttle effect of lithium polysulfides, and sluggish redox kinetics hamper the commercial applications of Li-S batteries. Herein, we design a bilayer functional interlayer composed of reduced graphene oxide/Se-doped MoS2 (rGO/MoSSe) layer and carbon nanofiber (CNF) layer (rGO/MoSSe@CNF) for high-performance Li-S batteries. The defective structure of Se-doped MoS2 significantly improves the polysulfide adsorption–catalytic ability due to the exposure of more active sites and the adjustment of local electronic structure. Accordingly, the rGO/MoSSe functional layer effectively improves the electrochemical reaction kinetics and cyclic stability. In addition, the CNF layer effectively reduces the transport resistance of Li+, and improves the reversible capacity at high current densities. The Li-S coin cell with rGO/MoSSe@CNF interlayer delivers a remarkable reversible specific capacity of 922.4 mAh g−1 after 140 cycles at 0.2 C and a slow capacity decay rate of 0.057% per cycle over 1000 cycles at 1 C. Moreover, the Li-S pouch cell with rGO/MoSSe@CNF interlayer at sulfur loading of 3 mg cm−2 can maintain a reversible specific capacity of 706.2 mAh g−1 after the rate test and 175 cycles at 0.2 C.</t>
  </si>
  <si>
    <t>10.1016/j.wasman.2015.11.014</t>
  </si>
  <si>
    <t>WEEE management in Europe and China – A comparison</t>
  </si>
  <si>
    <t>Over the last years Europe and China have developed specific regulations to address the challenge of managing Waste Electrical and Electronic Equipment (WEEE). Households in today’s urban China are similarly equipped with electrical and electronic appliances as households in European metropolitan areas, which in turn will lead to similar per capita generation rates in WEEE. While the challenge is a similar one, the systems, technologies and legislation in place in Europe and China are partly different, partly aligned to each other. In Europe WEEE collection is based on existing municipal structures. Additionally, retail and other take-back channels are in place. In China the informal sector dominates WEEE collection, being more competitive and flexible and offering pecuniary reimbursement to consumers. In Europe manual dismantling as a first treatment step has been gradually replaced by mechanical break up of appliances, followed by sorting out of hazardous and valuable components. In the subsequent second treatment level, cathode ray tubes are separated, whereby compound materials like motors and coils are mechanically treated, printed circuit boards go to special smelters, and plastics are separated and partly recycled. In China large formal dismantling capacities have been set up in recent years. There dismantling practices follow similar principles as in European plants; however, further processing is only partly implemented in Chinese recycling facilities. Specifically metallurgical treatment of printed circuit boards is still not existent in China. Companies selling electrical and electronic products within the EU are obliged to organise collection and treatment. This has led to a larger number of producer responsibility organisations. Financed and controlled by producers and importers, these systems aim to fulfil legal requirements at optimised costs subject to compliance with environmental standards and monitoring requirements. The Chinese system is built on a state controlled fund which subsidies formal recyclers. For these recyclers this financial support is essential to compete with informal recyclers, who operate at lower costs and do not necessarily comply with environmental standards.</t>
  </si>
  <si>
    <t>10.1016/j.jclepro.2021.127950</t>
  </si>
  <si>
    <t>Efficient extraction of metals from thermally treated waste printed circuit boards using solid state chlorination: Statistical modeling and optimization</t>
  </si>
  <si>
    <t>Formal recycling of e-waste is necessary for recovery of valuable metals and to avoid environmental damage due to use of toxic chemicals and illegal disposal of the leftovers. This study focused on development of an effective and environment-friendly method to extract valuable metals from waste printed circuit boards (WPCBs) using low temperature solid state chlorination followed by water leaching method. The shredded WPCBs were thermally pre-treated at 600 °C to convert plastic fraction into oil and combustible gases. The acquired metal rich residue (T-WPCBs) was chlorinated subsequently with NH4Cl. A combination of central composite design-response surface methodology (CCD-RSM) was successfully implemented into modeling the chlorination process for extraction of Au and Cu as a function of the process variables viz. temperature, time and NH4Cl dose. More than 96% of Cu and 67% of Au were extracted with water, when the T-WPCBs powder was chlorinated with 3 g/g of NH4Cl at 300 °C for 3 h. However, the proposed process has potential to extract other metals also; hence, the added credibility of the process was revealed by reporting extraction of other valuable metals such as Ni, Fe, Pb, Ag, and Zn at optimized conditions. This study strives to develop a closed loop process for extraction of metals; therefore, NH4Cl, the lone chemical used herein, was recycled for an economically viable process. Unlike the traditional pyrometallurgical process, which operates above 1000 °C and produces toxic fumes and soot, this process works at a low temperature range of 275–325 °C and able to extract out more than 90% of the total metal content without generating any toxic fume and soot.</t>
  </si>
  <si>
    <t>10.1016/j.jiec.2024.01.067</t>
  </si>
  <si>
    <t>Bioleaching of valuable metals from three cathode active materials comprising lithium nickel cobalt manganese (NCM) oxide using indigenous microorganisms</t>
  </si>
  <si>
    <t>Recently, bioleaching has been studied for the metal recovery of lithium (Li), nickel (Ni), cobalt (Co), and manganese (Mn) from spent lithium-ion batteries. However, further work should be conducted to improve the metals recovery using efficient microorganisms and to investigate the effects of metal composition on black mass due to its heterogeneity. Our study reports bioleaching-mediated recovery of valuable metals Li, Ni, Co, and Mn from three typical LiNixCoyMn1−x−yO2 (NCM) cathode active materials with different compositions (NCM111, NCM523, and NCM622) using five bacterial strains (N10, P6, P7, N4, and F-O5) isolated from abandoned mines. Compared with the control (Acidithiobacillus ferrooxidans, KCTC4516) and blank conditions, the metal leaching efficiency of Li, Ni, Co, and Mn from NCM111 reached above 95 % using the N10 and P7 strains for 24 h at a pulp density of 10 g/L. Moreover, the lower leaching efficiency of metals using NCM523 and NCM622 was observed. A higher concentration of nickel in the leachate negatively influenced the bacterial activities. This study elucidates the bioleaching potential of isolated single strains for the extraction of metals from NCM. Additionally, it emphasizes the crucial role of Ni-adapted microorganisms in efficiently extracting metals from NCM with high Ni-content.</t>
  </si>
  <si>
    <t>25 July 2024</t>
  </si>
  <si>
    <t>10.1016/B978-0-443-22337-2.00020-8</t>
  </si>
  <si>
    <t xml:space="preserve">Chapter 13 Application of waste-synthesized nanoparticles in corrosion inhibition </t>
  </si>
  <si>
    <t xml:space="preserve">
               Nanostructured materials, with nanometric structural elements, clusters, crystals or crystallites, and molecules in different morphologies such as nanoparticles (NPs), nanotubes (NTs), and nanosheets (NSs) in organic and inorganic compounds can fulfill many aspects of a typical corrosion inhibition (CI) material such as creating hydrophobic and hydrophilic properties on the substrate, exaggerated adsorption to the substrate, swift passivation, accelerated surface deposition, adjustment of surface electrical charge, acting as dispersing or coagulation agents, and even near-surface chemical treatment compound on its own or admixed in different agglomerated powder, colloidal suspensions, or mixtures. Among various methods of formation of these compounds, this chapter expands the possibilities of utilizing waste materials (such as industrial sludge and wastes, E-waste/waste from Electrical and Electronic Equipment (WEEE), agricultural and food processing wastes, and alike) via following the different governing corrosion inhibition mechanisms involved in industry by introducing the potential nanostructured compounds in the corrosion inhibition process and providing some examples of waste-derived similar nanoparticles utilized in a proof-of-concept demonstration of waste-synthesized nanoparticles in corrosion inhibition. Although nanostructured materials are well-established in physical and chemical phenomena such as mitigation and intensification of corrosion, the critical aspects of waste-derived materials as a viable precursor for input for the production of organic and inorganic nanoparticles are still in their early stages. The future trend and practical viability of recycling and repurposing waste materials for corrosion inhibitor production are directly linked to the added value of these products, which will indicate the future market for these by-products. Including other aspects of the fields of materials engineering and nanotechnology, manufacturing waste-derived nanoparticles is increasingly addressing sustainability approaches.
            </t>
  </si>
  <si>
    <t>Waste-Derived Nanoparticles</t>
  </si>
  <si>
    <t>10.1016/j.jpowsour.2009.12.071</t>
  </si>
  <si>
    <t>Hydrometallurgical separation of rare earth elements, cobalt and nickel from spent nickel–metal–hydride batteries</t>
  </si>
  <si>
    <t>The separation of rare earth elements, cobalt and nickel from NiMH battery residues is evaluated in this paper. Analysis of the internal content of the NiMH batteries shows that nickel is the main metal present in the residue (around 50% in weight), as well as potassium (2.2–10.9%), cobalt (5.1–5.5%), rare earth elements (15.3–29.0%) and cadmium (2.8%). The presence of cadmium reveals that some Ni–Cd batteries are possibly labeled as NiMH ones. The leaching of nickel and cobalt from the NiMH battery powder with sulfuric acid is efficient; operating variables temperature and concentration of H2O2 has no significant effect for the conditions studied. A mixture of rare earth elements is separated by precipitation with NaOH. Finally, solvent extraction with D2EHPA (di-2-ethylhexyl phosphoric acid) followed by Cyanex 272 (bis-2,4,4-trimethylpentyl phosphinic acid) can separate cadmium, cobalt and nickel from the leach liquor. The effect of the main operating variables of both leaching and solvent extraction steps are discussed aiming to maximize metal separation for recycling purposes.</t>
  </si>
  <si>
    <t>1 June 2010</t>
  </si>
  <si>
    <t>10.1016/j.mssp.2023.107909</t>
  </si>
  <si>
    <t>Rational strategy for the construction of Z-scheme based MoS2/Co3O4 coupled SrTiO3 nanocomposite for dye degradation: An experimental and theoretical insights</t>
  </si>
  <si>
    <t>Z-scheme Co3O4/MoS2/SrTiO3 (CMS) highly efficient ternary photocatalyst was prepared by facile wet impregnation method. The Density Functional Theory (DFT) calculations and various properties like microstructure, optical, functional, elemental, surface, and compositional formation of the prepared samples were studied. In the effect of Co3O4/MoS2 (CM) into the SrTiO3 (ST) sample, the photocatalytic performances were ultimately enhanced due to successful heterojunction formation of synergistic effects, improved light absorption ability, suitable band positions, and increased charge separation efficiency with the Z-scheme charge transfer process. In addition, the optical bandgap was tuned from 3.25 eV to 2.86 eV, which could effectively improve the photocatalytic performance under UV–vis. light. The synthesized CMS photocatalyst achieved the topmost degradation efficiency of 95 % over methylene blue (MB) dye in 100 min under UV–vis. light irradiation. The degradation rate constant was estimated at 0.0275 min−1, which is 4.9 folds higher than other synthesized photocatalysts. The different reactive species for degradation activity were determined by scavenger experiments. The stability and reusability of the CMS photocatalyst were identified after 4 consecutive runs of the recycle experiment. This work brings forth a new insight into designing ternary photocatalysts with rapid e− transfer by a Z-scheme photocatalytic mechanism for efficient organic dye degradation.</t>
  </si>
  <si>
    <t>10.1016/j.jwpe.2023.104213</t>
  </si>
  <si>
    <t>A review of treatment technologies for acid mine drainage and sustainability assessment</t>
  </si>
  <si>
    <t>Acid mine drainage (AMD) is a pollutant with strong acidity and high concentration of metals, metalloids, and sulfates caused by industrial activities, which is extremely harmful to the environment. AMD prevention technologies, treatment technologies and resource recovery technologies are all available to manage AMD. The principles, advantages, disadvantages and future development of various AMD processing methods were summarized and analyzed in detail in this paper. On this basis, an innovative approach to economic and environmental sustainability assessment (LCSA) based on life-cycle assessment (LCA) and analytical hierarchy process (AHP) was proposed, and various AMD treatment technologies were comprehensively evaluated. It was found that the inorganic dry cover method and inorganic passivation method were the most sustainable methods among AMD prevention technologies, and the oxygen barrier method and surface passivation method could be considered first when we selected AMD prevention methods. The permeable reaction barrier (PRB) technology was the highest scoring method, and passive and biological treatment technologies had the absolute advantage in AMD treatment. The metal (metalloid) and REEs recovery technologies, AMD and MWW co-processing technology, and semi-metallic mineral recovery technology had the best potential for development in AMD resource recycling. The results can provide some insights for the technicians concerned in the field of AMD governance and provide references for the development of AMD treatment technologies.</t>
  </si>
  <si>
    <t>10.1016/j.jaap.2023.106203</t>
  </si>
  <si>
    <t>Investigation of EPET, EPEI, and EPU pyrolysis characteristics: Thermal decomposition behaviours, pyrolysis products and mechanism</t>
  </si>
  <si>
    <t>Pyrolysis is a promising technology in recycling copper from enamelled wires. Nevertheless, due to the unclear pyrolysis characteristics, the sorting of enamelled wires is deficient in the pyrolysis process. This work systematically investigated the pyrolysis characteristics of polyester enamelled wire (EPET), polyester imine enamelled wire (EPEI) and polyurethane enamelled wire (EPU). The decomposition behaviours showed that the mass loss for EPEI and EPET was around 1.9%, while it was about 1.5% for EPU. The pyrolysis temperature intervals and peaks for both EPEI and EPET appeared in the range of 320 ∼ 500 ℃ and around 420 ℃, while it was in a larger range of 228 ∼ 657 ℃ for EPU, and the peak was about 280 ℃. The average activation energies (E) calculated with Flynn-Wall-Ozawa (FWO) model demonstrated that EPEI and EPET were respectively 275.8 kJ/mol and 296.9 kJ/mol, while it was 194.2 kJ/mol for EPU. TG-FTIR results proved that the -CH, -CO, -CH2, and -OH were the main functional groups in the pyrolysis process for the three enamelled wires. Moreover, Py-GC/MS results indicated that the main pyrolysis product was benzoic acid for EPET and EPEI, while it was not observed for EPU. The pyrolysis mechanism displayed that the kinds of pyrolysis products were directly related to the connected aromatic functional group. The complicated pyrolysis products for EPU were mainly caused by the generation of isocyanate. Accordingly, EPU could be separately pyrolyzed, while EPET and EPEI were suitable for co-pyrolyzed. In consideration of improving pyrolysis efficiency and reducing energy consumption, the classification treatment by this method could be extended.</t>
  </si>
  <si>
    <t>10.1016/j.carpta.2023.100337</t>
  </si>
  <si>
    <t>Advances in the extraction, classification, modification, emerging and advanced applications of crystalline cellulose: A review</t>
  </si>
  <si>
    <t>The distinctive characteristics and versatile applications of crystalline cellulose have garnered considerable interest in the 21st century, making it an emerging and promising material. This review highlights the current state of the art in crystalline cellulose research, with a particular focus on its emerging and advanced applications. The sources, extraction techniques, classification, and modification of crystalline cellulose were also discussed. It was observed that plant biomass is the most utilized precursor for crystalline cellulose synthesis. Findings also revealed that crystalline cellulose-based materials have significant potential for a wide range of applications, including 3D printing, photonics, catalysis, energy storage and generation, electronics, biomedicine, and pharmaceuticals, amongst others. However, there are also several challenges associated with the adoption of crystalline cellulose-based materials. These include issues related to cost, scalability, recycling, and waste management. This review highlights the need for continued investment in research and development to optimize the properties and manufacturing processes of these materials, as well as for education and outreach to increase awareness and promote their adoption. In summary, this review emphasizes how crystalline cellulose has the potential to tackle critical global issues, including resource depletion and climate change. It also presents prospects for future research and opportunities to adopt these materials.</t>
  </si>
  <si>
    <t>10.1016/j.reactfunctpolym.2021.105039</t>
  </si>
  <si>
    <t>Two-dimensional coordination polymers containing permethylated motifs - promising candidates for 2D emerging materials. Structural, behavioral and functional particularities</t>
  </si>
  <si>
    <t>Although three-dimensional metal-organic frameworks (3D MOFs) currently enjoy great attention in the scientific world due to their utility to address challenges concerning energy, environment cleaning and not only, very recently two-dimensional version of these, rather considered two-dimensional coordination polymers (2D CPs), have become of interest from the perspective of their approach as ultra-thin layered 2D materials. Different from the emerging 2D materials that are generally inorganic in nature (graphene or 2D allotropes of various elements, MXenes, etc.), 2D CPs contain both inorganic and organic blocks, offering wider possibilities for structural diversification and area of applicability. However, in the crystallization process, 2D CP layers often stack on the basis of intermolecular interactions, leading to higher dimensional materials, which limit the manifestation of the size-effect properties. Their isolation individually or in multilayers with thickness/surface aspect ratio as small as possible is a challenge that seeks solutions through top-down or bottom-up approaches, each of them having certain limits. An original pathway consists in the use of a permethylated ligand with lower surface energy which, through its orientation in the coordination process to the metal ion, favors the anisotropic growth of the polymer and ensures the shielding of the formed nanosheet structure preventing the establishment of noticeable interlayer interactions. Such unique two-dimensional coordination polymers recently reported by the authors and some new data about them are reviewed here from the perspective of their structural particularities, properties, reactivity, functionality, and reusability/recyclability potential.</t>
  </si>
  <si>
    <t>10.1016/j.compchemeng.2023.108506</t>
  </si>
  <si>
    <t>Reducing carbon emissions in cement production through solarization of the calcination process and thermochemical energy storage</t>
  </si>
  <si>
    <t>The conceptual design of a novel cement production process has been developed during the SolCement research project. Fossil fuels used for limestone calcination are replaced by concentrated solar energy. Also, a Thermochemical energy Storage Reactor - TSR is used for transferring energy between daytime and nighttime operation. Additionally, the process enables energy recovery from waste gases and integration with carbon capture systems by isolating the rich carbon dioxide stream produced by the decomposition of limestone. A computational study simulates and compares a conventional with two different versions of the SolCement process (with and without the TSR). Simulations show that the use of a solar calciner operated at 1000 °C increases energy savings, while shifting the production capacity towards daytime improves the overall performance. The proposed scheme can lead to a 33 % reduction in fossil fuel consumption, but only a 9 % reduction in overall emissions, corresponding to 493 kg CO2/tonne clinker, since most of the carbon dioxide is produced due to limestone calcination. However, with storage and further utilization of the CO2 rich gaseous outlet stream, the predicted reduction of emissions may reach 82 %. The TSR provides 22 % of the energy required for preheating during the night operation, while simple Rankine cycles can recover from the otherwise rejected hot gas streams, 49 % and 40 % of the electrical energy required for compressing the produced carbon dioxide during daytime and nighttime operation, respectively. This results in 33 kg CO2-eq per tonne of clinker less, or an additional 0.6 % emissions reduction.</t>
  </si>
  <si>
    <t>10.1016/j.jhazmat.2009.11.026</t>
  </si>
  <si>
    <t>Recovery of cobalt and lithium from spent lithium ion batteries using organic citric acid as leachant</t>
  </si>
  <si>
    <t>In this work, a hydrometallurgical process based on leaching is applied to recover cobalt and lithium from spent lithium ion batteries (LIBs). Citric acid and hydrogen peroxide are introduced as leaching reagents and the leaching of cobalt and lithium with a solution containing C6H8O7·H2O is investigated. When both C6H8O7·H2O and H2O2 are used an effective recovery of Li and Co as their respective citrates is possible. The leachate is characterized by scanning electron micrography (SEM) and X-ray diffraction (XRD). The proposed procedure includes the mechanical separation of metal-containing particles and a chemical leaching process. Conditions for achieving a recovery of more than 90% Co and nearly 100% Li are achieved experimentally by varying the concentrations of leachant, time and temperature of the reaction as well as the starting solid-to-liquid ratio. Leaching with 1.25M citric acid, 1.0vol.% hydrogen peroxide and a S:L of 20gL−1 with agitation at 300rpm in a batch extractor results in a highly efficient recovery of the metals within 30min of the processing time at 90°C. This hydrometallurgical process is found to be simple, environmentally friendly and adequate for the recovery of valuable metals from spent LIBs.</t>
  </si>
  <si>
    <t>15 April 2010</t>
  </si>
  <si>
    <t>10.1016/j.cej.2022.135051</t>
  </si>
  <si>
    <t>CO2-sourced anti-freezing hydrogel electrolyte for sustainable Zn-ion batteries</t>
  </si>
  <si>
    <t>Low-temperature operation of hydrogel electrolyte is limited by their poor ionic conductivity. Meanwhile, greener and sustainable batteries are in demand from an environmentally friendly perspective. Herein, we report an anti-freezing hydrogel electrolyte based on CO2-derived cyclic carbonate crosslinked with potassium polyacrylate/polyacrylamide for sustainable Zn-ion battery. Such a CO2-sourced hydrogel electrolyte with wealthy polar functional groups enables its high flexibility (twisting, compressing, and stretching) and good specific capacity (80.4% retention of the counterpart at 25 °C) at −20 °C. Furthermore, the spent hydrogel electrolyte can subsequently be degraded on demand in alkaline conditions. This work provides an effective strategy to integrate CO2-sourced anti-freezing and degradable hydrogel electrolytes for sustainable energy storage devices.</t>
  </si>
  <si>
    <t>10.1016/j.apsusc.2023.157651</t>
  </si>
  <si>
    <t>Constructing triple-protected Si/SiOx@ZnO@C anode derived from volatile silicon waste for enhanced lithium storage capacity</t>
  </si>
  <si>
    <t>Silicon anode is deemed to be one of the most promising anode materials and has attracted wide attention from all walks of life. However, its commercial application is severely limited owing to the high cost, serious volume expansion, and poor electrical conductivity. Herein, Si/SiOx nanoparticles were successfully prepared by sand milling the low-cost volatile deposited silicon waste from electron beam refining polycrystalline silicon. Furthermore, the atomic layer deposited (ALD) zine oxide on Si/SiOx nanoparticles enhances the integrity of the electrode structure and provides a steady solid electrolyte layer (SEI). The outer layer is wrapped by a uniform carbon shell to restrict the volume expansion and boost the conductivity of the electrode during lithiation/delithiation. Impressively, lithium-ion batteries (LIBs) employing the Si/SiOx@ZnO@C anodes display excellent rate performance (up to 844.48 mAh g−1 at 2 A g−1) and cycle stability (912.7 mAh g−1 at 1A g−1 over 50 cycles). Moreover, the Si/SiOx@ZnO@C electrode exhibits high initial coulombic efficiency (76.8 %) and the reversible specific capacity maintains at 846 mAh g−1 over 200 cycles with a current density at 0.5 A g−1. The improvement is ascribed to the synergistic effect of triple-protected layer that effectively enhances the stability of SEI and the conductivity of the electrode. This work not only opens a novel and economic strategy for the manufacture of high-performance silicon-based anode but also furnishes an original approach for recycling and resource utilization of silicon waste.</t>
  </si>
  <si>
    <t>10.1016/j.jclepro.2021.129481</t>
  </si>
  <si>
    <t>Eco-friendly extraction of magnesium and lithium from salt lake brine for lithium-ion battery</t>
  </si>
  <si>
    <t>The composition of salt lake brine is complex, and the physical and chemical properties of Mg and Li are very close to each other, which is difficult to separate. In this paper, a new type of nanomaterial is developed based on the salt lake brine, and the Qinghai salt lake in China is used as the model. The solar evaporation-acid leaching-diaphragm electrolytic doping strategy is used to successfully separate Li and Mg. A composite metal self-supporting material is constructed during the electrodeposition process, and finally prepared MgZnCe(OH)8 and its oxide MgZnCeO4 are used as anode materials, and LiPF6 is used as electrolyte. Electrochemical tests show that at a current density of 200 mA/g, the initial charge and discharge capacity are 38.71 (274.33) and 76.41 (138.78) mAh/g, but after many cycles, the capacity is steadily increased, the charge and discharge capacity is almost equal, the coulombic efficiency is as high as 100%. In particular, the MgZnCeO4 negative electrode has an increase of nearly 3.41 (1.45) times compared with the first cycle of charge and discharge capacity after 3000 cycles. This excellent lithium storage performance is attributed to the macroscopic design of the composite metal supporting negative electrode. The special alloying reaction, Mg2+ substitution reaction, more stable spatial structure and smooth Li+ transmission channel can effectively improve the volume change, and also accelerate the lithium/dilithium dynamics.</t>
  </si>
  <si>
    <t>10 December 2021</t>
  </si>
  <si>
    <t>10.1016/j.seta.2022.102234</t>
  </si>
  <si>
    <t>Role of phase change materials in thermal energy storage: Potential, recent progress and technical challenges</t>
  </si>
  <si>
    <t>Thermal energy storage (TES) using phase change materials (PCM) have become promising solutions in addressing the energy fluctuation problem specifically in solar energy. However, the thermal conductivity of PCM is too low, which hinders TES and heat transfer rate. In recent days thermally enhanced PCMs are a promising candidate for TES and heat transfer applications. This research designates the review on various thermal conductivity and heat transfer enhancement techniques of PCMs like, increasing the heat transfer area, use of various highly conductive porous foam materials (copper, aluminium, nickel, graphite, and carbon), mix of materials, use of multiple PCM and nano dispersed PCM (Copper oxide (CuO), Aluminium dioxide (Al2O3), Carbon nanotubes (CNTs), graphene, etc.). Also, the long-term stability, phase segregation and super colling are extensively discussed. Furthermore, energy storage applications of highly conductive PCMs in advanced fields like solar thermal system, desalination units, pharmaceutical industry, fabrics, food processing, battery thermal management etc are discussed. It has been observed that porous materials/foam dispersed PCM had better heat transfer/storage capacity (thermal conductivity 2–500 times more). In addition, organic PCMs have been widely used, due to its long-term stability, low or no supercooling, less or no corrosion, and recyclability. The highly stable thermally enhanced PCMs are used for long-term TES/heat transfer applications.</t>
  </si>
  <si>
    <t>10.1016/j.hydromet.2010.07.004</t>
  </si>
  <si>
    <t>Comparative leaching of spent zinc-manganese-carbon batteries using sulfur dioxide in ammoniacal and sulfuric acid solutions</t>
  </si>
  <si>
    <t>The non-magnetic fraction of spent zinc-manganese-carbon batteries containing 20.8% Zn, 22.7% Mn, 2.65% Fe, and &lt;0.1% Hg, Ni, Co, Cu and Pb was leached in H2SO4, H2SO4/SO2, NH3 and NH3/SO2 at 30-60°C. In acid media the complete dissolution of zinc is unaffected by SO2. However, the reductive role of SO2 increases the leaching of manganese in H2SO4 from 25% to 100% and iron from 1% to 25%. Literature results of leaching with other reductants are compared. The XRD analysis of leach residues from ammonia solutions shows the conversion of Zn5(OH)8Cl2·H2O in the feed to ZnO with low dissolution of zinc, manganese and iron. Low leaching of iron in NH3/SO2 is due to the formation of Fe(NH4)2(SO3)2 and Fe(NH4)2(SO4)2 identified by XRD analysis of leach residues. However, the formation of Zn(NH3)4 2+ facilitates the selective leaching of zinc in buffered SO2/NH3 solutions that contains NH4 +. Complete dissolution of copper also occurs in both H2SO4/SO2 and NH3/SO2. The dissolution of mercury by H2SO4 is retarded in the presence of SO2, and enhanced by NH3/SO2. Lead remains insoluble in all media, whilst the partial dissolution of nickel and cobalt is retarded by NH3/SO2.</t>
  </si>
  <si>
    <t>December 2010</t>
  </si>
  <si>
    <t>10.1016/j.molliq.2023.123529</t>
  </si>
  <si>
    <t>Enhancing the adsorptive recovery of europium from real-world solid samples through the synergistic impact of lysozyme fibril and melamine phytate</t>
  </si>
  <si>
    <t>Rare earth elements and precious metals have key multiple applications in varying fields inclusive of electronics, renewable energy and healthcare. Europium is often recovered in the recycling process as an essential metal having utility in several electronic items. Here, we report the preparation of a bio-sorbent, a self-assembly technique of lysozyme fibrils on phytate melamine (named LF-MP) for the recovery of Eu(III) from compact fluorescent lamps (CFL) waste. Spectroscopy-related techniques and electron microscopy not only confirms their interaction between the LF-MP and Eu(III) but also provided new insight into the morphology behavior, structure and chemical composition. The maximum Eu(III) adsorption was shown at a pH = 6.0, with an adsorption (Langmuir) capacity of 540 mg g−1. We further elucidated the mechanism of interaction between Eu(III) and LF-MP, mainly through electrostatic attraction followed by the formation of coordination bonding. It has been demonstrated that the LF-MP can recover Eu(III) from a wide range of europium-containing waste materials.</t>
  </si>
  <si>
    <t>10.1016/j.scs.2024.105357</t>
  </si>
  <si>
    <t>Food for future: Exploring cutting-edge technology and practices in vertical farm</t>
  </si>
  <si>
    <t>With the growing urbanized population, vertical farming becomes indispensable in eradicating hunger and ensuring food security for the future. Food security has become a major challenge for the future owing to the scarcity of land, rising global population, urbanization, and polluted soil and water resources. In this scenario, vertical farming as an innovative food production technology caters increased productivity with limited resources and improved carbon footprint. The review begins with a brief introduction to the concept of vertical farming, its opportunities and implications on the economy, environment, and society as a whole, following with an in-depth qualitative analysis of the cutting-edge innovations/technologies are presented in detail. Contrary to the numerous research focusing on mere analysis of economic viability and statistical analysis, the aim is to introduce real cutting-edge technologies that address the challenges of vertical farms such as lack of technical skills or energy requirements. The recent advances of vertical farms includes construction of outer vertical structure and growing shelves using light weight and transparent polymer composites, engineered and tunable LEDs lightings, 3-D printed and recyclable growing substrates, AI-integrated IoTs for environment control, harvesting materials for renewable energy storage etc. Such material innovations with inclusion of AI and robotics transform automated vertical farming into ‘state of the art’ agricultural technology. Production shelf fabricated using UV cured GBOV-glass fiber composite with 60% transparency can overcome the material weight limitation, corrosion, light obstructions etc. associated with the conventional steel shelves. Replacing non-renewable fossil fuels using renewable energy harvested by carbon dots, fluorescent materials, and perovskite solar cells is recommended to minimize the high capital investments associated with energy as well as to reduce the environmental impact. Smart materials such as phase change materials and thermoresponsive windows control the amount of energy expended whereas smart substrate promotes resource management. Application of the newest technology AI in vertical farming facilitates precise control of environment, early pest detection, automation of farming processes, data-driven decision making and precision agriculture. In short, vertical farms utilizing modern innovations of science and technology caters enhanced productivity, improved quality, reduced cost, resource management and sustainability. Hence, automated and sustainable vertical farms promoting global food security and circularity have the potential to transform into burgeoning technology of future.</t>
  </si>
  <si>
    <t>10.1016/j.jclepro.2020.124970</t>
  </si>
  <si>
    <t>Hydrogen: Current advances and patented technologies of its renewable production</t>
  </si>
  <si>
    <t>Hydrogen is considered the energy of the future. In order to meet the requirements of a green production, many technological advances were achieved in the last 20 years. Reviewing these advances allows the understanding the constraints of the sector and the identification of the paths for future research. In this work three routes for renewable hydrogen production from renewable sources were reviewed with focus on patented technologies: dissociation of the H2O molecule, microbial production and thermochemical processes. Three patent databases were accessed, covering documents written in English, Spanish and Portuguese. Water dissociation is the only commercial technology and most efforts were identified in new materials for electrodes, new catalysts and reagent recycling. Microbial production is thermodynamic limited but strategies to maximize the production and overcome economic barriers are mostly related to the use of wastewaters, improving microbial communities’ composition and genetic manipulation. Most patents of thermochemical production patents brought contributions to the efficient use of energy especially by the combination with other energy producing technologies. The establishment of a green hydrogen society is strongly dependent of future developments on new materials, recycle of chemical catalysts and efficient use of energy in the short-term.</t>
  </si>
  <si>
    <t>10.1016/j.heliyon.2022.e09855</t>
  </si>
  <si>
    <t>Current scenario of solid waste management techniques and challenges in Covid-19 – A review</t>
  </si>
  <si>
    <t>Annually, world generates 2.01 billion tonnes of solid wastes and it is expected to generate 2.2 billion tonnes of solid waste by 2025. Globally double the amount of waste generation was anticipated by 2050, hence an urgent action is required for this intricate problem in adopting better management techniques and recycling strategies. Unfortunately, poor management of wastes causes vulnerable effects to the society in terms of health. Waste management is the key infrastructure to be developed in society, but so far it is not recognized as much in many developing countries. Significant innovations and improvements are made in the last few decades globally, but still 2 to 3 billion people around the world lack access to waste collection services. The aim of this present study is to give an overview of different types of waste techniques that are effectively followed by different countries and the action plans need to follow. This review focuses on the global current scenario of waste generation, and its management methods with relevant literatures providing the upgrades in the phases of waste management services like collection and transport, various techniques adopted for waste management, policies and legislation, countries investment in waste management process and the impact of solid waste management during Covid-19. Collectively we conclude that Asian countries need to allot more fund for handling solid waste. Also with the available waste management technique, it is not possible to achieve zero waste. Therefore, more new techniques are needed to be adapted.</t>
  </si>
  <si>
    <t>10.1016/j.jclepro.2023.138748</t>
  </si>
  <si>
    <t>Sustainable production of nanocellulose: Technoeconomic assessment, energy savings and scalability</t>
  </si>
  <si>
    <t>Nanocellulose is a promising biopolymer compound which is produced from pulp. However, the traditional approaches do not produce it in an energy efficient and sustainable way. The production of nanocellulose through moderate refining and froth flotation has the potential to reduce the traditional nanocellulose production cost. This technoeconomic analysis explores the financial profitability of using moderate refining followed by enhanced froth flotation technology at pilot scale (best case scenario) to produce nanocellulose in an affordable and sustainable way. With a 100% nanocellulose yield, the yearly the operational cost was $7312 AUD/ton nanocellulose for the best-case scenario. The 25-year NPV coming from discounted cumulative cash flow rate for best case scenario is approximately 9.5 million AUD (profit). From the sensitivity analysis it was revealed that the key driver behind profitability of nanocellulose production is Capital Cost and Labour cost. Lastly four different case scenarios are explored to examine the economic viability for commercial scale nanocellulose production. For a similar level of nanocellulose pulp quality development, there is an energy savings of approximately 5000 kWh/t (aspect ratio), 2000 kWh/t (fines) and 15,000 kWh/t (volumetric specific surface) in moderate refining combined with enhanced flotation at bench scale, when compared with extensive refining stand alone. There is minimal or no energy savings when flotation is used at a laboratory scale. Technoeconomic assessment for nanocellulose production at pilot scale was evaluated and compared with that of bench scale and it was revealed that moderate refining followed with flotation at pilot scale is most economical. The high ROI of 175.3% and NPV of $9.5 million for moderate refining along with flotation at pilot scale demonstrates flotation technology is worth investing for nanocellulose production at pilot scale.</t>
  </si>
  <si>
    <t>10.1016/j.est.2023.107275</t>
  </si>
  <si>
    <t>High-performance lithium-ion batteries packs at low temperatures based on organic nano carbon source induced graphene film electric heater on quartz substrate</t>
  </si>
  <si>
    <t>As the demand for electric devices continues to rise, there is a growing interest in ensuring the proper functioning of lithium-ion batteries (LIBs) at low temperatures. However, the use of conventional heating pump systems for portable LIB packs can be limited due to high costs and complicated equipment. To address this challenge, we have developed a graphene film on a quartz substrate (GFqtz)-based electric heater using organic nano carbon source (ONCS) technology. This large-scale graphene film on a quartz substrate enables the proper function of portable LIBs at low temperatures (−20 °C). The GFqtz-based electric heater (2 cm2) demonstrated excellent electrothermal performance, with an equilibrium temperature of 180 °C at 14 V, heating rates over 1.3 °C s−1, and power density at 1.645 W cm−2. A LIBs pack was constructed using a thermal insulation space (10 cm3) with a GFqtz-based heater (5 cm2), which demonstrated the capacity of 2000 mAh at a current density of 500 mA h−1 and −20 °C, achieved by the 14 V heating voltage. As a result, the feasibility of portable LIBs pack at low temperature has been demonstrated by self-powering for heating. This approach provides an efficient and cost-effective solution for enabling the proper function of the portable LIBs at low temperatures.</t>
  </si>
  <si>
    <t>10.1016/j.jclepro.2020.122319</t>
  </si>
  <si>
    <t>A critical assessment on resource recovery from electronic waste: Impact of mechanical pre-treatment</t>
  </si>
  <si>
    <t>Commonly used pre-treatments during e-waste recycling, e.g., manual dismantling, removal of components, size reduction, crushing etc. can cause significant local area contamination and environmental pollution. This study seeks to critically assess the impact of mechanical pre-treatments on average resource recovery, generation of high-value material concentrates and on concentrations of hazardous elements. Two sets of initial processing were carried out on a variety of waste printed circuit boards (PCBs). Electronic components were not removed from these boards. In Set I, PCBs were powdered using sorting, crushing, hammering followed by separation into heavy and light fractions through froth floatation. In Set II, PCBs were cut into small sized pieces. These were heat treated in a horizontal furnace in inert atmosphere at 850 °C for 15 min, followed by in-depth characterization of pyrolysis residues. The average recovery of main metal copper was quite comparable for both sets (Set I: 27.6 wt %; Set II: 26.3 wt %). In case of precious metals, there were higher recoveries for Au and Ti in Set I, whereas Ag, Pd, Pt showed better recoveries in Set II. A mixed trend was observed for minor metals Mn, Zn Sn, Sb and Si. In Set I, most elements showed a mixed presence in the heavy and light fractions after pyrolysis. On the other hand, Set II showed a significantly higher elemental segregation and generation of high value concentrates. Potential toxic hazardous elements (Pb, Cr, Co, Cd, Be) were detected in much higher amounts in Set I as compared to Set II. Waste processing under Set II was found to be more efficient, cost-effective and eco-friendly as compared to Set I. This study suggests a fresh look at traditional labour-intensive e-waste recycling practices towards limiting social and environmental impacts while enhancing the efficiency and cost-effectiveness of resource generation from e-waste.</t>
  </si>
  <si>
    <t>20 September 2020</t>
  </si>
  <si>
    <t>10.1016/j.ensm.2023.102894</t>
  </si>
  <si>
    <t>Alkaline Zn-Mn aqueous flow batteries with ultrahigh voltage and energy density</t>
  </si>
  <si>
    <t>Low energy densities restrict the widespread applications of redox flow batteries. Herein, we report an alkaline Zn-Mn aqueous redox flow battery (ARFB) based on Zn(OH)4 2 -/Zn and MnO4 -/MnO4 2 - redox-pairs. The use of NaMnO4 at high concentrations (up to 3.92 M) as the positive active material gives the ARFB a high energy density, whilst the use of graphene modified carbon felt (G/CF) as the working electrode ensures durable cell operation. The resulting Zn-Mn ARFB demonstrates an ultra-high voltage of 1.98 V, long cyclability (5000 cycles), high theoretical energy densities of half-cell (208 Wh L- 1 catholyte) and actual discharge energy density of full-cell (97.8 Wh L- 1), as well as an impressive maximum power density of 644 mW cm- 2. Further, the developed Zn-Mn ARFBs worked efficiently in cell stacks, thus offering excellent scalability, which demonstrate Zn-Mn ARFBs have excellent potentials for electrical energy storage.</t>
  </si>
  <si>
    <t>10.1016/j.rser.2021.111070</t>
  </si>
  <si>
    <t>Inherent roadmap of conversion of plastic waste into energy and its life cycle assessment: A frontrunner compendium</t>
  </si>
  <si>
    <t>The gargantuan escalation in the myriad of plastic waste in emerging and developing countries has led to the augmented atrocities concerning the environmental impact and health disquietude due to their ubiquitous nature. Burgeoning in the conversion of plastic waste into energy is a captivating strategy to circumvent the power generation shortages, greenhouse gas emissions, restricted space for landfilling, and can unravel the emanation of plastic waste disposal. Indeed, this transformation sporadically enunciated as a magic bullet to address all impediments created by plastics in municipal solid waste. Plastic waste recycling has empirical significance and commercial worth for recuperation of resources and environmental welfare but to attain sustainable development, emphasis on the metamorphosis of waste into energy by employing greener technologies should be implemented. Howbeit, the prolegomenon of plastic waste to energy innovation is usually jeopardized by recurrent deterrents like operation costs, fund investments, environmental laws, etc. In this contrivance, assessment and fate of plastic waste to energy has been addressed to harmonize the nuisance originated by prevailing plastic wastes. The design and fabrication of technology implemented to transform plastic waste into energy have been inscribed by demarcating challenges and hindrances with their life cycle assessment process. Novel integrated energy plants employing renewable sources such as solar cells for revamping plastic trash are discussed aiming to motivate communities to recycle and reuse the waste in a sustainable way. Circuit based simulation model proffers an estimation of the electrical behaviour of renewable energy integrated systems with respect to alterations in environmental parameters including temperature and irradiation. This robust overview also unfurls the bottlenecks in the valorization of plastic waste into energy with bestowing potential panacea towards a better sustainable society.</t>
  </si>
  <si>
    <t>10.1016/j.spc.2022.06.024</t>
  </si>
  <si>
    <t>Determining requirements and challenges for a sustainable and circular electric vehicle battery supply chain: A mixed-methods approach</t>
  </si>
  <si>
    <t>Limited transparency on the sustainability of the lithium-ion battery supply chain (LIBSC) could impede a rapid scale-up of the electric vehicle battery ecosystem, which is required for the decarbonization of the transportation sector. A comprehensive and commonly accepted framework to assess the sustainability of this industry is currently missing. To address this research gap, a mixed-methods approach comprising a literature review, several expert interviews, two workshops, and a two-round Delphi study is conducted. 29 aspects concerning the LIBSC's sustainability are derived and prioritized according to their importance and ease of implementation. Furthermore, 30 barriers for establishing the required transparency in the LIBSC are identified. The results show that a broad range of criteria has to be incorporated to comprehensively evaluate battery sustainability. Thereby, greenhouse gas emissions, circularity indicators, and human rights and safety issues are considered the most crucial, while the least importance is attributed to economic aspects. A broad range of barriers to such assessments are identified, many of which stem from the interaction and relationships among supply chain tiers or originate at one tier and affect another upstream or downstream counterpart. Overall, the study's results indicate that assuring compliance with existing sustainability standards might be a feasible and pragmatic approach to cope with the considerable variety of important sustainability aspects. Moreover, the identified barriers imply that meaningful assessments can only be achieved via cross-tier assessments and considerable collaborations among the stakeholders of the rapidly evolving LIBSC.</t>
  </si>
  <si>
    <t>10.1016/j.rser.2021.111703</t>
  </si>
  <si>
    <t>An overview of municipal solid waste management in Jaipur city, India - Current status, challenges and recommendations</t>
  </si>
  <si>
    <t>In developing countries, urbanization and rapid population growth has resulted in a substantial increase in generation of Municipal Solid Waste (MSW). Safe collection, transportation and treatment of MSW are among the major issues for Indian cities. Poor MSW management practices have negative impact on public health, environment and climate change. India currently only treats 21% of MSW while the remainder disposed in unsanitary landfill sites with no recycling and treatment technologies. This paper reviews the existing MSW management practices, challenges and provides recommendations for improving MSW management for the city of Jaipur in Rajasthan, India. Despite being the state capital as well as the top tourist destination in northern part of India, there is no detailed study which reviews the waste management strategies of this city along with identifying the key challenges. The study reveals that the major challenges for MSW management in Jaipur include uncontrolled landfilling, inadequate public participation as well as failings of implementation of MSW legislation and waste conversion. Recommendations for improvement include public awareness campaigns, public-private partnership, investment in lined landfills, recycling and waste to energy techniques. Optimization models and life cycle assessment tools should be employed to minimize cost and the environmental impact of MSW management. This study will provide policy makers and private sector stakeholders to develop strategies for future planning, investment and execution of improved MSW management in Indian cities.</t>
  </si>
  <si>
    <t>10.1016/j.ceramint.2021.04.194</t>
  </si>
  <si>
    <t>Enhanced performance of Li+ adsorption for H1.6Mn1.6O4 ion-sieves modified by Co doping and micro array morphology</t>
  </si>
  <si>
    <t>The manganese based lithium ion sieve H1.6Mn1.6O4 is regarded as a promising adsorbent for recovering lithium from salt-lake brines. However, the poor recycle stability caused by the dissolution of manganese hinders its industrial application. In this work, the Co-doped H1.6CoxMn1.6-xO4 ion sieve with enhanced cycling performance for Li + adsorption was prepared through hydrothermal synthesis. The results of XRD and SEM indicated that Co-doping did not affect the spinel crystal structure of Li1.6Mn1.6O4 and a micro array structure was obtained. The cooperative effect of Co-doping and the micro array structure morphology on the Li + adsorption performance was investigated. Compared with H1.6Mn1.6O4(23.53 mg/g), the adsorption capacity of H1.6Co0.16Mn1.44O4 reached 29.95 mg/g. Also, H1.6Co0.16Mn1.44O4 showed excellent cycling performance that the Li + adsorption capacity maintained over 88% and the dissolution rate of manganese was below 2% after five cycles. The Co-doped H1.6CoxMn1.6-xO4 ion sieves show the prospects to be employed for the Li + extraction from aqueous lithium resources.</t>
  </si>
  <si>
    <t>10.1016/S0262-4079(17)31425-2</t>
  </si>
  <si>
    <t>Waste not …?</t>
  </si>
  <si>
    <t>Like altruism, The Beatles and chocolate, recycling is universally acknowledged as a good thing. For many of us, it is a way of life. Recycling rates have been rising since the 1970s, and in some places, including Germany, the Netherlands and California, more than half of all domestic waste is recycled. But now some people are challenging the received wisdom with difficult questions. How do non-recyclable styrofoam coffee cups compare with paper or ceramic ones, when all the costs of manufacturing are included? Is it worth recycling materials such as glass and plastic that yield only small environmental benefits? Might landfill be a greener option for plastic, much of which is trucked to seaports and shipped to China for recycling? If you've been left wondering whether it's worth it, here's what you need to know to make up your mind. Words by Bob Holmes</t>
  </si>
  <si>
    <t>22 July 2017</t>
  </si>
  <si>
    <t>New Scientist</t>
  </si>
  <si>
    <t>10.1016/j.jclepro.2019.02.094</t>
  </si>
  <si>
    <t>A review on the recovery and separation of rare earths and transition metals from secondary resources</t>
  </si>
  <si>
    <t>The continuous miniaturization of modern green and advanced technologies is increasing the demand of rare earth elements (REEs). Consequently, REEs are listed as the critical metals concerning their crucial role for a clean environment. However, their resources are limited which in turn disrupt their supply chain. To tackle the supply issue and to meet future demand, there is need to exploit recycling schemes for the recovery REEs from secondary resources. This review describes comprehensively various processes developed for the separation of REEs and transition metals from secondary resources. It focuses on the hydrometallurgical route, especially solvent extraction employed to separate REEs and transition metals from potential wastes originated from different industries. The use of different commercial extractants for the recycling purposes and mechanisms involved in the extraction has been discussed in detail.</t>
  </si>
  <si>
    <t>10.1016/B978-0-12-818758-6.00011-9</t>
  </si>
  <si>
    <t xml:space="preserve">11 Waste management in coated and laminated textiles </t>
  </si>
  <si>
    <t xml:space="preserve">
               Coated and laminated textiles are built as durable and high-performance products. Coatings are designed to adhere inseparably to their substrates and lamination adhesives are supposed to have long-term bonding properties, therefore, they are difficult to disassemble and reuse. Further, increasing the use of nanomaterials in coating adds complexity to recycling and waste management. However, in sync with the general demand that today’s industrial production must adopt a circular economy for sustainability and endeavor reduction of the earth’s pollution load with which its inhabitants are constantly endangered, coating industry is welcoming and adopting various practices for waste control, reuse, and recycling of both in-house materials and used products before disposal. In this direction, the present chapter reviews the status of waste minimization, choosing the right raw materials and making the most out of them by incorporating efficient processes, as well the concept of reuse and recycling of the discards. If cradle to cradle approach in reuse and recycling is adopted by the coating and the laminating industries properly, it will solve the problems of their garbage, and the associated environmental pollution.
            </t>
  </si>
  <si>
    <t>Waste Management in the Fashion and Textile Industries</t>
  </si>
  <si>
    <t>10.1016/j.jenvman.2023.118593</t>
  </si>
  <si>
    <t>Extensive comparison of methods for removal of organic halogen compounds from pharmaceutical process wastewaters with life cycle, PESTLE, and multi-criteria decision analyses</t>
  </si>
  <si>
    <t>Recycling and disposing wastewater from the pharmaceutical industry are of utmost importance in mitigating chemical waste generation, where unmanaged hazardous waste fluxes could cause massive environmental damage. Air stripping, steam stripping, distillation, and incineration offer significant emission reduction potentials for pharmaceutical applications; however, selecting specific process units is a complicated task due to the high number of influencing screening criteria. The mentioned chemical processes are modelled with the Aspen Plus program. This study examines the environmental impacts of adsorbable organic halogens (AOX) containing pharmaceutical process wastewater disposal by conducting life cycle impact assessments using the Product Environmental Footprint (PEF), IMPACT World + Endpoint V1.01, and Recipe 2016 Endpoint (H) V1.06 methods. The results show that the distillation-based separation of AOX compounds is characterized by the most favourable climate change impact and outranks the PEF single score of air stripping, steam stripping, and incineration by 6.3%, 29.1%, 52.0%, respectively. The energy-intensive distillation technology is further evaluated by considering a wide selection of energy sources (i.e., fossil fuel, nuclear, solar, wind onshore, and wind offshore) using PESTLE (Political, Economic, Social, Technological, Legal, Environmental) analysis combined with multi-criteria decision support to determine the most beneficial AOX disposal scenario. The best overall AOX regeneration performance and lowest climate change impact (7.25 × 10−3 kg CO2-eq (1 kg purified wastewater)−1) are obtained by supplying variable renewable electricity from onshore wind turbines, reaching 64.87% carbon emission reduction compared to the baseline fossil fuel-based process alternative.</t>
  </si>
  <si>
    <t>10.1016/j.jcis.2023.01.088</t>
  </si>
  <si>
    <t>High voltage and healing flexible zinc ion battery based on ionogel electrolyte</t>
  </si>
  <si>
    <t>Flexible and multifunctional zinc ion batteries (ZIBs) play an important role in flexible or wearable electronics. Polymer gels with outstanding mechanical stretchability and high ionic conductivity are very promising to be used as electrolytes for the solid-state ZIBs. Herein, a novel ionogel of poly(N,N′-dimethylacrylamide)/zinc trifluoromethanesulfonate (PDMAAm/Zn(CF3SO3)2) is designed and synthesized by UV-initiated polymerization of monomer DMAAm in ionic liquid solvent 1-butyl-3-methylimidazolium trifluoromethanesulfonate ([Bmim][TfO]). The prepared PDMAAm/Zn(CF3SO3)2 ionogels possess high mechanical performance (893.7% tensile strain and 151.0 kPa tensile strength), moderate ionic conductivity (0.96 mS cm−1) and superior healable performance. The as-prepared ZIBs based on PDMAAm/Zn(CF3SO3)2 ionogel electrolyte assembled by carbon nanotubes (CNTs)/polyaniline as cathode and CNTs/Zn as anode not only exhibit excellent electrochemical properties (up to 2.5 V), flexible and cyclic performance, but also possess good healability for five broken/healed cycles with slight 12.5% performance decay. More significantly, the broken/healed ZIBs exhibit superior flexibility and cyclic stability. This ionogel electrolyte can be extended the flexible energy storage devices for use in other multifunctional portable and wearable energy related devices.</t>
  </si>
  <si>
    <t>10.1016/j.envpol.2021.118656</t>
  </si>
  <si>
    <t>Simultaneous removal of arsenic and toxic metals from contaminated soil: Laboratory development and pilot scale demonstration</t>
  </si>
  <si>
    <t>Soil chemistry of toxic metalloids and metals differs, making their simultaneous removal difficult. Soil contaminated with As, Pb, Zn and Cd was washed with oxalic acid, Na-dithionite and EDTA solution. Toxic elements were removed from the washing solution by alkalinisation with CaO to a pH 12.5: As was co-precipitated with Fe from Fe-EDTA chelate formed after the soil washing. The toxic metals precipitated after substitution of their EDTA chelates with Ca. The novel method was scaled up on the ReSoil® platform. On average, 60, 76, 29, and 53% of As, Pb, Zn, and Cd were removed, no wastewater was generated and EDTA was recycled. Addition of zero-valent iron reduced the toxic elements’ leachability. Remediation was most effective for As: phytoaccessibility (CaCl2 extraction), mobility (NH4NO3), and accessibility from human gastric and gastrointestinal phases were reduced 22, 104, 6, and 51 times, respectively. Remediation increased pH but had no effect on soil functioning assessed by fluorescein diacetate hydrolysis, dehydrogenase, β-glucosidase, urease, acid and alkaline phosphatase activities. Brassica napus produced 1.9 times more biomass on remediated soil, accumulated no As and 5.0, 2.6, and 9.0 times less Pb, Zn and Cd, respectively. We demonstrated the novel remediation technology as cost-efficient (material cost = 41.86 € t−1) and sustainable.</t>
  </si>
  <si>
    <t>10.1016/j.apenergy.2024.123044</t>
  </si>
  <si>
    <t>Fuzzy-random robust flexible programming on sustainable closed-loop renewable energy supply chain</t>
  </si>
  <si>
    <t>Photovoltaic (PV) systems have become a widely accepted method of harnessing solar energy in recent decades. In addition to the growing use of renewable energies are being used due to the depletion of fossil fuel supplies and the corresponding pollution generated by these non-renewable fuels. Since PV systems possess a limited lifespan, and are predicted to eventually become outdated, sustainability and recycling that should be incorporated into the structure of the solar system supply chain. The management of high and low moisture waste (H&amp;LMW) is crucial due to its harmful environmental impacts, including sludge waste, carbon dioxide (CO2), and acid compounds. This study explores the integration of research on H&amp;LMW and PV systems, focusing on energy generation from biogas, incineration power plants, and PV systems. In this respect, we propose a multi-objective mixed-integer programming model to construct a sustainable closed-loop renewable energy supply chain by considering forward and reverse flow through solar, biogas, and incineration power plants. Reducing CO2 with power-to-gas technology is thought to be an environmentally friendly approach. A novel fuzzy-random robust flexible programming approach based on Me measure is proposed, which overcomes the limitations of addressing the uncertainty of the parameters. Next, in order to solve the suggested multi-objective model, a novel strategy known as utility function based multi-choice conic goal programming is presented. A case study explores the sustainable challenges of a closed-loop renewable energy supply network in India’s renewable energy sector. The experimental results indicate that 9 candidate locations are selected for solar wafer production facilities, while 10, 9, and 15 locations are chosen for solar cell production, module manufacturing, and solar power plants, respectively. A sensitivity analysis reveals that the proportion of air pollution limitations possessively rises from 100% to 80% corresponding to the aggregate cost increases from INR 8021452 to INR 8056542.</t>
  </si>
  <si>
    <t>10.1016/j.resconrec.2020.105221</t>
  </si>
  <si>
    <t>Microrecycling of waste flexible printed circuit boards for in-situ generation of O- and N-doped activated carbon with outstanding supercapacitance performance</t>
  </si>
  <si>
    <t>There are significant financial and environmental benefits for solid-waste recycling. However, available recycling technologies for electronic waste (e-waste) are limited, as e-waste has the complex intrinsic property of combined metals and non-metals embedded in the same waste stream. In this research, the selective thermal route of microrecycling was utilised to reform plastic from end-of-life flexible printed circuit boards (FPCB) into activated carbon. By employing a thermal disengagement technique, carbonaceous materials were extracted from the waste FPCBs, where ~99.6% pure copper co-product was employed as a catalyst for low-temperature carbonisation. Further thermal activation produced a distorted carbon structure. This distorted structure had a high surface area attributable to the combination of mesopores (~40%) and micropores (~60%) observed through BET analysis. XPS and TEM-EDS analysis showed that the synthesised activated carbon was functionalised in-situ by O- and N-containing groups through thermo-catalytic carbonisation and activation. The carbon electrode of the synthesised porous activated carbon showed excellent electrochemical performance – with a high specific capacitance of 244 F g − 1 at 5 V s − 1 and an ultra-high stability of ~97% after 2000 cycles. The results of this study open up new pathways for the recovery and development of high-performance, green materials from waste FPCBs.</t>
  </si>
  <si>
    <t>10.1016/j.ceramint.2022.09.121</t>
  </si>
  <si>
    <t>Electrospinning-assisted construction of 3D LiFePO4@rGO/carbon nanofibers as flexible cathode to boost the rate capabilities of lithium-ion batteries</t>
  </si>
  <si>
    <t>Rational design and construction of cathode materials with high ion transport coefficient and high electrical conductivity is of great importance for improving the reaction kinetics of Li-ion batteries (LIBs). Herein, we develop the three-dimensional (3D) LiFePO4@reduced graphene oxide/carbon nanofibers (LiFePO4@rGO/CNFs) to serve as flexible cathodes for LIBs. Through the electrospinning technique combined with the subsequent pyrolysis, the composite nanofiber precursors have been successfully converted into flexible electrodes. As demonstrated, the as-prepared electrodes present uniform nanofibers, in which the rGO sheets are evenly attached to CNFs, and LiFePO4 nanoparticles are homogeneously distributed in CNFs. Benefited by the structural advantages and the improving conductivity, the optimum LiFePO4@rGO/CNFs cathode exhibits a high initial capacity of 167 mAh g−1 at 0.5 C, and maintains a reversible capacity of 150 mAh g−1 after 200 cycles at 1 C. Galvanostatic intermittent titration technique (GITT) shows that LiFePO4@rGO/CNFs has a high ion diffusion rate (8.82 × 10−12 cm2 s−1), further suggesting that such 3D structures are appropriate as cathode materials for LIBs. These findings demonstrate that the 3D continuously conductive network of LiFePO4 composites is a promising cathode material for LIBs.</t>
  </si>
  <si>
    <t>10.1016/j.mineng.2020.106512</t>
  </si>
  <si>
    <t>Solvent extraction fractionation of manganese, cobalt, nickel and lithium using ionic liquids and deep eutectic solvents</t>
  </si>
  <si>
    <t>The recycling of spent lithium-ion batteries remains a challenging task due to the complexity of the leach liquors, which contains several metals in acidic solution. The recovery of valuable metals, viz. Co, Li, Mn, Ni, is also difficult due to the similar chemical behavior of the divalent metal ions. Solvent extraction is mainly used for the separation of these metals, but the conventional extractants used in combination with molecular diluents usually lack of selectivity. We report a new solvent extraction system based on N,N,N',N'-Tetra-n-octyldiglycolamide (TODGA) diluted in the room temperature hydrophobic ionic liquid 1-butyl-3-methylimidazolium bis(trifluoromethylsulfonyl)imide. Up to 99% of manganese can be extracted in one step with separation factors in the range 40–60 for Mn/Co separation and higher than 200 for the other metals. The mechanism of extraction was detailed. Cobalt separation was done using the ionic liquid tri-hexyltetradecylphosphonium chloride. More than 90% of cobalt can be extracted with very high separation factors. Nickel and lithium separation was carried out by deep eutectic solvents (DESs) based on lidocaine and carboxylic acids. The use of a DES made of decanoic acid and lidocaine shows a high extraction efficiency for nickel while lithium is left in solution.</t>
  </si>
  <si>
    <t>10.1016/j.colsurfa.2021.128150</t>
  </si>
  <si>
    <t>Sustainable utilization of rice husk waste for preparation of ordered nanostructured mesoporous silica and mesoporous carbon: Characterization and adsorption performance</t>
  </si>
  <si>
    <t>Rice husk has a high heating value, making it an attractive source of renewable energy. Rice husk ash (RHA) forms after the combustion of rice husk to heat energy. The recovery and reuse of RHA is a sustainable strategy in a circular economy. In this research, RHA was used as the raw material for the preparation of mesoporous silica, Santa Barbara Amorphous (SBA-15). Ordered mesoporous carbon, carbons mesostructured from Korea–3 (CMK-3), was synthesized utilizing SBA-15 as a template by injecting it with sucrose. According to transmission electron microscopy (TEM) images, both SBA-15 and CMK-3 consisted of high order and hexagonal arrays of mesopores. SBA-15 and CMK-3 contained large pore volumes of 1.260 and 1.185 cm3/g, high surface areas of 820 and 1005 m2/g, and uniform pore sizes of 6.41 and 3.44 nm, respectively. The amino-groups were successfully grafted on the SBA-15 surface. The amino-modified SBA-15 and CMK-3 revealed excellent adsorption of tannic acid. The effects of adsorption conditions, namely the solution temperature, adsorbent dosage, solution pH, and initial tannic acid concentration, were examined. Amino-modified SBA-15 and CMK-3 exhibited maximum adsorption capacities of 278.9 and 488.9 mg/g, respectively. Thermodynamic parameters were also investigated. The results indicated that the tannic acid adsorption was an exothermic process. Kinetic behaviors and adsorption equilibrium optimally matched the pseudo-second-order model and Langmuir isotherm. Overall, recovered RHA was useful in the preparation of mesoporous adsorbents for removing chemicals containing tannic acid from liquid waste.</t>
  </si>
  <si>
    <t>10.1016/j.cej.2023.147243</t>
  </si>
  <si>
    <t>Formulation of porous hetero-frameworks via incorporating poly(ionic liquid)s with porphyrin derivative-functionalized organosilicas for boosting in-situ CO2 capture and conversion</t>
  </si>
  <si>
    <t>Chemical utilization of CO2 has garnered significant attention in response to the growing environmental and energy challenges. Novel porous hetero-frameworks, Zn-TPMO x @PIL-C n , are developed herein via in-situ polymerization of [VImC n ]Br (n = 2, 4, 6) onto porphyrin derivative-functionalized organosilicas (Zn-TPMO x , x = 10, 15, 20). The structures of Zn-TPMO x @PIL-C n are characterized and found to possess high specific surface area as well as multiple active sites including Lewis acid/base groups, dual hydrogen bond donors and nucleophilic groups. These hetero-frameworks are then utilized for the synthesis of cyclic carbonates through in-situ capture and conversion of CO2 from simulated flue gas. The catalytic performance of different Zn-TPMO x @PIL-C n and technological conditions are investigated, revealing that the optimal Zn-TPMO20@PIL-C6 catalyst achieves a 96 % yield of chloropropene carbonate with 99 % selectivity under reaction conditions of 110 °C, 1 MPa flue gas for 6 h. Through an assessment of the recyclability and versatility of Zn-TPMO20@PIL-C6 catalyst, it is observed that the robust Zn-TPMO20@PIL-C6 maintains its high activity even after five cycles. Furthermore, this catalyst exhibits satisfactory performance in promoting reactions between various epoxides and flue gas CO2. Based on the synergistic activation of multiple active sites, the cycloaddition mechanism between CO2 and epoxide under the catalysis of Zn-TPMO x @PIL-C n is proposed.</t>
  </si>
  <si>
    <t>10.1016/j.jclepro.2017.03.045</t>
  </si>
  <si>
    <t>Potential for circular economy in household WEEE management</t>
  </si>
  <si>
    <t>Circular economy (CE) is considered an alternative for today’s linear business model, and a lifeline to sustainable production and consumption. However, the lack of understanding of the true potentials for CE in many business sectors remains a challenge. In this study, we investigate the potential for reuse and recycling – the two key pathways promoted by CE – for waste electrical and electronic equipment (WEEE) management. We empirically characterize household WEEE stream in order to explore a) the remaining functionality and reuse potential of end-of-life (EoL) products based on the current market conditions, and b) the recycling potential of EoL products based on their material compositions and existing WEEE treatment chain. For this, a total of 4704 kg WEEE within the collection fractions of ‘small appliances’ and ‘monitors’ was collected in 16 collection cages from eight civic amenity sites in Odense, Denmark. After determining the categorical distribution, all products were inspected individually and their functionality was tested. Further, selected products were dismantled in order to determine their material composition. Building on this investigation, the potential revenues from resale as well as from material recovery were estimated. With 22% and 7% of fully functional products in the fractions ‘small appliances’ and ‘monitors’ respectively, our results suggest resale value up to €247 per cage of the collected household WEEE. The existing WEEE management system, which focuses only on material recovery, does not exploit other EoL options. A better system designed to reclaim the remaining functionality and tailored material recovery from the EoL products thus has a large potential for increased revenue.</t>
  </si>
  <si>
    <t>10 May 2017</t>
  </si>
  <si>
    <t>10.1016/j.jhazmat.2022.129740</t>
  </si>
  <si>
    <t>Thermoresponsive MXene composite system with high adsorption capacity for quick and simple removal of toxic metal ions from aqueous environment</t>
  </si>
  <si>
    <t>High-performance adsorption and easy-to-recycle property of adsorbents are desirable in wastewater treatment, and a suitably smart adsorbent with responsive phase separation capacity is promising in this regard. Herein, a thermoresponsive composite system is designed through the combination of transition metal carbides (MXene) and poly(N-isopropylacrylamide) (PNIPAM) for removal of toxic metal ions from water. As a thermoresponsive switch, the PNIPAM endows such composite system with superior thermoresponsiveness (i.e., gel-water phase separation) in water, which facilitates to the control of adsorption. The gel phase triggered by an elevated temperature (e.g., 40 °C) quickly adsorbs toxic metal ions, and then a solid-liquid extraction way is used to conveniently separated the gel phase from water phase for simple removal of toxic metal ions. A very high adsorption capacity (e.g., ~224 mg·g−1 for Cu2+) can be achieved due to the synergistic effects of the composite system. Moreover, the separated gel can be back to a redispersed state at low temperature (e.g., 20 °C), enabling its effective regeneration and recovery. Notably, the PNIPAM as a protective agent prevents the oxidation of MXene so as to retain good stability during the multiple adsorption/desorption cycles. This simple and smart adsorption strategy is great promising for water purification application.</t>
  </si>
  <si>
    <t>10.1016/j.est.2021.102848</t>
  </si>
  <si>
    <t>Development of reduced graphene oxide from biowaste as an electrode material for vanadium redox flow battery</t>
  </si>
  <si>
    <t>Vanadium redox flow battery (VRB) is a renowned electrochemical energy storage device for large scale applications owing to its promising storage capability, long life and safety. However, the lower efficiency of VRB system combined with the non-renewable graphite-based electrodes have limited the widespread of VRB commercial market. This study investigates the feasibility of converting renewable biomass waste, namely spent coffee beans, into reduced graphene oxide (rGO) as an alternate electrode material for VRB system. As prepared rGO has been thoroughly characterised and employed to design a modified electrode for VRB. The electrochemical performance of rGO based modified electrodes has been comprehensively examined using electrochemical impedance spectroscopy, cyclic voltammetry and galvanostatic charge-discharge cycling. The results demonstrate that the energy, voltage and coulombic efficiencies of rGO based electrodes are over 90%, which are comparable to that of commercially used pristine graphite electrode. Moreover, a stable cyclic performance is observed for rGO based electrodes over a total of 65 cycles owing to their high electrocatalytic activity and improved charge transfer. The stable performance and comparable efficiency present promising potential of biomass derived rGO as a low-cost replacement to the commercial graphite as an electrode material for VRB applications.</t>
  </si>
  <si>
    <t>10.1016/j.resconrec.2020.105319</t>
  </si>
  <si>
    <t>Sustainability assessment of circular economy over time: Modelling of finite and variable loops &amp; impact distribution among related products</t>
  </si>
  <si>
    <t>To evaluate the sustainability of any economic system, the impact of related products and processes should be considered, which is exactly the aim of life cycle sustainability assessment (LCSA). A first challenge for the current LCSA methodology of circular economy systems, is the consideration of finite and variable loops (e.g. paper fibres can commonly only be recycled a few times). Second, because impact is time-dependant (e.g. financial flows are valued less in the future), loops should be propagated over time. Therefore, we bring forward a general iterative modelling approach (process-by-process) in which flows are tracked over time. A third challenge remains on how to potentially distribute impacts among related products. We present an overview of various approaches, their implications for finite variable loops, whether databases are existing and in which context they should be applied (e.g. for attributional or consequential thinking). A general six-step framework is provided to guide the practitioner. To illustrate this, we developed a simplistic tool (FLOREC BASIC) and performed two case studies. A fictional case on profit generation for flooring reuse, showcases that when considering discounting (10%), producer profit drops about a third. For a case on linerboard recycling, the water scarcity impact is 11% higher for 5 times recycling instead of infinite times. However, when considering the consequential effect on the market, effects are the opposite; linerboard recycling has a higher water scarcity impact, because of its considerable water consumption, compared to incineration with displacement of alternative energy sources that have high water scarcity impact.</t>
  </si>
  <si>
    <t>10.1016/j.checat.2022.09.003</t>
  </si>
  <si>
    <t>Enabling resource circularity through thermo-catalytic and solvent-based conversion of waste plastics</t>
  </si>
  <si>
    <t>The recent rise in plastic pollution has led to a growing environmental burden, motivating new and effective methods for circular repurposing of “end-of-use” plastics. In this review, we highlight recent advances in thermochemical and catalytic pathways toward circularity of plastics utilization; specifically, hydroconversion, solvent conversion, and catalytic conversion without solvent or gaseous reagent. We present advances in the design of supported metal catalysts (Pt, Ru, Zr) for the hydroconversion of plastics, especially polyolefins (POs) and polyesters. We deduce mechanistic insights from hydroconversion reactions toward realizing economic circularity. We also review two solvent treatments: solvolysis of condensation polymers and solvent extraction for composite polymers. Last, we discuss advances in hydrocarbon conversion, without solvent or gaseous reagent, to catalytically depolymerize POs. We highlight the challenges and envision the path forward in optimal catalyst and process design that will enable the development of chemical upcycling technologies for building a circular plastic economy.</t>
  </si>
  <si>
    <t>Chem Catalysis</t>
  </si>
  <si>
    <t>10.1016/j.electacta.2017.06.134</t>
  </si>
  <si>
    <t>A comparative study of aqueous and organic processed Li1.2Ni0.2Mn0.6O2 Li-rich cathode materials for advanced lithium-ion batteries</t>
  </si>
  <si>
    <t>The influence of the solvent used in the processing of Li1.2Ni0.2Mn0.6O2 Li-rich electrodes has been thoroughly studied using complementary chemical, structural and electrochemical characterization techniques. Structural characterization has demonstrated that the bulk chemical composition and the structure of the material remain unchanged when processing the electrode in organic and aqueous media. 6Li solid state NMR measurements revealed that no perceptible variations of the signal positions and intensities were observed for the different samples, indicating the absence of H+/Li+ ionic exchange upon water exposition. Full coin-cells with the waterborne and organic processed Li-rich cathodes and graphite anodes delivered exceptional capacity retention during more than 250 cycles at 100% depth of discharge. This study proves that water-based binders can be used both for the anode and the cathode formulations of the next generation of Li-ion batteries.</t>
  </si>
  <si>
    <t>1 September 2017</t>
  </si>
  <si>
    <t>10.1016/j.ensm.2022.11.018</t>
  </si>
  <si>
    <t>Electrospun Na4Fe3(PO4)2(P2O7) nanofibers as free-standing cathodes for ultralong-life and high-rate sodium-ion batteries</t>
  </si>
  <si>
    <t>The development of low-cost and long-lifespan cathode materials for sodium-ion batteries has been one of the key issues for the success of grid-scale energy storage. Na4Fe3(PO4)2P2O7 has received a great deal of attention due to its high theoretical capacity, good structural stability, and high abundance of resources. Herein, hierarchical carbon decorated Na4Fe3(PO4)2P2O7 nanofibers are designed and fabricated through a feasible electrospinning technique and subsequent pyrolysis. The free-standing Na4Fe3(PO4)2P2O7/C electrode exhibits good mechanical flexibility, together with high electronic conductivity and ultrafast Na+ migration in sodium-ion batteries, leading to high reversible capacity (118 mA h g−1 at 0.2 C), superior cycling stability (79.6% of capacity retention over 10,000 cycles at 10 C) and excellent rate performance (64 mA h g−1 at 20 C). The full cell assembled with Na4Fe3(PO4)2P2O7/C cathode and hard carbon anode, shows reversible capacity of 126.4 mA h g−1 with high working voltage of 2.9 V at 20 mA g−1. Such an effective concept of fabricating hierarchical carbon-decorated electrodes for SIBs is expected to accelerate the practical applications of high-rate flexible energy storage devices.</t>
  </si>
  <si>
    <t>10.1016/j.est.2021.102339</t>
  </si>
  <si>
    <t>Life cycle assessment of a novel bipolar electrodialysis-based flow battery concept and its potential use to mitigate the intermittency of renewable energy generation</t>
  </si>
  <si>
    <t>The novel bipolar electrodialysis flow battery (BEDFB) concept is an acid-base type of energy storage solution that uses safe and abundant electrolytes and that has the potential of providing long-duration storage at low cost. To date, the potential environmental impacts of the BEDFB have not been investigated. Here, we report the results of a life cycle assessment (LCA) and an integrated sustainability analysis for a 1 MW/ 6 MWh BEDFB system having a 20-year lifetime. The manufacturing phase (cradle-to-gate) and the full life cycle (cradle-to-grave) were analyzed per 1 MWh (functional unit) of installed storage capacity using five LCA categories. For the use phase part of the LCA, the BEDFB was assumed to provide energy storage to support wind and PV generation within the national Mexican electricity grid. In addition, the cumulative energy demand (CED), the energy returned on investment (EROI) and three sustainability dimensions (feasibility, viability, desirability) were evaluated. Finally, we calculated the losses posed by the renewables that are currently (2019) deployed in the Mexican grid to assess the potential of energy storage deployment within the Mexican context. For the manufacturing phase, the BEDFB technology exhibited a terrestrial ecotoxicity value of 16.3 kg1.4DCB/MWh and a global warming impact of 9.1 kgCO2e/MWh, which are significantly lower values than reported for the state-of-the-art all-vanadium flow battery technology. PV generation in combination with the BEDFB demonstrated the best environmental profile, followed by generation through wind and the average Mexican grid conditions. We found that 304 BEDFB's would suffice to mitigate the energy losses represented by renewable deployments in Mexico today. The main result from the sustainability analysis is that, on the supply side, the BEDFB technology requires minimal fossil energy and chemicals during the upstream processes of the manufacturing phase.</t>
  </si>
  <si>
    <t>10.1016/j.jwpe.2022.102597</t>
  </si>
  <si>
    <t>A rapid and efficient adsorptive removal of lead from water using graphene oxide prepared from waste dry cell battery</t>
  </si>
  <si>
    <t>Lead (Pb) is a concerning water pollutant worldwide as it is highly toxic to living organisms. In this research, adsorption studies were carried out for the removal of Pb from water. Graphene oxide (GO) was used as adsorbent, which was synthesized by modified hummers method using graphite from waste dry cell battery. The prepared GO was characterized by FESEM, TEM, XRD, BET, Raman, FTIR, and Elemental analysis which revealed that the highly porous GO was successfully prepared from graphite rod of waste dry cell battery. Batch experiments were performed to investigate the effects of pH, contact time, adsorbent dose on the adsorption process, and optimum condition for adsorption was determined. Experiments showed 98.87% removal of Pb (10 ppm) in a very short time (20 min) at pH 4 while adsorbent dose was 0.25 gL−1. The oxygenated groups on the surface of GO played a crucial role in the adsorption of Pb on GO. Experimental data were tested against kinetic and adsorption isotherm models. The adsorption process followed pseudo-second-order kinetics, Langmuir isotherm at lower temperature (20 and 30 °C), and Freundlich isotherm at higher temperature (40 °C). The maximum adsorption capacity was calculated to be 55.80, 54.03, and 51.83 mg g−1 at 20, 30, and 40 °C, respectively. Thermodynamic studies suggested the adsorption was exothermic and spontaneous under 20–40 °C, which indicates that adsorption was feasible. Therefore, this study represents a rapid and efficient method in reducing water contamination caused by Pb.</t>
  </si>
  <si>
    <t>10.1016/j.cjche.2022.10.017</t>
  </si>
  <si>
    <t>Mechanical behavior analysis of high power commercial lithium-ion batteries</t>
  </si>
  <si>
    <t>In application, lithium-ion cells undergo expansion during cycling. The mechanical behavior and the impact of external stress on lithium-ion battery are important in vehicle application. In this work, 18 Ah high power commercial cell with LiNi0.5Co0.2Mn0.3O2/graphite electrode were adopted. A commercial compress machine was applied to monitor the mechanical characteristics under different stage of charge (SOC), lifetime and initial external force. The dynamic and steady force was obtained and the results show that the dynamic force increases as the SOC increasing, obviously. During the lifetime with high power driving mode, different external force is shown to have a great impact on the long-term cell performance, with higher stresses result in higher capacity decay rates and faster impedance increases. A proper initial external force (900 N) provides lower impedance increasing. Postmortem analysis of the cells with 2000 N initial force suggests a close correlation between electrochemistry and mechanics in which higher initial force leads to higher direct current internal resistance (DCIR) increase rate. In addition, for the cell with higher external force, deformation of the cathode and thicker solid electrolyte interface (SEI) film on the surface of anode and separator are observed. Porosity reduction and closure was also verified after cycles which is an obstacle to the lithium ion transferring. The largest cause of the observed capacity decline was the loss of active lithium through autopsy analysis. In addition, for the cell with higher external force, deformation of the cathode and thicker SEI film on the surface of anode and separator are observed. Porosity reduction and closure was also verified after cycles which is an obstacle to the lithium ion transferring. The largest cause of the observed capacity decline was the loss of active lithium through autopsy analysis.</t>
  </si>
  <si>
    <t>10.1016/j.enconman.2022.116587</t>
  </si>
  <si>
    <t>Novel process design for waste energy recovery of LNG power plants for CO2 capture and storage</t>
  </si>
  <si>
    <t>In an liquefied natural gas (LNG) power plant, the amine scrubbing and CO2 liquefaction process are generally employed for CO2 capture and storage (CCS) because it is suitable for large-scale plants. However, a large amount of hot and cold energy is required for CO2 absorption, regeneration and liquefaction. As a solution, the waste LNG cold energy from the LNG regasification process and waste hot energy from natural gas combined cycle (NGCC), which are generally disposed into the seawater, can be recovered and utilized for the abovementioned purposes. Hence, this study suggested a novel process for waste hot and cold energy recovery of the LNG power plants for CCS. The suggested process model consists of the following four steps: LNG regasification, natural gas combined cycle, CO2 capture and regeneration and CO2 liquefaction. In the process model, the waste LNG cold energy is recovered at the lean amine cooler in the CO2 capture process and each heat exchanger in the CO2 liquefaction process. Furthermore, for CO2 regeneration, the waste hot energy from NGCC is recovered at the stripper reboiler. The exergy and economic analyses were addressed to evaluate the economic feasibility of energy conversion of the proposed process. As a result, compared to the base process, the net power generation and exergy efficiency of the proposed process increased by 16% and 8%, respectively. In addition, the net profit of the proposed process increased by 75%, indicating high economic feasibility. The overall energy efficiency and economic feasibility using waste cold and hot energy were observed to increase, which resulted in decreased fuel usage. Therefore, we believe that the proposed approach can contribute significantly to the economic improvements and environmental protection efforts.</t>
  </si>
  <si>
    <t>10.1016/j.solener.2021.06.036</t>
  </si>
  <si>
    <t>A scientometric review of trends in solar photovoltaic waste management research</t>
  </si>
  <si>
    <t>Solar photovoltaic (PV) systems, are effective measures to reduce the greenhouse gas emissions related to the generation of power. However, the large exploitation of solar PV modules, leads to undesirable waste accumulation, impacting the environment. Solar PV waste management research is an emerging field which has received more attention recently, affected by the increase volume of solar PV disposal. However, only a few studies have reviewed the current trends in solar photovoltaic waste management. This study reviewed the emerging trends in solar photovoltaic waste management research from 1974 to 2019 using the scientometric review techniques. A total record of 4683 articles were retrieved from the Web of Science database on solar PV waste. The co-word, co-citation and co-author analysis of the retrieved articles were conducted to determine the emerging trends in the PV waste management research. The results revealed that, with a gradual growth in the PV waste management research, performance and efficiency of polymer solar cells have been the centre of recent research due to its light weight, flexibility, environmentally harmless materials and lower cost over the silicon based solar cells. However, it will be years before they are ready for commercialization for specific applications. Thus, the silicon-based modules are the most installed to date and will be coming to their end-of-life very soon. The results also show that, little attention was given to areas like recycling, recovery, policies and regulations on solar PV module waste management. Future research should focus on assessing the recycling potential and emissions from current solar PV modules and the easy remanufacture, recovery and reuse of future solar PV modules.</t>
  </si>
  <si>
    <t>10.1016/j.microc.2024.110534</t>
  </si>
  <si>
    <t>A novel triaminopyridine fluorescent probe based on AIE effect with high selectivity under solvent shielding effect</t>
  </si>
  <si>
    <t>A new fluorescent probe TPA-DAP with aggregation-induced emission (AIE) characteristic based on 2,6-pyridinedicarboxylic acid was synthesized for the detection of paramagnetic ions (Cu2+, Co2+, Ni2+). In the DMF/PBS (5:95, v/v, pH = 7.40) solvent mixture, the fluorescence intensity exhibited a notable enhancement of over 3-fold when compared to DMF alone. Concurrently, fluorescence quenching phenomena were observed in the presence of Cu2+, Co2+, and Ni2+, with corresponding detection limits measured at 56.4 nM, 22.4 nM, and 26.5 nM, respectively. These detection limits were found to be lower than the prescribed thresholds for Cu2+ in Class I groundwater and Co2+, Ni2+ in Class III groundwater, multi-functional detection was possible. The coordination constants were 9.07 × 105, 3.63 × 105 and 5.69 × 105, respectively. However, in the DMSO system, the probe will be highly selective in the presence of solvent shielding effects. The probe showed more than 10-fold enhancement of fluorescence intensity in DMSO/Tris-HCl (5:95, v/v, pH = 7.00) compared to DMSO and specific detection of Cu2+ with a detection limit of 36.7 nM and a coordination constant of 4.35 × 105, and was cyclically detectable in the presence of EDTA. TPA-DAP was applied for the detection of Cu2+ in actual water samples and showed good biocompatibility and recyclability, making it suitable for water testing and test paper experiments, and also for a wide range of applications in the identification of Cu2+, Co2+, Ni2+ and other bioassays in cells and zebrafish. Solvents could be selected according to actual test requirements.</t>
  </si>
  <si>
    <t>10.1016/j.wasman.2017.01.018</t>
  </si>
  <si>
    <t>Dynamic visualisation of municipal waste management performance in the EU using Ternary Diagram method</t>
  </si>
  <si>
    <t>This contribution describes the dynamic visualisation of European (EU 28) municipal waste management performance, using the Ternary Diagram Method. Municipal waste management performance depends primarily on three treatment categories: recycling &amp; composting, incineration and landfilling. The framework of current municipal waste management including recycling targets, etc. is given by the Waste Framework Directive – 2008/98/EC. The proposed Circular Economy Package should stimulate Europe's transition towards more sustainable resources and energy oriented waste management. The Package also includes a revised legislative proposal on waste that sets ambitious recycling rates for municipal waste for 2025 (60%) and 2030 (65%). Additionally, the new calculation method for monitoring the attainment of the targets should be applied. In 2014, ca. 240 million tonnes of municipal waste were generated in the EU. While in 1995, 17% were recycled and composted, 14% incinerated and 64% landfilled, in 2014 ca. 71% were recovered but 28% landfilled only. Considering the treatment performance of the individual EU member states, the EU 28 can be divided into three groups, namely: “Recovery Countries”, “Transition Countries” and “Landfilling Countries”. Using Ternary Diagram Method, three types of visualization for the municipal waste management performance have been investigated and extensively described. Therefore, for better understanding of municipal waste management performance in the last 20years, dynamic visualisation of the Eurostat table-form data on all 28 member states of the EU has been carried out in three different ways: 1. “Performance Positioning” of waste management unit(s) at a specific date; 2. “Performance dynamics” over a certain time period and; 3. “Performance development” expressed as a track(s). Results obtained show that the Ternary Diagram Method is very well suited to be used for better understanding of past developments and coherences, for monitoring of current situations and prognosis of future paths. One of the interesting coherences shown by the method is the linked development of recycling &amp; composting (60–65%) with incineration (40–35%) performance over the last 20years in the EU 28.</t>
  </si>
  <si>
    <t>10.1016/j.jechem.2023.01.051</t>
  </si>
  <si>
    <t>Green and sustainably designed intercalation-type anodes for emerging lithium dual-ion batteries with high energy density</t>
  </si>
  <si>
    <t>Lithium dual-ion batteries (LiDIBs) have attracted significant attention owing to the growing demand for modern anode materials with high energy density. Herein, rust encapsulated in graphite was achieved by utilizing ammonium bicarbonate (ABC) as a template, which resulted in mesoporous Fe3O4 embedded in expanded carbon (Fe3O4@G (ABC)) via simple ball milling followed by annealing. This self-assembly approach for graphite-encapsulated Fe3O4 composites helps enhance the electrochemical performance, such as the cycling stability and superior rate stability (at 3 A/g), with improved conductivity in LiDIBs. Specifically, Fe3O4@G-1:4(ABC) and Fe3O4@G-1:6(ABC) anodes in a half-cell at 0.1 A/g delivered initial capacities of 1390.6 and 824.4 mA h g−1, respectively. The optimized anode (Fe3O4@G-1:4(ABC)) coupled with the expanded graphite (EG) cathode in LiDIBs provided a substantial initial specific capacity of 260.9 mA h g−1 at 1 A/g and a specific capacity regain of 106.3 mA h g−1 (at 0.1 A/g) after 250 cycles, with a very high energy density of 387.9 Wh kg−1. The strategically designed Fe3O4@G accelerated Li-ion kinetics, alleviated the volume change, and provided an efficient conductive network with excellent mechanical flexibility, resulting in exceptional performance in LiDIBs. Various postmortem analyses of the anode and cathode (XRD, Raman, EDS, and XPS) are presented to explain the intercalation-type electrochemical mechanisms of LiDIBs. This study offers several advantages, including safety, low cost, sustainability, environmental friendliness, and high energy density.</t>
  </si>
  <si>
    <t>10.1016/j.cherd.2024.08.032</t>
  </si>
  <si>
    <t>Insights on the separation process of the diethyl carbonate plant obtained by ethanol and CO2</t>
  </si>
  <si>
    <t>This paper presents the techno-economics insights of projects of diethyl carbonate (DEC) production from ethanol and CO2 in which the raw materials are proposed to be obtained from existing plants such as the bioethanol industry. The complete DEC plant was simulated using Aspen Plus®. The exothermic reaction system was modeled in multitubular PFR with CeO2 catalyst and dehydrating agent 2-cyanopyridine (2-CP), achieving an EtOH conversion of 86.04 % and a yield of DEC of 83.34 %. Three different configurations were evaluated in the DEC separation stage aiming to intensify the plant with the use of a sidestream distillation column and reactive distillation column. The integration of the DEC plant with ethanol and sugar biorefineries, offering lower-cost acquisition of raw materials, is the key to making the process economically profitable. The process has the potential to capture 0.088–0.204 kg CO2/kg DEC, demonstrating a promising pathway to extend the life cycle of renewable carbon.</t>
  </si>
  <si>
    <t>10.1016/j.ceramint.2017.07.220</t>
  </si>
  <si>
    <t>Mo2C@onion-like carbon/amorphous carbon nanocomposites as outstanding anode materials for ideal lithium-ion batteries</t>
  </si>
  <si>
    <t>Tremendous effort has been made to seek outstanding anode materials for ideal lithium ion batteries. One-pot synthesis of Mo2C@onion-like carbon/amorphous carbon nanocomposites is reported in this work. The obtained nanocomposite possesses a unique structure, in which Mo2C nanoparticles covered by onion-like carbon layer are embedded in amorphous carbon. The Mo2C nanoparticles shorten ion/electron diffusion distance. The onion-like carbon layer can enhance the conductivity of Mo2C nanoparticles, accompanied by holding the volumetric expansion/shrinkage during the repeated lithium ion insertion/extraction processes. Moreover, amorphous carbon can effectively promote the generation of stable solid electrolyte interphase film and keep the integrity of Mo2C nanoparticles. The combination of these advantages makes the nanocomposite a promising anode material. The nanocomposite exhibits a high specific capacity of 1065mAhg−1 at 0.1Ag−1, good cycle stability (remaining the specific reversible capacity of 708mAhg−1 after 100 cycles at a current density of 0.1Ag−1), and a stable rate capability (the discharge capacity with retention of 98.5% when the current density returns from 2 to 0.1Ag−1). This work will reveal the design of nanostructured carbides for outstanding anode materials in ideal lithium ion batteries.</t>
  </si>
  <si>
    <t>10.1016/j.joule.2023.11.007</t>
  </si>
  <si>
    <t xml:space="preserve">The phantom menace of dynamic soft-shorts in solid-state battery research </t>
  </si>
  <si>
    <t xml:space="preserve">
                  Solid-state batteries with lithium metal anodes present the highest energy density batteries for applications in electric vehicles, leading to massive R&amp;D investments over the past decade. Although most research focuses on preventing lithium metal dendrites that eventually short the battery, the nature of these shorts remains elusive. Soft-shorts, in particular, receive little attention or are not recognized, even in published data. Here, we present a comprehensive outline of the detection and analysis of soft-shorts in solid-state lithium metal cells with composite polymer electrolytes as well as a fundamental understanding of the dynamics of soft-shorts. Transient un-shorting of soft-shorts that occurs on the micro-to-millisecond timescale—driven by joule heating, chemical reactivity, and other processes—limits one’s ability to determine whether the cell was or is still shorted. We provide numerous experimental methods to detect and analyze soft-shorts in any battery type as a resource to all battery researchers.
               </t>
  </si>
  <si>
    <t>17 January 2024</t>
  </si>
  <si>
    <t>10.1016/j.ceramint.2015.09.159</t>
  </si>
  <si>
    <t>Preparation and magnetic performance of Co0.8Fe2.2O4 by a sol–gel method using cathode materials of spent Li-ion batteries</t>
  </si>
  <si>
    <t>Spinel-structured Co0.8Fe2.2O4 was synthesized through a sol–gel method using the cathode materials of spent Li-ion batteries as raw materials and ethylene glycol as a gelling agent. The effect of preparation conditions on the microstructure and some magnetic properties was investigated via X-ray diffraction, scanning electron microscopy, energy dispersive X-ray spectroscopy, transmission electron microscopy, Fourier transform infrared spectroscopy, and vibrating sample magnetometry. The preparation process had a significant effect on the performance and structure of the cobalt ferrite. An ethylene glycol to metal ion ratio, calcination temperature, and calcination time of 0.8:1, 800°C, and 6h, respectively, constituted the optimum conditions for preparation of the Co0.8Fe2.2O4. Moreover, Co0.8Fe2.2O4 exhibited a saturated magnetization of up to 61.96emug−1. The results presented here indicate a new effective means for the preparation of cobalt ferrite materials.</t>
  </si>
  <si>
    <t>10.1016/j.jenvman.2022.114930</t>
  </si>
  <si>
    <t>Photoreduction of carbon dioxide and photodegradation of organic pollutants using alkali cobalt oxides MCoO2 (M = Li or Na) as catalysts</t>
  </si>
  <si>
    <t>The recycling of lithium batteries should be prioritized, and the use of discarded alkali metal battery electrode materials as photocatalysts merits research attention. This study synthesized alkali metal cobalt oxide (MCoO2, M = Li or Na) as a photocatalyst for the photoreduction of CO2 and degradation of toxic organic substances. The optimized NaCoO2 and LiCoO2 photocatalysts increased the photocatalytic CO2–CH4 conversion rate to 21.0 and 13.4 μmol g−1 h−1 under ultraviolet light irradiation and to 16.2 and 5.3 μmol g−1 h−1 under visible light irradiation, which is 17 times higher than that achieved by TiO2 P25. The rate constants of the optimized reactions of crystal violet (CV) with LiCoO2 and NaCoO2 were 2.29 × 10−2 and 4.35 × 10−2 h−1, respectively. The quenching effect of the scavengers and electron paramagnetic resonance in CV degradation indicated that active O2 •−, 1O2, and h+ play the main role, whereas • OH plays a minor role for LiCoO2. The hyperfine splitting of the DMPO−•OH and DMPO−•CH3 adducts was aN = 1.508 mT, aHβ = 1.478 mT and aN = 1.558 mT, aHβ = 2.267 mT, respectively, whereas the hyperfine splitting of DMPO+• was aN = 1.475 mT. The quenching effect also indicated that active O2 •− and h+ play the main role and that • OH and 1O2 play a minor role for NaCoO2. The hyperfine splitting of the DMPO−•OH and DMPO+• adducts was aN = 1.517 mT, aHβ = 1.489 mT and aN = 1.496 mT, respectively. Discarded alkali metal battery electrode materials can be reused as photocatalysts to address environmental pollution.</t>
  </si>
  <si>
    <t>10.1016/j.hydromet.2019.105213</t>
  </si>
  <si>
    <t>Alkali baking and solvometallurgical leaching of NdFeB magnets</t>
  </si>
  <si>
    <t>End-of-life NdFeB magnets are an important secondary source of rare-earth elements (REEs) and cobalt. Recycling of these magnets can also mitigate the supply problems of its constituent critical REEs (mainly neodymium and dysprosium). The recycling of bonded NdFeB magnets has received much less attention than that of sintered NdFeB magnets. In this study, a novel flow sheet is presented for recycling of bonded NdFeB magnets that is applicable to sintered magnets as well. Demagnetized magnet powder was mixed with 25 or 40 wt./vol% NaOH solution and baked at 150 to 200 °C for 30 to 540 min. In this way, REE metals were transformed into their corresponding hydroxides, whereas iron metal formed NaFeO2. By washing the reaction mixture with water, 96.5% of Na was recovered as NaOH and Na2CO3, whereas 90.3% of B was recovered as borax. The calcine containing REE hydroxides and iron oxide was then leached at 60 or 90 °C with 20 vol% Versatic Acid 10 diluted in an aliphatic diluent. &gt;95% of the REEs were dissolved, with &lt;1% co-dissolution of iron and &lt;10% co-dissolution of cobalt. Precipitation stripping with an oxalic acid solution quantitatively regenerated the organic solvent with virtually the same composition of fresh solvent. After calcination of the oxalate precipitate, a mixed rare-earth oxide with 98.4 wt% purity was produced. The waste oxalic acid solution (pH ≤1) containing co-dissolved sodium and minor amounts of iron and cobalt could be used as a leaching agent for Co in the maghemite-dominated residue.</t>
  </si>
  <si>
    <t>10.1016/j.trechm.2021.08.001</t>
  </si>
  <si>
    <t xml:space="preserve">Advances and challenges in metal ion separation from water </t>
  </si>
  <si>
    <t xml:space="preserve">
                  Technologies for selective metal ion separation from water and wastewater are currently attracting strong research interest as a pathway to greater sustainability. The chemistry of metal ion separation processes is critical for understanding the mechanisms of selectivity and making the technologies viable. This paper discusses current advances and challenges in metal ion separation technologies from chemical points of view and proposes how they should be approached in the future.
               </t>
  </si>
  <si>
    <t>10.1016/j.cej.2024.154053</t>
  </si>
  <si>
    <t>Eutectic Si–Ti brazing alloy prepared from spent selective catalytic reduction catalyst and diamond-wire sawing silicon waste</t>
  </si>
  <si>
    <t>Spent selective catalytic reduction (SCR) catalysts (SSC) and diamond-wire sawing silicon waste (DSSW) are two solid wastes produced in modern industries that are enriched in Ti and Si resources, respectively. To simultaneously reutilize the two solid wastes for recovering Ti and Si resources, a novel technological approach for their efficient reuse is proposed in this study. First, a raw Si–Ti alloy was prepared by extracting Ti from the SSC using DSSW as an inexpensive reducing agent. Next, a eutectic Si–Ti alloy with a purity of 99.48 ± 0.12 % was obtained by the separation and purification of the raw alloy via electromagnetic directional crystallization (EDC), and impurities were efficiently removed from the raw alloy during the EDC process. Finally, the prepared eutectic Si–Ti alloy was employed as a brazing material to realize the bonding of SiC ceramics, resulting in a SiC brazed joint with an outstanding shear strength of 105.5 MPa at a brazing temperature of 1693 ± 10 K. This study introduces an innovative method for preparing high-performance eutectic Si–Ti brazing alloy utilizing two solid wastes, SSC and DSSW, which are green, efficient, and cost-effective.</t>
  </si>
  <si>
    <t>10.1016/j.mattod.2023.06.013</t>
  </si>
  <si>
    <t>Experimental and computational advancement of cathode materials for futuristic sodium ion batteries</t>
  </si>
  <si>
    <t>Owing to the earth’s abundance and wide availability of natural sodium sources, sodium-ion batteries (SIBs) are potential alternatives to lithium-ion batteries (LIBs). SIBs showcase similar chemistry to LIBs making them likely competitors for smart grid-scale and large-scale energy storage systems. The performance and practical development of SIBs are dependent upon selecting suitable electrodes, electrolytes, additives, and binder materials. This review summarizes the advancement of various cathode materials for SIBs along with other crucial components. Approaches used to improve the electrochemical performance of cathode materials are discussed along with critical challenges and assessments to boost the development of SIBs. We discuss past and present research on advanced cathode materials and propose future strategies for the betterment of SIBs. A major focus is given to theoretical along with experimental work on cathode materials. This review article provides a detailed explanation of the theoretical calculation such as the energy band structure, total density of states, partial/projected density of states, Na+ storage mechanism, and stability through density functional theory (DFT) for various cathode materials. We hope and believe this article will light on some insights into the basic of SIBs and the development of advanced cathode materials.</t>
  </si>
  <si>
    <t>Available online 14 July 2023</t>
  </si>
  <si>
    <t>10.1016/j.applthermaleng.2021.117702</t>
  </si>
  <si>
    <t>A hybrid thermal management system with liquid cooling and composite phase change materials containing various expanded graphite contents for cylindrical lithium-ion batteries</t>
  </si>
  <si>
    <t>To improve the temperature uniformity and cooling performance of the battery module, a hybrid battery thermal management system (BTMS) with liquid cooling and phase change materials (PCM) containing different expanded graphite contents is proposed. To adjust the heat transfer efficiency of composite phase change material (CPCM) along the direction of liquid flow, the segments of CPCM matrix contain different expanded graphite (EG) contents. Subsequently, the effects of the layout of CPCM matrix, length distribution of each segment, the structure parameters and cooling strategy on cooling performance of the battery module are investigated using computational fluid dynamics (CFD) model at 4C discharge rate and ambient temperature of 308.15 K. The results demonstrate that the maximum temperature (Tmax) and temperature difference (ΔT) of BTMS adopting segmented layout III are significantly reduced by 1.3 K and 1.4 K respectively compared with layout Ⅰ. Additionally, the layout III exhibits optimal cooling performance when length of each segment is 110 mm, 120 mm and 120 mm, respectively. Moreover, the Tmax and ΔT decrease with increase of cell-to-cell spacing (L) and diameter of liquid channel (d), and ΔT is only 2.2 K under the condition of L24d5 (L = 24 mm, d = 5 mm). During the 1C-charging and 4C-discharging cycles, the Tmax of BTMS with normal strategy remains at 319.5 K and ΔT lower than 3 K; furthermore the strategy of delayed liquid cooling can significantly reduce power consumption by 33.3 % without sacrificing the cooling performance.</t>
  </si>
  <si>
    <t>10.1016/j.molstruc.2024.138013</t>
  </si>
  <si>
    <t>Facile green synthesis of SnO2:Zn@g-C3N4 heterojunction nanocomposite using Murraya paniculata leaves extract for effective photocatalytic degradation of organic dye malachite green by sunlight illumination</t>
  </si>
  <si>
    <t>In this work nanocomposite heterojunction of SnO2:Zn conjugated with g-C3N4 was successfully synthesized by a green synthesis method using Murraya paniculata leaves extract. Materials were characterized by XPS, FTIR, XRD, BET, HRTEM, FESEM, EDAX, and UV–visible spectrophotometer. XRD and HRTEM results revealed the formation of highly crystalline and small sized particles having mean grain size of 4.4 and 4.9 nm for SnO2:Zn and SnO2:Zn@g-C3N4, respectively and interplanar spacing of 0.333 nm. The 2-D sheeted structure of g-C3N4 acts as a translucent layer that captures and provide a considerable extent of self-agglomeration on the underlying sphere shaped SnO2:Zn NPs which results in excellent charge flow which eventually results in enhanced photocatalytic degradation performance of the synthesized heterojunction. The XPS analysis verifies the presence of Sn, Zn, O, C, and N in the synthesized heterojunction SnO2:Zn@g-C3N4. The UV–Visible and photoluminescence spectra helped to demonstrate the effective inhibition of excitons annihilation within the heterojunction nanocomposite. The heterojunction shows an excellent photodegradation efficiency of 93.84 % in the process of photodegradation of dye Malachite green (MG). Effect of pH, catalyst dose on photodegradation and the recyclability were also investigated. The kinetic plots were used to calculate the rate constant which shows the nature of a pseudo first order reaction with a rate constant of 0.299 min−1. Trap experiments were conducted to confirm the role of h + and O2 . − as active species.</t>
  </si>
  <si>
    <t>10.1016/j.resenv.2022.100069</t>
  </si>
  <si>
    <t>Pre-processing of e-waste in Canada: Case of a facility responding to changing material composition</t>
  </si>
  <si>
    <t>The tracking of electronic waste (e-waste) flows through and within pre-processing facilities plays a crucial role in determining the fate of resources contained in e-waste. This study maps material and economic flows of e-waste through manual and mechanical processes at the pre-processing facility using material flow analysis. Both daily and annual material flows were accounted for, and daily flow outputs were also translated into economic flows. Each day the facility mainly processed printers and peripheral devices, laser cartridges, and refurbishable flatscreen displays. The main material outputs were glass, mixed plastics, and computer and communication wires containing copper. The most valuable products were refurbished goods and the highest revenue material was copper, whereas the highest cost item was glass from cathode ray tube (CRT) displays, due to its lead content. From 2016–2018 the facility received fewer CRT displays due to both global e-waste trends, by selling and trading CRTs to other Ontario pre-processors in exchange for flatscreen displays. This approach helped the facility to capitalize new specialized equipment for the processing of flat screens and reduced downstream leaded glass processing costs. The changing product and material profile of e-waste in Canada, and globally, needs advanced technological solutions by the pre-processors to maximize resource recovery in economically feasible manner.</t>
  </si>
  <si>
    <t>10.1016/j.jmst.2021.10.040</t>
  </si>
  <si>
    <t>Reversible Zn stripping/plating achieved by surface thin Sn layer for high-performance aqueous zinc metal batteries</t>
  </si>
  <si>
    <t>Aqueous zinc metal batteries (ZMBs) are considered as the most promising candidate for large-scale energy storage system due to their abundant reserves and high safety. To achieve highly stable zinc metal batteries, it is imperative to inhibit the unavoidable dendrite growth, which leads to the non-uniform zinc deposition and even makes the battery short circuit. Herein, Sn coating is loaded on copper foil (SCF) by a simple electrodeposition to guide the uniform zinc deposition, which not only lowers the zinc nucleation overpotential but also promotes the uniform zinc deposition/dissolution. As a result, the Zn plated SCF (Zn@SCF) anode presents a low voltage hysteresis of ∼40 mV and a superior stability over 270 h in symmetric cells at a current density of 1 mA cm−2. Furthermore, the Zn@SCF anode can realize the improved performance for full cells paired with α-MnO2 cathode. This work provides a simple and effective approach to modify the Zn anode for improved electrochemical performance of ZMBs.</t>
  </si>
  <si>
    <t>10.1016/j.procir.2016.03.106</t>
  </si>
  <si>
    <t>Tool Design for Electronic Product Dismantling</t>
  </si>
  <si>
    <t>In industrialized countries, waste electrical and electronic equipment is mostly processed in shredder-based processes, which are characterized by a low recovery of precious metals, rare earth elements and flame retardant plastics. To increase the recycling efficiency for these materials, a dismantling tool has been developed. The development process of the dismantling tool was guided by in-depth analysis of the required disassembly time for LCD TVs and laptops. The results of practical experiments demonstrate that the use of the dismantling tool enable to reduce the dismantling time for plastic housing components and PWBs with respectively 36% and 45% for LCD TVs.</t>
  </si>
  <si>
    <t>10.1016/j.applthermaleng.2022.119804</t>
  </si>
  <si>
    <t>Thermodynamic analysis and operation investigation of a cross-border integrated energy system based on steam Carnot battery</t>
  </si>
  <si>
    <t>With the booming development of industrial parks in southern Belt and Road (B&amp;R) countries, the demand for energy carriers such as electricity and steam grows rapidly. One key aspect of B&amp;R initiative is to promote cross-border energy cooperation in these countries. However, this region has abundant renewable energy resources, while the electricity and steam supply required in industrial processes is insufficient. This paper proposes a cross-border integrated energy system (IES) based on Carnot battery technology. A steam Carnot battery (SCB) is designed based on phase change material with water/steam as the working fluid. This paper establishes thermodynamic model of the proposed IES and evaluates its performance. Based on a field investigation in a real cross-border China-Myanmar industrial park, this paper designs the corresponding IES and studies SCB’s impact on IES daily operation. A baseline IES having an electric battery is also proposed to facilitate the comparison. The result shows that IES based on SCB reduces 28.57% operating cost, 43.49% carbon emission, and 16.49% city grid electricity consumption compared with the baseline. This means electro-thermal complementarity is an essential feature of SCB in IES. Furthermore, shadow price approach is adopted to analyze the impact of SCB in IES with the development of the industrial park. Renewable electricity output and peak-valley ratio have high shadow prices. The operating cost of IES based on SCB is highly affected by the percentage of renewable energy introduction and pricing market, making it a promising choice in this region known for redundant hydropower. Although electricity storage capacity and SCB’s roundtrip efficiency have less impact on cost reduction, they can reduce carbon emission for IES. This study provides a new perspective for constructing the energy system in B&amp;R initiative areas.</t>
  </si>
  <si>
    <t>10.1016/S0378-7753(02)00370-1</t>
  </si>
  <si>
    <t>Design and analysis of aluminum/air battery system for electric vehicles</t>
  </si>
  <si>
    <t>Aluminum (Al)/air batteries have the potential to be used to produce power to operate cars and other vehicles. These batteries might be important on a long-term interim basis as the world passes through the transition from gasoline cars to hydrogen fuel cell cars. The Al/air battery system can generate enough energy and power for driving ranges and acceleration similar to gasoline powered cars. From our design analysis, it can be seen that the cost of aluminum as an anode can be as low as US$ 1.1/kg as long as the reaction product is recycled. The total fuel efficiency during the cycle process in Al/air electric vehicles (EVs) can be 15% (present stage) or 20% (projected) comparable to that of internal combustion engine vehicles (ICEs) (13%). The design battery energy density is 1300Wh/kg (present) or 2000Wh/kg (projected). The cost of battery system chosen to evaluate is US$ 30/kW (present) or US$ 29/kW (projected). Al/air EVs life-cycle analysis was conducted and compared to lead/acid and nickel metal hydride (NiMH) EVs. Only the Al/air EVs can be projected to have a travel range comparable to ICEs. From this analysis, Al/air EVs are the most promising candidates compared to ICEs in terms of travel range, purchase price, fuel cost, and life-cycle cost.</t>
  </si>
  <si>
    <t>24 October 2002</t>
  </si>
  <si>
    <t>10.1016/j.jre.2024.04.004</t>
  </si>
  <si>
    <t>Innovative pilot-scale process for sustainable rare earth oxide production from coal byproducts: A comprehensive environmental impact assessment</t>
  </si>
  <si>
    <t>This study developed a pilot-scale process feeding with two different materials resulting from a column leaching process and acid mine drainage (AMD) streams to recover rare earth elements (REEs). A life cycle assessment (LCA) study was done to evaluate the environmental impacts of rare earth production from deleterious material in the form of highly contaminated leachate (HCL) and low-contaminated leachate (LCL). The results indicate that the main contributors to environmental categories that produce RE-hydroxide stages are NaOH and electricity. Also, oxalic acid, Na2CO3, and hydrochloric acid significantly contribute to the production stage of individual rare earth oxides (REOs), including solvent extraction (SX) and precipitation steps. The HCL route has higher environmental impacts than LCL due to higher chemical/energy and H2SO4 usage, so 468 and 292 kg of carbon dioxide are generated to produce 1 t of individual REOs from HCL and LCL routes, respectively. Moreover, the carbon dioxide emitted from the process, including the RE-hydroxide production, SX, and REOs production, is less than 10 t CO2. A sensitivity analysis was also performed to assess the changeability of the environmental footprints of the main inputs in the SX process, as the main stage has a higher contribution to the whole process. This LCA study is the first step toward understanding the environmental influence of new processing methods to produce REEs from coal by-products through a developed pilot-scale process.</t>
  </si>
  <si>
    <t>Available online 12 April 2024</t>
  </si>
  <si>
    <t>10.1016/j.jclepro.2024.141289</t>
  </si>
  <si>
    <t>A methodology to assess circular economy strategies for sustainable manufacturing using process eco-efficiency</t>
  </si>
  <si>
    <t>A growing number of companies engage in sustainability, with early adopters already realizing financial and environmental benefits. However, the current linear production model followed by most manufacturers is widely recognized as not being sustainable. The circular economy model can be an eco-friendly alternative to production and consumption, ensuring a smooth transition to sustainable practices. In this study, the impact of various sustainable practices in manufacturing is reviewed as well as the impact of life cycle assessment in the quantification of the impact of the sustainable practices. However, a simple and fast methodology for manufacturers to get a first indication about the potential improvements in their production lines and required changes for adopting circular economy practices is missing from the literature. The main objective of this study is to provide a quantified methodology that facilitates decision-making at a manufacturing process and system level regarding the adoption of more sustainable strategies. An eco-efficiency indicator is proposed targeting the reduction of energy consumption and manufacturing waste caused by production operations, on top of the life cycle assessment and cost analysis of a process. The indicator combines a process's environmental performance, whose calculation is performed using life cycle assessment studies, and the process's value performance, whose calculation is derived from a combination of a life cycle costing analysis with the process and product-related metrics encapsulated under the umbrella of the overall equipment effectiveness, and of a cost of implementation metrics signifying the required cost for replacing existing equipment to adopt a circular economy strategy. Additionally, the indicator is not constrained by any geographical coverage and applies to any manufacturing use case as long as the life cycle assessment model is constructed using the ISO 14044:2006 standard. The proposed approach is examined in two industrial use cases, in which the proposed indicator is evaluated against three potential circular economy strategies for improved sustainability, the use of renewable energy sources, and material reuse.</t>
  </si>
  <si>
    <t>10.1016/j.ijbiomac.2021.06.055</t>
  </si>
  <si>
    <t>Immobilizing of palladium on melamine functionalized magnetic chitosan beads: A versatile catalyst for p-nitrophenol reduction and Suzuki reaction in aqueous medium</t>
  </si>
  <si>
    <t>In this study, an environmental-friendly palladium catalyst with high efficiency, magnetic, recoverability, reusability, and excellent stability was prepared and thoroughly characterized by the Fourier transform infrared spectroscopy (FT-IR), Scanning electron microscopy (SEM), X-ray diffraction (XRD), Elemental mapping, Thermogravimetric analysis (TGA) and Energy-dispersive X-ray spectroscopy (EDX). Results demonstrates that melamine provides a coordination point on the surface of chitosan microspheres, which provides a platform for the uniform distribution of palladium (II) and combines with palladium (II) firmly to avoid unnecessary leaching of nanoparticles. Besides, Fe3O4/CS-Me@Pd microcapsules exhibited high catalytic performance in reducing p-NP in water at room temperature (150–300 s). This composite was also effective in the Suzuki-Miyaura coupling reaction under mild conditions with high catalytic performance (TON = 3.8 × 104, TOF = 7.6 × 104). Reproducibility experiments also showed that Fe3O4/CS-Me@Pd microcapsules have high recovery efficiency and can work at least six times during these two catalytic reactions. The hot filtration test indicated that the catalyst has heterogeneous nature.</t>
  </si>
  <si>
    <t>10.1016/S0378-7753(98)00249-3</t>
  </si>
  <si>
    <t>Environmental assessment of vanadium redox and lead-acid batteries for stationary energy storage</t>
  </si>
  <si>
    <t>The environmental impact of both the vanadium redox battery (vanadium battery) and the lead-acid battery for use in stationary applications has been evaluated using a life cycle assessment approach. In this study, the calculated environmental impact was lower for the vanadium battery than for the lead-acid one. The net energy storage efficiency of the vanadium battery was greater due to lower primary energy needs during the life cycle. Favourable characteristics such as long cycle-life, good availability of resources and recycling ability justify the development and commercialisation of the vanadium battery.</t>
  </si>
  <si>
    <t>July 1999</t>
  </si>
  <si>
    <t>10.1016/j.jece.2021.106604</t>
  </si>
  <si>
    <t>River driftwood pretreated via hydrothermal carbonization as a sustainable source of hard carbon for Na-ion battery anodes</t>
  </si>
  <si>
    <t>Producing hard carbon from lignocellulosic biomass has been the focus of recent studies as a promising source of anode material for Na-ion batteries. Woody biomass is a potential source, but it is already well valorized. Consequently, river driftwood can be an excellent alternative, especially since it is a disturbing waste for dam regulators. It can jeopardize dam safety, damage intake works, and sink in reservoirs, lowering water quality and decreasing reservoir volume. We examine the potential of river driftwood as a source of hard carbon for Na-ion batteries. Hydrothermal carbonization (HTC) was carried out at temperatures between 180 and 220 °C as the first step to produce hydrochar followed by an upgrading pyrolysis step at 1400 °C under an inert atmosphere to obtain hard carbon. We investigated the effect of HTC operational conditions and driftwood biomass (genera) on hydrochar and hard carbon properties, as well as the latter's impact on Na-ion batteries. The produced carbon electrodes delivered a reversible capacity of 270–300 mAh·g-1 for the first cycle and showed high coulombic efficiencies of 77–83%. We also observed promising cyclability of a maximum 2% loss after 100 cycles. Moreover, results suggest that obtained hard carbon can compete with commercial materials and is capable to supply large battery factories with anode material.</t>
  </si>
  <si>
    <t>10.1016/j.mtener.2022.101064</t>
  </si>
  <si>
    <t>Advances, challenges, and environmental impacts in metal–air battery electrolytes</t>
  </si>
  <si>
    <t>Efficient energy storage technologies are vital in the current efforts towards decarbonisation. Batteries, as one of the most versatile electrochemical energy storage systems, have the potential to shape the transition from the current climate crisis scenario to a carbon neutral and sustainable future. In particular, metal–air batteries are gaining scientific and industrial interest as promising contenders to the ubiquitous lithium-ion batteries. The electrolyte plays a critical role in metal–air batteries as it determines the battery performance, its safety and the operating lifespan. The low-density, ease of processing, good thermal and electrochemical stability, mechanically stiff but ductile character, electrically insulating properties and tailor-made chemistry make polymers singularly interesting to be applied as a separator/liquid electrolyte pair, gel-electrolytes or solid-electrolytes. Accordingly, in this work the current bottlenecks and challenges in metal–air batteries are presented, with particular emphasis on the electrolyte design. The implementation of aqueous liquid electrolytes, organic liquid electrolytes, polymer membranes soaked in liquid electrolytes, gel-like electrolytes and solid-state electrolytes is discussed and the environmental impacts associated with metal–air batteries are analysed within a Circular Economy perspective. We expect this work can guide future efforts in the development of potentially sustainable next generation metal-air batteries.</t>
  </si>
  <si>
    <t>10.1016/j.procir.2019.01.099</t>
  </si>
  <si>
    <t>Cradle-to-Gate Analysis of the Embodied Energy in Lithium Ion Batteries</t>
  </si>
  <si>
    <t>Battery technology is increasingly seen as an integral element for future energy and transportation systems. Current developments in industry show an increasing number and size of battery producing factories, thus leading to an immense energy demand not only during the production of battery cells but also raw material extraction. Determining the embodied energy of battery cells allows a comparison with alternative energy systems and assessing the overall energy demand that can contribute to define measures for the improvement of its environmental footprint. The present work provides an analysis of the production of battery cells regarding their embodied energy. In order to quantify the embodied energy, a material and energy flow analysis (MEFA) was adapted towards battery production. The methodology focuses on the manufacturing processes and considers indirect and direct energy consumers, different machine states and existing yield losses along the value chain. The approach was applied to the battery manufacturing in the Battery LabFactory Braunschweig (BLB).</t>
  </si>
  <si>
    <t>10.1016/j.envint.2017.10.021</t>
  </si>
  <si>
    <t>Has the question of e-waste opened a Pandora's box? An overview of unpredictable issues and challenges</t>
  </si>
  <si>
    <t>Despite regulatory efforts and position papers, electrical and electronic waste (e-waste) remains ill-managed as evidenced by the extremely low rates of proper e-waste recycling (e-recycling) worldwide, ongoing illegal shipments to developing countries and constantly reported human health issues and environmental pollution. The objectives of this review are, first, to expose the complexity of e-waste problems, and then to suggest possible upstream and downstream solutions. Exploring e-waste issues is akin to opening a Pandora's box. Thus, a review of prevailing e-waste management practices reveals complex and often intertwined gaps, issues and challenges. These include the absence of any consistent definition of e-waste to date, a prevalent toxic potential still involving already banned or restricted hazardous components such as heavy metals and persistent and bioaccumulative organic compounds, a relentless growth in e-waste volume fueled by planned obsolescence and unsustainable consumption, problematic e-recycling processes, a fragile formal e-recycling sector, sustained and more harmful informal e-recycling practices, and more convoluted and unpredictable patterns of illegal e-waste trade. A close examination of the e-waste legacy contamination reveals critical human health concerns, including significant occupational exposure during both formal and informal e-recycling, and persistent environmental contamination, particularly in some developing countries. However, newly detected e-waste contaminants as well as unexpected sources and environmental fates of contaminants are among the emerging issues that raise concerns. Moreover, scientific knowledge gaps remain regarding the complexity and magnitude of the e-waste legacy contamination, specifically, a comprehensive characterization of e-waste contaminants, information on the scale of legacy contamination in developing countries and on the potential environmental damage in developed countries, and a stronger body of evidence of adverse health effects specifically ascribed to e-waste contaminants. However, the knowledge accumulated to date is sufficient to raise awareness and concern among all stakeholders. Potential solutions to curb e-waste issues should be addressed comprehensively, by focusing on two fronts: upstream and downstream. Potential upstream solutions should focus on more rational and eco-oriented consumer habits in order to decrease e-waste quantities while fostering ethical and sustained commitments from manufacturers, which include a limited usage of hazardous compounds and an optimal increase in e-waste recyclability. At the downstream level, solutions should include suitable and pragmatic actions to progressively reduce the illegal e-waste trade particularly through international cooperation and coordination, better enforcement of domestic laws, and monitoring in both exporting and receiving countries, along with the supervised integration of the informal sector into the recycling system of developing countries and global expansion of formal e-waste collection and recycling activities. Downstream solutions should also introduce stronger reverse logistics, together with upgraded, more affordable, and eco-friendly and worker-friendly e-recycling technologies to ensure that benefits are derived fully and safely from the great economic potential of e-waste.</t>
  </si>
  <si>
    <t>10.1016/j.heliyon.2022.e12623</t>
  </si>
  <si>
    <t>Fabrication of modern lithium ion batteries by 3D inkjet printing: opportunities and challenges</t>
  </si>
  <si>
    <t>Inkjet printing (IJP) is a prospective additive manufacturing technology that enables the rapid and precise deposition of thin films or patterns. It offers numerous advantages over other thin-film manufacturing processes, including cost-effectiveness, ease of use, reduced waste material, and scalability. The key advantage of this technique is the ability of the fabrication of complex patterns with very high precision. The IJP gives the possibility of building three-dimensional (3D) structures on the microscale, which is beneficial for modern Li-Ion batteries (LIBs) and All-Solid-State Li-Ion Batteries (ASSLIBs). In contrast to typical laminated composite electrodes manufactured by tape casting and calendaring, 3D electrode design allows the electrolyte to penetrate through the electrode volume, increasing the surface-to-volume ratio and reducing ion diffusion paths. Thus, 3D electrodes/electrolyte structures are one of the most promising strategies for producing next-generation lithium-ion batteries with enhanced electrochemical performance. Although in the literature review, the IJP is frequently reported as a future perspective for the fabrication of 3D electrodes/electrolytes structures for LIBs, only a few works focus on this subject. In this review, we summarize the previous studies devoted to the topic and discuss different bottlenecks and challenges limiting further development.</t>
  </si>
  <si>
    <t>10.1016/j.jclepro.2019.01.090</t>
  </si>
  <si>
    <t>Optimization of reverse logistics network of End of Life Vehicles under fuzzy supply: A case study for Istanbul Metropolitan Area</t>
  </si>
  <si>
    <t>Recycling aims at preventing rapid depletion of natural resources while transforming produced waste into value for economy. However, this process becomes a major challenge in automotive industry, which requires cooperative engagement of multiple players within a complex supply chain. In line with the essence of the topic, government agencies around the world issue directives drawing regulatory frameworks for designing recycling operations comprising various activities such as collection of end-of-life vehicles (ELVs), recovery of reusable components, shredding ELV's body, recycling valuable materials and disposal of the hazardous waste. In general, the amount of returned product in a reverse logistics network is highly uncertain, and the ELV market in Turkey is no exception to this. For that purpose, this study aims developing a fuzzy mixed integer location-allocation model for reverse logistic network of ELVs conforming to the existing directives in Turkey. Accordingly, this study uses a novel approach and assumes that ELV supply in the network is uncertain. The merit of the proposed mathematical model is proved on a real world scenario addressing the reverse logistics design problem for ELVs generated in metropolitan area of Istanbul. The network generated specifies that recycling process is not profitable under the existing circumstances with the given level of supplied ELV and the returned product records per capita in Istanbul are far beyond the EU averages. Consequently, sensitivity analyses question the reliability of the obtained results.</t>
  </si>
  <si>
    <t>10.1016/j.electacta.2020.136454</t>
  </si>
  <si>
    <t>Electrochemical investigation of multi-electron reactions in NaVOPO4 cathode for sodium-ion batteries</t>
  </si>
  <si>
    <t>Realization of multi-electron reactions per transition metal is an effective strategy to increase the energy density of cathode materials, and comprehensively understanding of their underlying mechanism is necessary to further improve the electrochemical performance of the sodium-ion batteries. Here, we investigate and realize multi-electron reactions in NaVOPO4, which could deliver very high specific capacity. In addition, we explore its electrochemical mechanism in great detail by a series of advanced techniques, including XANES, in situ SXRD, 23Na, 31P, and 51V solid state NMR. The results demonstrate that V3−δ/V4+/V5+ redox couples can be realized in NaVOPO4, and a biphasic transition followed by a monophasic reaction process occurred during discharge process. Finally, the causes of battery failure are analyzed and corresponding strategies to improve electrochemical performance of NaVOPO4 are discussed.</t>
  </si>
  <si>
    <t>10.1016/j.wasman.2017.05.027</t>
  </si>
  <si>
    <t>Recovery of zinc and cadmium from spent batteries using Cyphos IL 102 via solvent extraction route and synthesis of Zn and Cd oxide nanoparticles</t>
  </si>
  <si>
    <t>The overall aim of this study is to separate and recover zinc and cadmium from spent batteries. For this purpose Cyphos IL 102 diluted in toluene was employed for the extraction and recovery of Zn and Cd from Zn-C and Ni-Cd batteries leach liquor. The influence of extractant concentration for the leach liquors of Zn-C (0.01–0.05mol/L) and Ni-Cd (0.04–0.20mol/L) batteries has been investigated. Composition of the leach liquor obtained from Zn-C/Ni-Cd spent batteries is Zn - 2.18g/L, Mn - 4.59g/L, Fe - 4.0×10−3 g/L, Ni - 0.2×10−3 g/L/Cd - 4.28g/L, Ni - 0.896×10−1 g/L, Fe - 0.148g/L, Co - 3.77×10−3 g/L, respectively. Two stage counter current extraction at A/O 1:1 and 3:2 with 0.04mol/L and 0.2mol/L Cyphos IL 102 for Zn and Cd, respectively provide more than 99.0% extraction of both the metal ions with almost negligible extraction of associated metal ions. A stripping efficiency of around 99.0% for Zn and Cd was obtained at O/A 1:1 using 1.0mol/L HNO3 in two and three counter current stages, respectively. ZnO and CdO were also synthesized using the loaded organic phase and characterized using XRD, FE-SEM and EDX techniques. XRD peaks of ZnO and CdO correspond to zincite and monteponite, respectively. The average particle size was ∼27.0nm and ∼37.0nm for ZnO and CdO, respectively. The EDX analysis of ZnO and CdO shows almost 1:1 atomic percentage.</t>
  </si>
  <si>
    <t>10.1016/j.jclepro.2019.118468</t>
  </si>
  <si>
    <t>A comparative life cycle assessment of graphene and activated carbon in a supercapacitor application</t>
  </si>
  <si>
    <t>Graphene shows substantial promise in improving the technical performance of a range of applications. For its development and before its potential mass adoption, it is critical to understand the associated cradle-to-grave life cycle environmental impacts. Previous studies on graphene environmental performance do not include end of life and the potential environmental credits generated by graphene reuse. This study undertakes a cradle-to-grave approach to evaluating graphene applications, considering a case study of supercapacitors manufactured with graphene and activated carbon active materials. The analysis includes active materials commercial-size production, supercapacitors production, supercapacitors use phase in an automotive application, and their end of life in which both devices are recycled. With current material performance and energy mixes, the graphene-based supercapacitor would increase impacts in all environmental categories analysed, ranging from 27% higher human toxicity to 213% greater ozone depletion and showing a 48% increase in GHG emissions. This unfavourable result arises due to the tested graphene material exhibiting inferior specific capacitance to the activated carbon comparator, as well as a more energy-intensive production process. Prospective analysis considers hypothetical performance where both active materials reach their theoretical specific capacitance, and the decarbonisation of electricity generation. The environmental impacts of both the activated carbon and graphene supercapacitors are reduced in these prospective scenarios, with the graphene based supercapacitor becoming the least impacting solution due to its lower active material requirements. The graphene-based device shows 36% lower GHG emission and overall shows lower impacts ranging from 14% less mineral, fossil and renewable resource depletion to 43% less photochemical ozone formation. These results support graphene as a valid candidate material for substituting activated carbon in supercapacitors provided graphene technical performance is improved, production optimised, and recycling developed.</t>
  </si>
  <si>
    <t>10.1016/j.ijft.2023.100446</t>
  </si>
  <si>
    <t>Towards sustainable shale oil recovery in Jordan: An evaluation of renewable energy sources for in-situ extraction</t>
  </si>
  <si>
    <t>Oil shale (OS) can significantly enhance energy security and diversify the energy mix in countries like Jordan. However, OS extraction and utilization are always associated with negative environmental impacts. This paper investigates a novel approach of using renewable energy to further retort the OS to produce oil. In this study, Al-Lajjun and Sultani OS resources in Jordan were analyzed using a mathematical model and simulation analysis using the system advisor model (SAM) software. The study aimed for in-situ shale oil extraction from a vast shale oil reserve in Jordan, with a focus on mitigating energy usage and environmental issues. The study suggested utilizing recovered heat from the production stream along with an external source, which may include natural gas, solar thermal energy, or a combination of both, to produce the substantial amount of heat energy necessary for in situ pyrolysis of OS. The study designed five different plants using the SAM program: gas steam boiler (GB), photovoltaic (PV) with batteries, parabolic trough with thermal energy storage (TES), PV integrated with GB, and parabolic trough coupled with GB. The economic analysis, project recovery, and environmental evaluation were conducted, and the results showed that drilling wells in the Sultani area was more expensive than in the Al-Lajjun area due to the thickness of overburden. The PV with GB was the most economically advantageous option, with a total cost of $79.4 M for Al-Lajjun and $89.89 M for Sultani. However, the levelized cost of energy (LCOE) for Al-Lajjun and Sultani are 10.41 and 9.18 ¢ per kWh, respectively. Conversely, PV systems with batteries and the parabolic trough with TES demonstrated a higher level of environmental friendliness compared to other shale oil recovery systems. Among these, the systems incorporating PV with GB and parabolic trough with GB, both featuring an SF of 30%, consistently demonstrate CO2 emissions of 0.016 kg CO2 per kg of shale oil produced. In contrast, the system solely reliant on GB without any solar contribution, holding a 0% SF, exhibited elevated CO2 emissions of 0.023 kg CO2 per kg of shale oil produced. The study recommends the use of PV with GB as the most economically viable option, while PV with batteries is the more eco-friendly choice for extracting shale oil from the Al-Lajjun and Sultani OS reserves located in Jordan. The study outcomes can be useful for policymakers and investors interested in developing the shale oil industry in Jordan. However, further research is needed to evaluate the long-term environmental impact and sustainability of the proposed method.</t>
  </si>
  <si>
    <t>10.1016/j.jssc.2022.123022</t>
  </si>
  <si>
    <t>Two stable cobalt(II) coordination polymers as dual-functional fluorescent sensors for efficient detection of Zn2+/Cu2+ ions and norfloxacin</t>
  </si>
  <si>
    <t>The detection of metal cations and antibiotics based optical sensing material in the human body and environment is very vital. Two new ternary Co(II) coordination polymers, namely {Co(L)0.5(BTCA)0.5(H2O)]·3H2O}n (1) and [Co(L)(HIPA)·H2O]n (2) (H4BTCA ​= ​1, 2, 3, 4-butanetetracarboxylic acid, H2HIPA ​= ​5-hydroxyisophthalic acid), were constructed and characterized from the rarely reported semi-rigidity 1,4-bis(thiabendazole-1-yl)-2-butene (L) N-donor linker. 1 displays a 2D 3,4-connected 3,4L13 layer, while 2 features a 1D straight chain, and further extends into a 2D supramolecular network via O–H⋯O interactions. 1 and 2 exhibit superior chemical and thermal stability. 1 and 2 can be used as efficient sensors toward Zn2+ ions via turn-on fluorescent enhancing and Cu2+ ions by a turn-off fluorescent quenching effect, separately. They were also applied as probes to detect norfloxacin with high sensitivity, selectivity, and recyclability by fluorescence quenching. The luminescent sensing mechanisms for these analytes were speculated. 1 and 2 are the first dual-functional sensors for the detection of Zn2+/Cu2+ ions and norfloxacin.</t>
  </si>
  <si>
    <t>10.1016/j.jwpe.2021.102138</t>
  </si>
  <si>
    <t>Selective recovery of zinc from mining sulfuric liquor employing aqueous two-phase systems</t>
  </si>
  <si>
    <t>Zinc recovery is extremely important due to the chemical and physical properties of this metal. Liquid-liquid extraction technique allows the selective recovery of zinc, leading to a high purity product. For the first time, a concentrated mining sulfuric liquor as a stock solution for in situ preparation of an Aqueous Two-Phase System (ATPS) in a hydrometallurgical process. This liquor is an overly complex solution with a high content of metal ions, especially Zn2+ and Mg2+. ATPS technique has already shown good results when compared to traditional solvent extraction techniques and can be considered a greener technique. The proposed method was optimized to obtain selective Zn2+ extraction by studying the parameters: the nature of the ATPS-forming polymer and their concentration in the stock solution; the effect of the salt added to the system; the concentration of extractant agent and the mass ratio between both phases. The optimized methodology made it possible to extract (91.5 ± 0.1)% of Zn2+ and (18.2 ± 0.1)% of Mg2+ from the liquor in three extraction steps. In the stripping step which used NaOH as the precipitating agent, about 65 % of Zn2+ was selectively recovered at pH = 6.00 and at pH = 9.00 the recovery of Zn2+was close to 80 %. Furthermore, for the first time it was proven that the polymer and the extracting agent (following the stripping step) are reusable components of the ATPS. A high extraction efficiency (%EZn ∼ 45 %) was achieved in one extraction step using the recycled extraction phase without any adjustment.</t>
  </si>
  <si>
    <t>10.1016/j.jece.2019.103041</t>
  </si>
  <si>
    <t>An innovative transformation of waste toner powder into magnetic g-C3N4-Fe2O3 photocatalyst: Sustainable e-waste management</t>
  </si>
  <si>
    <t>In this work, we report an ecofriendly and sustainable approach to recycle the waste toner powder enriched in organic residues and magnetic Fe3O4. The direct calcination of waste toner powder at 600 °C ensures the complete decomposition of organic residues and transformation of Fe3O4 into useful magnetic Fe2O3 without any single chemical treatments. We also exploit the e-waste derived Fe2O3 as an iron precursor and thiourea for the fabrication of g-C3N4-Fe2O3 photocatalyst through facile one-step calcination process. The obtained Fe2O3 and g-C3N4-Fe2O3 were characterized by XRD, TGA, SEM-EDS, TEM, BET, XPS, UV–vis. DRS, FT-IR, PL, EIS and VSM. The photocatalytic activity of the g-C3N4-Fe2O3 was evaluated by the degradation of Methyl Orange (MO) and Textile Effluents (TE) under sunlight. The resultant g-C3N4-Fe2O3 exhibited better photocatalytic activity than the Fe2O3 and g-C3N4. Owing to the excellent stability and magnetic separation ability, g-C3N4-Fe2O3 composite displayed superb recyclability without loss of significant photocatalytic activity up to five repeated runs and more significantly, it can be recovered magnetically. This novel e-waste recycling strategy may provide new possibilities for a large-scale and low-cost transformation of waste toner powder into magnetically separable photocatalyst for wastewater treatment.</t>
  </si>
  <si>
    <t>10.1016/j.powtec.2024.119962</t>
  </si>
  <si>
    <t>Process and mechanism of recovery of lepidolite and spodumene by flotation with synergistic action of alkali corrosion and Mg(II)</t>
  </si>
  <si>
    <t>How to efficiently extract lithium resources from raw ore plays an important role in promoting the development of new energy fields dominated by lithium. Therefore, this paper proposes a co-flotation process for lepidolite and spodumene. The process involves synergistic alkaline corrosion treatment synergistic with magnesium (Mg2+) ion activation. Micro-flotation experiments had proven the high efficiency of the process for recovering the two main lithium-containing minerals in this paper. Alkaline corrosion and Mg2+ synergistic action could effectively promote the adsorption of the collectors on the mineral surface using adsorption capacity detection, X-ray photoelectron spectroscopy detections, and zeta potential measurement. At the same time, there were adsorption differences between the two minerals under different treatment conditions. Additionally, the influence of alkali corrosion conditions on the morphology of the two minerals, the flocculation state after synergistic activation, and the mechanism and difference of adsorption morphology were explored through particle size analysis, scanning electron microscope measurements, energy dispersive spectrometer detection, and atomic force microscope detection.</t>
  </si>
  <si>
    <t>10.1016/j.wasman.2020.08.054</t>
  </si>
  <si>
    <t>Sampling waste printed circuit boards: Achieving the right combination between particle size and sample mass to measure metal content</t>
  </si>
  <si>
    <t>The current worldwide expansion of waste PCB (WPCB) deposits represents both a pressing environmental issue and an economic opportunity, fostering the development of numerous recycling processes across the world. An important input for designing such processes is the metallic content of WPCBs, which is assayed by grinding and leaching samples taken from the stack of WPCBs to be recycled. The content values come with substantial uncertainties, arising mainly from the uneven distribution of the metals within the structure of WPCBs. This study aims to quantify the effects on these uncertainties of the particle size, the mass of the sample digested and the number of digestion replicates. It focused on the abundance of six metals in WPCBs: Cu, Fe, Zn, Pb and Ni, and also Co, which is a critical element for the EU. A batch of 485 kg of WPCBs was put through several shredding and splitting steps to produce three fractions: one shredded to 2 mm, and two ground to 750 μm and 200 μm. From each sample, 16 samples of 0.5 g, 2 g or 5 g were digested in hot aqua regia. Bootstrapping of the results allowed the error around the mean content to be estimated, for each metal and for all the experimental conditions. Considering the largest sample masses and three replicated digestions, the uncertainties for Zn (resp. Ni) were reduced from 35% to 10% (resp. from 70% to 10%) when the particle size was reduced from 2 mm to 200 μm.</t>
  </si>
  <si>
    <t>10.1016/j.jhazmat.2020.123760</t>
  </si>
  <si>
    <t>Characterization of rare earth elements present in coal ash by sequential extraction</t>
  </si>
  <si>
    <t>Although it has recently been reported that notable amounts of rare earth elements (REEs) are present in the residual coal ash, little is currently known regarding the association of these elements with the coal ash matrix, thereby limiting the potential for extraction of REEs from coal ash. In this study, we analyzed the binding characteristics of REEs within coal ash via sequential extraction and examined REE recovery during a coal ash recycling process. Major components of coal ash were found to be mineral oxides, mainly composed of Si, Fe, Al, and Ca, and residual carbons. Bottom and fly ashes were found to contain 185.8 mg/kg and 179.2 mg/kg of REEs, respectively. Tessier sequential extraction confirmed that 85 % of REEs are included in the residual fraction of both bottom and fly ashes. Furthermore, BCR sequential extraction revealed that 60–70 % of REEs are contained within the residual fraction, thereby indicating that REEs are strongly bound in both bottom and fly ashes and the use of very strong acids is required for the thorough extraction of REEs from coal ash. Additionally, it was found that 46.3 % of REEs can be recovered from the wastewaters produced during the process of coal ash-derived zeolite synthesis.</t>
  </si>
  <si>
    <t>10.1016/B978-0-12-801417-2.00002-5</t>
  </si>
  <si>
    <t xml:space="preserve">Chapter 2 Fundamentals in Electrochemistry and Hydrometallurgy </t>
  </si>
  <si>
    <t xml:space="preserve">
               The development of processes for recycling spent lithium-ion batteries (LiBs) requires having a good knowledge of the battery components, skills in electrochemistry and physicochemistry applied to LiBs, and obviously, thorough backgrounds in separation science and chemical engineering. On the other hand, the engineers involved in the development of the next generations of LiBs should integrate very early special considerations to make recycling easier and economic as well as to minimize the environmental impacts of the batteries during its whole life cycle (eco-design). Therefore, engineers must have a very good view of the recycling processes and the associated physicochemistry. This chapter provides fundamental skills in electrochemistry and physicochemistry to help the engineers to develop LiBs and processes for recycling spent LiBs. This chapter gives prerequisites to the reader on physicochemistry and electrochemistry applied to LiBs. After giving a short view of the battery components in the first part of this chapter, the second part brings the backgrounds to understand the physicochemical and electrochemical phenomena taking place in LiBs. In the third part of this chapter, the global flow sheet for recycling LiBs is presented and a special attention is paid on the physicochemistry involved in hydrometallurgical processes, and especially solvent extraction.
            </t>
  </si>
  <si>
    <t>Lithium Process Chemistry</t>
  </si>
  <si>
    <t>10.1016/j.ijbiomac.2023.124787</t>
  </si>
  <si>
    <t>The use of chitosan-based composites for environmental remediation: A review</t>
  </si>
  <si>
    <t>The presence of hazardous pollutants in water sources as a result of industrial activities is a major environmental challenge that impedes the availability of safe drinking water. Adsorptive and photocatalytic degradative removal of various pollutants in wastewater have been recognized as cost-effective and energy-efficient strategies. In addition to its biological activity, chitosan and its derivatives are considered as promising materials for the removal of various pollutants. The abundance of hydroxyl and amino groups in the chitosan macromolecular structure results in a variety of concurrent pollutant's adsorption mechanisms. Furthermore, adding chitosan to photocatalysts increases the mass transfer while decreasing both the band gap energy and the amount of intermediates produced during photocatalytic processes, improving the overall photocatalytic efficiency. Herein, we have reviewed the current design and preparation of chitosan and its composites, as well as their applications for the removal of various pollutants by adsorption and photocatalysis processes. Effects of operating variables such as the pH, catalyst mass, contact time, light wavelength, initial pollutant's concentration, and catalyst recyclability, are discussed. Various kinetic and isotherm models are presented to elucidate the rates, and mechanisms of pollutant's removal, onto chitosan-based composites, and several case studies are presented. Additionally, the antibacterial activity of chitosan-based composites has been discussed. This review aims to provide a comprehensive and up-to-date overview of the applications of chitosan-based composites in wastewater treatment and put forward new insights for the development of highly effective chitosan-based adsorbents and photocatalysts. Finally, the main challenges and future directions in the field are discussed.</t>
  </si>
  <si>
    <t>10.1016/j.jmrt.2021.09.033</t>
  </si>
  <si>
    <t>Aluminium behaviour in preparation process of lithium iron phosphate and its effects on material electrochemical performance</t>
  </si>
  <si>
    <t>Lithium iron phosphate (LiFePO4) recovered from waste LiFePO4 batteries inevitably contains impurity aluminium, which may affect material electrochemical performance. Nearly all references believe that aluminium-doped LiFePO4 is a solid solution and that the material capacity increases firstly before decreasing with aluminium content. However, their reported performance of the aluminium-free LiFePO4 as a comparison is far lower than commercial LiFePO4 currently manufactured at large scales. Thus, conclusions drawn based on such a comparison are questionable. To better understand the effects of aluminium on LiFePO4 electrochemical performance, we first tracked aluminium behaviour in FePO4·2H2O, FePO4 precursors and LiFePO4 product. In FePO4·2H2O prepared from aqueous solution, aluminium exists as AlPO4·2H2O in two types (monoclinic and orthorhombic systems) of solid solutions (Fe1-xAlxPO4·2H2O). In Fe1-xAlxPO4 dehydrated from Fe1-xAlxPO4·2H2O, trigonal AlPO4 and FePO4 firstly form a solid solution (Fe1-xAlxPO4, berlinite). At higher aluminium content (x ≥ 0.026), additional AlPO4 forms an independent phase in monoclinic system. In Li1-xFe1-xAlxPO4/C (x = 0–0.048), no evidence of solid solution formation was observed. Secondly, the effects of aluminium on Li1-xFe1-xAlxPO4/C electrochemical performance were studied. It is found that, material specific discharge capacity only decreases monotonically with addition of aluminium at optimal calcination temperature (as 760 °C), unlike references, which “increases firstly before decreasing”. Finally, it is found that aluminium has no remarkable impact on material cycling stability under 100 cycles at 1C rate using coin test.</t>
  </si>
  <si>
    <t>November–December 2021</t>
  </si>
  <si>
    <t>10.1016/j.wasman.2022.04.027</t>
  </si>
  <si>
    <t>Regulation and competition in the extended producer responsibility models: Results in the WEEE sector in Europe</t>
  </si>
  <si>
    <t>The application of extended producer responsibility (EPR) in Europe has followed different patterns, with varying intensity of competition among producer organisations responsible for meeting take-back and recycling obligations. The literature has suggested possible reasons in favour or against the creation of dedicated compliance organisations, and arguments in support or against having many alternative recycling schemes competing on the market. However, little has been done on the empirical side to test these hypotheses. Our study contributes to filling this gap in the empirical literature by analysing the effect of competition and regulation in the field of waste from electric and electronic equipment (WEEE). We exploit an original database to provide an econometric assessment of the effects of competition and regulation on the cost of dealing with WEEE. The European case is interesting since all member country are subject to the same policy targets imposed by EU directives but enjoy significant degrees of freedom in choosing the policy mix and the industrial structure to which the achievement of policy targets is devoted. Our results are several. First, we provide valuable details on EPR models. Second, we present collection and economic results achieved by compliance organisations. Third, with a statistical analysis based on the panel data structure, we provide significant evidence that a more competitive market structure allows achieving the same collection outcomes at a lower cost. This result is potentially relevant for waste management policies since it encourages the search for a more articulated market architecture for the design of EPR systems.</t>
  </si>
  <si>
    <t>10.1016/B978-0-08-102057-9.00012-3</t>
  </si>
  <si>
    <t xml:space="preserve">12 Application of ionic liquids for rare-earth recovery from waste electric materials </t>
  </si>
  <si>
    <t xml:space="preserve">
               Rare-earth metals are essential for high-technology industries, and demands for rare-earth metals are increasing annually. Their stable supply must be ensured because the production of rare earths is limited to a few countries. Industrial waste and spent products, so-called “urban mines,” have been highlighted as valuable secondary resources. To promote metal recycling, highly efficient separation and recovery techniques are required. We have developed a novel separation technique based on liquid–liquid extraction using unique solvent ionic liquids. A newly synthesized extractant, diglycolamic acid, was used in the ionic-liquid systems. The extraction performance of rare-earth metals and selectivity to common metals were improved significantly. In this chapter, we describe the current state of recycling of rare earths, and summarize ionic-liquid-based extraction focusing on the recovery of rare-earth metals from waste electric materials. A liquid-membrane technique that uses ionic liquids is also introduced.
            </t>
  </si>
  <si>
    <t>10.1016/j.jdent.2021.103735</t>
  </si>
  <si>
    <t>Awareness and barriers to sustainability in dentistry: A scoping review</t>
  </si>
  <si>
    <t>Objectives (i) To undertake a comprehensive scoping review of the literature that addresses the research question ‘What is the current state of environmental sustainability in general dental practice?’ (ii) To provide an effective baseline of data that will consider general awareness, barriers and challenges for the implementation of sustainable practice. Data &amp; sources The scoping review was conducted for all published literature in the English language that addresses this topic up to the 31st April 2021. The method of the PRISMA-ScR (PRISMA extension for Scoping Reviews) was followed. 128 papers included in this scoping review consisted of: Commentary [Letters, editorials, communication and opinion] (n = 39); Research (n = 60); Literature reviews (n = 25); Reports [Policy and legislation] (n = 4). Each included record was analysed for emerging themes that were further classified according to their general relevance. The scoping review is considered over two manuscripts, with this first paper focusing on awareness of the problem and barriers or challenges to the implementation of sustainable care. Conclusions Eight diverse but closely interlinked themes that influence the sustainability of oral health provision were identified: Environmental impacts (CO2e, air and water); Reduce, reuse, recycle and rethink; Policy and guidelines; Biomedical waste management; Plastics (SUPs); Procurement; Research &amp; Education; Materials. Barriers to implementation were identified as: Lack of professional and public awareness; carbon emissions arising from patient and staff commute; challenges associated with the recovery and recycling of biomedical waste with a focus on SUPs; lack of knowledge and education into sustainable healthcare provision and; the challenges from the manufacturing, use and disposal of dental materials.</t>
  </si>
  <si>
    <t>Journal of Dentistry</t>
  </si>
  <si>
    <t>10.1016/j.jenvman.2020.110234</t>
  </si>
  <si>
    <t>Inconsistencies of e-waste management in developing nations – Facts and plausible solutions</t>
  </si>
  <si>
    <t>Electronic and electrical equipment (EEE) became an integral part of daily life and had an immense influence on the economy. The skyrocketing demand, progressive technologies, and high dependency resulted in inconceivable utilization of EEE. However, these scientific expansions shortened the life span of EEE, thereby generating massive volumes of waste electronic and electrical equipment (WEEE). On a global perspective, Oceania generates a per capita of 17.3 kg/inh (inhabitants), followed by Europe 16.6 kg/inh, America 11.6 kg/inh, Asia 4.2 kg/inh and the least contribution by Africa 1.9 kg/inh. As known, EEE comprises complex metallic and non-metallic fractions causing severe discrepancies within the ecosystem, endangering the living species; if not dealt with properly. Thus, there is a pressing need of immediate addressal on the effective e-waste management strategies both from developed and developing countries. On the spin side, the separation of the precious fractions from the EEE on the end-of-life may be a twin dimensional strategy of economic addition, and plummeting the alarming level threats to ecology. However, these menaces are well tackled by the developed countries to some extent by the stringent law enactments, establishing proper recycling facilities, and trading to the underdeveloped and developing nations. But, the majority of the developing and under developed nations lacks the statutes, gaps in policy making, socio-economic-cultural barriers, technology, and the appropriate treatment facilities. In addition, the review identified ten major shortfalls (10L's) refraining the effective e-waste management, especially in the developing and under developed nations. Among which, integration of the formal and informal sectors, mandated network registry, stringent law enforcements, regulated transboundary movements, manufacturers responsibility, consumer awareness and improved eco designs, investing on effective recycling facilities, and improved disposal facilities holds the key. Further, replacing the traditional and conventional procedures with the futuristic and eco-friendly approaches such as chelation, inducing ionic liquids, integrated processes or hybrid technologies, micro factories, photo catalysis, and green adsorption will substantially harness the current barriers of the e-waste management. Finally, the present review will be a thorough glancing for the future research of e-waste management of meso-micro-macro scales.</t>
  </si>
  <si>
    <t>10.1016/j.ifacol.2019.11.451</t>
  </si>
  <si>
    <t>How manage waste from End-of-Life Vehicles? - method proposal</t>
  </si>
  <si>
    <t>The limited resources force to moving beyond the perception of ‘waste as a problem’ to ‘waste as a resource’. Automotive industry continues to grow, consuming higher amounts of resources for manufacturing but also generating much waste during the end-of-life stage of a product’s life cycle. The paper focus lies on End-of-Life Vehicles (ELV), treated as a source of resources, which require appropriate waste management option. To address that issue, there is presented a method supporting authorized companies responsible for ELVs’ management, in selecting one of the preferable scenarios: reuse, repair, remanufacture, material recycling, energy recovery, and disposal. The paper provides criteria used in the selection process and critical factors that decide on the susceptibility of an examined component to a particular waste management option. The method presented in the study considers the theoretical background of end-of-life management options and experts’ knowledge, based on the Polish example.</t>
  </si>
  <si>
    <t>10.1016/j.jclepro.2020.120990</t>
  </si>
  <si>
    <t>A circular approach to the e-waste valorization through urban mining in Rio de Janeiro, Brazil</t>
  </si>
  <si>
    <t>Electronic waste (e-waste or WEEE) is one of the most critical categories regarding the decision-making for waste management. Brazil is the second major e-waste producer in Americas, after USA, with 1.5 million tones generated annually. However, the absence of adequate system for e-waste reverse logistics are a reality in most of the Brazilian cities. Concerning this hypothesis, we proposed a scenario analysis to support decision-making in e-waste management. This study analyzed the e-waste amount generation, the location of the recycling companies of this segment and the collection routes in the metropolitan region of Rio de Janeiro (MRRJ). Besides, we proposed a set of criteria and indicators to identify the best option for e-waste management. The analysis indicates that Rio de Janeiro is the biggest e-waste producer of the MRRJ, with an amount of approximately 127 ton/day, corresponding to 251 collection points, which represents a high discrepancy in relation to the other municipalities of MRRJ. The findings point out that indicators, such as the Gross Domestic Product (GDP) and Municipal Human Development Index (MHDI), could be used as an alternative for a more accurate analysis for a sustainable urban grid design. This study identified 24 e-waste recycling industries that services the current demand of the MRRJ, most of them concentrated in the central and south portions of the MRRJ, which coincide with the municipalities with the biggest e-waste generation rates. Some hotspots, however, are isolated from the recycling industries, as observed at the MRRJ extremes. In order to provide a better choice for e-waste reverse logistics routes, we proposed 12 indicators, in environmental, economic and social dimensions. Thirty-five hotspots were identified and divided in five main routes according to the recycling industries nearby and the local roads. Urban mining of e-waste seems to be an interesting alternative for secondary raw material recovery, especially in an emerging economy country like Brazil, that consumes huge amounts of electronic devices and demands solutions compatible with environmental law requirements. Hence, this study contributes for a more sustainable development pattern regarding e-waste management in the country, since it reinforces the importance of circularity.</t>
  </si>
  <si>
    <t>10 July 2020</t>
  </si>
  <si>
    <t>10.1016/j.reactfunctpolym.2022.105209</t>
  </si>
  <si>
    <t>Applications of supramolecular polymer networks</t>
  </si>
  <si>
    <t>This perspectives article reviews selected key examples from the field of supramolecular polymer chemistry with the specific focus on the use of the dynamic properties that these materials possess in real-world applications. The scope of application for these fascinating materials, typically networks held in place by numerous weak, non-covalent bonds, has proven to be extremely diverse – significant effort in the past twenty years has enabled supramolecular polymers to now be found in developmental adhesives, batteries, anti-fouling coatings, healable barriers and regenerative medicines. Indeed, in recognition of the potential of these polymer chemistries, spin-out companies have been formed to exploit the commercial space that exists for materials with dynamic and reversible characteristics. The latter attribute is desirable in manufacturing materials and devices that can be recycled and reused.</t>
  </si>
  <si>
    <t>10.1016/0361-3658(76)90013-8</t>
  </si>
  <si>
    <t>The recycling of metals—II. Nonferrous metals</t>
  </si>
  <si>
    <t>This paper deals primarily with the recycling of copper, aluminium, lead and zinc and also with some aspects of that of other nonferrous metals. Nonferrous metal recycling is highly developed. Home scrap, prompt industrial scrap and old scrap are recovered. Old scrap is most important for metals such as copper which have been in use for a long time. Nonferrous scrap is beginning to be recovered by auto shredders. The recovery of nonferrous metals from municipal solid waste will mainly involve aluminium. The nonferrous secondary industry collects, sorts and physically processes scrap. Some scrap, in particular copper and lead, is metallurgically processed either in primary or secondary circuits; others, such as aluminium, are usually recovered in separate secondary circuits. The purity of the scrap determines the extent of processing carried out. Alloys are largely recovered as alloys. The secondary metals produced may be of the same quality as primary metals but some are of lower quality and are used in appropriate applications. Prompt industrial and old scrap make appreciable contributions to supplies; they are ca. 50% of current consumption for copper and lead and ca. 20% for aluminium. Secondary production of nonferrrous metals is less capital-intensive, consumes less energy and tends to be less polluting than primary production.</t>
  </si>
  <si>
    <t>10.1016/j.psep.2024.03.097</t>
  </si>
  <si>
    <t>Improvement of manganese electrolytic process and secondary resources recovery of manganese: A review</t>
  </si>
  <si>
    <t>The mainstream process for the production of electrolytic manganese metal is hydrometallurgy, which includes leaching, purification and electrolysis. The electrolytic process consumes the most energy in the whole production. With the development of manganese mineral resources, the recovery of manganese from secondary sources plays an important role. Therefore, the majorization of the manganese electrolytic process and the recovery of manganese from secondary resources are very important. This article introduces the process flow of manganese metallurgy and provides a systematic overview of the optimisation of various aspects of the manganese electrolytic process, including the improvement of the electrolytic cell, the development of the electrodes, the innovation of current applying methods and the exploration of additives. At the same time, this review also summarizes the recovery methods of valuable elements from secondary resources in recent years. Finally, the challenges and future prospects of electrolytic manganese metal are discussed.</t>
  </si>
  <si>
    <t>10.1016/j.colsurfa.2024.133899</t>
  </si>
  <si>
    <t>Box-Behnken design for the synthesis optimization of mesoporous sulfur-doped carbon-based materials from birch waste: Promising candidates for environmental and energy storage application</t>
  </si>
  <si>
    <t>The development of biomass-based carbon materials has accelerated the research interest in environmental (e.g., adsorbents for wastewater decontamination) and energy applications (e.g., batteries). In this paper, we developed a series of carbon materials (CMs) using a sulfur doping strategy to improve the physicochemical, adsorptive and energy storage properties of the aforementioned CMs. CMs were prepared and optimized using an experimental design denoted as the Box-Behnken design approach with three independent factors (i.e., the temperature of pyrolysis, zinc chloride: biomass ratio and sulfur: biomass ratio), and the responses were evaluated, namely the Specific Surface Area (SBET), mesopore area (AMeso) and micropore area (AMicro) with the help of Nitrogen Physisorption. According to the statistical analysis, under the studied conditions, the responses were mainly influenced by the pyrolysis temperature and ZnCl2 ratio, while the sulfur content did not give rise to any remarkable differences in the selected responses. The physicochemical characterization of the CMs suggested that very high Specific Surface Areas ranging from 1069 to 1925 m2 g−1 were obtained. The sulfur doping resulted in up to 7.33 wt% of sulfur in the CM structure, which yielded CMs with more defects and hydrophilic surfaces. When tested as adsorbents, CMs exhibited a very high adsorption capacity (190 – 356 mg g−1), and as anodes, they demonstrated a competitive Lithium Ion Battery (LIB) storage capacity, at least during the first five cycles (306 mAhg−1 at 1 C for CM9). However, further studies on long-term cyclability are required to prove the CM materials suitability in LIBs. This work extends our understanding of how pyrolysis and sulfur doping of biomass feedstock affects carbon materials' usability, final characteristics and potential to use in wastewater decontamination by adsorption and as anodes in LIBs.</t>
  </si>
  <si>
    <t>10.1016/j.jclepro.2023.140314</t>
  </si>
  <si>
    <t>Prospective life cycle inventory datasets for conventional and hybrid-electric aircraft technologies</t>
  </si>
  <si>
    <t>Hybrid-electric aircraft represent a promising solution for the urgent need to decarbonize short-haul flights and bolster aviation sustainability. Nevertheless, the realization of hybrid-electric aircraft demands rigorous environmental impact analysis, given the substantial investments, time, and research required for technology development. This study offers a comprehensive life cycle inventory spanning the years 2030, 2040, and 2050 for both conventional and hybrid-electric aircraft configurations. Our inventory datasets are meticulously constructed through a systematic approach, ensuring data harmonization by drawing upon scientific literature, industry expertise, and primary data sources. This extensive dataset encompasses all pertinent systems necessary to model the environmental footprint of flights covering distances ranging from 200 to 600 nautical miles, utilizing a 50-passenger aircraft with the ATR42 as a reference model. Additionally, we furnish supplemental data for end-of-life considerations and uncertainty analysis. The systems under examination include the airframe, powertrain, power electronics and drives, batteries, fuel cells, hydrogen onboard storage, airport infrastructure, and battery charging stations. Notably, the carbon footprint of conventional aircraft aligns with data from the ecoinvent v3.8 database; however, our provided datasets are more than tenfold more detailed and incorporate a forward-looking perspective. These meticulously curated life cycle inventories can be amalgamated to simulate the potential environmental ramifications of conventional aircraft powered by kerosene or alternative aviation fuels, hybrid-electric aircraft utilizing battery technology, and hybrid-electric aircraft employing hydrogen as a fuel in conjunction with batteries. In this context, our findings play a pivotal role in nurturing the development of technology roadmaps that prioritize environmental sustainability within the realm of regional aviation.</t>
  </si>
  <si>
    <t>10.1016/j.eurpolymj.2016.03.016</t>
  </si>
  <si>
    <t>From landfilling to vitrimer chemistry in rubber life cycle</t>
  </si>
  <si>
    <t>Cross-linked rubbers used in everyday life, thermoset by nature, represent a major environmental problem at their end of life. The European Union has introduced a hierarchy in waste management from the least to the most favourable solution: landfill disposal, energy recovery, recycling, re-use and prevention. In the case of rubber waste, energy recovery and recycling are the two more widely used methods while prevention still needs to be developed. Recent progresses in organic and polymer chemistry offer new possibilities that may help to improve the end-of-life management of rubbers. Classical recycling methods consist in breaking more or less indifferently bridges and chains, impeding the elastomeric properties of recycled materials. New strategies deal with the design of dynamic bridges making the resulting rubber recyclable and even self-healing in some cases. Playing with the chemistry of rubbers thus appears as a “Cradle to Cradle” approach to get recyclability and prevention of rubber waste. Thermoplastic elastomers, recyclable owing to physical cross-links (supramolecular interactions as phase-separated or crystallized bonds, hydrogen bonds, ionic bonds, fillers) are insufficiently heat- or solvent-resistant. Reversible covalent chemistry as Diels-Alder reaction or better, exchangeable covalent chemistry (vitrimers, transesterification in particular) combine recyclability and solvent insolubility, but often fail in providing elastomers with high mechanical properties. As do so far dual networks, based on supramolecular interactions or reversible covalent chemistry in synthetic rubbers. To get a recyclable rubber exhibiting strong elastomeric properties, an interesting challenge would be providing natural rubber with vitrimer properties.</t>
  </si>
  <si>
    <t>10.1016/j.envres.2022.114695</t>
  </si>
  <si>
    <t>Waste toner-derived porous iron oxide pigments with enhanced catalytic degradation property</t>
  </si>
  <si>
    <t>‘Wealth from Waste’ is an emerging concept, since it leads an effective waste treatment and waste recyclability. On the other hand, cost effective production iron oxide (IO) nanomaterials is still needed to develop, owing to their wide applications. Herein, we proposed a simple direct calcination method to prepare porous IO (Fe3O4 and Fe2O3) nanomaterials from waste toner powder. Characterization techniques reveal that a structural change happened from Fe3O4 to γ-Fe2O3 and γ-Fe2O3 to α-Fe2O3 at the calcination temperature of 500 °C and 700 °C respectively. Consequently, optical (band gap) and magnetic parameters of IO samples were significantly varied. The pigment characteristics of the IO samples were evaluated using Commission Internationale de l’Eclairage (CIE) analysis. IO900 sample has shown good brown-red coloration (L* = 43.11, a* = 13.26 and b* = 5.69) and it also exhibited good stability in acidic and basic conditions. Practical applicability of IO pigments were also tested by mixing with plaster of paris (PP) powder. Further, porous IO samples were also used as catalysts in the reductive degradation of methyl orange (MO) dye in presence of excess sodium borohydride (NaBH4). IO, prepared at 900 °C exhibited ∼99.9% reduction efficiency within 40 min. Recycling experiments indicated that IO900 possess good stability up to seven cycles. The present porous IO samples will become potential in pigment and environmental remediation.</t>
  </si>
  <si>
    <t>10.1016/B978-0-323-90463-6.00008-7</t>
  </si>
  <si>
    <t xml:space="preserve">Chapter 23 Chemical methods for the treatment of biomedical hazardous waste </t>
  </si>
  <si>
    <t xml:space="preserve">
               Toxic substances produced by chemical industries, hospitals, manufacturing processes, and household wastes are classified as hazardous wastes. Improper handling of these materials can endanger human health, animals, and plants. Waste storage or disposal frequently pollutes surface and groundwater, resulting in harmful water and land pollution. Hazardous waste can include industrial waste, electrical waste, biomedical waste, and so on. Healthcare activities are prohibited in the presence of hazardous biomedical waste such as used bandages and dressings, discarded gloves, discarded blood, used needles and syringes, human or animal tissue, diagnostic samples, radioactive materials, medical devices, chemicals, and pharmaceuticals. The disposal of this waste is critical for environmental concerns because many medical wastes have the potential to spread infectious disease and are extremely dangerous. Biomedical waste management entails appropriate waste storage, transportation, separate storage areas, storage management, recycling and reusing, segregation of chemical and pharmaceutical waste, and so on. For the treatment and disposal of biomedical waste, various methods have been developed, including incineration, chemical disinfection, steam sterilization, land disposal, and so on. The current chapter provides detailed information on biomedical hazardous waste, its sources, importance, and treatment methods for biomedical waste management.
            </t>
  </si>
  <si>
    <t>10.1016/j.jpowsour.2024.234553</t>
  </si>
  <si>
    <t>Advances in bifunctional electrocatalysts towards high-performing Li-air batteries</t>
  </si>
  <si>
    <t>The development of high-performance Li-air batteries (LABs) is an important quest for effectively utilizing high-energy density electric systems. One possible way to achieve this goal is by introducing novel bifunctional electrocatalysts at the battery cathode, enhancing the cycle life and the discharge capacity of the LABs by facilitating fast oxygen reaction kinetics. Understanding bifunctional catalysts' function and evolution is essential to developing a better-functioning LAB. In this review, we discuss the fundamentals, mechanisms, and key concepts related to LAB technology. We then provide critical discussions on recent advances in bifunctional catalysts used in LAB cathodes through material characterization, electrochemical analysis, battery performance, in-situ and ex-situ discharge product analysis, DFT calculations, and theoretical concepts to provide the most up-to-date, thorough, and broader discussion on the subject. These include the general and modified catalysts of carbon nanostructures, noble metals, transition metal oxides, nitrides, sulfides, and phosphides. Furthermore, special attention is given to techniques designed to enhance the catalytic activity of LABs through the modulation of electronic structures. Various facet engineering and eg electron engineering approaches are explored, including heteroatom doping, alloying, hybridization, stoichiometric optimization, and selective facet growth. Finally, we suggest potential prospective pathways for future research.</t>
  </si>
  <si>
    <t>10.1016/j.jiec.2019.09.020</t>
  </si>
  <si>
    <t>Energy storage and generation through desalination using flow-electrodes capacitive deionization</t>
  </si>
  <si>
    <t>Flow electrodes-based capacitive deionization (FCDI) is a highly energy-efficient desalination process compared to conventional processes, including reverse osmosis and multi-stage flash distillation. Furthermore, it provides a continuous desalination flow with high salt-removal capacity, whereas CDI using fixed electrodes requires additional electrode rinsing. In FCDI, salt ions are adsorbed onto flow carbon electrodes and stored in the electrode slurry container, which is similar to an electrochemical flow capacitor. Therefore, stored ions can generate energy during discharging in FCDI operation. In this study, such energy generation was systematically investigated in terms of the various discharging rates, feed concentrations, and volume of flow-electrode slurry. We found that the results were correlated with the changes in the salt concentration of the effluent flow. The discharging current of 50 mA showed the highest capacity for energy generation out of all the experimental conditions; it recovered around 25% of the energy consumed during FCDI desalination. We believe that such energy recovery can greatly reduce the energy consumption needed for FCDI desalination. Such recycling of generated energy would make FCDI more attractive than other conventional desalination techniques.</t>
  </si>
  <si>
    <t>25 January 2020</t>
  </si>
  <si>
    <t>10.1016/0361-3658(78)90024-3</t>
  </si>
  <si>
    <t>Systems aspects of materials recycling</t>
  </si>
  <si>
    <t>This paper reviews the general features of recycling with special emphasis upon its systems aspects. Interactions of recycling with other components of the materials production-consumption systems and the role of recycling as a component of larger systems are discussed.</t>
  </si>
  <si>
    <t>10.1016/j.ssnmr.2021.101731</t>
  </si>
  <si>
    <t>Operando NMR characterization of a metal-air battery using a double-compartment cell design</t>
  </si>
  <si>
    <t>Applying operando investigations is becoming essential for acquiring fundamental insights into the reaction mechanisms and phenomena at stake in batteries currently under development. The capability of a real-time characterization of the charge/discharge electrochemical pathways and the reactivity of the electrolyte is critical to decipher the underlying chemistries and improve the battery performance. Yet, adapting operando techniques for new chemistries such as metal-oxygen (i.e. metal-air) batteries introduces challenges in the cell design due notably to the requirements of an oxygen gas supply at the cathode. Herein a simple operando cell is presented with a two-compartment cylindrical cell design for NMR spectroscopy. The design is discussed and evaluated. Operando 7Li static NMR characterization on a Li–O2 battery was performed as a proof-of-concept. The productions of Li2O2, mossy Li/Li dendrites and other irreversible parasitic lithium compounds were captured in the charge/discharge processes, demonstrating the capability of tracking the evolution of the anodic and cathodic chemistry in metal-oxygen batteries.</t>
  </si>
  <si>
    <t>Solid State Nuclear Magnetic Resonance</t>
  </si>
  <si>
    <t>10.1016/j.promfg.2019.04.085</t>
  </si>
  <si>
    <t>Effectiveness of Product Recovery Systems</t>
  </si>
  <si>
    <t>Most consumer waste produced is from consumable products that end up in the general waste stream. To divert some of these products from the waste to recycling stream relies on separation at the point of disposal. Product stewardship programs are in place to increase the capture of some end of life products for reuse and recycling. However, these programs are reliant on the behavior of consumers at the disposal stage of the product life cycle. The work involves audit of the waste and recycling streams and identifying the effectiveness of separation. A survey of consumers is conducted that tests their understanding of the recyclability of products. The work provides insights into the influences that increase the recycling rates for consumer products at the end of life.</t>
  </si>
  <si>
    <t>10.1016/j.seppur.2023.123626</t>
  </si>
  <si>
    <t>Research advances, challenges and perspectives for recovering valuable metals from deep-sea ferromanganese minerals: A comprehensive review</t>
  </si>
  <si>
    <t>Deep-sea ferromanganese minerals (manganese nodules and cobalt-rich crusts) are abundant in Co, Ni, Cu, Mn, and other metal resources, which are critical metals to support the development of clean energy technologies. Moreover, global industrialization has accelerated the consumption of terrestrial mineral resources, and the non-renewable terrestrial high-grade mineral resources are gradually decreasing or even tending to be depleted. Hence, the development of plentiful deep-sea ferromanganese minerals will be an inevitable choice for sustainable human development. There have been many reported methods for processing deep-sea ferromanganese minerals, mainly including physicochemical processing, hydrometallurgical processing, pyrometallurgical processing, and microbial leaching process. This review comprehensively summarizes the basic characteristics of deep-sea ferromanganese minerals, the metallogenic mechanism, and the related research on the processing methods of deep-sea ferromanganese minerals. The basic principles, reaction conditions, advantages, and disadvantages of various processing methods are also summarized. Meanwhile, the biomass reduction roasting-leaching and ammonium sulfate roasting-leaching methods with promising applications are discussed, and perspectives on the research of processing methods of deep-sea ferromanganese minerals are presented. This comprehensive review assists researchers in swiftly and efficiently understanding the advantages and limitations of each processing method, as well as the challenges for future research, while promoting the development of more efficient, environment-friendly, and economical processing methods.</t>
  </si>
  <si>
    <t>10.1016/j.jece.2024.112005</t>
  </si>
  <si>
    <t>Increasing the sustainability of copper electrorefining: Selective electrodeposition of antimony in the presence of bismuth from highly concentrated hydrochloric acid effluents</t>
  </si>
  <si>
    <t>Recovering critical materials from effluents of the copper electrorefining would improve the circularity and sustainability of this industry. In this task, selectivity is crucial to separate metals present in multi-component electrolytes and obtain added value products. Electrodeposition can be used to recover metals individually when their reduction takes place at different potentials. Moreover, the preferential deposition of a specific element can also be modulated under galvanostatic control. In this study, the recovery and separation of antimony and bismuth from highly concentrated hydrochloric acid solutions is investigated by means of voltammetry and electrodeposition. In potentiostatic mode, the preferential deposition of antimony takes place at − 0.25 VAg/AgCl, although a moderate selectivity is achieved. Under galvanostatic mode, at current densities below the limiting value ( i L ), the deposition of bismuth is almost prevented, and the selectivity factor for antimony reaches the highest values. These results prove the feasibility of a highly selective antimony recovery by electrodeposition. When the i L is exceeded, the selectivity towards antimony drops because more cathodic potentials are reached, which activate the deposition of bismuth and hydrogen evolution, thus decreasing the overall electrodeposition current efficiency. Upon an increase in the proportion of bismuth in the mixtures, high current densities also favor the deposition of this metal but decrease the contribution of hydrogen evolution reaction as compared to solutions with a higher proportion of antimony. Thus, the process can also be conducted at high electrodeposition current densities, yet at the cost of obtaining the product in the form of an alloy.</t>
  </si>
  <si>
    <t>10.1016/j.procir.2015.02.122</t>
  </si>
  <si>
    <t>Towards a Circular Economy for End-of-Life Vehicles: A Comparative Study UK – Japan</t>
  </si>
  <si>
    <t>As the European Directive on end-of-life vehicle (ELV) treatment has heavily influenced policies in many countries, car manufacturers need to reconsider the early phases of the product design to enable better ELV treatment. This paper proposes policy, technical and business recommendations to improve the reuse, recycling and recovery (RRR) rate of ELVs. A comparative analysis between the United Kingdom and Japan is undertaken, in which the two countries’ contextual background is described along with their RRR performance from a lifecycle perspective. Barriers and countermeasures to improve the RRR rates are discussed based upon mutual learning between the two countries.</t>
  </si>
  <si>
    <t>10.1016/j.wasman.2017.08.044</t>
  </si>
  <si>
    <t>Assessment of carbon footprint emissions and environmental concerns of solid waste treatment and disposal techniques; case study of Malaysia</t>
  </si>
  <si>
    <t>Malaysian authorities has planned to minimize and stop when applicable unsanitary dumping of waste as it puts human health and the environment at elevated risk. Cost, energy and revenue are mostly adopted to draw the blueprint of upgrading municipal solid waste management system, while the carbon footprint emissions criterion rarely acts asa crucial factor. This study aims to alert Malaysian stakeholders on the uneven danger of carbon footprint emissions of waste technologies. Hence, three scenarios have been proposed and assessed mainly on the carbon footprint emissions using the 2006 IPCC methodology. The first scenario is waste dumping in sanitary landfills equipped with gas recovery system, while the second scenario includes anaerobic digestion of organics and recycling of recyclable wastes such as plastic, glass and textile wastes. The third scenario is waste incineration. Besides the carbon footprint emissions criterion, other environmental concerns were also examined. The results showed that the second scenario recorded the lowest carbon footprint emissions of 0.251t CO2 eq./t MSW while the third scenario had the highest emissions of 0.646t CO2 eq./t MSW. Additionally, the integration between anaerobic digestion and recycling techniques caused the highest avoided CO2 eq. emissions of 0.74t CO2 eq./t MSW. The net CO2 eq. emissions of the second scenario equaled −0.489t CO2 eq./t MSW due to energy recovery from the biogas and because of recycled plastic, glass and textile wastes that could replace usage of raw material. The outcomes also showed that the first scenario generates huge amount of leachate and hazardous air constituents. The study estimated that a ton of dumped waste inside the landfills generates approximately 0.88m3 of trace risky compounds and 0.188m3 of leachate. As for energy production, the results showed that the third scenario is capable of generating 639kWh/t MSW followed by the second scenario with 387.59kWh/t MSW. The first scenario produced 296.79kWh/t MSW. In conclusion, the outcomes of this study recommend an integrated scenario of anaerobic digestion and recycling techniques to be employed in Malaysia.</t>
  </si>
  <si>
    <t>10.1016/j.jclepro.2024.142587</t>
  </si>
  <si>
    <t>A step closer to sustainable CO2 conversion: Limonene carbonate production driven by ionic liquids</t>
  </si>
  <si>
    <t>This work aims to advance the biocarbonate concept by developing the first process to produce limonene carbonate based on ionic liquids (ILs). Conventional petroleum-derived cyclic carbonates are recognized products partially composed of CO2 with the main drawback of the high energy consumption that imposes epoxide production. In contrast, natural epoxidable compounds, such as terpenes, stand out in the literature as a more sustainable open research line to enable CO2 conversion processes with better sustainable indicators. Limonene, an abundant natural compound, is identified as a key terpene in the aforementioned discussion. Ammonium-based ILs are experimentally selected and optimized, after covering massive anion and cation substituent tuning, achieving high selectivity and competitive yields to limonene carbonate. The reaction-extraction platform concept, which recovers the catalyst by liquid-liquid extraction, is envisioned and developed using a rational experimental-computational approach. The work concludes with a novel process to effectively produce limonene carbonate by using an IL catalyst and water as an extracting solvent. Ultimately, taking advance of the process simulation, a CO2 emissions assessment was conducted. Using renewable raw materials enhances the sustainability of CO2 conversion to cyclic carbonate, reducing global warming impact compared to fossil-based epoxides. However, limonene extraction and epoxidation have a tangible impact on the overall result of CO2 balance, turning efforts outside battery limits of the CO2 conversion process in the search of a limonene carbonate production line with negative neat CO2 emissions that may change the paradigm in the fixation of CO2 through cycloaddition reactions.</t>
  </si>
  <si>
    <t>10.1016/j.cej.2021.132301</t>
  </si>
  <si>
    <t>Mixed-​ligand-devised anionic MOF with divergent open Co(II)-nodes as chemo-resistant, bi-functional material for electrochemical water oxidation and mild-condition tandem CO2 fixation</t>
  </si>
  <si>
    <t>Metal-organic frameworks (MOFs) combine unique merits of heterogeneous and molecular catalysts, where purposeful implantation of task-specific functionalities along the pore structure can promise electrocatalytic oxygen evolution reaction (OER) and cascade chemical valorization of CO2. Although, both these attributes are crucial for renewable energy and environmental remediation, their effective amalgamation over a single platform is hitherto unexplored, yet extremely demanding. The chemically robust, and non-penetrated charged framework CSMCRI-10 (CSMCRI = Central Salt &amp; Marine Chemicals Research Institute) exemplifies activation induced generation of high density Co(II) nodes with diverse open coordination positions along the unidirectional porous channels, and act as unique bi-functional material. Building on the presence of redox-active [Co2(µ2-OH)(COO)4] secondary building units, the activated framework (10a) demonstrates efficient water oxidation in alkaline medium (1 M KOH). The MOF requires only 396 mV overpotential to reach 10 mA/cm2 anodic current density, and possesses a Tafel slope of 102 mV/decade with admirable 95.1% Faradaic efficiency, signifying high rate of oxygen evolution reaction. The OER turn-over frequency is found to be within the range of best reported values (0.03s−1), and the framework stability is preserved in both potentiodynamic and potentiostatic conditions over 500 consecutive cycles. Further, the Lewis acid functionalized 10a benefits solvent-free CO2 conversion to cyclic carbonate in highly synergistic manner with adequate reusability and broad substrate scope. To the best of tandem catalysis, rarest oxidative carboxylation of CO2 and styrene is realized via single-step styrene carbonate synthesis with exceptional conversion under relatively mild reaction condition.</t>
  </si>
  <si>
    <t>10.1016/j.est.2021.103040</t>
  </si>
  <si>
    <t>Impact assessment of battery energy storage systems towards achieving sustainable development goals</t>
  </si>
  <si>
    <t>Battery energy storage system (BESS) has many purposes especially in terms of power and transport sectors (renewable energy and electric vehicles). Therefore, the global demand for batteries is projected to rise by 25% per annum. In this context, given the recent sharp increase of BESS utilization and its progressing impact on the world energy sector, evaluation of its effect on achieving sustainable development goals (SDGs) is limitedly explored and must be investigated. This is a critical research gap, as we find that BESS may influence the ability to meet all SDGs. To assess the BESS impacts, 17 SDGs were divided into three groups, including environment, society, and economy as per the three key pillars of sustainable development. In assessing the BESS impacts, an expert elicitation model is used to show how the BESS affects the positive and negative impact on the 169 targets of 17 SDGs under the environment, society and economy group. We found that the BESS positively impacts the achievement of 60 targets (35.5%) of all SDGs, but it may negatively impact the accomplishment of 22 targets (13%). With the current development and exponential growth of BESS shares along with addressing certain present limitations, these impacts may cover additional targets in the future. However, present research foci neglect significant facets. Our assessment shows that the rapid growth and evolution of BESS must be accompanied by the requisite regulatory insight and technology regulation for sustainable development.</t>
  </si>
  <si>
    <t>10.1016/B978-0-8155-1352-0.50014-7</t>
  </si>
  <si>
    <t xml:space="preserve">7 RECYCLING ECONOMICS </t>
  </si>
  <si>
    <t>Approaches to Implementing Solid Waste Recycling Facilities</t>
  </si>
  <si>
    <t>10.1016/j.jhazmat.2021.126870</t>
  </si>
  <si>
    <t>Crescent-shaped micromotor sorbents with sulfonic acid functionalized convex surface: The synthesis by A Janus emulsion strategy and adsorption for Li+</t>
  </si>
  <si>
    <t>Self-propelled micromotor (SPM) plays a vital role in recycling of lithium (Li+) from wastewater in battery industry. In this work, a crescent-shaped micromotor sorbent (CSMSs) with sulfonic group on convex surface was prepared by Janus emulsion to extract Li+. Using sodium p-styrene sulfonate as a functional monomer, well-designed CSMSs was prepared by UV-induced monomer interfacial polymerization, and their pit size can be controlled by adjusting the ratio of two incompatible oils (ethoxylated trimethylolpropane triacrylate and liquid paraffin). In addition, MnO2 nanoparticles, which embedded into concave interface, generated O2 bubbles in the presence of H2O2, and constant circular or line motion of CSMSs was observed. Zeta potential of CSMSs was −51.66 eV at pH = 10, and strong electrostatic attraction between sulfonate groups and Li+ endowed the maximum monolayer adsorption capacity of 31 mg g−1 at 25 °C. Self-propelled effect further enhanced kinetic performance for Li+, and equilibrium time can be reduced from original 10–6.0 h, suggesting autonomous movement achieves rapid mixing and mass transportation. After three adsorption/desorption cycles, the adsorption capacity of the material remains above 90%. This simple and large-scale preparation strategy provided a synthetic method for functional and Janus SPM, as well as sorbents for Li+ enrichment.</t>
  </si>
  <si>
    <t>10.1016/B978-0-12-821434-3.00009-0</t>
  </si>
  <si>
    <t xml:space="preserve">6 Nanostructured materials for sodium-ion batteries </t>
  </si>
  <si>
    <t xml:space="preserve">
                  Sodium-ion batteries (NIBs) offer opportunities in terms of low-cost and highly abundant materials. For extending the lifetime of the batteries in addition to high energy and power, the electrodes and their components are often engineered into composites that contain a variety of nanoparticles and pores. These nano-enabled materials and electrode design stabilize the structural and electrochemical energy storage activity of Na-ion cells by shortening the diffusion length, improving electrical contacts, and providing a mechanical buffer to compensate for the volume change during sodiation and desodation. In this chapter, we have evaluated NIBs sustainability and nanostructuring of active materials. Although there are certain advantages and drawbacks to using nanomaterials in energy storage systems, we have looked at the benefits provided by nanostructured materials, electrode designs, and the prospect for further development of enhanced NIBs.
               </t>
  </si>
  <si>
    <t>Frontiers of Nanoscience</t>
  </si>
  <si>
    <t>10.1016/j.envres.2021.112364</t>
  </si>
  <si>
    <t>Experimental and computational investigation of a green Knoevenagel condensation catalyzed by zeolitic imidazolate framework-8</t>
  </si>
  <si>
    <t>ZIF-8 is a highly porous, stable, and abundant surface area material that can be used as an environmentally friendly catalyst for Knoevenagel condensations. The effects of the ratio of the reactants (benzaldehyde (BA):ethyl cyanoacetate (ECA)), reaction temperature, and catalyst concentration were systematically investigated using a ZIF-8 catalyst and water as the solvent. ZIF-8 (3–5 wt%) showed excellent catalytic performance with an almost complete conversion of BA in less than 6 h with a BA:ECA molar ratio of 1:2 at different temperatures. At 60 °C, the BA conversion rate and product selectivity of the reaction reached their highest values after 4 h with a BA:ECA molar ratio of 1:1. When employing 5.0 wt% ZIF-8, almost complete BA conversion was achieved after 3 h at room temperature. ZIF-8 also demonstrated good recyclability with almost no change in its catalytic activity over five cycles. The proposed reaction mechanism is based on the catalytic activity of the basic N sites on the surface of ZIF-8, and is supported by density functional theory calculations. The present approach provides a promising strategy for the construction of simple and environmentally friendly ZIF-8 catalysts.</t>
  </si>
  <si>
    <t>10.1016/j.fuel.2022.127268</t>
  </si>
  <si>
    <t>Flue gas deNOxing spent V2O5-WO3/TiO2 catalyst: A review of deactivation mechanisms and current disposal status</t>
  </si>
  <si>
    <t>Human concerns about the pollution of oxynitride emissions in industrial flue gases led to a dramatic increase in the demand for V2O5-WO3/TiO2 catalysts. However, the complex composition of industrial flue gas reduces the catalyst activity, and the catalyst eventually becomes hazardous waste. This work describes the poisoning mechanism of V2O5-WO3/TiO2 catalysts and the number of spent catalysts generated in specific deNOxing industries. The dust, moisture, acid gases, alkali metals, and heavy metals contained in flue gas can damage the working environment of the catalyst through physical and chemical action, reducing the catalyst’s activity. For spent catalyst, the current research progress and challenges are reviewed from three aspects: activity regeneration, harmless disposal, and resource utilization. Regeneration can restore the activity of the catalyst, but the regeneration times are limited. The harmless disposal cannot maximize the valuable of resources. Wet recoveries of valuable metals are still in the laboratory or pilot stage. Environmental issues are still the current technical bottleneck for spent catalyst utilization. To achieve efficient and clean utilization of the fundamental component of spent catalysts, this work timely analyzes the current status of research on technologies related to the disposal and resource utilization of spent catalysts in metallurgical processes. The prepared Ti-bearing products are employed in the blast furnace protection process, improving the economic efficiency and making the process more prospective for industrial applications. Meanwhile, optimizing process parameters for expanded applications and reducing the negative impact on the original production parameters need to be extensively investigated.</t>
  </si>
  <si>
    <t>10.1016/j.nanoen.2023.108465</t>
  </si>
  <si>
    <t>Advanced characterization guiding rational design of regeneration protocol for spent-LiCoO2</t>
  </si>
  <si>
    <t>Exploring the structure transformation mechanism of the spent cathodes during their regeneration process is the key to optimizing the processing protocol. The spent cathode materials are in different state of health (SOH) due to their different operation history, which leads to the challenge of restoring them in one-pot. Herein, to address the effect of SOH on the direct regeneration protocol, we systematically investigated the spent LiCoO2 (LCO) cathode with low and high SOH. We find that lithium-deficiency and Al impurity are the two important factors in affecting the regeneration quality of the spent LCO. Lithium-deficiency can cause void defects and disordered lattice structure. Al impurity is brought to the LCO surface during lithium replenishment process, which further diffuses into the LCO subsurface layer during the following high temperature sintering. Based on our understanding of the regeneration process, the regeneration protocol is optimized accordingly, which can successfully restore the spent LCO with different SOH.</t>
  </si>
  <si>
    <t>10.1016/j.afres.2022.100211</t>
  </si>
  <si>
    <t>Potential of deep eutectic solvents in the extraction of value‐added compounds from agro‐industrial by‐products</t>
  </si>
  <si>
    <t>Across the world, an enormous amount of agricultural waste is generated in the excess of 2 billion tons. Such waste with diverse characteristics is the good source of bioactive compounds that are extracted without altering their properties through deep eutectic solvents. The deep eutectic solvents are composed of two or three components which are capable of self-association with a melting point lower than that of each individual component which develop the interest as a good alternative to organic solvents. These solvents are becoming greener alternatives for the extraction because of their tailor-made properties like the possibility of the formulation according to specific applications. In this review, we summarize the main contributions of DESs as sustainable benign diluents to extract bioactive components such as polyphenols, proteins, carbohydrates, alkaloids etc. from the agro-industrial by-products. This work also presents the physicochemical properties, factors affecting the extraction process along with safety and environmental effects of DESs.</t>
  </si>
  <si>
    <t>Applied Food Research</t>
  </si>
  <si>
    <t>10.1016/j.spc.2021.02.023</t>
  </si>
  <si>
    <t>Regulating the circular economy within the ecodesign directive: Progress so far, methodological challenges and outlook</t>
  </si>
  <si>
    <t>Policies related to the Circular Economy are currently being implemented intensively within the European Union. A central role is attributed to the Ecodesign Directive: since the publication of the Circular Economy Action Plan in December 2015, reinforced by the 2020 Circular Economy Action Plan, material efficiency requirements are being systematically investigated in the preparatory work preceding each Ecodesign Regulation. A systematic and updated review about the coverage of Circular Economy aspects (such as product durability, repairability, recyclability and spare parts availability) within Ecodesign Regulations is, to date, missing in literature. Within this framework, this paper firstly analyses the scope and the expected impacts of Ecodesign requirements on material efficiency aspects already in application at the European Union level. Secondly, it identifies a number or research priorities, in order to provide policymakers with tools such as standardised metrics on Circular Economy aspects, methods for the evaluation of environmental externalities at product level and models for the quantification of environmental and economic impacts stemming from Circular Economy requirements. Finally, the paper devises some regulatory approaches and areas for policy intervention in order to enable further and more ambitious Circular Economy objectives within the framework of the Ecodesign Directive.</t>
  </si>
  <si>
    <t>10.1016/j.jallcom.2018.02.119</t>
  </si>
  <si>
    <t>Utilizing egg lecithin coating to improve the electrochemical performance of regenerated lithium iron phosphate</t>
  </si>
  <si>
    <t>A series of egg lecithin coating LiFePO4 composites have been prepared by a simple mechanochemistry activation and sintering processes using the regenerated LiFePO4 as raw materials. The mechanical forces of high energy ball milling have induced activation or chemical changes of different components. The as-prepared LiFePO4 composites showed stable (C+N+P) co-coating layers with N-C and P-C bonds wrapped LiFePO4 particles and smaller uniform particle sizes, which can shorten the diffusion distance of lithium ions and electrons, and offer a good electronic conduction between the LiFePO4 particles. The LiFePO4/C composite coating with 15% egg lecithin exhibited the average specific capacities of 164.9 mAh g−1 at the low C-rate of 0.2 C; at C-rate of 5 C, the electrode can deliver the specific capacity of 120 mAh g−1 with a capacity retention of 93% after 100 cycles; even at high rate of 20 C, this electrode materials can still keep 100.7 mAh g−1, which is 41% greater than its pristine counterpart. More interestingly, the raw material in this work is the recycled LiFePO4 produced from the spent power batteries, which also demonstrates a greatly potential approach to utilize the regenerated LiFePO4 from the spent batteries into high-performance cathode materials for Li-ion batteries applications.</t>
  </si>
  <si>
    <t>10.1016/j.jwpe.2024.105218</t>
  </si>
  <si>
    <t>Silica from rice husk for sludge-based biochar modification: As a novel adsorbent for lead</t>
  </si>
  <si>
    <t>Converting municipal sludge into biochar through pyrolysis is an ideal method to realize waste utilization, but the pristine biochar usually has the disadvantage of relatively low adsorption efficiency. Modification with silicon is an effective means to improve adsorption capacity. Different from the general silica source, this study creatively extracted silica from rice husk waste for biochar modification to prepare a novel silica-rich biochar (SiBC). Adsorption experiments showed that the maximum adsorption capacity of Pb2+ reached 230.47 mg/g when the ratio of rice husk ash (RHA)/carbon was 1:2, which was 6.43 times higher than that of the pristine biochar. Compared with pristine biochar, SiBC has a higher specific surface area and porosity and also has a new functional group structure on the surface. The main mechanisms of Pb2+ adsorption by SiBC were electrostatic adsorption, ion exchange, functional group complexation, and precipitation. In addition, SiBC demonstrated good interference resistance in coexisting cation interference experiments and also showed certain adsorption capacity for Pb in real water bodies. In conclusion, this study exhibited an innovative approach to recycling rice husk and sludge for resource utilization and provided a new method for the removal of Pb2+ from an aqueous solution.</t>
  </si>
  <si>
    <t>10.1016/j.rineng.2020.100181</t>
  </si>
  <si>
    <t>A review on the impact of mining operation: Monitoring, assessment and management</t>
  </si>
  <si>
    <t>Mining is very vital to the production of goods, services and infrastructure; it advances the quality of lives in the society. However, the possible hazard of waste and radioactivity generated by mining, dumping and tailing, has called on the society to find ways of seeking remedy that will adequately treat mining waste from mine dump, tailing and abandoned mine. Mine waste reuse and recycling in mining industries could offer cost-effective benefits through offsetting raw material requirements and decreasing the volumes of waste to be managed. This review discussed mine dump pollution monitoring and mine dump management strategies for some selected countries. Impact and mechanism of mine damage to the environment was discussed together with the remediation principles. It further examines the mining Act and regulations of the same selected countries. Emphasised was placed on the enforcement of environmental laws, regulations, and standards. Practical ways in which country’s state authority and civil society can keep a close watch and enhance the enforcement of laws and regulations were highlighted. The prediction for the control of mineral exploration and environmental assessment was also discussed for executing a specific control to take preventive measures. Management techniques used in combating the impact of mine dump, stockpiles and tailing on the environment were discussed. In addition, radioactivity in mine and its monitoring and control was discussed.</t>
  </si>
  <si>
    <t>10.1016/j.mineng.2018.09.003</t>
  </si>
  <si>
    <t>Cyphos IL 102 assisted liquid-liquid extraction studies and recovery of vanadium from spent catalyst</t>
  </si>
  <si>
    <t>In this study, Cyphos IL 102 (trihexyl(tetradecyl)phosphonium bromide) diluted in toluene has been explored as an organic phase for the extraction, separation and recovery of V(V) from sulphate medium. The influence of different fundamental extraction variables namely acids and extractant concentration, equilibration time and temperature on the V(V) extraction has been evaluated. Different stripping agents have been studied for back extraction of vanadium. Saturation and recycling capacity of the extractant has also been performed. Partition behavior of other associated metal ions namely Mn(II), Fe(II/III), Al(III), Cr(III), Ti(IV), Mo(VI) and W(VI) were carried out. The extraction data offer conditions for the binary separation of V(V) from associated metal ions with high separation factors. Optimized parameters have been employed for the extraction and recovery of V(V) from spent V2O5 catalyst leach liquor. To find out the number of stages required to achieve quantitative extraction/stripping of vanadium, McCabe-Thiele plots were drawn, which were further verified by counter current simulation studies. In addition, vanadium oxide was synthesised using thermal decomposition and characterized by XRD, FESEM and EDX techniques.</t>
  </si>
  <si>
    <t>10.1016/j.ijhydene.2024.09.209</t>
  </si>
  <si>
    <t>Turquoise hydrogen to reduce emissions of the north American oil upstream sector</t>
  </si>
  <si>
    <t>In Canadian remote oil sites, natural gas extracted with the bitumen is flared or vented, impacting on the environment. Providing a pipeline network to recover the gas is unaffordable in most cases. Here we propose the economic framework of an innovative process to recover the gas, based on pyrolysis at T = 1223 K and P = 0.1MPa, performed in situ. Part of produced hydrogen combusts to sustain the process, while solid carbon is sold. We conceptualised and simulated in Aspen Plus two process alternatives. In configuration 1, the remaining part of hydrogen is sent to a gas turbine, where it burns to produce electricity. In configuration 2, the unburnt hydrogen is purified and sold. Both configurations reduce CO2 emissions by more than 92% compared to flaring. Both configurations produce a profit over 10 years, being their IRR above 20% and payback time below 3.5 y.</t>
  </si>
  <si>
    <t>28 October 2024</t>
  </si>
  <si>
    <t>10.1016/j.jclepro.2021.128297</t>
  </si>
  <si>
    <t>A global review of consumer behavior towards e-waste and implications for the circular economy</t>
  </si>
  <si>
    <t>To tackle the alarming increase in e-waste or end-of-life (EoL) electronic products, consumer behavior towards the end of their useful life needs to be thoroughly studied. End users or consumers are the starting point where e-waste starts its journey into several paths within the circular economy (CE), such as repair, reuse, remanufacturing, and recycling. E-waste often ends up in landfill due to improper disposal of e-waste with household waste by consumers. Studying consumer behavior allows for the identification of appropriate approaches to achieve CE. Numerous academic journal papers have been published concerning consumers' e-waste-related knowledge and awareness, and behavior on consumption, disposal, storage, recycling, and repair. Substantial knowledge gap exists around how understandings of consumer behavior around e-waste may be integrated into the CE model. This article aims to reduce this gap by reviewing 109 research papers published in international peer-reviewed journals identified in the Web of Science (WoS) core collection database, using content analysis methodology to analyze and review the articles. The study aims to provide invaluable input for developing a more consumer-centric CE framework for both policymakers and researchers seeking to advance knowledge and implementation strategies around e-waste. This is one of the earliest systematic reviews of studies on consumer behavior around e-waste. The study results show that consumers' disposal and recycling behaviors are the two main areas of research interest in the studies reviewed. In contrast, reuse and repair behavior were investigated to a lesser extent. In this study, several research gaps and areas for future research are identified, along with suggestions for a CE framework focusing on the e-waste sector that, encompasses policy initiatives and business model innovations. The identified studies presented here offer a valuable starting point for researchers who are starting to work on consumer behavior-related e-waste research.</t>
  </si>
  <si>
    <t>10.1016/j.ces.2023.119416</t>
  </si>
  <si>
    <t>Direct Air capture (DAC) deployment: A review of the industrial deployment</t>
  </si>
  <si>
    <t>Currently, scientists and investors consider Direct Air Capture (DAC) as one of the candidates to reduce CO2 emissions. The emissions cut is pressing since 30% of the current greenhouse gas emissions must be addressed by 2030. In seven years, CO2 removal (CDR) technologies are expected to reach a Technology Readiness Level (TRL), relevant to industrial applications. The most promising technologies are at TRL-7, but the jump to TRL-11 in the new IEA scale for disruptive technologies looks unlikely because the scale-up from small pilots to industrial scale requires time and large investments. Moreover, validation on a large scale is still missing or even unplanned. This work also identifies the critical materials supply chain and the competition with the energy transition as limiting factors which could further hinder DAC deployment and reduce DAC contribution in the next years when a first significant emissions cut should be addressed.</t>
  </si>
  <si>
    <t>10.1016/B978-0-12-822474-8.00004-0</t>
  </si>
  <si>
    <t xml:space="preserve">4 Microbe-assisted management and recovery of heavy metals from electronic wastes </t>
  </si>
  <si>
    <t xml:space="preserve">
               Solid waste management, which is already a mammoth task in most of the developing nations including India, has become more complicated by the invasion of e-waste, particularly computer waste. This problem has become more acute owing to the rapid obsolescence rate of electronic goods. E-waste contains thousands of hazardous chemicals that come into the environment due to its improper recycling and disposal. In India, the nonformal sector is the major player responsible for the recycling of e-waste. Such an informal sector does not possess sufficient means to handle the increasing quantities of generated e-wastes, leading to potential intolerable risks for the human, animal, and environmental health. Further, the lack of public awareness regarding the disposal of electronic goods and the inadequacy of policies to handle the issues related to e-waste enhance the existing problem in India. Therefore, it is exceedingly essential to address issues pertaining to ever-growing pile of e-wastes in the country. Hence, the objectives of this review are to focus on factors leading to e-waste generation, their impact on “One Health,” and to briefly address the strategies of management and recycling for overall sustainable development.
            </t>
  </si>
  <si>
    <t>10.1016/j.clrc.2021.100031</t>
  </si>
  <si>
    <t>Assessment of the waste management reporting in the electricity sector</t>
  </si>
  <si>
    <t>The urban advances of the last decades have enabled the expansion of the electric sector globally, hence increasing the waste generated by such activities. The Global Reporting Initiative (GRI) standards have been adopted worldwide by the electricity sector and corroborate for sustainable planning of these companies. However, a gap in studies that specifically address the waste management strategies in such sustainability reports for this sector can be highlighted. Therefore, the present study aimed at identifying and analyzing quantities, typologies, and disposal options for waste generated in the electricity sector through declared information of a sample of companies worldwide in GRI reports from 2017 to 2019, besides discussing the results under the sustainability and circularity approaches. The adopted methodology considered the selection of the electricity sector's companies in the GRI database and the evaluation, according to sustainability criteria, of the collected data related to waste management. The results pointed to 26 holding companies, 15 of them reported waste management, but, in general, nonstandard. During the analyzed period, approximately 51.2 ​Mt of waste were declared, 99.2% of which refer to non-hazardous waste, and a fraction of 55% of the total generated waste sent to landfills, even though a large part of it was recyclable. Nonetheless, the sample pointed to a 17% reduction in the total waste generation and a decrease of 56% on landfilling in the two-year analysis, which might constitute a trend in internal policies for increasing the sustainability and circularity levels in the electricity sector concerning waste management. This study innovated by highlighting the current practices on waste management and its evolution towards more sustainable patterns in the electricity sector, which are, to the best of our knowledge, still incipient themes discussed by the recent literature.</t>
  </si>
  <si>
    <t>10.1016/j.prime.2024.100753</t>
  </si>
  <si>
    <t>Advances in electric vehicles for a self-reliant energy ecosystem and powering a sustainable future in India</t>
  </si>
  <si>
    <t>Electric vehicles (EVs) are essential for solving various mobility, environmental sustainability, and energy security issues. They help reduce greenhouse gas emissions, improve air quality, and promote economic development by creating jobs and developing novel innovations. Despite the numerous benefits of EVs, several difficulties persist, including range anxiety, limited infrastructure for charging, and high starting prices. However, continued breakthroughs in battery innovation, charging infrastructure development, and supporting government regulations steadily reduce these obstacles and increase global EV adoption. Significant EV adoption will necessitate ongoing coordination among governments, stakeholders in the industry, and communities to meet infrastructure requirements, incentivize consumers, and encourage sustainable mobility behaviors. The full potential of EVs can be realized to build a more environmentally friendly, healthier, and more sustainable future for future generations by encouraging innovation, investing in facilities, and raising the public's consciousness. This research aims to analyze current technological advancements in EVs, problems, opportunities, and potential solutions that can serve as the foundation for effective strategies and assist policymakers in formulating plans for target adaptation and achievement in India.</t>
  </si>
  <si>
    <t>10.1016/j.mineng.2020.106581</t>
  </si>
  <si>
    <t>A recovery strategy of Sm, Co for waste SmCo magnets by fatty acid based ionic liquids</t>
  </si>
  <si>
    <t>Cleaner and lower-cost recovery and separation of samarium(III) and cobalt(II) from waste SmCo magnets can effectively alleviate supply risks of the strategic metals. Based on this goal, a family of renewable, low-cost, biocompatible, non-toxic fatty acid-based ionic liquids (FAILs), including [N1888][DA], [N1888][LA] and [N1888][PA] were synthesized and developed for the separation of Sm(III)/Co(II) from samarium-cobalt simulated solution. The effect factors, i.e. equilibrium time, FAIL molar concentration, salting-out agent concentration and initial pH of aqueous solution were investigated. The extraction mechanism was proposed to be ion association by slope analysis and FT-IR. Under the optimized extraction conditions, a higher purity CoCl2 (99.5%) product was obtained by a simple extraction-stripping-washing process with the consumption of Na2C2O4 and NH3·H2O. The produced salty wastewater with lower concentration from the process could be recycled. Sm2O3 with a purity of 99% were obtained by roasting the Sm2(C2O4)3 at 800 °C for two hours. The whole process was simple and sustainable, illustrating its potential for industrial applications.</t>
  </si>
  <si>
    <t>10.1016/j.jpowsour.2023.232875</t>
  </si>
  <si>
    <t>Review on the numerical modeling of fracture in active materials for lithium ion batteries</t>
  </si>
  <si>
    <t>Lithium ion batteries are one of the most widespread energy storage systems, but they still suffer some weak points, such as safety, limited energy density, and cycle life. The latter is caused by electrochemical and mechanical damaging mechanisms. The mechanical damaging mechanisms and their interplay with electrochemistry are reviewed in this paper. Lithium ions are inserted and extracted in the active materials of electrodes during battery operation, causing the deformation of the electrode microstructure. The deformation causes stresses and fractures ultimately, inducing electrochemical reactions on the crack surfaces, which lead to performance decay, such as loss of capacity and power. Then, proper mechanical models are needed to evaluate stress and crack propagation during battery operation. This review aims to give a comprehensive explanation of the following subjects: (a) The most general electrochemical–mechanical and transport models for intercalation materials; (b) Fundamentals of fracture mechanics; (c) Numerical implementation of fracture mechanics models applied to lithium ion batteries, covering the different approaches used in literature to estimate fracture in static and dynamic conditions; (d) Summary of the results of fracture mechanics models for lithium ion batteries; (e) Degradation models based on fracture mechanics.</t>
  </si>
  <si>
    <t>10.1016/j.jpowsour.2023.232688</t>
  </si>
  <si>
    <t>Defect engineering on VO2(B) nanoleaves/graphene oxide for the high performance of cathodes of zinc-ion batteries with a wide temperature range</t>
  </si>
  <si>
    <t>Designing cathodes with long service life, remarkable rate capability and all-climate workable is crucial to improve the performance of aqueous zinc-ion batteries (AZIBs). Herein, we constructed a vanadium dioxide/graphene oxide (VO2(B)/GO) sample that combines VO2 with GO through hydrothermal route and can simultaneously provide rate capability. VO2(B)/GO is rich in oxygen vacancies, which weakens the electrostatic force, and GO prevents vanadium oxidation. Density functional theory (DFT) calculations elucidate oxygen vacancies can offer more storage sites with increased reaction kinetics. The electrode exhibited a high reversible capacity of 423 mAh g−1 at 0.5 A g−1 and preserved long-life cycling properties at 15 A g−1. The presence of oxygen vacancies and GO can contribute to the excellent performance and prevent the structure of VO2 from collapsing during cycling. We successfully lit up commercial light-emitting diode (LED) lights with a VO2(B)/GO electrode. In addition, VO2(B)/GO exhibits excellent performance in all-climate conditions (-15-60 °C). This combinatorial design strategy provides a broadly applicable approach for durability and all-climate workable batteries.</t>
  </si>
  <si>
    <t>10.1016/j.resconrec.2022.106214</t>
  </si>
  <si>
    <t>Process development for recovering critical elements from acid mine drainage</t>
  </si>
  <si>
    <t>The rapid development of advanced technologies has increased the demand for critical elements, such as Mn, Co, and Ni. A systematic study was conducted to develop a process for producing high-purity Mn, Co, and Ni products from an acid mine drainage (AMD). As major contaminants, Fe and Al in the solution were sequentially precipitated and eliminated by elevating the pH to around 4.00 and 6.50, respectively. After that, a pre-concentrated slurry containing 3,794 mg/L Mn, 59 mg/L Co, 127 mg/L Ni, and 300 mg/L Zn was obtained by collecting the precipitates formed in the pH range of 6.50 to 10.00. The pH of the pre-concentrated slurry was decreased to around 5.00 by adding HCl to re-dissolve Co, Ni, and Zn for further purification. At this pH, greater than 50% of Mn remained undissolved, and filtration of the undissolved material resulted in a product with around 30 wt.% Mn. Sodium sulfide was added into the re-dissolved solution to selectively precipitate Co, Ni, and Zn while remaining Mn in the solution. Almost 100% of Co, Ni, and Zn but only around 15% of Mn were precipitated using a sulfur to metal molar ratio of 1 at pH 4.00. The sulfide precipitate was calcined at 200 °C for 2 h and then completely dissolved in 1.2 M HCl. The critical elements existing in the dissolved solution were efficiently separated using a two-stage solvent extraction process. Ultimately, Co and Ni products with almost 94% and 100% purity were obtained by sulfide and alkaline precipitation, respectively.</t>
  </si>
  <si>
    <t>10.1016/j.jece.2021.105434</t>
  </si>
  <si>
    <t>Valorization of solid waste using advanced thermo-chemical process: A review</t>
  </si>
  <si>
    <t>Global economic development and continuous rise in the standard of living has led to resource depletion and increased per capita waste generation and, thus waste management issue becomes crucial. Sustainable development and circular economy require prominent technology for reducing the pace of resource depletion while producing alternatives to meet future energy demands. Municipal Solid Waste (MSW) is a potential source of interest for the recovery of either secondary raw material or to produce energy. At present, most of the MSW in waste treatment plants is converted into recyclable fractions called Refuse Derived Fuel (RDF) through the process of Mechanical Biological Treatment (MBT) with the aim of reducing environmental concerns and increasing its value. The focus of this review is to evaluate the importance of a thermo-chemical process for conversion of RDF into fuel and value-added products as well as evaluating applicability of this process in waste management sector and solid waste treatment. However, due to heterogeneous nature of RDF, investigation of co-pyrolysis behavior of RDF components as well as reaction mechanisms in both catalytic and non-catalytic reactions has been conducted. It has been observed that a high H/C, low O/C ratio and lower biomass content in RDF feed produces better quality products and decreases the dioxins emission during pyrolysis. Interactions of free radicals produced from polymer components with biomass greatly affect the product distribution. Chemicals derived out of RDF pyrolysis have been discussed and effect of various catalysts in enhancing oil yield and quality has been summarized. Catalytic pyrolysis with the use of P, Ni, Co, and Mo modified zeolite catalyst improves the quality of oil, and also the activity and catalyst lifetime. Different reactor technologies available for solid waste valorization have also been analyzed.</t>
  </si>
  <si>
    <t>10.1016/j.cattod.2022.10.019</t>
  </si>
  <si>
    <t>Lactic acid production by catalytic conversion of glucose: An experimental and techno-economic evaluation</t>
  </si>
  <si>
    <t>Bioproducts are chemicals derived from renewable biological resources and have the potential to replace petrochemicals in the future to tackle the arising environmental problems. Among them, lactic acid (LaA) is attracting significant focus from both academia and industry due to its wide application in our daily life. In this study, lactic acid is produced from the chemo-catalytic converting the glucose over the homogeneous ErCl3 catalyst in an aqueous solution. The highest LaA yield of 97% was obtained at a full glucose conversion on this homogeneous catalyst at 260 °C through process optimization. Furthermore, the techno-economic analysis (TEA) was leveraged for the concept design of LaA biorefineries. Three parameters, namely the selling price of LaA, the price of glucose, and the catalyst recyclability were identified for the overall profit. Therefore, this work highlights the notable ability of TEA for the concept design or simulation to screen the promising biorefinery industrial process, and intuitively provide us with the internal rate of return of a certain chemical process. Thus, this work is supposed to provide the feasibility of LaA acid production from a chemo-catalytic process from both the technical and scientific points of view.</t>
  </si>
  <si>
    <t>10.1016/j.seta.2021.101605</t>
  </si>
  <si>
    <t>Emissions life cycle assessment of charging infrastructures for electric buses</t>
  </si>
  <si>
    <t>This paper evaluates and calculates the magnitude of greenhouse gases produced from the implementation of electric bus charging stations into existing bus depots concurrent with the transitioning of the commuter bus fleets into electrified powertrains. To achieve this, a comprehensive and in-depth emissions life cycle assessment is conducted and utilises the Australian based fleets as a case study, focusing particularly on Sydney city and Inner West regions. To define the scope and system boundary for this type of study, the authors have chosen bus routes that take into account city, suburban, and highway driving. The study conducts a life cycle assessment of electric bus charging stations that incorporates the greenhouse gas emissions produced from the production, transportation, installation, operations, and decommissioning phases. Additionally, three alternate scenarios are explored: time variance, high shares of renewables, and net-zero emissions by 2050. Results show that contributions from infrastructure development and the transition to electrified buses are substantially outweighed by operation emissions. The operations phase is heavily dependent on the electricity grid-mixes carbon intensity and contributes the most greenhouse gas emissions (98.8%), followed by production (0.69%), recycling and disposal (0.48%), installation (0.01%), and transportation (0.01%). The current Australian electricity grid-mix produces approximately 1.2 ∼ 1.4 times more greenhouse emissions than when combusting diesel fuel. Thus, net-zero emissions will not be achieved without substantial grid-mix decarbonisation. This study also finds that regional-specific parameters heavily influences the final life cycle emissions calculations. For the case-specific scenario, it is found that transitioning the existing transport bus fleet into electric powertrains has the potential to significantly reduce the impact on climate change compared to diesel buses. However, it can only be made possible if the electricity used to charge the electric buses is generated from low carbon-intensive sources, such as renewable energy.</t>
  </si>
  <si>
    <t>10.1016/j.est.2024.111119</t>
  </si>
  <si>
    <t>The landscape of energy storage: Insights into carbon electrode materials and future directions</t>
  </si>
  <si>
    <t>Research in the field of electrode materials for supercapacitors and batteries has significantly increased due to the rising demand for efficient energy storage solutions to facilitate the transition towards renewable energy sources. This enhances the effectiveness, cost-effectiveness, and safety of energy storage devices, ultimately encouraging the widespread adoption of clean energy technology. The advancements in electrode materials for batteries and supercapacitors hold the potential to revolutionize the energy storage industry by enabling enhanced efficiency, prolonged durability, accelerated charging and discharging rates, and increased power capabilities. These advancements can address the limitations of current electrode materials, such as limited storage capacities and insufficient durability during repeated cycling in conducting polymers. Scientists are working hard to overcome the restrictions and fully utilize the capabilities of energy storage devices by exploring other materials, such as activated carbon compounds and carbon materials with added impurities. Doping and surface modification enhance the pseudocapacitance, pore size, structure, conductivity, and several other properties of carbonaceous materials. Active carbons are most appropriate to be used as carbonaceous electrodes because they are easily available, low-cost, chemically inert, and highly conducting. Functionalization of nanoparticles is one of the attractive approaches for enhancing the performance of electrode materials that consists of modifying its characteristics on the surface and also improving its conductivity. The efficacy of both rechargeable batteries and supercapacitors in storing electrochemical energy is highly contingent on the properties of the electrode materials. Researchers are investigating combining carbon composites with nanomaterials, such as metal oxides and polymers, to create hybrid electrode materials that have complementary characteristics. This article provides valuable insights into the ever-changing landscape of carbon electrode materials and energy storage.</t>
  </si>
  <si>
    <t>10.1016/j.jcou.2021.101646</t>
  </si>
  <si>
    <t>Atmospheric pressure conversion of carbon dioxide to cyclic carbonates using a metal-free Lewis acid-base bifunctional heterogeneous catalyst</t>
  </si>
  <si>
    <t>Conversion of carbon dioxide (CO2) to value-added products is imperative to combat global warming. In this regard, herein we report a metal-free heterogeneous catalyst, boron-doped graphitic carbon nitride for effective conversion of CO2 to cyclic carbonates at atmospheric pressure under solvent-free conditions. The developed catalyst possesses acid-base dual functionality as active sites, which activate both epoxides as well as CO2 simultaneously to carry out the cycloaddition reaction. The catalyst showed a maximum yield up to 99 % with a turnover number of 173. Detailed optimization studies have been performed to find out the best doping content of boron and best conditions by varying the reaction time, temperature and catalysts amount. Furthermore, the ease of catalyst recovery and excellent recyclability demonstrate the sustainability and versatility of the catalyst for selective and efficient conversion of CO2 to cyclic carbonates at mild conditions.</t>
  </si>
  <si>
    <t>10.1016/j.jtice.2024.105458</t>
  </si>
  <si>
    <t>Magnetic triiron tetraoxide/biochar–loaded nanoscale zero-valent iron for chromium(VI) removal from aqueous solution</t>
  </si>
  <si>
    <t>Background To inhibit the agglomeration of nanoscale zero-valent iron (nZVI or Fe0), increase its stability and facilitate electron transfer, magnetic triiron tetraoxide/biochar (MBC) was used as the carrier to load nZVI. Consequently, a new pathway was created for electron transfer from nZVI to triiron tetraoxide (Fe3O4) and then to contaminants, thereby improving the chemical reactivity of nZVI. Methods Magnetic triiron tetraoxide/biochar–loaded nanoscale zero-valent iron (nZVI@MBC) composites were prepared for chromium(VI) adsorption. Different influencing aspects were studied, including the loading percentage of nZVI, solution pH, co-existing anions(PO4 3−, SO4 2−, Cl−, NO3 −), temperature and reusability. Furthermore, the adsorption isotherms, kinetics and thermodynamics for Cr(VI) removal were performed. Significant findings nZVI@MBC exhibited an adsorption amount of 117.25 mg g−1 at the optimal conditions (dosage 0.4 g L−1, initial concentration 50 mg L−1, temperature 30 °C, nZVI loading percentage onto MBC 5.0 wt% and pH 2). The adsorption data obeyed the pseudo-second-order kinetics model and followed the Langmuir isotherm, thermodynamic characteristics revealed that Cr(VI) adsorption onto nZVI@MBC was a spontaneous endothermic process. After four recycles, the Cr(VI) removal efficiency remained higher than 70 %, exhibiting a good reusable ability. The mechanisms were confirmed to be physical adsorption, chemical reduction and co-precipitation processes.</t>
  </si>
  <si>
    <t>10.1016/j.ijpe.2024.109257</t>
  </si>
  <si>
    <t>Multi-objective disassembly line balancing and related supply chain management problems under uncertainty: Review and future trends</t>
  </si>
  <si>
    <t>Disassembly Line Balancing (DLB) is a critical issue in end-of-life product recycling and remanufacturing. DLB-related supply chains exist in many industry sectors, including automobiles, mobile phones, and electronic appliances. In recent years, the interest in multi-objective versions of DLB under certainty has been constantly increasing. However, most existing reviews focus on the specificities of disassembly lines and returned products, and only a few mention the importance of considering integrated DLB-related supply chains. Moreover, to the best of our knowledge, there have been no reviews of multi-objective DLB under uncertainty. This review provides a comprehensive view of DLB by analyzing more than 150 original research and survey articles since 2010. To better analyze these publications, we propose a novel triplet notation integrating the perspectives of problem settings, circumstances, and solution methods. The contributions of this survey include: (i) we classify and review newly published DLB-related integrated issues; (ii) we focus on both multi-objective and uncertainty, which has not been addressed by previous surveys; (iii) we analyze in-depth solution approaches to address multi-objective DLB problems under uncertainty. Based on this systemic analysis, we identify multiple theoretical and practical gaps in the literature and point out promising future research directions.</t>
  </si>
  <si>
    <t>10.1016/j.apenergy.2023.121417</t>
  </si>
  <si>
    <t>A novel high-performance three-phase magnetic field energy harvester for powering up vehicle onboard electronics</t>
  </si>
  <si>
    <t>The boosting development of vehicle electrification and onboard sensing networks in the intelligent vehicle era poses a significant challenge to conventional electrical power supply systems. This study developed a novel passive three-phase magnetic field energy harvester (TMEH) for reliable and sustaining power to drive vehicle onboard electronics, which recycles the induced magnetic field energy around the power lines of a permanent magnet synchronous motor (PMSM) on an electric vehicle (EV). A Y-Y topological connection pattern for three-phase coils was designed to enhance and stabilize the TMEH output performance. Furthermore, three auto-shift operating modes were assigned to the TMEH to tackle the dynamic changes of the captured power caused by unpredictable vehicle manoeuvres and road conditions. The theoretical model and numerical method were also established for structural optimization of the TMEH, followed by a series of experimental tests for highlighting the impacts of the power lines carrying alternating current on TMEH. The results have indicated that the proposed TMEH showed impressive energy conversion efficiency, providing an independent power supply for sensors and other electronics applications on a 4 kW-PMSM driven EV. Bench testing results and practical EV driving trials demonstrated the capability of the TMEH prototype to power up multiple types of sensors and electronic devices under most EV driving conditions. Specifically, an average power of 5.69 W and power density of 123.85 mW/cm3 were generated by the harvesting coils when excited by a 50 A current at 50 Hz. Furthermore, the maximum TMEH energy conversion efficiency of 41.9% at the excitation current frequency of 50 Hz is obtained in laboratory conditions. In EV driving tests at speeds of 20–30 km/h, the TMEH presented steady output power up to 5.98 W, capable of driving various loads such as an electronic resistor, Li-ion battery, GNSS/INS device, driving recorder, and cellphone, either with the employment of one or two sets of harvesting coils. The approach of this study offers a promising application scenario to power up numerous electronics on a commercial transport EV platform driven by a more powerful PMSM.</t>
  </si>
  <si>
    <t>10.1016/S1003-6326(20)65402-4</t>
  </si>
  <si>
    <t>Electrochemical behavior and electrolytic preparation of lead in eutectic NaCl−KCl melts</t>
  </si>
  <si>
    <t>A novel molten salt extraction process consisting of chlorination roasting and molten salt electrolysis was proposed to develop a more efficient and environmental friendly technology for recovering lead from spent lead acid batteries (LABs). The feasibility of this process was firstly assessed based on thermodynamics fundamentals. The electrochemical behavior of Pb(II) on a tungsten electrode in the eutectic NaCl−KCl melts at 700 °C was then investigated in detail by transient electrochemical techniques. The results indicated that the reduction reaction of Pb(II) in NaCl−KCl melts was a one-step process exchanging two electrons, and it was determined to be a quasi-reversible diffusion-controlled process. Finally, potentiostatic electrolysis was carried out at −0.6 V (vs Ag/AgCl) in the NaCl−KCl−PbCl2 melts, and the obtained cathodic product was identified as pure Pb by X-ray diffraction analysis. This investigation demonstrated that it is practically feasible to produce pure Pb metal by electrochemical reduction of PbCl2 in eutectic NaCl−KCl melts, and has provided important fundamental for the further study on lead recovery from spent LABs via molten salt extraction process.</t>
  </si>
  <si>
    <t>10.1016/j.jpowsour.2021.230464</t>
  </si>
  <si>
    <t>Low-cost carbonyl polymer design for high-performance lithium-organic battery cathodes</t>
  </si>
  <si>
    <t>Carbonyl polymers, such as poly(anthraquinonyl sulfide) (PAQS) and poly(benzoquinonyl sulfide) (PBQS), are typically selected as cathode materials for lithium-organic batteries (LOBs) because of their inherent high theoretical capacity and low solubility in the electrolyte. However, their commercialization is hindered by their relatively complex synthesis routes, low yields, and high cost. Herein, a carbonyl polymer poly(piperazine-alt-benzoquinone) (NP2), obtained from the polymerization of vanillin and piperazine with oxidative amination at the theoretical production cost of US $0.48 per gram, exhibits a high reversible capacity of 257 mAh g−1, leading to a cost performance of US $0.19 per 100 mAh, which is superior to the reported carbonyl polymers. Furthermore, ex situ X-ray photoelectron spectroscopy and ex situ and in situ Fourier-transform infrared measurements release the reversible electrochemical reaction mechanism of NP2 based on carbonyl redox chemistry. This study demonstrates a simple and effective strategy to synthesize low-cost carbonyl polymers, which will pave the way for their future application in high-performance LOBs.</t>
  </si>
  <si>
    <t>10.1016/j.ecoinf.2022.101716</t>
  </si>
  <si>
    <t>Evolution of research on circular economy and related trends and topics. A thirteen-year review</t>
  </si>
  <si>
    <t>Environmental concern has been on the rise in recent years and a proposal for a circular economy (CE) as a tool for sustainable development has received attention from governments, practitioners, and academics. In this sense, the literature on the topic has grown from 12 scientific articles published in 2008 to 2355 in 2020, which represents an almost two hundredfold increase in around a decade. However, CE is a relatively new subject, and much research remains to be conducted; it is therefore important to gain an adequate understanding of the subject to address more specific, related issues. The purpose of this review is to identify the main trends in CE and their evolution. It presents an advanced bibliometric method consisting of a combination of co-word analysis and social network analysis developed to identify the main topics and trends in this field. The results show the evolution of research, frequency, and relevance of the terms studied, links between them, and their density and network visualisation. Bibliometric tools have further been applied to obtain the research outputs of the main journals, as well as the authors and research topics that have been addressed during this period. New directions for future research lines are also proposed.</t>
  </si>
  <si>
    <t>Ecological Informatics</t>
  </si>
  <si>
    <t>10.1016/j.jaap.2024.106370</t>
  </si>
  <si>
    <t>Biochar: Empowering the future of energy production and storage</t>
  </si>
  <si>
    <t>This review assesses biochar's potential as an electrode material for energy producing (microbial fuel cells (MFCs) and energy storage devices (supercapacitors, batteries). Conventional energy storage faces challenges due to resource scarcity, cost, and environmental impact. Biochar, derived from biomass using different processes like pyrolysis, hydrothermal treatment, and flash pyrolysis offers a renewable and eco-friendly alternative. It is easy to synthesize and has a high surface area, porous structure, reasonable conductivity, and chemical stability which make it a suitable material for bioelectrochemical processes and energy storage devices. It has shown promise in MFCs, supercapacitors, and batteries, enhancing electricity production, charge storage capacity, and stability. However, challenges persist in optimizing biochar preparation and scaling up production. To fully realize its benefits, further research is needed to understand underlying electrochemical processes and develop effective large-scale implementation strategies, leading to a greener and more sustainable energy landscape.</t>
  </si>
  <si>
    <t>10.1016/j.jclepro.2020.124223</t>
  </si>
  <si>
    <t>The value of thermal management control strategies for battery energy storage in grid decarbonization: Issues and recommendations</t>
  </si>
  <si>
    <t>Deeply decarbonizing electricity production will likely require low-carbon sources that meet energy demand throughout days, years, and decades. Renewable energy sources (RES) are possible low-carbon options, but the intermittency of RES can limit their potential as viable options. Energy storage can be a solution to this problem by storing excess power from RES and providing power to the load when output power of RES is insufficient. To date, some researchers have investigated the effect of energy storage on power system operations and their environmental impacts. However, the effects of battery thermal management (BTM) controller on the decarbonization of power grid are not sufficiently covered. Thus, this paper presents a comprehensive review on the benefits of thermal management control strategies for battery energy storage in the effort towards decarbonizing the power sector. In this regard, the impacts of BTM controller and optimized controller approaches in terms of cooling, heating, operation, insulation, and the pros and cons of each are reviewed and discussed. Additionally, the impact of batteries, BTM controller, and renewable energy integration towards grid decarbonization are discussed. The advantages and disadvantages of various types of batteries concerning power density, normal temperature range, life-cycle, size, environmental impact, and toxic emission are also highlighted. This study also focuses on different issues and challenges related to the BTM as well as recommendations for future research. The review demonstrates that the existing BTM control techniques not only improve the batteries efficiency, but also reduce its environmental impacts. However, further enhancement of BTM control using optimization methods is needed to reduce greenhouse gas emissions. Besides, as the majority of current approaches are restricted to simulation analysis, experimental validation becomes necessary. In summary, this review will hopefully strengthen the efforts toward the development of clean power systems with less environmental impact toward grid decarbonization.</t>
  </si>
  <si>
    <t>10.1016/B978-0-323-91934-0.00017-X</t>
  </si>
  <si>
    <t xml:space="preserve">26 Sustainability of lithium–sulfur batteries </t>
  </si>
  <si>
    <t xml:space="preserve">
               Lithium–sulfur batteries (LSBs) are among the most promising energy-storage systems because of their high theoretical energy density. In recent years, efforts have been made to develop high-performance LSBs to promote practical applications. However, LSB sustainability cannot be neglected in the development of new materials and technologies. This chapter discusses LSB sustainability in terms of cost-effectiveness, safety, and environmental impacts, which are essential aspects to consider for future mass production and commercialization. Next, recently developed strategies for cheaper, safer, and greener LSBs are summarized. These primarily include sustainable raw materials, methods to reduce electrolyte use and excess lithium, and electrode preparation techniques suitable for sustainable scale-up.
            </t>
  </si>
  <si>
    <t>10.1016/j.ijhydene.2021.06.201</t>
  </si>
  <si>
    <t>Hydrogen production from Al–Cu alloy using electric vehicle's waste DC motor coils</t>
  </si>
  <si>
    <t>Electric vehicles are a viable alternative for internal combustion engine cars to overcome transportation problems due to high fossil fuel consumption and greenhouse gas emissions. Due to their direct current motor and battery technologies' technological development, they have become an efficient transportation option in the last decades. However, the rapid spread of electric vehicles will bring huge dump problems for the environment. Thus, policies related to the recycling of their components must be carried out. In this study, an Al–Cu alloy is developed from the waste direct current motor's Cu rotor coils and pure Al for hydrolysis reactions. Then, 2 wt%, 4 wt% and 6 wt% Cu are added to pure Al to observe different Cu addition to Al–Cu alloy's hydrogen production performance to varying temperatures like 40, 60, and 80 °C. In 40 °C, 6 wt% Cu added Al alloy has around two-fold higher hydrogen production than pure Al. Moreover, the hydrolysis reaction's activation energy is decreased from 81.56 to 35.5 kJ mol−1 in 6 wt% Cu added Al alloy.</t>
  </si>
  <si>
    <t>19 March 2022</t>
  </si>
  <si>
    <t>10.1016/j.jclepro.2022.134689</t>
  </si>
  <si>
    <t>New calcification roasting–sulfuric acid leaching：A zero-discharge, cleaner-sustainable and multi-value-added products route of vanadium</t>
  </si>
  <si>
    <t>In the current vanadium-only process, huge-high valuable metal-rich solid-liquid waste discharge has caused serious environmental problems. Discovery based on the principle of element separation, feasibility analysis and method evaluation, a new method was established to recover Fe, V, Mn and Mg via a zero-discharge and cleaner-sustainable multi-product route of calcification roasting-sulfuric acid leaching and precipitating, flotation, electrolysis, extraction-stripping and evaporative crystallization. This process includes one main-line and two sub-lines, generating a variety of products: Mn and V2O5, MnSO4, (NH4)2Mg(SO4)2. Meanwhile, 40.8% Fe content of Fe-rich material are obtained. Key findings of this work may provide a promising route for the efficient utilization of vanadium slag resources and sustainable development of great scientific value-added to industrial promotion and application and narrow the industry knowledge gap.</t>
  </si>
  <si>
    <t>10.1016/bs.hpcre.2016.08.001</t>
  </si>
  <si>
    <t xml:space="preserve">Chapter 283 The Rare Earths as Critical Materials </t>
  </si>
  <si>
    <t xml:space="preserve">
                  The rare-earth elements became the focus of worldwide attention when prices spiked in 2010 and 2011. The underlying causes of the price spike relate to the criticality of these materials in many of their technological applications. We describe the issues that make a material critical, analyze the supplies and potential sources of rare earths, their current and potential uses, and describe the research needs to reduce their supply-chain risks.
               </t>
  </si>
  <si>
    <t>10.1016/j.carbon.2016.06.076</t>
  </si>
  <si>
    <t>A simple route toward next-gen green energy storage concept by nanofibres-based self-supporting electrodes and a solid polymeric design</t>
  </si>
  <si>
    <t>A novel, unique, truly-solid Li-ion cell structural design, based on LiFePO4/graphite electrodes and profoundly ionic conducting polymer electrolyte, is fabricated by exploiting, for the first time, carbonised cellulose nanofibrils as both the conductive binder and the current collector substrate. Moreover, cellulose nanofibrils are used as reinforcing additive for the preparation of the unconventional composite polymer electrolyte separator. The resulting solid polymeric lab-scale Li-ion cell, assembled in a “pouch cell” envelop, shows remarkably stable characteristics upon prolonged cycling at ambient temperature even at high current regimes. By the way, a simple procedure, easily scalable, is optimized for the spray coating and water-based papermaking. As a result, all components can be fully recovered at the end of the cell operational life by taking advantage of a simple water-based paper recycling technique, opening new horizons for the manufacture of sustainable electrochemical energy storage devices.</t>
  </si>
  <si>
    <t>10.1016/j.cplett.2020.137966</t>
  </si>
  <si>
    <t>Modeling self-healing behavior of vitrimers using molecular dynamics with dynamic cross-linking capability</t>
  </si>
  <si>
    <t>Vitrimers are a special class of polymers that undergo dynamic cross-linking under thermal stimuli. Their ability to exchange covalent bonds can be harnessed to mitigate damage in a composite or to achieve recyclable aerospace composites. This work addresses the primary challenge of modeling dynamic cross-linking reactions in vitrimers during thermomechanical loading. Dynamic bond exchange reaction probability change during heating and its effect on dilatometric and mechanical response are simulated for the first time in large scale molecular dynamics simulations. Healing of damage under thermal cycling is computed with mechanical properties predicted before and after self–healing.</t>
  </si>
  <si>
    <t>10.1016/j.jece.2023.111657</t>
  </si>
  <si>
    <t>A review of methods, influencing factors and mechanisms for phosphorus recovery from sewage and sludge from municipal wastewater treatment plants</t>
  </si>
  <si>
    <t>Phosphorus is related to global human food security, and the global reserves of phosphate rock are gradually depleting. Phosphorus recovery from wastewater is urgently needed, both in terms of laws and regulations and food security. This article reviews the methods, influencing factors and mechanism of phosphorus recovery from sewage and sludge. These methods include crystallization precipitation, adsorption, electrochemical, membrane separation and biological methods. The recovery rate of crystallization precipitation can reach 80%. pH value and different ions can affect the formation of precipitated crystals. Considering the operability and economy, the adsorption method is the first choice, but the adsorption efficiency is affected by factors such as adsorption time and adsorbent dosage. The electrochemical method generates OH- by electrolyzing water at the cathode to increase the pH value, thereby producing phosphate precipitation. In addition, membrane separation can recover more than 95% of total phosphorus in wastewater, but high investment and membrane fouling limit its application. For the bio-absorption of phosphorus-accumulating microorganisms/microalgae is the main mechanism for biological enrichment of phosphorus. Besides, the recovery of phosphorus from sludge mainly relies on chemical and heat treatment. The core idea of the chemical method is to release phosphorus from the sludge through pretreatment and thermal treatment laws focus on the effect of temperature on phosphorus production and recovery. In addition, the latest research progress and achievements are introduced, and the shortcomings and future research directions of various phosphorus recovery methods are pointed out.</t>
  </si>
  <si>
    <t>10.1016/j.conbuildmat.2022.130030</t>
  </si>
  <si>
    <t>Sustainable bio &amp; waste resources for thermal insulation of buildings</t>
  </si>
  <si>
    <t>A growing awareness of the environmental impact of construction materials is leading to development of more sustainable building products, with particular attention focussed on bio-based resources and circularity. In recent years the market share of bio-based building products has grown significantly, supported by research on materials such as wood fibre, hemp, and straw bale. At the same time there has been growing awareness of the potential for greater circularity in construction, prolonging the life of existing products and materials, thus minimising embodied carbon emissions of future projects, as well as reducing reliance on primary resources and impact on landfill. This paper presents results of an investigation into the thermal and hygric characteristics of three novel insulation prototypes developed from bio-based or waste-stream materials. The experimental development and characterisation of insulation using maize pith, recycled bedding (polyester duvet) materials, and wheat straw insulating prototypes are presented. Hygric and thermal performance are compared to a mineral wool insulation product. As part of this work a series of large-scale thermal conductivity and hygric investigations were also conducted in which the performance of each insulation product with a timber framed wall was studied under steady state and variable environmental conditions. This work was part of a larger international research project aimed at developing insulating materials from bio-based and waste streams and will support market development of novel materials and products into mainstream construction.</t>
  </si>
  <si>
    <t>22 February 2023</t>
  </si>
  <si>
    <t>10.1016/j.apcatb.2017.01.021</t>
  </si>
  <si>
    <t>Synthesis of nano-fibrillated cellulose/magnetite/titanium dioxide (NFC@Fe3O4@TNP) nanocomposites and their application in the photocatalytic hydrogen generation</t>
  </si>
  <si>
    <t>Nano-fibrillated cellulose (NFC), an abundant renewable bio-macromolecule, has received much attention in the research community. The study detailed herein is related to the preparation of photocatalytic nanocomposites consisting of nano-fibrillated cellulose/magnetite/titanium dioxide nanoparticles (NFC@Fe3O4@TNP). The aim of this study is to improve the photocatalytic efficiency of NFC-TNP composites and to improve their recyclability during the photocatalytic hydrogen generation. The NFC@Fe3O4@TNP nanocomposites were characterized by TEM, EDX, SAED, XRD, XPS, FTIR, Raman spectra and VSM techniques. The results showed that Fe3O4 NP and TNP were well-distributed on the surface of NFC. The photocatalytic efficiency study showed that NFC@Fe3O4@TNP nanocomposites represented a higher photocatalytic hydrogen generation rate in comparison with that of NFC-TNP sample. In addition, the NFC@Fe3O4@TNP nanocomposites can be readily recovered from the system using a magnet due to their stable superparamagnetic properties, and they had only a marginal loss of TNP and photocatalytic efficiency after fifteen cycles.</t>
  </si>
  <si>
    <t>5 June 2017</t>
  </si>
  <si>
    <t>10.1016/B978-0-08-100176-9.00014-1</t>
  </si>
  <si>
    <t>Chapter 14 The Vision A Circular Materials Economy</t>
  </si>
  <si>
    <t>10.1016/j.mineng.2021.106906</t>
  </si>
  <si>
    <t>Effect of mechanical activation on terbium dissolution from waste fluorescent powders</t>
  </si>
  <si>
    <t>Rare earth elements (REEs), independently by the economic value, have a strategic importance and are involved, as critical materials, in the competition for their supply. An innovative process with the introduction of a preliminary physicochemical treatment was proposed. The mechanical activation of waste of fluorescent powders was performed by a vibratory disc mill at different experimental conditions to optimize the process. The mechanical forces induced to the powders cause crystal structure defects with a consequent increase of rare earths leachability. Factorial experimentations and analysis of variance were studied to determine the significant effects of the investigated factors (mechanical activation time, sulfuric acid concentration, pulp density and leaching temperature), especially for terbium dissolution. The preliminary activation allows to increase terbium dissolution of 35%. Then, according to the best conditions the subsequent operations of precipitation and calcination were performed obtaining a purity of 98.3% as rare earth oxides. Based on the experimental results, the flowsheet for rare earths recovery has been proposed and implemented by SuperPro Designer, a simulation software for process analysis and mass-energy balances. Finally, this paper reports a comparison between the present process with the mechanical pre-treatment and the alternative method based on thermal pre-treatment.</t>
  </si>
  <si>
    <t>10.1016/j.jpowsour.2022.231673</t>
  </si>
  <si>
    <t>Kinetically optimized copper sulfide cathodes for rechargeable magnesium batteries</t>
  </si>
  <si>
    <t>Copper sulfides have been recognized as one of the most promising cathode materials for rechargeable magnesium batteries due to their large theoretical capacity and unique conversion-type mechanism. However, the solid-state diffusion of bivalent Mg2+ ions in CuS host lattice is subjected to huge electrostatic interaction and thus sluggish kinetics. Herein, anion substitution strategy and crystal engineering are reported to regulate electrochemical reaction kinetics and reinforce magnesium storage performances of tubular CuS cathodes. Benefitting from anion substitution and crystal facet regulation, the lattice well-exposed Se-substituted CuS nanotube cathodes demonstrate excellent magnesium storage capacity (372.9 mAh g−1 at 100 mA g−1), remarkable cycling stability (1600 cycles at 2.0 A g−1), and a good rate capability (112.4 mAh g−1 at 2.0 A g−1). Electrochemical kinetics investigation further suggests that anionic Se-substitution and crystal facet regulation can significantly optimize electrochemical reaction kinetics and accelerate diffusion rate of Mg2+ ions. Ex-situ X-ray photoelectron spectroscopy (XPS) and X-ray diffraction (XRD) characterizations reveal the conversion reaction mechanism of Se-substituted CuS cathodes. These novel findings provide an effective approach to construct high-performance cathode materials for rechargeable magnesium batteries and hold great promise for development of other new battery systems.</t>
  </si>
  <si>
    <t>10.1016/j.jclepro.2019.118818</t>
  </si>
  <si>
    <t>A carbon-constrained stochastic model for eco-efficient reverse logistics network design under environmental regulations in the CRD industry</t>
  </si>
  <si>
    <t>This paper addresses a two-stage stochastic model for eco-efficient reverse logistics network design (RLND). The goal of this optimization model is to maximize the expected profit and minimize landfilling activities to give more incentive for materials recycling. The model considers a source separation option that allows the separation of the collected materials at an early stage of the reverse logistics channel. The quantity of waste generated and the recycling rates at the collection centers are uncertain due to the variable quality of the collected batches. We solved the model using the combination of a Sampling Average Approximation procedure and the ε-constraint method. An application is illustrated through the case study of wood waste recycling from the construction, renovation, and demolition (CRD) industry in the province of Quebec in Canada. This research reveals that the source separation strategy provides better control of the impact of uncertainties, not only for the economic performance but also from an environmental perspective. The results highlight the necessity to evaluate the interaction between environmental policies to avoid conflicting objectives. Finally, the case study demonstrates the complexity of the reverse logistics network in the CRD industry and the challenge to achieve eco-efficiency under uncertainty.</t>
  </si>
  <si>
    <t>10.1016/j.est.2024.110452</t>
  </si>
  <si>
    <t>Advances in materials and machine learning techniques for energy storage devices: A comprehensive review</t>
  </si>
  <si>
    <t>The increasing global need for energy supply in modern society has created a pressing need to explore new materials for renewable energy technologies. However, conventional trial and error methods in materials science are often tedious as well as costly, making it challenging to meet the growing demands. In recent years, machine learning (ML) become a prominent research strategy transfigure the discovery of materials. This review offers a concise summary of the elementary ML procedures and widely used algorithms in the field of materials science. It particularly emphasizes the latest advancements in utilizing ML for predicting material properties and developing materials for energy-related fields like Li-Ion batteries, Super-Capacitors, and Hybrid Systems. Furthermore, the review discusses the contributions of ML to experimental research. This review intents to serve as a guiding resource for future developments of ML in materials science.</t>
  </si>
  <si>
    <t>10.1016/j.bej.2023.108850</t>
  </si>
  <si>
    <t>Applications of ionic liquids for the biochemical transformation of lignocellulosic biomass into biofuels and biochemicals: A critical review</t>
  </si>
  <si>
    <t>Lignocellulosic materials are valuable resources in today's bioprocess technologies; however, their recalcitrance is a major barrier in industry regarding their conversion to microbial products. For this purpose, in this study, the synthesis of ionic liquids (ILs), its function in the hydrolysis of lignocellulosic materials, its biochemistry and possible toxic effects were investigated. In addition, the bioconversion of lignocellulosic materials pretreated with ionic liquids to biofuels (bioethanol, biobutanol, biogas and hydrogen) and various biochemicals is discussed in detail. For this, the focus is on the potential of ILs for industrial integration and use in large-scale reactors. ILs offer significant advantages due to their potential for ease of use and their features such as recovery and reuse after pretreatment. However, there are economic and technical problems that need to be solved to expand ILs in industrial systems and increase their use potential. To overcome these problems and the usability of ILs technologies in industry, techno-economic analyses has been examined and compared with traditional processes.</t>
  </si>
  <si>
    <t>Biochemical Engineering Journal</t>
  </si>
  <si>
    <t>10.1016/j.jclepro.2020.122042</t>
  </si>
  <si>
    <t>How circular is your tyre: Experiences with extended producer responsibility from a circular economy perspective</t>
  </si>
  <si>
    <t>The circular economy (CE) emphasises closing material loops to retain material value. The current practice of tyre recycling in the Netherlands, through a system of extended producer responsibility (EPR), appears an overwhelming success, with claims of 100% recovery. Yet, there is limited critical understanding regarding the system’s circularity, considering alternative value retention options and resource recovery outcomes. This study analyses this Dutch tyre EPR system and reflects on how it can be improved from a systemic CE perspective. It uses a qualitative case study approach, using interviews and a review of policy, legal and EPR reporting documents. This paper assesses the governance of this sector and reflects on the existing system, including its circularity and value retention outcomes. Our analysis reveals seven central issues concerning how the EPR system currently functions, resulting in limited circularity and sustainability outcomes, despite high material recovery levels. To address these issues we recommend the continuous improvement of recovery and sustainability targets beyond a single product life cycle, a more transparent and inclusive governance system, as well as a greater focus on sufficiency strategies, e.g. design for durability and a broader transformation of transport models. This paper adds a practical understanding of the capacity of EPR to contribute to CE.</t>
  </si>
  <si>
    <t>10.1016/j.hydromet.2011.02.010</t>
  </si>
  <si>
    <t>Process for the recovery of cobalt oxalate from spent lithium-ion batteries</t>
  </si>
  <si>
    <t>A hydrometallurgical process for the recovery of cobalt oxalate from spent lithium-ion batteries (LIBs) has been developed using alkali leaching followed by reductive acid leaching, solvent extraction and chemical deposition of cobalt oxalate. The active cathode powder material was first leached with 5 wt.% NaOH solution for the selective removal of aluminum; and the residues were further leached with 4 M H2SO4 +10% v/v H2O2 solution. The leaching efficiency of cobalt was 95% and lithium was 96% under optimum conditions of liquid/solid ratio 10:1, leaching time 120min and a temperature 85°C. The impurity ions of Fe(III), Cu(II), Mn(II) in the leach liquor were precipitated by adjusting the pH value. Cobalt(II) was then extracted selectively from the purified aqueous phase with saponified P507 (2-ethylhexyl phosphonic acid mono-2-ethylhexyl ester) and chemically deposited as oxalate from the strip liquor with a yield of ~93% and purity &gt;99.9%. This process is simple, environmentally friendly and adequate for the recovery of valuable metals from spent LIBs.</t>
  </si>
  <si>
    <t>10.1016/j.ensm.2021.03.035</t>
  </si>
  <si>
    <t>Reversible Multi-Electron Storage Enabled by Na5V(PO4)2F2 for Rechargeable Magnesium Batteries</t>
  </si>
  <si>
    <t>Rechargeable magnesium batteries (RMB) are one of the utmost promising post-lithium energy storage technologies due to their high theoretical energy density, affordable low cost, and inherent safety with moisture and air. Nonetheless, the research of RMB has been limited due to the low power and reversible energy densities of available cathode materials. Herein, we report a new Mg battery cathode of trigonal Na5V(PO4)2F2 (t­-NVPF) which performs 136 mA h g−1 reversible capacity realizing multi-electron storage through the V4+/V3+ and V5+/V4+ redox couples. After the first reversible cycle MgNa3V(PO4)2F2 is formed. The geometry optimization and energy calculations on the systems MgxNa3V(PO4)2F2 were carried within the density functional theory (DFT) demonstrating Mg insertion can fill the Na6, Na8, and Na9 sites, and evidenced a 1.5 V difference for the same redox couple comparing with the experimental results. Some facets of its crystal and local structure are determined by XRD, EPR, XPS, and 31P and 51V solid-state NMR spectroscopy. The cells cycled 2.5 – 0.2 V vs. Mg2+/Mg and at low current densities exhibited diminished polarization. The average cell potential is 1.4 V, entailing an energy density of 190 W h kg-1 ­ at the materials’ level. This piece of work provides an effective strategy for designing multi-electron storage for high-energy rechargeable Mg batteries, but more efforts are required to overcome high polarization during charge-discharge cycles which are commonly found in Mg batteries.</t>
  </si>
  <si>
    <t>10.1016/S0924-0136(01)00920-7</t>
  </si>
  <si>
    <t>Hazardous waste source reduction in materials and processing technologies</t>
  </si>
  <si>
    <t>Almost all countries in the world are adopting industrialization as a main component in their sustainable development strategies. Many industries are generating hazardous wastes which pollute the environment and lead to health problems. This can be avoided by the development of industrial processes which reduce hazardous wastes and pollution. Recycling of wastes is essential to prevent hazardous wastes and to increase the efficiency of production. It is also necessary to manage the disposal of enormous quantities of hazardous wastes. The aim of this paper is to study hazardous waste and their source reduction in materials and processing technologies. A review of different definitions of hazardous wastes is mentioned. The study discusses the generation and classification of hazardous wastes. The effect of hazardous wastes on health is included. Emphasis is on hazardous wastes elimination and prevention. This is basically applied to source reduction in-plant during industrial operations. Case studies and examples are provided.</t>
  </si>
  <si>
    <t>20 December 2001</t>
  </si>
  <si>
    <t>Journal of Materials Processing Technology</t>
  </si>
  <si>
    <t>10.1016/B978-0-12-823292-7.00018-8</t>
  </si>
  <si>
    <t xml:space="preserve">Chapter 30 Metal toxicology in low-income and lower-middle-income countries
               ∗
               ∗
               This chapter is partly based on the chapter “Metal Toxicology in Developing Countries” by Bruce A. Fowler, Candace M. Prusiewicz and Monica Nordberg in the fourth edition of this handbook.
          </t>
  </si>
  <si>
    <t xml:space="preserve">
               Environmental and occupational health problems associated with exposures to metals in low-income and lower-middle-income countries (LICs and LMICs)
                     1
                     1
                     Countries grouped by World Bank in 2021 as low-income (LIC), lower-middle-income (LMIC), Upper-middle income (UMIC) or High-income (HIC) (https://datahelpdesk.worldbank.org/knowledgebase/articles/906519).
                   are complex, frequently severe, and in many places, worsening. They arise in the mining of mineral deposits, the smelting of metal-containing ores, and the secondary smelting of batteries and electronic waste products transported into LICs and LMICs for recycling. Despite efforts in the international community to promote sustainable development, these activities are frequently conducted in LICs and LMICs under conditions of limited occupational health and safety protections due to limited resources and limited enforcement of environmental and occupational health standards.
               Paradoxically, global demand for metals and thus for metal mining and smelting in LICs and LMICs is increasing in response to growing need for multiple metals in the manufacture of climate-protective technologies.
               Biological contamination of food and drinking water, poor nutrition, and lack of food are contributory factors that exacerbate susceptibility to metal toxicity in LICs and LMICs. These issues are further compounded by metal contamination of food crops through the utilization of cadmium-containing phosphate fertilizers, arsenic in irrigation water from contaminated groundwater, and other metals or chemicals released to the environment from industrial or municipal wastewater sources.
               The economies of many LICs and LMICs are dependent on the mining, smelting, and recycling of metals, as well as on agricultural products, and thus regulation of pollution sources is frequently not a high priority. This multiplicity of factors combines to create an overall situation that frequently places populations in LICs and LMICs at elevated risk of adverse public health outcomes from metal exposures.
               Additionally, it should be noted that with increased globalization of industries and the food supply, metal contamination that occurs in LICs and LMICs has the potential to create public health problems for populations in all countries at every level of income. Toxic metals can spread from LICs and LMICs to High-Income Countries (HICs) through long-distance atmospheric transport of those metals, ocean currents, and food exports. For these reasons, the issues discussed in this chapter are generic and global in nature.
            </t>
  </si>
  <si>
    <t>Handbook on the Toxicology of Metals</t>
  </si>
  <si>
    <t>10.1016/B978-0-443-13488-3.00004-8</t>
  </si>
  <si>
    <t xml:space="preserve">4 Advanced electrode materials of ion batteries </t>
  </si>
  <si>
    <t xml:space="preserve">
               This chapter introduces electrode materials for ion batteries including the composition, classification, performance, and characteristics of ion batteries. Their thermodynamic and kinetic properties are investigated. The ion battery cathode materials are systematically introduced according to the classification of the layered-type cathode materials, spinel-type cathode materials, and olivine-type cathode materials. The anode materials are described in three kinds, that is, intercalation-type anode materials, conversion-type anode materials, and alloy-type anode materials. Finally, the production principles of ion battery cells are described for different industrial applications.
            </t>
  </si>
  <si>
    <t>10.1016/j.resconrec.2022.106496</t>
  </si>
  <si>
    <t>Beneficiation of Nickel from Ultramafic Ores: Using Sodium Citrate as a Green Processing Reagent</t>
  </si>
  <si>
    <t>The processing of ultramafic ores requires fine grinding, which can result in slime-coating of the nickel-bearing mineral, pentlandite, by the phyllosilicate gangue mineral, serpentine. This lowers nickel recovery and concentrate grade during froth flotation operations. The presence of divalent cations in process water exacerbates the detrimental effects of phyllosilicates on nickel recovery by enhancing the positive surface charge of serpentine and causing charge reversal of pentlandite. To mitigate these issues, an environmentally benign, nontoxic, and biodegradable reagent, sodium citrate, was used in this study to chelate divalent cations on the pentlandite surface and desorb them from the mineral surface. The metal-citrate complexes adsorb onto the positively charged serpentine surface, reversing its charge. Sodium citrate was able to restore the surface charge and hydrophobicity of pentlandite, reverse the charge of serpentine, desorb the divalent cations from the mineral surface, and prevent MgO gangue recovery to the froth phase. Microflotation studies demonstrated that upon the addition of sodium citrate, nickel recovery increased from 74 to 96% and nickel grade was improved from 11 to 15.1% . The hydrophobicity of pentlandite was restored upon conditioning with citrate as evident by increase in water static contact angle from 50° to 70° , DLVO interactions showed that addition of citrate prevents slime coating of pentlandite by serpentine. The results demonstrated the depressive and dispersive action of sodium citrate.</t>
  </si>
  <si>
    <t>10.1016/j.snb.2020.129278</t>
  </si>
  <si>
    <t>Novel microrecycled ZnO nanoparticles decorated macroporous 3D graphene hybrid aerogel for efficient detection of NO2 at room temperature</t>
  </si>
  <si>
    <t>A novel macroporous microrecycled ZnO nanoparticles (NPs) recovered from spent Zn-C battery decorated three-dimensional (3D) graphene aerogel hybrid materials has been synthesized via simple eco-friendly synthetic method. The 3D graphene aerogel demonstrate interconnected macroporous networks and the microrecycled ZnO NPs displayed a size of ∼ 40 nm are attached uniformly on the surface of graphene flakes. When being used as NO2 sensors for detecting low concentration of NO2 gas molecules, this macroporous 3D hybrid structure achieved a higher response value along fast response-recovery time characteristics with superior selectivity and repeatability behaviour at room temperature (RT, 20 °C). The elevated NO2 sensing properties for this 3D structure is mainly associated with improved conductivity and porous structure of graphene as well as the interaction between p-type graphene and n-type zinc oxide. Along with the representation of elevated NO2 sensing performance, mechanism behind this sensing phenomenon also discussed in this study. These results and the low-cost, light-weight and eco-friendly fabrication features indicate that the proposed microrecycled ZnO NPs decorated 3D graphene aerogel hybrid sensor is a promising building block for the advancement of high-performance NO2 sensors for real field applications.</t>
  </si>
  <si>
    <t>Sensors and Actuators B: Chemical</t>
  </si>
  <si>
    <t>10.1016/j.seppur.2024.127459</t>
  </si>
  <si>
    <t>The recovery of yttrium sulfate through antisolvent crystallization using alcohols</t>
  </si>
  <si>
    <t>The rare earth elements are used extensively throughout modern technologies due to their unique electronic properties. However, current recovery methods of these elements from leaching solutions are not economically feasible, therefore ongoing research is being conducted to establish alternative processes. Antisolvent crystallization is one of the proposed techniques where antisolvents such as alcohols are used to recover inorganic salts from aqueous solutions. For this study, yttrium sulfate [Y2(SO4)3] was used as model compound to investigate the effect of different short primary alcohols, i.e., methanol, ethanol, and 1-propanol, as antisolvents on the solubility of the salt under isothermal conditions at 23 °C. This work also featured thermodynamic simulations done by using OLI Studio. Experimental values were compared to the simulated data. All the alcohols investigated in this study were ultimately able to reduce the solubility of Y2(SO4)3 by over 99%. Experimental evaluation showed that the concentration of alcohol needed on molar basis was similar ethanol and 1-propanol, followed by methanol. The solid phase recovered from the suspension was experimentally found to be Y2(SO4)3·8H2O for all the alcohols. Lastly, a theoretical case study was done comparing the simulated data with experimental data extracted from literature for the recovery of REEs, which included Y3+, from a NiMH battery leach solution using alcohol. The Y3+ concentration of 1.3 g/kg, observed in the leach solution, was used for the case study in which ethanol was shown to be the most effective antisolvent needing only 0.89 kg (1.13 L) to achieve the maximum plateau yield of 92% from the 1 kg aqueous feed solution. A possible kinetic limitation for the crystallization of Y2(SO4)3 using ethanol as antisolvent was also identified.</t>
  </si>
  <si>
    <t>10.1016/j.aca.2021.338948</t>
  </si>
  <si>
    <t>Sensitive electrochemical aptasensor for determination of sulfaquinoxaline based on AuPd NPs@UiO-66-NH2/CoSe2 and RecJf exonuclease-assisted signal amplification</t>
  </si>
  <si>
    <t>The authors designed a sensitive label-free electrochemical aptasensor for the detection of sulfaquinoxaline (SQX), including the AuPd NPs@UiO-66-NH2/CoSe2 nanocomposites and RecJf exonuclease-assisted target recycle signal amplification strategy. AuPd NPs@UiO-66-NH2/CoSe2 nanocomposite with excellent conductivity and numerous active sites was successfully synthesized to provide a favorable sensing platform and load more double-strand DNA (dsDNA) on the electrode surface. The negatively charged phosphate group of the oligonucleotide and [Fe (CN)6] 3-/4- repel each other electrostatically, resulting in very low electrical signals. In the presence of SQX, its corresponding aptamer will be released from the double-stranded structure and then digested by RecJf exonuclease, which resulted in the SQX being released to initiate the next recycling to help amplify the DPV signal. Under the optimal conditions, the peak current has a linear relationship with the logarithmic of SQX concentration in the range of 1 pg/mL∼100 ng/mL and the obtained detection limit was 0.547 pg/mL. Furthermore, the contrasted aptasensor possess reliable specificity, reproducibility and stability toward SQX, and has been applied to detect SQX in pork samples with a satisfied recovery varied from 94.40% to 95.98%.</t>
  </si>
  <si>
    <t>16 October 2021</t>
  </si>
  <si>
    <t>10.1016/j.resconrec.2020.105283</t>
  </si>
  <si>
    <t>Towards green thermal power plants with blowdown water reuse and simultaneous biogenic nanostructures recovery from waste</t>
  </si>
  <si>
    <t>In thermal power plants, the cooling tower blowdown (CTBD) water represents a substantial amount of wastewater generated, whose recyclability holds the potential of enormous water savings. However, silica in reactive and colloidal form is a major contaminant, with inefficient removals by existing treatment technologies that prevent CTBD water reuse. The present work illustrates a sustainable approach for simultaneous silica removal and biogenic silica production from CTBD water of a thermal power plant. The 3 L attached biofilm reactor, inoculated with enriched diatom consortium ‘D’ (Navicula vilaplanii and Denticula subtilis) was utilized for treatment. D consortium efficiently removed both reactive (66.76%) and colloidal silica (83.05%) below the make-up water desired limit, and gave high biomass productivity (2.21± 0.17 g m − 2d−1). Also, a reduction of 91.84% total dissolved phosphorous, 69.61% nitrate nitrogen, 48.4% chemical oxygen demand, and 15.38% total dissolved solids were achieved. On downstream processing of D consortium biomass, 52.4% frustules, 19.6% lipid, 11.9% protein, and 8.2% carbohydrates were recovered per diatom cell weight. The extracted frustules were found to be negatively charged, symmetrical pennate-shaped, robust, mesoporous structures composed of SiO2 with wide nanotechnological applications. Projection analysis of the proposed biofilm process for a 500 MW power plant illustrated 1485 million liters of water-saving along with 57 tonnes of frustules, 22 tonnes of lipid, and 13.2 tonnes of protein production annually. This diatom based biofilm technology can provide a paradigm shift in blowdown water management practices and help build a fresh ‘waste to wealth’ industrial perspective.</t>
  </si>
  <si>
    <t>10.1016/j.rser.2022.112767</t>
  </si>
  <si>
    <t>2D lamellar membrane with nanochannels synthesized by bottom-up assembly approach for the superior photocatalytic hydrogen evolution</t>
  </si>
  <si>
    <t>Designing nanoscale photocatalysts to improve photocatalytic efficiency is a popular research topic. However, for wide application and friendly environment, achieving good dispersion and multiple recycling of photocatalysts at the nanoscale remains challenging. Herein, a general bottom-up assembly method is proposed for designing a class of two-dimensional lamellar membranes (2DLMs) for photocatalytic applications. A bismuth oxychloride (BiOCl) nanosheet (BN) was used as a demo photocatalyst to construct a 2DLM via self-stacking. The designed BiOCl membrane (BM) exhibited excellent physical properties including flexibility, mechanical strength (tensile strength = 15.75 MPa, fracture strain = 0.056%), and translucence, as well as superior photocatalytic performance with excellent recycling stability and reusability. The photocatalytic hydrogen evolution performance of BM was 2.5-fold that of BN particles dispersed in an aqueous solution. Further theoretical calculations revealed that a BM with appropriately sized nanochannels can accelerate water transport, and the main horizontal channel size of the BM (3.13 nm) is very close to the size of the ideal water transport nanochannel. Furthermore, the confined internal space reduces the number of hydrogen bonds for water molecules within the nanochannels, thereby enhancing the interfacial reaction rate and photocatalytic efficiency. This study presents a simple bottom-up assembly method to design photocatalysts with further improved performance.</t>
  </si>
  <si>
    <t>10.1016/j.proeng.2017.02.283</t>
  </si>
  <si>
    <t>On Different Engineering Ideas of Eco-designer Resource-saving Studies of Effective Sound-absorbing Substances and Noise-reducing Constructions</t>
  </si>
  <si>
    <t>The article represents offered for use resource-preservation conceptions of effective sound-absorbing substances and noise-reducing constructions which are based on ecologically clean («green») techniques of recycled recovery of hard polymer wastes, represented by predominantly porous fiber and foamed sound-absorbing materials. The article describes results of experimental evaluation of acoustic effectiveness (reverberation sound absorption coefficient α r and equivalent sound absorption area A eq ) of breadboard models of noise-reducing constructions, composed from different types of fragmented polymer substances of porous air-permeable and air-impermeable structure. Results obtained under the conditions of diffuse sound field with the use of small reverberation room, results obtained in experimental studies give evidence of broadband effect of silencing sound energy including current low frequency range.</t>
  </si>
  <si>
    <t>Procedia Engineering</t>
  </si>
  <si>
    <t>10.1016/j.mtener.2019.100346</t>
  </si>
  <si>
    <t>Bio-oil derived hierarchical porous hard carbon from rubber wood sawdust via a template fabrication process as highly stable anode for sodium-ion batteries</t>
  </si>
  <si>
    <t>Novel rational design of hierarchical porous hard carbon as anode material for Na-ion storage is successfully prepared from rubber-wood sawdust via a ZnO-based hard template method. The as-synthesized hard carbon reveals a high specific surface area (820 m2 g−1) with the hierarchical porous structure. In order to overcome poor initial coulombic efficiency in the first cycle, we use environmental-friendly water-based carboxymethyl cellulose with styrene butadiene rubber (CMC/SBR) binder instead of organic-based poly (vinylidene fluoride) (PVDF). The CMC/SBR binder delivers a reversible specific capacity of 275 mAh/g and maintains 192 mAh/g over 500 cycles at 100 mA/g. Moreover, PVDF binder exhibits a reversible capacity of 217 mAh/g and over the 500 cycles maintains 123 mAh/g. The Na-ion storage capacity contributes from the adsorption-intercalation mechanism of Na+ ions into the prepared hard carbon for both electrodes. The contribution of surface capacitive for CMC-SBR sample is higher than that of PVDF binder, which demonstrates the enhanced capacity, high rate capability, and excellent cycle stability. This report confers a promising manner of a cost-effective method and eco-friendly abundant resource from bio-waste recycles to utilize the advanced sustainable clean green energy storage for future grid storage applications.</t>
  </si>
  <si>
    <t>10.1016/j.seppur.2017.06.023</t>
  </si>
  <si>
    <t>Recovery of cobalt from spent lithium ion batteries by using acidic and basic extractants in solvent extraction process</t>
  </si>
  <si>
    <t>Solvent extraction studies of cobalt from aqueous chloride solution have been focused on using three acidic (Cyanex301, D2EHPA, Cyanex272) and two basic (Alamine336, TOA) extractants. The effects of operating variables, such as time, chloride or sulfate ions, aqueous phase acidity, concentration of the extractant, temperature and various acid solutions in the metal stripping from the loaded organic phase were studied. The values of the stoichiometric coefficients for reactive extraction of cobalt from aqueous chloride solution were calculated by using the relationship between log D and equilibrium concentration of the five extractants. According to the results, Cyanex301 extraction system led to an increase in extraction efficiency of cobalt from aqueous solution in the low concentration range (0.1M) from the diluted chloride solution (pH = 6–7), while, TOA extractant was an appropriate extractant for cobalt extraction in chloride acidic aqueous solution (6MHCl). The results illustrate that the increase in temperature was favorable for the extraction cobalt with the five extractants. In addition, the useful data for recovery of cobalt from the synthetic leach liquor of the spent lithium ion batteries were obtained from the experimental data.</t>
  </si>
  <si>
    <t>2 October 2017</t>
  </si>
  <si>
    <t>10.1016/j.renene.2023.05.090</t>
  </si>
  <si>
    <t>Renewable smart energy network: A thermoeconomic comparison between conventional lithium-ion batteries and reversible solid oxide fuel cells</t>
  </si>
  <si>
    <t>Smart energy networks including renewables and energy storage systems are a promising technology for improving the sustainability of residential districts and private mobility. In this work, a smart energy network is analyzed, based on photovoltaic panels, electric energy storage systems, heat pumps and electric vehicles. The system consists of a fully electric residential district, where air-to-air heat pumps are used for space heating and cooling and air-to-water heat pumps provide domestic hot water; a photovoltaic field meets the power load of the residential district, including charging stations for electric vehicles. A district electric energy storage system is included for balancing power supply and demand: two storage technologies are considered and compared in this work: a lithium-ion battery and a reversible solid oxide fuel cell. These systems are modelled and dynamically simulated in Transient Systems Simulation Program (TRNSYS) 18. A case study is discussed, where the proposed systems exhibit promising results in terms of primary energy saving: for example, the renewable energy matches almost 74–77% of the district primary energy demand for the analyzed smart energy districts. Moreover, both the proposed systems achieve very profitable results with a payback period of 3.5–4.4 years. Both the analyzed layouts achieve very similar results.</t>
  </si>
  <si>
    <t>10.1016/j.jhazmat.2020.123595</t>
  </si>
  <si>
    <t>Effectiveness of thermal treatment on Pb recovery and Cl removal from sintering dust</t>
  </si>
  <si>
    <t>Sintering dust is considered as a hazardous waste material owing to its high heavy metal content. In this study, a new technology for the treatment of sintering dust via chlorination roasting was developed. The chlorination behavior of Pb at high temperatures was studied. The volatilization behavior of Pb and Cl was found using different analytical techniques, such as scanning electron microscopy and energy dispersive X-ray spectrometry, X-ray diffraction, X-ray photoelectron spectroscopy, X-ray fluorescence, and atomic absorption spectroscopy. In addition, the thermodynamics and kinetics of the chlorination mechanism of Pb at high temperatures were studied. Thermodynamic analysis results showed that quartz and the chlorinating agent played key roles in the process of chlorination. Compared with KCl and NaCl, CaCl2 showed superiority in the chlorination. The phase transformation of sintering dust at different temperatures was analyzed. The volatilization rates of Pb and Cl reached 98.69 % and 84.55 %, respectively. The study of kinetics showed that the volatilization of PbCl2 was controlled by diffusion, and the apparent activation energy is 7.97 kJ/mol. Finally, chlorination roasting residue can be recycled for iron and steel metallurgy.</t>
  </si>
  <si>
    <t>10.1533/9780857096333.2.163</t>
  </si>
  <si>
    <t xml:space="preserve">9 Shredding, sorting and recovery of metals from WEEE: linking design to resource efficiency </t>
  </si>
  <si>
    <t xml:space="preserve">
                  Metals and other materials play a pivotal role in electrical and electronic equipment (EEE) as their properties impart unique functionality to consumer products. Metals are theoretically infinitely recyclable; however, the functionality and design of EEE complicate recycling due to their ever more complex structures producing un-liberated low grade and complex WEEE recyclates. Metallurgical smelting ingenuity helps very much to ‘close’ the loop of WEEE. This chapter will elaborate on the various issues that affect the recyclability of WEEE such as product design, physical separation and extractive metallurgy. It will also discuss the limits of recycling and what has to be done to increase resource efficiency of the various metals contained in WEEE.
            </t>
  </si>
  <si>
    <t>10.1016/j.psep.2023.03.013</t>
  </si>
  <si>
    <t>A review on the roasting-assisted leaching and recovery of V from vanadium slag</t>
  </si>
  <si>
    <t>Vanadium (V) is widely used and is an important strategic resource due to its superior physicochemical properties. Securing the sustainability of vanadium production is crucial due to the rising global demand for the metal. The primary raw material used in vanadium extraction is vanadium slag, which is produced during the smelting of vanadium titanomagnetite (VTM). Resources and the environment both benefit from the recovery of vanadium resources from vanadium slag. This review summarizes the sources and characteristics of vanadium slag, and comprehensively compares and discusses various treatment methods of vanadium slag, including roasting, leaching, precipitation and strengthened vanadium extraction process. Finally, the prospects and challenges of recovering vanadium from slag are assessed. Literature review shows that the roasting assisted leaching process is the most effective way to extract vanadium from vanadium slag. Some promising methods offer the advantages of high selectivity and environmental friendliness and deserve further research in this field in the future. The purpose of this paper is to provide some reasonable development directions for a completely harmless treatment of vanadium slag.</t>
  </si>
  <si>
    <t>10.1016/j.jclepro.2023.140403</t>
  </si>
  <si>
    <t>Exploration of sustainable driving path of rural domestic wastewater treatment-from the perspective of life cycle assessment</t>
  </si>
  <si>
    <t>Most rural wastewater treatment facilities require electricity to maintain operation. Traditional fossil energy consumption increases the environmental load and greenhouse gas emissions. Wind-solar power generation is widely recognized as a renewable energy technology. However, conventional wind-solar power systems need batteries to store energy, which can lead to secondary pollution. Additionally, the alternating aerobic and anaerobic process were crucial for nitrogen and phosphorus removal, and some distributed wastewater treatment systems do not require continuity operation. Therefore, this study reports on a wind–solar power generation mode without batteries (Mode-II) to control and drive a bioecological rural domestic wastewater treatment system with a scale of 0.5 m³/day. By logic control, the inspired combination of power generation capacity and treatment process requirements was realized. The effluent CODcr, NH4 +-N, and TN concentrations were 14.63 ± 7.02, 1.39 ± 1.63, and 8.65 ± 4.02 mg/L, with removal rates of 89.01 ± 4.15%, 88.58 ± 2.28%, 75.47 ± 8.84%, respectively. From the perspective of environmental load and carbon emissions, based on life cycle assessment theory, this novel approach was compared with the traditional wind–solar power generation driven mode with battery storage (Mode-I) and mains power driven mode (Mode-III). The environmental load and carbon emissions of Mode-II were 1.08 kPt and 2836 kg CO2 eq by end-of-life (25 years), the lowest of the three modes. Compared with the mains power drive mode, the environmental load and carbon emissions of Mode-II can be repayment until years 6 and 2. The supercapacitors and solar panels were the main source of environmental load and carbon emissions for Mode-II. Overall, Mode-II was found to be the most environmentally friendly mode all over the China, which is expected to be promoted in the field of rural wastewater treatment.</t>
  </si>
  <si>
    <t>10.1016/j.ceramint.2022.07.220</t>
  </si>
  <si>
    <t>A review on recent applications and future prospects of rare earth oxides in corrosion and thermal barrier coatings, catalysts, tribological, and environmental sectors</t>
  </si>
  <si>
    <t>Rare earth oxides (REOs) and metals as an important class of materials have generated global interest in modern technology. Here, eight REOs (R2O3, R = Yb, Er, Sm, Eu, Y, Gd, Dy, and Ce) are identified those are mostly used in diverse chemical and industrial sectors. In this concise review the applications of these REOs in corrosion protection, thermal barrier coating, hydrophobic coating, catalytic reactions, refrigeration, photoactivity, environmental, and tribological sector are briefly summarized, which are sparsely documented in the existing literature review. In what follows, recently published relevant literature is systematically evaluated and key insights are addressed. The use of REOs as nonstoichiometric compounds or as doping agents to enhance the system performance of specific applications is commendable. Related lab-scale studies, therefore, will invoke the potential exploitation of individual or blended REOs for large-scale commercialization. However, phase transformation and high energy consumption in the thermal coating, multi-step fabrication of hydrophobic coating, the building of aromatic pollutants in catalysis, magnetic entropy shift in refrigeration, and photo corrosion are some of the inherent hindrances of these oxides. These issues warrant prompt actions from the scientific community to deliver cost-effective, efficient, and environmentally sustainable applications. Regardless, this review is expected to provide critical insights into REOs for contrasting industrial applications and encourage interested researchers to dig deeper in finding the best strategic solutions to counter prevalent challenges.</t>
  </si>
  <si>
    <t>10.1016/j.wasman.2020.10.016</t>
  </si>
  <si>
    <t>Global E-waste management: Can WEEE make a difference? A review of e-waste trends, legislation, contemporary issues and future challenges</t>
  </si>
  <si>
    <t>Waste electrical and electronic equipment (WEEE) comprises a globally important waste stream due to the scarcity and value of the materials that it contains; annual generation of WEEE is increasing by 3–5% per annum. The effective management of WEEE will contribute critically to progress towards (1) realisation of the United Nations’ Sustainable Development Goals, (2) a circular economy, and (3) resource efficiency. This comprehensive review paper provides a critical and contemporary examination of the current global situation of WEEE management and discusses opportunities for enhancement. Trends in WEEE generation, WEEE-related policies and legislation are exemplified in detail. Four typical future WEEE management scenarios are identified, classified and outlined. The European Community is at the forefront of WEEE management, largely due to the WEEE Directive (Directive 2012/19/EU) which sets high collection and recycling targets for Member States. WEEE generation rates are increasing in Africa though collection and recycling rates are low. WEEE-related legislation coverage is increasing in Asia (notably China and India) and in Latin America. This review highlights emerging concerns, including: stockpiling of WEEE devices; reuse standards; device obsolescence; the Internet of Things, the potential for collecting space e-debris, and emerging trends in electrical and electronic consumer goods. Key areas of concern in regard to WEEE management are identified: the partial provision of formal systems for WEEE collection and treatment at global scale; further escalation of global WEEE generation (increased ownership, and acceleration of obsolescence and redundancy); and absence of regulation and its enforcement. Measures to improve WEEE management at global scale are recommended: incorporation of circular economy principles in EEE design and production, and WEEE management, including urban mining; extension of WEEE legislation and regulation, and improved enforcement thereof; harmonisation of key terms and definitions to permit consistency and meaning in WEEE management; and improvements to regulation and recognition of the informal WEEE management sector.</t>
  </si>
  <si>
    <t>10.1016/j.molliq.2024.125054</t>
  </si>
  <si>
    <t>Design and synthesis of covalent organic framework based on 2,4,6-triaminopyrimidine for efficient capture of Au(III) ion</t>
  </si>
  <si>
    <t>Gold is a widely used non-renewable resource, and its recycling is the key to solve the problem of dwindling gold resources. In this study, a novel covalent organic framework adsorbent (COF-pPDI@TAP) is developed for efficient Au(III) capture. The synthesis of the adsorbent was confirmed by FTIR and XRD characterization. The adsorption performance of COF-pPDI@TAP was studied by batch adsorption experiments. The maximum adsorption of Au(III) by COF-pPDI@TAP reached 779.02 mg/g in the adsorption experiments. Kinetic and isotherm results show that the adsorption is a monolayer chemisorption process controlled by particle diffusion. The positive value of ΔH indicates that COF-pPDI@TAP needs to absorb energy to maintain the reaction during the adsorption of Au(III), and the reaction is endothermic. In addition, COF-pPDI@TAP maintained a very high adsorption efficiency after five cycles of experiments, and could selectively capture Au(III) from different concentrations of polymetallic solutions. COF-pPDI@TAP has excellent anti-interference ability and good reusability. It is demonstrated by zeta potential, XRD, XPS and FT-IR that electrostatic interaction, chelation and reduction occurred during the adsorption process. These studies demonstrate the value of COF-pPDI@TAP for gold recovery applications.</t>
  </si>
  <si>
    <t>10.1016/j.enconman.2024.118111</t>
  </si>
  <si>
    <t>Control strategy and performance of a small-size thermally integrated Carnot battery based on a Rankine cycle and combined with district heating</t>
  </si>
  <si>
    <t>To encourage decarbonization and promote a widespread penetration of renewable energy sources in all energy sectors, the development of efficient energy storage systems is essential. Interesting grid-scale electricity storage technologies are the Carnot batteries, whose working principle is based on storing electricity in the form of thermal energy. The charging phase is performed through a heat pump cycle, and the discharging phase is conducted through a heat engine. Since both thermal and electric energy flows are involved, Carnot batteries can be adopted to provide more flexibility in heat and power energy systems. To this aim, efficient scheduling strategies are necessary to manage different energy flows. In this context, this work presents a detailed rule-based control strategy to schedule the synergetic work of a 10-kWe reversible heat pump/organic Rankine cycle Carnot battery integrated to a district heating substation and a photovoltaic power plant, to satisfy a local user’s thermal and electric demand. The coupling of a Carnot battery with a district heating substation allows for shaving the thermal demand peaks through the thermal energy stored in the Carnot battery storage, allowing for a downsizing of the district heating substation, with a considerable reduction of the investment costs. Due to the multiplicity of the involved energy flows and the numerous modes of operation, a scheduling logic for the Carnot battery has been developed, to minimize the system operating costs, depending on the boundary conditions. To investigate the influence of the main system design parameters, a detailed and accurate model of the Carnot battery is adopted. Two variants of the reference system, with different heat pump cold source arrangements, are investigated. In the first case, the heat pump absorbs thermal energy from free waste heat. In the second case, the heat pump cold source is the return branch of the district heating substation. The simulation results show that, in the first case, the Carnot battery allows the downsizing of the district heating substation by 47 %, resulting in an annual gain of more than 5000 €. About 70 % of the economic benefit is due to the possibility of reducing the power size of the district heating substation, which can be from 300 to more than 500 kW. The payback period is estimated to be lower than 9 years, while in the second case, the Carnot battery is not able to provide a gain. Eventually, the influence of some parameters, such as the photovoltaic power plant surface, the storage volume, the electricity price profile and the reversible heat pump/organic Rankine cycle specific investment cost, on the techno-economic performance of the system, is investigated through a wide sensitivity analysis. According to the results, the photovoltaic panels surface does not significantly affect the economic gain, while the storage capacity strongly affects the system scheduling and the operating costs. Indeed, it is possible to identify that 13 m3 is the size of the storage volume that minimizes the payback period to 8.22 years, for the considered application. An increase in the electricity price without an increase in the thermal energy price leads to a decrease in economic gain because the benefit brought by the downsizing of district heating is less significant on the economic balance. The specific investment cost of the reversible heat pump/organic Rankine cycle does not influence the operating cost; thus, it does not change the Carnot battery management, nor the economic gain. The specific investment cost affects the payback period, which increases from 8.6 years for a specific cost of 2000 €/kWe to 15.7 years for a specific cost of 5000 €/kWe.</t>
  </si>
  <si>
    <t>10.1016/j.jece.2023.110413</t>
  </si>
  <si>
    <t>Bioleaching of rare earth elements challenges and opportunities: A critical review</t>
  </si>
  <si>
    <t>Bioleaching has attracted more attention among researchers for Rare Earth Elements (REEs) extraction by using microorganisms as the means to initiate and advance mineral dissolution in aqueous media. Compared to other methods of mineral extraction such as pyrometallurgy and hydrometallurgy, bioleaching has the potential to be relatively eco-friendlier. The microorganisms used in bioleaching processes can be autotrophic or heterotrophic in nature. Studies showed that mixed culture bioleaching operations are preferred since they are relatively efficient in extracting REEs into solution as compared to the single culture bioleaching operation. Bioleaching of REEs encourages closed-loop recycling of REEs resources and reduces supply chain issues. Bioleaching technology could be an alternative approach to modernize the mining industry and encourage sustainable development. This literature review aims to provide an overview of challenges and opportunities associated with REEs extraction through bioleaching. It seeks to summarize the microorganisms employed in REEs bioleaching processes and the mechanisms by which these microorganisms extract REEs into solution. Various REEs bioleaching approaches and various parameters that influence bioleaching performance are reviewed. The techno-economic consideration of REEs bioleaching and future recommendations for advancements are briefly discussed.</t>
  </si>
  <si>
    <t>10.1016/j.wasman.2013.11.014</t>
  </si>
  <si>
    <t>Review of Italian experience on automotive shredder residue characterization and management</t>
  </si>
  <si>
    <t>Automotive Shredder Residue (ASR) is a special waste that can be classified as either hazardous or non hazardous depending on the amount of hazardous substances and on the features of leachate gathered from EN12457/2 test. However both the strict regulation concerning landfills and the EU targets related to End-of-Life Vehicles (ELVs) recovery and recycling rate to achieve by 2015 (Directive 2000/53/EC), will limit current landfilling practice and will impose an increased efficiency of ELVs valorization. The present paper considers ELVs context in Italy, taking into account ASRs physical–chemical features and current processing practice, focusing on the enhancement of secondary materials recovery. The application in waste-to-energy plants, cement kilns or metallurgical processes is also analyzed, with a particular attention to the possible connected environmental impacts. Pyrolysis and gasification are considered as emerging technologies although the only use of ASR is debatable; its mixing with other waste streams is gradually being applied in commercial processes. The environmental impacts of the processes are acceptable, but more supporting data are needed and the advantage over (co-)incineration remains to be proven.</t>
  </si>
  <si>
    <t>10.1016/j.apcata.2023.119380</t>
  </si>
  <si>
    <t>Zinc(II) porphyrin-based ionic porous organic polymers (iPOPs) having abundant dual-function sites for promoting cycloaddition of CO2 with epoxides</t>
  </si>
  <si>
    <t>A series of zinc(II) porphyrin-based ionic porous organic polymers [ZnTPyPBr4/DVB(1:m)-iPOP (m = 10, 20, 30, 40)] were synthesized by the free-radical copolymerization of pyridinium–functionalized Zinc(II) porphyrin (ZnTPyPBr4) and divinylbenzene (DVB) through solvothermal method and characterized successfully. The iPOPs had high specific surface areas, relative high CO2 adsorption capacity, abundant dual-function sites (Zn and Br-) and high catalytic efficiency for the cycloaddition reaction of CO2 and epoxides under mild conditions (80 ℃，0.5 MPa CO2). In particular, ZnTPyPBr4/DVB(1:30)-iPOP displayed the highest catalytic activity with a conversion of 99 % for the cycloaddition of CO2 and epichlorohydrin, wide applicability for different epoxides and could be recycled five times with almost no loss of activity. Notably, the kinetic experiments demonstrate that ZnTPyPBr4/DVB(1:30)-iPOP exhibited a low activation energy (22.64 kJ mol−1) for the cycloaddition reaction of CO2 and epichlorohydrin in the absence of solvent and cocatalyst.</t>
  </si>
  <si>
    <t>10.1016/j.cscee.2021.100097</t>
  </si>
  <si>
    <t>A decision-support framework for industrial waste management in the iron and steel industry: A case study in Southern Africa</t>
  </si>
  <si>
    <t>The study aimed to investigate the waste characteristics and management activities in the iron and steel industry in Southern Africa based on a case study in South Africa. A four-phased decision-support framework (DSF) has been suggested to approach industrial waste management in Southern Africa’s iron and steel industry, consisting of a desktop-based waste management audit, waste generation investigation, waste streams sampling and analysis, and waste risk profiling. Results indicate that the global average of 0.3 tons of waste generated per ton of crude steel produced is exceeded. Annual average process waste generation amounted to 1510 million tons, and general waste generation amounted to 872 tons, with respective recycling rates of 22% for process waste and 40% for general waste. Furthermore, 54% of the waste streams were found to have a moderate to high-risk profile, where the rest of the waste streams were found to have a low-risk profile. The suggested DSF, as a guide, can lead to decision outcomes to position industrial waste management in the iron and steel industry in Africa towards a circular economy.</t>
  </si>
  <si>
    <t>10.1016/j.egypro.2017.07.068</t>
  </si>
  <si>
    <t>Experiencing Urban Mining in an Italian Municipality towards a Circular Economy vision</t>
  </si>
  <si>
    <t>Selective waste collection in Italy has undergone significant changes over the last decade, highlighting very different approaches from one region to another. Research results presented in this paper are underlying differences between geographical regions and use them as a model of good practices to improve the less optimized systems. In the last decade, the Trento City Council has established a goal – the optimization of selective municipal solid waste collection – that led to a very low amount of recyclable materials in the residual fraction. More than that, for the first time sanitary textiles have been considered as a separable fraction at the source; for a long time this type of waste was considered negligible. These actions were transformed in a recycling program coordinated together with local recycling companies. This paper deals with factors associated with waste recycling, like specific criteria (waste containers selections for door-to-door collection, public awareness and tariff) and solutions (door-to-door bins, warnings, criteria for historic centers). The tourist characteristics of Trento makes it an interesting model for similar towns that are facing with the problem of optimization criteria. This opportunity is discussed referring to a Romanian case.</t>
  </si>
  <si>
    <t>Energy Procedia</t>
  </si>
  <si>
    <t>10.1016/B978-0-12-823970-4.00022-1</t>
  </si>
  <si>
    <t xml:space="preserve">24 Biodegradation of environmental pollutants using horseradish peroxidase </t>
  </si>
  <si>
    <t xml:space="preserve">
               High stereoselectivity, catalytic efficiency, and sustainability outcomes impart desired candidature to enzymes for catalytic transformation processes, to replace conventional synthetic methodologies. Due to high versatility, horseradish peroxidase (HRP)-based catalytic systems are widely being applied in chemical and/or biological transformation processes. However, as several other enzymes, HRP also destabilize or denature in harsh conditions because of its intrinsically sensitive nature, which increases the bioprocess cost and shorten the lifespan of the enzymes. To overcome stability and recyclability issues, biocatalytic immobilization is performed on biopolymer and/or nanostructured materials which impart useful characteristics for various industrial and biotechnological processes. The nanomaterial design for immobilization support, having the greater surface area, fascinating features, and high mechanical and chemical stability, have recently gained research interest in the immobilization of HRP and other enzymes. Many systems for biocatalytic immobilization have reported improved characteristic performance than the enzymes in free form, for example, selectivity, efficiency, recyclability, and stability, due to the defense against microenvironment provided by the various nanostructure materials. This chapter aims to highlight the advancements in production and immobilization of HRP using the variety of support matrices. In addition to improved catalytic features, physicochemical aspects, and rapid implementation in practicalities of engineered HRP-based catalytic systems, has also been discussed with appropriate examples.
            </t>
  </si>
  <si>
    <t>Biodegradation and Biodeterioration At the Nanoscale</t>
  </si>
  <si>
    <t>10.1016/S0378-7753(02)00701-2</t>
  </si>
  <si>
    <t>Changing patterns in global lead supply and demand</t>
  </si>
  <si>
    <t>The past decade has seen some very significant changes in the supply and the demand for lead. One of the most obvious developments is the emergence of China—both as the world’s largest producer of primary lead and as a very significant consumer. Perhaps less obvious have been the increasing role of secondary lead in meeting demand for refined metal and the rapid growth in demand for industrial batteries, which have helped to sustain an annual average growth rate in Western World consumption of 3.4% between 1993 and 2000. Patchy knowledge about the lead industry in China has made it difficult to anticipate developments there and has created uncertainty in the global market. This uncertainty, and lead’s poor environmental image, largely undeserved as it may be today, has meant few companies outside the lead business want to be seen participating in it. This is just one factor accounting for the very limited increase in lead mine production for the foreseeable future. With around 75% of lead now being used in batteries and a very high global scrap recycling rate, it is probable that most, if not all, growth in lead demand can be met without an overall increase in mine production. The challenge for the lead industry will be to ensure that sufficient recycling capacity is in place in the right parts of the world to process an increasing quantity of battery and other lead-bearing scrap. Huge investment in the world’s telecommunications infrastructure and IT networks in the second half of the 1990s created a major market for industrial lead-acid batteries. With the collapse of the market for telecommunications equipment in 2001, lead consumption has fallen sharply and has revealed the extent to which demand growth in recent years has been dependent on this sector.</t>
  </si>
  <si>
    <t>1 July 2003</t>
  </si>
  <si>
    <t>10.1016/j.cej.2022.137256</t>
  </si>
  <si>
    <t>Experimental study on preparation of oxygen reduction catalyst from coal gasification residual carbon</t>
  </si>
  <si>
    <t>Coal gasification fine slag (GFS) produced from industrial entrained-flow gasification plants typically contains a large amount of residual carbon. Using the GFS coal flotation residue as a carbon source for the oxygen reduction reaction (ORR) catalyst is therefore an effective recycling method that will further promote utilization of the solid waste generated during coal gasification. In this study, ORR catalysts were prepared by the acid treatment, activation, and heteroatom doping of residual GFS carbon. The specific surface area (SSA) of the nitrogen-doped porous carbon catalyst, calculated using the Brunauer–Emmett–Teller method, was 1657 m2/g. In addition, N and/or Fe are in the composition of ORR-active sites which are uniformly distributed on the catalyst surface. Although the catalyst exhibited a rich porous structure and a high degree of graphitization, several graphite lattice defects were also present. In the ORR test, the Fe-N-C catalyst reached a limiting diffusion current density of 4.86 mA/cm2 and a half-wave potential of 0.76 V in a 0.1 M KOH electrolyte, in addition to giving a high electron transfer number of 3.77 and following a predominant four-electron pathway. In the zinc-air battery test, the power density of the Fe-N-C catalyst reached 124.2 mW/cm2, and the battery maintained a charging voltage of 1.99 V after 250 charge/discharge cycles. This ORR catalytic performance obtained for the Fe-N-C catalyst indicates the feasibility of preparing an ORR catalyst from GFS carbon residue, and paves the way for further research in this area.</t>
  </si>
  <si>
    <t>10.1016/j.resconrec.2021.105886</t>
  </si>
  <si>
    <t>Temporal evolution of metallic element composition and environmental impact in consumer electronic devices: A study of smartphones</t>
  </si>
  <si>
    <t>Smartphones enable the function and evoluation of modern society. However, with a compressed product life cycle and growing consumer demand, a significant number of smartphones reach End-of-Life (EoL) annually. At the same time, due to many unique physical properties, rare earth elements (REE), critical, platinum group metals (PGMs) and other important metals are key for the manufacturing of smartphones. Hence, from various economic, sustainable resource management and environmental perspectives, it is crucial to understand how the metal content of different smartphones generations change over time. This study provides a detailed analysis of a high production smartphone series, produced between 2010 and 2015. Devices were first disassembled and their printed circuit boards assembly, back cameras and near field communication/wireless charging parts were analyzed for 60 elements, 30 of which are classified as environmentally critical. Results indicate that up to 70% of the three analyzed smartphone components by weight are important recyclable metals. The highest concentration elements, Cu, Ni, Sn, Zn and Fe, accounted for 93.3% while REEs and PGMs collectively accounted for 0.53% of the total recoverable elements by weight. The cradle-to-gate environmental impacts will vary proportionally based on temporal changes in elemental composition.</t>
  </si>
  <si>
    <t>10.1016/j.inoche.2024.112786</t>
  </si>
  <si>
    <t>Preparation of metallic lead from lead sulfide by bagged cathode solid-phase electroreduction in a low-temperature and weakly alkaline solution</t>
  </si>
  <si>
    <t>Developing a method to recovering metallic lead from lead sulfide at lower temperatures without emitting lead dust and SOx gas holds significant importance in terms of environmental sustainability and economy efficiency. In this study, we employ a bagged cathode to directly produce metallic lead from lead sulfide in a low-cost weakly alkaline electrolyte (200 g/L Na2SO4 + 0.1 mol/L NaOH) at a temperature as low as 40 °C. The use of bagged cathode effectively immobilizes reactants and reduces cathodic polarization, thereby enabling the electro-reduction of lead sulfide under mild conditions. During the electroreduction process, the granular lead sulfide powders gradually undergo transformation into rod- or sheet-like metallic lead, achieving lead recovery ratio and desulfurization rate reaching 96.4 % and 97.9 %, respectively. Cyclic voltammetry analysis confirms that the oxidation reaction of S2− released from cathode is irreversible, thereby not interfering the cathodic electroreduction of lead sulfide. This bagged cathode direct electroreduction method utilizing a low-temperature, weakly alkaline aqueous solution exhibits the potential for application to other sulfides or oxides.</t>
  </si>
  <si>
    <t>10.1016/j.cirpj.2021.02.004</t>
  </si>
  <si>
    <t>Review on State of Health estimation methodologies for lithium-ion batteries in the context of circular economy</t>
  </si>
  <si>
    <t>The electric vehicle (EV) batteries should be repurposed after reaching End of Life (EoL), because it could be economically and environmentally beneficial. State of Health (SoH) estimation plays an essential role in repurposing these EoL Lithium (Li)-ion batteries. The aim of this paper is to review different SoH estimation technique to present a novel feature based classification. The review also investigates the issues and challenges in estimating SoH for Li-ion battery, with possible solutions. Furthermore, the study provides proposals for the development of SoH estimation methods for EV batteries in the context of the circular economy.</t>
  </si>
  <si>
    <t>10.1016/j.egyr.2021.12.052</t>
  </si>
  <si>
    <t>Solar photovoltaic technology in isolated rural communities in Latin America and the Caribbean</t>
  </si>
  <si>
    <t>The main characteristics of photovoltaic (PV) energy and its current development in Latin American and Caribbean countries (LAC); its impact on the electrification of homes, health institutions, and schools in isolated or difficult-to-access communities; and, the advantages thereof are presented and discussed by replacing the use of traditional fuels such as firewood and kerosene in order to improve inhabitants ’health as well as reducing CO2 emissions. Countries like Nicaragua, Peru, Brazil, Argentina, and Chile stand out for their growing PV energy development in the region. A case study of the electrification process by PV systems shows very positive changes are manifested in terms of improving the quality of life of the inhabitants, and especially their physical and mental health state. In addition, CO2 emission reductions from electrifying 216 houses in the nine communities reach an annual amount of 2,164.19 t/yr, reducing firewood consumption by 2,123.39 t/yr and kerosene consumption by 40.80 t/yr However, LAC countries must adopt laws and regulations that regulate the use of PV energy, with an emphasis on recycling systems at the end of their life cycle.</t>
  </si>
  <si>
    <t>10.1016/j.electacta.2020.136988</t>
  </si>
  <si>
    <t>Discarded clothing acrylic yarns: Low-cost raw materials for deformable c nanofibers applied to flexible sodium-ion batteries</t>
  </si>
  <si>
    <t>Acrylic and discarded acrylic fabrics are appealing for use as raw materials to prepare low-cost carbon nanofibers (CNFs), which can solve the problem of high spinning raw material cost in the industrialization of CNFs. However, the extremely poor thermal properties caused by the high content of comonomers make it difficult to prepare CNFs with good mechanical properties. Here, we successfully used clothing acrylic yarn to prepare deformable CNFs (Zn-CAY-CNF), which is accomplished by using trace amounts of zinc acetate (Zn(Ac)2) in the spinning solution and stepwise carbonization. As-obtained materials exhibit excellent cycle stability (101.6 mAh g −1, 2 A g −1, 2000th) and rate-capacity retention (51 mAh g −1, 10 A g −1), with good flexibility. A soft pack battery can light a LED under bending state. The excellent flexibility can be attributed to the role of Zn(Ac)2 in initiating chemical pre-cyclization, promoting thermal cyclization and aromatization, which are contributed to cyclization and carbonization of PAN chain segments in acrylic molecular chains and improves the carbon yield of CNFs. More importantly, discarded acrylic fabric is also used to successfully prepare flexible CNFs via the same preparation process, indicating that the preparation strategy is universal and feasible. Acrylic and discarded acrylic fabrics are appealing for use as raw materials to prepare low-cost carbon nanofibers (CNFs) as high spinning raw material costs are a key factor limiting the industrialization of CNFs. However, their extremely poor thermal properties caused by high-content co-monomers make it difficult to prepare CNFs with good mechanical properties. Here, clothing acrylic yarn is successfully used to prepare deformable CNFs (Zn-CAY-CNF), which is accomplished by modifying a standard CNF preparation process using trace amounts of zinc acetate (Zn(Ac)2) in the spinning solution. The roles that Zn(Ac)2 plays in initiating a pre-chemical cyclization, promoting thermal cyclization and aromatization are revealed, which are contributed to cyclization and carbonization of PAN chain segments in acrylic molecular chains. As-obtained Zn-CAY-CNF was successfully used in free-standing sodium ion battery anodes with excellent cycle stability and rate-capacity retention. A soft pack battery consisting of a Zn-CAY-CNF anode and Na3V2(PO4)3 cathode was assembled, which can light a LED under bending state. More importantly, discarded acrylic fabric is also used to successfully prepare flexible CNFs via the same preparation process, indicating that this preparation strategy is practicable and that low-cost CNFs with good mechanical properties derived from discarded acrylics are feasible for practical use.</t>
  </si>
  <si>
    <t>10.1016/j.mineng.2016.01.017</t>
  </si>
  <si>
    <t>Liberation of various types of composite materials by controlled underwater explosion</t>
  </si>
  <si>
    <t>Controlled underwater explosions of various composite materials (i.e. discarded DVDs, end-of-life mobile phones, tungsten carbide scrap as well as concrete slabs) were carried out in order to indicate the potential of this novel technique in liberating valuable components for recycling. The great advantage of the underwater explosion is especially noticeable where excessive comminution needs to be avoided in order to increase the degree of liberation or reduce the size of hazardous or composite materials. The main finding of this work is that a controlled underwater explosion, a contactless method, ensured the liberation of valuable components from the mounting matrix by generating enough pressure in solids during the transfer of the pulse through the medium (i.e. water). In other words, high-pressure pulses induced the liberation of valuable components that have a boundary with less valuable matrix.</t>
  </si>
  <si>
    <t>10.1016/j.seppur.2024.128245</t>
  </si>
  <si>
    <t>Ultra-fast catalytic oxidation of persulfate by waste fiber carbon with lattice distortion</t>
  </si>
  <si>
    <t>Every year, a staggering 920,000 tons of chemical fiber textiles are discarded globally, presenting a pressing global challenge of how to extract their high-value utility. This research is dedicated to recovering carbon from waste chemical fiber textiles for catalytic oxidation and degradation of pharmaceutical intermediates in wastewater. Through the interaction of sulfonation and nitrogen doping, a synthetic fiber known as nitrogen-sulfonated doped carbon (SNBC) was skillfully synthesized, resulting in lattice distortion that effectively regulates the p-band center of the catalyst. The result was a significant increase in the interfacial electron transfer rate, which increased the surface electron transfer rate and catalytic removal rate of bisphenol AF by more than 6 times, while greatly reducing the number of oxidants required. This study provides an efficient method for the resource utilization of waste synthetic fiber textiles, which has the characteristics of low energy consumption and high economic benefit.</t>
  </si>
  <si>
    <t>10.1016/j.scitotenv.2019.134269</t>
  </si>
  <si>
    <t>Storage systems for building-integrated photovoltaic (BIPV) and building-integrated photovoltaic/thermal (BIPVT) installations: Environmental profile and other aspects</t>
  </si>
  <si>
    <t>In recent years there has been an increasing interest in Building-Integrated Photovoltaic (BIPV) and Building-Integrated Photovoltaic/Thermal (BIPVT) systems since they produce clean energy and replace conventional building envelope materials. By taking into account that storage is a key factor in the effective use of renewable energy, the present article is an overview about storage systems which are appropriate for BIPV and BIPVT applications. The literature review shows that there are multiple storage solutions, based on different kinds of materials (batteries, Phase Change Material (PCM) components, etc.). In terms of BIPV and BIPVT with batteries or PCMs or water tanks as storage systems, most of the installations are non-concentrating, façade- or roof-integrated, water- or air-based (in the case of BIPVT) and include silicon-based PV cells, lead-acid or lithium-ion batteries, paraffin- or salt-based PCMs. Regarding parameters that affect the environmental profile of storage systems, in the case of batteries critical factors such as material manufacturing, accidental release of electrolytes, inhalation toxicity, flammable elements, degradation and end-of-life management play a pivotal role. Regarding PCMs, there are some materials that are corrosive and present fire-safety issues as well as high toxicity in terms of human health and ecosystems. Concerning water storage tanks, based on certain studies about tanks with volumes of 300 L and 600 L, their impacts range from 5.9 to 11.7 GJprim and from 0.3 to 1.0 t CO2.eq. Finally, it should be noted that additional storage options such as Trombe walls, pebble beds and nanotechnologies are critically discussed. The contribution of the present article to the existing literature is associated with the fact that it presents a critical review about storage devices in the case of BIPV and BIPVT applications, by placing emphasis on the environmental profile of certain storage materials.</t>
  </si>
  <si>
    <t>10.1016/j.dwt.2024.100043</t>
  </si>
  <si>
    <t>Recovery of molybdenum from simulated wastewater by arginine</t>
  </si>
  <si>
    <t>The high-efficiency and environmentally friendly recycle for recovering molybdenum from molybdenum wastewater utilizing arginine was studied in this paper. The optimum experimental conditions were determined through single-factor experiment. When pH = 2.1, arginine dosage n (arginine) /n (Mo) = 1, the temperature was set at 25 ℃, the Mo concentration decreased from 19.19 g/L to 75.4 mg/L, and recovery ratio of Mo reached 99.61%. In the experiment of coexisting ions, the effects of Cl-, SO4 2-, CO3 2-, Na+, Ca2+, and Mg2+ on the recovery rate of Mo were relatively slight, but the inhibitory effects of PO4 3- and Fe3+ increased with their concentrations. Mo8O 26 −4, when combined with positively charged arginine, facilitated precipitation, and thereby achieving the goal of recovering molybdenum from molybdenum wastewater. The results showed that roasting the sediment at 600 ℃ for 2 h was a certain economic benefits method to obtain high purity of MoO3. This research provides a novel approach for the molybdenum wastewater recovery and treatment, boasting advantages such as improved recovery efficiency, reduced treatment costs, and simplified operation. It can be applied in the treatment and recovery of molybdenum wastewater and other industrial waste in the near future.</t>
  </si>
  <si>
    <t>10.1016/j.jclepro.2019.118717</t>
  </si>
  <si>
    <t>Logistics network design to reuse second-hand household appliances for charities</t>
  </si>
  <si>
    <t>The increased urban population, lifestyle change, diet change, as well as increased welfare level and life standards in urban societies have caused huge amount of solid waste in metropolitan cities. Solid waste process management in metropolitan cities is currently one of the significant problems in developing countries. Most of the studies in the literature are concentrated on reverse logistics for one type of product for recovery or remanufacturing process, and far too little attention has been paid to a reuse distribution network through charities. In this study, a framework is suggested to reuse the variety of household appliances to reduce municipal solid waste and help the low-income families. A single-objective mixed integer linear programming (MILP) model with uncertainty in the number of the products used by consumers is presented to optimize the reverse logistics network. The designed logistic network considered different recycling options such as recycling and repair and the centers called charity. In order to show the functionality of the presented model, a numerical example is solved by GAMS software to obtain the network structure with the optimum cost. The results confirm the applicability of the model by offering a great number of used products that can be transported and reused by affordable cost.</t>
  </si>
  <si>
    <t>10.1016/j.electacta.2023.142432</t>
  </si>
  <si>
    <t>Effect of particle microstructure and the role of proton on the lithium insertion properties of HTiNbO5 electrode material</t>
  </si>
  <si>
    <t>Layered oxides showing edge-sharing octahedra are promising negative electrode materials for high-power Li-ion batteries. In this sense, we propose the synthesis of the lamellar HTiNbO5 by solid-state (SS), sol-gel (SG) and exfoliation-restacking (NS) syntheses investigating in the same way the charge storage mechanism of this oxide and the influence of the microstructure on material and electrochemical properties. An arsenal of characterization techniques has been used to investigate these three types of particles using X-Ray Diffraction (XRD), electron microscopy, but also by associating mass spectroscopy to thermogravimetric analyses (TGA). Their ability to intercalate lithium has been compared, showing interesting and very similar specific capacities for solid-state and sol-gel synthesis (&gt; 100 mAh.g − 1 at 0.5 A.g − 1). In addition, it was shown that the synthesis giving rise to nanosheet (NS) led to lower performance due to the presence of organic molecules in the interlayer spacing of the 2D lamellar structure. Lastly, in situ XRD evidenced a solid-solution reaction for HTiNbO5, with an initial and irreversible phase change leading to the formation of Li0.4HTiNbO5. Moreover, ex situ 1H MAS NMR measurements highlight the essential role of the proton in the charge storage mechanism of HTiNbO5. Thus, this paper demonstrates the interest of HTiNbO5 as a fast negative electrode material for high-power Li-ion batteries as well as the predominant role that the proton can play in the diffusion of lithium ions inside a confined interlayer space.</t>
  </si>
  <si>
    <t>10.1533/9780857096333.2.123</t>
  </si>
  <si>
    <t xml:space="preserve">7 The materials of WEEE </t>
  </si>
  <si>
    <t xml:space="preserve">
               The chapter focuses on the materials found in, and the composition of, waste electrical and electronic equipment (WEEE). This is discussed in the context of historical, current and future WEEE, taking into account the impact new technologies have on material composition. The materials composition of WEEE is also reviewed from the perspective of the available recycling and recovery technologies used by recyclers. The recent change in the technology used for TV and computer displays is highlighted as a specific example of changing materials requirements and how they have an impact on recovery and reuse. The potential loss of valuable materials and elements in the context of the growing list of endangered elements and the need to ensure a strategic supply of such materials is also presented. Examples of novel approaches to materials recovery using ionic liquids and embedded intelligence are used to highlight the importance of new technologies in enhancing materials recovery rates from WEEE. There then follows a section that discusses some of the new materials that are beginning to find use in electrical and electronic applications and that will have an impact on the composition of WEEE in the future, e.g. nanomaterials and organic/printed electronics. The chapter concludes with sources of further information.
            </t>
  </si>
  <si>
    <t>10.1016/j.wasman.2023.11.031</t>
  </si>
  <si>
    <t>Electrochemical selective lithium extraction and regeneration of spent lithium iron phosphate</t>
  </si>
  <si>
    <t>In this paper, a green, efficient and low-cost process for the selective recovery of lithium from spent LiFePO4 by anodic electrolysis is proposed. The leaching rates of Li, Fe and P under different conditions were explored and the optimal conditions are obtained. In the optimal conditions, Li, Fe and P leaching rates were 96.31%, 0.06% and 0.62% respectively. The Li/Fe selectivity was over 99.9%. The product obtained is isostructural FePO4 and retains the original particle morphology. The FePO4 obtained can be synthesised into LiFePO4/C by direct regeneration process or impurity removal regeneration process. The material synthesized by the latter process has a better electrochemical performance, with a discharge specific capacity of 144.5 mAh/g at 1.0C and a capacity retention of 92.0% over 500cycles. The superior performance can be attributed to an impurity removal process that reduced agglomeration and improved particle morphology.</t>
  </si>
  <si>
    <t>10.1016/j.joei.2022.101154</t>
  </si>
  <si>
    <t>Achieving affordable and clean energy through conversion of waste plastic to liquid fuel</t>
  </si>
  <si>
    <t>Millions of tons of waste plastic are generated worldwide every year. These waste plastics are nonbiodegradable and are inappropriately disposed thereby constituting sanitary and environmental nuisance to society. The discarded plastics are dumped into drainages and water bodies where they pollute the environment, contaminate aquatic habitats, and harm aquatic animals. Researchers have devised techniques for converting waste plastic to biofuels to replace the dangerous fossil-based fuels and meet the Sustainable Development Goal (SDG) of affordable and clean energy for all targets. This study reviews the strategies for achieving affordable and clean energy through the conversion of waste plastic to biofuels and other value-added products. The classes of plastics and their applications, waste plastic conversion routes and their products, and conversion of waste plastic to bio-oil, biohydrogen, and other renewable fuels are examined. The application of waste plastic in the building and construction industries, production of carbon nanotubes, synthesis of graphene nanosheets as novel biocatalyst, and wastewater treatment are also discussed with a view to exposing other avenues for the utilization of waste plastic. The outcome of this intervention will enrich scholarship by providing updated information on the strategies for converting waste plastic to biofuels and other value-added products. Biofuel researchers, waste managers, environmental enthusiasts, and other stakeholders will be equipped with adequate knowledge on opportunities available in the waste plastic conversion and how to turn the menace of waste plastic into beneficial products. Implementable legislations and policies to encourage investments into waste conversion for cleaner environment, employment generation, and biodiversity. More targeted interdisciplinary studies are required to evolve innovative pathways for sustainable conversion and utilization of waste plastic. The use of appropriate state-of-the-art technologies such as machine learning, artificial intelligence, etc. as well as statistical modeling, and optimization tools are needed to improve the conversion efficiency, optimize process parameters, and guarantee the sustainable production of quality products from waste plastic towards meeting SDG 7.</t>
  </si>
  <si>
    <t>Journal of the Energy Institute</t>
  </si>
  <si>
    <t>10.1016/j.wasman.2022.08.009</t>
  </si>
  <si>
    <t>Sulfuric acid leaching of ball-milling activated FePO4 residue after lithium extraction from spent lithium iron phosphate cathode powder</t>
  </si>
  <si>
    <t>A mechanical-chemical process is proposed to recover the iron phosphate residue(IPR)of spent lithium iron phosphate(LFP)after lithium extraction. In this process, the IPR was pretreated by ball-milling and leached with the sulfuric acid solution. The results showed that, under the optimized ball-milling conditions (a mass ratio of the stainless-steel-ball to material to water of 2:1:2.5, a milling time of 20 min), the maximum particle size of IPR decreased from 34.265 um to 13.102 um, the specific surface increased from 11.41 m2/g to 13.74 m2/g, and the cell volume distortion rate could reach 0.331 %. Under the optimized leaching conditions (a temperature of 333 K, a concentrated acid-to-material ratio of 0.46 mL/g, a liquid-to-solid ratio of 5:1 mL/g, and a stirring speed of 600 rpm), the leaching efficiency of iron phosphate could reach 98 %. The kinetic study indicated that the leaching was controlled by diffusion and chemical reaction with the apparent activation energy of 29 kJ/mol. The dissolution-precipitation phase transition of IPR was also found at high temperatures. This study illustrates that such a mechanical-chemical process is an effective way to improve the leaching efficiency of IPR with a lower sulfuric acid dosage, which has great potential in industrial applications.</t>
  </si>
  <si>
    <t>10.1016/j.wasman.2017.11.014</t>
  </si>
  <si>
    <t>Monitour: Tracking global routes of electronic waste</t>
  </si>
  <si>
    <t>Many nations seek to control or prevent the inflow of waste electronic and electrical equipment, but such flows are difficult to track due to undocumented, often illegal global trade in e-waste. We apply wireless GPS location trackers to this problem, detecting potential cases of non-compliant recycling operations in the United States as well as the global trajectories of exported e-waste. By planting hidden trackers inside discarded computer monitors and printers, we tracked dozens of devices being sent overseas to various ports in Asia, flows likely unreported in official trade data. We discuss how location tracking enables new ways to monitor, regulate, and enforce rules on the international movement of hazardous electronic waste materials, and the limitations of such methods.</t>
  </si>
  <si>
    <t>10.1016/j.biombioe.2023.106770</t>
  </si>
  <si>
    <t>Evaluation of ash /slag heavy metal characteristics and potassium recovery of four biomass boilers</t>
  </si>
  <si>
    <t>The utilization of biomass combustion for electricity generation has grown an importance and popularity. However, effective management of ash produced during biomass combustion is a major challenge. To analyze the ecological risk of heavy metals and ash characteristics in biomass ash, an inductive coupled plasma emission spectrometer (ICP) and X-ray diffraction (XRD) were used. The effects of temperature (20 °C, 40 °C, 60 °C), stirrer time (1h, 2h, 3h), and water-ash ratio (1:1, 2:1, 3:1) on potassium extraction were studied. The results show that the ecological risk index (RI) values of the fly ash and slag samples are very high, and all samples have very high risk (VHR) mainly due to Cd higher toxicity than other heavy metals. The main constituents of slag are aluminosilicate and SiO2, whereas fly ash contains CaSO4, KCl, SiO2, and KAlSi3O8. The fly ash from straw-fired biomass boiler contains more potassium, making it the most suitable raw material for the actual potassium extraction. In addition, temperature and stirrer time have little effect on potassium solubility while the effect of water-ash ratio is significant. Therefore, the most cost-effective potassium extraction method is water washing at room temperature with a stirrer time of about 1 h, a water-ash ratio of about 2:1, and leaching fly ash multiple times with incorporating the water recycling.</t>
  </si>
  <si>
    <t>10.1016/j.promfg.2017.02.036</t>
  </si>
  <si>
    <t>Circular Economy Ownership Models: A view from South Africa Industry</t>
  </si>
  <si>
    <t>The world is neither globally successful in remanufacturing and re-use of products nor recycling of waste materials. This requires a combination of circular economy management systems, business models and novel technologies. There are contrasting views in literature regarding models for a circular economy. The main views are built on extended producer responsibility and on the role of end users. This paper is based on a study of the South African industry's view of circular economy models, drivers and sustainers, with particular focus on composite waste. Cost reduction was found to be the strongest driver and sustainer for recycling of composites. Thus, maximizing opportunities to reduce cost is a key factor in encouraging South African companies to embrace the circular economy. This is important in developing appropriate national models for managing the transition to a circular economy.</t>
  </si>
  <si>
    <t>10.1016/B978-0-323-95165-4.00022-7</t>
  </si>
  <si>
    <t xml:space="preserve">Chapter 17 Sustainable organic solvent nanofiltration membranes </t>
  </si>
  <si>
    <t xml:space="preserve">
               Various green alternatives and membrane manufacturing strategies have been introduced recently to make organic solvent nanofiltration technology more sustainable. These include the use of less toxic solvents to dissolve the polymer and polymerization process, the use of degradable and renewable polymer sources, and the reduction of solvent consumption. Since the reliability and longevity of the membrane contribute to the “greenness” of the technique, the longer a membrane can function, the greener it is in comparison to other separation techniques. All aspects of this chapter, including the monomer source, membrane fabrication, and solvent recyclability, were in accordance with sustainability and circular economy principles.
            </t>
  </si>
  <si>
    <t>Green Membrane Technologies towards Environmental Sustainability</t>
  </si>
  <si>
    <t>10.1016/j.est.2024.112701</t>
  </si>
  <si>
    <t>What energy storage technologies will Australia need as renewable energy penetration rises?</t>
  </si>
  <si>
    <t>The paper reviews energy storage technologies and their applicability to the Australian National Electricity Market (NEM). The increasing dynamic variability between maximum and minimum operational demand shall continue to increase as time-varying renewable generation penetration proceeds. During this ongoing transition, severe weather events driving the NEM ancillary services market for frequency and voltage control are becoming increasingly important as the mechanical system inertia of thermal power stations reduces with ongoing retirements. As a result, the NEM's demand for energy services is becoming diversified than ever before. To maintain grid stability, various storage technologies with different response times and endurances are needed to provide grid ancillary services such as the Frequency Control Ancillary Services (FCAS) and Network Services Control Ancillary Services (NSCAS). A review of existing storage technologies for short to medium-term storage (such as flywheels, batteries, and supercapacitors) reveal that hybrid systems with different power, energy density, and fast response capabilities will be part of the solution. Pumped Hydro Energy Storage (PHES), Compressed Air Energy Storage System (CAES), and green hydrogen (via fuel cells, and fast response hydrogen-fueled gas peaking turbines) will be options for medium to long-term storage. Batteries and SCs are assessed as a prudent option for the immediate net zero targets for 2030–2050. Current challenges as well as opportunities for future research are highlighted.</t>
  </si>
  <si>
    <t>10.1016/j.wasman.2017.05.022</t>
  </si>
  <si>
    <t>Municipal solid waste processing and separation employing wet torrefaction for alternative fuel production and aluminum reclamation</t>
  </si>
  <si>
    <t>This study employs wet torrefaction process (also known as hydrothermal) at low temperature. This process simultaneously acts as waste processing and separation of mixed waste, for subsequent utilization as an alternative fuel. The process is also applied for the delamination and separation of non-recyclable laminated aluminum waste into separable aluminum and plastic. A 2.5-L reactor was used to examine the wet torrefaction process at temperatures below 200°C. It was observed that the processed mixed waste was converted into two different products: a mushy organic part and a bulky plastic part. Using mechanical separation, the two products can be separated into a granular organic product and a plastic bulk for further treatment. TGA analysis showed that no changes in the plastic composition and no intrusion from plastic fraction to the organic fraction. It can be proclaimed that both fractions have been completely separated by wet torrefaction. The separated plastic fraction product obtained from the wet torrefaction treatment also contained relatively high calorific value (approximately 44MJ/kg), therefore, justifying its use as an alternative fuel. The non-recyclable plastic fraction of laminated aluminum was observed to be delaminated and separated from its aluminum counterpart at a temperature of 170°C using an additional acetic acid concentration of 3%, leaving less than 25% of the plastic content in the aluminum part. Plastic products from both samples had high calorific values of more than 30MJ/kg, which is sufficient to be converted and used as a fuel.</t>
  </si>
  <si>
    <t>10.1016/j.jenvman.2015.05.038</t>
  </si>
  <si>
    <t>System tradeoffs in siting a solar photovoltaic material recovery infrastructure</t>
  </si>
  <si>
    <t>The consumption and disposal of rare and hazardous metals contained in electronics and emerging technologies such as photovoltaics increases the material complexity of the municipal waste stream. Developing effective waste policies and material recovery systems is required to inhibit landfilling of valuable and finite resources. This work developed a siting and waste infrastructure configuration model to inform the management and recovery of end-of-life photovoltaics. This model solves the siting and waste location-allocation problem for a New York State case study by combining multi-criteria decision methods with spatial tools, however this methodology is generalizable to any geographic area. For the case study, the results indicate that PV installations are spatially statistically significant (i.e., clustered). At least 9 sites, which are co-located with landfills and current MRFs, were ‘highly’ suitable for siting according to our criteria. After combining criteria in an average weighted sum, 86% of the study area was deemed unsuitable for siting while less than 5% is characterized as highly suitable. This method implicitly prioritized social and environmental concerns and therefore, these concerns accounted for the majority of siting decisions. As we increased the priority of economic criteria, the likelihood of siting near ecologically sensitive areas such as coastline or socially vulnerable areas such as urban centers increased. The sensitivity of infrastructure configurations to land use and waste policy are analyzed. The location allocation model results suggest current tip fees are insufficient to avoid landfilling of photovoltaics. Scenarios where tip fees were increased showed model results where facilities decide to adopt limited recycling technologies that bypass compositionally complex materials; a result with strong implications for global PV installations as well as other waste streams. We suggest a multi-pronged approach that lowers technology cost, imposes a minimum collection rate, and implements higher tip fees would encourage exhaustive material recovery for solar photovoltaic modules at end-of-life, beyond New York State. These results have important implications for policy makers and waste managers especially in locations where there is rapid adoption of renewable energy technologies.</t>
  </si>
  <si>
    <t>1 September 2015</t>
  </si>
  <si>
    <t>10.1016/j.biortech.2024.130753</t>
  </si>
  <si>
    <t>From biomass-derived fructose to γ-valerolactone: Process design and techno-economic assessment</t>
  </si>
  <si>
    <t>This work proposes a process design and techno-economic assessment for the production of γ-valerolactone from lignocellulosic derived fructose at industrial scale, with the aim of exploring its feasibility, identifying potential obstacles, and suggesting improvements in the context of France. First, the conceptual process design is developed, the process modelled and optimized. Second, different potential scenarios for the energy supply to the process are analyzed by means of a set of economic key performance indicators, aimed at highlighting the best potential profitability scenario for the sustainable exploitation of waste biomass in the context analyzed. The lowest Minimum Selling Price for GVL is obtained at 10 kt/y plant fueled by biomass, i.e. 1.89 €/kg, along with the highest end-of-live revenue, i.e. 113 M€. Finally, a sensitivity and uncertainties analysis, based on Monte Carlo simulations, are carried out on the results in order to test their robustness with respect to key input parameters.</t>
  </si>
  <si>
    <t>10.1016/j.wasman.2016.02.010</t>
  </si>
  <si>
    <t>Assessing the environmental sustainability of energy recovery from municipal solid waste in the UK</t>
  </si>
  <si>
    <t>Even though landfilling of waste is the least favourable option in the waste management hierarchy, the majority of municipal solid waste (MSW) in many countries is still landfilled. This represents waste of valuable resources and could lead to higher environmental impacts compared to energy recovered by incineration, even if the landfill gas is recovered. Using life cycle assessment (LCA) as a tool, this paper aims to find out which of the following two options for MSW disposal is more environmentally sustainable: incineration or recovery of biogas from landfills, each producing either electricity or co-generating heat and electricity. The systems are compared on a life cycle basis for two functional units: ‘disposal of 1 tonne of MSW’ and ‘generation of 1kWh of electricity’. The results indicate that, if both systems are credited for their respective recovered energy and recyclable materials, energy from incineration has much lower impacts than from landfill biogas across all impact categories, except for human toxicity. The impacts of incineration co-generating heat and electricity are negative for nine out of 11 categories as the avoided impacts for the recovered energy and materials are higher than those caused by incineration. By improving the recovery rate of biogas, some impacts of landfilling, such as global warming, depletion of fossil resources, acidification and photochemical smog, would be significantly reduced. However, most impacts of the landfill gas would still be higher than the impacts of incineration, except for global warming and human toxicity. The analysis on the basis of net electricity produced shows that the LCA impacts of electricity from incineration are several times lower in comparison to the impacts of electricity from landfill biogas. Electricity from incineration has significantly lower global warming and several other impacts than electricity from coal and oil but has higher impacts than electricity from natural gas or UK grid. At the UK level, diverting all MSW currently landfilled to incineration with energy recovery would not only avoid the environmental impacts associated with landfilling but, under the current assumptions, would also meet 2.3% of UK’s electricity demand and save 2–2.6million tonnes of greenhouse gas emissions per year.</t>
  </si>
  <si>
    <t>10.1016/B978-0-08-102057-9.00007-X</t>
  </si>
  <si>
    <t xml:space="preserve">7 Spent liquid crystal display panel processing by hydrometallurgical methods </t>
  </si>
  <si>
    <t xml:space="preserve">
               Rapid technological development has caused considerable growth of the liquid crystal display (LCD) market. Considering their average lifetime of between 3 and 8 years, the management of end-of-life LCDs represents a modern critical issue. Nevertheless, this kind of waste could also represent a source of secondary raw materials, especially indium, a metal classified as a critical raw material by the European Commission, on the basis of supply risk. This element is present, in oxide form, in the indium tin oxide film, an optoelectronic material with characteristics of transparency to visible light, electric conduction, and thermal reflection. Currently, no commercial recycling processes are available but many researches have focused on the optimization of high-efficiency treatments, carried out at different conditions.
               This chapter aims to provide an overview of the hydrometallurgical approaches developed for indium recovery and the final valorization of end-of-life LCD.
            </t>
  </si>
  <si>
    <t>10.1016/j.jpowsour.2020.227727</t>
  </si>
  <si>
    <t>Three-dimensional carbonaceous for potassium ion batteries anode to boost rate and cycle life performance</t>
  </si>
  <si>
    <t>Potassium-ion batteries (KIBs) are considered to be better alternative to lithium-ion batteries due to its high energy density, stability and safety. However, the problems of fast capacity declining at longtime recycling and poor storage capacity prevent its practical use. In this study, we report the development of 3-dimensional (3D) carbonaceous for KIBs anode that boost rate and cycle life performance. A simple method for designing an amorphous 3D carbon material of KIBs anode with superabsorbent polymers (SAPs) stripped from the baby diaper was fabricated with higher efficiency and environmentally friend. The 3D SAP porous carbon material can be obtained by simple carbonization and reactivation. Electrochemical measurements show that, a reversible potassium storage capacity of 270.4 mAh g−1 at the current density of 50 mA g−1 after 100 cycles, which is higher specific capacity than those of the reported undoped carbon nanomaterials. At the same time, at a current density of 1000 mA g−1, the electrode material also showed extremely excellent cycle stability with discharge capacity of 161.7 mAh g−1 after 2000 cycles.</t>
  </si>
  <si>
    <t>10.1016/j.jcis.2018.07.010</t>
  </si>
  <si>
    <t>Hierarchically porous cobalt-carbon nanosphere-in-microsphere composites with tunable properties for catalytic pollutant degradation and electrochemical energy storage</t>
  </si>
  <si>
    <t>Unreliable energy supply and environmental pollution are two major concerns of the human society in this century. Herein, we report a rational approach on preparation of hierarchically-structured cobalt-carbon composites with tunable properties for a number of applications. A facile hydrothermal treatment of cobalt nitrate and sucrose results in the formation of a metallic cobalt-amorphous carbon composite with cobalt nanospheres anchored homogenously on an amorphous carbon substrate. Tuning the calcination conditions in air will generate either a metallic cobalt-cobalt oxide core-shell structure with magnetism or a fully oxidized Co3O4 composite. The different materials are demonstrated as anodes for lithium-ion batteries (LIBs) and catalysts for advanced oxidation-based wastewater remediation. A fully oxidized composite (FC@CS, fully oxidized Co loaded on carbon spheres) as a LIB anode exhibits superior electrochemical performance, possessing a high reversible capacity, high initial columbic efficiency, outstanding cycling performance and excellent rate capability. The anode performance is superior to most reported Co3O4-based electrodes. Meanwhile, the partially oxidized composite (PC@CS, partially oxidized Co loaded on carbon spheres) functions as an efficient and stable catalyst for removal of phenol via peroxymonosulfate (PMS) activation, which is demonstrated via electron paramagnetic resonance (EPR) and quenching experiments for generation of radicals. More importantly, the recycled PC@CS can be further applied as a LIBs anode after full oxidation regeneration, performing comparably to FC@CS. This FC@CS → PC@CS → FC@CS transformation provides an innovative approach for efficient material synthesis, recycling and application.</t>
  </si>
  <si>
    <t>10.1016/j.jallcom.2020.157680</t>
  </si>
  <si>
    <t>Si-based composite deriving from wok ash waste as high-performance anode for Li-ion battery</t>
  </si>
  <si>
    <t>For the first time, wok ash (W-A) is exploited to be an anode material for lithium-ion batteries (LIBs). It contributes to the elimination of obstacles that appear on the commercial progress of silicon (Si) anodes. Herein, a composite of W-A, carbon nanotubes (CNTs) and commercial Si nanoparticles, denoted as C1Si2@W-A2, is designed and fabricated, which is synthesized by simply one-step ball milling. To coordinate with Si, W-A’s nanoporous structure alleviates volume expansion during the lithiation/delithiation process. Interestingly, owing to the existence of multiple oxides in W-A, the capacity of the whole electrode increases after several cycles. As a result, the optimized C1Si2@W-A2 can deliver a capacity of 1528.8 mA h g−1 after 100 cycles at a current density of 100 mA g−1 and earn a decent rate performance. In addition, the energy storage mechanism is explored by quantitative kinetics analysis and proven to be a capacitance-battery dual model. Hopefully, favorable electrochemical performance and low-cost make C1Si2@W-A2 a potential candidate for LIBs anode, paving the way for the commercialization of Si nanoparticles.</t>
  </si>
  <si>
    <t>10.1016/B978-0-408-05369-3.50012-8</t>
  </si>
  <si>
    <t xml:space="preserve">8 Metal Melting and Recycling </t>
  </si>
  <si>
    <t>Chemical Metallurgy</t>
  </si>
  <si>
    <t>10.1016/j.ensm.2024.103429</t>
  </si>
  <si>
    <t>Research progress of Zn-air batteries suitable for extreme temperatures</t>
  </si>
  <si>
    <t>Zinc-air batteries (ZABs) have ignited a surge of research in energy storage technologies, owing to their advantages of low cost, high safety, and environmental friendliness. Recently, there has been a heightened demand to improve performance of ZABs under extreme temperatures. At low temperatures, the electrolyte inevitably freezes, leading to a decline in the dynamic performance of the air electrode. In high-temperature environments, the accelerated dehydration process of the electrolyte leads to structural deformation, limiting the capacity retention and rate performance of the air electrode. Therefore, several studies have focused on modifying electrolytes and cathodes to enhance the temperature resistance of ZABs. This review introduced the energy storage mechanism of ZABs and addressed current challenges, establishing a foundation for exploring the future development of ZABs at extreme temperatures. Then, research progress of ZABs at extreme temperatures from the perspectives of electrolytes and cathodes were elucidated. Finally, the prospects of ZABs at extreme temperatures were discussed to provide constructive insights into the future development direction of ZABs.</t>
  </si>
  <si>
    <t>10.1016/j.resconrec.2015.07.005</t>
  </si>
  <si>
    <t>Towards a sustainable use of primary boron. Approach to a sustainable use of primary resources</t>
  </si>
  <si>
    <t>The sustainable use of raw materials does not only concern the environmental impacts of their production and consumption, but also the intergenerational distribution of access to the raw material or the services provided by that material. From this sustainability perspective, current generations should not deprive future generations from economically accessible ores, but they have the responsibility to assure that a sufficient quantity of enriched deposits of primary materials continues to be available for future generations. Comparing the extraction rate of different primary materials to their current use, some materials are scarcer than others. Elements like aluminum, magnesium, titanium and vanadium are relatively abundant and cannot be considered critical from a geological point of view. From a point of view of availability for future generations, action is not really urgent for these elements. However, other elements, like antimony, rhenium, gold, zinc and molybdenum are relatively scarce from a geological perspective. The current extraction rate of these elements is not sustainable. Boron is also a relatively scarce element, comparing the current extraction rate to the geological availability. The accessible ores may be depleted within two hundred years. This may affect future generations negatively in securing services provided by boron. Therefore, we investigated whether the use of primary boron could be reduced to a sustainable level) without losing any of the services currently provided by boron. In this framework we have designed a generally applicable approach for investigating whether and to what extent a combination of substitution, material efficiency and recycling could reduce the use of a primary material to a sustainable level.</t>
  </si>
  <si>
    <t>Wh kg, F/g, ppm, ppb, mAh/g, kHz, °C, pH, mg/L, min, g L, mAhg, Wh, g/L, Mpa</t>
  </si>
  <si>
    <t>10.1016/j.jpowsour.2024.235159</t>
  </si>
  <si>
    <t>Developing high-performance sodium-ion battery cathode materials through regulating the Ni/Fe ratio in Na0.67Ni x Fe0.52-x Mn0.48O2</t>
  </si>
  <si>
    <t>Enormous efforts have been made to optimize the material properties of layered oxide cathodes for sodium-ion batteries by doping and/or surface modifying with beneficial elements. However, it has been less investigated that how the ratio of the elements affect the materials’ properties. Herein, Na0.67Ni x Fe0.52-x Mn0.48O2 (x = 0.1, 0.16, 0.22, 0.26, 0.3, 0.36) prepared by a spray drying method are used to investigate the effect of the Ni/Fe ratio on the structure, morphology and electrochemical properties of the materials. XRD analyses show that all of Na0.67Ni x Fe0.52-xMn0.48O2 materials have P2/O3 hybrid phases, and the content of O3 phase gradually decreases and that of P2 phase gradually increases with the increasing Ni/Fe ratio. Simultaneously, SEM images display the reduction of particle agglomeration, XPS spectra reveal that the Mn4+/Mn3+ ratio climbs up and then declines, GITT and EIS measurements unveil the enhancement of Na+ diffusion coefficients. The charge-discharge tests demonstrate that Na0.67Ni0.22Fe0.30Mn0.48O2 exhibits outstanding electrochemical properties, with the initial discharge capacities of 174.2, 143.8, 133.9, 133.6 mAh·g−1 and capacity retentions of 72.7 %, 73.2 %, 90.5 %, 95.7 % after 300 cycles at 25, 0, −10 and −20 °C, respectively. While Na0.67Ni0.36Fe0.16Mn0.48O2 shows lower initial discharge capacities and better cycling performance under the same conditions. The corresponding values are 146, 126.1, 117.3, 114.6 mAh·g−1 and 77.1 %, 83.8 %, 93.6 %, 98.8 %, separately.</t>
  </si>
  <si>
    <t>10.1016/j.jallcom.2024.174930</t>
  </si>
  <si>
    <t>Novel sol-gel route for expanding the glass forming region of tin phosphate glass for secondary battery electrode applications</t>
  </si>
  <si>
    <t>In this paper, tin-phosphate amorphous glass and nano-crystallized ceramic materials were synthesized by sol-gel methods and heat treated at 400 °C with the composition of xSnO2− (100-x)P2O5 (xSnP: ‘x’ from 40 to 90 mol%). The electrical and thermal properties of tin-phosphate materials were investigated by electrical impedance spectroscopy (EIS) and thermogravimetry – differential thermal analysis – mass spectroscopy (TG–DTA–MS). Moreover, the local structure of xSnP was characterized by 119Sn-Mössbauer and magic angle spinning (MAS) 31P NMR spectroscopies. Homogeneous glasses were obtained for xSnP with ‘x’ from 50 to 80, while Sn(HPO4), SnO2, and Sn3(PO4)2 nanoparticles formed in 40SnP and 90SnP compositions, respectively. The nano-crystallized 40SnP and 90SnP samples showed large electrical conductivity (σ) of 2.02×10−5 and 1.04×10−4 S cm−1 due to the conductive crystalline phases of SnP2O7 and defective SnO2, respectively. The lower σ of about 10−8 S cm−1 were recorded for xSnP with ‘x’ from 50 to 80 owing to the decomposition of the 3D network built by phosphate tetrahedrons. 119Sn-Mössbauer spectra proved the growing number of SnIVO6 units, which do not contribute to the rise of electrical conductivity. On the other hand, larger σ values of 1.79×10−4 and 6.4×10−3 S cm−1 were confirmed for 40SnP and 90SnP samples after heat treatment, resulting in partial reduction of SnIV to SnII and growing of the 3D network structure by PO4 3−. It is concluded that highly electrically conductive xSnP samples can be synthesized by the sol-gel method followed by slow heat treatment. In addition, the battery evaluation was performed of xSnP samples as cathode and anode in a sodium-ion battery. The highest initial capacity recorded for 90SnP nano-crystallized ceramic at 37.97 mAh g−1 under a current rate of 20 mA g−1 with capacity retention (%) of 48.15% after 100 cycles as a cathode material. The anode test showed that the 40SnP nano-crystallized ceramic has the largest initial capacity of 375 mAh g−1 and after heat treatment 50SnP glass significantly increased to 425 mAh g−1 compared with 186 mAh g−1 before heat treatment. Also, the heat treatment effect on the initial capacity of 90SnP nano-crystallized ceramic with observation largest value of 470 mAh g−1. These results open the way to maybe applying these glass and nano-crystallized ceramic materials in all-solid-state batteries.</t>
  </si>
  <si>
    <t>10.1016/j.hydromet.2008.04.012</t>
  </si>
  <si>
    <t>Leaching of waste battery paste components. Part 1: Lead citrate synthesis from PbO and PbO2</t>
  </si>
  <si>
    <t>In this study, as part of developing a new process which can avoid smelting and electro-winning, citric acid based reagents in aqueous media were reacted with PbO and PbO2. These two oxides are important components in the spent lead-acid battery paste and together account for up to 50% of the paste by weight. PbSO4, the main component in a spent battery paste accounting for the remaining 50%, is dealt with in Part 2 in a separate paper. Reaction between PbO and C6H8O7·H2O or PbO2 with a mixture of C6H8O7·H2O and H2O2 yielded lead citrate, Pb(C6H6O7)·H2O, which was characterised by XRD, SEM and FT-IR analysis. Optimal synthesis conditions were determined by investigating the effect of time, temperature, concentration, and the starting Pb oxide/water ratio. The optimal condition for leaching a mol of PbO at room temperature (20 °C) was found to be: 1 mol of (C6H8O7)·H2O solution; 1/3 as the starting PbO/water ratio and 15 min of reaction time. Pure citrate product, Pb(C6H6O7)·H2O was rapidly crystallized from the solution, in the leaching process. Leaching of PbO2 required the use of a mild reducing agent. For each mole of PbO2, the optimum condition at 20 °C was found to be: a solution containing 4 mol of C6H8O7·H2O and 2 mol of H2O2; 1/5 as the starting solid PbO2/water ratio; and 60 min of reaction time. The product, as with PbO, was pure Pb(C6H6O7)·H2O compound. The remaining lead content of the filtrate solution was 0.017% and 1% corresponding to recoveries of 99.98% and 99% of lead as citrate, after the leaching/crystallization/filtration process with PbO and PbO2, respectively. Asymmetric stretching vibrations between 1599 and 1662 cm−1, whereas symmetric vibrations between 1520 and 1327 cm−1 for lead citrate synthesised from PbO and asymmetric stretching vibrations between 1600 and 1642 cm−1 as well as symmetric vibrations between 1517 and 1326 cm−1 for the product obtained from PbO2 revealed the strong IR adsorptions associated with a carboxylate structure. XRD data was identical to the well documented crystalline Pb(C6H6O7)·H2O compound from both the oxides. SEM revealed the formation of plate/sheet like morphologies. The difference in the column size of the Pb(C6H6O7)·H2O formed from the two lead oxides can be related to difference in the rate of the respective reactions.</t>
  </si>
  <si>
    <t>10.1016/j.scitotenv.2020.137099</t>
  </si>
  <si>
    <t>Chronic exposure to heavy metals from informal e-waste recycling plants and children's attention, executive function and academic performance</t>
  </si>
  <si>
    <t>E-waste contains valuable metals that require appropriate waste management plans. However, rudimentary e-waste processing methods are a source of heavy metals environmental pollution. This study has characterised concentrations of heavy metals in soil (n = 10), water (n = 10) and hair (n = 44) of children in areas surrounding Jakarta (Indonesia), where e-waste is being or has been conducted in the past, and in a reference unexposed site. Chronic exposure to Mn, Pb, Hg, As and Cd and its associations with attention and executive function, characterised with the Trail Making Test (TMT), along with academic performance scores was conducted using multivariate regression analysis. Models were adjusted for age, gender, parental education, environmental tobacco smoke and residential traffic. Lead (3653 ± 3355 mg/kg), cadmium (3.4 ± 0.9 mg/kg) and mercury (15.2 ± 28.5 mg/kg) concentrations from soil and manganese concentrations in water (1.43 ± 0.64 mg/L) in the exposed sites were higher than current regulations. Heavy metal concentrations in hair of children living near e-waste facilities was higher than for children living in non-exposed areas (Pb: 0.155 ± 0.187 vs 0.0729 ± 0.08 mg/g; Mn: 0.130 ± 0.212 vs 0.018 ± 0.045 mg/g; Hg: 0.008 ± 0.0042 vs 0.002 ± 0.0011 mg/g) suggesting chronic exposure to heavy metals. Manganese exposure was associated with worse cognitive performance in the domains of attention (TMT-A score: 66 s, 95% CI 0.09, 132), executive function (TMT-B score: 105 s, 95% CI 11.5, 198) and social sciences (−29%, 95% CI −54, −4.7) (per unit of Mn in hair mg/g). These results suggest that informal e-waste activities contribute to local heavy metal soil contamination, and could be an important source of metal exposure to children living in the vicinity of these facilities with putative impacts on their cognitive performance. E-waste management regulation and remediation programmes should be implemented to reduce environmental pollution and associated health effects.</t>
  </si>
  <si>
    <t>10.1016/j.jallcom.2022.163641</t>
  </si>
  <si>
    <t>Effect of divalent transition metal ions on physical, morphological, electrical and electrochemical properties of alluaudite phases Na2M2+ 2Fe3+(PO4)3 (M = Mn, Co and Ni): Cathode materials for sodium-ions batteries</t>
  </si>
  <si>
    <t>The limited resources of lithium stimulated the research work to develop new polyanionic cathode materials for sodium-ion batteries. The Na2M2+ 2Fe3+(PO4)3 (M = Mn, Ni and Co) phases were prepared by autocombustion method assisted by glycine. Structural, morphology, thermal, electrical and electrochemical properties have been investigated. Its structures were determined using Xray powder diffraction and Rietveld method refinements. The two compounds Na2M2+ 2Fe3+(PO4)3 (M = Mn and Co) are alluaudite-type. Both compounds crystallize in monoclinic system with the space group C2/c and similar parameters: a = 12.0337(3) Å, b = 12.6268(3) Å, c = 6.5070(1) Å, β = 114.563(2)° for Na2M2+ 2Fe3+(PO4)3 (NMFP) and a = 11.7597(3) Å, b = 12.4579(3) Å, c = 6.4607(1) Å, β = 113.968(1)° for Na2Co2Fe(PO4)3 (NCFP). The NaNiFe2(PO4)3 (NNFP) compounds crystallize in orthorhombic system with the space group Imma and unit cell parameters: a = 10.3993(1) Å, b= 13.1966(1) Å, c = 6.4955(1) Å. The composition and morphology of the compounds were checked by energy dispersive spectroscopy coupled with scanning electron microscope. The thermal analysis confirmed the allotropic transition of the three materials from monoclinic to orthorhombic symmetry with the changing of divalent transitions metal ion. The electrical conductivity results of indicated that NNFP has the lowest value of activation energy of value= 0.63 eV owing to the large size of open channels existed in the orthorhombic symmetry. The electrochemical cycling results showed that NMFP cathode delivered the maximum storage capacity of about 94.2 mAh/g which correspond to coloumbic efficiency of about 75.5% after the initial cycling.</t>
  </si>
  <si>
    <t>10.1016/j.ijheh.2024.114340</t>
  </si>
  <si>
    <t>Blood lead, cadmium and hair mercury concentrations and association with soil, dust and occupational factors in e-waste recycling workers in Bangladesh</t>
  </si>
  <si>
    <t>Background Electronic waste (e-waste) recycling activities release toxic metals, which pose substantial hazard to the environment and human health. We evaluated metal concentrations in biological and environmental samples, and examined the associations between biological lead (Pb), cadmium (Cd), and mercury (Hg) with soil and dust metals, and other possible determinants, among populations exposed and non-exposed to e-waste in Bangladesh. Methods A total of 199 e-waste workers and 104 non-exposed individuals were recruited. We measured blood Pb (BPb) and Cd (BCd) concentrations and total Hg (THg) from hair samples. Data were collected on occupational, and behavioral factors. We fitted an elastic net regression (ENET) to model the relationship between a set of influencing factors and metals as outcome variables while controlling for potential covariates. Results The median concentrations of BPb (11.89 μg/dL) and BCd (1.04 μg/L) among exposed workers were higher than those of non-exposed workers (BPb: 3.63 μg/dL and BCd: 0.83 μg/L respectively). A 100 ppm increment in soil Pb level was associated with an increase in ln-Pb (transformed) in blood (β = 0.002; 95% CI = 0.00, 0.02). Similarly, ln-BCd level increased (β = 0.02; 95% CI = 0.001, 0.07) with every ppm increase in dust Cd level. The number of years worked in e-waste activities was associated with elevated ln-BPb (β = 0.01; 95% CI = 0.01, 0.02) and ln-BCd levels (β = 0.003; 95% CI = 0.00, 0.05). Smoking significantly contributed to elevated levels of ln-BCd (β = 0.46; 95% CI = 0.43, 0.73). An increment of 100 kg of e-waste handling per week led to an increase in ln-BPb levels (β = 0.002; 95% CI = 0.00, 0.01), while respondents knowledge about adverse impact on e-waste reduced the ln-BPb level (β = −0.14; 95% CI = −0.31, −0.03). Fish consumption frequency had a positive association with THg in hair. Conclusions Our data show the need for workplace controls to reduce exposure to Pb and Cd with a broader view of exposure source taken.</t>
  </si>
  <si>
    <t>10.1016/j.tox.2024.153833</t>
  </si>
  <si>
    <t>Hormonal, liver, and renal function associated with electronic waste (e-waste) exposure in Dhaka, Bangladesh</t>
  </si>
  <si>
    <t>Electronic waste (e-waste) contains numerous metals and organic pollutants that have detrimental impacts on human health. We studied 199 e-waste recycling workers and 104 non-exposed workers; analyzed blood, urine, and hair samples to measure heavy metals, hormonal, liver, and renal function. We used quantile regression models to evaluate the impact of Pb, Cd, and Hg on hormonal, liver and renal function, and the role of DNA oxidative damage in mediating the relationship between exposures and outcomes. Exposed workers had higher blood lead (Pb) (median 11.89 vs 3.63 µg/dL), similar blood cadmium (Cd) (1.04 vs 0.99 µg/L) and lower total mercury (Hg) in hair (0.38 vs 0.57 ppm) than non-exposed group. Exposed workers also had elevated median concentrations of total triiodothyronine (TT3), aspartate aminotransferase (AST), alanine aminotransferase (ALT), urinary albumin, albumin creatinine ratio (ACR) and estimated glomerular filtration rate (eGFR) were significantly higher than non-exposed group (p≤0.05). Sex hormones including luteinizing hormone, follicle stimulating hormone, estrogen, progesterone and testosterone concentrations were not significantly different between exposed and non-exposed (all p≥0.05). The median concentration of ALT was 4.00 (95% CI: 0.23, 7.77), urinary albumin was 0.09 (95% CI: 0.06, 0.12) and ACR was 1.31 (95% CI: 0.57, 2.05) units higher in the exposed group compared to non-exposed group. Pb was associated with a 3.67 unit increase in the ALP (95% CI: 1.53, 5.80), 0.01 unit increase in urinary albumin (95% CI: 0.002, 0.01), and 0.07 unit increase in ACR (95% CI: 0.01, 0.13). However, no hormonal, renal, and hepatic parameters were associated with Cd or Hg. Oxidative DNA damage did not mediate exposure-outcome relationships (p≥0.05). Our data indicate e-waste exposure impairs liver and renal functions secondary to elevated Pb levels. Continuous monitoring, longitudinal studies to evaluate the dose-response relationship and effective control measure are required to protect workers from e-waste exposure.</t>
  </si>
  <si>
    <t>10.1016/j.matpr.2020.05.615</t>
  </si>
  <si>
    <t>Effect of heat treatment on modulus hardening and phase transformation in experimental 7xxx stir-cast alloy from recycled beverage cans</t>
  </si>
  <si>
    <t>The astronomic growth in drinking beverage cans waste calls for an innovative conversion of this huge resources to aerospace and automobile applications. Unfortunately, the can-to-can cycle has been maintained for decades. Past studies nosedived in converting Recycled Beverage Cans (RBCs) to experimental 7 series alloys. Literature on evaluating the consequence of heat treatments on formation of hardening compounds and modulus of this novel alloy is scarce. The aim of this study is to investigate compounds, phase formations and the effect of the duo on the modulus hardening of the experimental Al-Zn-Mg-Cu alloy cast from RBCs after heat treatments. Weight percent (wt. %) of Zn was varied at 4, 4.5 and 5; annealing at 350, 380 and 413 °C; artificial ageing temperature and time were equally varied at 100, 120 and 145 °C and 5, 10.5 and 15 hrs respectively. The highest modulus of 566.0 MPa was observed in an alloy of 5 wt% Zn, annealed at 350 °C, 100 °C T6- temperature and 6 hrs soaking time. When the annealing temperature and wt. % Zn were increased to 380 °C and 4.5 wt%, the modulus was 170.0 MPa. Simples artificially aged at 120 °C and 100 °C, when time was held at 10.5 hrs recorded a peak modulus of 137.3 MPa and least of 127. 8 MPa. The maximum obtainable hardness of 151.6 Hv was observed in an alloy with 4 wt% Zn, 145 °C T6-Temperature and aged for 15 hrs. Al, FCC (ICDD 004–0787), Zn (ICDD = 004–0831) were among identified phases. Simulations to predict the mushy zones of this alloy and other properties, the introduction of graphene in RBCs for property enhancement are opinions open to further investigations.</t>
  </si>
  <si>
    <t>10.1016/j.wasman.2017.10.028</t>
  </si>
  <si>
    <t>Process for recycling mixed-cathode materials from spent lithium-ion batteries and kinetics of leaching</t>
  </si>
  <si>
    <t>A “grave-to-cradle” process for the recycling of spent mixed-cathode materials (LiCoO2, LiCo1/3Ni1/3Mn1/3O2, and LiMn2O4) has been proposed. The process comprises an acid leaching followed by the resynthesis of a cathode material from the resulting leachate. Spent cathode materials were leached in citric acid (C6H8O7) and hydrogen peroxide (H2O2). Optimal leaching conditions were obtained at a leaching temperature of 90 °C, a H2O2 concentration of 1.5 vol%, a leaching time of 60 min, a pulp density of 20 g L−1, and a citric acid concentration of 0.5 M. The leaching efficiencies of Li, Co, Ni, and Mn exceeded 95%. The leachate was used to resynthesize new LiCo1/3Ni1/3Mn1/3O2 material by using a sol–gel method. A comparison of the electrochemical properties of the resynthesized material (NCM-spent) with that synthesized directly from original chemicals (NCM-syn) indicated that the initial discharge capacity of NCM-spent at 0.2 C was 152.8 mA h g−1, which was higher than the 149.8 mA h g−1 of NCM-syn. After 160 cycles, the discharge capacities of the NCM-spent and NCM-syn were 140.7 mA h g−1 and 121.2 mA h g−1, respectively. After discharge at 1 C for 300 cycles, the NCM-spent material remained a higher capacity of 113.2 mA h g−1 than the NCM-syn (78.4 mA h g−1). The better performance of the NCM-spent resulted from trace Al doping. A new formulation based on the shrinking-core model was proposed to explain the kinetics of the leaching process. The activation energies of the Li, Co, Ni, and Mn leaching were calculated to be 66.86, 86.57, 49.46, and 45.23 kJ mol−1, respectively, which indicates that the leaching was a chemical reaction-controlled process.</t>
  </si>
  <si>
    <t>10.1016/j.ijheh.2024.114426</t>
  </si>
  <si>
    <t>Determinant Factors of Children's Blood Lead Levels in Java, Indonesia</t>
  </si>
  <si>
    <t>Introduction Lead poisoning contributes to a significant burden of disease as a toxic substance found in air, soil, and water. In Indonesia, the risk of exposure is high due to the inappropriate recycling of used lead batteries. The objective was to investigate the factors that influence lead levels in children's blood. Methods This cross-sectional study assessed blood lead levels (BLLs) in children aged 12–59 months in four communities exposed to used lead-acid batteries (ULABs) recycling activities, comparing them to a control area. The study employed a threshold level of 20 μg/dL to identify high BLLs and utilized a sample size of 324 children from exposed sites and 240 from control sites. Questionnaires, blood lead tests and a home-based assessment for environmental exposures were applied. Results The study participants comprised 295 boys and 269 girls, with an average age of 35 months. Significant disparities in soil lead concentrations median: Q1-Q3 were found between exposed (6581.7 : 2432.6–16647.1) ppm and control areas (253.5 : 158.8–417.1) ppm. Children in exposed areas had 3.9 times higher odds of BLL ≥20 μg/dL. Fathers with BLL ≥20 μg/dL had children with similarly elevated BLLs. Multivariate analysis identified socioeconomic status, study areas, environmental factors (cookware, food ware, spices, house cleaning), and children's behavior (breastfeeding duration) as determinants of elevated BLLs. Reported environmental factors had notable impact on BLLs, with aluminum cookware (aOR = 1.4, 95%CI [1.2–1.6]), food ware materials (aOR = 1.15, 95%CI [1.0–1.3]), type of spices (aOR = 2.7, 95%CI [1.7–48.0]), and house cleaning method (aOR = 2.9, 95%CI [1.2–7.1]). Conclusion This study highlighted key risk factors affecting children's blood lead levels (BLL) and emphasized the urgency of employing effective strategies to remediate lead-contaminated soils in exposed regions. The findings underscore the need for prompt medical intervention and monitoring for children in these areas, with additional research essential to fully understand lead poisoning pathways in the environment.</t>
  </si>
  <si>
    <t>10.1016/j.ceramint.2022.03.105</t>
  </si>
  <si>
    <t>Preparation of composite cathode material by using the extracted lead (Pb) of waste lead acid battery for LT-SOFC</t>
  </si>
  <si>
    <t>The extraction of Pb from the waste lead acid batteries offers the conservation of energy resources and reduction of pollution load in the environment. The recycling of waste lead acid batteries than discarding by conventional methods is the best way. In the present studies, for LT-SOFC, three composite cathode materials (Pb0.1Fe0.4Co0.5O4-δ, Pb0.2Fe0.3Co0.5O4-δ and Pb0.3Fe0.2Co0.5O4-δ) were produced by extracting Pb from the waste lead acid batteries, cobalt nitrate [Co(NO3)3.6H2O] and iron nitrate [Fe(NO3)3.9H2O] using standard solid state reaction method. Thermal stability, morphological and structural characteristics were studied by TGA, SEM and XRD analyses. FTIR spectra were used to investigate the types of metal oxide bonding in the prepared ceramic composite cathode materials. Fuel cell testing and DC four probes were used to investigate electrochemical properties. The measurement of average crystalline size of the composites was found to be in the range of 12–37 nm.Scanning electron microscopy (SEM) images showed that composite materials are porous and suitable to diffuse the gases. The maximum conductivities of 1.6 Scm−1, 2.05 Scm−1 and 2.6 Scm−1 have been obtained for Pb0.1Fe0.4Co0.5O4-δ, Pb0.2Fe0.3Co0.5O4-δ and Pb0.3Fe0.2Co0.5O4-δ, respectively. At 600 °C, the high OCV (0.95V) and the maximum power density (439 mW/cm2) have been achieved using hydrogen as the fuel. Lower value of activation energy (0.36ev) of Pb0.3Fe0.2Co0.5O4-δ confirms that it is the efficient material to convert electrochemically hydrogen fuel into valuable electricity.</t>
  </si>
  <si>
    <t>10.1016/j.cep.2021.108507</t>
  </si>
  <si>
    <t>Process intensification for valuable metals leaching from spent NiMH batteries</t>
  </si>
  <si>
    <t>Acid leaching is an essential unit in hydrometallurgy, yet it is time consuming and requires concentrated acids. Process intensification is examined for the leaching of valuable and rare earth elements (REEs), such as Ni, Co, La, Nd, and Ce, from spent nickel metal hydride (NiMH) batteries using subcritical water extraction (SWE) and microwave-assisted extraction (MAE). Results of SWE revealed that HCl performed better than H2SO4 and HNO3. Leaching efficiency increased as reaction temperature increased from 100 to 150°C, and it increased with HCl concentration. SWE was very effective using 0.5 N HCl, solid concentration of 20 g/L, initial pressure of 9.8 bar, 100°C for 5 min, and leaching efficiency of 99.85% for Ni, 91.72% for Co, 96.26% for La, 85.75% for Nd, and 84.37% for Ce was found, and the total energy consumption was 2,640 kJ. Leaching efficiency of MAE using 0.5 N HCl decreased slightly when heating rate increased from 30 to 70°C/min, and it increased as reaction time increased from 5 to 30 min. Compared with SWE and conventional leaching, MAE was the most energy-efficient, and total of 874.1 kJ was required to reach 85.93% for Ni, 77.60% for Co, 64.04% for La, 75.01% for Nd, and 57.17% for Ce, respectively under experimental conditions of 1 N of HCl, solid concentration of 20 g/L, 100°C for 5 min. Novel acid leaching methods showed promising potential for metals recovery from e-waste.</t>
  </si>
  <si>
    <t>10.1016/j.ijheatmasstransfer.2024.125388</t>
  </si>
  <si>
    <t>Experimental study on the performance of power battery module heating management under a low–temperatures charging scenario</t>
  </si>
  <si>
    <t>To effectively solve the problem that the capacity of lithium power batteries decreases significantly and is prone to irreversible damage under low–temperature charge and discharge scenarios, which seriously affects the driving range, cycle life and service safety of electric vehicles (EVs). In this paper, a low–temperatures thermal management system of pulsating heat pipes with ethanol as the base fluids and TiO2 nanofluids as the working fluids (TiO2–CLPHP TMS) is constructed. On this basis, the thermal performance analysis of TiO2 nanofluids pulsating heat pipes (TiO2–CLPHP) is carried out under different volume concentrations (0 %, 0.5 %, 1.0 %, 2.0 %, 4.0 %, and 8.0 %) and different fluid filling rates (30 %, 50 %, 70 %, and 90 %) in a low–temperature environment. Aiming at the low–temperatures charging scenario of the battery module, the performance test of the TiO2–CLPHP TMS for the battery module heating management is carried out under different low–temperature environments (−5 °C, −15 °C, and −25 °C) and different charging rates (0.3C, 0.5C, 0.7C, and 1.0C). The experimental results show that TiO2–CLPHP with fluids filling rate of 50.00 % and TiO2 nanofluids concentration of 2.00 % has good performance in start–up and heat transfer, and can optimize the thermal performance of TiO2–CLPHP. Meanwhile, TiO2–CLPHP TMS can ensure that the battery module has superior thermal performance. the battery module can be charged within the allowed temperature range (greater than 0 °C). under different low temperature environments (−5 °C, −15 °C, and −25 °C), the temperature of the battery module is basically maintained at 3.30 °C, 8.00 °C and 16.00 °C. The temperature difference between different areas of the battery module is within the allowable temperature difference range of 5 °C, which reduces the adverse effects of the battery aging caused by low–temperature charging and uneven temperature. Moreover, the battery module also has good electrical performance, the battery module voltage is in a low–level range in the early and middle stages of charging. During the complete charging process, the low–temperature charging capacity of the battery module has almost no attenuation, and the charging capacity ratio is as high as 95.92 %. Compared with the pure battery module, the charging capacity and charging efficiency of the battery module with the TiO2-CLPHP TMS has been improved to different degrees. Especially at −25 °C, the maximum charging capacity and charging efficiency can be increased to 24.51 %, and the minimum can be increased to 13.17 %. which ensures the efficient charging of the battery module. This proves that the designed TiO2–CLPHP TMS is feasible and effective for battery module heating management.</t>
  </si>
  <si>
    <t>10.1016/j.jenvman.2023.118205</t>
  </si>
  <si>
    <t>Removal of polyvinylidene fluoride binder and other organics for enhancing the leaching efficiency of lithium and cobalt from black mass</t>
  </si>
  <si>
    <t>The agglomeration and encapsulation of recoverable materials of interest (e.g. metals and graphite) as a result of the presence of polyvinylidene fluoride (PVDF) in spent lithium-ion batteries (LIBs) with mixed chemistries (black mass) lower the extraction efficiency of metals. In this study, organic solvents and alkaline solutions were used as non-toxic reagents to investigate the removal of a PVDF binder from a black mass. The results demonstrated that 33.1%, 31.4%, and 31.4% of the PVDF were removed using dimethylformamide (DMF), dimethylacetamide (DMAc), and dimethyl sulfoxide (DMSO) at 150, 160, and 180 °C, respectively. Under these conditions, the peel-off efficiencies for DMF, DMAc, and DMSO were 92.9%, 85.3%, and approximately 92.9%, respectively. Using tetrabutylammonium bromide (TBAB) as a catalyst and 5 M sodium hydroxide (NaOH) at room temperature (RT- 21 °C–23 °C), 50.3% of PVDF and other organic compounds were eliminated. The removal efficiency was enhanced to approximately 60.5% when the temperature was raised to 80 °C using NaOH. Using 5 M potassium hydroxide at RT in a TBAB-containing solution, ca. 32.8% removal efficiency was obtained; raising the temperature to 80 °C further enhanced the removal efficiency to almost 52.7%. The peel-off efficiency was 100% for both alkaline solutions. Lithium extraction increased from 47.2% to 78.7% following treatment with DMSO and to 90.1% following treatment with NaOH via leaching black mass (2 M sulfuric acid, solid-to-liquid ratio (S/L): 100 g L–1 at 50 °C, for 1 h without a reducing agent) before and after removal of the PVDF binder. Cobalt's recovery went from 28.5% to 61.3% with DMSO treatment to 74.4% with NaOH treatment.</t>
  </si>
  <si>
    <t>10.1016/j.envres.2023.118022</t>
  </si>
  <si>
    <t>Removal of heavy metals from wastewater by aerogel derived from date palm waste</t>
  </si>
  <si>
    <t>Cellulose that has been sourced from date palm leaves as a primary component was utilised. This cellulose served as the foundational material for the development of an aerogel composite. During this process, MXene (Ti3C2Tx) played a pivotal role in enhancing the overall composition of the aerogel. To ensure the stability and durability of the resulting aerogel structure, calcium ions were introduced to the mix. These ions facilitated the cross-linking process of sodium alginate molecules, ultimately leading to the formation of calcium alginate. This cross-linking step is crucial for the enhanced mechanical and chemical stability of the aerogel. Incorporating alginate and Ti3C2Tx into the cellulose aerogel enhanced its structural integrity in aqueous conditions and increased its adsorption capacity. When evaluated with synthetic wastewater, this composite exhibited remarkable adsorption capacities of 72.9, 114.4, 92.9, and 123.9 mg/g for As, Cd, Ni, and Zn ions, respectively. A systematic study was carried out to see the effect of various parameters, including contact time, MXene concentration, pH, and temperature on the adsorption of these elements. Peak adsorption was achieved at 60 min, favoring a pH range between 6 and 8 and exhibited optimal sorption efficiency at lower temperatures. The adsorption kinetics adhered closely to a pseudo-second-order, while the Freundlich model adeptly described the adsorption isotherms. An interesting result of this research was the aerogel's regenerative potential. After undergoing a basic acid treatment, the MXene/cellulose/alginate aerogel composite could be restored and reused for up to three cycles, all while maintaining its core performance capabilities even after the rigorous cross-linking processes. In three consecutive cycles, the removal percentages for As, Cd, Ni, and Zn were 48.15%, 80.38%, 56.51%, and 86.12% in cycle 1; 37.35%, 65.63%, 45.97%, and 78.42% in cycle 2; and 28.60%, 56.22%, 34.70%, and 65.83% in cycle 3, respectively. The composite was tested in conditions resembling seawater salinity. Impressively, the aerogel continued to demonstrate a significant ability to adsorb metals, reinforcing its potential utility in real-world aquatic scenarios. These findings suggest that the composite aerogel, integrating MXene, cellulose, and alginate, is an effective medium for the targeted removal of heavy metals from aquatic environments.</t>
  </si>
  <si>
    <t>10.1016/j.est.2024.110893</t>
  </si>
  <si>
    <t>Performance research of integrated thermal management system for battery electric vehicles with motor waste heat recovery</t>
  </si>
  <si>
    <t>In this paper, an innovative integrated thermal management system (ITMS) for battery electric vehicles (BEV) with waste heat recovery (WHR) system is proposed. To achieve a low-temperature environment, the proposed system aims to reduce the energy consumption of the thermal management system (TMS) and extend the driving range of battery electric vehicles. The study showed that after adding the waste heat recovery system, not only can the temperature of the motor and motor controller be effectively reduced, but also using the waste heat to heat the cabin and battery can effectively reduce the TMS heating energy consumption. In addition, the heat pump air conditioning system (HPACS) in a low-temperature environment is not the ideal heating problem, introducing a high-efficiency zone for the heat pump (HP) heating can reduce the energy consumption of the HPACS. The results showed that by adding the WHRS at −5 °C, −15 °C and −25 °C, the time for the cabin to reach the target temperature was reduced by 11 s, 20 s, and 122 s, the cabin PTC energy consumption was reduced by 68.7 %, 49.98 % and 35.97 % and the battery PTC energy consumption was reduced by 17.56 %, 9.14 % and 15.30 %. The average temperature of the motor and motor controller declined by about 30 °C and 18 °C. Compressor energy consumption was reduced by 14.68 %, 17.41 % and 16.27 %. Battery SOC increased by 0.651, 0.650 and 0.631. The driving range of BEV increased by 8.58 km, 6.67 km and 5.05 km. To a certain extent, it solves the problem of reducing the range of BEV due to the high energy consumption of TMS in a low-temperature environment.</t>
  </si>
  <si>
    <t>10.1016/j.diamond.2024.111451</t>
  </si>
  <si>
    <t>Biomass-tar-derived oxygen-enriched porous carbon as a high-performance carbon electrode material for double electric layer and zinc-ion hybrid supercapacitor</t>
  </si>
  <si>
    <t>Carbon-based capacitor electrodes have the advantages of high capacitance value, superior recyclability, and inexpensive raw materials, which fuel the application of capacitors in large-scale energy storage. Biomass tar is a hazardous waste that can be recycled as a low-cost carbon electrode precursor for capacitors, due to its retaining biomass-based heteroatom. In this study, hierarchically porous carbon with cross-linked structure was fabricated by using a nano-Al2O3 template combined with the KOH activation technique, in which the γ-Al2O3 has a size of only 10 nm with high specific surface area, thus optimizing the pore structure of the carbon material. The resulting optimal material, BTC-0.2-2-800, contains abundant pore structure and extremely high oxygen content, delivers low resistance and excellent rate performance with high specific capacitance of 292.1 F g−1 and 221.7 F g−1 at 1 A g−1 and 20 A g−1, respectively, in double electric layer supercapacitors (EDLCs). Besides, no significant capacity degradation after 10,000 charging and discharging cycles at 10 A g−1 was found. The two-electrode device prepared using Na2SO4 electrolyte achieves a high energy density of 43.18 Wh kg−1 at the power density of 1000 W kg−1, which can light up a 2 V LED lamp. Moreover, Zinc-ion hybrid supercapacitor (ZIHSC) fabricated with BTC-0.2-2-800 carbon electrode accounts for the energy densities of 69.82 Wh kg−1 and 49.39 Wh kg−1 at the power densities of 40 W kg−1 and 400 W kg−1, respectively. This study reveals the great potential of biomass-tar-derived carbon as a high-performance electrode material, which may provide an opportunities for the resource utilization of hazardous wastes.</t>
  </si>
  <si>
    <t>10.1016/j.nanoen.2021.106136</t>
  </si>
  <si>
    <t>A high-voltage and high-capacity Ti3C2T x /BiCuS2.5 heterostructure to boost up the energy density and recyclability of zinc-ion-hybrid capacitors</t>
  </si>
  <si>
    <t>In this paper, a brand-new amorphous Ti3C2T x /BiCuS2.5 electrode material was first invented by a facile in-situ deposition strategy, whose workable voltage window was enlarged up to 2.0 V (−1.4 V~0.6 V) with an improved capacity to 840 C g−1 at 1 A g−1 due to a “baton relay” mechanism. When the Ti3C2T x /BiCuS2.5 electrode material was assembled for an aqueous symmetrical supercapacitor, the device exhibited a maximum energy density of 56.1 Wh kg−1 at a power density of 15.3 kW kg−1. After 10,000 cycles, the energy density was even elevated to 63.325 Wh kg−1. When the Ti3C2T x /BiCuS2.5 material was used for a zinc-ion capacitor cathode, the device exhibited an energy density of 298.4 Wh kg−1 at a power density of 7200 W kg−1. The energy density retention of 95% after 7000 cycles and 82% after 10000 cycles clearly proved the good recyclability of Ti3C2T x /BiCuS2.5 electrode. Based on the attentive DFT simulation and XPS analysis, the energy storage mechanism was ascribed to the co-existence of intercalation and redox battery-type capacity. This work opens a new direction with new electrode materials workable at a high voltage range for the construction of high specific energy supercapacitors.</t>
  </si>
  <si>
    <t>10.1016/j.jenvman.2021.112548</t>
  </si>
  <si>
    <t>Preparation of Al–Si alloys with silicon cutting waste from diamond wire sawing process</t>
  </si>
  <si>
    <t>Large amounts of silicon cutting waste (SCW) are generated during Si wafers producing process. In this paper, SCW was mixed with Al powder to prepare Al–Si alloys by a one-step smelting process in corundum crucibles. The influences of smelting temperature (1000 °C, 1200 °C and 1500 °C) on the products of each zone (surface layer zone, loose granular zone and blocky products zone) were investigated. Al–Si alloys in the form of granular and blocky were prepared and the blocky Al–Si alloys mainly concentrated in the blocky products zone. The increase of smelting temperature can promote the aggregation of Al–Si alloy particles. The yields of Al–Si alloy blocks obtained at 1000 °C, 1200 °C and 1500 °C were 0%, 58% and 69%, respectively. The Si contents of Al–Si alloy blocks at 1200 °C and 1500 °C were 15.8 wt% and 17.1 wt% respectively. After compacting the raw materials, the yields of the blocky Al–Si alloys obtained at 1000 °C, 1200 °C and 1500 °C were increased to 65%, 72% and 79% and the corresponding Si contents of the blocky Al–Si alloys were increased to 16.0 wt%, 16.5 wt% and 17.3 wt% respectively. The reaction mechanism of the alloying process was also investigated.</t>
  </si>
  <si>
    <t>10.1016/j.electacta.2003.10.014</t>
  </si>
  <si>
    <t>Mixed oxides Ca2Fe2O5 and Ca2Co2O5 as anode materials for Li-ion batteries</t>
  </si>
  <si>
    <t>The electrochemical performance of mixed oxides, Ca2Fe2O5 and Ca2Co2O5 for use in Li-ion batteries was studied with Li as the counter electrode. The compounds were prepared and characterized by X-ray diffraction and SEM. Ca2Fe2O5 showed a reversible capacity of 226mAh/g at the 14th cycle and retained 183mAh/g at the end of 50 cycles at 60mA/g in the voltage window 0.005–2.5V. A reversible capacity in the range, 365–380mAh/g, which is stable up to 50 charge–discharge cycles is exhibited by Ca2Co2O5 in the voltage window, 0.005–3.0V and at 60mA/g. This corresponds to recycleable moles of Li of 3.9±0.1 (theoretical: 4.0). Significant improvement in the cycling performance and attainable reversible capacity were noted for Ca2Co2O5 on cycling to an upper cut-off voltage of 3.0V as compared to 2.5V. Coulombic efficiency for both compounds is &gt;98%. Electrochemical impedance spectroscopy (EIS) data clearly indicate the reversible formation/decomposition of polymeric surface film on the electrode surface of Ca2Co2O5 in the voltage window, 0.005–3.0V. Cyclic voltammetry results compliment the galvanostatic cycling data.</t>
  </si>
  <si>
    <t>10.1016/j.cej.2020.126783</t>
  </si>
  <si>
    <t>A new perylene-based tetracarboxylate as anode and LiMn2O4 as cathode in aqueous Mg-Li batteries with excellent capacity</t>
  </si>
  <si>
    <t>Aqueous batteries are appealing for large-scale storage applications, due to their high safety level, low cost, and excellent durability. In this study, we reported a new anode material, namely sulfur perylene-3,4,9,10-tetracarboxylate (PTC-S), which is more stable than other electrode materials used in aqueous Mg-Li ion batteries. When PTC-S is used as the anode in 0.5 M MgCl2 + 0.5 M LiCl with a current density of 50 mA g−1, the discharge specific capacity is 287.3 mAh g−1 at the initial cycle and the capacity retention rate is still close to 100% at over 1000 cycles. The monomer structural material conjugated with bifunctional groups can provide the space for the intercalation of Mg2+ and Li+ at the same time, shorten the ion transmission path and accelerate the transmission speed of metal ions in the electrode. In order to develop aqueous battery as quickly as possible, LiMn2O4 and PTC-S are used as cathode and anode materials, respectively, in a dual-ion salt aqueous battery. The PTC-S‖LiMn2O4 battery exhibits a high capacity and an excellent cycling stability performance in aqueous Mg-Li ion battery. The battery has a high capacity performance of 240.0 mAh g−1 at a voltage ranging from 0.0 V to 1.8 V, as well as a high specific energy density of 172.8 Wh kg−1 and remarkable cycling stability. PTC-S in 0.5 M MgCl2 electrolyte has a current density of 100 mA g−1, a specific discharge capacity of 203 mAh g−1 and a first-cycle Coulomb efficiency close to 100%. Under the same test conditions, the discharge specific capacity is higher than that of the perylene-3,4,9,10-tetracarboxylic dihydride (PTCI) electrode (101 mAh g−1), and the capacity retention rate is increased by 30.4%.</t>
  </si>
  <si>
    <t>10.1016/j.seppur.2018.09.019</t>
  </si>
  <si>
    <t>Resource recovery of critically-rare metals by hydrometallurgical recycling of spent lithium ion batteries</t>
  </si>
  <si>
    <t>The increasing demand for critical metals and mounting pressure on the environmental impact of solid waste disposal have widely attracted the recycling of spent lithium ion batteries (LIBs). Although the hydrometallurgical recycling of LiCoO2 cathode materials from spent LIBs has been commonly investigated, the studies on LiNixCoyMnzO2 type cathode materials are infrequent. Hence, the present work is focused on sulfuric acid leaching of LiNixCoyMnzO2 cathode material for resource recovery of all the critical and rare metals from spent LIBs. The process parameters viz., pulp density, acid concentration, the dosage of reducing agent (i.e., H2O2), time, and temperature have been optimized for leaching of cathode powder (of weight composition: 7.6% lithium, 20.48% cobalt, 19.47% manganese, and 19.35% nickel). The maximum 92% lithium and nickel, 68% cobalt, and 34.8% manganese could be leached while leaching a 5% pulp density in 3.0 M H2SO4 without H2O2 at 90 °C. Leaching efficiencies of metals were found to be increased within 30 min and reaching to &gt;98% by adding 4 vol% H2O2 even at a lower temperature, 50 °C. Thereafter selective precipitations of manganese and nickel were carried out from leach liquor using KMnO4 and C4H8N2O2 as suitable precipitants, respectively. Subsequently, a 2-stage solvent extraction using 0.64 M Cyanex 272 (50% saponified) at equilibrium pH 5.0 and O:A of 1:1 was employed for recovery of a highly pure solution of CoSO4. Finally, lithium could be precipitated at Li+:Na2CO3 of 1.2:1.0 and a process flow-sheet has been proposed for the recycling of spent LIBs.</t>
  </si>
  <si>
    <t>10.1016/j.scitotenv.2024.172657</t>
  </si>
  <si>
    <t>Towards a low-emission resource circulation of valuable metals from municipal solid waste incineration fly ash</t>
  </si>
  <si>
    <t>The incineration fly ash (IFA) resulting from municipal solid waste combustion is laden with heavy metals, necessitating proper treatment not only for environmental management but also to reclaim the metal values. The surge in non-traditional metals like cobalt as emerging contaminant within IFA samples further attracts to address this issue. In response, the hydrometallurgical recycling of a cobalt-bearing IFA has been studied. Thereby, approximately 98 % zinc and 96 % cobalt were leached using a 1.0 mol/L H2SO4 solution at 90 °C and 1 h of leaching time. In-depth analysis of the leaching process unveiled metals' dissolution primarily via the ion-exclusion mechanism, as evidenced by lower diffusion coefficients (between 10−9 and 10−11 m2/s) and activation energies (9.6–14.9 kJ/mol). Above 99 % separation of zinc from the cobalt-bearing leach liquor was achieved by extraction with 1.0 mol/L D2EHPA at an equilibrium pH below 3.0, followed by stripping with a 2.0 mol/L H2SO4 solution. Cobalt, remained in the raffinate was efficiently precipitated by adding a 20 % excess dosage of oxalic acid to the stoichiometric ratio of C2O4 2−:Co2+, resulting in only 5 mg/L cobalt left in the solution when precipitation occurred at a pH of 2.8. Additionally, the conversion of CoC2O4 to high-purity Co3O4 was conducted through heat-treatment at 600 °C. The resulting Co3O4 was mixed with Li2CO3 at a Li/Co molar ratio of 1.1, yielding a LiCoO2 precursor that exhibited good electrochemical properties with a capacity of 128 mAh/g, thus affirming the high quality of the recycled cobalt. A comprehensive life-cycle assessment of the recycling process revealed that cobalt precipitation alone contributes approximately 50 % of the total global warming potential (GWP = 4.2624 kg CO2-eq). Notably, this value is remarkably lower than the GWP reported for primary cobalt production, highlighting the environmentally-friendly approach of this recycling endeavor.</t>
  </si>
  <si>
    <t>10.1016/j.jece.2021.105232</t>
  </si>
  <si>
    <t>Two-step leaching process and kinetics for an eco-friendly recycling of critical metals from spent Li-ion batteries</t>
  </si>
  <si>
    <t>With growing awareness to protect the urban environment and fulfill the soaring demand for critical metals, recycling of postconsumer Li-ion batteries has become imperative to deal in a sustainable manner. In this context, a two-step leaching of the exhausted LiNi x Co y Mn z O2 cathode material was studied by sequential application of both organic and mineral acids. To optimize the experimental parameters of both steps, leaching was conducted using the L25 orthogonal array design. In the first-step leaching, lithium and copper was selectively leached into oxalic acid at the optimal condition of C2H2O4 (OA), 0.25 M; pulp density (PD 1 ), 10%; H2O2 dosage (HPD 1 ), 0.5%; temperature (T 1 ), 80 °C; and time (t 1 ), 90 min. The parametric influences for achieving more than 99% efficiency of lithium and copper followed the order: t 1 &gt; HPD 1 &gt; OA &gt; PD 1 &gt; T 1 and t 1 &gt; T 1 &gt; OA &gt; HPD 1 &gt; PD 1 , respectively. Residual metal-oxalates of cobalt, nickel, and manganese were subsequently dissolved into sulfuric acid solutions. Approximately 99% of all remaining metals could be leached at the optimal condition of H2SO4 (SA), 3.0 M; pulp density (PD 2 -), 6%; H2O2 dosage (HPD 2 ), 2%; temperature (T 2 ), 60 °C; and time (t 2 ), 120 min. The parametric influences on sulfuric acid leaching of metals followed the order as: SA &gt; HPD 2 &gt; t 2 &gt; PD 2 &gt; T 2 . Leaching followed logarithmic rate law and exhibition of the diffusion-controlled mechanism was revealed through the values of apparent activation energy determined to be E a (Li), 9.7 kJ/mol; E a (Cu), 22.3 kJ/mol; E a (Co), 9.5 kJ/mol; E a (Ni), 11.2 kJ/mol; and E a (Mn), 6.2 kJ/mol. This study successfully demonstrated the applicability of OA in the selective leaching of LiNi x Co y Mn z -type cathode materials, eliminating the need for copper and lithium separation from leach liquor of SA-medium. The present process offers two-fold advantages that securing the secondary supply for critical metals, and providing an environmentally sustainable route for waste valorization in a circular economy.</t>
  </si>
  <si>
    <t>10.1016/j.microc.2024.111519</t>
  </si>
  <si>
    <t>Decoration of recycled battery graphite functionalized with gold nanoparticles/poly(nicotinic acid) for detection of bifenazate pesticide in tea and food samples</t>
  </si>
  <si>
    <t>Bifenazate (BF), is a type of carbamate acaricide effective at controlling mite parasites on crops and ornamental plants. In this work, a recycled dry zinc-carbon battery graphite electrode decorated with gold nano particles/poly nicotinic acid, AuNPs/poly(NA)-BGE, was applied as the working electrode for the electrochemical measurement of bifenazate (BF). The working electrode (BGE) was functionalized by 10 electropolymerization voltammetric cycles of poly nicotinic acid poly (NA) following by 30 s of amperometric deposition of gold nanoparticles (AuNPs) to produce the final AuNPs/poly(NA)-BGE electrode in a two-step procedure. “Electrochemical and morphological characterization of the sensor at its different production steps was performed using electrochemical impedance spectroscopy (EIS), cyclic voltammetry (CV), scanning electron microscopy (SEM), atomic force microscopy (AFM), energy dispersive X-ray spectroscopy (EDX) techniques and Transmission electron microscopy (TEM).” The highest peak current response was attained using pH 6.0 in 0.1 M phosphate buffer. The sensor exhibited a linearity range from (1 × 10−4–1 × 10−8 M) that is equivalent to 30.035–3.00 × 10−3 µg/mL with limits of detection LOD and quantification 3.3 × 10−11 M (9.91 × 10−6 µg/mL) and 1.00 × 10−10 M (3.00 × 10−5 µg/mL), respectively. Finally, with a recovery range of (96.3 %–102.6 %) and an RSD of (0.17 %–0.64 %), BF in Kenyan green and black tea, strawberry, tomato, cucumber and its commercial formulation Duramite® 24 %SC was successfully quantified which indicates the promising applicability of the presented sensor in different matrixes.</t>
  </si>
  <si>
    <t>10.1016/j.wasman.2016.12.002</t>
  </si>
  <si>
    <t>Selective leaching of Zn from spent alkaline batteries using environmentally friendly approaches</t>
  </si>
  <si>
    <t>The main aim of this work was to evaluate the possibility of using microwave or ultrasound to assist the efficient and selective leaching of Zn from spent alkaline batteries and compare the results with those obtained using the conventional method. Two different strategies were applied: acid leaching of a washed residue and alkaline leaching of the original residue. In both (acid and alkaline) approaches, the use of microwave- or ultrasound-assisted leaching increased the extraction of Zn compared with the best results obtained using conventional leaching [acid leaching (1.5mol/L H2SO4, 3h, 80°C), 90% of Zn extracted; alkaline leaching (6mol/L NaOH, 3h, 80°C), 42% of Zn extracted]. With acid leaching, 94% of the Zn was extracted using microwave-assisted leaching (1 cycle, 30s, 1mol/L H2SO4), and 92% of the Zn was extracted using ultrasound-assisted leaching (2min, 0.1p, 20% amplitude, 1mol/L H2SO4). Ultrasound-assisted leaching resulted in a more selective (Zn/Mn ratio of 5.1) Zn extraction than microwave-assisted leaching (Zn/Mn ratio of 3.5); both processes generated a concentrated Zn solution (⩾18.7g/L) with a purity (83.3% and 77.7%, respectively) that was suitable for electrowinning. With alkaline leaching, microwave- (1 cycle, 3 min, 4mol/L NaOH) and ultrasound-assisted (14min, 0.1p, 20% amplitude, 4mol/L NaOH) leaching extracted about 80% of the Zn and less than 0.01% of the Mn, which resulted in lesser concentrated Zn solutions (approximately 16.5g/L) but with high purity (&gt;99.5%) that was suitable for the recovery of Zn by precipitation. The microwave- and ultrasound-assisted leaching strategies used in this work proved to be efficient and environmentally-friendly approaches for the extraction of Zn from spent alkaline residues since a concentrated Zn solution with adequate purity for subsequent Zn recovery was obtained using significantly decreased leaching times and concentrations of chemicals.</t>
  </si>
  <si>
    <t>10.1016/j.jobe.2024.110072</t>
  </si>
  <si>
    <t>Evaluating Technical properties of fired clay Brick production with mosaic sludge: A comprehensive study on heavy metal leachability for sustainable environmental and economic benefits</t>
  </si>
  <si>
    <t>Mosaic sludge, generated from mosaic industrial activities such as cutting, polishing, and grinding, is often disposed of in landfills or discharged into drainage systems without adequate treatment. This study aims to reuse mosaic sludge from the mosaic industry by incorporating it into fired clay bricks. This approach offers an alternative disposal method, improves brick quality, and minimizes heavy metal leachability, contributing to environmental and economic sustainability. X-Ray Fluorescence (XRF) was conducted to determine the heavy metal concentration from two types of mosaic sludge bodymill mosaic sludge (BS) and polishing mosaic sludge (PS). The result indicates that the highest element concentration in mosaic sludge (BS and PS) shows that barium is the highest with 3253 ppm and 3260 ppm. Meanwhile, the lowest element concentration obtained in BS and PS is cesium with 14 ppm and 17 ppm. SPLP and TCLP also conducted in this study and the result show that, even though the element such as ferum (Fe) and cadmium (Cd) was not detected in XRF but in SPLP and TCLP, it shows that these two elements exist in clay, BS and PS with low concentration. In order to evaluate the compressive strength conducted by incorporating with different proportions 0 %, 1 %, 5 %, 10 %, 20 % and 30 % of BS and PS into fired clay brick. The result shows that compressive strength BS brick was stronger than PS brick. The maximum sludge percentage used in BS brick is 5 % with value of compressive strength is 28.10 MPa. Meanwhile, PS brick had the higher value of compressive strength at 30 % sludge percentage with the value 23.46 MPa. Static Leachate Test (SLT) was performed to evaluate heavy metal leachability from bricks containing different proportions of BS and PS sludge. In the SLT results, Fe exhibits the highest concentration of heavy metals at various proportions of BS and PS: 2.11 mg/L and 2.27 mg/L at 1 %, 1.77 mg/L and 1.88 mg/L at 5 %, 2.34 mg/L and 3.29 mg/L at 20 %, and 2.79 mg/L and 3.64 mg/L at 30 % respectively, among other elements. On the other hand, elements including Cr, Ni, Cu, As, Cd, and Pb demonstrated lower concentrations ranging from 0.00 mg/L - 1.0 mg/L. The result for control brick, BS brick and PS brick shows the same pattern. However, overall results show that the concentration still under limit set by USEPA.</t>
  </si>
  <si>
    <t>10.1016/j.jece.2023.110407</t>
  </si>
  <si>
    <t>Hydrometallurgical recycling of lithium from waste saggar: Studies on influential role of acid/alkaline additives, leaching kinetics and mechanism</t>
  </si>
  <si>
    <t>Waste recycling has become crucial with the increasing attention paid to environmental rules and the fast-depleting resources of critical elements. Soaring demands for lithium in cathode materials of rechargeable batteries result in a surge in waste saggar after being used in the calcination of cathode precursor. The recycling of lithium from waste saggar is therefore imperative due to the high supply-risk of lithium. Herein, waste saggar composed of various mineral phases (26.26 % LiAlSi4O10 ≅ 0.6 % Li; 6.34 % Li4SiO4 ≅ 1.47 % Li; 0.79 % LiOH∙H2O ≅ 0.13 % Li; 0.03 % Li2CO3 ≅ 0.01 % Li) was leached in water for lithium extraction; while the effects of NaOH, Ca(OH)2, and H2SO4 as potential additives were examined under a wide temperature range of 5–80 °C. Interestingly, the observed order of leaching efficiency at lower temperature (20 °C) H2SO4 &gt; NaOH &gt; Ca(OH)2 was in variance with that at 80 °C (NaOH &gt; H2SO4 Ca(OH)2). The apparent activation energy for lithium extraction was determined to be 29.8 kJ/mol using NaOH, 33.8 kJ/mol using Ca(OH)2, and 14.1 kJ/mol using H2SO4, indicating that the overall leaching process follows a mixed-controlled mechanism. The maximum efficiency of 94 % Li-extraction was achieved with NaOH which was used for the precipitation recovery of Li2CO3 of purity above 99 %.</t>
  </si>
  <si>
    <t>10.1016/j.jphotochem.2023.115380</t>
  </si>
  <si>
    <t>Assembling ZnMnFe2O4@Ag-AgVO3 nanostructure heterojunctions for photocatalytically degrading RhB and Pseudomonas aeruginosa bacteria under visible irradiation</t>
  </si>
  <si>
    <t>Improving the separation of photocarriers is a vital approach to create highly effective heterojunction photocatalysts for the photodegradation of environmental pollutants. In this work, coprecipitation and hydrothermal methods were employed to develop a new heterojunction of Zn0.5Mn0.5Fe2O4@Ag-AgVO3 magnetic nanocomposite as photocatalysts for the photodegradation of Rhodamine B (RhB) and bacterial inactivation of Pseudomonas aeruginosa (P. aeruginosa) when exposed to illumination of visible light. FESEM, EDX, UV–vis reflectance spectroscopy (DRS), N2 adsorption/desorption, TEM, PL, Brunauer-Emmett-Teller (BET) surface area, Vibrating Sample Magnetometer (VSM), and XRD techniques were used to investigate the structural and optical properties of synthesized materials. The Zn0.5Mn0.5Fe2O4@Ag-AgVO3 photocatalyst demonstrated noticeably higher photocatalytic activity for RhB degradation when compared to the pure constituents AgVO3, Ag-AgVO3, and Zn0.5Mn0.5Fe2O4 samples. The results revealed that when RhB was used at a concentration of 20 ppm, the Zn0.5Mn0.5Fe2O4@Ag-AgVO3 possessed a high degradation rate (93.43 % within 180 min), and this was sufficient to get the highest total organic carbons (TOC) removal (90 %). Besides, Zn0.5Mn0.5Fe2O4@Ag-AgVO3 possesses complete inactivation efficiency (log(CFU) decreased from 6.5 to 0.00001) toward P. aeruginosa in 120 min of visible illumination. The photodegradation mechanism was explained by the surface plasmonic resonance Z-type heterostructure, and tested by trapping experiments. It can beinferredthat the Zn0.5Mn0.5Fe2O4@Ag-AgVO3 photocatalyst was very stable and efficient in removing different organic pollutants and pathogenic bacteria from wastewater.</t>
  </si>
  <si>
    <t>10.1016/j.jallcom.2019.06.229</t>
  </si>
  <si>
    <t>Recycling of Ni-rich Li(Ni0.8Co0.1Mn0.1)O2 cathode materials by a thermomechanical method</t>
  </si>
  <si>
    <t>We report high electrochemical performances of Li(Ni0.8Co0.1Mn0.1)O2 cathode obtained from electrode scraps of lithium ion batteries. The Li(Ni0.8Co0.1Mn0.1)O2 cathode was obtained by a thermomechanical method. In order to remove binders and lithium impurities existing on the surface and enhance the crystallinity, the heat treatment was performed at 750 °C and 780 °C. The Li(Ni0.8Co0.1Mn0.1)O2 cathode heated at 780 °C exhibits superior electrochemical performances, almost identical to that of the bare Li(Ni0.8Co0.1Mn0.1)O2. It is elucidated by well-ordered layered structure with clean and smooth surface. The Li(Ni0.8Co0.1Mn0.1)O2 cathode heated at 780 °C delivers a discharge capacity of 207.2 mAh g−1 and extraordinary cycling stability of 96.3% retention after 30 cycles at 0.5C. Therefore, we can conclude that our proposed approach can be regarded as an efficient way for Li(Ni0.8Co0.1Mn0.1)O2 cathode recycling.</t>
  </si>
  <si>
    <t>10.1016/j.jclepro.2024.141194</t>
  </si>
  <si>
    <t>An economical and closed-loop hydrometallurgical method to prepare battery-grade iron phosphate from delithiated LiFePO4 cathode scrap</t>
  </si>
  <si>
    <t>The economical recovery of Fe and P poses a significant challenge in the comprehensive recovery of spent LiFePO4 batteries. A novel approach for the preparation of battery-grade FePO4·2H2O from iron phosphate residue by H3PO4 leaching and precipitation without alkali addition was proposed in this study. Under the optimized conditions of H3PO4 concentration of 6 mol L−1, liquid-solid ratio of 7.5 mL g−1, leaching temperature of 75 °C, and leaching time of 180 min, the leaching rates of 99.2% and 98.0% were achieved for Fe and P, respectively. During the leaching process, first dissolved Fe and P will recombine to form FePO4·2H2O, whereas the complete dissolution of FePO4·2H2O requires an increase in leaching temperature. Subsequently, 93.5% of Fe in the leaching solution can be precipitated as FePO4·2H2O at dilution ratio of 3.5, temperature of 90 °C, and crystallization time of 4 h. The mother liquor can be employed as a leaching agent after simple evaporation; thus, the closed-loop hydrometallurgical method avoids wastewater emissions. The LiFePO4/C cathode materials synthesized from FePO4·2H2O precursors exhibited an initial discharge capacity of 157.6 mAh g−1 at 0.1 C. After 100 cycles at 1 C, the reversible specific capacity remained 136.2 mAh g−1 with a capacity retention rate of 100%. This study presents an economical and environmental-friendly method for recycling iron phosphate residue, which is promising to address a crucial problem in the comprehensive recovery of spent LiFePO4 batteries.</t>
  </si>
  <si>
    <t>10.1016/j.jece.2023.110799</t>
  </si>
  <si>
    <t>Recycling of spent LiFePO4 batteries by oxidizing roasting: Kinetic analysis and thermal conversion mechanism</t>
  </si>
  <si>
    <t>The recycling of spent lithium-ion batteries has gained increasing attention due to its economic and environmental benefits. The oxidizing roasting has been preliminarily proven to be a feasible method to pre-treat and recycle spent LiFePO4 battery. However, the kinetics and thermal conversion mechanism of spent LiFePO4 battery during oxidizing roasting process remains indefinable and needs to be elucidated. Therefore, the kinetic analysis and thermal conversion mechanism of the spent LiFePO4 battery during the oxidizing roasting process were investigated in this study. The results indicated that the oxidizing roasting process of the electrode materials (LiFePO4 and C) could be divided into four weight loss stages, and the maximum weight loss took place in the third weight loss stage (500–800 °C). The model-free methods (Flynn-Wall-Ozawa and Kissinger-Akahira-Sunose models) could well describe the oxidizing roasting process, and the corresponding E α obtained were 257.38 and 255.35 kJ/mol respectively. The model-fitting methods showed that the three-dimension diffusion model was the most suitable kinetic reaction model for the electrode materials oxidizing roasting process. The graphite in the electrode materials could be easily oxidized to CO2 (the major gaseous product). Besides, the LiFePO4 was firstly oxidized and converted into Li3Fe2(PO4)3 and Fe2O3. Then the Li3Fe2(PO4)3 was decomposed into Li3PO4 and P2O5. Finally, P2O5 could react with Fe2O3 to form FePO4. The physical state of oxidizing roasting products changed from powder to molten state from 600 to 800 °C because of the lower melting point temperature of Li3Fe2(PO4)3, and the oxidizing roasting temperature was suggested to be controlled below 800 °C. The final products obtained from the oxidizing roasting process of the spent LiFePO4 battery electrode materials were Li3Fe2(PO4)3, FePO4 and Li3PO4. This study provides a comprehensive understanding of the kinetics and thermal conversion mechanism during spent LiFePO4 battery oxidizing roasting recovery process.</t>
  </si>
  <si>
    <t>10.1016/j.scitotenv.2023.167707</t>
  </si>
  <si>
    <t>Risk assessment and partitioning behavior of PFASs in environmental matrices from an e-waste recycling area</t>
  </si>
  <si>
    <t>Objective Perfluoroalkyl and polyfluoroalkyl substance (PFAS) contamination and their human exposure risks are a major concern. However, knowledge of PFAS contamination in environments near e-waste recycling sites and their health risk assessment are scarce. Methods We measured the concentrations of PFASs in soil (n = 12), water (n = 12) and atmospheric samples (n = 26) by LCP-MS/MS, analyzed the source apportionment of PFASs by PCA, and investigated the child health risk assessment from an e-waste recycling area (Guiyu) and a reference area (Haojiang). Results We found high concentrations of PFASs in the atmosphere and low concentrations of PFASs in soil. The average concentration of perfluoro-n-heptanoic acid (PFHpA) (9.43 ng/L) was highest among PFASs in water. The concentrations PFASs in the atmosphere and water were higher in the e-waste recycling area than in the reference area (p &lt; 0.05). According to Multi-Linear regression model, we found that daily intake doses for PFASs in air of PFODA [β (95 % CI): −0.217 (−0.332, −0.048), p &lt; 0.05] and PFBS [β (95 % CI): −0.064 (−0.106, −0.006), p &lt; 0.05] were negatively associated with child BMI. PFBA [β (95 % CI: −1.039 (−2.454, −0.010), p &lt; 0.05] was negatively correlated with child head circumference. Conclusion The concentrations of PFASs in the water and atmosphere are higher in the e-waste recycling site than in the reference area. We found that their intake affected growth and development in children. We need to reduce pollution from PFASs in the e-waste recycling area while maintaining a focus on their impact on child health.</t>
  </si>
  <si>
    <t>10.1016/j.cej.2023.143218</t>
  </si>
  <si>
    <t>High-efficiency and environment-friendly separation and recovery of manganese from braunite via the ammonium sulfate roasting-water leaching process: Behavior and mechanism</t>
  </si>
  <si>
    <t>Manganese ore is a key raw resource for the development of new energy, new materials, and other emerging industries, as well as a basic raw material for the steel industry. As resources of the main high-grade pyrolusite are depleting, it is of strategic importance to develop and utilize other manganese oxide ores. This paper proposed the two-stage ammonium sulfate roasting-water leaching process for high-efficiency and environment-friendly separation and recovery of manganese from braunite ((Mn2O3)3MnSiO3). The first-stage was sulfation roasting, which could convert Mn and Fe in braunite into (NH4)2Mn2(SO4)3, (NH4)3Fe(SO4)3, NH4Fe(SO4)2 and Fe2(SO4)3; the second-stage was selective roasting, that could decompose (NH4)2Mn2(SO4)3 into MnSO4, and decompose (NH4)3Fe(SO4)3, NH4Fe(SO4)2 and Fe2(SO4)3 into Fe2O3. Under the optimum leaching conditions, the leaching efficiency of Mn reached 97.79%, while the leaching efficiency of Fe was only 1.52%, and a solution with a concentration of 93.36 g/L for Mn was obtained. The NH3 volatilized during roasting was absorbed by the water solution to get an ammonia solution which was used to precipitate Mn from the leaching solution. The precipitation efficiency of Mn was 99.48% under optimal conditions. Manganese oxide products such as Mn3O4 or Mn2O3 could be obtained by drying and calcining Mn-rich precipitates. The final filtrate was neutralized with H2SO4 and then evaporated and crystallized to give an (NH4)2SO4 product, enabling the recycling of ammonia. The process proposed in this paper is not limited to the treatment of braunite, but can also be applied to the processing of other manganese oxide ores and has a wide application potential. Compared to the traditional reduction roasting-acid leaching process, this process is more efficient and environmentally friendly.</t>
  </si>
  <si>
    <t>10.1016/j.diamond.2023.110268</t>
  </si>
  <si>
    <t>Eco-friendly and magnetic sucrose-derived Fe-containing mesoporous carbon composites for high-efficiency Congo red adsorption and supercapacitor applications</t>
  </si>
  <si>
    <t>In this study, eco-friendly and magnetic sucrose-derived Fe-containing mesoporous carbon (Fe-MC) composites have been prepared by carbothermal reduction. The Fe-MC3-1000 prepared from sucrose and FeSO4 with a mass ratio of 1:1 at 1000 °C has a uniform mesoporous structure with a BET surface area of 184 m2/g. The carbothermal reduction of Fe2O3 had dual effects of the pore-forming and the loading. Batch adsorption experiments and electrochemical measurements show that the Fe-MC3-1000 has the optimum performance in both adsorption and supercapacitor applications. For adsorption, the maximum adsorption capacity for Congo red (CR) arrived at 972.1 mg g−1 with a removal percentage of 97.2 %. The adsorption process has good agreement with Langmuir isotherm and Elovich kinetic models. Besides, the Fe-MC3-1000 exhibits good recyclability after five adsorption-desorption cycles. For supercapacitor, the Fe-MC3-1000 electrode has a capacitance value of 179.23 F g−1 and a capacitance retention of 92.8 % at 10 A g−1 after 2000 cycles. The outstanding adsorption and electrochemical performances suggest that the Fe-MC3-1000 is a competitive bi-functional material for adsorption and supercapacitor.</t>
  </si>
  <si>
    <t>10.1016/j.jcis.2021.06.112</t>
  </si>
  <si>
    <t>Decoration of amine functionalized zirconium metal organic framework/silver iodide heterojunction on carbon fiber cloth as a filter- membrane-shaped photocatalyst for degrading antibiotics</t>
  </si>
  <si>
    <t>The development of recyclable photocatalyst with high adsorption and excellent photocatalytic performance has attracted considerable attention. Herein, we report a three-component photocatalyst by constructing porous amine functionalized zirconium metal organic framework (UiO-66-NH2) and broad photo-responsive AgI on flexible carbon fiber cloth (CFC). UiO-66-NH2 nanoparticles (200–400 nm) were in-situ grown on the surface of CFC (16.5 ± 0.5 μm, 4 × 4 cm2) by a solvothermal route, then AgI particles (50–100 nm) were synthesized on CFC/UiO-66-NH2 via a modified chemical bath deposition method. The obtained CFC/UiO-66-NH2/AgI can effectively adsorb 19.0% levofloxacin (LVFX) or 18.4% ciprofloxacin (CIP) in 60 min in the dark and degrade 84.5% LVFX or 79.6% CIP in 120 min under visible light irradiation. Furthermore, the filter-membrane-shaped CFC/UiO-66-NH2/AgI can be utilized to treat the flowing sewage (CIP, 10 mg/L, ~1 L/h), and the removing efficiency of CIP reached 71.0% after 10 grades. Therefore, this work demonstrates the huge application prospect of recyclable CFC/UiO-66-NH2/AgI with high adsorption and photocatalytic capacity in flowing sewage treatment under visible light illumination.</t>
  </si>
  <si>
    <t>10.1016/j.jmrt.2024.07.027</t>
  </si>
  <si>
    <t>Mechanism and optimization for the effect of solid solution treatment on microstructure and properties of recycled 7050-T7451 plate</t>
  </si>
  <si>
    <t>The aviation grade-maintained recycling of 7XXX aluminum alloy has been achieved. However, there is still a lack of research on the optimization of the microstructure and properties of recycled aviation alloy. This work explores the effect of solid solution treatment on the microstructure and properties of recycled 7050-T7451 plate and its mechanism. The mechanism of “solid solution synergistic regulation of mechanics and corrosion resistance” was elucidated. After the solid solution of recycled aviation aluminum plates, the incomplete dissolution of Al2CuMg caused stress concentration and deteriorated the mechanical properties. In addition, the Cu clusters promoted the anodic dissolution of Al, reducing the corrosion resistance. Therefore, the solution temperature of recycled 7050 sheet was increased from 470 °C to 480 °C for 100 min. And the residual Al2CuMg was reduced by 56.6%, which synergistically improved the mechanical and corrosion resistance properties of recycled 7050 plates. The mechanical properties of two sets of recycled 7050-T7451 plates reached 516.3 MPa and 522.0 MPa, with elongation 17.5% and 17.3%, and there was no intergranular corrosion. This work explored the regulation mechanism of microstructure and properties of recycled 7050-T7451 plate, laying the foundation for the application of recycled aviation aluminum alloys.</t>
  </si>
  <si>
    <t>10.1016/j.apsusc.2020.148326</t>
  </si>
  <si>
    <t>A novel scalable synthesis of high-rate performance silicon anode materials by liquid-phase coating doping method</t>
  </si>
  <si>
    <t>Recycled solar grade p-type silicon (Si) broken wafers (1–10 Ω·cm) were milled to Si powders, and then doped with phosphoric acid to make n-type Si powders with extremely high conductivity for being used as anode materials for lithium ion batteries. The electrical conductivity of as-obtained phosphorus-doped (P-doped) Si powders is as high as 5263.18 μs/cm, which is nearly 5 × 103 times higher than undoped Si (1.04 μs/cm). The charge specific capacity of P-doped Si holds 1920.3 mAhg−1 after 50 cycles at 0.84 A g−1, when the charge current density increased to 21 A g−1 (only take 12 min for charging), it still maintains at 1758.5 mAhg−1 after 50 cycles. This proves the outstanding cycle stability of P-doped Si at high rate, which can be attributed to the improved conductivity and lithium ion diffusion coefficient. For practical application in full cells, P-doped Si was composited with artificial graphite to be used as the anode, and the cathode adopted was commercial LiNi0.5Co0.2Mn0.3O2, which also discloses excellent long cycle stability with a high capacity retention of 80.7% even after 700 cycles at 0.5C (1C = 420 mA g−1).</t>
  </si>
  <si>
    <t>10.1016/j.jclepro.2020.121205</t>
  </si>
  <si>
    <t>Cleaner extraction of vanadium from vanadium-chromium slag based on MnO2 roasting and manganese recycle</t>
  </si>
  <si>
    <t>MnO2 roasting was proposed as a suitable roasting method for vanadium extraction from vanadium-chromium slag (V–Cr slag). Acid leaching and vanadium precipitation were carried out for the recovery of vanadium, then V2O5 was prepared. Manganese in the vanadium wastewater could be precipitated and recycled to the next roasting processes. The effects of roasting temperature and the amount of MnO2 on the phase evolution, along with elements distribution and leaching behaviors were discussed by XRD, SEM and leaching experiments. Two methods of manganese recycle were provided and evaluated. Results show that during MnO2 roasting, the stable vanadium spinel was oxidized and combined with Mn2O3, which was the decomposition product of MnO2 to form the acid-soluble manganese vanadate Mn2V2O7. Chromium, on the other hand, was combined with iron to generate the acid-insoluble (Fe0.6Cr0.4)2O3. After leaching the samples roasted at 850 °C in a molar ratio n(MnO)/n(V2O3) of 1.75 with acid at a pH value of 2.5, 89.48% of vanadium and 81.15% of manganese was leached due to the dissolution of Mn2V2O7, while only 0.15% of chromium and 0.02% of iron could be extracted simultaneously, improving the separation efficiency of vanadium with other impurities in V–Cr slag. V2O5 of 99.14% purity was produced after precipitating vanadium and ammonium vanadate roasting. As the highlight stage during MnO2 roasting, manganese could be recycled by precipitating with CO2 in an alkaline environment or precipitating directly with the addition of NH3·H2O. The products of precipitation were MnCO3 and Mn3O4 respectively, which could be both transformed into Mn2O3 before the combination of vanadium and manganese, which is consistent with the reaction during MnO2 roasting.</t>
  </si>
  <si>
    <t>10.1016/j.cej.2024.150223</t>
  </si>
  <si>
    <t>Robust micro-nano hybrid aerogel derived from waste resources for thermal management and high-efficiency adsorption</t>
  </si>
  <si>
    <t>Ultra-low density nanoaerogels as the lightest solid material have aroused extensive attention. However, lacking crack extension resistance limited their further development and application. Here, aramid and cellulose wastes were recycled to prepare high value-added nanofibers, which were further self-assembled to construct multilfunctional hybrid aerogels. In-situ growth of zeolitic imidazolate frameworks-8 (ZIF-8) on the cellulose nanofiber (CNF) created a robust skeleton. Flexible aramid nanofibers (ANF), as burgeoning building blocks were employed to inlay into the microscopic skeleton structure for establishing micro-nano double networks. Benefiting from the existence of multiscale networks, the maximum value in the compressive stress of S0, S1, S2 and S3 increased from 2.74 to 4.63, 5.19 and 6.61 MPa, respectively. Meanwhile, ANF-ZIF-8-CNF hybrid aerogels exhibited low thermal conductivity of 3.58–3.97 × 10-2 W/(m⋅K). The significant increase in the specific surface area (481.46 m2/g) endowed hybrid aerogels with high adsorption abilities for nitrogen (280.83 cm3/g), prussian blue (34.12 mg⋅g−1), rhodamine B (37.30 mg⋅g−1), DMF (25.13 g⋅g−1) and DMSO (15.48 g⋅g−1), respectively. This multiscale structural engineering strategy opens an avenue toward to upcycle waste resources into the next-generation high-performance nanoaerogels, showing huge application potential in thermal management, air purification and sewage treatment.</t>
  </si>
  <si>
    <t>10.1016/j.jallcom.2020.156770</t>
  </si>
  <si>
    <t>Biowaste-sustained MoSe2 composite as an efficient anode for sodium/potassium storage applications</t>
  </si>
  <si>
    <t>The biological waste of mangosteen epicarp was recycled to fabricate biomass carbon; then, a biowaste-sustained MoSe2/biowaste carbon/carbon nanotubes composite (MoSe2/BC/CNTs) was constructed via a hydrothermal process. As a high-efficiency anode material for sodium ion batteries (SIBs) and potassium ion batteries (PIBs), the MoSe2/BC/CNTs composite displays persistent sodium/potassium ion storage capabilities of 405.0 mA h g−1 and 415.5 mA h g−1, respectively, after 250 cycles and excellent rate performances of 336.8 mA h g−1 at 5000 mA g−1 and 247.8 mA h g−1 at 2000 mA g−1 in SIBs and PIBs, respectively. Additionally, the MoSe2/BC/CNTs composite has a broad working temperature range from −10 to 60 °C and delivers 230.5–585.9 mA h g−1 in SIBs and 186.7–482.1 mA h g−1 in PIBs. These attractive electrochemical properties mainly originate from the uniform dispersion of MoSe2 particles, tunable pseudocapacitive behavior and enhanced electron conductivity. The strategy applied to biological waste recycling is expected to have broad application prospects that will contribute to avoiding environmental pollution.</t>
  </si>
  <si>
    <t>10.1016/j.cej.2022.140945</t>
  </si>
  <si>
    <t>Recycle waste washcloth to design Fe3O4/FeS2/C heterojunction membrane as high-area capacity freestanding anode for sodium-ion batteries</t>
  </si>
  <si>
    <t>Rechargeable sodium-ion batteries (SIBs) with high-area specific capacity and low cost have attracted increasing attention for large-scale energy storage. In this work, Fe3O4/FeS2 heterojunction encapsulated in carbon membrane (FOSM) was rationally designed as freestanding anode for SIBs by taking the waste washcloth as the carbon supporter following calcined at 650 °C (FOSM-650). The porous carbon fiber skeleton inner could support the outer Fe3O4/FeS2 heterojunction to cast excellent flexibility, providing a bridge for fast electron transfer and relieving volume expansion during the charging/discharging process. Meanwhile, the direct contact of outer Fe3O4/FeS2 particles with electrolyte shortened the diffusion path of Na+, and the Fe3O4/FeS2 heterojunction can also foster fast electron diffusion at the interface. Therefore, as a freestanding anode of SIBs, the FOSM-650 electrode exhibited a specific capacity of 1.25 mAh cm−2 at 0.5 A cm−2 in a half-cell system, 0.5 mAh cm−2 was achieved even at a high current density of 2 A cm−2, and still 0.47 mAh cm−2 was retained after 1000 cycles. Especially, in a FOSM-650//NVP@C full-cell system, the specific capacity was stabilized at 0.58 mAh cm−2 after 10 cycles at a current density of 2 A cm−2, 0.21 mAh cm−2 was still achieved after 1000 cycles. This work not only promotes the development of Fe-based freestanding materials with high area-specific capacity, excellent cycling stability and rate capability, and high energy density for SIBs but also provides an effective and high added-value approach for recycling the waste washcloth for forest protection.</t>
  </si>
  <si>
    <t>10.1016/j.jallcom.2024.175332</t>
  </si>
  <si>
    <t>Synergistic nanomaterial system for luminescence sensing of MnO4 - anion and enhanced photocatalytic removal of antibiotic chloramphenicol (CAP) in aqueous environments using Dy3+/Tb3+ co-doped NaYF4 and graphene oxide hybrid</t>
  </si>
  <si>
    <t>The presence of industrial pollutants in water bodies, particularly metal anions and organic pollutants, has put human health and the environment at risk worldwide, triggering the research and development of multifunctional nanoparticles that not only have excellent luminescence detection ability but also possess simultaneous photo-degradation activity against harmful pollutants. Herein, we have synthesized Dy3+/Tb3+ co-doped NaYF4 (Tb-NP) and (Tb-GO) NaYF4:Dy3+/Tb3+@GO(GO=Graphene oxide) nano hybrids via hydrothermal approach and tested their functional activity for the fluorescence selective detection of MnO4 - anions and photocatalytic degradation of drug Chloramphenicol (CAP) in aqueous medium. The physicochemical characterization of prepared nanosamples was examined utilizing variety of analytical methods. The luminescent property of NaYF4:Dy3+/Tb3+(7 %) revealed that it is exceptionally sensitive and selective towards the detection ofMnO4 - anion in aqueous medium. It was observed that, when varied amount of MnO4 - anion was added to a suspension solution containing the synthesized NaYF4:Dy3+/Tb3+(7 %) chemosensor, the photoluminescence emission band at 545 nm was significantly quenched. Moreover, NaYF4:Dy3+/Tb3+(Tb-NP) exhibited the limit of detection (LOD)value of 0.65 ppm along with high Stern-Volmer (Ksv) quenching constant value of 4.75 ×105 M−1 for MnO4 - anion, indicating great selectivity and sensitivity of the designed nanosensors towards MnO4 - anion. Further, the Graphene oxide (GO) conjoined NaYF4:Dy3+/Tb3+(7 %) nanohybrid showed accelerating photocatalytic activity toward the degradation of CAP in aqueous medium under UV-irradiation. The obtained results of UV-Vis spectroscopy clearly indicate that NaYF4:Dy3+/Tb3+@GO (Tb/GO) nanohybrid can act as a superior nanocatalyst than that of NaYF4:Dy3+/Tb3+(Tb-NP) nanophosphors. The photocatalytic efficiency of NaYF4:Dy3+/Tb3+@GO (Tb/GO) nanohybrid toward degradation of CAP is around 95.6 % within 50 minutes under UV light and it maintains remarkable stability even after five repeated catalytic cycles. In conclusion, this study presents a feasible method for immediate detection of MnO4 - anion and improved photo-catalytic degradation of CAP in an aqueous medium employing NaYF4:Dy3+/Tb3+(Tb-NP) and NaYF4:Dy3+/Tb3+@GO (Tb/GO) as dual functional nanomaterials.</t>
  </si>
  <si>
    <t>10.1016/j.susmat.2023.e00688</t>
  </si>
  <si>
    <t>Efficient recycling of Co3O4 from spent lithium-ion batteries and its application as an electrochemical sensor and photocatalyst</t>
  </si>
  <si>
    <t>Green recycling of spent lithium-ion batteries (LIBs) is a fundamental step toward environmental preservation and increased recovery of raw materials. In this study, lactic acid was used to leach the cathode active material of LIBs. The recycled material (Co3O4) was obtained by selective precipitation of the leachate with KOH, followed by calcination for 4.5 h at 450 °C. The composition and microstructure of the recycled material were confirmed by X-ray diffraction, Raman spectroscopy, scanning electron microscopy, and energy dispersive spectroscopy. Co3O4 was applied as a non-enzymatic electrochemical sensor for determination of ascorbic acid and as a photocatalyst in the degradation of methylene blue. The electrochemical sensor consisted of a printed electrode of carbon nanotubes modified with an 85:10:5 (w/w/w) mixture of recycled material, carbon black, and polyvinylidene fluoride (PVDF), respectively. Linear sweep voltammetry was used to measure the oxidation of ascorbic acid at 0.10 V. The analytical curve of the sensor had a coefficient of determination of 0.9915, sensitivity of 0.0498 ± 0.0023 μA mol L−1, and detection limit of 0.0245 mol L−1 in the concentration range of 0.166 to 1.0 mmol L−1. Co3O4 applied as a photocatalyst reached an efficiency of 61.47% in the decolorization of methylene blue after 120 min of reaction in the presence of H2O2 and UV light. Co3O4 recycled from spent LIBs is a promising source of raw materials for the development of non-enzymatic electrochemical sensors and photocatalysts via a sustainable and environmentally friendly route.</t>
  </si>
  <si>
    <t>10.1016/j.envres.2024.118493</t>
  </si>
  <si>
    <t>Cottage industry as a source of high exposure to lead: A biomonitoring study among people involved in manufacturing cookware from scrap metal.</t>
  </si>
  <si>
    <t>In low-income countries, a widespread but poorly studied type of cottage industry consists of melting scrap metal for making cookware. We assessed the exposure to lead (Pb) among artisanal workers, and their families, involved in manufacturing cookware from scrap metal. In a cross-sectional survey, we compared artisanal cookware manufacturing foundries with carpentry workshops (negative controls) and car battery repair workshops (positive controls), all located in residential areas, in Lubumbashi (DR Congo). We collected surface dust in the workspaces, and blood and urine samples among workers, as well as residents living in the cookware workshops. Trace elements were quantified in the samples by Inductively Coupled Plasma Mass Spectrometry (ICP-MS). In surface dust, median Pb concentrations were higher in cookware foundries (347 mg/kg) than in carpentries (234 mg/kg) but lower than in battery repair workshops (22,000 mg/kg). In workers making the cookware (n = 24), geometric mean (GM) Pb blood cencentration was 118 μg/L [interquartile range (IQR) 78.4–204], i.e. nearly twice as high as among carpenters [60.2 μg/L (44.4–84.7), n = 33], and half the concentration of battery repair workers [255 μg/L (197–362), n = 23]. Resident children from the cookware foundries, had higher urinary Pb [6.2 μg/g creatinine (2.3–19.3), n = 6] than adults [2.3 (2.2–2.5), n = 3]. Our investigation confirms the high Pb hazard linked to car battery repair and reveals a high exposure to Pb among artisanal cookware manufacturers and their families, especially children, in residential areas of a city in a low-income country.</t>
  </si>
  <si>
    <t>10.1016/j.inoche.2024.112985</t>
  </si>
  <si>
    <t>Hierarchical mesoporous Co3O4@C-N nanostructure rods derived from a metal-organic framework as high-performance anode for lithium-ion battery</t>
  </si>
  <si>
    <t>A uniform hierarchical mesoporous Co3O4@C-N nanostructure rods were in situ fabricated successfully by developing a facile one-step strategy. Cobalt-based metal organic framework [Co3(ndc)(HCOO)3(μ-OH)(H2O)]n with special Co chine constructed framework structure treated as a precursor directly pyrolyzed in a mixed atmosphere of argon and oxygen (95:5) at 500 °C for 2 h. According to the XRD pattern, SEM, TEM, EDS mapping images and XPS spectrum analysis, the well-defined hierarchical mesoporous Co3O4@C-N nanostructure rods showed pure Co3O4 phase, are assembled from a large number of core–shell structured Co3O4@C-N spherical particles with an ultrasmall and uniform size (∼8 nm) which were further connected by N doped carbon net to form nanostructure rods. Using as anode material for lithium-ion batteries, these hierarchical mesoporous Co3O4@C-N nanostructure rods exhibit excellent electrochemical performance with high reversible capacity, rate capability and good cycling stability. They maintained a reversible specific capacity of more than 1000 mAh/g at 100 mA/g, and the discharge specific capacities at the 5 current density of 0.1, 0.2, 0.5, 1, 2, and 5 A/g reached 1123, 1094, 1044, 979, 879 and 688 mAh/g, respectively.</t>
  </si>
  <si>
    <t>10.1016/j.jece.2024.112024</t>
  </si>
  <si>
    <t>A novel clinoatacamite route to effectively separate Cu for recycling Ca/Zn/Mn from hazardous smelting waterwork sludge</t>
  </si>
  <si>
    <t>Cu/Zn/Mn-rich sludge was massively produced in the smelting industries, and legally recycled to reduce its product and to regenerate chemical products. In the past decades, the Cu was commonly recycled as halite from metallic leachate by the classical extraction method, but herein, was effectively purified as copper chloride hydroxide via an advanced hydrothermal route. The results showed that the sludge was carbonate substance comprised of 4.3% Cu, 1.1% Ca, 6.6% Zn and 28.7% Mn, and then completely dissolved as metallic solution by chloride acid. The adsorption of Cu onto the precipitates was investigated via the elution experiment. The results showed that when the solution was directly adjusted to pH 3.5 or 4, the coprecipitation occurred, led to the removal of 90.3–99.5% Cu, 15.5–21.6% Ca, 14.8–18.9% Zn and 11.1–19.1% Mn. But when the solution was hydrothermally treated with the addition of urea, 95% Cu was removed as clinoatacamite, but the loss of Ca/Zn/Mn were only 0.27%, 2.17% and 0.96%, separately. The adsorption of Cu onto clinoatacamite was only 0.02 g/g. In the hydrothermal reaction, the urea was spontaneously decomposed as ammonia and CO2, to consume the newly H+ that generated from the Cu hydrolysis, resulting in continuing the Cu removal at high level. The optimized parameters for Cu removal were at 140 °C for 10 h with the addition of 0.2 g urea. After the Cu removal, Ca/Zn/Mn were rest at high concentration in the treated solution, and stepwise separated as gypsum, gunningite and hausmannite, via the conventional precipitation and extraction routes. The hydrothermal recycling of Cu from metallic solution avoided the conventional multistep of extraction, stripping and evaporation, and showed potential application in the resource utilization of hazardous waste.</t>
  </si>
  <si>
    <t>10.1016/j.jhazmat.2024.135287</t>
  </si>
  <si>
    <t>Electrocatalytically active and charged natural chalcopyrite for nitrate-contaminated wastewater purification extended to energy storage Zn-NO3 − battery</t>
  </si>
  <si>
    <t>Charged natural chalcopyrite (CuFeS2, Ncpy) was developed for a three-dimensional electrochemical nitrate reduction (3D ENO3 −RR) system with carbon fiber cloth cathode and Ti/IrO2 anode and Zn-NO3 − battery. The 3D ENO3 −RR system with Ncpy particle electrodes (PEs) possessed superior nitrate removal of 95.6 % and N2 selectivity of 76 % with excellent reusability under a broad pH range of 2–13 involving heterogeneous and homogeneous radical mechanisms. The Zn-NO3 − battery with Ncpy cathode delivered an open-circuit voltage of 1.03 V and a cycling stability over 210 h. It was found that Ncpy PEs functioned through self-oxidation, surface dynamic reconstruction (Cu1.02Fe1.0S1.72O1.66 to Cu0.61Fe1.0S0.27O2.98), intrinsic micro-electric field (CuI, S2− anodic and FeIII cathodic poles), and reactive species (•OH, SO4 •−, 1O2, •O2 − and •H) generation. Computational analyses reveal that CuFeS2(112) surface with the lowest surface energy preferentially exposes Fe and Cu atoms. Cu site is beneficial for reducing NO3 − to NO2 −, Fe and Fe−Cu dual sites are conducive to N2 selectivity, lowering the overall reaction barriers. It paves the way for selective NO3 − reduction in wastewater treatment and can be further extended to energy storage devices by utilizing low-cost Ncpy.</t>
  </si>
  <si>
    <t>10.1016/j.seppur.2010.12.024</t>
  </si>
  <si>
    <t>Synergistic extraction and separation of valuable metals from waste cathodic material of lithium ion batteries using Cyanex272 and PC-88A</t>
  </si>
  <si>
    <t>Synergistic extraction and separation of cobalt (II), manganese (II) and lithium (I) from simulated sulfuric acid leaching of waste cathodic materials, using mixture of bis(2,4,4-trimethylpentyl) phosphinic acid (Cyanex272, HA) and 2-ethylhexyl phosphinic acid mono-2-ethylhexyl ester (PC-88A, HL) in n-heptane have been investigated. Extraction of Co2+, Mn2+ and Li+ follows the order as: Mn&gt;Co≫Li independent on taking the single Cyanex272 or PC-88A or their mixtures as extractants. The possible extracted species are MA2·3HA or M(OH)A·3HA for single extractant (PC-88A and Cyanex272 are same) and MH3A2L3 for the mixed-extractant (M2+ is Co2+ or Mn2+). Cyanex272+PC-88A shows an evident synergistic effect. The maximum synergistic enhancement coefficients, R max, are obtained for Co2+ (3.48) and Mn2+ (4.12) at the mole fraction X Cyanex272 around 0.6 at pHe 4.95. Furthermore, the separation factors (Mn/Co) have been improved around two orders of magnitude upon adding EDTA into the synergistic extraction system. The entire stripping of Co and Mn can be achieved in one single stage when the concentration of hydrochloric acid or sulfuric acid is larger than 0.04M or 0.01M, respectively. Finally, a feasible process for recycling of spent cathodic materials of LIBs was proposed with industrial applications prospects.</t>
  </si>
  <si>
    <t>10.1016/j.surfin.2024.104528</t>
  </si>
  <si>
    <t>Engineered design of MnFe2O4/CoNiFe-LTH/g-C3N4 heterocatalyst for doxycycline degradation via Fenton oxidation process: Optimization and mechanism</t>
  </si>
  <si>
    <t>The removal of organic contaminants from waterways is vital to the ecosystem. A novel MnFe2O4/CoNiFe-LTH/g-C3N4 catalyst was synthesized via self-assembly preparation, and linked with H2O2 for the Fenton degradation of doxycycline (DXY). The MnFe2O4/CoNiFe-LTH/g-C3N4 was characterized using FTIR, XRD, XPS, VSM, SEM, TOC, GC–MS, and ICP-OES. Interestingly, the magnetically separable and high-stability catalyst achieved 89.11 % DXY degradation, and 69.30 % TOC removal efficiency within 60 and 120 min, respectively (at pH = 7.5, catalyst dosage= 0.01 g, H2O2 = 400 ppm, T = 20 °C, and DXY concentration= 100 ppm). In addition, the synergistic effect of metal cations (Co, Ni, Fe, and Mn) triggered Fenton degradation through a continuous closed cycle of electrons. A pseudo-first-order kinetic model also fitted DXY degradation with MnFe2O4/CoNiFe-LTH/g-C3N4. Furthermore, the radical pathway mechanism was confirmed with XPS before and after degradation, and with radical scavenging tests. The DXY degradation pathway was speculated by GC–MS analysis. Quantitative structure-activity relationship (QSAR) was applied to assess intermediates for developmental toxicity. The MnFe2O4/CoNiFe-LTH/g-C3N4 catalytic activity on H2O2 decomposition was determined via titrimetric analysis. Recycling tests and ICP-OES measurements were further used to investigate the catalyst's resilience and reusability. Besides, MnFe2O4/CoNiFe-LTH/g-C3N4 demonstrated a performance of 70 % over eight catalytic degradation runs with minimal metal leaching. Eventually, MnFe2O4/CoNiFe-LTH/g-C3N4 is a viable catalyst for breaking down organic contaminants in wastewater.</t>
  </si>
  <si>
    <t>10.1016/j.heliyon.2023.e18344</t>
  </si>
  <si>
    <t>A Viable and sustainable flat- membrane plate-and-frame module for spent acid regeneration and metal ion recovery</t>
  </si>
  <si>
    <t>This study provides techno-economical insights for acid regeneration and metal recovery from spent acidic wastewater by a diffusion dialysis plate-and-frame module using Quaternized Polyepichlorohydrin – Polyacrylonitrile (QPECH-PAN) membranes. Quaternized Polyepichlorohydrin (QPECH) membranes were synthesized using 1,4-diazobicyclo[2.2.2]octane (DABCO) and blended with polyacrylonitrile (PAN). Said membranes were analyzed in terms of their mechanical, physicochemical, and electrochemical characteristics, providing significant results comparable to the commercial membranes (IEC: 1.76 mmol/g, SD: 60.91%, Permselectivity: 79.5 ± 0.31%, and transport no. t(−): 0.5). Mechanical characterization reveals that the QPECH-PAN membranes possess comparable mechanical strengths (tensile strength: 329.56 MPa). Further, sheet resistivity (6.11 Ω cm2) and conductivity (0.16 S/cm2) reveal the relative conductive nature of these membranes. Percent acid recovery and metal ion recovery ratios were found to be 72% and 48% respectively, and separation factors were 126.8 and 84.57 respectively. The QPECH-PAN membrane's techno-economic feasibility was also analyzed within the context of a textile industry processing up to 5500 kg/d of acidic wastewater. It indicates a potential cost saving of US $0.53 million on H2SO4 and NaOH, as well as an OPEX saving of 40.91% against a semi-continuous acid neutralizer.</t>
  </si>
  <si>
    <t>10.1016/j.matchemphys.2024.129060</t>
  </si>
  <si>
    <t>The construction of SUZ-4@chitosan beads and its application for removing Pb2+ and Cd2+ in wastewater</t>
  </si>
  <si>
    <t>For improving the adsorption behaviors of the adsorbent, including large adsorption capacity, high selectivity for Pb2+ and Cd2+, as well as good separability from wastewater, bioresource chitosan (CS) was introduced to modify SUZ-4 zeolite to form SUZ-4@CS beads for the first time. The adsorption ability of SUZ-4@CS beads was optimized when the mass ratio (SUZ-4:CS) was 1:1, and the aging time in NaOH solution was 24 h, and the conventional drying method was adopted rather than the vacuum one. The optimal adsorption ability of beads was 499.5 and 234.6 mg/g for Pb2+ and Cd2+, respectively. The parameters in the adsorption were adopted as 0.0075 g adsorbent for 50 mL, 250 mg/L Pb2+ solution, and 0.015 g adsorbent for 50 mL, 100 mg/L Cd2+ solution, pH = 6, t = 120 min. The connection between SUZ-4 and CS in the composite was verified to be through H-bonds rather than mechanical mixing by the characterizations. Ion exchange, precipitation, and surface complexation were involved in the ion uptake. Moreover, the prepared SUZ-4@CS(1:1) beads displayed good recyclability for both Pb2+ and Cd2+ during six recycles. Notably, SUZ-4@CS(1:1) beads could effectively remove Pb2+ and Cd2+ from the actual industrial wastewater to meet regulatory requirements. These findings demonstrate that SUZ-4@chitosan beads can be a promising adsorbent for water purification.</t>
  </si>
  <si>
    <t>10.1016/j.jallcom.2020.154336</t>
  </si>
  <si>
    <t>Sandwich layered Li0.32Al0.68MnO2(OH)2 from spent Li-ion battery to build high-performance supercapacitor: Waste to energy storage approach</t>
  </si>
  <si>
    <t>At present, recycling of spent lithium-ion batteries (LIBs) is receiving phenomenal attention owing to valuable resources and make the alternative choice to reutilize the materials in the energy storage applications. Herein, the sandwich layered structure of Li0.32Al0.68MnO2(OH)2 is successfully regenerated for supercapacitor application via reutilizing the different manufacturers of spent LIBs cathodes by considering the upcoming different composition of spent LIBs in the near future. The regenerated layered material by hydrothermal treatment displays a high specific capacitance of 424 F g−1 at 1 A g−1 and 134 F g−1 at a high current density of 10 A g−1 in a half-cell configuration. Further, in order to construct high performance and cost-effective asymmetric supercapacitor, the regenerated electrode is paired with bio-waste orange peel derived nanoporous carbon using 3.5 M KOH. The constructed Li0.32Al0.68MnO2(OH)2/orange peel derived nanoporous carbon ASC exhibits an excellent specific capacitance of 377 F g−1, and delivers a high energy and power density of 42.5 Wh kg−1 and 16.5 kW kg−1 in the working cell voltage of 1.8 V, respectively. Notably, the constructed ASC holds a long cycle life by retaining 88% capacitance retention after 1,00,000 cycles at 20 A g−1. These outcomes are much higher than those of regenerated material based symmetric supercapacitor. This approach is highly beneficial to recycle the massive quantity of the forthcoming different composition of spent mixed cathodes in the waste stream along with recycled bio-waste to fabricate high-performance energy storage device in the low cost besides to keep the environment in a cleaner and greener manner.</t>
  </si>
  <si>
    <t>10.1016/j.wasman.2019.06.013</t>
  </si>
  <si>
    <t>Regeneration and characterization of LiNi0.8Co0.15Al0.05O2 cathode material from spent power lithium-ion batteries</t>
  </si>
  <si>
    <t>The use and scrap of lithium ion batteries, especially power lithium ion batteries in China, are increasing every year. Regeneration of spent battery materials is not only important for environmental protection and resource saving, but also for the production of high value-added materials. In this research, spent power lithium-ion battery cathode material LiNi1-xCoxO2 was acid-leached and a polymetallic leaching solution containing Li, Ni, Co, Al and Cu was obtained. Cu was extracted from the leachate by using CP-150 (2-hydroxy-5-nonyl salicylaldehyde oxime). The optimal conditions were found to be organic: aqueous phase ratio (O/A) = 2:1, extraction agent concentration of 30%, and pH = 3. The precursor was prepared by coprecipitation of the leachate after Cu removal. Then, cathode material of lithium nickel cobalt aluminate LiNi0.8Co0.15Al0.05O2 was synthesized under the optimal conditions of n (precursor): n (lithium carbonate) = 1:1.1, calcination temperature of 800 °C for 15 h. The regenerated LiNi0.8Co0.15Al0.05O2 product prepared under the optimized conditions was in a pure phase with a layered structure and a smooth surface morphology. The first charge specific capacity was 248.7 mAh/g, and the discharge specific capacity was 162 mAh/g. The interfacial impedance was 119 Ω. The 50th-cycle discharge specific capacity was 149.1 mAh/g, and the capacity retention rate was high as 92%. Therefore, the regenerated cathode material exhibited good performance.</t>
  </si>
  <si>
    <t>10.1016/j.jcis.2024.04.201</t>
  </si>
  <si>
    <t>Synergistic effect of Ti3C2Tx MXene/PAN nanofiber and LLZTO particles on high-performance PEO-based solid electrolyte for lithium metal battery</t>
  </si>
  <si>
    <t>Solid polymer electrolytes (SPEs) have been considered the most promising separators for all-solid-state lithium metal batteries (ASSLMBs) due to their ease of processing and low cost. However, the practical applications of SPEs in ASSLMBs are limited by their low ionic conductivities and mechanical strength. Herein, we developed a three-dimensional (3D) interconnected MXene (Ti3C2Tx) network and Li6.4La3Zr1.4Ta0.6O12 (LLZTO) particles synergistically reinforced polyethylene oxide (PEO)-based SPE, where the association of Li+ with ether-oxygen in PEO could be significantly weakened through the Lewis acid-base interactions between the electron-absorbing group (Ti–F, −O–) of Ti3C2Tx and Li+. Besides, the TFSI− in lithium salts could be immobilized by hydrogen bonds from the Ti–OH of Ti3C2Tx. The 3D interconnected Ti3C2Tx network not only alleviated the agglomeration of inorganic fillers (LLZTO), but also improved the mechanical strength of composite solid electrolyte (CSE). Consequently, the assembled Li||CSE||Li symmetric battery showed excellent cycling stability at 35 ℃ (stable cycling over 3000 h at 0.1 mA cm−2, 0.1 mAh cm−2) and −2 ℃ (stable cycling over 2500 h at 0.05 mA cm−2, 0.05 mAh cm−2). Impressively, the LiFePO4||CSE||Li battery showed a high discharge capacity of 145.3 mAh/g at 0.3 C after 300 cycles at 35 ℃. This rational structural design provided a new strategy for the preparation of high-performance solid-state electrolytes for lithium metal batteries.</t>
  </si>
  <si>
    <t>10.1016/j.jmrt.2023.01.102</t>
  </si>
  <si>
    <t>Controllable engineering of new ZnAl2O4-decorated LiNi0·8Mn0·1Co0·1O2 cathode materials for high performance lithium-ion batteries</t>
  </si>
  <si>
    <t>Fast and continuous growth in the market of energy storage systems has increased the demand for powerful cathode materials with excellent electrochemical characteristics. In this scene, the micron-sized particles of commercial NMC811 electrode were decorated with ZnAl2O4 nanoparticles via facile coprecipitation method. The slight shifts in XRD peaks to higher angles and in FTIR bands to lower frequencies confirm the formation of ZnAl2O4 coating film surrounding NMC811 particles. The morphological features of ZAO@NMC811 core-shell particles were deeply investigated by FESEM/EDS and HRTEM/SAED techniques. XPS results of the coated sample revealed the co-existence of Zn2+ and Al3+ ions on the surface of NMC811 structure. The charge and discharge capacities of modified NMC811 were significantly increased by 5.7 and 9% achieving about 221 and 188.5 mAhg−1, respectively after first cycle. The reduction in the separation potentials of both anodic and cathodic CV scans gives a strong indication for enhancing the structure stability and lowering the polarization between NMC811 particles after coating. The modified NMC811 exhibited higher capacity retention ∼82% than that ∼ 60.2% of pristine NMC811 after 100 cycles upon 1 C. EIS results of both types of cells elucidated the enhancement of electronic and ionic conductivity as well as Li+ ions diffusion for ZAO@NMC811 cell after cycling. The suggested ZAO coating material is cheaper, easily fabricated and considerably improved the electrochemical performance of pure NMC811 cathode compared to the reported coating materials.</t>
  </si>
  <si>
    <t>10.1016/j.cej.2023.145006</t>
  </si>
  <si>
    <t>Separation of metals from acetic acid leaching solution of spent lithium-ion batteries by ionic liquid system</t>
  </si>
  <si>
    <t>Spent Li-ion batteries (LIBs) pollute the environment and endanger human health; however, they are valuable mineral resources. Here, we designed an extraction system composed of 0.4 mol/L 2-thenoyltrifluoroacetone (HTTA), 0.4 mol/L trioctylphosphine oxide (TOPO), and ionic liquid (IL) 1-Butyl-3-MethylImidazolium bis (trifluoromethyl sulfonyl) imide to recover valuable metals from spent LIBs. Under the optimum conditions (O/A = 1/1, 25 °C, reaction time 20 min, and pH = 3.65, the pH of the solution does not need to be adjusted), over 99.54% of Co, 99.85% of Mn, and 99.68% of Ni were extracted, while only 2.84% of Li were coextracted. The ultraviolet spectrum analysis showed that the spectral peaks of the stripping solution changed at 266 and 293 nm, indicating that CH3COO– participated in the extraction reaction. Following stripping with sulfuric acid, the pH of the solution was adjusted with 2.0 mol/L NaOH, and approximately 99% of the Al3+ ions were precipitated. Nickel and manganese sulphates were added to the stripping solution. The precursor was prepared using a coprecipitation method. The precursor was then mixed with lithium hydroxide and calcined at 1000 °C for 12 h to obtain LiNi1/3Co1/3Mn1/3O2.</t>
  </si>
  <si>
    <t>10.1016/j.jelechem.2023.118022</t>
  </si>
  <si>
    <t>Exploring inexpensive electrodes for safer and evolved dual-ion batteries using modified electrolytes for enhanced energy density</t>
  </si>
  <si>
    <t>The current era of energy-storage systems has been inspired by lithium dual-ion batteries (Li-DIBs) owing to their advantages, including low cost, safer features, faster charging ability, and high energy density. Herein, we employed a rust-derived rhombohedral hematite nanosphere (Fe2O3-NS) anode for lithium-ion batteries (LIBs) synthesized using simple high-energy ball milling at different milling times (12, 24, and 36 h), followed by an annealing process. Specifically, the Fe2O3-NS-24 h electrode exhibited a superior electrochemical performance for LIBs owing to its large surface area and mesoporous nature, which are responsible for fast kinetics with a 4.41 × 10-10 cm2 s−1 diffusion coefficient. Li-DIBs were successfully designed with Fe2O3-NS-24 h as the anode, LiPF6 (1.0 M) in 1:1 (V/V) ethylene carbonate: di-ethylene carbonate with 0.013 M LiNO3 additive as the electrolyte, and expanded graphite as the cathode [referred to as Fe2O3-EG Li-DIB@LN]. Its performance was compared with those of Li-DIBs without additives. This investigation proves that LiNO3 additives deliver numerous advantages, including inexpensive high-voltage batteries, enhanced energy density, and Coulombic efficiency (CE). This could be owing to the creation of a smooth, flat, and intact solid electrolyte interface film on the electrode interface, improved cyclability and capacity, and safer fast-charging for Li-DIBs. Fe2O3-EG Li-DIB@LN exhibited a specific capacity of 69.1 mAh g−1 after the 50th cycle at a 0.1 A g−1 rate and had a modest specific energy density of ∼ 238.3 Wh kg−1 with stable CE. These findings highlight a new route for employing LiNO3 additives to intensify the energy density, CE, and overall performance of Li-DIBs.</t>
  </si>
  <si>
    <t>10.1016/j.optmat.2023.114410</t>
  </si>
  <si>
    <t>Reduction of COD concentration and complete removal of phenol in industrial wastewater utilizing mesoporous TiO2 nanoparticles under UVA illumination</t>
  </si>
  <si>
    <t>Toxic organic pollutants with low biodegradability are observed and detected in industrial wastewater with high contents. Phenol is one of the toxic organic compounds, and discharging it into the water can be extremely harmful to the environment and the organism's health. In this contribution, the photodegradation of phenol and minimizing COD concentration in industrial wastewater collected from the pharmaceutical industry utilizing mesoporous TiO2 nanoparticles (NPs) contrasted with commercial TiO2 photocatalysts have been conducted under UVA illumination. The results indicated that 100% phenol removal and 60.4% of the total COD were achieved at pH = 6, 1 g/L of catalyst loading, and 10.5 mg/L phenol content, 2476 mg/L of COD content within 140 min of UVA illumination. The phenol photodegradation and COD removal over the mesoporous TiO2, UV-100, and P-25 obeyed a pseudo-first-order model, and their rate constants (k) were determined about 0.0175, 0.0091 and 0.0127 min−1. The k value of mesoporous TiO2 NPs was enhanced 2 and 1.4 folds greater than that of the photocatalysts of UV-100 and P-25. The photodegradation of phenol using mesoporous TiO2 NPs for being recycled five times without losing was acquired, which indicated the obtained mesoporous TiO2 NPs are very stable for long illumination time. The active species' role during photocatalytic degradation phenol and COD removal over mesoporous TiO2 photocatalyst under illumination are the critical oxidative species of •OH and O2 •− radicals. Consequently, the COD reduction and complete phenol removal in real industrial wastewater have been verified.</t>
  </si>
  <si>
    <t>10.1016/j.jpowsour.2007.02.046</t>
  </si>
  <si>
    <t>Hydrometallurgical process for recovery of cobalt from waste cathodic active material generated during manufacturing of lithium ion batteries</t>
  </si>
  <si>
    <t>The paper presents a new leaching-solvent extraction hydrometallurgical process for the recovery of a pure and marketable form of cobalt sulfate solution from waste cathodic active material generated during manufacturing of lithium ion batteries (LIBs). Leaching of the waste was carried out as a function of the leachant H2SO4 concentration, temperature, pulp density and reductant H2O2 concentration. The 93% of cobalt and 94% of lithium were leached at suitable optimum conditions of pulp density: 100gL−1, 2M H2SO4, 5vol.% of H2O2, with a leaching time 30min and a temperature 75°C. In subsequent the solvent extraction study, 85.42% of the cobalt was recovered using 1.5M Cyanex 272 as an extractant at an O/A ratio of 1.6 from the leach liquor at pH 5.00. The rest of the cobalt was totally recovered from the raffinate using 0.5M of Cyanex 272 and an O/A ratio of 1, and a feed pH of 5.35. Then the co-extracted lithium was scrubbed from the cobalt-loaded organic using 0.1M Na2CO3. Finally, the cobalt sulfate solution with a purity 99.99% was obtained from the cobalt-loaded organic by stripping with H2SO4.</t>
  </si>
  <si>
    <t>10.1016/j.wasman.2018.12.034</t>
  </si>
  <si>
    <t>Recovery of valuable metals from LiNi0.5Co0.2Mn0.3O2 cathode materials of spent Li-ion batteries using mild mixed acid as leachant</t>
  </si>
  <si>
    <t>A novel hydrometallurgical process for recycling LiNi0.5Co0.2Mn0.3O2 cathode materials harvested from spent Li-ion batteries (LIBs) is established in this work. The cathode material LiNi0.5Co0.2Mn0.3O2 is dissolved in a mixed acid containing phosphoric acid (leaching agent) and citric acid (leaching agent and reductant). Using 0.2 M phosphoric acid and 0.4 M citric acid with a solid to liquid (S/L) ratio of 20 g/L at 90 °C for 30 min, the proposed method results in a leaching efficiency of ca. 100% for Li, 93.38% for Ni, 91.63% for Co, and 92.00% for Mn, respectively. Kinetics of the leaching process is well described by the Avrami equation. It is found that the leaching process is controlled by surface chemical reactions, and the apparent activation energies (kJ/mol) are 45.83 for Li, 83.01 for Ni, 81.38 for Co and 92.35 for Mn, respectively. With aids of various advanced characterizations methods, including UV–Vis, FT-IR and TOC, we find that there are a great deal of citrates and a small amount of dihydrogen phosphates in the mixed acid leachate. This leaching method enjoys advantages of low acid consumption, short leaching time and no need to add extra reductant.</t>
  </si>
  <si>
    <t>10.1016/j.ijbiomac.2024.131988</t>
  </si>
  <si>
    <t>Construction of greenly biodegradable bacterial cellulose/UiO-66-NH2 composite separators for efficient enhancing performance of lithium-ion battery</t>
  </si>
  <si>
    <t>The disposal of waste lithium batteries, especially waste separators, has always been a problem, incineration and burial will cause environmental pollution, therefore, the development of degradable and high-performance separators has become an important challenge. Herein, UiO-66-NH2 particles were successfully anchored onto bacterial cellulose (BC) separators by epichlorohydrin (ECH) as a crosslinker, then a BC/UiO-66-NH2 composite separator was prepared by vacuum filtration. The ammonia groups (−NH2) from UiO-66-NH2 can form hydrogen bonds with PF6 − in the electrolyte, promoting lithium-ion transference. Additionally, UiO-66-NH2 can store the electrolyte and tune the porosity of the separator. The lithium ion migration number (0.62) of the battery assembled with BC/UiO-66-NH2 composite separator increased by 50 % compared to the battery assembled with commercial PP separator (0.45). The discharge specific capacity of the battery assembled with BC/UIO-66-NH2 composite separator after 50 charge and discharge cycles is 145.4 mAh/g, which is higher than the average discharge specific capacity of 114.3 mAh/g of the battery assembled with PP separator. When the current density is 2C, the minimum discharge capacity of the battery assembled with BC/UiO-66-NH2 composite separator is 85.3 mAh/g. The electrochemical performance of the BC/UiO-66-NH2 composite separator is significantly better than that of the commercial PP separator. In addition, -NH2 can offer a nitrogen source to facilitate degradation of the BC separators, whereby the BC/UiO-66-NH2 composite separator could be completely degraded in 15 days.</t>
  </si>
  <si>
    <t>10.1016/j.electacta.2022.140918</t>
  </si>
  <si>
    <t>Double recovery and regeneration of Pt/C catalysts: Both platinum from the spent proton exchange membrane fuel cell stacks and carbon from the pomelo peel</t>
  </si>
  <si>
    <t>A novel double-recycling engineering for the regeneration of Pt/C graphitized hollow nanosphere catalysts was proposed for the first time. After recycling Pt from waste proton exchange membrane fuel cell stacks (PEMFC) as a platinum source and recycling waste pomelo peel as a carbon source, Pt/C catalysts were regenerated by polyol reduction, which was useful for sustainable energy development. The recovery efficiency of Pt reaches 96.4 ± 0.2%. The graphitized hollow nanospheres were synthesized by investigating critical factors by adjusting: 1) pyrolysis temperature and 2) treatment method. The graphitized hollow nanosphere material from the waste pomelo peel was prepared by an improved method at 1000 °C (denoted as PP-2–1000). The recovered Pt was combined with PP-2–1000 and commercial carbon (CC) to make Pt/PP-2–1000 and Pt/CC catalysts, respectively. The electrochemical active surface area (ECSA) of Pt/PP-2–1000 is equivalent to that of Pt/CC. For oxygen-reduction reaction (ORR), the mass activity (im at 0.9 V) of Pt/PP-2–1000 is 2.98 times higher than that of Pt/CC. After the accelerated durability test (ADT), the ECSA's remaining efficiency of Pt/PP-2–1000 is 10.1% higher than that of Pt/CC. It proves that the recovered Pt/PP-2–1000 has excellent stability and electrochemical performance. The research may have a profound impact on the sustainable development of PEMFC and biomass-related industries.</t>
  </si>
  <si>
    <t>10.1016/j.est.2022.106539</t>
  </si>
  <si>
    <t>Using the amorphous‑carbon derived from cigarette filters for the fabrication of highly efficient flexible supercapacitors and role of the Sr3.2Y0.8Fe1.5Co1.5O10 layered perovskite to enhance their electrochemical performance</t>
  </si>
  <si>
    <t>Eco-friendly solid-state supercapacitors (SCs) were fabricated using recycled cigarette filters and their electrochemical performance was studied. Firstly, new and smoked cigarette filters were pyrolyzed at 250 °C and obtained an amorphous‑carbon material, which consisted in particles of irregular shape mixed with other ones with folded sheet-like morphology. The amorphous‑carbon was mixed with graphene micro-flakes and it was employed to fabricate the energy storage devices. The flexible SC made with pyrolyzed new filter (PNF) had capacitance and energy density values of 623.4 F g−1 and 55.5 Wh kg−1, respectively, while the SC device made with pyrolyzed used filters (PUF) exhibited a capacitance and energy density of 1124.30 F g−1 and 188.9 Wh kg−1, respectively. The analysis by EDS demonstrated the presence of extra elements such as Ca, K, Mg and P in the PUF (which improved the ionic conductivity and electronic transport on the electrodes), therefore, the devices made with this PUF had 80 % more capacitance than the devices made with PNF. Later, the Sr3.2Y0.8Fe1.5Co1.5O10 (SYFECO) layered perovskite was incorporated on the SC electrodes made with PUF and obtained a higher capacitance and energy density of 2051.2 F g−1 and 210.3 Wh kg−1, respectively. Thus, the capacitance was enhanced by 82 % after adding the perovskite to the devices. Moreover, absorbance, Raman and XPS spectra were measured on the SC electrodes containing the SYFECO perovskite and they revealed the presence of oxygen vacancies, Co2+/Co3+ and Fe2+/Fe3+/Fe4+ species. Those ones were responsible for the charge storage by redox reactions. Hence, the results reported here corroborates that using recycled cigarette filters is a viable alternative for the manufacture of efficient SCs for portable/wearable applications.</t>
  </si>
  <si>
    <t>10.1016/j.ceramint.2022.09.010</t>
  </si>
  <si>
    <t>LiAlO2-coated LiNi0.8Co0.1Mn0.1O2 and chlorine-rich argyrodite enabling high-performance all-solid-state lithium batteries at suitable stack pressure</t>
  </si>
  <si>
    <t>All-solid-state lithium batteries (ASSLBs), which are consisted of Li5.5PS4.5Cl1.5 electrolyte, metal lithium anode and LiNi0.8Mn0.1Co0.1O2 (NCM811) cathode, are speculated as a promising next generation energy storage system. However, the unstable oxide cathode/sulfide-based electrolyte interface and the dendrite formation in sulfide electrolyte using the lithium metal anode hinder severely commercialization of the ASSLBs. In this work, the dendrite formation in sulfide electrolyte is investigated in lithium symmetric cell by varying the stack pressure (3, 6, 12, 24 MPa) during uniaxial pressing, and uniformly nanosized LiAlO2 buffer layer was carefully coated on NCM811 electrode (LiAlO2@NCM811) to improve the cathode/electrolyte interface stability. The result shows that lithium symmetrical cell has a steady voltage evolution over 400 h under 6 MPa stacking pressure, and the assembled LiAlO2@NCM811/Li5.5PS4.5Cl1.5/Li battery under the stack pressure of 6 MPa exhibits large initial discharge specific capacity and excellent cycling stability at 0.05 C and 25 °C. The feasibility of using the lithium metal anode in all-solid-state batteries (ASSBs) under suitable stack pressure combined with uniformly nanosized LiAlO2 buffer layer coated on NCM811 electrode supply a facile and effective measures for constructing ASSLBs with high energy density and high safety.</t>
  </si>
  <si>
    <t>10.1016/j.oregeorev.2021.104650</t>
  </si>
  <si>
    <t>Geochemical, isotopic and U-Pb geochronological investigation of the late Cretaceous Karaçayır carbonatite (Sivas, Turkey): Insights into mantle sources within a post-collisional tectonic setting</t>
  </si>
  <si>
    <t>The Karaçayır carbonatite is located within the northeastern edge of the Central Anatolian Crystalline Complex, and represents one of the significant rare earth element (REE) mineralizations in Turkey. The carbonatite intrudes the associated syenite as dikes and veins, and is mainly composed of medium- to coarse-grained calcite, and lesser amounts of apatite, mica, amphibole, pyroxene, and magnetite. This study reports new and combined geochemical, radiogenic (Sr, Pb), stable (O and C), and for the first time B and Nd isotopic ratios and in-situ U-Pb age data from the Karaçayır carbonatite. The carbonate separates from the Karaçayır carbonatite are characterized by high Ba (30 to 484 ppm), Sr (613 to 9106 ppm) and total rare earth element (TREE) concentrations (172 to 2892 ppm), which are consistent with geochemical signatures for mantle-derived carbonate melts. The combined δ18OV-SMOW (+10.7 to +19.0 ‰), δ13CV-PDB (−2.9 to +1.8 ‰) and δ11B (−13.9 to −2.9 ‰) data for a majority of the carbonate separates investigated here in contrast indicate that they are the result of open system behavior involving contamination by the country rock (marble), and/or sub-solidus, low temperature alteration. Based on the combined stable and radiogenic isotopic signatures for the least altered/contaminated samples, the carbonatite magma at Karaçayır most likely represents a low-degree partial melt of an isotopically heterogeneous (metasomatized) mantle source containing EM (enriched mantle)-like components and recycled crustal carbon; the latter finding is consistent with those recorded for young (&lt;300 Ma old) carbonatites worldwide. A weighted mean 206Pb/238U age of 69.3 ± 1.7 Ma is obtained for apatite from the Karaçayır carbonatite, and indicates its emplacement within a post-collisional tectonic setting during the late Cretaceous.</t>
  </si>
  <si>
    <t>10.1016/j.jcis.2023.08.179</t>
  </si>
  <si>
    <t>Aliovalent doping and structural design of MoSe2 with fast reaction kinetics for high-stable sodium-ion half/full batteries</t>
  </si>
  <si>
    <t>The development of high-quality anode materials is critical for the advancement of sodium-ion batteries (SIBs). MoSe2 is a candidate anode for SIBs, while its inherent limitations, such as the agglomeration of nanosheets, poor electron conductance and mechanical strain due to volume changes during cycling, which can lead to decreased performance and durability in SIBs. To overcome the challenges, a novel aliovalent doping and structural engineering was taken to prepare reduced graphene oxide (rGO) functionalized and phosphorus-doped MoSe2 flake (P-MoSe2@rGO) via in situ growth technique. The unique structural design of P-MoSe2@rGO addresses material limitations and optimizes performance by providing a high conductive grid for ion/electron transfer, a large surface area for full electrolyte penetration, and effective suppression of MoSe2 nanosheet agglomeration and mechanical strain due to volume change during charge/discharge in SIBs. The P-MoSe2@rGO inherits the enhanced electronic conductivity and enlarged layer spacing (from 0.652 to 0.668 nm), which boosts the reaction kinetics and facilitates the insertion/extraction of sodium ions. The P-MoSe2@rGO exhibits excellent long-cycle properties with a high reversible capacity of 384 mAh/g at 2 A/g and 338 mAh/g at 10 A/g after 1450 circulations. Detailed discussion of reaction kinetics is conducted. Theoretical calculations prove that doping of P atoms in MoSe2 reduces the forbidden band gap from 1.443 to 1.397 eV and accelerates ion and electron migration. Furthermore, the full cell P-MoSe2@rGO//Na3V2(PO4)3@C (NVP@C) demonstrates a remarkable cycling durability of 326 mAh/g after 200 cycles and a high energy density of 159.6 Wh kg−1. This process provides a reference for the adjustment and modification of MoSe2 to adapt to high performance SIBs anode.</t>
  </si>
  <si>
    <t>10.1016/j.jclepro.2023.139272</t>
  </si>
  <si>
    <t>Simultaneous double membrane electrolysis of sodium sulfate solution and preparation of hydroxide precursor for layered cathode materials</t>
  </si>
  <si>
    <t>In this paper, a material-oriented metallurgical electrolysis strategy, which is of such characteristics as short process, easy procedure, and nonpollution, is proposed to treat sodium sulfate wastewater and simultaneously prepare high value-added cathode material LiNi1/3Co1/3Mn1/3O2 for lithium-ion batteries. The strategy is divided into two parts. First, the Ni1/3Co1/3Mn1/3(OH)2 precursor is obtained by double membrane electrolyzing a mixed solution of Na2SO4, NiSO4, CoSO4, and MnSO4 under the optimum electrolysis conditions (60 °C, 1.0 A). Furthermore, LiNi1/3Co1/3Mn1/3O2 cathode is obtained through solid-sintering desulfurization. The change of sulfur content in the process and its effect on the morphology and electrochemical properties of the materials are investigated. Under optimum desulfurization conditions, the LiNi1/3Co1/3Mn1/3O2 electrode delivers a high initial specific discharge capacity of 195.0 mAh·g−1 and a satisfying capacity retention of 85.0% after 120 cycles at 0.1 C in 2.5–4.5 V. This innovative strategy can realize the comprehensive utilization of sodium sulfate wastewater for preparation of Ni, Co, Mn-contained layered cathode materials.</t>
  </si>
  <si>
    <t>10.1016/j.jcis.2024.04.142</t>
  </si>
  <si>
    <t>One-stone, two birds: One step regeneration of discarded copper foil in zinc battery for dendrite-free lithium deposition current collector</t>
  </si>
  <si>
    <t>The ever-growing requirement for electrochemical energy storage has exacerbated the production of spent batteries, and the recycling of valuable battery components has recently received a remarkable attention. Among all battery components, copper foil is widely utilized as a current collector for stable zinc platting and stripping in zinc metal batteries (ZMBs) due to the perfect lattice matching of between metal copper and zinc, which is accompanied by the formation of multiple copper-zinc alloy components during the cycling process. Herein, a novel “two birds with one-stone” strategy through a one simple heat treatment step to revive the discarded copper foil in zinc metal battery is reported to further obtain a lithiophilic current collector (CuxZny-Cu) with multiple copper-zinc alloy components on the surface of the discarded copper foil. Such revived CuxZny-Cu current collector greatly reduces the lithium nucleation overpotential and realizes uniform lithium deposition and further inhibits lithium dendrites growth. The formed multiple CuxZny alloy phases on the surface of discarded copper foil exhibit a low Li nucleation overpotential of only 15 mV at 0.5 mA cm−2 for the first cycle. Moreover, such a CuxZny-Cu current collector could achieve stable cycle for 220 cycles at 0.5 mA cm−2 and 110 cycles at 1 mA cm−2 with a Li plating capacity of 1 mAh cm−2. Theoretical calculations indicate that, compared with pure Cu foil, the formed multiple alloy components of CuZn5, CuZn8, Cu0.61Zn0.39 and CuZn have low adsorption energy of −2.17, −2.55, −2.16 and −2.35 eV with lithium atoms, respectively, which result in reduced lithium nucleation overpotential. The full cell composed of CuxZny alloy current collector with deposition of 5 mAh cm−2 metal Li anode coupled with LiFePO4 (LFP) cathode exhibits a reversible capacity of 125.6 mAh/g after 110 cycles at a current of 0.5 C with capacity retention of 85.1 %. This work proposed a promising strategy to regenerate the discarded copper foil in rechargeable batteries.</t>
  </si>
  <si>
    <t>10.1016/j.enconman.2023.116984</t>
  </si>
  <si>
    <t>Crystallization-free and low-cost deep eutectic solvents for absorption thermal battery utilizing ultra-low-grade energy</t>
  </si>
  <si>
    <t>Absorption thermal batteries (ATBs) play a significant role in balancing the mismatch between ultra-low-grade renewable/waste energy supply and building energy demand. Working fluids are critical to the high performance and reliability of ATBs, but conventional salt-based mixtures suffer from crystallization risks, while the popular ionic liquid-based mixtures are quite expensive. Therefore, crystallization-free and low-cost deep eutectic solvents (DESs) are proposed to achieve reliable and affordable ATBs. The property estimation based on the NRTL model and the cycle model based on mass and energy conservation are established and verified with high accuracies, which are used to investigate the energy storage performance of five H2O/DESs and four NH3/DESs. A comprehensive comparison between the emerging DES-based and traditional working fluids from multifaceted viewpoints (efficiency, compactness, exergy, response rate, applicability, heat transfer, reliability, and economics) is conducted. For a basic ATB with inferior operating conditions (generation temperature &lt; 72 °C, evaporation temperature &lt; 1 °C, or absorption temperature &gt; 40 °C), NH3/Glyceline yields the highest energy storage efficiency (ESE) and exergy efficiency (EXE), outperforming the traditional refrigerant/salts. A compression-assisted ATB is further adopted, enabling NH3/DESs to utilize ultra-low-grade heat as low as 40 °C. NH3/Glyceline yields the highest ESE of 0.752 and EXE of 0.599 at a generation temperature of 50 °C. It also exhibits a rapid response rate with the highest maximum vapor mass flow rate of 5.4 g/s and the shortest discharging time (73.22 min). NH3/Glyceline exhibits the widest applicability, with an applicable operating range ratio of 87.72%, much higher than that of H2O/LiBr (23.72%). The compression-assisted ATB using NH3/Glyceline is the most promising for large-scale applications owing to the lowest levelized cooling capacity cost of 0.239 $/kWh, which is 41.89% lower than that of H2O/LiBr and 96.58% lower than that of H2O/[EMIM][OAc].</t>
  </si>
  <si>
    <t>10.1016/j.jenvman.2021.113500</t>
  </si>
  <si>
    <t>Efficient separation of aluminum foil from mixed-type spent lithium-ion power batteries</t>
  </si>
  <si>
    <t>The disposal of spent lithium-ion power batteries (LIBs) has become an important research topic owing to the booming market for electric vehicles. However, the recovery efficiency of the alkaline solution and organic solvent methods currently used to separate Al foil from cathode materials still has room for improvement. The insufficient separation of Al foil and complexity of the battery types present obstacles to the extraction of valuable metals using simple processes. In this study, an efficient approach is developed to separate the Al foil in mixed-type spent LIBs (M-LIBs), namely, LiNixCoyMnzO2 (NCM), LiFePO4 (LFP), and LiMn2O4 (LMO) LIBs, by controlled pyrolysis. Hundred percent of the Al foil was recovered at the temperature of 450 °C, holding time of 60 min, and heating rate of 10 °C/min. The purity of Al in the recovered foil was 99.41 %, 99.83 % and 99.92 %, and the recovery efficiency of the active cathode materials was 96.01 %, 99.80 % and 99.15 % for NCM, LFP and LMO, respectively, without the loss of active cathode materials. The obtained active cathode materials exhibited a favorable crystalline structure, and the average particle diameter was reduced from 300.497 to 24.316 μm with a smaller and looser morphology. The process could be well fitted with the Friedman differential equation, and the correlation coefficients were higher than 0.99. The efficient separation could be attributed to the complete rupture of long chain –(CH2CF2)–n bonds in the poly (vinylidene difluoride) (PVDF) binder, which resulted in the formation of HF, trifluorobenzene, alkanes, and gaseous single molecule CH2 CF2. Therefore, this work potentially provides an alternative approach for the efficient separation of Al foil in M-LIBs, thereby simplifying the process and achieving lower cost, reduced loss of valuable metals, and higher recovery efficiency.</t>
  </si>
  <si>
    <t>10.1016/j.cclet.2024.110355</t>
  </si>
  <si>
    <t>A TOC- and deposition-free electrochromic window driven by redox flow battery</t>
  </si>
  <si>
    <t>Under “green architecture” principles, electrochromic smart windows are employed to adjust optical transmittance and indoor temperature, yet their high costs limit the wide application. Here, an electrochromic window is driven by a redox flow battery (RFB), where TOC and deposition layers are no longer needed. The transmittance of the electrochromic window is modulated by the state of oxidation (SOC) of aqueous posolyte Fe(phen)3Cl2, which is coupled with BTMAP-Vi negolyte in RFB. Under optimized conditions, average CE, VE, and EE reach 93.25 %, 92.61 %, and 86.35 % for RFB with a capacity fading rate of 1.57 % per cycle. 88.66 % optical modulation and 9.36 cm2/C coloration efficiency are achieved in the electrochromic process, and 72.34 % optical modulation is maintained after 12000 s. Essentially, the indoor temperature declines 3 °C for posolyte with 100 % SOC when compared with the control experiment using circulating water for a model house. This means minimum electricity of 0.0185 kWh is saved when using an air conditioner to cool a 100 m3 house, which corresponds to declined CO2 emission (COE) of 0.0185 kg. This work provides a novel and cost-efficient strategy for modulating indoor comfort via electrochromic windows driven by RFB.</t>
  </si>
  <si>
    <t>10.1016/j.memsci.2023.121358</t>
  </si>
  <si>
    <t>Flexible LATP composite membrane for lithium extraction from seawater via an electrochemical route</t>
  </si>
  <si>
    <t>The lithium resources in seawater are more abundant than that on land, which is expected to meet the growing demand for the energy storage device like the lithium batteries. The electrochemical method is regarded as the most potential application. However, this method relies on membranes with advanced lithium-ion selectivity, and the emergence of super ionic conductor is expected to solve this problem. Herein, we employed polymer poly (vinylidene fluoride-co-hexafluoropropylene) (PVDF-HFP) as the flexible framework and Li1.3Al0.3Ti1.7(PO4)3 (LATP) as the lithium ion conductor to prepare a flexible LATP/PVDF-HFP composite membrane (FLCM). Optimized FLCM has high lithium-ion selectivity and can be enriched up to 5.525 ppm Li+ in diluted seawater (lithium extraction rate: 4.777 × 10−3 mol/(m2 h)), which is 48.465 times that of commercial cation-exchange membrane (CEM). In addition, the FLCM exhibits excellent equilibrium selectivity for Li + over Ca2+and Mg2+. The selectivity of Li+/Ca2+ and Li+/Mg2+ is up to 8424.706, 853.395, respectively. In an electrocatalytic-driven Li-ion extraction device with four recycle chambers at 2 V voltage, the concentration of Mg2+and Ca2+ in the catholyte can be reduced to 0.744% and 1.249% of the seawater concentration, respectively. The work will be significant to solve the challenges of lithium extraction from seawater.</t>
  </si>
  <si>
    <t>10.1016/j.etran.2019.100031</t>
  </si>
  <si>
    <t>Quantitative identification of emissions from abused prismatic Ni-rich lithium-ion batteries</t>
  </si>
  <si>
    <t>The emissions from lithium-ion batteries in the process of thermal runaway are one of the important sources of electric vehicle fire hazards. The purpose of this study is to reveal the gaseous and solid emission characteristics of lithium-ion batteries after thermal runaway. A 50 Ah commercial prismatic cell with Li(Ni0.6Mn0.2Co0.2)O2 cathode was triggered to thermal runaway by external heating in a sealed chamber with nitrogen atmosphere. Elements of settleable particles were detected, and size distributions were analyzed. The gaseous emissions were detected and their compositions were classified by boiling temperatures. The results show that the total emissions accounted for 28.53% of the cell mass. The settleable particles accounted for 17.00% of the emission mass, and 30 elements were found in them. Near 90% of the particle mass were those with a size less than 0.5 mm in diameter, and the median size of these particles was approximately 397 μm. A total of 31 compositions were found in the gaseous emissions, of which 17 were compositions with boiling temperatures below 25 °C, 8 compositions between 25 °C and 90 °C, and 6 compositions between 90 °C and 185 °C. The gases with boiling temperatures below 90 °C accounted for 32.75% of the emission mass, while the remaining gases and undetected particles accounted for 50.25%. These results further clarified the sources of lithium-ion battery fire hazards.</t>
  </si>
  <si>
    <t>10.1016/j.est.2024.112359</t>
  </si>
  <si>
    <t>Truth and mechanism of high safety and long durability in Fe-rich lithium ferromanganese silicate (LFMS) cathode-based Li-ion batteries: A first principles and experiment study</t>
  </si>
  <si>
    <t>The cathodes containing SiO4 4− system possess a higher energy density, so it can greatly reduce energy consumption and enable the prepared Li-ion batteries to have a longer durability. The representative is Li2FeSiO4, which has great development potential in the domain of large-scale Li-ion power batteries on account of the truth that it features high safety, low cost and environmental friendliness, etc. However, its mass and charge transport delay hinder the further application of Li2FeSiO4, and it needs to be modified before it can be popularized. In this paper, the Li2Fe1-xMnxSiO4/C (x = 0, 1/24, 1/12, 1/8, 1/4) in Pmn21 space group has been successfully made by chemical co-precipitation method. The crystal structure, bonding condition, mechanical properties, energy band, state density, local charge density and differential charge density of Li2Fe1-xMnxSiO4 system were calculated and discussed by first principles, and their effects on the electrochemical performances of materials were analyzed. A theoretical foundation for further enhancing the electrochemical performance of Li2FeSiO4 cathode materials is provided by the revelation of the modification of crystal/electronic structure and electron transport in the charging-discharging process. Both calculation and experiment show that Li2Fe23/24Mn1/24SiO4/C cathode has the best performance. This material has excellent dynamic characteristics because of its minimal band gap. It has a discharge capacity of 153.1 mAh/g at 0.5C. After 100 charge and discharge cycles, it still maintains 149.5 mAh/g, and the capacity retention rate is 97.65 %.</t>
  </si>
  <si>
    <t>10.1016/j.jcis.2022.11.021</t>
  </si>
  <si>
    <t>Three-dimensional Ti3C2T x and MnS composites as anode materials for high performance alkalis (Li, Na, K) ion batteries</t>
  </si>
  <si>
    <t>Exploring capable and universal electrode materials could promote the development of alkalis (Li, Na, K) ion batteries. 2D MXene material is an ideal host for the alkalis (Li, Na, K) ion storage, but its electrochemical performance is limited by serious re-stacking and aggregation problems. Herein, we cleverly combined electrostatic self-assembly with gas-phase vulcanization method to successfully combine Ti3C2T x -MXene with ultra-long recyclability and high conductivity with MnS, which presents high specific capacity but poor conductivity. The as-prepared 3D hierarchical Ti3C2T x /MnS composites have an unique sandwich-like constituent units. The tiny MnS nanoparticles are restricted between the Ti3C2T x layers and play a key role in expanding the Ti3C2T x interlayer spacing. As a result, the 3D Ti3C2T x /MnS composites as the anode of LIBs exhibits a superior capacities of 826 and 634 mAh/g after 1000 and 3000 cycles at 0.5 and 1.0 A/g, respectively. More importantly, we reveal the reaction mechanism that the specific capacity first increases and then gradually stabilizes with the increase of charge and discharge cycle times when the as-prepared 3D Ti3C2T x /MnS was used as the anode of LIBs. In addition, we have also used this material in SIBs and PIBs and achieved remarkable electrochemical capability, with a specific capacity of 107 mAh/g after 2500 cycles at 0.5 A/g or 127 mAh/g after the 2000th cycle at 0.2 A/g, respectively.</t>
  </si>
  <si>
    <t>10.1016/j.gee.2023.01.002</t>
  </si>
  <si>
    <t>Facile synthesis of accordion-like porous carbon from waste PET bottles-based MIL-53(Al) and its application for high-performance Zn-ion capacitor</t>
  </si>
  <si>
    <t>It is of great scientific and economic value to recycle waste poly (ethylene terephthalate) (PET) into high-value PET-based metal organic frameworks (MOFs) and further convert it into porous carbon for green energy storage applications. In the present study, a facile and cost-effective hydrothermal process was developed to direct recycle waste PET bottles into MIL-53(Al) with a 100% conversation, then the MOF-derived porous carbon was assembled into electrodes for high-performance supercapacitors. The results indicated that the as-synthesized carbon exhibited high SSA of 1712 m2 g−1 and unique accordion-like structure with hierarchical porosity. Benefit to these advantageous characters, the assembled three-electrode supercapacitor displayed high specific capacitances of 391 F g−1 at the current density of 0.5 A g−1 and good rate capability of 73.6% capacitance retention at 20 A g−1 in 6 mol L−1 KOH electrolyte. Furthermore, the assembled zinc ion capacitor still revealed outstanding capacitance of 335 F g−1 at 0.1 A g−1, excellent cycling stability of 92.2% capacitance retention after 10 000 cycles and ultra-high energy density of 150.3 Wh kg−1 at power density of 90 W kg−1 in 3 mol L−1 ZnSO4 electrolyte. It is believed that the current work provides a facile and effective strategy to recycle PET waste into high-valuable MOF, and further expands the applications of MOF-derived carbons for high-performance energy storage devices, so it is conducive to both pollution alleviation and sustainable economic development.</t>
  </si>
  <si>
    <t>10.1016/j.est.2023.107013</t>
  </si>
  <si>
    <t>Impact of high constant charging current rates on the charge/discharge efficiency in lead acid batteries, for residential photovoltaic system applications</t>
  </si>
  <si>
    <t>The charging and discharging of lead acid batteries using Traditional Charge Controllers (TCC) take place at constantly changing current rates. These techniques do not permit the accurate estimation of energy input and energy output during charge and discharge processes. In this work, the main objective is to investigate the effect of high constant charging current rates on energy efficiency in lead acid batteries, extending the current range to 8A from 5A already reported in literature. We also present the experimental proof of the variation of electrolyte temperature with magnitude of the constant electric charging current. Firstly, a Constant Current Circuit (CCC), capable of charging the battery at current rates ranging from 0.5A to 8A was built and used to run experiments on two sample lead acid batteries, battery sample 01, the Vanbo battery and battery sample 02, a Winbright battery. Charge and discharge processes were conducted on these batteries through the CCC and efficiencies computed per current rate tested. Secondly, to compare the results of the CCC built with those of a TCC, the very batteries (battery sample 01 and battery sample 02) were charged and discharged through a TCC and their corresponding efficiencies computed. Thirdly, three constant charging current regimes (0.5A, 5A and 8A) were chosen within the tested current rates for which further electrolyte temperature monitoring tests were carried out, using two other lead acid battery samples of different health states. This was carried out on battery sample 03 which was a SIGA lead acid battery type with a compromised state of health and on battery sample 04, another brand new Winbright battery with relatively good state of health. It was noticed that, for the CCC, efficiencies between 62 % and 82 %, were recorded for the Vanbo Battery (Sample 01) while efficiencies of 53 % to 91 % were recorded for the Win Bright Battery (Sample 02). On the other hand, the efficiency of the Vanbo Battery (Sample 01) through the TCC was found to be 66 % while that for the Winbright battery (Sample 02) was found to be 79 %. As for electrolyte temperature monitoring, battery sample 03 with compromised health state registered higher temperatures for higher charging rates while battery sample 04 of good state of health registered no noticeable increase in temperatures even for constant charging current rates up to 8A. Since existing literature had tackled lower current values from 0.5A to 5A, this work therefore comes in with an extension of the current rates, testing higher current magnitudes and obtaining the same results with conclusion that, if the same energy is stored in a lead acid battery at precise rates, the charge/discharge efficiency of the battery increases as the charging current rate increases. As regards electrolyte temperature monitoring, the work provides further proof that even at charging current rates as high as 8A, battery electrolyte temperatures still remain within acceptable limits(below 50 °C).</t>
  </si>
  <si>
    <t>10.1016/j.jallcom.2022.168218</t>
  </si>
  <si>
    <t>Solvothermally prepared hydrated VO2(B) for aqueous zinc ion batteries with high capacity and excellent rate capability</t>
  </si>
  <si>
    <t>The poor long-term cycle stability of cathode materials for aqueous zinc-ion batteries has always been one of the limiting factors affecting their further applications. In this work, a solvothermal method was used to change the morphology and structure of the V2O5 precursor to prepare a curled hydrated VO2(B) nanosheet. The VO2(B) has a specific capacity of 400.2 mAh g−1 at 0.5 A g−1, and after 6,000 cycles at 5 A g−1, the VO2(B) can still achieve a discharge specific capacity of 223.5 mAh g−1, with a capacity retention rate of 84.3%. Moreover, the energy density and power density of the VO2(B) are also very impressive (300.7 Wh kg−1 at 168.61 W kg−1; 233.9 Wh kg−1 at 7317 W kg−1). Such excellent performance is closely linked to the suitable nanostructure, the high capacitance-controlled kinetic behavior, the fast diffusion of Zn2+ and the crystal water sustained the structure of VO2(B). And the energy storage mechanism of the material is H+/Zn2+ co-insertion.</t>
  </si>
  <si>
    <t>10.1016/j.ceramint.2022.10.074</t>
  </si>
  <si>
    <t>A high ionic conductive PDOL/LAGP composite solid electrolyte film for Interfacial Stable solid-state lithium batteries</t>
  </si>
  <si>
    <t>High ionic conductivity for solid electrolyte and stable electrode/electrolyte interface have always been the main requirements for solid-state lithium batteries. Herein, a high ionic conductive composite solid electrolyte (CSE) film was prepared by combining 1.3-dioxolanes (DOL) capable of in-situ polymerization with high ionic conductive Li1.5Al0.5Ge1.5(PO4)3 (LAGP)ceramic fillers. The CSE film also shows high interface compatibility and stability with lithium metal. The optimized poly-DOL (PDOL)-30% LAGP CSE exhibits a desirable dense and uniform structure, which endows the CSE with a high ion conductivity of 4.63 × 10−4 S cm−1, a high ion migration number up to 0.73 and a wide electrochemical stability window of 5.1 V. The assembled high-voltage NCM622/PDOL-30%LAGP CSE/Li solid-state cell exhibits good rate and cycle performances with a capacity of 125 mAh/g at 2 C and a capacity retention of 76% at 0.5C after 400 cycles with an average Coulomb efficiency of 99.7%. The PDOL-30%LAGP CSE also possesses a high inhibition ability of lithium dendrites owing to the dense and uniform structure and the stable electrolyte/lithium electrode interface including Li–Ge, LiF and CF3 components. The Li/CSE/Li cell maintains a relatively stable voltage up to 650 h at a current density of 0.1 mA/cm2. This high ionic conductive composite solid electrolyte film shows a good application prospect in high-voltage solid-state lithium batteries.</t>
  </si>
  <si>
    <t>10.1016/j.scitotenv.2020.138535</t>
  </si>
  <si>
    <t>Renewable P-type zeolite for superior absorption of heavy metals: Isotherms, kinetics, and mechanism</t>
  </si>
  <si>
    <t>Zeolite is a characteristic material for removing heavy metals exhibiting by low tolerance quantities. It is particularly desirable although challenging to cultivate an unmodified and reusable zeolite for eradicating heavy metals with great capacity. Herein, we sought out and firstly synthesized the uniform octahedral zeolite Na6Al6Si10O32·12H2O for heavy metal ions trap, proven extraordinarily effective decontamination of M2+ (Pb2+, Cd2+, Cu2+, and Zn2+). The maximum capacities of Pb2+, Cd2+, Cu2+, and Zn2+ were 649, 210, 90 and 88 mg/g, and the distribution coefficients (K d) was ~108 mL/g for Pb2+ which emphasized the superior effectiveness of Na6Al6Si10O32·12H2O contrasted with other zeolites. Rapid adsorption was observed that Pb2+ concentration (7.5 ppm) was reduced to 0.6 ppb in 2 min. The removal mechanism was ascribed to the ion exchange and hydroxyl groups thereby affording high adsorption capacity. We also investigated the heavy metal removal of zeolite 13X and 4A for comparison and concluded the determining factor affecting absorption capacity. The removal rate of Pb remained at 97% even after five regeneration recycles. The zeolite was therefore promising for practical water purification and industrialization.</t>
  </si>
  <si>
    <t>10.1016/j.matlet.2024.136784</t>
  </si>
  <si>
    <t>Superior performance high-entropy perovskite metal fluoride electrodes derived from spent LiNi1/3Co1/3Mn1/3O2/graphite lithium-ion batteries</t>
  </si>
  <si>
    <t>Inspired by high-entropy materials with near-equal molar ratios, we have developed a streamlined and scalable method to synthesize a high-entropy perovskite fluoride electrode material, K0.65Li0.07Mg0.19Mn0.17Co0.16Ni0.17Cu0.24F2.70 (KLMF). KLMF is synthesized via a direct liquid-phase method, which employs spent LiNi1/3 Co1/3Mn1/3O2/graphite (NCM111/G) lithium-ion batteries (LIBs) as the fundamental reactants. After 500 cycles at a current density of 2 A/g, KLMF demonstrates a specific capacity that ranges from 1043.1 − 477.95 mAh/g when tested at current densities from 0.1 − 6.4 A/g. Moreover, KLMF maintains robust performance in a full-cell configuration, underscoring its significant potential for practical applications.</t>
  </si>
  <si>
    <t>10.1016/j.est.2023.107319</t>
  </si>
  <si>
    <t>The influence of SO anion groups of organic/inorganic additives in rechargeability of zinc-air batteries</t>
  </si>
  <si>
    <t>A number of difficulties on the zinc surface, including dendrites, passivation, shape change, and corrosion, result in insufficient electrochemical performance. Additives having an SO anion group incorporated into organic/inorganic atoms offer varied charge distributions of molecules that may be effective in resolving problems. Four additives containing the SO anion group, such as 4-Morpholinepropanesulfonic acid (MOPS, organic) and Na2S2O3, Na2SO3, and Na2SO4 (inorganic), reveal that 0.33 % (v/v) 1 M Na2SO4/6 M KOH is the most effective electrolyte due to its good Zn-deposition/dissolution. The maximal specific capacity of 818 mAhg−1 at 50 mAcm−2 (material utilization of 99.8 % based on the value of 820 mAhg−1) is compared to 806 mAhg−1 for the electrolyte-free additive. The galvanostatic charge-discharge cycles demonstrate excellent and stable performance without any fluctuations with the lower voltage gap (1.07 V) for Na2SO4/KOH at 50 mAcm−2 for &gt;100 h, which is significantly lower than 6 M KOH at around 1.2 V. (1.4 V). DFT analyses demonstrate that Na2SO4 with the minimum energy gap (higher intrinsic conduction) are effective additives. As an organic additive, MOPS/KOH demonstrates an exceptional discharge capacity, but weak Zn-deposition/dissolution was seen due to the greatest energy gap, which resulted in less charge transfer interaction within the molecule.</t>
  </si>
  <si>
    <t>10.1016/j.envres.2008.04.002</t>
  </si>
  <si>
    <t>Blood lead and cadmium levels and relevant factors among children from an e-waste recycling town in China</t>
  </si>
  <si>
    <t>Background Primitive electronic waste (e-waste) recycling is ongoing in Guiyu, and thus toxic heavy metals may keep on threatening to the health of local children. Some related factors may contribute to the elevation of blood lead levels (BLLs) or blood cadmium levels (BCLs). Objective To investigate the children's BLLs and BCLs in Guiyu and Chendian as compare to discuss the effects of primitive e-waste recycling activities on children's health. Methods Two hundred and seventy-eight children less than 8 years who lived in Guiyu and Chendian were observed, and their BLLs and BCLs were determined by graphite atomizer absorption spectrophotometer. Questionnaire survey for risk factors was also performed and data were analyzed using spearman correlation analyses and logistic regression analyses. Results Children living in Guiyu had significantly higher BLLs and BCLs as compared with those living in Chendian (p&lt;0.01). In Guiyu, 70.8% of children (109/154) had BLLs&gt;10μg/dL, and 20.1% of children (31/154) had BCLs&gt;2μg/L, compared with 38.7% of children (48/124) had BLLs&gt;10μg/dL and 7.3% of children (9/124) had BCLs&gt;2μg/L in Chendian (p&lt;0.01, respectively). We also observed a significant increasing trend in BLLs with increasing age in Guiyu (p&lt;0.01). Mean height of children in Guiyu was significantly lower than that in Chendian (p&lt;0.01). The risk factors related to children's BLLs and BCLs mainly included father's engagement in the work related to e-waste, children's residence in Guiyu and the amount of time that children played outside near the road everyday. Conclusions There are close relationships between the BLLs, BCLs in children and the primitive e-waste recycling activities in Guiyu. Environmental pollution, especially lead pollution, has threatened the health of children living around e-waste recycling site.</t>
  </si>
  <si>
    <t>10.1016/j.jenvman.2021.113710</t>
  </si>
  <si>
    <t>Leaching kinetics and interface reaction of LiNi0.6Co0.2Mn0.2O2 materials from spent LIBs using GKB as reductant</t>
  </si>
  <si>
    <t>The application of green reductant is signification to recycling of cathode materials from spent lithium ions batteries. Here, ginkgo biloba was developed for enhancing leaching of spent LiNi0.6Co0.2Mn0.2O2 materials with systematically analysis of leaching kinetics and interface reaction. The leaching efficiencies of Ni, Mn, Co, and Li reach respectively 98.65 %, 98.25 %, 98.41 % and 99.99 % under optimal condition of 1.8 mol/L H2SO4 concentration, 9 g/L ginkgo biloba, 80 °C leaching temperature, 40 min time and 15 g/L pulp density. The apparent activation energies for leaching of Ni, Co, Mn and Li determined as 74.63, 79.33, 73.14 and 23.43 kJ/mol, respectively, indicates that the leaching process was controlled by the surface chemical reaction during the leaching process. Meanwhile, the regenerated material with better electrochemical performance was obtained by co-precipitation and calcination from leachate. Finally, the process is environmental friendly and economical feasible for recycling of spent lithium-ion batteries.</t>
  </si>
  <si>
    <t>10.1016/j.wasman.2020.05.046</t>
  </si>
  <si>
    <t>Selective recovery of Li and FePO4 from spent LiFePO4 cathode scraps by organic acids and the properties of the regenerated LiFePO4</t>
  </si>
  <si>
    <t>To recycle the sharply growing spent lithium-ion batteries and alleviate concerns over shortages of resources, particularly Li, is still an urgent issue. In this work, an organic acids based leaching approach at room temperature is proposed to recover Li and FePO4 from spent LiFePO4 cathode powder. The coexistent metal ions, Cu and Al, have also been investigated. Citrus fruit juices, rich in organic acids, such as citric acid and malic acid, have been used as leaching agents in this work. Among lemon, orange and apple, lemon juice shows the best leaching effect based on its suitable pH of the reaction system. Under the optimized conditions, the leaching rates of Li, Cu and Al can reach up to 94.83%, 96.92% and 47.24%, while Fe and P remain as low as 4.05% and 0.84%, respectively. Li2CO3 and FePO4 can be recovered from the leachate and the leaching residue, respectively. The recovered FePO4 was used to prepare new cathode material LiFePO4. The crystalline carbon, present in the spent LiFePO4 cathode scraps, has a significant effect on the electrochemical performances of the regenerated LiFePO4. The regenerated LiFePO4 cathode material delivered a comparable discharge capacity of 155.3 mAh g−1 at 0.1C and rate capacity to the fresh LiFePO4. For the cycling stability, it displays capacity retention of 98.30% over 100 cycles at 1 C with a fading rate of 0.017% per cycle. The proposed organic acids-based recycling strategy is much benign for recycling the spent LiFePO4 cathode materials.</t>
  </si>
  <si>
    <t>10.1016/j.ceramint.2024.06.420</t>
  </si>
  <si>
    <t>Hydroxyapatite-magnetite nanocomposites: Synthesis and superior adsorption properties for lead ion removal, with insights into intraparticle diffusion, kinetic modeling, and phase dependency</t>
  </si>
  <si>
    <t>Multifunctional superparamagnetic magnetite/hydroxyapatite (Fe3O4/Ca10(PO4)6(OH)2 or MHAp) nano-composites were synthesized via a facile two-step co-precipitation method at room temperature. These magnetic nano-composites underwent heat treatment at various temperatures ranging (400°, 600°, and 900 °C), which were subsequently utilized as nanosorbents for removing Pb2+ ions. The XRD data revealed that both the magnetite and hydroxyapatite synthesized were in a pure phase. In the Fe3O4/HAp composites, there was an augmentation in the intensity peak of hydroxyapatite observed up to 600 °C. However, at 900 °C, a calcium iron phosphate phase emerged, and magnetite (Fe3O4) transitioned into the hematite (Fe2O3) phase. Elevating the heat treatment enhanced the crystallinity of the developed Fe3O4/HAp composites while diminishing the surface area. The prepared nanocomposites exhibited high adsorption efficiency across a wide pH range, with an optimal pH of 5.5. Notably, the adsorption rate of Pb2+ reached 94 % within the first 5 min, with complete metal adsorption progressively at 60 min. The kinetic and isotherm analysis of the adsorption process revealed that pseudo-second-order model and Langmuir model agreed well with the adsorption process. Also, FAH0 demonstrated the highest adsorption capacity (263.2 mg/g) for Pb2+ ions. Furthermore, the Fe3O4/HAp composite NPs exhibited remarkable recyclability even after five cycles of reuse; retaining an efficiency of over 96 %, and allowing for easy separation without a significant loss of adsorption efficiency. The results of the current desorption study underscore the promising practical applications of these nano-composites in decontaminating aqueous media.</t>
  </si>
  <si>
    <t>10.1016/j.matchemphys.2023.127582</t>
  </si>
  <si>
    <t>Alkaline earth metal doped nickel ferrites as a potential material for heavy metal removal from waste water</t>
  </si>
  <si>
    <t>Water pollutants especially heavy metals are very harmful to the ecosystem even at low concentrations. For the effective removal of heavy metals (lead and cadmium), nickel ferrite, and alkaline earth metals doped nickel ferrite were synthesized using the co-precipitation method. The synthesized adsorbents were characterized using XRD, BET, FESEM-EDX, FTIR, VSM, UV–Vis, and XPS analytical techniques. Batch adsorption studies were performed with different parameters of adsorption such as pH, contact time, dosage of adsorbent, and concentration of heavy metal ions solution for a period of 60 min at room temperature. Removal percentage of Pb(II) and Cd(II) ions is 83% and 45% in case of nickel ferrite and reached to 97% and 80% for doped nickel ferrites. Isothermal studies were conducted using linear and non-linear equations of Langmuir and Freundlich isotherm models. The adsorption isotherm data was better fitted in linear Langmuir model (correlation coefficient, R2 = 0.99446 for Pb(II) and 0.96682 for Cd(II) ions) than Freundlich model (R2 = 0.85171 for Pb(II) and 0.73917 for Cd(II) ions). The kinetics studies for Pb(II) and Cd(II) ions adsorption were conducted using nonlinear pseudo-first-order, second-order, and intraparticle diffusion models. The process of adsorption of heavy metals can be adequately described by a pseudo-second order model with correlation coefficient (R2) of 0.98823 and 0.98248 for Pb(II) and Cd(II) ions. The findings revealed that prepared mesoporous ferrites (as per BET analysis) act as an efficient adsorbents to remove heavy metals from wastewater along with good recyclability and easy separation under the influence of an external magnetic field.</t>
  </si>
  <si>
    <t>10.1016/j.jpowsour.2023.233879</t>
  </si>
  <si>
    <t>Fully utilizing the organic and inorganic fractions in rice husk for electrode materials towards an excellent asymmetric solid-state supercapacitor</t>
  </si>
  <si>
    <t>Rice husk is selected as the feedstock for the production of activated carbons (RHAC). The desilication process is performed to enhance its potential application in supercapacitors, meanwhile, cobalt silicates (Co/Si-x) are synthesized from recycled waste silica. To explain the effect of desilication processes on the characteristics of derived activated carbons, the desilication steps are carried out after carbonization and activation to produce two different types of desilicated RHAC (CD-RHAC and AD-RHAC). Results show that the specific surface area of CD-RHAC and AD-RHAC are 3404.5 and 3451.3 m2 g−1, which are both higher than that of untreated RHAC (2075.1 m2 g−1). Furthermore, Co/Si-x samples exhibit significantly different properties due to the various Co/Si ratios. In a three-electrode system, the capacitance of CD-RHAC and Co/Si-3 can achieve the capacitances of 264.5 and 400.3 F g−1 at the current density of 0.5 A g−1. The CD-RHAC//Co/Si-3 asymmetric solid-state supercapacitor shows an excellent capacitance retention of about 100 % after 6000 cycles and a high energy density of 19.0 Wh kg−1 at a power density of 176.8 W kg−1. Overall, the work offers a feasible pathway to fully utilize the organic and inorganic fractions of lignocellulosic biomass in the field of energy storage.</t>
  </si>
  <si>
    <t>10.1016/j.diamond.2023.110387</t>
  </si>
  <si>
    <t>Fabrication of electro-conductive thin films of nanoparticles and MXene sheets using reclaimed Zn, Mn, and C from spent batteries</t>
  </si>
  <si>
    <t>Farseeing sustainable consumption concept, major parts of zinc‑carbon battery i.e. zinc, manganese and central graphite rod were up cycled. Low temperature roasting technique was employed for the extraction of zinc and manganese. Optimization of multiple parameters was meticulously adjusted that resulted in the recovery of 99 % Zn and Mn. Respective nanoparticles were derived from leached solutions that were characterized through XRD, FESEM-EDX and further employed in fabrication of semi-conductive thin films via Layer by Layer technique. Central carbon rod of spent cells and recycled aluminum were incorporated for the synthesis of MAX phase composite followed by its conversion to MXene sheets. The MAX phase composites symbolized as MAX/Al2Ti-800 and MAX/Al2Ti-900 were successfully prepared at relatively lower temperatures i.e. 800 °C and 900 °C respectively. The prepared composites were further etched via MILD method for preparation of MXene800 and MXene900 derived from MAX/Al2Ti-800 and MAX/Al2Ti-900 and were characterized using XRD and SEM. Presence of Al2Ti within MXene800 made it quite stable against hydrolysis as depicted by Raman and UV–visible spectra. Electrical conductivity of MXene800 measured by resistance meter was 3.9 × 102 S/cm; moreover, MXene800 was tailored in free-standing thin films having architecture [CNER-MXene800@PVC] that showed significant thermal resistance as well as exhibit semi-conductive nature.</t>
  </si>
  <si>
    <t>10.1016/j.jclepro.2022.131373</t>
  </si>
  <si>
    <t>Regeneration of high-performance Li1.2Mn0.54Ni0.13Co0.13O2 cathode material from mixed spent lithium-ion batteries through selective ammonia leaching</t>
  </si>
  <si>
    <t>The efficient recycling process of spent lithium-ion batteries (LIBs) to regenerate electrode materials can alleviate the metal resources scarcity and environmental pollution. Here, the Li-rich cathode Li1.2Mn0.54Ni0.13Co0.13O2 (LR) material was successfully re-synthesized via an environment-friendly and impurity-free recycling process combined ammonia leaching with sol-gel process. Compared with the general methods, ammonia leaching is delicately applied to selectively extract valuable metals from spent LiNixCoyMnzO2 materials exclusive of other impurities (Fe, Al). The process facilitates the subsequent recovery without additional purification process. Surprisingly, the leaching efficiency of Li, Ni, and Co elements is up to as high as 99.28%, 99.63%, and 99.76%, respectively. After adding extra metal compounds stoichiometrically, LR with uniform particle size and elements distribution was regenerated from the valuable metals in the lixivium via the sol-gel method. The LR synthesized at 800 °C exhibits a satisfying capacity of 246.5 mAh g−1 at 0.1 C and high-stable cycle performance with a capacity of 163.3 mAh g−1 after 80 cycles at 0.2 C between 2.0 and 4.8 V. The fundamental results provide inspiration for recovery of the complex spent LIBs, which can selectively separate the multiple metal impurities with high-efficient reutilization.</t>
  </si>
  <si>
    <t>10.1016/j.jhazmat.2020.122707</t>
  </si>
  <si>
    <t>Theoretical-molar Fe3+ recovering lithium from spent LiFePO4 batteries: an acid-free, efficient, and selective process</t>
  </si>
  <si>
    <t>In spent lithium iron phosphate batteries, lithium has a considerable recovery value but its content is quite low, thus a low-cost and efficient recycling process has become a challenging research topic. In this paper, two methods about using the non-oxidizing inorganic iron salt - Fe2(SO4)3 to recover lithium from LiFePO4 are proposed. The method-1 is theoretical-molar Fe2(SO4)3 (Fe2(SO4)3 : LiFePO4 =1:2) dosage is added and more than 97% of lithium can be leached in just 30 min even under a pretty high solid-liquid ratio of 500 g/L. Spectrophotometry provides the evidence of Fe2+/Fe3+ substitution in the leaching process. In the method-2, the generated Fe2+ originating from LiFePO4 is fully utilized with the addition of H2O2, and the dosage of Fe2(SO4)3 is decreased by two thirds (Fe2(SO4)3 : LiFePO4 =1:6). Several sulphates (CuSO4, NiSO4, MgSO4) are employed to explore the leaching mechanism. All the results reveal that the reaction of Fe3+ substituting Fe2+ has a powerful driving force. In addition, these two leaching processes simultaneously present superior selectivity for the impurities. The Fe2(SO4)3 in two methods does not cause pollution and is easily regenerated by adding H2SO4. The proposed rapid, efficient and selective leaching thought would be a competitive candidate for recycling spent LiFePO4 batteries.</t>
  </si>
  <si>
    <t>10.1016/j.csite.2024.104898</t>
  </si>
  <si>
    <t>Electrochemical-thermal behaviors of retired power lithium-ion batteries during high-temperature and overcharge/over-discharge cycles</t>
  </si>
  <si>
    <t>To safely utilize retired power lithium-ion batteries (PLIBs) for secondary, LiFePO₄/graphite batteries were taken as research object. The electrochemical-thermal behaviors were investigated under different operating conditions. The experimental results show that heat generated will greatly increase, and the uneven distribution of temperature within the battery will become more severe during high-temperature cycles. Compared with room temperature cycling, the decay rate of battery SOH increased by 419.88 % after 400 cycles at high-temperature environment. After 400 cycles at 25 °C and 55 °C, the maximum temperature difference for 3C increased from 2.05 °C to 2.91 °C and 2.14 °C–3.03 °C, respectively, corresponding to the increases of 41.95 % and 41.59 %. After 800 cycles of overcharging, the battery state of health (SOH) was only 67.52 %; compared with the normal cycles, the decay rate increased by 156.25 %. Finally, a method for assessing the battery's health status based on the frequency of the peak area in the probability density function (PDF) was proposed. These results proved the effectiveness of the proposed method for evaluating the health of retired PLIBs.</t>
  </si>
  <si>
    <t>10.1016/j.jcis.2023.07.022</t>
  </si>
  <si>
    <t>Synergistic catalytic conversion and chemisorption of polysulfides from Fe/Fe3C/FeN0.0324 nanocubes modified separator for advanced Li-S batteries</t>
  </si>
  <si>
    <t>Lithium sulfur batteries (LSBs) have been considered as one of the most promising options for next generation high-performance batteries. However, the heavy shuttle effect and inferior redox conversion during the charge/discharge processes of the batteries have greatly hindered their further applications. In this study, to address these disadvantages of LSBs, Fe/Fe3C/FeN0.0324 heterostructured nanocubes were designed and prepared through high temperature carbonization process using Prussian blue precursor. Then the Fe/Fe3C/FeN0.0324 nanocubes were used to modify the commercial polypropylene (PP) separator, which can greatly catalyze the redox transformation of polysulfides and provide sufficient active sites for chemisorption. As result, the modified separator endowed LSBs with excellent rate capacity and cycle stability, delivering a high-capacity of 1025 mAh/g at 0.5 C with nearly 100% coulombic efficiency. It also displayed a superb cycling performance with a per-cycle capacity attenuation rate of 0.09% after 300 cycles. When the current density increased to 1 C with the S loading of 1.73 mg cm−2, Fe/Fe3C/FeN0.0324-PP separator presented a satisfactory capacity decay rate of 0.05% per cycle after 1000 cycles. Besides, it also presented outstanding electrochemical performance even at high sulfur loading of 4.5 mg cm−2. This work has provided a new avenue for the design of nanomaterials with synergistic effect of catalytic conversion and chemisorption of polysulfides for the promotion of high-performance Li-S batteries.</t>
  </si>
  <si>
    <t>10.1016/j.mseb.2024.117344</t>
  </si>
  <si>
    <t>Elevation in electrochemical energy storing capacity by Pd insertion in heptazine-based graphitic carbon nitride, extended for dye degradation: Experimental and computational assessment</t>
  </si>
  <si>
    <t>A series of Pd doped heptazine-graphitic carbon nitride (h-g-C3N4) as Pd/h-g-CN (PC composite) was fabricated by varying the amount of PdCl2 with an optimized amount of g-C3N4 (keeping static). The samples were investigated through advance and genuine characterization techniques. DFT computation was used as a strengthening tool for composite performance. The composite material showed remarkable energy storing capacity, particularly, PC9 composite exhibited a specific capacitance of 401.1F/g at a scan rate of 10 mV/s in 1 M H2SO4 with appealing cyclic stability (93.9 %) after 10,000 cycles. At 1 A/g, energy density and power density were 45.7 Wh/kg and 500.3 W/kg respectively. The Rs and Rct of PC9 were 1.10 Ω and 2.74 Ω respectively with n factor as 0.85. Meanwhile, photocatalytic activity was investigated, where PC9 has significant degradation efficiency (69.8 %) and the recyclability and reusability experiments were performed that showed 40 % as sustained composite even after 5 runs.</t>
  </si>
  <si>
    <t>10.1016/j.electacta.2021.138827</t>
  </si>
  <si>
    <t>The recovery of expired ferrous gluconate and spent Li foils into high performance straw-bundle-like α-LiFeO2/C cathode</t>
  </si>
  <si>
    <t>The successful conversion of the wastes into a valuable electrode material is an efficient sustainable strategy to develop the circular economy mode. For this purpose, two kinds of wastes (expired ferrous gluconate and spent Li foils) were synchronously recycled by the solvothermal reaction and the subsequent calcination in N2 atmosphere at the different temperatures of 500 °C and 600 °C, and the resultant α-LiFeO2/C composite were named as 500-LFO/C and 600-LFO/C. Furthermore, the effect of the calcination temperature on the microstructure, morphology and the electrochemical Li-storage performances of α-LiFeO2/C composite was also investigated. The results showed that both 500-LFO/C and 600-LFO/C manifested the uniform hierarchical straw-bundle-like morphologies, indicating that the morphology mainly formed during the solvothermal reaction other than the calcinations; 600-LFO/C possessed higher crystallinity and graphitization degree than 500-LFO/C due to higher calcination temperature. As a result, the reversible specific discharge capacity of 600-LFO/C cathode reached 135.5 mAh•g −1 after 100 cycles at 1.0 C, higher than 118.2 mAh•g−1 of 500-LFO/C cathode. Additionally, the underlying reaction mechanisms of the morphology formation and Li-storage were also disclosed. No doubt, such an exploration would facilitate to reduce the environmental pollution and promote the circular economy of the waste resources.</t>
  </si>
  <si>
    <t>10.1016/j.est.2021.103594</t>
  </si>
  <si>
    <t>Manganese fluoride as non-battery type anode for high performance Li-ion capacitors</t>
  </si>
  <si>
    <t>Lithium-ion hybrid capacitors (LIHCs) are considered as promising next-generation energy storage devices with high energy density, large power density, and ultra-long cycle life. Anode material is an important factor affecting LIHCs. Here, we prepared hexagonal MnF2 with good morphology by solvothermal method. MnF2 was used as the anode to deliver a high specific capacity of 330 mAh g−1 after 1050 cycles at 0.1 A g−1. The specific capacity of MnF2 electrode, after 5000 cycles at 2 A g−1, can also reach 65 mAh g−1. LIHCs of MnF2 as anode and AC as cathode offer an excellent energy density of 81 Wh kg−1 at 95 W kg−1 and power density of 6840 W kg−1 at 26 Wh kg−1. Also, the capacity retention rate is 72% after 3000 cycles at 1 A g−1. The implementation of MnF2//AC, an energy storage device, extends the practical application of MnF2 in energy storage.</t>
  </si>
  <si>
    <t>10.1016/j.hydromet.2020.105450</t>
  </si>
  <si>
    <t>Facile method for preparing a nano lead powder by vacuum decomposition from spent lead-acid battery paste: leaching and desulfuration in tartaric acid and sodium tartrate mixed lixivium</t>
  </si>
  <si>
    <t>A facile method for the desulfuration of a waste lead-acid battery paste was proposed, in which tartaric acid-sodium tartrate was used as the leaching agent to yield lead tartrate [(C4H4O6) Pb], which was further vacuum decomposed. First, lead paste was transformed into lead tartrate with a desulfuration efficiency of 99.51% under the optimum conditions: an nC4H6O6: nC4H4O6Na2 ratio of 1:1.5, an nPb: nC4H4O6 2− ratio of 1:2, a liquid-solid ratio of 6:1, a temperature of 70 °C, and a reaction time of 3 h. The purity and average size of the lead tartrate product approached 99.80% and 20.75 μm. The vacuum decomposition of lead tartrate yielded nano lead and lead oxide powder at different temperatures; nano lead powder was generated at 290 °C, and the content of PbO in the decomposition products increased with the increasing temperature and reached 98.6% at 480 °C. All the decomposed particles were made of spherical nanoscale particles with a uniform size of approximately 100 nm. The main advantages of this process are that it employs a facile and nontoxic lixivium and the nano lead powder is directly produced by vacuum decomposition.</t>
  </si>
  <si>
    <t>10.1016/j.jclepro.2020.121090</t>
  </si>
  <si>
    <t>Recycling spent carbon cathode by a roasting method and its application in Li-ion batteries anodes</t>
  </si>
  <si>
    <t>Spent carbon cathode (SCC), a hazardous solid waste produced from aluminum reduction, limits the sustainable development of the aluminum industry. This study presents a roasting treatment for removing impurities to achieve the recycling of SCC and the recycled SCC is applied as the anode of Li-ion batteries (LIBs). The effect of the roasting technologies on the carbon content of the SCC was studied, and the results show that the impurities in the SCC can be gradually removed as the temperature increases. The carbon content of the SCC can reach 97.22 % under the optimum parameters, which includ a roasting temperature of 1600 °C, roasting time of 1 h and particle size of 200 mesh. Compared to graphite and SCC, SCC treated at 1600 °C (SCC-1600) as the anodes of Li-ion batteries exhibits a good reversible capacity of 365.5mAh g−1 at 0.1 C after 100 cycles with a decay rate per cycle of 0.028 %. SCC-1600 displays an impressive performance with a reversible capacity of 235.0 mAh g−1 at 1 C after 500 cycles. Recycling SCC as a low-cost material for the anodes of LIBs provides a feasible solution for the efficient disposal of other hazardous carbonaceous solid wastes.</t>
  </si>
  <si>
    <t>10.1016/j.jclepro.2020.125043</t>
  </si>
  <si>
    <t>Dendrite-free Al recycling via electrodeposition using ionic liquid electrolytes: The effects of deposition temperature and cathode surface roughness</t>
  </si>
  <si>
    <t>In this paper, the electrodeposition of Al from aluminum scrap alloys (A2020) on copper cathode substrates with varied surface roughness under different deposition temperatures was studied using low-temperature AlCl3-1-butyl-3-methyl-imidazolium chloride (BMIC) ionic liquid electrolytes. The bulk electrodeposition of Al was carried out under a voltage of 1.5 V at a stirring rate of 120 rpm using a fixed ionic liquid electrolyte concentration (molar ratio AlCl3: BMIC = 2:1). The effects of deposition temperature (range from 80 °C to 140 °C) and surface roughness of Cu cathode substrates (polished by 320, 600, 800, 1200 grits SiC sandpapers and mirror polishing process) on the morphology of deposited Al, current density, current efficiency and energy consumption, were investigated. The Al deposits were characterized using scanning electron microscopy (SEM) with energy-dispersive X-ray spectroscopy (EDS), X-ray diffraction (XRD), profilometer, and electrochemical measurements for current density, current efficiency, and energy consumption. It is demonstrated that the deposition temperature and surface roughness of Cu electrodes play a critical role in the nucleation and growth of Al deposits. Higher deposition temperature promotes the diffusion and/or migration of Al2Cl7 − ions and then enhances the current density and efficiency during the electrodeposition of Al. Smoother surface of Cu electrodes is preferred for the formation of dendrite-free Al deposits. Typically, on the mirror polished Cu electrode, no Al dendrite structure was observed, and only plate-like Al deposits were formed at the deposition temperature of 100 °C. Pure metallic Al was successfully deposited on Cu electrodes in AlCl3+BMIC ionic liquid electrolytes for all experiments with a current efficiency range from 72% to 99% and energy consumption of 4.6–6.3 kW h/kg Al.</t>
  </si>
  <si>
    <t>10.1016/j.jhazmat.2021.125564</t>
  </si>
  <si>
    <t>Leaching of rare earth elements and base metals from spent NiMH batteries using gluconate and its potential bio-oxidation products</t>
  </si>
  <si>
    <t>Gluconate is known to mediate metal leaching. However, during bioleaching by e.g., Gluconobacter oxydans, gluconate can be oxidized to 2-ketogluconate and 5-ketogluconate. The impact of bio-oxidation of gluconate on metal leaching has not been investigated. Therefore, the aim of this study was to investigate leaching of rare earth elements (REEs) and base metals from spent nickel-metal-hydride (NiMH) batteries using gluconate, 2-ketogluconate and 5-ketogluconate. Batch leaching assays were conducted under controlled and uncontrolled pH conditions for 14 days using 60 mM of either the individual leaching agents or their various combinations. At target pH of 6.0 ± 0.1 and 9.0 ± 0.1 and without pH control, complexolysis was the dominating leaching mechanism and higher REE leaching efficiency was obtained with gluconate, while 5-ketogluconate enabled more efficient base metal leaching. At target pH of 3.0 ± 0.1, acidolysis dominated, and the base metal and REE leaching yields with all the tested leaching agents were higher than under the other studied pH conditions. The highest base metal and REE leaching yields (%) were obtained using gluconate at target pH of 3.0 ± 0.1 being 100.0 Mn, 90.3 Fe, 89.5 Co, 58.5 Ni, 24.0 Cu, 29.3 Zn and 56.1 total REEs. The obtained results are useful in optimization of heterotrophic bioleaching.</t>
  </si>
  <si>
    <t>10.1016/j.psep.2024.09.056</t>
  </si>
  <si>
    <t>Cost-efficient electrosynthesis of hydrogen peroxide in acidic and neutral solutions</t>
  </si>
  <si>
    <t>Oxygen reduction reaction is considered a green and low-carbon approach for H2O2 production. Low space-time yield and high energy consumption are serious challenges to the implementation of a commercial scale now. A cost-efficient H2O2 electrosynthesis using a recycled gold catalyst is developed here. The carbon-supported gold catalyst is synthesized using electroplating gold wastewater, which indicates good catalysis performances for both sulfite oxidation and H2O2 production. The sulfite/air fuel cell adopting the bifunctional gold catalyst can directly produce 8.70±0.53gL-1 H2O2 in 0.5molL-1 Na2SO4 solution, with a good current efficiency of 71.56%±2.13% and a remarkable space-time yield of 27.20±1.17mgcm-2 h-1. Adopting the desulfurization solution from flue gas as the anodic sacrificial agent, the electricity costs for acidic and neutral H2O2 electrosynthesis are only 2.09~3.82 kWh kg-1. The reported H2O2 electrosynthesis performances, especially for power consumption, are also summarized and compared.</t>
  </si>
  <si>
    <t>10.1016/j.jwpe.2024.104823</t>
  </si>
  <si>
    <t>Development of novel heteroatoms enriched nanoporous material for rapid removal of Pb(II) ions from water bodies by batch adsorption and cross-flow membrane filtration method</t>
  </si>
  <si>
    <t>N and P-enriched nanoporous material (NPNM), synthesized within 30 min by microwave-assisted method, is used to remove Pb(II) ion from aqueous solution rapidly. A specific surface area (SABET) of 450 m2 g−1 with pore size 1.1, 3.2 nm and pore volume of 0.34 cm3 g−1 has been estimated. In the batch adsorption process, rapid removal of Pb(II) ion was observed within 15 min, and the final concentration reached below the permissible limit (by WHO) of drinking water &lt;10 ppb, when 1.6 ppm of initial concentration was used. The maximum adsorption capacity of 750 mg g−1 was estimated for 600 ppm of initial Pb(II) concentration. The adsorption isotherm fitted well with the Langmuir nonlinear isotherm model, and kinetic parameters indicate the better fitting of the pseudo-first order nonlinear model. Thermodynamic parameters, such as ΔH (−25.7 kJ mol−1) and ΔG (−16.6 kJ mol−1) indicate the exothermic and spontaneous nature of the adsorption process, respectively. Additionally, a mixed matrix membrane (MMM) developed by NPNM successfully treated 5 L of 1.6 ppm Pb(II) ion solution, producing safe drinking water for 7 h with 10.1 L m−2 h−1 flux at a transmembrane pressure of 2 bar. Moreover, the membrane's (MMM) recyclability investigations have been carried out successfully for up to three consecutive cycles. The adsorption mechanism was studied by the spectroscopic analysis (FT-IR, XPS, EDAX mapping), which revealed the key role of N in the adsorption process.</t>
  </si>
  <si>
    <t>10.1016/j.cej.2023.144405</t>
  </si>
  <si>
    <t>Dual modified NCMA cathode with enhanced interface stability enabled high-performance sulfide-based all-solid-state lithium battery</t>
  </si>
  <si>
    <t>The severe interfacial side reactions between the sulfide-types electrolyte and layered transition metal oxides materials, especially for Ni-rich cathode, are regarded as one of the mainly detrimental factors, which limited the large-scale application of its in all-solid-state lithium batteries (ASSLBs). To effectively overcome aforementioned issues, here we design a core–shell structure LiNi0.88Co0.04Mn0.05Al0.03O2 (NCMA) with a Ni-poor surface, and then is coupled with LiNbO3 coating. This unique hierarchical structure not only significantly inhibits the decomposition of Li9.54Si1.74P1.4S11.7Cl0.3 (LSiPSCl) but also retards the degradation of NCMA cathode surface from layer to spinel or rock salt phase transformation, which greatly improves the interfacial stability of both them, thus promoting the enhancement of electrochemical performance of ALSSBs. The corresponding results demonstrate that the dual-modified NCMA with high mass loading of 35.6 mg cm−2 exhibit the improved capacity retention up to 96.4% after 300 cycles at 0.5C and good rate capability with the specific discharge capacity of 128.8 mAh g−1 at 2C at the temperature of 55 °C. This impactful modification strategy opens a new avenue for the application of Ni-rich cathode materials in high energy density sulfide-based ASSLBs.</t>
  </si>
  <si>
    <t>10.1016/j.cej.2022.138823</t>
  </si>
  <si>
    <t>Facile synthesis of Fe3C-dominated Fe/Fe3C/FeN0.0324 multiphase nanocrystals embedded in nitrogen-modified graphitized carbon as efficient pH-universal catalyst for oxygen reduction reaction and zinc-air battery</t>
  </si>
  <si>
    <t>Iron-based nitrogen-doped carbonaceous materials are currently the most promising alternative towards oxygen reduction reaction (ORR) electrocatalysts due to the highly efficient active sites of single-atom Fe-NX coordination. However, the fact that iron-containing nanocrystals are easier to form during pyrolysis without additional tuning while providing activity comparable to single-atom sites cannot be ignored. Herein, we propose a facile and efficient strategy to synthesize iron nanocrystals sites with multiphase embedded in porous nitrogen-doped graphitized carbon (Fe/Fe3C/FeN0.0324@N-GC-X, X = 700, 850, and 1000). Based on highly active Fe3C@N-GC sites and the synergistic effect of Fe3C-dominated multiple iron-based, Fe/Fe3C/FeN0.0324@N-GC-850 exhibits excellent electrocatalytic activity towards ORR in pH-universal media. Specifically, it exhibits satisfactory onset potential (Eonset), half-wave potential (E1/2) and stability, and thus surpassing the benchmark Pt/C in both alkaline and neutral media as well as approaching Pt/C in acidic media. When employed as an air cathode in zinc-air batteries (ZABs), it also presents higher open-circuit voltage (OCV), discharge voltage plateaus, capacity, and peak power density compared with Pt/C. Density functional theory (DFT) calculations demonstrate that Fe3C (2 2 0)/N-GC has lower activation energy during ORR process and the overpotential generated by Fe3C/N-GC (0.7 V) is obviously less than one of Fe/N-GC (1.37 V) and FeN0.0324/N-GC (1.69 V).</t>
  </si>
  <si>
    <t>10.1016/j.hydromet.2023.106243</t>
  </si>
  <si>
    <t>Efficient extraction of valuable metals from spent LiNi0.5Co0.2Mn0.3O2 cathode based on an acid-free leaching process</t>
  </si>
  <si>
    <t>The traditional liquid acid leaching method for recycling spent lithium-ion batteries (LIBs) has serious environmental pollution and unsafe transportation. In this study, solid sodium bisulfate was applied as a leaching agent to recover lithium, cobalt, nickel and manganese from the cathode active material of spent LIBs in the presence of a reductant, hydrogen peroxide. It was found that the leaching efficiencies were approximately 93.0, 91.5, 95.5 and 96.6%, respectively, for Ni, Co, Mn and Li under the conditions of 1 mol/L NaHSO4 and 3 vol% H2O2 as reductant within 30 min at 70 °C and a pulp density of 20 g/L. Kinetic data for the dissolution of valuable metals in the temperature range 40–70 °C showed the kinetic model governed by the Avrami equation. The apparent activation energies for leaching of Ni, Co, Mn and Li were determined as 43.8, 44.2, 42.2 and 27.5 kJ/mol, respectively, indicating that the leaching process was controlled by a surface chemical reaction. This process can be a convenient alternative method for recovering valuable metals from spent LiNi0.5Co0.2Mn0.3O2.</t>
  </si>
  <si>
    <t>10.1016/j.matchemphys.2024.129317</t>
  </si>
  <si>
    <t>A composite electrode of graphene/Bi2Te3 for the fabrication of flexible supercapacitors/thermoelectric devices with high output voltage</t>
  </si>
  <si>
    <t>In this research, supercapacitors (SCs) were made by using a novel H-type architecture and recycled plastics (used as mechanical support for the fabrication of the SC electrodes). The electrochemical tests indicated that SCs made with pure graphene electrodes produced capacitance/energy-density of 222.8 F g−1/31.1 Wh kg−1. After this, one of the graphene electrodes was substituted by a Bi2Te3 (BiTe) electrode, and the capacitance/energy-density increased up to 410.5 F g−1/67.3 Wh kg−1. Thus, the capacitance was enhanced by 84 %. XPS and Raman spectroscopies demonstrated the presence of oxygen vacancies defects as well as Bi0/Bi3+/Bi5+ and Te0/Te2+ species on the SC electrodes, which were responsible for the charge storage by redox reactions. Subsequently, the cellulose separator in the SC made with BiTe was substituted by a copper sheet to form a thermoelectric device. This one produced a maximum output voltage of 116.4 mV and total power of 6.81 μW/cm2 when a temperature gradient of ΔT = 100 K is applied between its electrodes. Such output voltage is one of the highest reported so far for a single device (normally that voltage is obtained with 5–6 devices connected in series). Additionally, the figure of merit (ZT) was calculated for the BiTe electrode and obtained values 2.84–2.92, which are among the highest reported so far for a thermoelectric material. This work demonstrated that flexible SCs/thermoelectric devices can be fabricated on recycled plastics, which reduces their cost. This is important to push their commercialization for wearable applications.</t>
  </si>
  <si>
    <t>10.1016/j.cej.2017.04.044</t>
  </si>
  <si>
    <t>Green selective recovery of lanthanum from Ni-MH battery leachate using aqueous two-phase systems</t>
  </si>
  <si>
    <t>In view of the importance of resource recycling and the use of environmentally safe systems to extract the metals contained in wastes, the present study concerns the extraction/separation of lanthanum from spent Ni–MH batteries. Investigation was made of the extraction behavior of lanthanum using aqueous two-phase systems (ATPSs), and a new environmentally safe hydrometallurgical method was developed for the selective extraction of La from Ni-MH battery leachate. The extraction behavior of La was evaluated considering the influence of the following parameters: concentration of different extractant; pH; ATPS-forming electrolyte (Li2SO4, Na2SO4, MgSO4, Na2C4H4O6, or Na3C6H5O7); ATPS-forming polymer (L64 or PEO1500). The recovery efficiency was evaluated by analyzing the extraction percentage (%E), and the best conditions for analyte extraction were achieved using the ATPS formed by PEO1500+Li2SO4, at pH 6.00, with 1,10-phenanthroline as the extractant agent (%E=74.1%). The method was applied to a real Ni-MH battery leachate. After three successive extraction steps, high separation factor (S) values were obtained for the separation of lanthanum from concomitant metals (SLa,Ce =180; SLa,Pr =184; SLa,Nd =185). A stripping assay was carried out, and after a single step, 88.5% of the lanthanum was available for a possible electrowinning step.</t>
  </si>
  <si>
    <t>10.1016/j.psep.2022.09.076</t>
  </si>
  <si>
    <t>Treating waste by waste: Remediation of methylene blue using core-shell MI@ZIF-11 nanocomposites from waste toner powder</t>
  </si>
  <si>
    <t>Due to the rapid industrialization of printing industries, millions of tons of e-wastes are generated and offloaded to landfills/water bodies, which is hazardous for the environment and a healthy ecosystem. Therefore, researchers are focused on recycling e-waste, for instance, magnetic ink (MI)/toner powder from the cartridge. Herein, MI was successfully activated, encapsulated (wt%: 1–5%) within zeolitic imidazole framework-11 (ZIF-11), and subsequently utilized for wastewater treatment. The crystalline nature of activated magnetic ink (MI), ZIF-11, and their composite was ensured by the PXRD pattern, and encapsulation of MI within ZIF-11 was confirmed by TEM analysis. Furthermore, XPS, BET, UV-DRS, and VSM analyses were carried out to validate the proper encapsulation of MI within ZIF-11. The composites were utilized as an efficient photocatalyst for methylene blue (MB) removal under UV–visible irradiation. MI@ZIF-11 (MZ4) was remarkably found to exhibit 100% removal/degradation efficiency toward MB solution (2 ppm) at pH = 10.71 within 90 min. Moreover, the various factors such as dosing amount of MI (1–5 wt%), catalysts amount (10, 15, and 20 mg), pH (3.03, 5.63, and 10.71), and MB dye concentration (2, 4, and 6 ppm) have been investigated. Further, degradation efficiency, recyclability (up to five cycles), degradation mechanism, and kinetics have been discussed in detail.</t>
  </si>
  <si>
    <t>10.1016/j.surfin.2023.103085</t>
  </si>
  <si>
    <t>Visible light photocatalytic elimination of atrazine using highly efficient MoS2/CeO2 heterojunctions</t>
  </si>
  <si>
    <t>Atrazine (AZ) has been deposited in water resources above the allowed levels because of atrazine's extensive use in weed control. However, traditional techniques have reportedly failed to eliminate the organic contaminants completely. As a result, new strategies are needed to remove various contaminants from the water completely. Here, AZ degrades in an aqueous solution using MoS2/CeO2 heterojunctions developed by a simple sol-gel procedure followed by a hydrothermal approach with incorporating small doses (3–12 wt%) of MoS2. The prepared materials were investigated and affirmed the deposition of hexagonal nanostructured MoS2 on CeO2 nanoparticles (NPs) with high surface areas of 153–180 m2/g and outstanding optical features. Additionally, the potential of the as-synthesized photocatalysts to mineralize AZ from aqueous solutions was assessed under visible light. After The MoS2 incorporation, the bandgap was reduced to 2.42 eV Moreover, improving the light harvesting, increasing the photoinduced charge mobility, and suppressing the recombination rate was achieved. The 9 wt% MoS2/CeO2 heterojunction achieved complete removal after illumination for 60 min compared to bare CeO2. Furthermore, the optimized dose (2.4 g/L) showed quick AZ photodegradation in 40 min, resulting in a greater kinetic rate constant of 0.0927 min−1, 1.8 times higher than bare CeO2 (0.0132 min−1). Additionally, the mesoporous MoS2/CeO2 photocatalyst also exhibited outstanding recyclability. Finally, the mechanism of the AZ photoelimination reaction was described.</t>
  </si>
  <si>
    <t>10.1016/j.hydromet.2009.11.012</t>
  </si>
  <si>
    <t>Synergistic separation of Co(II)/Li(I) for the recycling of LIB industry wastes by supported liquid membrane using Cyanex 272 and DR-8R</t>
  </si>
  <si>
    <t>The separation of Co(II) and Li(I) from simulated solution of lithium ion battery (LIB) industry wastes has been studied by a supported liquid membrane (SLM) process. The synergistic effect of mixture of the extractants Cyanex 272 and DP-8R on the permeation rate and separation factor of Co(II) and Li(I) from dilute aqueous sulfate media using a supported liquid membrane (SLM) technique has been examined. A microporous hydrophobic PVDF film was used as the solid support for the liquid membrane. The extractants Cyanex 272 and DP-8R and mixture of those were used as mobile carriers. The effects of different parameter such as stirring speed, pH of the feed solution, extractant concentration in the membrane phase, Co(II)/Li(I) concentration in the feed solution, and H2SO4 strip acid concentration, on Co(II) flux (J Co(II)) and Li(I) flux (J Li(I)) have been studied and compared. For all of the systems studied, Co/Li are optimally separated in the acidic pH region of 5.0−6.0. The best separation factor of 497 was achieved at pH 5.00 using a mixture of Cyanex 272 and DP-8R at a concentration of 750mol/m3 in the membrane phase, a strip acid concentration of 100mol/m3, and a stirring speed of 350rpm. The separation factors for all three systems under the respective optimum experimental conditions have been calculated and compared. Qualitatively, they follow the order: mixed-extractant system&gt;Cyanex 272 &gt; DP-8R. This sequence may be quantitatively expressed as: mixed-extractant system ≈3×Cyanex 272≈15×DP-8R.</t>
  </si>
  <si>
    <t>10.1016/j.jcis.2022.03.091</t>
  </si>
  <si>
    <t>Molecularly engineered organic copolymers as high capacity cathode materials for aqueous proton battery operating at sub-zero temperatures</t>
  </si>
  <si>
    <t>High-performance aqueous all-organic rechargeable batteries are promising candidates for cost-effective, safe, and environment-friendly next-generation energy storage devices. Herein, two organic copolymers with nanorod-like morphology (AN-TA, and AN-PA), composed of different tertiary amines, are synthesized as the cathode material for an aqueous proton battery. The individual copolymer electrodes possess the dominated diffusion-controlled electrode kinetics resulting from the proton insertion/de-insertion along with the surface-controlled processes in 2 M HCl and 2 M H2SO4. Among the two copolymers, AN-PA exhibits the maximum specific capacity of 145 mAh g−1 at 1 A g−1 and then, even at the higher current density of 10 A g−1, it possesses the capacity as 110 mAh g−1 in 2 M HCl. The assembled aqueous proton battery comprising of AN-PA as a cathode delivers the capacity of 80 mAh g−1 at 1 A g−1 in 2 M HCl. The maximum deliverable energy density of 33.9 Wh kg−1 is achieved at the power density of 423 W kg−1. Notably, our proton battery can well operate at the sub-zero temperature of −25 °C with a cell voltage of 1.1 V. More importantly, the device retains 84 % of the initial capacity after 1000 cycles at 2 A g−1 and exhibits the retention of specific capacity of about &gt; 93% when compared to that of room temperature.</t>
  </si>
  <si>
    <t>10.1016/j.jhazmat.2020.124778</t>
  </si>
  <si>
    <t>Recycling Si waste cut from diamond wire into high performance porous Si@SiO2@C anodes for Li-ion battery</t>
  </si>
  <si>
    <t>The Si particle waste cut from diamond wire in photovoltaic industry is chose as an environmental friendly and low-cost resource for Li-ion battery. In this study, the pollutions of SiO2 layer, adhered trace metal and organic impurities on the Si particle waste can be removed by the facile processes of corrosion and pyrolysis. The removal ratios of organic and metal impurities were 70.42% and 66.76%, respectively. The different kinetic models for the removal of metal impurities demonstrate that the leaching is more suitable for controlling by second-order reaction of homogeneous models (R2 =0.992, m=2). The preparation analysis of porous Si@SiO2 with a 3D cluster nanoporous structure using a special bubble corrosion method was firstly proposed and discussed intensively. The first discharge and charge capacities of porous Si@SiO2 @C composites reached 2579.8 and 2184.1 mAh/g, the initial CE reached 84.66%, and the corresponding capacities after 100 cycles reached 1051.4 and 1038.2 mAh/g, which showed the better electrical performance. This study establishes a theoretical basis for recycling Si particle waste cut from diamond wire, and provides technical support for the energy sustainable development.</t>
  </si>
  <si>
    <t>10.1016/j.chemosphere.2023.140489</t>
  </si>
  <si>
    <t>Recycling lead from copper plant residue (CPR) using brine leaching – Precipitation - Calcination process</t>
  </si>
  <si>
    <t>Copper plant residue (CPR) is a hazardous industrial by-product possessing both high toxicity and valuable metal content, necessitating its high value-added utilization. Traditional practices in smelters involve stockpiling and landfilling of CPR, leading to substantial land occupation and water contamination. This study focused on the preparation of PbO and Pb3O4 using the HCl–NaCl leaching–conversion–thermal decomposition process, employing CPR as the primary raw material. The effect of various leaching process conditions on the metal leaching rate was explored. A maximum lead leaching rate of 87.65% was achieved under optimal conditions including leaching temperature, liquid–solid ratio, leaching time, HCl molar concentration, NaCl mass concentration, and particle size. The lead content in the leachate was 15.85 g/L. Experimental data indicated that ash diffusion control served as the rate-limiting step in the HCl–NaCl leaching process. The apparent activation energy was determined to be 18.374 kJ mol−1, with a reaction order of 0.8986 concerning the HCl concentration and an L/S ratio of 0.8124. Additionally, response surface methodology enabled the determination of technological parameters for refining PbCl2 into PbCO3 precursors, yielding a conversion rate exceeding 96.50%. Moreover, the technical indicators of PbO and Pb3O4 obtained through low-temperature thermal decomposition of PbCO3 were investigated. The fabricated PbO and Pb3O4 exhibited purities of 99.65% and 99.26%, respectively, effectively transforming CPR from hazardous waste residue into valuable products. The process ensures the efficient recovery of lead to its maximum extent and promotes residue recycling.</t>
  </si>
  <si>
    <t>10.1016/j.csite.2022.102034</t>
  </si>
  <si>
    <t>Experimental studies of liquid immersion cooling for 18650 lithium-ion battery under different discharging conditions</t>
  </si>
  <si>
    <t>In this study, fluorinated liquid immersion cooling as a new cooling scheme has been tested and discussed for cooling the 18650 lithium-ion battery (LIB). SF33, with the boiling point of 33.4 °C, is chosen as the liquid for the immersion cooling. Comparison of the SF33 immersion cooling and forced air cooling (FAC) for the 18650 LIB under 2C, 4C and dynamic load conditions are made. It is found that the immersion cooling better cools the battery under all these conditions. Under 4C discharging, the maximum cell temperature rise is 14.06 °C for the FAC, while is 4.97 °C for the SF33 immersion cooling. As the temperature of SF33 basically governs the cell temperature, the SF33 temperature should not be too low. This study demonstrates that the LIB has non-negligible power losses under SF33 temperature of 10 °C and 15 °C, compared with the temperatures above 20 °C. Lastly, the two-phase boiling heat transfer mechanisms associated with immersion cooling are discussed with bubble dynamics analysis. It is found under a higher C rate, more aggressive boiling heat transfer is induced. The battery temperature is controlled to be below 34.5 °C even under 7C discharging condition.</t>
  </si>
  <si>
    <t>10.1016/j.jpowsour.2023.233773</t>
  </si>
  <si>
    <t>A sulfonated polyimide containing flexible aliphatic segments with high chemical stability for vanadium redox flow battery application</t>
  </si>
  <si>
    <t>To improve sulfonated polyimide (SPI) chemical stability, the SPI containing flexible aliphatic segments is successfully designed and synthesized. The highest occupied molecular orbital (HOMO) energy, lowest unoccupied molecular orbital (LUMO) energy and their energy gaps (HOMO-LUMO gap (ΔE)) can quantitatively compare the molecular reactivity, which are calculated and used to compare firstly in the SPIs for vanadium redox flow battery (VRFB) application. Furthermore, the natural bond orbital (NBO) charge of SPIs is also used to calculate and compare, respectively. Theoretical calculation shows SPI(DAD) has higher chemical stability. Obtained by experimental results that the retention time in water of SPI(DAD)-60 membrane is 23.58 h at 80 °C, which is nearly four times than conventional SPI under the same conditions. The SPI(DAD)-60 membrane at a current density of 100 mA cm−2 shows higher columbic efficiency (CE: 96.83%), and energy efficiency (EE: 79.47%) than that of N212 membrane (CE: 93.14%, EE: 74.13%). Besides, the SPI(DAD)-60 membrane has 479.1 mA h more charging capacity after 100 cycles compared to N212 membrane. The theoretical calculation of the LUMO energy, HOMO-LUMO gap may be a potential tool that is used to analyze and evaluate the chemical stability of membranes for VRFB application.</t>
  </si>
  <si>
    <t>10.1016/j.electacta.2023.142762</t>
  </si>
  <si>
    <t>Effect of sodium phosphate on stability and electrochemical performance of the positive electrolyte for a vanadium redox flow battery at 50°C</t>
  </si>
  <si>
    <t>This report suggests that the addition of sodium phosphate (Na3PO4) into the electrolyte of vanadium redox flow battery (VRFB) can effectively enhance the thermal stability of the electrolyte and significantly improve the discharge capacity at high temperatures. The introduction of Na3PO4 enables the positive electrolytes with 2 M vanadium ions to maintain stability at 50 °C for over 7 days, while the electrolytes without Na3PO4 show significant precipitation on the first day. In addition, a cell containing 0.3 M Na3PO4 exhibits a capacity retention of 83.02% after undergoing 100 cycles, which is nearly 13.2% higher than the pristine cell. After investigating the electrochemical performance of a cell containing 0.3 M Na3PO4 at 50 °C, it is discovered that the energy efficiency of 80% can be maintained at 150 mA cm−2. Additionally, the capacity retention rate of the cell after 100 cycles is 28.47% higher than that of the pristine cell. Therefore, Na3PO4 is a potentially effective additive for VRFB in long-term thermal stability and capacity retention, thereby reducing the thermal management cost of energy storage systems and providing a broad prospect for the application of VRFB.</t>
  </si>
  <si>
    <t>10.1016/j.jcis.2022.08.089</t>
  </si>
  <si>
    <t>Tri-functional aerogel photocatalyst with an S-scheme heterojunction for the efficient removal of dyes and antibiotic and hydrogen generation</t>
  </si>
  <si>
    <t>A novel three-dimensional (3D) S-scheme S-gC3N4/TiO2/SiO2/PAN aerogel heterojunction photocatalyst (denoted as S-gTAHP) is rationally devised and manufactured by combining electrospinning, calcination, hydrothermal and freeze-drying techniques. The synthesized S-gC3N4 molecule is different from traditional g-C3N4, which has a small molecular structure similar to melamine. S-gC3N4 is embedded in the interwoven network structure of TiO2/PAN short fibers, and the catalytic system of the S-scheme heterojunction is formed with SiO2 as a crosslinking agent. S-gTAHP achieves perfect tri-functional photocatalytic capability, including remarkable hydrogen release capacity (806.7 μmol∙h−1∙g−1), efficient removal of three colored dyes with removal efficiencies up to 99.43% (MB, 15 min), 96.13% (RhB, 30 min) and 91.32% (MO, 40 min), and a degradation rate of the colorless antibiotic TCH reaching 84.20% in 40 min driven by simulated sunlight. Meanwhile, the effects of pH values and concentrations of contaminant solutions on the removal rates are explored, and the S-scheme mechanism of S-gTAHP strengthening photocatalytic activity is elucidated. The apparently heightened photocatalytic activities of S-gTAHP can be ascribed to the fact that the 3D hierarchical porous structure of the aerogel endows more active centers and enhanced light-harvesting capacity, and the S-scheme heterojunction supplies effective charge migrating channels, thereby affording the carriers with strong redox capability. Furthermore, S-gTAHP holds prominent reusability and is light weight. Hence, efficient and recyclable 3D aerogel photocatalysts with S-scheme heterojunctions have broad application prospects in practical sewage treatment and energy conversion fields.</t>
  </si>
  <si>
    <t>10.1016/j.supflu.2015.12.010</t>
  </si>
  <si>
    <t>Supercritical CO2 extraction of contaminants from polypropylene intended for food contact: Effects of contaminant molecular structure and processing parameters</t>
  </si>
  <si>
    <t>Supercritical CO2 (SCCO2) extraction has been employed to remove model molecules (surrogates) which simulate the real and potential contaminants which can be present into recycled post-consumer polypropylene, limiting the recyclability for food contact applications. Different substances covering a wide range of molecular weights were extracted and evaluated. The effects of contaminant molecular structure and several processing parameters (pressure, temperature, extraction time, solvent flow rate, and matrix shape and size) upon extraction rate were investigated. The operating conditions studied were: pressure ranges of 100–300bar, temperature ranges of 50–90°C, indicating CO2 densities varying from 0.20 to 0.87g/mL, and solvent flow rate ranges of 60–160mL/min. Two shapes of contaminated material were studied: pellets and films (thickness ranges of 100–300μm). Quantitative results for extraction kinetics have been obtained by gas chromatography. High extraction yields (100%) were achieved with films at restricted extraction times and, likewise, with pellets at reasonable extraction times. Operating conditions of 200bar, 90°C and 7.5h of extraction were sufficient to achieve a complete extraction from pellet matrix (2.5mm of diameter), even for the heaviest contaminant (807g/mol).</t>
  </si>
  <si>
    <t>10.1016/j.mineng.2023.108289</t>
  </si>
  <si>
    <t>Hydrometallurgical recycling of lithium-titanate anode batteries: Leaching kinetics and mechanisms, and life cycle impact assessment</t>
  </si>
  <si>
    <t>Since the inception of Li-ion batteries, the chemistry of cathode and anode materials has changed time-to-time. In recent times, the lithium-titanate (LTO) anode material has gained attention due to a higher surface area (100 m2/g) than the usual graphite-made anode (3 m2/g). The development of a new recycling strategy, in particular, to deal with spent LTO batteries, is therefore urgently needed as plenty of batteries deployed in electric vehicles are near to completing their lifespan. Herein, we demonstrate the recycling of spent LTO batteries by optimizing the parametric influence of H2SO4 concentration, H2O2 dosage, agitation speed, temperature, and time for lithium and titanium leaching from the anode material. About 92% titanium and 98% lithium were efficiently leached from the anode powder using a 3.5 mol/L H2SO4 solution with 25 vol% H2O2 at a pulp density of 5 wt./vol.%, temperature 120 °C, and time 120 min. The leaching examined in the temperature range between 60 °C and 120 °C with respect to time showed the best fits to the kinetic model governed by the logarithmic rate law. The apparent activation energies of titanium (78.9 kJ/mole) and lithium (11.3 kJ/mole) indicated two different mechanisms governed by chemically controlled and diffusion-controlled reactions, respectively. It indicated that both metals’ leaching proceeded through lixiviant diffusion on the LTO surface, which was corroborated by the instrumental analyses of the untreated LTO sample and the leached residues. A life-cycle assessment suggests the need for discharge acid for recycling within the system due to a terrestrial ecotoxicity of 97.09 kg DCB-eq; however, the ionizing radiation and eutrophication potential are found to be negligible.</t>
  </si>
  <si>
    <t>10.1016/j.hydromet.2021.105705</t>
  </si>
  <si>
    <t>New insights in the leaching kinetics of cathodic materials in acidic chloride media for lithium-ion battery recycling</t>
  </si>
  <si>
    <t>Leaching reactions in hydrochloric acid of several cathodic materials used in lithium-ion batteries were investigated between 25 °C and 82 °C. The dissolution rate increased as follows: NMC811 (LiNi0.8Mn0.1Co0.1O2) &gt; NMC622 (LiNi0.6Mn0.2Co0.2O2) &gt; &gt; NMC532 (LiNi0.5Mn0.3Co0.2O2) &gt; NMC111 (LiNi1/3Mn1/3Co1/3O2). The dissolution of lithium is faster than that for nickel, cobalt and manganese. Data analysis demonstrated that NMC dissolution is always a two-step process. In the first step, NMC was transformed very quickly into a new lithium-defficient phase. This phase was subsequently dissolved during a second-rate limiting step. No significant impact of the solid/liquid ratio on the leaching kinetics was observed as far as the solid-liquid ratio remained below the stochiometric composition. Finally, a shrinking core model and a first-order rate law were used to investigate the leaching kinetics of the second rate-limiting step, which is the main step involved during NMC digestion in hydrochloric acid.</t>
  </si>
  <si>
    <t>10.1016/j.wasman.2020.10.022</t>
  </si>
  <si>
    <t>Preparation and electrochemical performance of activated carbon microspheres from recycled novolak phenol formaldehyde</t>
  </si>
  <si>
    <t>In this study, an attempt is made to obtain porous activated carbon microspheres (ACMs) as supercapacitor electrodes by recycling waste novolak phenol formaldehyde (NPF) resins. These NPF-ACMs were prepared by a three-step procedure of hydrothermal synthesis, carbonization, and activation in turn. The effects of temperature, time, and sodium dodecyl sulfonate (SDS) addition on NPF-based microspheres were studied by the orthogonal method. The optimal preparation process of NPF-based microspheres was the following: 230 °C, 4 h, and a mass ratio of SDS: NPF of 24:1 by hydrothermal synthesis. Based on the above optimal conditions, NPF-ACMs were made, the yield of the microspheres after carbonization and chemical activation are 54% and 38%, and their electrochemical properties were analyzed. The NPF-ACMs had uniform size, a high surface area of 2528 m2 g−1, good dispersion, a low impedance of 0.46 Ω, highest specific capacitance of 118.6 F g−1 at 0.5 A g−1, good rate capability with 79% retention from 0.1 to 10 A g−1. Moreover, it showed high capacitance retention of 99.5% after 1000 cycles at a scan rate of 5 mV s−1. The results showed that waste NPF can be used as promising ACMs of the electrode material to increase its utilization value.</t>
  </si>
  <si>
    <t>10.1016/j.jenvman.2021.113700</t>
  </si>
  <si>
    <t>Stepwise extraction of Fe, Al, Ca, and Zn: A green route to recycle raw electroplating sludge</t>
  </si>
  <si>
    <t>Electroplating sludge is a hazardous waste produced in large quantities in the electroplating industry during production. It is rich in heavy metal resources and can be recovered as value-added heavy metal products. To recover Zn in electroplating sludge, Fe/Al/Ca impurities were effectively removed as hematite, boehmite, and calcium sulfate, respectively, via a facile hydrothermal method with reduction of nitric acid by addition of glucose. After the sludge was dissolved in nitric acid, the generated solution contained 6.1 g/L of Zn, 2.2 g/L of Fe, 2.5 g/L of Al, and 2.9 g/L of Ca. First, approximately 100% Fe was extracted as hematite nanoparticles containing 94.6 wt% Fe2O3 after the solution was treated at 190 °C for 6 h. Second, when the temperature was elevated to 270 °C, nearly 99% Al was isolated as boehmite particles containing 95.2 wt% Al2O3. Third, more than 98% Ca was removed as anhydrite, which contained 95.9 wt% CaSO4, by adding sulfuric acid. During the steps, the total loss of Zn was less than 3%, and 5.75 g/L of residual Zn was recovered as zincite containing 92.2 wt% ZnO by adjusting the pH to 8. The dissolved Fe, Al, and Ca impurities were successfully removed as purified hematite, boehmite, and anhydrite, respectively, through the stepwise separation method by adjusting reaction temperatures and pH. The high content of Zn in the electroplating sludge was finally purified as zincite.</t>
  </si>
  <si>
    <t>10.1016/j.cej.2021.133558</t>
  </si>
  <si>
    <t>CrPO4 as a recycled material supported Co3O4 as an efficient peroxymonosulfate catalyst for phenacetin elimination from aqueous solution</t>
  </si>
  <si>
    <t>In this study, CrPO4-supported Co3O4 (CrPO4@Co3O4) as an efficient peroxymonosulfate (PMS) catalyst was obtained for the first time and used to eliminate phenacetin (PNT) from aqueous solution efficiently. CrPO4@Co3O4 composite exhibited a superb catalytic performance, and over 98% PNT was degraded by PMS (0.5 mM) within 15 min, which is much more efficient than in the systems of CrPO4/PMS and Co3O4/PMS. The excellent catalytic performance of CrPO4@Co3O4 was attributed to its higher BET surface area. On the other hand, the presence of PO4 3- in the catalyst might improve the conversion of Co(III) to Co(II). The latter served as the main active site for the PMS activation. CrPO4@Co3O4 also possessed superior stability and reusability, and the removal rates of PNT remained over 91% through 4 cycle tests. Solution pH significantly impacted the PNT decomposition, and the optimal catalytic degradation of PNT was achieved in an initial range of 5 to 7. Humic acid, HCO3 −, and Cl− inhibited PNT degradation. Radical scavenging experiments and EPR technology revealed that SO4 •− free radicals were the main reactive oxygen species (ROS) responsible for PNT degradation. While O2 •− mainly acted as the intermediate to form SO4 •− and 1O2. To assess the practical application of the CrPO4@Co3O4/PMS system, the PNT degradation was investigated in real lake water. Based on HPLC-TOF-MS2 analysis, 14 intermediates were identified, and the degradation pathways were further inferred. Therefore, this study provides a feasible strategy for the valuable use of CrPO4 as recycled material and a practical solution for the efficient degradation of organic contaminants.</t>
  </si>
  <si>
    <t>10.1016/j.jclepro.2020.121312</t>
  </si>
  <si>
    <t>The reductive leaching of waste lithium ion batteries in presence of iron ions: Process optimization and kinetics modelling</t>
  </si>
  <si>
    <t>Recycling of lithium-ion batteries (LIBs) is essential not only to protect the environment but also to recover valuable metals, such as lithium and cobalt. The effect of ferrous (Fe2+) has been explored on LIBs leaching, as a reducing agent. The influence of four different parameters including agitation rate, pH, ferrous concentration and temperature has been investigated on LIBs leaching to optimize the leaching process and kinetics modelling. While ferrous ions did not have significant effect on lithium recovery, the cobalt recovery was increased from 33.6% to 88.7% when ferrous concentration were increased from 0 g/L to 6 g/L. The results indicated that the highest lithium and cobalt recoveries achieved at agitation rate = 500 rpm, pH = 0.5 (∼0.57 mol/L H2SO4), ferrous concentration = 6 g/L, and temperature = 75 °C. The kinetics modelling indicated that adding ferrous ions to leaching environment decreases the ash layer formation by reducing the metals in particles surface and transfer them in liquid medium. The activation energies for cobalt and lithium dissolution were 58.71 kJ/mol and 37.45 kJ/mol, respectively. After process optimization, the chemical ferrous ions were replaced by iron scraps were obtained from 18650 LIBs shells. The results showed that 92.67% of lithium and 98.91% of cobalt are recovered by adding 6 g/L iron scrap to the leaching environment. Therefore, the iron scrap can be used as an efficient, economic and sustainable reducing agent for LIBs leaching, at low concentrations of sulfuric acid.</t>
  </si>
  <si>
    <t>10.1016/j.apsusc.2024.159395</t>
  </si>
  <si>
    <t>Multi-element doped hexagonal sheet Ni/Mn-based layered oxide with ZrO2 surface modification for sodium ion batteries cathode with high capacity and good cycle/air stability</t>
  </si>
  <si>
    <t>Ni/Mn-based layered oxides have been widely studied for sodium ion battery cathode because of high capacity and simple preparation. However, its application has been restricted owing to unstable structure and poor cycling performance. Herein, the multi-element doped hexagonal sheet Ni/Mn-based layered oxide with ZrO2 surface modification O3-NaNi0.3Mn0.5-xFe0.1Cu0.1ZrxO2@ZrO2 (NFMCZ-x) cathode materials have been successfully synthesize by high temperature calcination method accompanied by ball milling activation. XRD refinement results show Zr4+ substitution of Mn3+ can increase interlayer distance of sodium layer. Benefiting from the synergetic effect of multi-element doping and ZrO2 surface modification, the optimized NFMCZ-0.03 sample exhibits a higher discharge capacity of 178 mAh/g at 0.1C and good capacity retention (77 % after 50 cycles at 2C). Furthermore, NFMCZ-0.03 has an excellent air stability with a capacity retention rate of 86 % during 50 cycles at 1C after being exposed in the air for 20 days. The ex-situ XRD results of NMFC at different charge/discharge voltages show Zr4+ doping can suppress O3 + P3′'–O3′-O3 + P3′' phase transition during charge/discharge process. These results confirm that synergistic effect of multi-doping combined with surface modification can improve electrochemical performance of layered oxides cathodes, which provides a research idea for development of Ni/Mn-based layered oxides cathodes for sodium-ion batteries.</t>
  </si>
  <si>
    <t>10.1016/j.seppur.2024.127097</t>
  </si>
  <si>
    <t>Efficient selective leaching of ytterbium and lutetium oxides by new hydrophobic deep eutectic solvents</t>
  </si>
  <si>
    <t>This research reports the first study of selective leaching of ytterbium-lutetium oxides mixture with hydrophobic deep eutectic solvents (DESs), and high-efficiency and simple-prepared were used to separate and beneficiate lutetium. With hydrophobic DESs, which were formed with hydrophobic salicylic acid (SA) or 3,5-dinitrosalicylic acid (DNS) as the hydrogen bond donor (HBD) and hydrophobic tri-n-octyl phosphine oxide (TOPO) as the hydrogen bond acceptor (HBA), powdered eutectic mixtures of ytterbium-lutetium oxides were leached. The separation factor of ytterbium-lutetium was concluded to reached 2.11 with a solid-liquid (S/L) ratio of 1/50 g/ml, a temperature of 90 °C and a 4 h leaching time, and the experimental conditions, such as the S/L ratio, temperature and reaction time, were explored. The formation of intermolecular hydrogen bonds between the HBD and HBA was revealed through multiple methods, such as IR (disappearance of OH characteristic peaks), 1H NMR (formation of sharp peaks not present for intramolecular hydrogen bonds) and 31P NMR (shift of P = O peaks to higher fields). The lattice energies of the intermolecular hydrogen bonds and the solid oxide lattice energies, which were calculated with Gaussian 16 software (0.87 eV for SA/TOPO = 1:1 and 0.94 eV for DNA/TOPO = 1:1) and the Born–Haber cycle (12957.56 kJ/Mol for Yb2O3 and 12993.59 kJ/Mol for Lu2O3), provided a theoretical illustration of preferential Yb/Lu dissolution leading to separation. The stripping, regeneration and recycling capabilities of the DESs were investigated with stripping and recirculation experiments. Based on these results, the new DES as the leaching agent to separation of ytterbium lutetium oxide is identified as a new efficient mothed with industrialization potential.</t>
  </si>
  <si>
    <t>10.1016/j.ensm.2023.102987</t>
  </si>
  <si>
    <t>Enabling stable and high areal capacity solid state battery with Ni-rich cathode via failure mechanism study</t>
  </si>
  <si>
    <t>Sulfide based all solid state batteries (ASSBs) with Ni-rich layered oxide cathode are one of the most promising next-generation battery technologies due to their high energy density and improved safety. However, its electrochemical performance is still unsatisfactory, especially with high cathode mass loading. Herein, the failure mechanisms of single crystal LiNi0.8Co0.1Mn0.1O2 (NCM811) in ASSBs are systematically investigated from three aspects: interfacial side reactions, micro-distribution of cathode composite and mechanical failure. In addition to the commonly reported interfacial side reactions, we find micro-heterogeneity in cathode composite has detrimental effects on electrochemical performance. Three strategies are proposed and are effective to achieve excellent electrochemical performance of the batteries: ASSBs with bare NCM811 retains 88.5 % of its capacity after 2000 cycles at 1C (1C = 200 mA g–1). Moreover, ASSBs with high cathode loading of 35.7 mg cm−2 (30 °C) and 71.4 mg cm−2 (60 °C) is explored, which deliver a record-breaking areal capacity of 6.4 mAh cm−2 and 13 mAh cm−2, respectively.</t>
  </si>
  <si>
    <t>10.1016/j.materresbull.2012.08.002</t>
  </si>
  <si>
    <t>Synthesis and electrochemical performance of LiNi0.7Co0.15Mn0.15O2 as gradient cathode material for lithium batteries</t>
  </si>
  <si>
    <t>LiNi0.7Co0.15Mn0.15O2 as a cathode material for lithium batteries was synthesized by mixing hydroxide co-precipitated precursors with 5% excess LiOH·H2O. Its structural and electrochemical properties were investigated using X-ray diffractometry, scanning electron microscopy, galvanostatic charge–discharge test, and electrochemical impedance spectroscopy. The results indicated that well-ordering layered LiNi0.7Co0.15Mn0.15O2 cathode materials were successfully prepared in air at 750, 800, and 850°C with α-NaFeO2 typical crystal. The results of charge–discharge test demonstrated that the gradient cathode material sintered at 850°C exhibited the best electrochemical performance with the initial discharge capacity of 164mAhg−1 at 0.2C and lower electrochemical impedance. Nickel has low price. LiNiO2 cathode materials have high specific capacity, their theoretical capacity is 274mAhg−1 and with low self-discharge rate. So the Ni, Co, Mn ternary layer-structural compounds with high Ni content are showing to be promising cathode materials for lithium batteries. The techniques and research results in this paper are utilizable for the study of this kind of lithium battery materials.</t>
  </si>
  <si>
    <t>10.1016/j.wasman.2014.05.009</t>
  </si>
  <si>
    <t>Reclaiming the spent alkaline zinc manganese dioxide batteries collected from the manufacturers to prepare valuable electrolytic zinc and LiNi0.5Mn1.5O4 materials</t>
  </si>
  <si>
    <t>A process for reclaiming the materials in spent alkaline zinc manganese dioxide (Zn–Mn) batteries collected from the manufacturers to prepare valuable electrolytic zinc and LiNi0.5Mn1.5O4 materials is presented. After dismantling battery cans, the iron cans, covers, electric rods, organic separator, label, sealing materials, and electrolyte are separated through the washing, magnetic separation, filtrating, and sieving operations. Then, the powder residues react with H2SO4 (2molL−1) solution to dissolve zinc under a liquid/solid ratio of 3:1 at room temperature, and subsequently, the electrolytic Zn with purity of ⩾99.8% is recovered in an electrolytic cell with a cathode efficiency of ⩾85% under the conditions of 37–40°C and 300Am−2. The most of MnO2 and a small quantity of electrolytic MnO2 are recovered from the filtration residue and the electrodeposit on the anode of electrolytic cell, respectively. The recovered manganese oxides are used to synthesize LiNi0.5Mn1.5O4 material of lithium-ion battery. The as-synthesized LiNi0.5Mn1.5O4 discharges 118.3mAhg−1 capacity and 4.7V voltage plateau, which is comparable to the sample synthesized using commercial electrolytic MnO2. This process can recover the substances in the spent Zn–Mn batteries and innocuously treat the wastewaters, indicating that it is environmentally acceptable and applicable.</t>
  </si>
  <si>
    <t>10.1016/j.compscitech.2021.109068</t>
  </si>
  <si>
    <t>Highly flexible and recyclable F–SiO2/MPU composites for self-powered active motion sensors</t>
  </si>
  <si>
    <t>Triboelectric nanogenerator (TENG) with flexibility, recyclability, and high mechanical performance are highly desirable for self-powered active motion sensors. Herein, maleic anhydride and furan groups were introduced into the polyurethane and SiO2, respectively, to obtain furan modified SiO2 (F–SiO2) and maleic anhydride modified polyurethane (MPU). The dynamic crosslinked F–SiO2/MPU composites (FM) possessed the recyclability due to the Diels-Alder reaction. In addition, the mechanical properties of FM were improved due to the improvement of the interface compatibility between F–SiO2 and MPU. Especially, at 5 wt% content (FM-5), the tensile strength and elongation at break are 7.09 MPa and 845.61%, respectively. Compared with pure MPU, it has increased by 249.26% and 176.30%, respectively. Additionally, at 3 wt% F–SiO2 content, the short-circuit current (Isc), open circuit voltage (Voc), transferred charge (Qsc) and peak power density of FM-3 increased by 18.60%, 36.04%, 49.24% and 13.00%, respectively. This work offers new insights into the design and preparation of triboelectric nanogenerator for self-powered active motion sensors with flexibility, and recyclability.</t>
  </si>
  <si>
    <t>10.1016/j.rineng.2023.101731</t>
  </si>
  <si>
    <t>Mechanical and thermal properties of a newly developed sepiolite filler-filled rPET/PA11 thermoplastic nanocomposites</t>
  </si>
  <si>
    <t>The study examined the impact of sepiolite filler-filled nanocomposites in a novel recycled polyethylene terephthalate (rPET)/polyamide (PA11)/joncryl® blend. Sepiolite filler significantly improved the mechanical and thermal properties of nanocomposites. A twin-screw extruder and injection moulding machines were employed to manufacture five different formulations of nanocomposites. The tensile strength (37.6 MPa) and Young's modulus (944.25 MPa) of the blend NCS-0 improved with the addition of 2 phr of sepiolite. The tensile strength and Young's modulus of nanocomposites (NCS-2) were recorded at 41.3 MPa and 974.25 MPa, respectively. The lowest sepiolite filler content (2 phr) had the maximum tensile strength among all other ratios. The flexural strength of NCS-2 was recorded at 47.3 MPa. The tensile and flexural modulus of nanocomposites were significantly enhanced by incorporating 2 phr of sepiolite. The impact strength of NCS-2 (252.98 MPa) was much higher than NCS-8. The addition of sepiolite filler increased the glass transition temperature (Tg) by 38 %. The onset of decomposition temperature (Tonset) of the blend (NCS-0) improved by 20–22° Celsius (oC). Overall, nanocomposites with 2 phr sepiolite demonstrated the ultimate mechanical and thermal properties. These results explored new ways of using rPET/PA11 compatibilized blend in the automotive industry.</t>
  </si>
  <si>
    <t>10.1016/j.cjche.2023.12.022</t>
  </si>
  <si>
    <t>Study on metal recovery process and kinetics of oxidative leaching from spent LiFePO4 Li-batteries</t>
  </si>
  <si>
    <t>A green environmental protection and enhanced leaching process was proposed to recover all elements from spent lithium iron phosphate (LiFePO4) lithium batteries. In order to reduce the influence of Al impurity in the recovery process, NaOH was used to remove impurity. After impurity removal, the spent LiFePO4 cathode material was used as raw material under the H2SO4 system, and the pressure oxidation leaching process was adopted to achieve the preferential leaching of lithium. The E-pH diagram of the Fe–P–Al–H2O system can determine the stable region of each element in the recovery process of spent LiFePO4 Li-batteries. Under the optimal conditions (500 r·min−1, 15 h, 363.15 K, 0.4 MPa, the liquid–solid ratio was 4:1 ml·g−1 and the acid–material ratio was 0.29), the leaching rate of Li was 99.24%, Fe, Al, and Ti were 0.10%, 2.07%, and 0.03%, respectively. The Fe and P were precipitated and recovered as FePO4·2H2O. The kinetic analysis shows that the process of high-pressure acid leaching of spent LiFePO4 materials depends on the surface chemical reaction. Through the life cycle assessment (LCA) of the spent LiFePO4 whole recovery process, eight midpoint impact categories were selected to assess the impact of recovery process. The results can provide basic environmental information on production process for recycling industry.</t>
  </si>
  <si>
    <t>10.1016/j.jpcs.2020.109551</t>
  </si>
  <si>
    <t>Emulsion based solvothermal synthesis of CuO grainy rod via the formation of quasi-quadrangular prism shaped Cu2(OH)3Br for recyclable catalyst of 4-nitrophenol reduction</t>
  </si>
  <si>
    <t>Quasi-quadrangular prism shaped Cu2(OH)3Br particles were synthesized by emulsion based solvothermal process followed by their transformation to hierarchical copper oxide grainy rods by calcination at 450 °C/2 h. In this process, we employed cetyltrimethyl ammonium bromide (CTAB) as cationic surfactant as well as bromide source, 1-butanol as co-surfactant, cyclohexane as organic (oil) medium, copper acetate as aquo-based copper precursor and hexamethylenetetramine ((CH2)6N4) as the source of ammonia under hydrolyzing condition. The length/diameter of hierarchical CuO grainy rods was found to be around 2.5–10 μm/0.5–1.5 μm comprising of smaller grain (20–30 nm) assembly. The proposed reaction trajectory based on anion-exchange mechanism was proposed for the transformation of Cu2(OH)3(CH3COO) to Cu2(OH)3Br. The product showed excellent catalytic performance for 4-nitrophenol reduction. The apparent rate constant values increased from 0.532 min−1 to 1.038 min−1 with catalyst amount increased from 1 to 3 mg. This investigation refers the novel synthesis approach of CuO grainy-rod from quasi-quadrangular prism shaped Cu2(OH)3Br precursor, and its role as catalyst for 4-nitrophenol reduction.</t>
  </si>
  <si>
    <t>10.1016/j.applthermaleng.2024.124093</t>
  </si>
  <si>
    <t>Experimental investigation of thermal runaway behavior and propagation inhibition of lithium-ion battery by immersion cooling</t>
  </si>
  <si>
    <t>Understanding the impact of immersion cooling on thermal runaway (TR) behavior and its inhibitory effect on thermal runaway propagation (TRP) is crucial for its practical application. This study explores immersion cooling for individual cells and battery modules, examines the TR behavior of 18,650 single cells at various immersion depths and states of charge (SOC) using filament heating, and investigates TRP between cells. Immersion cooling with a depth of 70 mm significantly extends the interval between the rupture of the battery safety valve and the TR trigger from 70 s (at a 20 mm depth) to 312 s, while reducing the peak TR temperature to 306 °C. Additionally, cells with 100 %, 75 %, and 50 % SOC show that higher battery capacity increases the risk of TR and thermal hazards. TRP experiments demonstrate that immersion cooling can inhibit TRP between cells, though safety valves of adjacent cells in 100 %, 75 %, and 50 % SOC battery modules still ruptured, with peak temperatures reaching 118.2 °C, 121.4 °C, and 111.5 °C respectively, posing a potential TR risk. This study highlights the TR behavior of single cells at different immersion depths and confirms that immersion cooling can inhibit TRP, providing valuable insights for the future application of immersion cooling in lithium battery thermal management systems.</t>
  </si>
  <si>
    <t>10.1016/j.est.2023.109421</t>
  </si>
  <si>
    <t>A systematic investigation of thermal runaway characteristics, inflame evolution and post-mortem analysis caused by overcharging for lithium-ion batteries with different cathode materials</t>
  </si>
  <si>
    <t>In this work, three pouch batteries based on different cathode materials including LiCoO2 (LCO), Li(Ni0.6Mn0.2Co0.2)O2 (NMC622), and LiFePO4 (LFP) are studied. The thermal runaway (TR) characteristics, flame evolution, internal morphology and functional group changes during the TR process caused by overcharge are comprehensively compared for the first time. The LFP battery takes the shortest time to reach TR under overcharging conditions, followed by the LCO battery, and the NMC622 battery. However, the TR behaviour of LiFePO4 batteries is the safest, as they do not ignite but instead generate a large amount of smoke. The highest temperature reached is only about 310 °C. In contrast, LCO and NMC622 batteries undergo severe combustion processes with peak temperatures exceeding 1000 °C. Sparks and jet fires are the predominant flame forms, with jet fire in particular being a major factor in the propagation of TR. The dynamic changes of flame characteristic parameters are also quantitatively analysed, including maximum temperature, inflame height, inflame area and inflame probability map. With the increase of charging rate, the flame spread for the LCO and NMC622 batteries is bigger. Under the overcharge condition of 2 C, LCO batteries exhibit the highest flame height of 341.7 mm, while NMC622 batteries exhibit the largest flame area of 0.3 m2. After TR, drastic morphological and chemical changes are observed for the LCO and NMC622 cathodes, while the LFP cathode maintained a better dense structure with minor chemical changes.</t>
  </si>
  <si>
    <t>10.1016/j.ijhydene.2023.03.226</t>
  </si>
  <si>
    <t>Superior catalytic effect of titania - porous carbon composite for the storage of hydrogen in MgH2 and lithium in a Li ion battery</t>
  </si>
  <si>
    <t>A novel nanocomposite (0.2TiO2 + AC) with two promising applications is demonstrated, (i) as an additive for promoting hydrogen storage in magnesium hydride, (ii) as an active electrode material for hosting lithium in Li ion batteries (surface area of activated carbon (AC): 491 m2/g, pore volume: 0.252 cc/g, size of TiO2 particles: 20–30 nm). Transmission electron microscopy study provides evidence that well dispersed TiO2 nanoparticles are enclosed by amorphous carbon nets. A thermogravimetry-differential scanning calorimetry (TG-DSC) study proves that the nanocomposite is thermally stable up to ∼400 °C. Volumetric hydrogen storage tests and DSC studies further prove that a 3 wt% of 0.2TiO2+AC nanocomposite as additive not only lowers the dehydrogenation temperature of MgH2 over 100 °C but also maintains the performance consistency. Moreover, as a working electrode for Li ion battery, 0.2TiO2+AC offers a reversible capacity of 400 mAh/g at the charge/discharge rate of 0.1C and consistent stability up to 43 cycles with the capacity retention of 160 mAh/g at 0.4C. Such cost effective-high performance materials with applications in two promising areas of energy storage are highly desired for progressing towards sustainable energy development.</t>
  </si>
  <si>
    <t>10.1016/j.ensm.2024.103307</t>
  </si>
  <si>
    <t>Utilizing reactive polysulfides flux Na2S x for the synthesis of sulfide solid electrolytes for all-solid-state sodium batteries</t>
  </si>
  <si>
    <t>Sulfide solid electrolytes are attractive for the development of all-solid-state sodium batteries owing to their high ionic conductivities and formability. While the performance related to ionic conductivity and additional functions is strongly influenced by composition and crystal polymorphs, the use of delicate and less stable sulfide starting materials limits their variability. In this study, we propose a universal and convenient synthesis method for sulfide solid electrolytes utilizing Na2S x polysulfide flux as a stoichiometric reactant. These polysulfides mitigate synthetic constraints by eliminating the requirement for unstable sulfide starting materials. They efficiently react with raw materials, including single elements, under ambient pressure, without the necessity for a sealed reaction vessel. Na3BS3 glass, and Na2.88Sb0.88W0.12S4 solid electrolytes was prepared by using Na2S x working as lowly volatile flux to prepare. Na2S and S immediately reacted with each other without sulfur vaporization, and stoichiometric Na2S x liquid was formed at temperatures above 500 °C. The Na2S x flux itself oxidized B, Sb, and W uniformly at moderate temperatures, and stoichiometric electrolytes were obtained in a one-step process without sealed vessels and a vacuum condition. In addition, Na3BS3 glass was produced by direct quenching at 700 °C. The obtained Na2.88Sb0.88W0.12S4 demonstrated the extremely high ionic conductivity of 125 mS cm−1 at 25 °C, due to the stoichiometric substitution of WS4 2−.</t>
  </si>
  <si>
    <t>10.1016/j.electacta.2017.09.176</t>
  </si>
  <si>
    <t>Environmentally benign and scalable synthesis of LiFePO4 nanoplates with high capacity and excellent rate cycling performance for lithium ion batteries</t>
  </si>
  <si>
    <t>An economical and scalable synthesis route of LiFePO4 nanoplate precursors is successfully prepared in pure water phase under atmosphere without employing environmentally toxic surfactants or high temperature and high pressure compared with traditional hydrothermal or solvothermal methods, which also involves recycling the filtrate to regenerate LiFePO4 nanoplate precursors and collecting by-product Na2SO4. The LiFePO4 precursors present a plate-like morphology with mean thickness and length of 50–100 and 100–300nm, respectively. After carbon coating, the LiFePO4/C nanoparticles with particle size around 200nm can be observed which exhibit a high discharge capacity of 160mAhg−1 at 0.2C and 107mAhg−1 at 20C. A high capacity retention closed to 91% can be reached after 500 cycles even at a high current rate of 20C with coulombic efficiency of 99.5%. This work suggests a simple, economic and environmentally benign method in preparation of LiFePO4/C cathode material for power batteries that would be feasible for large scale industrial production.</t>
  </si>
  <si>
    <t>10.1016/j.heliyon.2023.e13806</t>
  </si>
  <si>
    <t>Cost-effective and eco-friendly copper recovery from waste printed circuit boards using organic chemical leaching</t>
  </si>
  <si>
    <t>Electronic waste generation is indeed a global concern; therefore, appropriate management and recycling are becoming highly significant. Printed circuit boards (PCBs) are significant portion of e-waste; contains a large number of valuable metals, rendering this material an important recovery resource. Among all other metals, the high Copper concentration of PCB residues, which is often ten times higher than that of rich-content rocks, makes these residues an appealing secondary source of Cu recovery. The primary goal of this study is to develop a simple and economical method for recovering Cu from waste PCBs. To leach metals, a combination of citric acid, acetic acid, and hydrogen peroxide (H2O2) was utilized. The influence of systemic factors such as citric acid concentration, acetic acid concentration, and H2O2 concentration on Cu leaching process was investigated. The results proved that the combination of citric acid, acetic acid, and H2O2 has increased the leaching efficiency of copper. More copper was dissolved when leaching with 0.5–1.5 M citric acid, 2.5–7.5%, and 2.5–7.5% H2O2 at 30 °C; however the individual acids produces less amount of Cu such as 26.86 ppm, 22.33 ppm, and 6.28 ppm whereas, high amount of Cu is obtained from the leaching solution containing 1 M citric acid, 5% acetic acid and 5% H2O2 with 325.89 ppm respectively. Thus, the combination of these acids and can be used as standardized method for leaching of Cu. These findings suggest that organic acids can replace inorganic acids as eco-friendly lixiviants for waste management.</t>
  </si>
  <si>
    <t>10.1016/j.cej.2022.141160</t>
  </si>
  <si>
    <t>A water-gating and zinc-sieving lignocellulose nanofiber separator for dendrite-free rechargeable aqueous zinc ion battery</t>
  </si>
  <si>
    <t>The sustainable development of rechargeable aqueous zinc-ion batteries (RZIBs) is severely limited by the uncontrolled zinc dendritic growth and side reactions on the anode. Herein, a lignocellulose nanofiber (LCNF) separator from waste palm with dual-function of water-gating and zinc-sieving is developed for the dendrite-free zinc anode. The obtained LCNF separator offer hydrophobic surface (96°), uniform nanopores (∼20 nm), excellent mechanical performance (47.8 MPa), and high ionic conductivity (18.1 mS cm−1). Therefore, the LCNF separator enables increased zinc deposition kinetics, and reduced desolvation barrier of hydrated zinc ions, effectively suppressing the Zn dendrite growth and promoting the uniform Zn plating/stripping on zinc anode. Such separator enables excellent performance: a low polarization of 60.1 mV and steady charge-discharge in a Zn//Zn symmetric cell for 3500 h at the current density of 0.5 mA cm−1; dendrite-free zinc plating/stripping at 99.0 % coulombic efficiency in a Cu//Zn asymmetric cell for over 250 cycles at 1 mA cm−2; 280.1 mAh g−1 in MgVO//Zn full battery with the retention of 89.7 % for over 2000 cycles at 5 A g−1. In addition, this LCNF separator can be completely degraded in the natural soil within two weeks, exhibiting a low environmental impact with their natural biodegradability. This design of green separator for dendrite-free RZIBs also provides a new insight for the sustainable development of other metal-ion rechargeable batteries.</t>
  </si>
  <si>
    <t>10.1016/j.hydromet.2016.12.002</t>
  </si>
  <si>
    <t>Selectivity potential of ionic liquids for metal extraction from slags containing rare earth elements</t>
  </si>
  <si>
    <t>The recycling of rare earth elements and base metals from recycling slag powders of nickel metal hydride (NiMH) batteries by ionic liquid leaching was studied. Leaching tests were conducted by using the ionic liquid 1-methylimidazolium hydrogen sulfate (HmimHSO4) selected after some preliminary leaching tests on slag powders. The HmimHSO4 concentration of aqueous ionic liquid solution was 30% (v/v) in all tests. The slag powders were ground and sieved to obtain two different particle-size fractions namely 63–90μm and 90–125μm in order to evaluate the leaching behavior and the kinetics. The most important metals present in the initial slag powders are iron (35.70% w/w), aluminum (9.95% w/w), manganese (3.45% w/w) and rare earth elements (REEs) such as lanthanum, cerium, neodymium and yttrium (totally 22.50% w/w). In the leaching experiments three parameters were studied: temperature, particle size and time. The average dissolution ratios of 63–90μm particle size slag powder were 100% for iron, manganese and yttrium after 2h at a temperature of 80°C. However, the maximum leaching efficiencies were about 15% for lanthanide and cerium and 20% for neodymium under the same conditions. As an explanation for the low recovery rates, a phase analysis with QEMSCAN (Quantitative Evaluation of Materials by SCANning electron microscopy) indicated decomposition in the initial REE phases but a precipitation as sulfates. The kinetic study of Fe and Mn dissolutions showed that the leaching process follows the shrinking core model with an unchanged particle size controlling diffusion through the product layer.</t>
  </si>
  <si>
    <t>10.1016/j.bcab.2023.102807</t>
  </si>
  <si>
    <t>Characterization of thermotolerant and thermostable rhodanese from high cyanide-degrading and agricultural wastes-utilizing Aspergillus welwitschiae LOT1 isolated from battery-effluent contaminated soil</t>
  </si>
  <si>
    <t>Rhodanese is an enzyme that converts cyanide, an inhibitor of the electron transport chain, into thiocyanate, a less harmful substance. The study was focused on process parameters, and physicochemical and thermodynamic properties of rhodanese from A. welwitschiae LOT1. In a bid to determine the implications of various process parameters for the effective synthesis of rhodanese, physicochemical and thermodynamic properties were also examined. At pH 10 and 27 °C, rhodanese activity was at its best. When compared to artificial carbon and nitrogen sources, agro-wastes yielded optimum enzyme production. At 50 mM cyanide, maximum rhodanese activity was achieved. The enzyme performed best at pH 10 and at 60 and 70 °C, respectively. The enzyme was most stable at pH 2 with 87% residual activity and between 30 and 80 °C with 50–70% remaining activity. Rhodanese activity showed an increment in the presence of Ca2+, Mg2+, Cu2+, Hg2+, and tolerance towards EDTA and Urea. The enzyme displayed Ea, 17.7 kJ/mol, t½, 170.8 min, ΔG, 61 kJ/mol, ΔH, 15 kJ/mol, and ΔS, −143 J/mol/K. The study has revealed process parameters, and biochemical and thermodynamic properties of A. welwitschiae rhodanese which could be exploited in cyanide bioremediation.</t>
  </si>
  <si>
    <t>10.1016/j.wasman.2021.02.057</t>
  </si>
  <si>
    <t>Activated biochar derived from peanut shells as the electrode materials with excellent performance in Zinc-air battery and supercapacitance</t>
  </si>
  <si>
    <t>The use of activated biochar-based electrode derived from waste biomass in energy technologies, such as metal-air batteries and supercapacitors, is an important strategy for realizing energy and environmental sustainability in the future. Herein, peanut shells (waste biomass) were employed to prepare activated biochar materials by pyrolysis in molten KCl and heat-treatment. The effective dispersion and corrosion effects of molten salt for the pyrolysis products during pyrolysis obviously increase defects and specific surface area of the activated biochar materials. The prepared activated biochar material (PS-800-1000) by pyrolysis in molten KCl at 800 °C and heat-treatment at 1000 °C exhibits excellent catalytic activity with half-wave potential of 0.84 V vs. RHE, comparable to commercial Pt/C for oxygen reduction reaction (ORR) in 0.1 M KOH and outstanding supercapacitance performance in 6 M KOH with high specific capacitance (355 F g−1 at 0.5 A g−1), which exceeds all reported biochar derived from peanut shells. The PS-800-1000-based zinc-air battery (ZAB) displays higher peak power density (141 mW cm−2), specific capacity (767 mAh gZn -1) and cycling stability than Pt/C-based ZAB. The activated biochar prepared by pyrolysis in molten KCl and heat-treatment method from peanut shells can be a promising candidate for replacing precious metals in energy conversion/storage devices.</t>
  </si>
  <si>
    <t>10.1016/j.mtsust.2023.100462</t>
  </si>
  <si>
    <t>Transition from earth mining toward urban mining: up-cycling post-consumer scraps to produce automotive grade aluminum extrusions</t>
  </si>
  <si>
    <t>Aluminum extrusions encompass a range of structural components for managing crash energy. Currently automotive grade aluminum extrusions are made from primary aluminum of high carbon footprint. This study proposes a pathway to significantly reduce carbon footprint of automotive grade aluminum extrusions via using post-consumer scrap. Guided by thermodynamics-based simulations, 0.25 wt% was set as the iron tolerance limit for aluminum AA6082 alloy extrusion. This enables a scrap utilization ratio exceeding 70% in casting, which has been demonstrated in a production trial. Extrusions made from the low-carbon AA6082 alloy has a yield strength of 316.3 ± 3.5 MPa, an ultimate tensile strength of 343.9 ± 1.9 MPa, and a tensile elongation of 13.4 ± 1.2%, all of which are comparable to those of the commercial AA6082 extrusion made from 100% primary aluminum. Component-level 3-point bending test shows that front bumper beams made from low-carbon and commercial AA6082 alloys have the same performance. These results indicate that up-cycling post-consumer aluminum scrap to produce automotive grade extrusions is a promising route to help decarbonize vehicle manufacturing process.</t>
  </si>
  <si>
    <t>10.1016/j.wasman.2018.02.052</t>
  </si>
  <si>
    <t>Selective reductive leaching of cobalt and lithium from industrially crushed waste Li-ion batteries in sulfuric acid system</t>
  </si>
  <si>
    <t>Recycling of valuable metals from secondary resources such as waste Li-ion batteries (LIBs) has recently attracted significant attention due to the depletion of high-grade natural resources and increasing interest in the circular economy of metals. In this article, the sulfuric acid leaching of industrially produced waste LIBs scraps with 23.6% cobalt (Co), 3.6% lithium (Li) and 6.2% copper (Cu) was investigated. The industrially produced LIBs scraps were shown to provide higher Li and Co leaching extractions compared to dissolution of corresponding amount of pure LiCoO2. In addition, with the addition of ascorbic acid as reducing agent, copper extraction showed decrease, opposite to Co and Li. Based on this, we propose a new method for the selective leaching of battery metals Co and Li from the industrially crushed LIBs waste at high solid/liquid ratio (S/L) that leaves impurities like Cu in the solid residue. Using ascorbic acid (C6H8O6) as reductant, the optimum conditions for LIBs leaching were found to be T = 80 °C, t = 90 min, [H2SO4] = 2 M, [C6H8O6] = 0.11 M and S/L = 200 g/L. This resulted in leaching efficiencies of 95.7% for Li and 93.8% for Co, whereas in contrast, Cu extraction was only 0.7%. Consequently, the proposed leaching method produces a pregnant leach solution (PLS) with high Li (7.0 g/L) and Co (44.4 g/L) concentration as well as a leach residue rich in Cu (up to 12 wt%) that is suitable as a feed fraction for primary or secondary copper production.</t>
  </si>
  <si>
    <t>10.1016/j.seppur.2021.119166</t>
  </si>
  <si>
    <t>Manganese recycling of spent lithium-ion batteries via solvent extraction</t>
  </si>
  <si>
    <t>Solvent extraction of manganese was performed in a lab-scale DN50 pulsed disc and doughnut column. Optimal conditions for hydrodynamics and mass transfer were evaluated for the separation of manganese from cobalt and nickel with 100 g L-1 D2EHPA (di-(2-ethylhexyl) phosphoric acid) as a liquid ion exchanger. In performance tests with 0.01 mol L-1 MnSO4 solution a maximum extraction yield of 94% was achieved at a phase ratio of 1.2 and a pulsation intensity of 3.2 cm s−1. Statistical analysis showed that the column loading (12 and 24 m h−1) had no significant influence on the extraction performance. The feed was a synthetic leaching solution likewise from active material of spent Li-NMC (nickel-manganese-cobalt) ion batteries. It consisted of an equimolar solution of 0.01 mol L-1 cobalt, manganese and nickel sulfate. Highest extraction yields of manganese 84% resulted at a feed pH of 2.7 or higher. At a pH of 2.2 the selectivity had its maximum at 40 and 22 for Mn to Ni and Mn to Co, respectively. A feed pH of 2.7 is recommended for optimum extraction performance and selectivity.</t>
  </si>
  <si>
    <t>10.1016/j.cej.2019.01.189</t>
  </si>
  <si>
    <t>Degradation of bisphenol A by activating peroxymonosulfate with Mn0.6Zn0.4Fe2O4 fabricated from spent Zn-Mn alkaline batteries</t>
  </si>
  <si>
    <t>Spinel ferrites have shown great potential to activate peroxides for environmental remediation. In this work, a Mn-Zn ferrite catalyst was fabricated by the citrate combustion method from spent Zn-Mn alkaline batteries. The synthesized Mn0.6Zn0.4Fe2O4 catalysts were applied to activate peroxomonosulfate (PMS) and degrade bisphenol A (BPA) in water. A 95.8% BPA (0.1 mM) removal was achieved at initial pH of 6.2, Mn0.6Zn0.4Fe2O4 dosage of 0.2 g/L, PMS concentration of 0.5 mM, and reaction time of 60 min. The concentration of metal leaching and radical identification experiments suggested that BPA is mainly degraded by surface-adsorbed reactive radicals. Metals at A site of the spinel (AFe2O4, A = Mn and Zn) were responsible for PMS activation and Fe(III) acted as the reservoir for the surface hydroxyl groups, which substantially accelerated the degradation of BPA. The addition of Cl− improved the destruction of BPA and a NaHCO3 concentration below 5 mM had a negligible effect on the BPA removal. When the PMS/Mn0.6Zn0.4Fe2O4 process was used to treat real river water spiked with BPA, the removal of BPA was much faster than that in deionized water. This implied that the PMS/Mn0.6Zn0.4Fe2O4 process may provide some new insights not only for the recycling of spent batteries, but also for removal of contaminants from wastewater.</t>
  </si>
  <si>
    <t>10.1016/j.jcis.2024.05.044</t>
  </si>
  <si>
    <t>Deciphering the storage mechanism of biochar anchored with different morphology Mn3O4 as advanced anode material for lithium-ion batteries</t>
  </si>
  <si>
    <t>Biochar is regarded as a promising lithium-ion batteries anode material, owing to its high cost-effectiveness. However, the poor specific capacity and cycling stability have limited its practical applications. A straightforward and cost-efficient solvothermal method is presented for synthesizing Mn3O4/biochar composites in this study. By adjusting solvothermal temperatures, Mn3O4 with different morphology is prepared and anchored on the biochar surface (MKAC-T) to improve the electrochemical performance. Due to the morphological effect of nanospherical Mn3O4 on the biochar surface, the MKAC-180 anode material demonstrates outstanding reversible capacity (992.5 mAh/g at 0.2 A/g), significant initial coulombic efficiency (61.1 %), stable cycling life (605.3 mAh/g at 1.0 A/g after 1000 cycles), and excellent rate performance (385.8 mAh/g at 1.6 A/g). Moreover, electro-kinetic analysis and ex-situ physicochemical characterizations are employed to illustrate the charge storage mechanisms of MKAC-180 anode. This study provides valuable insights into the “structure–activity relationship” between Mn3O4 microstructure and electrochemical performance for the Mn3O4/biochar composites, illuminating the industrial utilization of biomass carbon anode materials.</t>
  </si>
  <si>
    <t>10.1016/j.jpowsour.2023.233612</t>
  </si>
  <si>
    <t>In situ construction of fluorine-containing modified gel polymer electrolyte with high interfacial stability for high-rate lithium metal battery</t>
  </si>
  <si>
    <t>Gel polymer electrolytes (GPEs) play a crucial role in promoting the development of lithium metal batteries, as they combine the high ionic conductivity of liquid electrolytes with the enhanced safety provided by solid electrolytes. However, traditional polymer electrolytes are typically poured using non-in-situ methods, which results in poor electrode-electrolyte contact and compromises their performance. In this paper, in situ thermal polymerization is utilized to incorporate di-pentaerythritol pentaacrylate (DPPA) and 3,3,4,4,5,5,6,6,7,7,8,8-tridecafluorooctyl acrylate (TFOA) into PAN spinning porous membranes. Application of TFOA reduces the crystallinity of GPEs and thus enhancing the Li+ transport capability, which enables the newly constructed GPEs to exhibit an ionic conductivity of 2.52 × 10−3 S cm−1 and a lithium-ion transport number of 0.61 at 30 °C. Simultaneously, fluoro-containing groups actively contribute to the formation of a negative solid electrolyte interphase (SEI) film full of LiF, ensuring the stable operation of Li symmetrical batteries for over 2000 h at a current density of 0.40 mA cm−2. The capacity retention rate of lithium metal batteries (LMBs) with commercial NCM811 cathodes reaches 88.2% after 300 cycles. We firmly believe that our newly designed gel polymer electrolytes (GPEs) can offer a viable solution for high-voltage and high-rate LMBs.</t>
  </si>
  <si>
    <t>10.1016/j.electacta.2022.141803</t>
  </si>
  <si>
    <t>Conversion of discarded industrial PPS non-woven fabric into heteroatoms co-doped honeycomb-like hierarchical porous carbon for superior performance supercapacitor</t>
  </si>
  <si>
    <t>To achieve carbon peaking and carbon neutrality, it is important to develop a circular economy. Among them, the pollution control of solid waste is a key direction. Herein, an environmentally-friendly method has been proposed to convert the discarded industrial polyphenylene sulfide (PPS) non-woven fabric fiber into value-added hierarchical porous carbon (HPC) for superior performance supercapacitor. Pre-treatment by oxidation and nitrification, combined with activation process and carbonization, the well-organized honeycomb-like carbon material ONS-HPC-0.5 is obtained with the ultrahigh specific surface area (3112.2 m2 g−1), abundant heteroatoms oxygen (10.85 atom%), nitrogen (4.93 atom%) and sulfur (5.33 atom%) codoped and hierarchical porous structure. Owing to the structure advantages, the ONS-HPC-0.5 electrode delivers high specific capacitance of 301 F g−1 at 0.5 A g−1, superior rate characteristic and electrochemical stability in alkaline electrolyte. Notably, the assembled ONS-HPC-0.5//ONS-HPC-0.5 symmetric supercapacitor achieves the remarkable energy density of 21.87 Wh kg−1 with power density of 450 W kg−1, which not only demonstrates this material promising application in supercapacitor industry, but also opens up a new circular economy model for the recycling of industrial solid waste.</t>
  </si>
  <si>
    <t>10.1016/j.apsusc.2021.149675</t>
  </si>
  <si>
    <t>Recovery of kitchen bio-waste from spent black tea as hierarchical biomorphic carbon electrodes for ultra-long lifespan potassium-ion storage</t>
  </si>
  <si>
    <t>Spent black tea from kitchen bio-waste has been recycled to design an eco-friendly, green, and low-cost carbon electrode for high-efficient and super-long lifespan potassium ion storage. Profiting from the hierarchical porous structure, and co-doping effect, the novel KBT-7 electrode derived from kitchen bio-waste spent black tea carbonized at 700 °C harvests prominent electrochemical properties. When applied for potassium-ion batteries (PIBs), the anode delivers high reversible capacity of 491.6 mAh g−1 at 50 mA g−1, and remarkable long-term cycling durability of 102.1 mAh g−1 at 1 A g−1 even after 2300 cycles. In particular, when used for potassium-ion hybrid capacitors (PIHCs), the asymmetrical PIHCs display ultra-long term cycling property of 54.2 mAh g−1 even at 3 A g−1 after 10, 000 cycles, admirable rate ability of 51.7 mAh g−1 even at 6.4 A g−1, as well as superior high energy/power density. DFT analysis further demonstrates that the defects and N, P co-doping stimulate fast electron/ion-transport kinetics, thus enabling highly durable potassium storage property. This study presents a facile, scalable, and green strategy to prepare a high-performance biomorphic carbon electrode from kitchen bio-waste for promising potassium-ion storage applications.</t>
  </si>
  <si>
    <t>10.1016/j.jics.2022.100450</t>
  </si>
  <si>
    <t>Modified recycled polyamide 6,6 (r-PA 6,6) based on pelagic fishing nets and their physical properties</t>
  </si>
  <si>
    <t>With the appropriate prescription of RPA66P (recycled polyamide 6,6 based on the pelagic fishing nets), HP-2225 (antioxidant), and SMA-1000 (chain extender), we have successfully manufactured a modified r-PA 6,6 with high melting temperature (252.5 °C), great heat distortion temperature (193.8 °C), high tensile strength (72.2 MPa), moderate elongation (55.0%), high flexural strength (104.7 MPa), good flexural modulus (2956.6 MPa), and excellent notched Charpy impact strength (14.19 kJ/m). Moreover, its preliminary feasible evaluation on injection-molded gearwheels of the bicycle chainwheel has also been executed, demonstrating that it is a potential engineering material with exceptional physical performances.</t>
  </si>
  <si>
    <t>10.1016/j.compositesa.2023.107658</t>
  </si>
  <si>
    <t>Polymerically-enhanced nonwoven recycled carbon fibres used as capacitor electrodes</t>
  </si>
  <si>
    <t>Here we demonstrate the use of reclaimed non-woven carbon fibre fabrics as electrodes in capacitors. An established polymer surface grafting process (poly(ortho-phenylenediamine, PoPD) was adapted from virgin carbon fibre, giving a 157% improvement (vs. control) in specific capacitance of these fibres at 100 mA/g. Device fabrication using the modified materials gave excellent cycling stability of 96% (over 5000 cycles) was observed for the laminates incorporating PoPD modified fabrics. The flexural properties of the control specimens found a flexural strength and modulus of 8.28 ± 0.55 MPa and 1.02 ± 0.13 GPa, respectively. Improvements to 14.6 ± 1.06 MPa (+76.5%) and 1.60 ± 0.2 GPa (+56.2%) with the presence of PoPD on the reclaimed fibre surface were observed, highlighting the potential synergy of the surface modification for the improvement of physical and electrochemical properties.</t>
  </si>
  <si>
    <t>10.1016/j.jpowsour.2008.05.043</t>
  </si>
  <si>
    <t>Process for the recycling of alkaline and zinc–carbon spent batteries</t>
  </si>
  <si>
    <t>In this paper a recycling process for the recovery of zinc and manganese from spent alkaline and zinc–carbon batteries is proposed. Laboratory tests are performed to obtain a purified pregnant solution from which metallic zinc (purity 99.6%) can be recovered by electrolysis; manganese is recovered as a mixture of oxides by roasting of solid residue coming from the leaching stage. Nearly 99% of zinc and 20% of manganese are extracted after 3h, at 80°C with 10% w/v pulp density and 1.5M sulphuric acid concentration. The leach liquor is purified by a selective precipitation of iron, whereas metallic impurities, such as copper, nickel and cadmium are removed by cementation with zinc powder. The solid residue of leaching is roasted for 30min at 900°C, removing graphite completely and obtaining a mixture of Mn3O4 and Mn2O3 with 70% grade of Mn. After that a technical-economic assessment is carried out for a recycling plant with a feed capacity of 5000ty−1 of only alkaline and zinc–carbon batteries. This analysis shows the economic feasibility of that plant, supposing a battery price surcharge of 0.5€kg−1, with a return on investment of 34.5%, gross margin of 35.8% and around 3 years payback time.</t>
  </si>
  <si>
    <t>10.1016/j.cej.2023.146554</t>
  </si>
  <si>
    <t>Efficient separation of Fe and Li from spent LiFePO4 materials and preparation of high-performance P-C/FeS anode material by cation exchange resin</t>
  </si>
  <si>
    <t>With the increased consumption of LiFePO4 batteries, the number of spent batteries has also increased sharply, and recycling LiFePO4 batteries has become an urgent task today. Herein, we propose a high-efficient strategy for separation of Fe and Li from leaching solution of spent LiFePO4 materials by cation exchange resin and a new method for preparation of high-performance anode materials. The adsorption efficiencies of Fe and Li by cation exchange resin were 99.9 % and 5.3 % under the conditions of solid–liquid ratio of 1:5, flow rate of 4 BV/h, and Fe and Li concentrations of 2.88 g/L and 0.44 g/L, respectively. High-purity Li2CO3 could be successfully produced from the effluent of resin adsorption. The Fe-saturated waste cation exchange resin was used to prepare the porous-C/FeS (P-C/FeS) composite with FeS content of 41 %, which was characterized by XRD, XPS, SEM, TEM and TGA analysis. The P-C/FeS materials exhibited remarkable electrochemical performance when using as anode materials, which could deliver a high discharge capacity of 372.8 mA g−1 after 500 cycles at 5 A/g for lithium-ion batteries, and a discharge capacity of 246.5 mAh g−1 after 500 cycles at 1.0 A/g for sodium-ion batteries. The in situ XRD analysis demonstrated the transformation reaction between Li+ and FeS. This work offers a green strategy toward the recycling of both spent lithium-ion batteries and waste cation exchange resins.</t>
  </si>
  <si>
    <t>10.1016/j.wasman.2018.04.032</t>
  </si>
  <si>
    <t>Recovery of value-added products from cathode and anode material of spent lithium-ion batteries</t>
  </si>
  <si>
    <t>Herein we report a low cost and eco-friendly approach for the recovery of metals from cathode and anode materials of mobile phone spent lithium-ion batteries (LIBs). Li-based metal oxide and graphite were efficiently separated from their respective foils and used for lixiviation. Acetic acid (CH3COOH) and water were used as lixiviants for the recovery of metals from cathode and anode materials respectively. It was found that with 3 M Acetic acid and 7.5 vol% H2O2 as reducing agent 99.9% Li, 98.7% Co, and 99.5% Mn were leached out from cathode material in 40 min at 70 °C and a pulp density of 20 g/L. Besides the cathode leaching, Li was also extracted from anodic material graphite using water as a solvent and further recovered as solid Li2CO3 (99.7% Li). The kinetic evaluation of the cathode lixiviate process was studied using three different shrinking-core kinetic Models and established that the reaction follows the product layer diffusion controlled mechanism. From the cathode leach liquor, 99% Co was recovered as metal sulfide by controlled sulfide precipitation with 99.2% purity, and subsequently, MnCO3 and Li2CO3 were obtained with the purity of 98.7% and 99.4%, respectively. The purity of the salts revealed that these products recovered from spent LIBs might be utilized in the electrochemical energy-storage applications. In addition, this recycling process would promote the sustainable development of the battery industry.</t>
  </si>
  <si>
    <t>10.1016/j.diamond.2024.111508</t>
  </si>
  <si>
    <t>Utilization of copper chromite-reduced graphene oxide nanocomposite for the wastewater remediation and effective supercapacitive performance</t>
  </si>
  <si>
    <t>This article has detailed the growth of virgin copper chromite nanoparticles (CuCr2O4 NPs) and reduced graphene oxide sheet (rGO)-based CuCr2O4 nanocomposite through the process of reflux condensation method and calcination process. When exposed to visible light, these two synthesized nanomaterials exhibit enhanced photocatalytic activity which helps in the degradation of organic dyes such as methylene blue. Numerous characterization methods, including FTIR, UV–visible analysis, and XRD, verify the creation of these nanomaterials. The CuCr2O4-rGO nanocomposite's semiconductor nature is confirmed by the band gap analysis using Tauc's formula. The CuCr2O4 NPs grown on the rGO surface have a dimension of 6 nm, according to the TEM study and particle distribution graph. To find the reason for the enhanced photo-activity, we have proposed a photocatalytic mechanism which is supported by photoluminescence result. Recyclability in five more cycles is used to measure the stability of the nanocomposite, and it is found that photocatalytic efficiency does not significantly decline up to five cycles. When exploring the CuCr2O4-rGO nanocomposite as a material for supercapacitor electrodes, it showcased a remarkable specific capacity of 681.43 F/g at 0.5 A g−1. Moreover, the CuCr2O4-rGO nanocomposite electrode displayed a long-term life cycle, retaining 93.8 % of its initial capacity after 1200 cycles, paired with a commendable Coulombic efficiency of 95.31 % and outstanding power and energy density of 1504 W/kg and 23.66 Wh/kg respectively.</t>
  </si>
  <si>
    <t>10.1016/j.est.2024.111853</t>
  </si>
  <si>
    <t>A novel composite solid electrolyte based on chemical bonding and physical reinforcing for all-solid-state lithium metal batteries</t>
  </si>
  <si>
    <t>Sulfide electrolytes are a highly promising type of electrolyte due to their intrinsically soft properties and ultrahigh ionic conductivity. However, compatibility issues at the lithium interface have hindered their development in all-solid-state lithium metal batteries. Composite polymer electrolytes can indeed address interface issues, enhancing battery safety. Nonetheless, the incompatibility at the inorganic-organic interface within composite electrolytes can lead to reduced conductivity and diminished mechanical performance. Herein, we demonstrate a composite polymer electrolyte (CPE) composed of the Li6PS5Cl and polyethylene oxide (PEO) by the chemical bridging effect of (3-chloropropyl) trimethoxysilane (CTMS) on the 3D PET nonwoven framework to resolving the incompatibility between the inorganic and organic components, thereby reinforcing the chemical and mechanical performance of the electrolyte. The CPE shows superior characteristics, including elevated ionic conductivity (7.5 × 10−4 S cm−1), an extended electrochemical stability window (5.3 V versus Li/Li+), an expanded lithium transference number (t(Li + ) = 0.52), and higher mechanical strength (9.35 MPa). The assembly of a Li/Li symmetric cell, operating steadily for 400 h at a current density of 0.3 mA cm−2 while maintaining a stable and relatively low polarization voltage (70 mV), demonstrates exceptional stability with respect to the lithium electrode. Moreover, the LiFePO4/Li cell initially exhibits a discharge-specific capacity of 163.6 mAh g−1 with a coulombic efficiency approaching 100 % after 100 cycles at 0.1C. This endeavor offers a robust, attainable, and scalable methodology for crafting composite electrolytes, thereby paving the path for the practical implementation of all-solid-state lithium metal batteries.</t>
  </si>
  <si>
    <t>10.1016/j.hydromet.2016.03.007</t>
  </si>
  <si>
    <t>Cobalt and lithium recovery from active mass of spent Li-ion batteries: Theoretical and experimental approach</t>
  </si>
  <si>
    <t>The paper is focused on the experimental study of cobalt and lithium recovery from active mass of spent lithium batteries with theoretical explanation of behavior of components in this process. Two leaching agents — H2SO4 and HCl were used in order to compare their effects on cobalt and lithium extraction. It follows from the results that using HCl as a leaching reagent is more appropriate than using H2SO4. Optimal conditions for cobalt and lithium recovery were: 2M HCl, 60–80°C, leaching time 90min. The work also explains the influence of temperature on cobalt and lithium extraction from active mass by activation energy in case of both leaching agents. It was found that the cobalt extraction in sulfuric acid occurs in two time periods. In the first time period, in 15 to 20min from the beginning of leaching, the process is controlled by the rate of a chemical reaction (Ea(Co)=43–48kJ·mol−1). In second time period, the process changes to diffusion controlled, as it is evidenced from the value of Ea(Co)=3–3.5kJ·mol−1. In the case of HCl, cobalt extraction in first time period is controlled by the rate of chemical reaction, Ea(Co)=40–44kJ·mol−1. In the second time period, process is converted to a mixed mechanism, Ea(Co)=20–26kJ·mol−1. Lithium extraction is controlled by the diffusion in both of time periods, or occurs in mixed mode. Ea(Li) is between 2 and 20kJ·mol−1 in both of leaching agent. The study of the fine structure confirmed the hypothesis that on the cobalt and lithium extraction affects the internal structure of the active mass, which consists primarily of LiCoO2 and the cobalt extraction is dependent on lithium extraction from the LiCoO2 structure.</t>
  </si>
  <si>
    <t>10.1016/j.jclepro.2022.132442</t>
  </si>
  <si>
    <t>Degradation of ciprofloxacin by peroxymonosulfate activation using catalyst derived from spent lithium-ion batteries</t>
  </si>
  <si>
    <t>The recovery and reuse of anode materials from spent lithium-ion batteries has attracted increasing attention. This study provides a strategy for the high-value utilization of waste anode materials. Two kinds of catalysts containing different graphite C content were prepared by a calcination process using the anode material of spent lithium-ion batteries. The synthesized AM (AM-450/AM-850) catalysts were applied to activate peroxymonosulfate and degrade ciprofloxacin in water. The AM catalysts consist of CuO and graphite C, which can effectively activate peroxymonosulfate. Under optimal conditions (ciprofloxacin = 10 mg/L; catalyst = 0.4 g/L; [peroxymonosulfate] = 1.0 mM), the degradation efficiencies of AM-450 and AM-850 for ciprofloxacin were 90% and 84% separately within 60 min. Both radical pathways (SO4 ·−, HO· and ·O2 −) and non-radical pathways (1O2, surface electron transfer) participated in the degradation of ciprofloxacin in AM-450/PMS and AM-850/PMS systems with a noticeable difference. The surface electron transfer non-radical channel was the main channel for ciprofloxacin degradation in AM-450/PMS, while the radical degradation channel played a crucial role in AM-850/PMS system. This work presented a novel insight into the peroxymonosulfate heterogeneous activation mechanism with the use of spent lithium-ion batteries derived-catalyst.</t>
  </si>
  <si>
    <t>10.1016/j.renene.2023.119909</t>
  </si>
  <si>
    <t>Compact design of integrated battery thermal management systems enabled by bi-functional heating-cooling plates and temperature-equalizing strategy</t>
  </si>
  <si>
    <t>Pursuing high cooling-preheating performances of integrated battery thermal management system (BTMS) inevitably complicates the module structure, leading to great decreases in energy densities. To unblock this trade-off relationship, we propose a compact and lightweight integrated-BTMS by introducing bi-functional heating-cooling plates (BF-HCPs) and temperature-equalizing strategies based on differentiated inlet velocities (v I and v II) and heating powers (P I and P II ). Firstly, the skillful design of BF-HCPs simplifies the structure of BTMS by reducing individual heating/cooling accessories. Subsequently, multi-objective optimization of v I, v II, P I , P II and channel width ratio (WR) realizes temperature equalization in large modules. The optimal WR locates at 0.60–0.65; differentiated v I and v II is fixed at large values of 0.25 and 0.16 m·s−1, respectively; the total P I + P II is preferably larger than 695 W with a narrow P II /P I of 0.53–0.56. Consequently, the obtained BTMSs demonstrate outstanding comprehensive performances. In cooling mode, the maximum temperature and temperature difference can be controlled below 30 and 3 °C at 4-C discharge. In preheating mode, the preheating time is lower than 500 s with a temperature difference &lt; 3 °C. Furthermore, the obtained battery module possesses higher energy densities of 143.6 Wh·kg−1 and 332.2 Wh·L−1 than the reported battery modules with existing integrated BTMSs.</t>
  </si>
  <si>
    <t>10.1016/j.cej.2024.151657</t>
  </si>
  <si>
    <t>Implanting multi-functional ionic liquids into MOF nodes for boosting CO2 cycloaddition under solventless and cocatalyst-free conditions</t>
  </si>
  <si>
    <t>It is critical to design an effective catalyst for CO2 conversion into cyclocarbonate to achieve the carbon neutrality. Herein, MIL-101(Cr) tethered by hydrogen bond donors (HBD)-containing ionic liquids (denoted as MIL-101-ILs(R), R = OH, NH2, and COOH) were synthesized through the implantation of 4,4′-bipyridine into MOF nodes via the post-synthetic modification, followed by the decoration with bromoalkanes including bromoethanol, bromoethylamine, and bromoacetic acid. Their catalytic performance were evaluated by the epoxide cycloaddition reaction under 1.0 MPa CO2 and 80 ℃ for 6 h in the absence of solvent and cocatalyst. Compared to MIL-101-ILs without HBD, MIL-101-ILs(OH) and MIL-101-ILs(NH2) demonstrated the more chloropropene carbonate (CPC) yield of 88 % and 83 %, respectively. Notably, MIL-101-ILs(COOH) exhibited an uppermost activity with a CPC yield of 96 %, attributed to the cooperativity of Lewis acidity originating from Cr3O clusters, hydrogen-bond interaction afforded by carboxyl groups, and the strong nucleophilicity offered by Br- ions of ILs. Moreover, MIL-101-ILs(COOH) presented excellent recyclability. A potential catalytic mechanism for epoxide cycloaddition with CO2 into cyclic carbonate has been proposed.</t>
  </si>
  <si>
    <t>10.1016/j.wasman.2016.11.037</t>
  </si>
  <si>
    <t>Leaching of electrodic powders from lithium ion batteries: Optimization of operating conditions and effect of physical pretreatment for waste fraction retrieval</t>
  </si>
  <si>
    <t>Experimental results of leaching tests using waste fractions obtained by mechanical pretreatment of lithium ion batteries (LIB) were reported. Two physical pretreatments were performed at pilot scale in order to recover electrodic powders: the first including crushing, milling, and sieving and the second granulation, and sieving. Recovery yield of electrodic powder was significantly influenced by the type of pretreatment. About 50% of initial LIB wastes was recovered by the first treatment (as electrodic powder with size &lt;0.5mm, Sample 1), while only 37% of powder with size &lt;1mm (Sample 2) can be recovered by the second treatment. Chemical digestion put in evidence the heterogeneity of recovered powders denoting different amounts of Co, Mn, and Ni. Leaching tests of both powders were performed in order to determine optimized conditions for metal extraction. Solid/liquid ratios and sulfuric acid concentrations were changed according to factorial designs at constant temperature (80°C). Optimized conditions for quantitative extraction (&gt;99%) of Co and Li from Sample 1 are 1/10g/mL as solid/liquid ratio and +50% stoichiometric excess of acid (1.1M). Using the same solid/liquid ratio, +100% acid excess (1.2M) is necessary to extract 96% of Co and 86% of Li from Sample 2. Best conditions for leaching of Sample 2 using glucose are +200% acid excess (1.7M) and 0.05M glucose concentration. Optimized conditions found in this work are among the most effective reported in the literature in term of Co extraction and reagent consumption.</t>
  </si>
  <si>
    <t>10.1016/j.nanoen.2022.107626</t>
  </si>
  <si>
    <t>Towards Ni-rich layered oxides cathodes with low Li/Ni intermixing by mild molten-salt ion exchange for lithium-ion batteries</t>
  </si>
  <si>
    <t>In the conventional synthesis of layered transition metal oxides, the high-temperature process not only causes lithium loss due to evaporation, but also facilitate the inevitable cation mixing of Li+ and Ni2+, resulting in severe shifts in their stoichiometric ratios and thus structure instability. Herein, we report a universal ion-exchange method to prepare Ni-rich layered oxide materials LiNi0.85Co0.06Mn0.09O2 (NCM85) with low Li/Ni intermixing at a low reaction temperature of 300 °C, where sodium-based layered oxides (NaNi0.85Co0.06Mn0.09O2) were used as precursors for ion exchange with Li+ ion in lithium molten salts. By studying the effects of ion-exchange time and additional heat treatment on the structure and performance of the layered oxide materials, we established the processing-structure-performance relationships for Ni-rich NCM85 materials. Moreover, we further demonstrated the universality of this ion-exchange method and processing-structure-performance relationships for other layered oxide materials including LiNi0. 5Co0.2Mn0.3O2 and LiNi0.5Mn0.5O2. We anticipate that such universal method of ion exchange and universal processing-structure-performance relationships can guide the rational design and synthesis of other layered oxide materials for lithium-ion batteries.</t>
  </si>
  <si>
    <t>10.1016/j.matchemphys.2021.125190</t>
  </si>
  <si>
    <t>Synthesis of pure and doped SnO2 and NiO nanoparticles and evaluation of their photocatalytic activity</t>
  </si>
  <si>
    <t>This paper presents a comparative experimental study between sol-gel and sonochemical approaches for the synthesis of SnO2 and NiO nanoparticles. In addition, the doping effect on the structural, optical properties and the photocatalytic activity of the synthesized oxides was studied. The XRD results revealed the high purity of the prepared oxides and the well incorporation of the dopant elements into the host structure. Morphological characterization by HR-TEM showed ultrafine nanoparticles with an average size &lt;10 nm for the oxides calcined at 250 °C. The particle size increased upon calcination reaching about 30–40 nm for the samples calcined at 750 °C. The EDX results of the doped samples ensured the existence of the dopant elements without any impurities. Diffuse reflectance spectroscopy UV-DR results of the doubly doped tin oxide Sn0.094Ti0.03Ni0.03O2 and nickel oxide Ni0.094Ti0.03Sn0.03O exhibited lower band gap energies 3.24 eV and 3.27 eV, respectively, than that of their corresponding pure oxides. The fluorescence probe method and the photodegradation of Coomassie Brilliant Blue dye R (CBBR) showed higher photodegradation rate constants over the oxides prepared by sonochemical than sol-gel routes. The photocatalytic activity process using five real industrial wastewater samples was explored and the results revealed that these oxides could be feasible candidates for the photodegradation of organic pollutants.</t>
  </si>
  <si>
    <t>10.1016/j.jhazmat.2021.127481</t>
  </si>
  <si>
    <t>Simple, green organic acid-based hydrometallurgy for waste-to-energy storage devices: Recovery of NiMnCoC2O4 as an electrode material for pseudocapacitor from spent LiNiMnCoO2 batteries</t>
  </si>
  <si>
    <t>A simple, green approach to recover NiMnCoC2O4 as an electrode material for high-performance pseudocapacitors from spent LiNiMnCoO2 (NMC) batteries is proposed. Four strategic metals (Li, Ni, Co, and Mn) were leached from spent NMC batteries using several organic acids as model green leachants. Among the various candidates of green leaching agents, 2 M citric acid and 5 wt% glucose were selected as the leachant and reductant, respectively. Microwave irradiation was conducted during the leaching step to maximize the performance of the leaching rate and efficiency. The leaching efficiencies within 0.5 h for Ni(II), Li(I), Mn(II), and Co(II) were 90.7 ± 1.6%, 98.3 ± 2.4%, 94.9 ± 4.3%, and 95.6 ± 1.4%, respectively, and were thus as efficient as using aqua regia leaching. After the leaching process, divalent metal ions, that is, Ni(II), Co(II), and Mn(II), were immediately separated at room temperature using oxalic acid. The recovered samples were not further treated and used directly for energy storage applications. The recovered NiMnCoC2O4⋅nH2O has been demonstrated as a promising electrode for pseudocapacitors, providing a specific capacitance of 1641 F/g, good rate-retention capability (80% of low-current capacitance), and good cycle stability over 4000 charge–discharge cycles.</t>
  </si>
  <si>
    <t>10.1016/j.ensm.2022.05.008</t>
  </si>
  <si>
    <t>A sustainable route from spent hydrogenation catalysts to lamellar spherical vanadium oxide hydrates for superior low-cost aqueous Zn-ion batteries</t>
  </si>
  <si>
    <t>Vanadium oxides are the promising cathode candidate for zinc ions batteries due to their fascinating structure with adjustable tunnels. Whereas, the expensive reagent-grade vanadium raw materials impede their economically-feasible production for scale-up battery applications. Herein, based on the selective recycling of vanadium and facile hydrothermal treatment, the hierarchical hydrated vanadium oxides (HVO) derived from spent hydrogenation catalysts were successfully fabricated as superior cathode materials of ZIBs. The regulating role of guest water molecules on morphology and electrochemical performance of vanadium oxides was elucidated. The lamellar spherical V10O22.8·12H2O achieved a specific discharge capacity of 287 mA h g − 1 at 0.2 A g − 1 and the discharge specific capacity of 238 mA h g − 1 at 1 A g − 1. Meanwhile, it exhibited a high energy density of 106 Wh kg−1 at a power density of 3324 W kg−1 and excellent capacity retention of 82% after 3000 cycles at a high density of 10 A g − 1. The storage mechanism of zinc ions were disclosed by ex situ Raman and XRD tests. This waste-to-wealth strategy may provide a promising route for the efficient utilization of hazardous spent catalysts and sustainable development of high performance vanadium-based cathode materials.</t>
  </si>
  <si>
    <t>10.1016/j.jallcom.2024.174600</t>
  </si>
  <si>
    <t>Bioinspired OH-BNNS/aramid fiber separator with high mechanical and temperature-tolerant properties for lithium metal batteries</t>
  </si>
  <si>
    <t>Battery separator is considered as an important component to avoid direct contact between cathode and anode. The development of separators with high mechanical properties and excellent thermal stability remains a key challenge. Here, free-standing hydroxylated boron nitride nanosheet (OH-BNNS)/aramid nanofiber (ANF) nanocomposite separators with nacre-like structure were prepared by combining high modulus ANF with OH-BNNS through sol-gel conversion process. The OH-BNNS/ANF separator with 20 wt% OH-BNNS loading offers benefits of excellent mechanical properties (strength: 114.86±3.47 MPa, modulus: 3.66±0.29 GPa), high decomposition temperature (507.8°C) as well as better electrolyte wettability (contact angle &lt;5°) compared with commercial polypropylene (PP) separator. A layered structure formed by the overlapped OH-BNNS and ANF contributes to constructing uniform lithium-ion transport channels and suppressing the growth of lithium dendrites. Meanwhile, even under the aging condition of 120°C, the battery with 20 wt% OH-BNNS/ANF separator still maintains stable electrochemical performance and shows high thermal stability. As expected, the Li/lithium titanate (Li/LTO) battery using 20 wt% OH-BNNS/ANF as the separator achieves a capacity of 172.7 mAh g−1 with a high discharge capacity retention of 96.5 % after 500 cycles, revealing the long-term cycle stability.</t>
  </si>
  <si>
    <t>10.1016/j.matchemphys.2011.06.045</t>
  </si>
  <si>
    <t>Graphitization of unburned carbon from oil-fired fly ash applied for anode materials of high power lithium ion batteries</t>
  </si>
  <si>
    <t>Unburned carbon is an industrial waste product of oil-fired fly ash. From the viewpoint of waste recycling, using ground unburned carbon with an average size of 6μm heat treatment at 2700°C, and both charge and discharge at 0.1C, yields the first columbic efficiency of about 93.6%. Moreover, after 50 cycles, the discharge capacity is 325.5mAhg−1, and the capacity retention is about 97.5%. The two conditions tested for rate capability are as follows: First, a charge at 0.2C rate and discharge at variable C-rates in which the unburned carbon after heat treatment at higher temperature exhibits a higher capacity in the 0.2–3C region. However, unburned carbon with heat treatment at 2300°C is a suitable material for the higher C-rate region (5–10C). Second, for both charge and discharge at the same C-rate, the unburned carbon after heat treatment at higher temperature exhibits a higher capacity in the 0.2–0.5C region; however, unburned carbon without graphitization treatment is a suitable material for the higher C-rate region (3–10C). Based on TEM observations, the graphitization treatment samples had annular microstructure which has many active sites, improving the intercalation/deintercalation of lithium ions. Therefore, these results show that compared to natural graphite, graphitization of unburned carbon is more suitable for the anode materials of a high power battery.</t>
  </si>
  <si>
    <t>10.1016/j.micromeso.2023.112909</t>
  </si>
  <si>
    <t>Design of composite based on UiO-66 and ionic liquid for the CO2 conversion into cyclocarbonate</t>
  </si>
  <si>
    <t>Exploiting an effective catalyst for CO2 conversion into value-added chemicals under mild circumstances still remains a challenge. Herein, UiO-66 decorated with ionic liquids (ILs) (denoted as UiO-66-ILs) were facilely synthesized by the mixed ligands of 1,4-benzene dicarboxylic acid and pyridyl-containing mono-carboxylic acid isomer (including nicotinic acid (NA), isonicotinic acid (INA), and 2-pyridine carboxylic acid (PCA)), followed by the further modification with different bromoalkanes. Among various UiO-66-ILs, UiO-66 derivative containing the ILs composed of PCA and bromoethane (named as UiO-66-ILs(PCA-EtBr)) displayed superior catalytic performance on CO2-epichlorohydrin cycloaddition into chloropropene carbonate, with a high yield of 90 % under 0.1 MPa CO2 at 110 °C without the addition of any solvent and cocatalyst. Whereas, UiO-66-ILs(NA-EtBr) and UiO-66-ILs(INA-EtBr) as analogues of UiO-66-ILs(PCA-EtBr) presented a low yield of 77 % and 67 %, respectively, unveiling that the orientation of carboxyl at monocarboxyl pyridine ligand played a great influence on the catalytic activity. The excellent activity of UiO-66-ILs(PCA-EtBr) was attributed to the synergetic effect of Lewis acidity from MOF nodes for activating C–O bond of epoxide, CO2 absorption by pyridyl moiety, and nucleophilicity of ILs decoration. In addition, UiO-66-ILs(PCA-EtBr) exhibited a broad scope of epoxide substrate, as well as a great recyclability. Moreover, a possible catalytic mechanism was proposed for CO2 conversion into cyclocarbonate.</t>
  </si>
  <si>
    <t>10.1016/j.jece.2023.110126</t>
  </si>
  <si>
    <t>Removal of Zn2+ from glycolytic monomers of the polyethylene terephthalate based on electrodeposition</t>
  </si>
  <si>
    <t>The usage of zinc-containing catalysts in glycolysis causes the residue of Zn2+ in the polyethylene terephthalate (PET) degradation monomer bis-hydroxyethyl (BHET), which limits the high-value utilization of BHET. This work first used electrodeposition combined with one-time recrystallization to purify BHET. Electrodeposition was suitable for dealing the Zn2+ concentrations of degradation solutions within 50–100 ppm, and decreased the content of Zn2+ in BHET from 141.30 to 2.41 ppm, which reached the standard of repolymerization into PET bottles. The removal rate of Zn2+ was 90 % for the degradation solutions, which decreased the concentration of Zn2+ in wastewater from 100 to 8.97 ppm. Meanwhile, the Zn2+ removed from the degradation solutions was deposited on cathode, which obtained metal Zn materials and realized the recycling of Zn resources from Zn(OAc)2. Therefore, electrodeposition could realize the purification of BHET, recycling of Zn(OAc)2, reducing the environmental pollution caused by the emission of Zn2+ and the protection of human health, simultaneously. Electrodeposition had less water consumption, lower loss rate of BHET (from 60 % to 10 %) and shorter processing time, compared with six-times recrystallizations. This study first proposed the formation of quadridentate between BHET and Zn2+, and put forward a new three-steps electrodeposition mechanism of Zn2+: the addition of electric field destroyed the dissociation equilibrium of quadridentate and made it shift to release free Zn2+; the free Zn2+ gathered to form ionic groups and they migrated to copper; Zn2+ reduced on copper, of which the first step was the speed limited step.</t>
  </si>
  <si>
    <t>10.1016/j.jpowsour.2023.232866</t>
  </si>
  <si>
    <t>Corrosion inhibition of L-tryptophan on Al-5052 anode for Al-air battery with alkaline electrolyte</t>
  </si>
  <si>
    <t>In the present work, the inhibition effect of l-tryptophan for Al-air battery in 4 M NaOH solution was evaluated by electrochemical impedance spectroscopy (EIS), potentiodynamic polarization (PDP), and the hydrogen evolution experiments. The outcomes suggest that l-tryptophan behaves as an efficient corrosion inhibitor for Al-5052 and the anode utilization rate is as high as 90.76% at 0.09 M inhibitor concentration. PDP studies reveal that the presence of l-tryptophan affects the Tafel reactions and shifts the corrosion potential significantly. l-tryptophan behaves predominantly as a cathode-type inhibitor. Moreover, X-ray photoelectron spectroscopy (XPS), scanning electron microscopy with energy-dispersive X-ray spectroscopy (SEM-EDS), contact angle, and atomic force microscopy (AFM) techniques were used to investigate the adsorption of l-tryptophan on Al-5052 substrate. According to anode weight loss, the mass capacity and energy densities rose in the presence of l-tryptophan from 990.1 mAh g−1, 1317.2 Wh kg−1 to 2702.7 mAh g−1 and 4094.6 Wh kg−1, respectively.</t>
  </si>
  <si>
    <t>10.1016/j.clay.2023.107149</t>
  </si>
  <si>
    <t>A smart recycling solution: WS2-halloysite nanocomposite for heavy metals remediation from wastewater and postliminar application in electrochemical supercapacitor for energy storage</t>
  </si>
  <si>
    <t>In this research study we have showcased a conversion strategy called “waste-to-wealth” that employs Ni-adsorbed Hal-WS2 NCs for supercapacitor application. A nanocomposite (Hal-WS2 NCs) consisting of tungstate sulfide (WS2) decorated halloysite nanotubes (Hal) was synthesized successfully for the removal of Hg2+, Pb2+, and Ni2+ metal ions. The Hal-WS2 NCs exhibited high adsorption efficacy of 96.42%, 93.2%, and 87.09% for Hg2+, Pb2+, and Ni2+, respectively. The adsorption data complied with the pseudo-second-order (P-so) kinetic and Langmuir isotherm model and supported the monolayer chemisorption nature. To prevent any potential environmental impact during waste-adsorbent disposal, we opted to repurpose the spent Ni(II)-adsorbed Hal-WS2 NCs as a high-performance electrochemical supercapacitor. This approach ensures the responsible and sustainable utilization of the material while minimizing the risk of secondary pollution. The nanocomposite based on Ni(II)-Adsorbed Hal-WS2 NCs displayed a specific capacitance of approximately 175 Faraday/g (F/g) at 4 Ampere/g (A/g). Additionally, the Ni(II)-Adsorbed HAL-WS2 NCs maintained capacitance stability of 92% even after 10,000 cycles in an electrolytic solution of 1 M Na2SO4. This study provided a comprehensive method for effectively recycling spent adsorbents, which could be expanded to advance energy application-oriented reprocessing of other hazardous solid wastes in a cost-effective and environmentally-friendly manner.</t>
  </si>
  <si>
    <t>10.1016/j.conbuildmat.2011.10.024</t>
  </si>
  <si>
    <t>Beneficial use of recycled materials in concrete mixtures</t>
  </si>
  <si>
    <t>The need to incorporate recycled materials in building products is becoming more important than ever before. The use of recycled materials in concrete mixtures creates landfill avoidance and decreases the depletion of virgin raw materials. The basis for this research was to investigate the effects of using recycled materials, in varying amounts, on the fresh and hardened concrete properties. The recycled materials used in this study consisted of ground granulated blast furnace slag (GGBFS), recycled concrete aggregate (RCA) and crushed waste glass. The GGBFS, or slag cement, was used as a replacement for the cement. The RCA and waste glass were used to replace the coarse and fine aggregates, respectively. The concrete mixtures designed ranged from a 25% replacement to one 100% replacement with recycled materials. In addition, a standard concrete mixture using cement and virgin aggregates was designed for comparison purposes. Fresh and hardened concrete properties were examined including slump, air content, unit weight, compressive strength, rate of strength gain, freeze–thaw durability, permeability, and alkali–silica reactivity (ASR) potential. The 100% recycled materials concrete had very low permeability and a compressive strength of 4200psi (29.0MPa) with 6.5% air content. Concrete mixtures composed of 50% and 75% recycled materials achieved strengths of nearly 7000psi (48MPa) and 6350psi (43.8MPa) respectively. Beneficial and negative effects of using recycled materials in concrete mixtures were investigated, including the potential alkali–silica reactivity (ASR) of using waste glass as aggregate. The slag cement, when used at replacement levels of 50%, was found to eliminate these concerns. The use of recycled materials was beneficial with regards to strength and durability up to 50% when compared with a normal concrete made from virgin materials.</t>
  </si>
  <si>
    <t>10.1016/j.jece.2023.111226</t>
  </si>
  <si>
    <t>Solar photocatalysis using post-consumer alkaline batteries for degrading contaminants of emerging concern in surface water</t>
  </si>
  <si>
    <t>The goal of this study was to explore the use of post-consumer alkaline batteries' electrolytic paste as photocatalysts in solar processes for degrading contaminants of emerging concern (CECs) in surface water. Two types of alkaline batteries were used: Super Hyper UM-3SHSL8P6 (SH) and Alkaline LR6XAB/4B192 (AK), which were calcined at 500 °C for 4 h. The materials underwent various characterization tests, including SEM, XRF, BET, DRS, TGA, DRX, and pH at the Isoelectric Point (pI). The initial pH and catalysts dose conditions that result in the highest efficiency of methylene blue degradation were achieved through central composite design (CCD), i.e., 11.2, a dose of 1.5 g L−1 for AK and 1.6 g L−1 for SH. After 2 h of exposure to natural solar radiation, SH and AK achieved 72.6% and 96.6% removal efficiency in degrading the methylene blue model substance, respectively. This optimal condition was validated experimentally and statistically. In recycling tests, the photocatalysts maintained their efficiency until the third cycle with no statistically significant differences. The toxicity test with Lactuca sativa (lettuce) seeds showed that the treated water was not toxic. The AK catalyst was tested in the presence of three pharmaceutical drugs (ciprofloxacin, acetaminophen, and carbamazepine) in surface water at optimal pH 11.2 and natural pH (∼7), resulting in an overall removal of approximately 41.3% and 30.6%, respectively. Overall, our findings demonstrate that post-consumer alkaline batteries' electrolytic paste can be a viable option for solar heterogeneous photocatalysis under well-adjusted conditions.</t>
  </si>
  <si>
    <t>10.1016/j.biombioe.2024.107058</t>
  </si>
  <si>
    <t>ZnCl2-based activation for converting spent coffee grounds into a robust anode for Li-ion batteries</t>
  </si>
  <si>
    <t>Achieving a net-zero target via a circular economy approach necessitates maximizing the recycling of waste into higher-value materials. In the present study, spent coffee grounds (SCG) from industrial food processing biomass waste are converted into a high-performance anode material used in lithium-ion batteries via one-step carbonization of ZnCl2 at 550 °C. The hybrid composites (HCs) are collected after the process contained C- and Zn-based mixed oxides, such as zinc silicate (Zn2SiO4) and zinc ferrate (ZnFe2O4). The content of Zn-based mixed oxides in HCs increases with the initial ZnCl2:SCG mass ratio and reaches its maximum at a ratio of 2:1 wt/wt (HCs_2). The electrochemical performance of the HC-based anodes is proportional to the loaded Zn content when the ZnCl2:SCG mass ratio increases from 0 to 2. The optimized anode (HCs_2) exhibits a charge capacity of 692 mAh g−1 and capacity retention of 86 % at the 100th cycle, whereas the corresponding values for HCs_0 anode (without ZnCl2 treatment) are 311 mAh g−1 and 73.3 %. The superior electrochemical performance of the optimized anode is attributed to the nanosized Zn2SiO4 and ZnFe2O4, stabilization effect of activated carbon matrices, and a strategy that increases the proportions of high-capacity components.</t>
  </si>
  <si>
    <t>10.1016/j.jpowsour.2024.235437</t>
  </si>
  <si>
    <t>Ternary polymer network hydrogel electrolyte polyvinyl alcohol/polyacrylamide/chitosan toward zinc ion hybrid supercapacitors</t>
  </si>
  <si>
    <t>We design a ternary polymer network hydrogel electrolyte polyvinyl alcohol/polyacrylamide/chitosan (PVA/PAM/CS) with zinc chloride (ZnCl2) salt and recycle used hydrogel to prepare carbon for supercapacitors. The mass of acrylamide (AM) and chitosan (CS) are optimized in the synthesize process to obtain good ionic conductivity and mechanical properties, resulting in excellent electrochemical performance. The optimized electrolyte shows tensile strength of 0.41 MPa, ionic conductivity of 32.16 mS cm−1 and breaking elongation of 452 %, respectively. The assembled zinc ion hybrid supercapacitor of commercial activated carbon//zinc foil (YP50//Zn) can achieve maximum energy density of 214.3 Wh kg−1 with capacitance retention of 95.2 % after 28000 cycles. In addition, the supercapacitor device assembled by recycled electrolytes-derived carbon (C-rE-5) can deliver higher energy density of 16.2 Wh kg−1, which is about 2.8 times that of the commercial carbon device (YP50//YP50). This work provides a method to synthesize ternary hydrogel and recycle it for supercapacitors.</t>
  </si>
  <si>
    <t>10.1016/j.ensm.2024.103308</t>
  </si>
  <si>
    <t>Nanofiber matrix composite electrolyte for regulating ion distribution in fast kinetic sodium-ion batteries operating at wide temperatures</t>
  </si>
  <si>
    <t>Sodium-ion batteries (SIBs) address lithium-ion safety concerns but have lower energy density due to the larger ion, which can be alleviated by solid-state electrolytes (SSEs) but introduces challenges, such as reduced ionic conductivity at lower temperatures. A scalable electrospinning and quick UV-curing approach were used to fabricate a cost-effective ceramic nanofiber matrix composite electrolyte. The polymer segment chain contains carbonyl and ester groups that serve as Na+ hopping sites, while cationic ions on the ceramic SiO2 nanofiber (SNF) surface aid in anion fixation, resulting in a boosting sodium ionic conductivity (0.075 mS cm−1) even at −40 °C. Transverse abnormalities in the solid electrolyte cause unequal ion distribution and transport, which affects battery cycle performance. The three-dimensional SNF solves these problems, theoretically confirmed using COMSOL, resulting in 5400 h of steady plating/stripping at 5 mA cm−2. The half cell retains 90.2 % capacity after 1500 cycles at 26 °C and 0.5 C, while the pouch full cell has a 162.6 Wh kg−1 energy density and operates reliably from 0.2 to 15 C and −40 to 80 °C. This study provides insights for designing and applying SSEs in industrial-grade SIBs at various temperatures.</t>
  </si>
  <si>
    <t>10.1016/j.jcrysgro.2021.126166</t>
  </si>
  <si>
    <t>Thermodynamic study on evaporation crystallization of high saline wastewater from lead-acid batteries</t>
  </si>
  <si>
    <t>The metastable zone width (MSZW) of Na2SO4-NaCl-H2O from high saline water of lead-acid batteries was studied at different temperatures by the conductivity method in the experiment. Results show that the metastable width of Na2SO4-NaCl-H2O increases with the increase of temperature. The MSZW of Na2SO4-NaCl-H2O containing calcium ion is larger than that of the solution without calcium ion. The MSZW at pH 1 is approximately the same as that at pH 2, and the MSZW is larger than that of the control group. The width of the metastable zone decreases by about 2.5 K from 0 r/min to 100 r/min, and 2.2 K from 100 r/min to 120 r/min. The width of the metastable zone increases to 7.5–8 K when the speed increases from 120 r/min to 140 r/min. The metastable zone width of the solution containing lead is larger than that of the control group, and the difference is in the range of 2.1 ~ 3.9 K.</t>
  </si>
  <si>
    <t>10.1016/j.jtice.2020.10.034</t>
  </si>
  <si>
    <t>Purifying spent carbon anode (SCA) from aluminum reduction industry by alkali fusion method to apply for Li-ion batteries anodes: From waste to resource</t>
  </si>
  <si>
    <t>To end the elimination the harm to the environment of spent carbon anode (SCA), which is a hazardous solid waste from the aluminum reduction cell, the SCA is treated by the alkali fusion method and the purified SCA (PSCA) is evaluated as the anode of Li ion batteries (LIBs) for the first time. In this work, the alkali fusion technologies are optimized using the single factor experiment and the orthogonal tests (L9 orthogonal array). And the best carbon content can reach 99.10% when the reaction temperature is 600 °C, reaction time is 6.5 h, and NaOH / SCA mass ratio is 5.5 ∶ 1. Evaluation of the importance of the effects of key parameters was performed using analysis of variance (ANOVA). The PSCA shows the abundant layered structure and pores. It is composed of amorphous carbon and graphitized carbon with an average carbon layer spacing of 0.3398 nm. The PSCA exhibits a considerable reversible capacity of 286.8 mAh/g at 1 C and a good capacity decay rate (a decay rate per cycle of 0.030% in 500 cycles) which are much higher than those of commercial soft carbon (213.7 mAh/g and 0.039%). It is demonstrated that SCA can be transformed into a potential anode of LIBs after purification, and this sustainable approach can easily be extended to the recovery and utilization of other carbonaceous solid waste.</t>
  </si>
  <si>
    <t>10.1016/j.ijbiomac.2022.12.180</t>
  </si>
  <si>
    <t>Efficient visual adsorption of Pb2+ by nanocellulose/sodium alginate microspheres with fluorescence sensitivity</t>
  </si>
  <si>
    <t>In this study, carbon dots (CDs) were prepared by a one-pot hydrothermal method using tempo-oxidized cellulose nanocrystals (TOCNC) and polyethylenimine (PEI). The CDs were self-assembled with a microsphere adsorbent prepared using TOCNC and sodium alginate (SA). CDs-TOCNC/SA—an environmentally friendly, fluorescent-sensitive, and recyclable microsphere adsorbent—was obtained. FTIR analysis showed that PEI successfully modified the CDs. In addition, the fluorescence quenching of CDs was observed when the concentration of Pb2+ was 0.0001–100 mg/L, indicating that CDs can dynamically monitor Pb2+. CDs-TOCNC/SA can produce blue fluorescence under 365 nm UV light and selectively and efficiently adsorb Pb2+. When the concentration of Pb2+ was 0.0001–100 mg/L, fluorescence quenching of the adsorbent was observed, indicating that CDs-TOCNC/SA could visually adsorb Pb2+. The adsorption isotherm and kinetic parameters show that the adsorption process conforms to the Langmuir isotherm model at 298 K, and the maximum adsorption capacity of Pb2+ was 190.1 mg/g at pH = 5. Moreover, CDs-TOCNC/SA could still obtain 78.99 % Pb2+ after five sorption-desorption cycles. The adsorption mechanism may involve ion exchange, electrostatic attraction, intra-particle diffusion, and chemical complexation.</t>
  </si>
  <si>
    <t>10.1016/j.jechem.2021.10.004</t>
  </si>
  <si>
    <t>Boosting practical high voltage lithium metal batteries by butyronitrile in ether electrolytes via coordination, hydrolysis of CN and relatively mild concentration strategy</t>
  </si>
  <si>
    <t>Currently ether solvents have been regarded as the most compatible organic solvents with lithium metal in electrolytes of lithium batteries. However, ether solvents are unstable under high voltage (&gt;4.0 V), and prone to side reactions with nickel-rich high-voltage cathode materials. In this work, a novel dual-solvent electrolyte in ethylene glycol dimethyl ether (DME) and butyronitrile (BN) mixed solvent was designed and fabricated for Li/LiNi0.5Mn0.3Co0.2O2-based lithium metal batteries. When charged to high voltage 4.3 V, the battery cycled in this optimal electrolyte can maintain the capacity at 133.7 mAh g−1 with a retention of 88.84% after 150 cycles at 0.2 C and −10 °C. During long-term cycling, the battery also exhibits excellent cycling performance with capacity maintained at about 112.0 mAh g−1 after 500 cycles at 1 C and −10 °C. BN has strong oxidation resistance and high conductivity, which can inhibit the decomposition of ether solvents under high voltage and improve the low temperature performance of battery effectively. Additionally, the cyano (–CN) group in BN molecular has a strong coordination ability with the high-valent metal ions and can mask the active ions on the cathode, correspondingly reducing the corrosion of cathode material by the electrolyte. Moreover, cyano group can participate in the hydrolysis to remove trace amounts of water and acidic by-products such as HF in the electrolyte. Therefore, the boosting effect of butyronitrile for ether solvents can provide a promising strategy for enhancing the performance of high voltage lithium metal batteries for practical industrialization.</t>
  </si>
  <si>
    <t>10.1016/j.est.2023.107961</t>
  </si>
  <si>
    <t>Research progress of vanadium battery with mixed acid system: A review</t>
  </si>
  <si>
    <t>The “double carbon” goal has accelerated the development of multiple energy integration. Due to the capricious nature of renewable energy resources, such as wind and solar, large-scale energy storage devices are increasingly required to make the best use of renewable power. Recently, vanadium redox flow battery (VRFB) has attracted extensive attention as a promising form of large-scale energy storage. However, its application is limited by issues such as low energy density. Mixed acid-supported electrolyte systems can greatly improve these issues. Here we summarized the preparation of VRFB electrolytes and the progress of comprehensive performance studies of vanadium electrolytes in mixed acid-supported electrolyte systems, such as H2SO4-HCl, H2SO4-CH3SO3H and H2SO4-H3PO4. The mixed acid system can expand the application temperature range of VRFB (−20–50 °C) and allow for a vanadium concentration as high as &gt;2.5 M. The stability of the mixed acid system electrolyte is &gt;10 days. At the same temperature and current density, the H2SO4-HCl system has the highest energy density (40 Wh/L) and the highest energy efficiency (85 %). The H2SO4-CH3SO3H system improves the redox reaction kinetics of vanadium. The energy density reached 39.87 Wh/L, but the system cost is increased. The electron transfer part of vanadium redox reaction in the H2SO4-H3PO4 system is greatly accelerated. The addition of H3PO4 prevented the formation of precipitation. Furthermore, we briefly describe the progress of research on electrode materials and exchange membranes in mixed acid systems. We also analyze and describe the problems and solutions to be addressed in the future study of mixed acid system.</t>
  </si>
  <si>
    <t>10.1016/j.mset.2024.07.003</t>
  </si>
  <si>
    <t>Evaluation of the addition of cement ash to the PVA/TEOS/HCl gel electrolyte on the performance of aluminium air batteries</t>
  </si>
  <si>
    <t>Cement manufacturing presents substantial environmental challenges due to the volume of waste generated, including cement ash. Therefore, it is crucial to discover novel methods to utilize cement waste effectively. This study aimed to examine the impact of different concentrations of cement ash (1, 1.5, 2, and 2.5 g) on the conductivity of PVA/TEOS/HCl (PTH) gel electrolyte materials. The primary goal was to determine the ideal concentration of cement ash that would yield maximum conductivity. The research findings demonstrated that the PTH2.5CA sample attained the greatest conductivity of 2.78 mS/cm when adding 2.5 g of cement ash. In addition, this material exhibits a capacity of 0.354 mAh, a specific capacity of 0.12826 mAh/g, and a density capacity of 0.11813 mAh/cm2. The power and power densities were measured as 6.48 mW/cm2 and 25.94 mW, respectively. These findings offer promising prospects for implementing sustainable practices in the industry and highlight the viability of utilizing cement waste as a significant element in battery membrane materials. This technique addresses environmental issues related to cement waste and contributes to advancing a more eco-friendly waste management system.</t>
  </si>
  <si>
    <t>10.1016/j.ceramint.2022.07.114</t>
  </si>
  <si>
    <t>Promoting the performances of NaTi2(PO4)3@C porous composite as novel anode materials for application in sodium ion battery</t>
  </si>
  <si>
    <t>Rechargeable aqueous sodium-ion batteries (SIBs) are urgently pursued as a low-cost candidate for grid-scale storage of intermittent renewable energies. NASICON-type NaTi2(PO4)3 holds great promises as anode material for aqueous SIBs owing to the high theoretical capacity and low redox potential, but being severely challenged by poor cycling performance and low reaction kinetics. In this study, a porous carbon-decorated NaTi2(PO4)3 composite was made using a simple sol-gel method and then thermally treated. The NaTi2(PO4)3 particles are adhered to the surface of carbon sheets uniformly. The NTP@C electrode delivers a reversible capacity of 198.1 mAhg−1 at 0.2 C, which is much higher than NTP (125.5 mAhg−1). Atta 50 cycle, a capacity of 196.5 mAhg−1 can be obtained for the NTP@C composite, which in about 99.1% of its initial capacity. From the EIS, RCT value of NTP@C was estimated to be 51.32 Ὠ which is lower than that of bar NTP (78.2 Ὠ). Carbon greatly improves the cell's performance, particularly the cycle lifetime at high charge-discharge rates of NTP electrodes. The increased structural stability and electron/Na + ion transfer kinetics of the NTP@C anode material are responsible for its exceptional electrochemical properties and long cycle lifespan.</t>
  </si>
  <si>
    <t>10.1016/j.susmat.2019.e00139</t>
  </si>
  <si>
    <t>Recovery of lithium and cobalt from waste lithium-ion batteries through a selective isolation-suspension approach</t>
  </si>
  <si>
    <t>This paper describes a selective thermal isolation-suspension process for the recovery of Li and Co from spent Lithium-Ion Batteries (LIBs). The cathodic part of LIBs, which are mainly composed of Li, Al and Co, sourced from electronic waste (e-waste) was first subjected to a suspension stage for removing Al. XRD analysis of the cathodic sample free of Al (C1) revealed that C1 was in the form of LiCoO2. Thermal behavior of C1 was also examined against time and temperature using Thermogravimetric Analysis (TGA). Thermal isolation of C1 was carried out via reduction in argon atmosphere using activated carbon at temperature in the range of 600 °C to 800 °C for 30 min. At 600 °C, no dissociation of the initial compound of LiCoO2 was observed. At 800 °C Li totally liberated from the sample in form of gas and cobalt oxide was reduced to the metallic cobalt. However, at 700 °C, Li was thermally isolated in form of solid lithium carbonate and separated from Co. Temperature of 700 °C was selected as the optimum temperature for thermal isolation of Li which resulted in dissociation of LiCoO2 into Co, CoO and Li2CO3. After thermal isolation at 700 °C, the resulting mixture (C2) was dispersed into distilled water, placed in a cold-water bath with temperature of 0 °C and was allowed to gradually dissolve in water for 1 h. After filtration and washing using a centrifuge, the solution was subjected to ICP analysis and the undissolved particles were dried in an oven overnight prior to further reduction at 700 °C for full reduction of cobalt oxide to metallic cobalt. The simple and environmentally friendly approach proposed in this work for the recovery of Li and Co from spent LIBs can potentially help in addressing the problems associated with waste LIBs and depletion of natural resources.</t>
  </si>
  <si>
    <t>10.1016/j.matchemphys.2024.129424</t>
  </si>
  <si>
    <t>Multifunctional activated carbon derived from novel biomass for high-performance energy storage applications: A sustainable alternative to fossil-fuel-derived carbon</t>
  </si>
  <si>
    <t>Biomass-derived activated carbon materials have been attracted as low-cost and sustainable electrode materials for energy storage applications. In this work, we synthesised activated carbon from black gram whole skin for the first time, and the used source is a cost-effective carbon precursor. Nitrogen and phosphorous doping in activated carbon improved electronic conductivity, surface area and porosity. In supercapacitor application, the nitrogen and phosphorous doped activated carbon sample showed a high specific capacitance of 425 F g−1 at 0.5 A g−1 and cycling stability of about 92.5 % capacitance retention even after 5000 cycles in a three-electrode system. The observed stable specific capacitance in a three-electrode system encouraged us to make a two-electrode symmetric device, showing a specific capacitance of 100 F g−1 at 0.5 A g−1 with a higher energy density of 20 Wh kg−1. In addition, the lithium storage capability of doped carbon showed good capacity of 750 mAh g−1 at 0.1 A g−1 with a reversible capacity of 687 mAh g−1 after 100 cycles. The hetero-atom doped activated carbon derived from black gram skin showed outstanding electrochemical performance towards supercapacitor and lithium battery application, indicating a potential alternative to fossil fuel-derived carbon.</t>
  </si>
  <si>
    <t>10.1016/j.enconman.2023.117612</t>
  </si>
  <si>
    <t>Thermal conversion performance, kinetic mechanism, and products of electric vehicle lithium battery diaphragms</t>
  </si>
  <si>
    <t>The proliferation of waste lithium batteries is on the rise; however, the thermal treatment attributes of these batteries are largely overlooked, and the conversion mechanism of lithium battery separators remains unclear. This study marks the first comprehensive to compare the thermal degradation characteristics, kinetic parameters and mechanisms, thermal degradation products, and degradation pathways of polypropylene (PP) and polyethylene (PE) lithium battery diaphragms. The pyrolysis temperatures for the PP and PE were 340–500 and 440–530 °C, respectively. PP and PE exhibited average activation energies of 65.19–73.04 and 207.62–209.40 kJ/mol, respectively. At 600–800 °C, the yields of PP and PE pyrolysis gases and gasoline products increased with increasing temperature, while the yields of diesel and paraffin products decreased. The most dominant products generated from the pyrolysis of PP and PE were olefins, and the amount of olefin products from PE increased with increasing pyrolysis temperature. CH3 fracture was the first reaction step that occurred during PP pyrolysis. Our study provides useful information for industrial recycling, disposal, and utilization of electric vehicle lithium battery separators as well as data on the pyrolysis behaviours and transformation mechanisms of polyolefin wastes.</t>
  </si>
  <si>
    <t>10.1016/j.hydromet.2020.105439</t>
  </si>
  <si>
    <t>Separation of cobalt and lithium from spent lithium-ion battery leach liquors by ionic liquid extraction using Cyphos IL-101</t>
  </si>
  <si>
    <t>The eventual fading and scrapping of lithium (Li)-ion batteries will result in the formation of a huge urban mine of spent batteries. Hydrometallurgy and further extraction/separation are effective ways in which to recover the valuable metal ions from such batteries. Herein, extraction and recovery of spent lithium cobalt oxide (LiCoO2) battery leach liquors using Cyphos IL-101 is proposed. Based on the optimization of extraction conditions, continuous circulating extraction, and thermodynamic analysis, Cyphos IL-101 effectively extracted cobalt (Co) ions with excellent stability and high extraction capacity (35.25 g/L). The separation factor of Co and Li (βCo/Li) was 102.11 in 0.5 M HCl at 60 °C under the optimal operation condition. Moreover, an increase in temperature increased Co extraction in the spent Li-ion battery leach liquors. The extractants before and after use were characterized using ultraviolet-visible (UV–Vis) absorption spectra, Fourier transform infrared (FTIR) spectra, and nuclear magnetic resonance (NMR) spectra. The extraction mechanism of cobalt ions by Cyphos IL-101 was suggested as that cobalt transferred to the organic phase from the aqueous phase in the form of [CoCl4]2−. 90.5% of Co and 86.2% of Li were recovered by precipitation after extraction separation in the forms of cobalt oxalate and lithium carbonate with the purity 87.4% and 74.2%. This suggested method might provide a promising strategy for recycling spent lithium cobalt oxide batteries.</t>
  </si>
  <si>
    <t>10.1016/j.est.2024.111335</t>
  </si>
  <si>
    <t>Cooling performance of a Li-ion cylindrical battery pack with liquid circulating pipes embedded in phase change material</t>
  </si>
  <si>
    <t>In global efforts to reduce carbon emissions from conventional IC-engine-powered vehicles, several countries have taken steps to adopt electric vehicles (EVs) as alternate transport options. Lithium-ion batteries are widely used as power sources and a battery thermal management system (BTMS) is needed to ensure that the battery operates within the optimal operating temperature. In this study, the battery module is designed to have a single inlet and outlet as well as provisions for supplying and removing coolants on the same side. This facilitates easier placement of systems considering the constraints of electric vehicles. The hybrid cooling system is proposed utilizing the effectiveness of the phase change material in addition to the active mode of liquid cooling for twenty-five 18650 Li-ion batteries arranged in 5S5P pack configuration with a resultant target capacity of 12500 mAh and 18 V. The hybrid battery cooling systems are designed in three configurations based on the number of water-circulating pipes embedded in a phase change material (PCM) container: 4V3H, 6V5H, and 8V7H where V and H represent vertical and horizontal pipes. Detailed procedures have been included for the structural design and realization of the hybrid cooling system. With the proposed hybrid cooling systems, the maximum battery pack temperature could be restricted below 43 °C when the battery packs were subjected to 4C discharge conditions at an ambient temperature of 35 °C for a 4C3H system. The maximum temperature non-uniformity was found less than 0.86 °C. A battery pack operating at a higher ambient temperature of 40 °C, the effective use of PCM and water circulating tubes keeps the maximum battery temperature below 45 °C and maximum temperature non-uniformity below 0.75 °C.</t>
  </si>
  <si>
    <t>10.1016/j.jiec.2023.11.056</t>
  </si>
  <si>
    <t>Transformation of glycerol and CO2 to glycerol carbonate over ionic liquids-composite catalysts: Activity, stability, and effect of Li/Al metal oxide</t>
  </si>
  <si>
    <t>The direct conversion of glycerol and carbon dioxide (CO2) into glycerol carbonate (GC) provides a green pathway for utilizing both the waste glycerol and CO2. However, this reaction is hampered by low CO2 absorbency and H2O generation. Currently, high pressure and H2O trapping agents are employed to elucidate these problems. Our objective is to design a spongy metal oxide/ionic liquids (ILs) blended composite that can solve both limitations under moderate conditions. We created a glycol-modified biphasic cation with various anions aided ILs in combination with electrospin Li/Al nanofibers-500 (LANS-500). It achieved 98.40 % selectivity and 11.45 mmol g−1 cat., GC yield in 6 h at 4 MPa CO2 pressure, 140 °C, and 1.10 g catalyst. Furthermore, even after numerous recyclings, the catalyst yield or selectivity remain unaffected. Also, the LANS-500 catalyst has a porous nature which results in the formation of a strong “adduct” with CO2, as shown by Bode plot, FT-IR, and TGA analysis. ILs, conversely, are acidic, excellent thermal stability, low vapor pressure, and less viscosity. As a result, LANS-500 may be easily incorporated into ILs to produce a highly permeable network with high ratios of surface to volume to create a coordination structure that can absorb more CO2.</t>
  </si>
  <si>
    <t>10.1016/j.ces.2023.119498</t>
  </si>
  <si>
    <t>Deep removal of dichloromethane using ionic liquids: Thermodynamic and molecular insights</t>
  </si>
  <si>
    <t>In this work, the efficient capture of dichloromethane (DCM) with ionic liquids (ILs) was proposed and systematically investigated. The carboxylic acid-based anion and quaternary phosphonium cation were screened out, and on this basis the designed tetrabutylphosphonium hexanoate ([P4444][C5COO]) and tetrabutylammonium hexanoate ([N4444][C5COO]) ILs were finally synthesized. The results demonstrate that [P4444][C5COO] exhibits the optimal absorption performance (1400 mg·g−1 at 30 °C and 0.3 bar). Notably, the Henry's law constant for DCM in [P4444][C5COO] (3.02 Pa·m3·mol−1 at 25 °C) is the lowest among all solvents documented in the literature. The microscopic mechanism was explored by 1H NMR spectra, quantum chemical (QC) calculations and molecular dynamics (MD) simulations. The results suggest that anion plays a dominant role, while weak cation–anion interaction and large free volume of cations are conducive to the absorption of DCM. The proposed IL was considered as a promising alternative absorbent to achieve high absorption capacity, suitable physicochemical properties and excellent recyclability.</t>
  </si>
  <si>
    <t>10.1016/j.susmat.2022.e00560</t>
  </si>
  <si>
    <t>Techno-economically feasible beverage can as superior anode in rechargeable Al-air batteries</t>
  </si>
  <si>
    <t>Porous Fe nitrogen-doped carbon (Fe-NC) with a polyhedron structure, derived from zeolitic imidazolate framework 8 (ZIF8), was synthesized as an efficient electrocatalyst in Al-air batteries, complemented by a low-cost aluminium anode based on beverage cans. The highly-loaded porous Fe-NC demonstrated efficient catalytic activity towards the oxygen reduction reaction (ORR). This was linked to the good conductivity and the large surface area originating from the observed 3D porous architecture. The RDE test confirmed that the favourable 4-electron pathway for porous Fe-NC was higher than that of the 20 wt% Pt/carbon. Besides the high ORR activity, the Al-air battery demonstrated a maximum power density of 46 mW/cm2 at a current density of 80 mA/cm2. The galvanostatic discharge studies showed a stable voltage discharge plateau (&gt;1.1 V) for current densities between 5 and 20 mA/cm2. The Al-air battery with porous Fe/NC catalyst exhibited a remarkably increased discharge capacity of 1920 mAh/g for the pure Al foil and 1173 mAh/g for the commercial Al can foil at a current density of 20 mA/cm2. The finding indicates that both anode and cathode in this work are techno-economically feasible materials. In addition, the Al-air battery showed large charge-discharge cycles (i.e., 180 cycles, 31 h) at 10 mA/cm2 with a low voltage gap using a beverage can.</t>
  </si>
  <si>
    <t>10.1016/j.hydromet.2010.01.007</t>
  </si>
  <si>
    <t>Recovery of metals from spent lithium-ion battery leach solutions with a mixed solvent extractant system</t>
  </si>
  <si>
    <t>A mixed extractant system has been developed for the separation and purification of cobalt and lithium from spent lithium-ion battery leach solutions. The addition of Acorga M5640 to the Ionquest 801 organic solution generated a significant pH isotherm shift for copper with a ΔpH50 value of 3.45. As a result, the separation of iron(III), copper and aluminium from cobalt, nickel and lithium could easily be realised with the mixed extractant system. The McCabe–Thiele diagrams at an A/O ratio of 2:1 and pH 4.0 showed that three theoretical stages are needed for the extraction of iron, copper and aluminium. The extraction kinetics of iron(III) and copper was rapid, but the extraction kinetics of aluminium was slow. With the increase of temperature from room temperature to 40°C, the aluminium extraction kinetics increased substantially. It is therefore recommended that the metal extraction should be carried out at 40°C. The stripping kinetics of aluminium and copper was rapid, but iron cannot be stripped effectively. Thus an organic bleed may be required to remove the iron with higher acid concentration in the strip solution. It is proposed that in the mixed organic system, Ionquest 801 played a role of extractant and Acorga M5640 a synergist for copper extraction. A process flowsheet is proposed for recovering cobalt and lithium from spent lithium-ion battery leach solutions using the mixed Ionquest 801 and Acorga M5640 system in the first solvent extraction circuit, and Cyanex 272 in the second solvent extraction circuit. The advantage of this process is that pure cobalt and lithium products could be obtained.</t>
  </si>
  <si>
    <t>10.1016/j.surfin.2024.103858</t>
  </si>
  <si>
    <t>Enhanced removal of Pb2+, Cd2+ and Zn2+ ions on porous carbon from aqueous solutions by capacitive deionization: Performance study and underlying mechanism</t>
  </si>
  <si>
    <t>In this paper, nitrogen-doped porous carbon materials were successfully prepared using sucrose and activated carbon as raw materials and NH4Cl as nitrogen dopant by foaming and pyrolysis. The nitrogen-doped porous carbon (NPC-1) sample has a large specific surface area (798.425 m2/g) and good electrochemical properties. Capacitive deionization (CDI) tests showed that the removal rate was over 87% and 85% in the mixture of three ions (Pb2+, Cd2+ and Zn2+), when the initial concentration of ternary mixed solution was 10 mg/L and 20 mg/L and the voltage was 1.2 V. Density-functional-transfer theory (DFT) calculations revealed that materials containing pyridine-N and pyrrolic-N have better adsorption properties for Pb2+, Cd2+ and Zn2+ than materials containing graphite-N and materials without doped nitrogen. Meanwhile, the adsorption energy of pyridine-N and pyrrolic-N models for Pb atom are larger than those of pyridine-N and pyrrolic-N models for Cd and Zn atoms. This indicated that the NPC-1 electrode has better electrosorption capacity for Pb2+, which was consistent with the experimental results. After twenty cycles experiments, the NPC-1 electrode maintained a high removal rate for Pb2+ (95%), Cd2+ (82%), and Zn2+ (87%). This showed that the electrode material has a good recycling regeneration ability.</t>
  </si>
  <si>
    <t>10.1016/j.electacta.2016.12.003</t>
  </si>
  <si>
    <t>Hybrid Electrode Material of Vanadium Nitride and Carbon Fiber with Cigarette Butt/Metal Ions Wastes as the Precursor for Supercapacitors</t>
  </si>
  <si>
    <t>The hybrid electrode material of carbon fiber and vanadium nitride (CF@VN) is fabricated from waste metal ions absorbed on the recycled cigarette butts under the mixed atmosphere of NH3 and N2 at 800°C for supercapacitors. The microstructures and morphologies of CF@VN are characterized by X-ray diffraction, scanning electron microscopy, and BET methods; and the electrochemical properties are investigated by cyclic voltammetry, galvanostatic charge/discharge, and impedance spectroscopy, respectively. The results demonstrate that the CF@VN material is in nanoscale with hierarchical porous structure, and the high specific capacitance of 104.05Fg−1 is obtained at the current density of 0.5Ag−1 in 2M KOH aqueous electrolyte. The asymmetric supercapacitor is assembled by using CF@VN as negative electrode and activated carbon as positive electrode, which exhibits the maximum specific capacitance of 23.28Fg−1 at current density of 0.5Ag−1 with the potential range of 0 to 1.6V with about 82% of capacitance retention rate after 1000 cycles at a current density of 1Ag−1. In addition, there is a wide utilization of the recycled cigarette butts in absorbing the other metal nitrides, such as Fe3+, Co2+, and Ni2+ ions, for application in supercapacitors.</t>
  </si>
  <si>
    <t>10.1016/j.jwpe.2020.101364</t>
  </si>
  <si>
    <t>Cyanide contaminated water treatment by di-nuclear Cu(II)-cryptate: A supramolecular approach</t>
  </si>
  <si>
    <t>A popular Cu(II) based metallo-cage cryptate, Complex 1 [LCu2(ClO4)4], is synthesized by using a bicyclic cryptand, L (synthesized in large scale of ≈ 28 gm/batch) and Cu(ClO4)2 for its application towards the removal of toxic CN¯ from cyanide contaminated water and cyanide containing industrial blast furnace (BF) wastewater. Complex 1, having very low solubility in aqueous medium, showed efficient removal of CN¯ (initial CN¯ conc. of 80 ppm to final conc. of 4.21 ppm; ≈ 95 % removal of CN¯) from standard aqueous solution of CN¯ (NaCN in water) within 10 min, through heterogeneous phase mixing as observed from Ion Selective Electrode (ISE) based measurements. Mechanistic investigation towards the binding of cyanide with complex 1 through spectroscopic studies indicated the initial formation of CN¯ bridged green dimeric copper (II) complex upon addition of one equivalent of CN¯ which subsequently decomposed upon addition of further equivalents of CN¯ to produce a colourless solution. Finally, as a real-time application, complex 1 was treated with cyanide contaminated industrial wastewater in the presence of other interfering anions (e.g. Cl¯, SO4 2−, NO3 ¯, NO2 ¯, SCN¯, F¯ etc.) which showed fast and efficient removal of cyanide (initial CN¯ conc. of 6.7 ppm to final conc. of 1.3 ppm; ≈ 77 % removal of CN¯ in 30 min) of BF wastewater from lab scale to pilot plant scale. Interestingly, the complex 1 showed recyclability up to six cycles in terms of removal of cyanide with high efficiency (≈ 72–74 % removal of CN¯).</t>
  </si>
  <si>
    <t>10.1016/j.est.2024.112740</t>
  </si>
  <si>
    <t>New multiphase R-Mg-Ni based alloys with non-super and super stacking structures as a promising negative electrodes for Ni-MH batteries</t>
  </si>
  <si>
    <t>This paper presents the effects of elemental substitution (R → Y or Ni → Co) in R-Mg-Ni (R = La, Nd, Pr) alloys on their electrochemical properties. The studied alloys were prepared by sintering and annealing pressed powdered precursors with magnesium. Samples were characterized by X-ray diffraction and energy dispersive analyses. The synthesized alloys exhibited a multiphase nature with both non-super and super stacking structures detected. Within La-based series, the electrode based on La3MgNi11Co3 and La4MgNi16Co3 alloys exhibits the highest discharge capacity of above 400 mAh/g and acceptable cyclic stability. The best cyclic stability of above 80 % after 50 cycles for both Ich/dis = 50 and 300 mA/g was observed for the La2YMgNi11Co3 electrode (Cmax = 384 mAh/g). La-based alloys showed higher high-rate dischargeability than Nd- and Pr-based alloys. HRD1000 for the La4YMgNi21Co3 electrode of 89 % was found as the highest one among all investigated electrode materials. In addition to above mentioned characteristics, the Tafel curves, cyclic voltammetric measurements as well as hydrogen diffusion coefficient calculation were performed and used for the analysis of the electrode characteristics.</t>
  </si>
  <si>
    <t>10.1016/j.jcou.2024.102739</t>
  </si>
  <si>
    <t>Fast and sustainable CO2 conversion to propylene carbonate using fluoroalcohol-based bifunctional ionic liquids: Insights from experiments and theoretical simulations</t>
  </si>
  <si>
    <t>We report on the metal-free and rapid catalytic conversion of carbon dioxide into cyclic carbonates under solventless conditions utilizing novel bifunctional fluoroalcohol-based ionic liquids (FBILs) as catalsyts. In the presence of 2.5 mol% 4-(1,1,1,3,3,3-hexafluoro-2-hydroxyisopropyl) phenyl trimethylammonium iodide (FBIL-1), under 0.1 MPa and 90 °C, excellent yield of propylene carbonate(&gt;95%) was achieved in 1 h, which significantly shortens the reaction time, compared with the conventional catalysts. DFT calculations reveal that FBILs with fluorine-substituted hydroxyl groups exhibit stronger hydrogen bonding with epoxides compared to ILs lacking fluorine substitutions. The hydrogen bond length for ILF/PO is 1.658 Å, shorter than that for IL/PO (1.813 Å). This characteristic contributes to reducing the activation energy for the ring-opening reaction of epoxides. In the ILF/PO system, the reaction barrier is 88.72 kJ·mol−1, lower than the 101.46 kJ·mol−1 barrier for IL/PO, allowing the former to more rapidly facilitate the fixation of carbon dioxide into cyclic carbonates. Besides high catalytic efficiency, these FBILs have the characteristics of a facile synthesis route and easy post-reaction recovery.</t>
  </si>
  <si>
    <t>10.1016/j.jallcom.2024.174088</t>
  </si>
  <si>
    <t>Sequestration of Cd (II) utilizing biowaste-fabricated recyclable mesoporous magnetite (Fe3O4) nano-adsorbent: Process optimization, thermodynamic investigation, simulation modeling, and feasibility for electroplating effluent</t>
  </si>
  <si>
    <t>The present study reports novel recyclable mesoporous magnetite (Fe3O4) nanoparticles adsorbent using Citrus limetta peels biowaste extract via a green synthesis approach. The synthesized green nano-adsorbent was carbonized at 500˚C and fully characterized using diverse techniques. Using Brunauer, Emmett, and Teller's (BET) theory, the magnetite nano-adsorbent specific surface area was determined to be 81.28 m2/g, and the average pore diameter was within the mesoporous range. Magnetite nano-adsorbent ferromagnetism was validated by the vibrating sample magnetometer (VSM), which measured magnetic saturation (Ms) at 49.40 emu/g. Mesoporous magnetite nano-adsorbent's Cd (II) adsorption applicability was thoroughly investigated in batch experiments using an aqueous solution. Further, modeling studies were carried out, and Langmuir and Pseudo-second-order models were found to be more suitable than others for Cd (II) adsorption reactions. The Langmuir isotherm revealed that the mesoporous magnetite has maximum monolayer adsorption of 48.54 mg/g. The kinetic correlation coefficient (R 2 =0.999 for 30 mg/L) of the Pseudo-second-order model indicates that the Cd (II) adsorption onto magnetite was dominated by chemisorption. The thermodynamics tests confirmed that adsorption was favorable and endothermic and that the adsorption capacity of Cd (II) slightly increased at higher temperatures. In addition, up to five ad-desorption cycles, the Cd (II) sequestration of magnetite was 72.09%, and eluent 0.01 M HCl desorbed 95.42% of Cd (II) from the nano-adsorbent surface, demonstrating enhanced recycling potential and cost-effectiveness. Moreover, the feasibility and cost-effectiveness study broaden their applicability as environment-friendly nano-adsorbents for Cd (II) sequestration from electroplating effluents.</t>
  </si>
  <si>
    <t>10.1016/j.jcou.2017.12.003</t>
  </si>
  <si>
    <t>Efficient solvent-free fixation of CO2 catalyzed by new recyclable bifunctional metal complexes</t>
  </si>
  <si>
    <t>A series of metal complexes containing a metal ion (Zn, Cu, Pb, Ni, Co) and two quaternary phosphonium salt units anchored on the ligands were designed and synthesized as efficient single-component bifunctional catalyst for the solvent-free coupling reaction of CO2 and epoxides without any co-catalysts. The effects of various reaction variables on the catalytic activity were investigated systematically and the optimized reaction conditions were screened as (130°C, 1MPa and 5h). The order of the catalytic activity for these single-component bifunctional metal complexes was found to be Zn-PPBCl (96%)&gt;Co-PPBCl (90%)≈Ni-PPBCl (90%)&gt;Pb-PPBCl (86%)&gt;Cu-PPBCl (15%). Notably, a high turnover frequency (TOF) value (1230h−1) for bifunctional catalyst Zn-PPBCl was achieved via adjusting reaction variables. Moreover, this series of catalysts can also catalyze the coupling reaction at atmospheric pressure, and most of them showed high conversion of epoxide (propylene carbonate (PC) yield&gt;90%) within 7h. The catalysts are also applicable to a variety of epoxides and good catalytic performances were achieved for producing the corresponding cyclic carbonates in most cases. Furthermore, the catalyst can be easily recycled and reused for at least five times without dramatic activity loss after simple filtration and drying. Finally, kinetic studies were carried out preliminarily for four metal (Zn, Co, Ni, Pb) catalysts and the formation activation energies (E a) of cyclic carbonate were obtained. The apparent activation energy E a catalyzed by Zn-PPBCl is only 37.6kJ/mol, while the E a (Pb-PPBCl) is 70.0kJ/mol, E a (Ni-PPBCl) is 65.6kJ/mol, and E a (Co-PPBCl) is 43.1kJ/mol. The sequence of Ea agrees well with the catalytic activity. Based on the kinetic studies and experimental results, an inferred mechanism was deduced.</t>
  </si>
  <si>
    <t>10.1016/j.jclepro.2023.140432</t>
  </si>
  <si>
    <t>Assessment of the visible light effect on one-step bacterial leaching of metals from spent lithium-ion batteries cathode pretreated by a bio-chemical lixiviant</t>
  </si>
  <si>
    <t>Over the years, the extensive generation of spent lithium-ion battery cathodes (SLIBCs) and the absence of a practical recycling criterion for these hazardous yet metal-rich urban resources have posed a severe environmental threat. To address this issue, we propose an innovative hybrid strategy based on the characterization of SLIBCs, which includes pretreatment and an evaluation of the effect of visible light on one-step bacterial leaching of SLIBCs. This research presents, for the first time, an evaluation of the impact of visible light on the semiconducting properties of SLIBC and its potential to enhance extracellular electron transfer (EET) between the heterotrophic bacterium Bacillus foraminis and the waste. This increased electron transfer leads to more efficient metal bioleaching. In this strategy, we applied a novel bio-chemical pretreatment to modify the powder structure, considering the high metal content in the waste. This novel approach utilized metabolites from the spent medium of Bacillus foraminis cultures at pH∼5.4 and H2O2 (15% (v/v)). A pulp density of 10 g/L, a duration of 48 h, and a temperature of 60 °C resulted in the extraction of 98% of the manganese content. Subsequently, we assessed the bioleaching of pretreated SLIBC under both visible light and darkness conditions. Results indicate that, under 15,000 lux for 6 days, we achieved acceptable extraction rates: 68% Cu, 41% Li, 25% Co, and 16% Ni. In contrast, in darkness, extraction rates were notably lower, at 23% Cu, 9.9% Li, 3.9% Co, and 2.6% Ni. The increased extraction efficiency under visible light can be attributed to the proposed mechanism of light's effect on enhancing extracellular electron transfer between bacteria and SLIBC with semiconducting properties. FTIR, XRD, and FE-SEM analyses were also instrumental in understanding the effectiveness of the proposed strategy.</t>
  </si>
  <si>
    <t>10.1016/j.jpowsour.2022.232599</t>
  </si>
  <si>
    <t>Scalable chemical prelithiation of SiO/C anode material for lithium-ion batteries</t>
  </si>
  <si>
    <t>Chemical prelithiation effectively compensates for the initial capacity loss in the SiO/C anode material used in lithium-ion batteries (LIBs), but it is difficult to conduct outside of the glove box. The high basicity of the water-based slurry using the prelithiated SiO/C weakens the binder making the anode printing defective. The oxidation of the prelithiated SiO/C in air is another issue. Herein, a scalable prelithiation is developed using a quartz reactor, where the arene solution is significantly reduced and recycled. The homogenization and passivation using NF3 are conducted in the same reactor as well. With the prelithiated SiO/C, the initial Coulombic efficiency (ICE) of the half cell strikes from 80.4% to 93.2%, and the pH value of the slurry decreases from 11.94 to 11.11. The full cell using a LiNi0.6Co0.2Mn0.2O2 (NCM622) cathode and a graphite anode containing 21 wt% of the prelithiated SiO/C exhibits a high ICE of 88.6% and good retention of 96.1% after 200 cycles.</t>
  </si>
  <si>
    <t>10.1016/j.est.2020.101564</t>
  </si>
  <si>
    <t>A Facile Chemical-Free Cathode Powder Separation Method for Lithium Ion Battery Resource Recovery</t>
  </si>
  <si>
    <t>The high cost of primary materials and their limited resources, as well as the ever-increasing amount of waste, has magnified the need for recycling and resource recovery from lithium ion batteries (LIB). This need will only be exasperated in the future as personal electronic equipment and electric vehicles (EV) become more widespread. In this study, a simple process for the separation of the cathode materials from waste Apple iPhone 6 lithium batteries is proposed, consisting of thermal treatment followed by ultrasonication. The main advantages of the process are its simplicity and complete independence from all chemicals. Heating the cathode material to 550°C gradually increases the removal efficiency; however, further increase in temperature results in a sharp decline of removal due to changes in the Al foil structure. With limited aeration inside the muffle furnace the removal barely exceeded 60%, whereas under suitable aeration, removal efficiencies exceeding 90% were obtained. Ultrasonication aids the release of cathode powder by creating convective flow as well as intense cavitation. As ultrasonication time and power increase, so does the removal efficiency. However, by increasing the power from 50 W to 100 W, the cathode powder separation efficiency decreases. This is because the numerous cavitation bubbles create a barrier for the transmission of acoustic energy to other parts of the tank, meaning the physical vibration of the transducer is greater than the fluid's ability to stay in contact. The final obtained cathodic powder under optimum conditions (heating for 15 min at 550°C, followed by ultrasonic treatment at 45°C and 50 Watts for 1 min) was 45.5% Co, 4.9% Al, 13.7% Cu, 3.6% Li, and 13.7% Ni.</t>
  </si>
  <si>
    <t>10.1016/j.jechem.2022.11.004</t>
  </si>
  <si>
    <t>Tailored deep-eutectic solvent method to enable 3D porous iron fluoride bricks for conversion-type lithium batteries</t>
  </si>
  <si>
    <t>Conversion-type fluoride cathode can provide considerable energy density for Li batteries, however its scalable and facile synthesis strategies are still lacking. Here, a novel Fe-based deep eutectic solvent composed of nitrite and methylsulfonylmethane is proposed as both the reaction medium and precursor to synthesize O-doped FeF3 porous bricks. This method is cheaper, safe, mildly operable, environmentally friendly and recyclable for non-fluorinated metal cations. The homogenization of charge and mass transport in cathode network effectively mitigates the volume extrusion and electrode coarsening even for the micro-sized monolithic particles. The Co-solvation modulated fluoride cathode delivers high reversible capacity in a wide temperature range (486 and 235 mA h g−1 at 25 °C and –20 °C respectively), excellent rate performance (312 mA h g−1 at 1000 mA g−1), corresponding to an energy density as high as 672.1 W h kg−1 under a power density of 2154.3 W kg−1. The successful operation of fluoride pouch-cell with a capacity exceeding 450 mA h g−1 (even under thin Li foil and lean electrolyte conditions) indicates its potentiality of commercial application.</t>
  </si>
  <si>
    <t>10.1016/j.jcis.2024.05.104</t>
  </si>
  <si>
    <t>Bimetallic MnZn-MOF-74 with enhanced percentage of MnIII: Efficiently catalytic activity for direct oxidative carboxylation of olefins to cyclic carbonates under mild and solvent-free condition</t>
  </si>
  <si>
    <t>Multi-functional MOF catalyst with oxidative- and acid- centers showed potential in olefins oxidative carboxylation to cyclic carbonates directly. In this work, a series of bimetallic MnZn-MOF-74 with different molar ratios of Mn and Zn were synthesized successfully through a one-pot facile method. Thoroughly characterization indicated that the existence of Zn regulated the valance state distribution of Mn in the obtained MnZn-MOF-74. Mn99.3Zn0.7-MOF-74 with the highest ratio of MnIII (61.3 %) performed the most efficient activity for olefin direct tandem oxidative carboxylation reaction using aqueous tert-butyl hydroperoxide oxidant under solvent-free condition of 90 °C, 1.0 MPa CO2 and 4 h. Mn99.3Zn0.7-MOF-74 also showed satisfactory versatility and recyclability. Based on the experiments, a feasible mechanism was presented. Thanks to the high ratio of active MnIII as main oxidative center, the coordination unsaturated bimetal Mn and Zn as Lewis-acid sites, O2– of metal − O as Lewis-base sites and combined effect with Bu4NBr cocatalyst, Mn99.3Zn0.7-MOF-74 presented efficient performance for the direct synthesis of cyclic carbonates from olefins. The metal Zn in MOF can regulate the valance state distribution of Mn and result in efficient catalytic property, presenting a potential avenue for direct oxidative carboxylation reaction of olefins to cyclic carbonates synthesis.</t>
  </si>
  <si>
    <t>10.1016/j.micromeso.2023.112796</t>
  </si>
  <si>
    <t>Highly dispersed Pd nanoclusters supported on covalent triazine-based frameworks for highly efficient aryl nitro reduction and Ullmann coupling</t>
  </si>
  <si>
    <t>The feasible preparation of Pd catalysts, one of the most widely used catalysts, with high performance and easy recovery still remains the greatest challenge. Covalent triazine-based frameworks (CTFs), by virtue of strong covalent linkages and abundant nitrogen atoms, have been deemed as a central subclass of porous supports for nano-functional materials including metal nanocatalysts. Herein, a series of CTFs have been prepared by ionothermal synthesis followed by rearrangement at higher temperatures (500–900 °C). The CTF-immobilized nano-Pd(0) catalysts with different particle size distributions (&lt;0.5, 1.35 ± 0.93, 2.21 ± 1.43, 3.80 ± 1.33, 6.10 ± 3.23 nm) were then prepared by simply suspension impregnation-in-situ reduction. Among them, the smallest and highly dispersed Pd nanoclusters (Pd/CTF-600) exhibited excellent activity and outstanding recyclability in aryl nitro reduction and Ullmann coupling. The study provides a new insight for the preparation of high-performance metal nano-catalysts that could enable efficient chemical transformations.</t>
  </si>
  <si>
    <t>10.1016/j.jcis.2024.01.085</t>
  </si>
  <si>
    <t>Organic polymer coating induced multiple heteroatom-doped carbon framework confined Co1-xS@NPSC core-shell hexapod for advanced sodium/potassium ion batteries</t>
  </si>
  <si>
    <t>Synthesis of advanced structure and multiple heteroatom-doped carbon based heterostructure materials are the key to the preparation of high-performance energy storage electrode materials. Herein, the hexapod-shaped Co1-xS@NPSC has been triumphantly prepared using hexapod ZIF-67 as the sacrificial template to prepare Co1-xS inner core and N, P, and S tri-doped carbon (NPSC) as the shell through the carbonization of the organic polymer precursor. When applied as anode for Na+ batteries (SIBs) and K+ batteries (PIBs), Co1-xS@NPSC presents the high reversible specific capability of 747.4 mAh/g at 1.0 A/g after 235 cycles and 387.8 mAh/g at 5.0 A/g after 760 cycles for SIBs, as well as 326.7 mAh/g at 1.0 A/g after 180 cycles for PIBs. The excellent storage capacity and rate capability of Co1-xS@NPSC is ascribed to hexapod structure of ZIF-67 unlike the common dodecahedron, which is constructed with interior porous and exterior framework repository, donating supplemental active sites, and doping of multiple heteroatoms forming organic polymer coating inhibiting the volume expansion and restrains the agglomeration of Co1-xS nanoparticles. This approach has paved a bright avenue to exploit promising anode materials with novel structure and hetero-atom doping for high-performance energy storage devices.</t>
  </si>
  <si>
    <t>10.1016/j.mcat.2020.111003</t>
  </si>
  <si>
    <t>Highly reactive bulk lattice oxygen exposed by simple water treatment of LiCoO2 for catalytic oxidation of airborne benzene</t>
  </si>
  <si>
    <t>Aiming at a simple and effective way to activate the recycled cathode materials from spent Li-ion batteries for air cleaning, LiCoO2 was synthesized and treated by water for airborne benzene removal. Compared with the pristine sample, whose benzene conversion was ∼20 % at 400 °C, the water-treated one could fulfill 100 % of conversion for 431 ppm of benzene at 300 °C under 120 L g−1 h−1 of space velocity. Furthermore, the water treatment process also worked effectively with the commercialized LiCoO2. Characterization results showed that surface oxygen, i.e., chemically adsorbed oxygen and surficial lattice oxygen, only acted as benzene adsorption sites inert towards benzene oxidation whereas bulk lattice oxygen was reactive for oxidation reaction. Water treatment played two roles in updating the LiCoO2 surface properties. One was to remove the excessive Li2CO3 and the thus-generated sites could adsorb gaseous oxygen, which was catalyzed to directly oxidize the gas-phase benzene into surface by-products at low temperatures (150−200 °C) following the Elay-Rideal pathway. Another more important role was to expose the bulk lattice oxygen by eliminating the surface oxygen species. The thus-exposed bulk lattice oxygen worked at high temperatures (250−400 °C) and could effectively oxidize the adsorbed benzene following the Mars-van Krevelen mechanism.</t>
  </si>
  <si>
    <t>10.1016/j.jenvman.2021.113144</t>
  </si>
  <si>
    <t>Nickel and cadmium phytoextraction efficiencies of vetiver and lemongrass grown on Ni–Cd battery waste contaminated soil: A comparative study of linear and nonlinear models</t>
  </si>
  <si>
    <t>A comparative assessment of the phytoremediation efficiency of two tolerant grass species viz. vetiver and lemongrass were performed in pots against simulated Ni–Cd battery electrolyte waste (EW) contaminated soil (EW1%, EW2% and EW4% w/w). Ni (μg g−1) accumulation was higher in shoots (36.8) and roots (252.9) of vetiver than in lemongrass (12.5 and 79.7, respectively). While the same trend was true for Cd (μg g−1) accumulation in vetiver and lemon grass roots (232.2 and 147.2, respectively), however, the accumulation in vetiver shoot (43.4) was less than in lemongrass (99.9). The bioaccumulation factor of metals in both grasses increased with EW contamination. Vetiver was tolerant towards EW toxicity than lemongrass, as it exhibited lesser decline in morphological parameters, lesser rise in TBARS against the doses of EW. The activities of SOD, APX, POD enzymes were higher in vetiver whereas, only GR in lemongrass. Multiple linear regression model show, pH had strong and positive influence over the Ni and Cd uptake by the plants whereas, phosphate, OM and bioavailable metals influenced negatively. The higher R2 (&gt;0.9) and Chi-square values ≤ 1 in sigmoid non-linear model demonstrates robustness of the model for predicting the Ni and Cd accumulation (MHM) in both the grasses. Ni accumulation was higher than Cd, roots had greater accumulation of heavy metal and vetiver was a greater accumulator of Ni and Cd from EW the contaminated soil than lemongrass.</t>
  </si>
  <si>
    <t>10.1016/j.chemosphere.2024.143319</t>
  </si>
  <si>
    <t>From e-waste to living space: Flame retardants contaminating household items add to concern about plastic recycling</t>
  </si>
  <si>
    <t>Brominated flame retardants (BFRs) and organophosphate flame retardants (OPFRs) are commonly used in electric and electronic products in high concentrations to prevent or retard fire. Health concerns related to flame retardants (FRs) include carcinogenicity, endocrine disruption, neurotoxicity, and reproductive and developmental toxicity. Globally, a lack of transparency related to chemicals in products and limited restrictions on use of FRs in electronics have led to widespread use and dissemination of harmful FRs. Despite the lack of transparency and restrictions, plastics from electronics are often recycled and can be incorporated in household items that do not require flame retardancy, resulting in potentially high and unnecessary exposure. This study sought to determine whether black plastic household products sold on the U.S. market contained emerging and phased-out FRs and whether polymer type was predictive of contamination. A total of 203 products were screened for bromine (Br), and products containing &gt;50 ppm Br were analyzed for BFRs, OPFRs, and plastic polymers (e.g. acrylonitrile butadiene styrene, high impact polystyrene, polypropylene). FRs were found in 85% of analyzed products, with total FR concentrations ranging up to 22,800 mg/kg. FRs detected include the restricted compound deca-BDE, which was used widely in electronics casings, as well as its replacements decabromodiphenyl ethane (DBDPE) and 2,4,6-Tris(2,4,6-tribromophenoxy)-1,3,5-triazine (TBPP-TAZ) along with associated compound 2,4,6-tribromophenol (2,4,6-TBP), recently detected in breast milk. Plastic typically used in electronics (styrene-based) contained significantly higher levels of ∑FRs than plastics less typically used for electronics (polypropylene and nylon). Estimation of exposure to BDE-209 from contaminated kitchen utensils indicated users would have a median intake of 34,700 ng/day, exceeding estimates for intake from dust and diet. The detection of FRs in collected household products indicates that recycling, without the necessary transparency and restrictions to ensure safety, is resulting in unexpected exposure to toxic flame retardants in household items.</t>
  </si>
  <si>
    <t>10.1016/j.jpowsour.2006.09.087</t>
  </si>
  <si>
    <t>Chemical and electrochemical recycling of the negative electrodes from spent Ni–Cd batteries</t>
  </si>
  <si>
    <t>In this work, cadmium from Ni–Cd batteries was recycled by chemical precipitation and electrodeposition. Cadmium hydroxide, the material synthesized by chemical precipitation, showed up a hexagonal structure. The structure of the material recovered by chemical precipitation is not affected by the change of temperature at the range between 8.0 and 25°C. The chemical composition for cadmium hydroxide is: [β-Cd(OH)2(H2O) X (SO4) Y (CO3) Z ] where X, U, and W are the amounts of substance for H2O, SO4 2−, and CO3 2−, respectively. Electrodepositing was accomplished using the galvanostatic technique. The chronopotentiometric plots present a potential peak that indicates a nucleation stage prior to deposit growth. The largest charge efficiency occurred around 95.0% for a current density between 10.0 and 30.0mAcm−2. Current density influences the morphology of the deposits. For a current density equal to 10.0mAcm−2, the deposit micro porosity is larger than that for a current density equal to 50.0mAcm−2. The deposits formed with current density of 25.0mAcm−2 possess an intermediate morphology. The energy dispersive X-ray analysis (EDX) spectra of the deposits formed by different current densities have shown the presence of iron, sulphur, and oxygen besides cadmium.</t>
  </si>
  <si>
    <t>10.1016/j.enmm.2023.100812</t>
  </si>
  <si>
    <t>Powdered and beaded zeolite A from recycled coal fly ash with modified iron (III) oxide-hydroxide for lead adsorptions</t>
  </si>
  <si>
    <t>Lead is a highly toxic metal and bioaccumulation through food chain, so it causes human health effects. Thus, contaminated lead in wastewater is required to treat below the water quality standard. This study was to synthesize zeolite A powder (Z), zeolite A powder mixed iron (III) oxide-hydroxide (ZF), zeolite A beads (ZB), and zeolite A powder mixed iron (III) oxide-hydroxide beads (ZFB), characterize with various techniques, investigate their lead removal efficiencies by batch experiments, and study their adsorption patterns and mechanisms. All characterizations of Z have matched to the zeolite A standard (STD) which confirmed the ability to synthesize zeolite A. ZF had the highest specific surface area and smallest pore size than others, and they were mesoporous materials. Silicon, aluminum, and sodium were observed in all materials. The specific crystalline formation of zeolite A was found in all materials corresponding to the STD. Z was a cubic structure representing the specific zeolite A structure, and ZF, ZB, and ZFB had rough surfaces with presenting traces of cubic shapes confirmed being zeolite A. OH, Si or Al–O, and D4R were their main chemical functional groups, and Si–O–Fe was found in ZF and ZFB. In addition, –COOH was observed in ZB and ZFB. The binding energies of Na 1s, O 1s, Si 2p, and Al 2p were found in all materials, and Fe 2p3/2 and Fe 2p1/2 were observed in ZF and ZFB. In addition, Pb 4f7/2 and Pb 4f5/2 were detected after lead adsorptions. The point of zero charges of Z, ZF, ZB, and ZFB were 6.45, 8.65, 6.04, and 8.12. They could remove lead at 50 mg/L of more than 97.5 %. They corresponded to Langmuir and pseudo-second-order kinetic models. Moreover, they could reuse more than 5 cycles. Finally, ZFB is a good offer for real industrial applications.</t>
  </si>
  <si>
    <t>10.1016/j.jcis.2022.03.024</t>
  </si>
  <si>
    <t>Investigating role of ammonia in nitrogen-doping and suppressing polyselenide shuttle effect in Na-Se batteries</t>
  </si>
  <si>
    <t>Sodium-ion battery (SIB) has attracted extensive research attention owing to its high theoretical capacity and low cost. Herein, we synthesize bio-waste-derived activated carbon (BAC) through a facile synthesis process followed by selenium loading (using melt-infusion method) to form BAC@Se composites. The synthesized BAC and its composite BAC@Se revealed excellent rate performance, great cycling stability, and good reversibility. The BAC revealed a maximum specific capacity of 257 mAh/g at 20 mA/g current density. The BAC@Se showed the maximum specific capacity of 701 mAh/g at 50 mA/g current density (equivalent to a specific energy of about 1051 WhKg−1/75 WKg−1) and good rate performance with 226 mAh/g specific capacity at a high current density of 2500 mA/g. Moreover, the composite revealed good cycling stability by retaining 348 mAh/g capacity at 500 mA/g after 500 cycles. The excellent electrochemical properties were attributed to the unique design of composites, which not only provided the physio-chemically trapped selenium but also ensure the fast kinetics of Na ions through interconnected 3-D channels and high restrain against the dissolution of polyselenides into an electrolyte. This work may shed light on recycling different bio-wastes into energy materials for energy storage devices.</t>
  </si>
  <si>
    <t>10.1016/j.ceramint.2019.11.255</t>
  </si>
  <si>
    <t>Recovery and application of magnetic nanosized sorbents from waste lithium-ion batteries</t>
  </si>
  <si>
    <t>Secondary pollution from hydrometallurgical recycling of lithium ion batteries (LIBs) may affect the sustainability of the overall process. This study explores the valorisation of two LIB processing streams, namely iron-sludge and Mn-stripping effluent, as magnetic nanosized sorbents. A surfactant-autoclave synthesis route was developed to obtain CuFe2O4 from synthetic precursors. This same process was then applied to synthesise a quinary ferrite, CuCoMnNiFe2O4, from iron-sludge. Both products exhibited crystallite sizes below 20 nm. The obtained materials, given the elevated specific surface (&gt;160 m2/g) and mesoporous structure, were tested for sorption of cations from synthetic solutions and pre-treated Mn-stripping effluent. Both materials showed preferential sorption behaviour for Mn (≈16 mg/g) versus Co, Li and Na. Mn and Co removal from the pre-treated effluent was more efficient when using the recycled material (Mn 100%, Co 70%) rather than CuFe2O4 (Mn 91%, Co 59%). Furthermore, single-phase nanocrystalline MnCoNiFe2O4 ferrites were synthesized from the two LIB streams by an ultrasound-surfactant-microwave treatment. FESEM profile width measured particle sizes of about 57 nm when the material was dried at 100 °C after synthesis and 98 nm when sintered at 700 °C. The physical and chemical properties (i.e. magnetization, porosity, sizes) of the synthesized materials were studied to assess the effects of the advanced hydrothermal routes and the starting materials on the final products.</t>
  </si>
  <si>
    <t>10.1016/j.seppur.2023.125561</t>
  </si>
  <si>
    <t>Efficient separation of Li and Mn from spent LiMn2O4 cathode materials by NH4HSO4 reduction roasting-selective ammonia leaching</t>
  </si>
  <si>
    <t>With the imminent peak in the retirement of rechargeable lithium-ion batteries worldwide, the development of efficient methods for recycling valuable elements from LIBs has attracted considerable attention. In this work, a novel method of NH4HSO4 reduction roasting-selective ammonia leaching was proposed to thoroughly separate Li and Mn from the spent LiMn2O4 cathode materials. Using the TG-DSC-FTIR, XRD, SEM-EDS and ICP methods, the detailed mechanism of reduction roasting process was revealed, showing that the Mn4+ and Mn3+ in the spinel structure of LiMn2O4 were reduced by the NH4 + from the molten ammonium salt, and transformed into water-soluble MnSO4 and Li2Mn2(SO4)3. According to the water-leaching performance of the roasting products, the sulfation conversion rate of Mn reaches 98.1 %, while Li is almost completely transformed under the optimal roasting conditions (475 ℃, 60 min). Using the NH3·H2O-air leaching-system, complete separation of Li and Mn can be achieved. It was shown that the introduction of air into the ammonia solution at a rate of 0.2 L/min under the optimal leaching condition leads to Mn precipitation in the form of nanoscale Mn3O4 particles with a precipitation rate of over 99.99 %, while Li still remains completely leached. Based on the in situ detection of the oxidation reduction potential and pH during the selective leaching, the key mechanism of efficient Mn precipitation was revealed. that is, the increasing potential accelerates the oxidation of Mn(OH)2, and the rapid consumption of Mn(OH)2 promotes the hydrolysis of Mn2+, thereby achieving a significant improvement in the separation efficiency of Li and Mn.</t>
  </si>
  <si>
    <t>10.1016/j.colsurfa.2024.134628</t>
  </si>
  <si>
    <t>The first-principles study of 2D monolayer T-Mo2C as promising anode material for Lithium-ion Batteries</t>
  </si>
  <si>
    <t>The growing demand for renewable energy technologies emphasizes the necessity for advancements in anode materials to enhance the performance of lithium-ion batteries (LIBs). In this research, we employ first-principles calculations to investigate the properties of a T-Mo2C monolayer proposed as an anode material. Phonon dispersion calculations and ab initio molecular dynamics (AIMD) simulations are conducted to assess the dynamical stability and thermal characteristics of the T-Mo2C monolayer as an anode material. Remarkably low diffusion barriers of 0.029 eV (Li) and 0.01 eV (Na and K) have been identified, facilitating rapid ion mobility. Furthermore, a monolayer of metal ions (M = Li, Na, K) absorbed onto T-Mo2C is explored, revealing a high specific capacity of approximately 1314.37 mAh/g (Li), 262.87 mAh/g (Na), and 32.85 mAh/g (K). The average open circuit voltage is determined to be 0.08 V (Li), 0.68 V (Na), and 2.59 V (K). This research provides a comprehensive overview of T-Mo2C monolayer as a high-capacity anode material, emphasizing its significant contributions to advancing energy storage systems, particularly in the context of LIBs. The findings presented here pave the way for the development of efficient and sustainable energy storage solutions to meet the escalating demands of the renewable energy landscape.</t>
  </si>
  <si>
    <t>10.1016/j.cej.2023.146577</t>
  </si>
  <si>
    <t>Novel Fe trihalides solid molten salt-FeX3 (X = F, Cl, Br) via one-step method with low temperature as anodes of lithium-ion batteries</t>
  </si>
  <si>
    <t>Cost-effective metal trihalides exhibiting high specific capacity hold significant promise as anodes in lithium-ion batteries (LIBs). Within this study, the spotlight falls on innovative anode materials, denoted as solid molten salts (SMS-FeX3, X = F, Cl, Br), which are synthesized through the utilization of transition metal trihalides. SMS-FeX3 anodes offer a range of advantages, including facile synthesis, environmental sustainability, and the electrochemical benefits stemming from the superior conductivity and electrochemical performance of solid molten salts. Leveraging the synergistic interaction between Fe trihalides (FeF3, FeCl3, FeBr3) and N-Methyl-2-Pyrrolidone (NMP), these SMS materials exhibit exceptional electrochemical performance and remarkable cycle stability. Furthermore, a comprehensive comparison among the three Fe trihalides underscores their distinct characteristics: SMS-FeF3 showcases a consistent Coulombic Efficiency of approximately 100 % throughout 400 cycles. SMS-FeCl3 stands out with an initial specific capacity of 1258 mAh/g at 100 mA g−1, sustaining at 900 mAh/g after 400 cycles. Meanwhile, SMS-FeBr3, serving as a comparative material, exhibits commendable rate performance even at 2000 mA g−1. These captivating and pioneering SMS-FeX3 anode materials offer a fresh perspective on the anode fabrication of LIBs, bearing exceptional promise for practical applications.</t>
  </si>
  <si>
    <t>10.1016/j.jcis.2024.04.094</t>
  </si>
  <si>
    <t>Engineering sulfur defective Bi2S3@C with remarkably enhanced electrochemical kinetics of lithium-ion batteries</t>
  </si>
  <si>
    <t>Introducing the appropriate vacancies to augment the active sites and improve the electrochemical kinetics while maintaining high cyclability is a major challenge for its widespread application in electrochemical energy storage. Here, core–shell structured Bi2S3@C with sulfur vacancies was prepared by hydrothermal method and one-step carbonization/sulfuration process, which significantly improves the intrinsic electrical conductivity and ion transport efficiency of Bi2S3. Additionally, the uniform protective carbon layer around surface of composite maintains structural stability and effectively alleviates volume expansion during alloying/dealloying. As a result, the BSC-500 anode exhibits a brilliant reversible capacity of 636 mAh/g at 0.2 A/g and a long-term stable capacity of 524 mAh/g for 500 cycles at a high current density of 3 A/g in lithium-ion batteries. In addition, the assembled Bi2S3@C//LiCoO2 full cell delivered a capacity of 184 mAh/g at 1 A/g and excellent cyclability (125 mAh/g after 1000 cycles). The proposed strategy of combining sulfur vacancies with a core–shell structure to improve the electrochemical kinetics of Bi2S3 in lithium-ion batteries off the prospect for practical applications of transition metal sulfide anodes.</t>
  </si>
  <si>
    <t>10.1016/j.scitotenv.2021.145776</t>
  </si>
  <si>
    <t>Hydrothermal synthesis of MnO2/Fe(0) composites from Li-ion battery cathodes for destructing sulfadiazine by photo-Fenton process</t>
  </si>
  <si>
    <t>Harmless treatment of antibiotics, and recovery of precious metals from the spent Li-ion battery are two typical environmental issues with rapid development of the society. Presently, we reclaimed Mn from the spent Li-ion battery cathode materials for hydrothermally synthesizing MnO2/Fe(0) composites, which were used as the efficient heterogeneous photo-Fenton catalyst. The new composite was well characterized by X-ray diffractometer (XRD), scanning electron microscope (SEM), high resolution transmission electron microscopy (HRTEM), X-ray photoelectron spectroscopy (XPS), photoluminescence (PL) and Brunauer-Emmett-Teller (BET) methods before optimizing their usage for sulfadiazine destruction. The catalytic efficiency of the MnO2 substrate was enhanced by impregnating different proportions of Fe(0) into the substrate. The MnO2: Fe(0) molar ratio at 40:1 (MnO2-40Fe) shows optimal catalytic activity. Sulfadiazine degradation by 0.2 g/L MnO2-40Fe, 6 mM H2O2 in pH 3 is almost 98.6%, and it follows first-order kinetics. The MnO2 and nano zero-valent iron synthesized using spent cathode of Li-ion batteries is equally efficient in sulfadiazine even after five times repeated use. As elucidated by mass spectroscopic data, sulfadiazine degradation by MnO2-40Fe was a multi-faceted photo-Fenton process which results in CO2, H2O, NH4 + and SO4 2− as final products. The excellent degradation performance of the as-prepared catalyst might be attributed to the introduction of nano zero-valent iron on the nanostructured MnO2, which not only provides more active sites, but also has a synergistic effect with MnO2 and light irradiation, leading to the generation of large amounts of activated radicals for destructing sulfadiazine. This work provides a promising method for reclamation of spent Li-ion battery cathode for environmental applications.</t>
  </si>
  <si>
    <t>10.1016/j.ijbiomac.2024.131854</t>
  </si>
  <si>
    <t>Facile fabrication of regenerated cellulose-based separators for high-performance lithium-ion batteries by regulating degrees of polymerization</t>
  </si>
  <si>
    <t>Cellulose-based separators have great application prospects in the field of lithium-ion batteries (LIBs) due to their excellent wettability and thermal stability. However, most current cellulose-based separators come from high-cost nanocellulose and bacterial cellulose. Herein, regenerated cellulose (RC) separators were prepared from dissolving pulp with different degrees of polymerization (DPs) by using the NaOH/urea/thiourea dissolution system as well as a nonsolvent-induced phase separation method. The results showed that the DP of cellulose had a significant influence on the mechanical properties, pore structure, and electrochemical properties of the resultant RC separator. An appropriate increase in the DP could improve the mechanical strength, porosity, and ionic conductivity of the separator. The RC separator with a DP of 599 exhibited the best performance with a porosity of 56.1 %, an average pore size of 305 nm, an electrolyte uptake of 339 %, a tensile strength of 38.3 MPa, and an ionic conductivity of 1.88 mS·cm−1. The lithium-ion battery prepared with the optimal RC separator had a specific capacity of 156.55 mAh/g for 100 cycles at a current density of 0.5 C and a coulombic efficiency of more than 96 %, which was a clear advantage over the commercially available Celgard2400 and cellulose separators. This work makes contributions to the development of high-performance LIBs separators from cellulose.</t>
  </si>
  <si>
    <t>10.1016/j.ceramint.2023.12.148</t>
  </si>
  <si>
    <t>Azole derived deep eutectic electrolyte for high performance lithium metal-free full batteries</t>
  </si>
  <si>
    <t>Electrolytes are considered the lifeblood of lithium batteries, facilitating ion transfer between the cathode and anode. However, the flammability, volatility and corrosiveness of organic electrolytes impede the sustainable development of lithium batteries. Deep eutectic electrolytes (DEEs) have emerged as a promising alternative, exhibiting high stability, non-flammability and wide electrochemical window. Herein, a series of DEEs with varying molar ratios of azoles and LiTFSI were facilely prepared through the interaction of Li⋯N. These DEEs demonstrate unique advantages, including non-flammability, high conductivity and a favourable Li+ transference number. In particular, the DEEs ImL-4:1 and PyL-4:1 (Imidazole:LiTFSI = 4:1 and Pyrazole:LiTFSI = 4:1, respectively) achieve high ionic conductivities of 4.5 × 10−3 and 5.8 × 10−3 S cm−1 at 80 °C, respectively. Notably, the electrochemical window of PyL-4:1 is stable, making it a suitable electrolyte for the lithium metal-free Li4Ti5O12/LiFePO4 full battery. This system exhibits an initial specific capacity of 147 mAh g−1 and maintains stable cycling performance over 200 cycles. This study offers valuable insights into the design of electrolytes, addressing the challenges posed by traditional organic electrolytes and paving the way for sustainable lithium battery development.</t>
  </si>
  <si>
    <t>10.1016/j.jclepro.2018.07.143</t>
  </si>
  <si>
    <t>Enhancement in liberation of electrode materials derived from spent lithium-ion battery by pyrolysis</t>
  </si>
  <si>
    <t>In this study, pyrolysis was utilized to enhance the liberation of electrode particles in the recycling process of spent lithium-ion batteries. Pyrolysis characteristics of cathode and anode materials and the effects of pyrolysis on the liberation of electrode materials were fully investigated. Afterwards, scanning electron microscope coupled with an energy dispersive spectrometer and X-ray photoelectron spectroscopy were used to reveal the changes of mineralogical characteristics of electrode materials before and after pyrolysis. The results indicate that organic binder wrapped on electrode particles is the main reason that electrode materials are hard to liberate from foils and difficult to liberate each other. The optimum pyrolysis temperature of organic binders in electrode materials is 500 °C and the main pyrolysis products are fluorine-containing benzene and ester electrolyte. The liberation efficiency of cathode increases from 82.88% to 99.78% by pyrolysis, while that of anode increases from 88.08% to 99.60%. Meanwhile, adequate liberation of pyrolytic electrode materials requires a shorter period of time. Electrode materials from pyrolytic electrode are mainly concentrated in −0.045 mm size fraction, and they are up to 82.49% and 78.91% respectively for cathode and anode materials. 5106.</t>
  </si>
  <si>
    <t>10.1016/j.jcis.2022.07.098</t>
  </si>
  <si>
    <t>Waste-based nanoarchitectonics with face masks as valuable starting material for high-performance supercapacitors</t>
  </si>
  <si>
    <t>Surgical face masks waste is a source of microplastics (polymer fibres) and inorganic and organic compounds potentially hazardous for aquatic organisms during degradation in water. The monthly use of face masks in the world is about 129 billion for 7.8 billion people. Therefore, in this contribution the utilization of hazardous surgical face masks waste for fabrication of carbon-based electrode materials via KOH-activation and carbonization was investigated. The micro-mesoporous materials were obtained with specific surface areas in the range of 460 – 969 m2/g and a total pore volume of 0.311 – 0.635 cm3/g. The optimal sample showed superior electrochemical performance as an electrode material in supercapacitor in the three-electrode system, attaining 651.1F/g at 0.1 Ag−1 and outstanding capacitance retention of 98 % after a test cycle involving 50′000 cycles. It should be emphasized that capacitance retention is one of the most crucial requirements for materials used as the electrodes in the supercapacitor devices. In this strategy, potentially contaminated face masks, common pandemic waste, is recycled into highly valuable carbon material which can serve in practical applications overcoming the global energy crisis. What is more, all microorganisms, including coronaviruses that may be on/in the masks, are completely inactivated during KOH-activation and carbonization.</t>
  </si>
  <si>
    <t>10.1016/j.eti.2023.103270</t>
  </si>
  <si>
    <t>A sustainable route for production of graphene oxide-contained nanostructured carbons from rice husk waste and its application in wastewater treatment</t>
  </si>
  <si>
    <t>Agricultural biomass, such as rice husk (RH), is a renewable source of bioenergy. However, a large amount of RH ash (RHA) is generated after the thermal conversion of RH. The main component of RHA is silica (&gt;85 wt%). This study used recyclable RHA as a mesoporous SBA-15 template source. Next, ordered mesoporous carbon/ graphene oxide (RH-CMK-3/GO) composites were synthesized through the direct carbonization of GO, sucrose, and an SBA-15 template. Experimental data demonstrated that GO was successfully conjugated on the surface of CMK-3. The RH-CMK-3/GO exhibited a highly ordered mesostructure, which was not affected by the incorporation of GO. Compared with bare RH-CMK-3, the RH-CMK-3/GO had an enhanced surface area and pore volume. The composite exhibited a highest pore volume of 1.143 cm 3/g, a surface area of 1138 m2/g, and a pore diameter of 3.68 nm. The RH-CMK-3/GO revealed a higher ability for the adsorption of rhodamine B (RhB) than did the SBA-15, SBA-15/GO, and pure CMK-3 materials. The removal of RhB increased with increases in the composite dosage, solution pH and temperature, and carbonization temperature and time and a decrease in the initial RhB concentration. Moreover, the RH-CMK-3/GO exhibited a highest removal efficiency of 100%. The thermodynamics, kinetics, and isotherm adsorption data for the RH-CMK-3/GO composite exhibited satisfactory fitting for the endothermic, pseudo-second-order, and Langmuir models, respectively. Moreover, the composite exhibited good reusability. These results suggest that RHA can be effective for the fabrication of valuable mesoporous carbon nanocomposites and the elimination of organic contaminants from wastewater.</t>
  </si>
  <si>
    <t>10.1016/j.jhazmat.2022.128496</t>
  </si>
  <si>
    <t>Effective regeneration of mixed composition of spent lithium-ion batteries electrodes towards building supercapacitor</t>
  </si>
  <si>
    <t>Recycling of different manufacturers of spent lithium-ion batteries cathode and anode via a simple regeneration process has an opportunity to fabricate new energy devices. In this study, the different manufacturers of spent LIB cathode pieces were subjected to lixiviation process and found the best-optimized conditions such as tartaric acid concentration (2.5 M), H2O2 concentration (7.5 vol%), solid-liquid ratio (80 g/L), temperature (80 °C), and lixiviation time (80 min) for maximum ~ 99% extraction efficiency of metals. Further, 3D-MnCo2O4 (MCO) spheres were regenerated from the cathode lixivium containing metal ions via hydrothermal technique. Besides, anode graphite and Al foils after cathode lixiviation were exploited to prepare reduced graphene oxide (RGO) at room temperature in a simple method. The electrochemical performance of both regenerated electrodes from spent LIBs was explored in the half-cell configuration using the 1 M Na2SO4 electrolyte. Additionally, the constructed MCO//RGO asymmetric supercapacitor device offers an operational voltage of 1.8 V and displays a high energy density of ~ 23.9 Wh kg―1 at 450 W kg―1 with 8000 cycles. This alternative recycling method proposes the possibility to construct high-energy storage devices from different compositions of spent LIBs.</t>
  </si>
  <si>
    <t>10.1016/j.cscee.2022.100190</t>
  </si>
  <si>
    <t>Tannery wastewater treatment by electro-Fenton and electro-persulfate processes using graphite from used batteries as free-cost electrode materials</t>
  </si>
  <si>
    <t>Treatment of wastewater originated from tannery in Cameroon by electro-Fenton (EF) and electro-persulfate (EP) processes using graphite as free-cost electrodes was investigated in this study. Graphite obtained from recycled spent lithium ion batteries and used as anode and cathode in an electrochemical device for degradation studies. Degradation study was evaluated based on the COD removal. Effect of current density, electrolysis time and the concentration of the electrolyte investigated, to evaluate the most suitable process and least energy consumption. Using the electro-Fenton process, the treatment reached a maximum reduction of 67.25% for COD removal under the following conditions: pH (3), I = 300mA, [Fe2+] = 0.1 mM, time = 6 h, meanwhile electro-persulfate process led to the removal of COD up to 95.62% under the following conditions: pH = 3, I = 300mA, [S2O8 2−] = 0.6mM and time 6 h. The energy consumption for high removal of COD showed that EF and EP have a cost of 8.357 and 6.867 kwh/gCOD respectively. EP was found to be the most efficient method for the degradation of tannery wastewater, since this technic has the lowest cost of operation. Thus, EP proved to be an appropriate technique for the removal of organic load from tannery wastewater.</t>
  </si>
  <si>
    <t>10.1016/j.applthermaleng.2023.122235</t>
  </si>
  <si>
    <t>Study on the temperature rise characteristics of aging lithium-ion batteries under different cooling methods</t>
  </si>
  <si>
    <t>Lithium-ion batteries have been widely used in electric vehicles and electrochemical energy storage power stations. With the increase of service time, the single cells in the battery module will age to varying degrees, resulting in inhomogeneous heat generation and even safety accidents. Considering that there is currently limited research on the cooling effect of battery cooling technology on aging batteries, this article adopts a new non-destructive method to study the uneven aging characteristics and the temperature rise characteristics under different cooling conditions of different cells in small aging lithium-ion battery modules. The results show that the irreversible heat generation power of cell 1, cell 2 and cell 3 during 1C discharge is 1.23 W, 1.33 W and 1.15 W, respectively, showing different degrees of aging. However, the maximum temperature rise under natural heat dissipation conditions has the same change trend and the average temperature rise on the surface of three cells at the end of discharge is about 20 °C. The temperature rise at the edge of cell 2 and cell 1 with more serious aging is higher, while the temperature rise at the center of cell 3 with the smallest aging degree is higher. The temperature distribution at different positions on the surface of the three cells was slightly different. The maximum temperature difference at different positions on the surface of cell 2 (2.3 °C) was greater than that of cell 1 (1.5 °C) and cell 3 (1.6 °C). Then, a simple OCV test method and SEM characterization technique were used to analyze the aging characteristics of the electrode position corresponding to the external temperature monitoring position of cell 2, and the relationship between temperature distribution and aging characteristics was established. The cooling and uniform temperature ability of thermal pad, semiconductor cooling and liquid cooling plate/semiconductor composite cooling are improved in turn. Among them, the liquid cooling plate/semiconductor composite cooling is an efficient temperature control strategy which can make the temperature of cell 3 basically stable at 23 °C during 1C discharge by reasonably regulating the cooling power, and the maximum surface temperature difference is maintained at 0.4 °C. It is suggested that when the large cell is put into use, it should be equipped with an independent sub-regional precise temperature control system that can adjust the cooling power in real time according to the heat production rate of the battery, so as to improve the safety and promote the development of sustainable energy.</t>
  </si>
  <si>
    <t>10.1016/j.jece.2022.107460</t>
  </si>
  <si>
    <t>Biobased hierarchically porous carbon featuring micron-sized honeycomb architecture for CO2 capture and water remediation</t>
  </si>
  <si>
    <t>Hierarchically porous carbon (HPC) has exhibited exceptional performance in environmental-related applications; however, the synthesis of high-efficient biobased HPCs remains a challenge because of the inherent structure and chemical composition complexities of biomass. Here, we prepare high-efficient biobased HPC sorbents featuring uniform micron-sized (~20 µm) honeycomb cells and abundant meso- and micropores through combining the selection of biomass precursors and the corresponding synthetic strategies. Cork is selected as the precursor because of its distinctive hollow polyhedral cellular structure and unique chemical composition composed of suberin. ZnCl2 is selected as the activation reagent due to its mild activation effect with less carbon etching and recyclability. The sequential low-temperature pretreatment and ZnCl2 activation processes produce high-efficient HPC sorbent for CO2 capture and water decontamination. Results show that cork-based HPC poses high carbon yield (&gt; 80 wt%), large specific surface area (up to 1853 m2/g), and high pore volume (up to 0.839 cm3/g). Accordingly, cork-based HPC exhibit high CO2 capture performance (e.g., 4.64 mmol/g at 0 °C), superior adsorption capacity for methylene blue (887.7 mg/g) and lead ion (Pb2+, 74.3 mg/g), and fast uptake speed for contaminants (i.e., &lt; 5 min). Moreover, approximately 80% of ZnCl2 can be recycled and reused. This study demonstrates a sustainable and cost-effective process for producing high-efficient HPCs from cork for environmental applications.</t>
  </si>
  <si>
    <t>10.1016/j.est.2021.103378</t>
  </si>
  <si>
    <t>High-performance discarded separator-based activated carbon for the application of supercapacitors</t>
  </si>
  <si>
    <t>The high-performance activated carbon prepared from low-cost precursors is urgently needed for supercapacitors. In this paper, a novel activated carbon that has excellent electrochemical performance and uses the discarded separators of end-of-life supercapacitors as precursors is proposed. Through high-temperature carbonization and subsequent activation treatments, the obtained separator-based activated carbon had a high specific surface area of 2187.36 m2/g. In addition, it had a thin carbon sheet structure and a small amount of microcrystalline structures, which shorten ion transport distance and improve electrical conductivity. These characteristics endowed a high specific capacitance of 208 F/g at 1 A/g in an aqueous electrolyte, which remained at 82.2% even at a high current density of 10 A/g. In addition, after 10,000 cycles, the capacitance still remained at 93.42%, indicating great cycle stability. Furthermore, when a high-voltage organic electrolyte was used, the supercapacitor assembled by the separator-based activated carbon delivered a high energy density of 41.82 Wh/kg at a power density of 1349.2 W/kg, suggesting great application potential. Overall, this work provides an alternative method for recycling discarded cellulose separators from end-of-life commercial supercapacitors, which would be feasible for waste secondary battery recycling.</t>
  </si>
  <si>
    <t>10.1016/j.est.2023.107284</t>
  </si>
  <si>
    <t>Stabilized electrode phase by prelithiating V2O5 cathode materials for high-specific energy thermal batteries</t>
  </si>
  <si>
    <t>Vanadium pentoxide (V2O5) is an attractive high-energy cathode material for thermal batteries but is limited by the high solubility and tendency to react with halogenic molten salt. LixV2O5 (0 &lt; x ≤ 1) are expected to take the place of V2O5 as the promising cathode materials in thermal batteries. In this work, LixV2O5 were successfully synthesized by the high-efficiency and low-cost method, which uses the molten salt as lithium source and through a brief-time sintered process (900 °C for 15 s). LixV2O5/molten salt electrode with CNTs conductive agent exhibits an original discharge voltage with 2.51 V and a specific capacity up to 309.46 mA h g−1. The high chemical stabilization between LixV2O5 and molten salt which could increase interfacial structure stabilization and improve the transmission rate of Li+. Besides, CNTs could build the continuous electron transport channels in active cathode inter-particles and improve the utilization rate of LixV2O5. This paper not only prepares the LixV2O5 cathode materials with high specific capacity via a simple method, but also provides insights into the phase evolution process of V2O5 based cathode electrodes during discharge process of thermal batteries.</t>
  </si>
  <si>
    <t>10.1016/j.jelechem.2020.114379</t>
  </si>
  <si>
    <t>NiF2 as an efficient electrode material with high window potential of 1.8 V for high energy and power density asymmetric supercapacitor</t>
  </si>
  <si>
    <t>We investigated NiF2 as an energy storage material in asymmetric supercapacitor together with activated carbon (AC) as the counter electrode. Cyclic voltammetry and galvanostatic charge-discharge profile are carried out to investigate the oxidation-reduction process and capacitive behavior of the NiF2 sample. The interfacial electron transport properties of the sample are also explored using Nyquist plots in two and three electrodes configurations of electrochemical impedance spectroscopy. A very high specific capacitance of 751 F/g is achieved at 1 A/g current density in three electrode system. Further, the asymmetric supercapacitor device based on NiF2//AC structure reveals high capacitance of 175 F/g at 1 A/g in the high window potential of 1.8 V. The fabricated device retained 93% of its initial capacitance after 1000 cycles at 3 A/g current density affirms high electrochemical stability of the device. Ragone plot depicts high energy density of 79.65 Wh/kg with power density of 1727.35 W/kg for 1.8 V window potential at 1 A/g current density. High electrochemical stability of NiF2 sample endures the tetragonal phase even after electrochemical measurement which can be more useful in recycling the electrode material for future recycled supercapacitor devices.</t>
  </si>
  <si>
    <t>10.1016/j.fuel.2021.122403</t>
  </si>
  <si>
    <t>Modelling of battery thermal management: A new concept of cooling using fuel</t>
  </si>
  <si>
    <t>Battery thermal management system (BTMS) design is crucial for its performance, which can be associated with extra costs and system complexity. Most of the current studies are focused on the BTMS design but with a little focus on the improvement of coolants. In this work, the feasibility of using combustion engine fuel for the LIB thermal management of hybrid electric vehicles is investigated. N-heptane is used as a dielectric hydrocarbon coolant in the introduced system. The thermal performance of the proposed system is investigated numerically using the CFD software ANSYS-Fluent. To benchmark and validate the system performance, a comparative study is made among other common approaches, including the use of air and 3M-Novec 7200. A variety of input parameters are accounted for, including inlet velocities and discharge rates. The results show that air cooling is the least effective method to control the battery module temperature uniformity and the Li-ion battery safety limit. At the same time, n-heptane and 3M-Novec 7200 have shown good control of the module temperature range (20 °C–40 °C) at various discharge rates and different inlet velocities. However, using n-heptane is a considerable improvement to the cost of the system and reduction in its weight and maximum temperature, compared to that using 3M-Novec 7200 coolant. For instance, at 0.1 m · s - 1 , n-heptane has reduced the Li-ion battery maximum temperature at 1 C and 2 C discharge rates by more than 7.9 °C (2.6%) and 17.9 °C (5.65%), respectively, compared to those predicted using the same battery module without cooling.</t>
  </si>
  <si>
    <t>10.1016/j.jechem.2022.12.053</t>
  </si>
  <si>
    <t>Three-in-one fire-retardant poly(phosphate)-based fast ion-conductor for all-solid-state lithium batteries</t>
  </si>
  <si>
    <t>The development of flame retardant or nonflammable electrolytes is the key to improve the safety of lithium batteries, owing to inflammable organic solvents and polymer matrix in common liquid and polymer electrolytes regarded as the main cause of battery fire. Herein, a series of solid-state polyphosphate oligomers (SPPO) as a three-in-one electrolyte that integrated the roles of lithium salt, dissociation matrix, and flame retardant were synthesized. The well-designed SPPO electrolytes showed an optimal ionic conductivity of 5.5 × 10−4 S cm−1 at 30 °C, an acceptable electrochemical window up to 4.0 V vs. Li/Li+, and lithium ion transference number of 0.547. Stable Li-ion stripping/plating behavior for 500 h of charge–discharge cycles without internal short-circuit in a Li|SPPO|Li cell was confirmed, together with outstanding interface compatibility between the SPPO electrolyte and lithium foil. The optimal Li|SPPO|LiFePO4 cell presented good reversible discharge capacity of 149.4 mA h g−1 at 0.1 C and Coulombic efficiency of 96.4% after 120 cycles. More importantly, the prepared SPPO cannot be ignited by the lighter fire and show a limited-oxygen-index value as high as 35.5%, indicating splendid nonflammable nature. The SPPO could be a promising candidate as a three-in-one solid-state electrolyte for the improved safety of rechargeable lithium batteries.</t>
  </si>
  <si>
    <t>10.1016/j.jpowsour.2013.09.104</t>
  </si>
  <si>
    <t>Methanothermal treatment of carbonated mixtures of PbSO4 and PbO2 to synthesize α-PbO for lead acid batteries</t>
  </si>
  <si>
    <t>We have developed a novel route to make new batteries from spent ones, in which we obtain and regenerate the active materials of positive electrode and negative electrode respectively. For the spent lead acid batteries, the positive electrode active materials contain both PbSO4 and PbO2. To make full use of them, we have to investigate the treatment of the mixtures rather than only PbO2, which we have reported previously. Here we report our investigation on three mixtures of PbSO4 and PbO2 in different mole ratios, as well as the electrode materials directly from the spent batteries. The mixtures are firstly desulphated, and then solvothermally processed in methanol at 140 °C for 24 h. The as-obtained solids contain both PbO·PbCO3 and PbCO3, which have been calcined to form α-PbO. The α-PbO powders are similar irregular particles and highly electrochemically active, which discharge around 170 mAh g−1 at 5 mA g−1, 80 mAh g−1 at 200 mA g−1 and 60 mAh g−1 at 400 mA g−1 with excellent cyclic stability in 50 cycles.</t>
  </si>
  <si>
    <t>10.1016/j.fuel.2022.125243</t>
  </si>
  <si>
    <t>H2 produced by catalytic reforming of acetic acid over Ni/char catalyst recycled from the biochar adsorption purification of simulated Ni electroplating wastewater</t>
  </si>
  <si>
    <t>The new method of using biochar to purify nickel-simulated electroplating wastewater and subsequent preparation of a Ni-based catalyst to produce H2 in bio-oil reforming reaction is proposed. This process aims to realize the double-green of wastewater treatment and H2 production. Different types of biochar (rice straw, rice husk and cotton stalk) were used. The results indicated that rice straw char (RSC) performed the highest Ni2+ removal efficiency due to ash components' high ion exchange capacity and high complexation ability of oxygen-containing functional groups. Then the adsorbed RSC was reduced and recycled to prepare Ni/RSC catalyst. Compared with the unadsorbed RSC, the recycled metal Ni remarkably improved the catalytic activity. The average carbon conversion of acetic acid at 600 °C was increased to 76.26% and H2 yield was increased by 15 times. To further enhance the double-green performance, a two-step activation process was implemented. The biochar was firstly corroded by steam addition (5%, 15% and 25%) and then the adsorbed biochar was reduced by H2. After that, the surface area, oxygen-containing functional groups and exchangeable cations of biochar were remarkably enhanced, which increased the Ni removal efficiency to reach 100%. Besides, the formed metal Ni with the higher metal dispersion and smaller Ni particle size improved the reforming of acetic acid. The activation by adding 25% steam further improved carbon conversion by 13.34% and H2 yield by 60.47%.</t>
  </si>
  <si>
    <t>10.1016/j.seppur.2023.123972</t>
  </si>
  <si>
    <t>Sustainable and selective recovery of lithium from spent lithium-ion batteries based on hydrogen reduction: Theoretical analysis and phase transformation</t>
  </si>
  <si>
    <t>The reduction of cathode materials is one of the keys for almost all of the recycling technologies of spent lithium-ion batteries. Different from the traditional reduction leaching and carbothermic reduction, a new promising process based on hydrogen reduction was studied theoretically in this study. The reduction thermodynamics was analyzed and phase transformation was characterized. It is found that the lithium ions in LiCoO2 and LiNi1/3Co1/3Mn1/3O2 can be converted to soluble LiOH in hydrogen atmosphere, just at a low reduction temperature of 450 °C. Meanwhile, the high valence transition metals in the cathode powders were reduced to their low valence states, which are beneficial to the subsequent acid leaching process. Due to the core–shell and porous structures of reduction particles and high solubility, the LiOH in the reduction products can be leached into water easily. The leaching rates achieve 98.03% and 99.36%, and the lithium concentrations reach up to 23.6 and 23.9 g/L for LiCoO2 and LiNi1/3Co1/3Mn1/3O2, respectively. This method is simple and no harmful substances are produced in the reduction process. Therefore, the recovery technology based on hydrogen reduction-water leaching is environmentally friendly and has a great applied prospect for the industrial production.</t>
  </si>
  <si>
    <t>10.1016/j.mineng.2023.108332</t>
  </si>
  <si>
    <t>Selective leaching of Ni from Cd-depleted spent Ni-Cd batteries by glycine-citrate solution</t>
  </si>
  <si>
    <t>In the present study, the selective leaching of Ni over Fe from Cd-depleted spent Ni-Cd batteries has been presented using a glycine-citrate solution. These findings can be considered experimental proof of our concept of developing an eco-friendly protocol for the green recycling of both Cd and Ni. In the present study, the pertinent factors affecting Ni leaching, including glycine concentration (0.5–1.5 M), citrate concentration (17–51 mM), temperature (25–55 °C), and time (1–36 h), were investigated. It was found that nearly 95% of Ni can be dissolved when glycine concentration = 1.5 M, citrate concentration = 34 mM, and solid-to-liquid ratio = 2.5% at T = 55 °C after 36 h; noticeably, the amount of Fe entered to solution is only 920 (mg/L). The thermodynamics of the leaching system were comprehensively evaluated and the reactions, responsible for the dissolution of Ni, were predicted. Finally, based on semiempirical kinetic modeling, it was found that the Ni dissolution process is governed by the surface chemical reaction with an activation energy of ∼105 (kJ/mol).</t>
  </si>
  <si>
    <t>10.1016/j.wasman.2018.03.018</t>
  </si>
  <si>
    <t>A simple and effective process for recycling zinc-rich paint residue</t>
  </si>
  <si>
    <t>Continuous growth of the shipping industry and infrastructure has consumed large amounts of zinc-rich paint (ZP) for the protection of steel structures against corrosion. Consequently, a growing amount of waste zinc-rich paint residue (ZPR) is being generated from anticorrosion spraying. ZPR is classified as hazardous waste in most industrialized countries, but it contains considerable amounts of organic compounds with high calorific value and zinc species that can potentially be recycled. Most of the ZPR generated is not properly treated, and this study presents a simple and efficient process for recycling ZPR. The zinc in ZPR was recovered via a hydrometallurgical route through oxidative alkaline leaching and electrowinning. The results show that the leaching ratio of zinc was greater than 98% at 95 °C, NaOH concentration of 250 g/L, liquid/solid ratio of 10:1, air flow rate of 0.6 L/min, and leaching time of 1.5 h. The appropriate minimum concentration of zinc for electrowinning was determined to be 10 g/L. Adding 50 mg/L of gelatin to the electrolyte significantly refined the grain and the optimum current density was determined to be 200 A/m2. Fern shaped cathode zinc powders with a purity of 99.8% were obtained. A high current efficiency (92.7%) was also obtained with energy consumption of 2330.3 kWh per ton of zinc produced. The composition and thermal analysis of the leaching residue suggest that co-processing in cement kiln may be suitable for disposing the leaching residue of ZPR. The experimental results show that the proposed process is promising for ZPR recycling.</t>
  </si>
  <si>
    <t>10.1016/j.resconrec.2021.105784</t>
  </si>
  <si>
    <t>Dry Grinding - Carbonated Ultrasound-Assisted Water Leaching of Carbothermally Reduced Lithium-Ion Battery Black Mass Towards Enhanced Selective Extraction of Lithium and Recovery of High-Value Metals</t>
  </si>
  <si>
    <t>This paper presents a dry grinding and carbonated ultrasound-assisted water leaching (CUAWL) process for recycling the black mass of spent lithium-ion batteries constituting anode material (graphite) and different cathode material combinations (LiCoO2, LiMn2O4, and LiNiO2). The inspiration of the method is to enhance selective Li2CO3 recovery and reduce energy requirements for evaporative crystallization while achieving maximum recovery of all the high-value metals. The influence of several factors, including roasting temperature, roasting time, grinding time, water leaching time, water leaching temperature, sonication, and CO2 flow rate, on the leaching efficiency of metals are investigated. The SEM-EDS and XRD results depict that the mixture of anode and cathode material after reduction roasting under optimum conditions of 600 °C for 30 min was primarily transformed into Li2CO3, Ni, CoO, Co, and MnO. However, the selective recovery of Li with water leaching was low, and dry grinding followed by CUAWL was adopted to enhance the recovery rate. The optimized experimental results achieved improved results for selective recovery of Li of up to 92.25% for the mixture of multiple cathode materials (LiCoO2, LiMn2O4, and LiNiO2). The recovered leach solution (LiHCO3) is subjected to evaporative crystallization to attain high-purity Li2CO3 (≥99.2%). Subsequently, over 99% of the high-value metals Ni, Mn, and Co could be leached out using 4 M H2SO4 without the addition of a reductant.</t>
  </si>
  <si>
    <t>10.1016/j.jaap.2016.08.014</t>
  </si>
  <si>
    <t>Effects of gas flow rate on zinc recovery rate and particle properties by pyrolysis of alkaline and zinc-carbon battery waste</t>
  </si>
  <si>
    <t>Zinc (Zn) recovery rate and the properties of Zn particles obtained by pyrolysis of alkaline and Zn-C battery waste were studied at a reaction temperature of 950°C for 60min residence time using various N2(g) flow rate (0.5–3.0L/min) without using any additive. The battery black mass was characterized with respect to the properties of waste battery particles, and chemical content. The thermodynamics of the pyrolysis process was studied using the HSC Chemistry 5.11 software. A carbothermic reduction reaction of the washed battery black mass by Milli-Q water takes place at choosen temperature and makes it possible to produce fine Zn particles by a rapid condensation following the evaporation of zinc from the pyrolysis batch. The amount of Zn that can be separated from the black mass slightly increases at higher N2(g) flow rates than 0.5L/min and stabilizes by controlling the gas flow. Zn recovery of 80% was achieved at 950°C and 60min residence time using 1.0L/min and higher flow rates by pyrolysis of the washed battery black mass. The pyrolysis residue was shown to be mainly composes of MnO and Mn2O3 with traces of impurities. The particle size of the produced Zn particle decreased from 874nm to 534nm with increasing flow rate and those particles are formed by the aggregation of primary condensed particles with nano-range sizes. The morphology of the zinc particles also changes from hexagonal shape to spherical morphology by increasing gas flow rate.</t>
  </si>
  <si>
    <t>10.1016/j.chemosphere.2023.140142</t>
  </si>
  <si>
    <t>B4C/Ce co-modified Ti/PbO2 dimensionally stable anode: Facile one-step electrodeposition preparation and highly efficient electrocatalytic degradation of tetracycline</t>
  </si>
  <si>
    <t>The application of PbO2 for electrochemical oxidation technology is limited by its low electrocatalytic activity and short service life. Herein, based on the facile one-step electrodeposition, we prepared a boron carbide (B4C) and cerium (Ce) co-modified Ti/PbO2 (Ti/PbO2–B4C–Ce) electrode to overcome these shortcomings. Compared with Ti/PbO2 electrode, the denser surface is displayed by Ti/PbO2–B4C–Ce electrode. Meanwhile, electrochemical characterization indicates that the introduction of B4C and Ce significantly enhance the electrochemical performance of PbO2 electrode. In degradation experiments, under optimized conditions (current density 20 mA cm−2, pH 9, 0.15 M Na2SO4 and 30 °C), the fully degradation of tetracycline (TC) can be completed within 30 min. Furthermore, the trapping experiment demonstrates that ∙OH and SO4 ·- radicals have a synergistic effect in the degradation process of TC. Based on results of liquid chromatography-mass spectrometer, the generated ·OH preferentially attacks amides, phenols and conjugated double bond groups in TC. Importantly, Ti/PbO2–B4C–Ce electrode maintains a constant degradation efficiency even after 10 recycling tests, and its service life is 2.4 times of traditional Ti/PbO2 electrode. Hence, Ti/PbO2–B4C–Ce electrode is a promising electrode for degradation of organic wastewater containing amides, phenols, and conjugated double bond groups.</t>
  </si>
  <si>
    <t>10.1016/j.electacta.2016.05.156</t>
  </si>
  <si>
    <t>Preparation of polypyrrole nanocomposites for supercapacitor using spent battery powder as raw materials</t>
  </si>
  <si>
    <t>A strategy has been developed to prepare conductive polymer-based nanocomposites as the electrode materials for supercapacitor with spent battery powder (SBP) as raw materials. Thus the waste resources from power could be sustainably recycled for new energy storage devices. The SBP containing manganese dioxide (MnO2) and graphite powder was obtained from the spent zinc-carbon battery, in which MnO2 was utilized for the oxidative polymerization of pyrrole. The binary graphite/polypyrrole (G/PPy) and ternary MnO2/graphite/polypyrrole (MnO2/G/PPy) nanocomposites were obtained under different reaction conditions, such as hydrochloric acid concentration, MnO2/pyrrole molar ratio, sodium p-toluene sulfonate (p-TSNa)/pyrrole molar ratio, and acid solution volume. The results showed that the electrochemical properties of the G/PPy nanocomposites were better than those of the MnO2/G/PPy. Under the optimized preparation condition (100mL of 1.5mol/L HCl with 0.03mol/L pyrrole, and MnO2/pyrrole/p-TSNa molar ratio of 1:1:1), the G/PPy nanocomposite possessed a relatively high Coulombic efficiency, a high electrical conductivity of 20.0S/cm, and the highest specific capacitance of 212.4F/g at 1mV/s scan rate tested by CV, as well as a retention of 89.5% of its original capacitance after 1000 cycles.</t>
  </si>
  <si>
    <t>10.1016/j.jallcom.2023.172800</t>
  </si>
  <si>
    <t>Three-dimensional interwoven CoS2/reduced graphene oxide/carbon nanotubes composite as anode materials for high-performance lithium-ion batteries</t>
  </si>
  <si>
    <t>CoS2 exhibits abundant redox reactions, high theoretical capacity, excellent, mechanical properties, and is regarded as a prospective electrode material. However, rational design of CoS2 composites with high capacity and ultra-long cycle life remains a major challenge. In this work, we formed CoS2/rGO/CNT electrode materials by compositing reduced graphene oxide (rGO), carbon nanotubes (CNT) and CoS2 with a three-dimensional interwoven network. The elemental composition and three-dimensional network morphology were described using SEM, TEM, XRD, Raman, BET, TGA and XPS. The large loading area provided by the three-dimensional network for Li+ facilitates the effective diffusion of Li+ during the cycling process. In addition, the three-dimensional network acts as an adhesion substrate for CoS2 nanoparticles, mitigating the bulk change and reducing the aggregation of CoS2 nanoparticles. On the other hand, the tight bonding of CNT with CoS2/rGO facilitates fast transfer of electron in CoS2/rGO/CNT. The electrochemical measurement results show that after 1000 cycles, the capacity is 615.8 mAh/g at 2000 mA/g and can still reach 233.7 mAh/g at 5000 mA/g after 2000 cycles. The favorable electrochemical properties prove that CoS2/rGO/CNT is an excellent anode material for long-life lithium-ion batteries.</t>
  </si>
  <si>
    <t>10.1016/j.jpowsour.2024.235047</t>
  </si>
  <si>
    <t>In situ heating-induced loading of anion-rich vacancy Mo–Fe1-xS nanoparticles on mesoporous carbon for high-performance sodium-ion batteries</t>
  </si>
  <si>
    <t>Inspiriting the kinetics of transition metal sulfide-based anodes is key to optimizing rate performance and cycling stability. To this end, the controllable anion vacancy and large specific surface area are considered as powerful means to improve the performance of sodium-ion batteries due to their unique physical and chemical properties and convenient transport paths. Hence, we have generated Fe3+/MoO4 2−@cystine nanosheets by solvothermal reaction with iron molybdate nanosheets using cysteine as a sulfur and carbon source. in situ environmental transmission electron microscopy demonstrates that the Fe3+/MoO4 2−@cystine nanosheets calcined under a vacuum state undergo significant structural evolution, consequentially, the decomposition and carbonization of cystine induces the generation of mesoporous structures with increasing temperature. In the half-cell, Mo–Fe1-xS@mesoporous nitrogen doped carbon-600 showed excellent rate capability at current densities of 0.1–5 A g−1, as well as excellent cycling performance (428.9 mAh g−1 at 2.0 A g-1 after 800 cycles). Mesoporous nitrogen doped carbon and sulfur vacancies induced enhanced conductivity, fast ionic transfer and structural stability, resulting in excellent electrochemical performance of Mo–Fe1-xS@mesoporous nitrogen doped carbon under calcination at 600 °C (Mo–Fe1-xS@MCN-600).</t>
  </si>
  <si>
    <t>10.1016/j.est.2024.112999</t>
  </si>
  <si>
    <t>Synthesis of CuFe-PBA@NiFe-PBA nanocubes as a battery electrode for Na-ion hybrid supercapacitor</t>
  </si>
  <si>
    <t>Prussian blue analogues (PBAs) have been proposed as electrode materials for energy storage systems, offering potential advantages in terms of cost-effectiveness, extended lifespan, and high energy output. However, bimetallic positive electrode materials with high capacity suffer from a significant drawback: inadequate cycle stability. In this work, a core-shell CuFe-PBA@NiFe-PBA material was designed using a straightforward coprecipitation method, wherein high-capacity CuFe-PBA are encapsulated within a reliable shell NiFe-PBA. The electrochemical performance of CuFe-PBA@NiFe-PBA has demonstrated effectiveness in mitigating Cu-ion dissolution during charging and discharging processes. CuFe-PBA@NiFe-PBA delivered a specific capacitance of 567 F/g and maintained a cycle stability of 73.0 % after 10,000 charge/discharge cycles. Furthermore, CuFe-PBA@NiFe-PBA was utilized as a positive electrode in the assembly of a hybrid device, achieving an impressive energy density of 48.17 Wh/kg at a power density of 1022.5 kW/kg, while still maintaining an optimal energy density of 38.9 Wh/kg even at a high power density of approximately 10 kW/kg. and cycle stability of 93.1 % after 10,000 charge discharge cycles. The impressive performance of the hybrid device highlights its versatility and efficiency, positioning it as a compelling contender in the field of energy storage devices.</t>
  </si>
  <si>
    <t>10.1016/j.jece.2023.110199</t>
  </si>
  <si>
    <t>Synthesis of a micro-nano FeOx/MnOx modified large volume non-enamel ceramsites for selective and efficient adsorption of cadmium</t>
  </si>
  <si>
    <t>The synthesis of large volume ceramsites with clay minerals for Cd(II) removal has received extensive attention. Here, micro-nano iron oxides (FeOx) and manganese oxides (MnOx) modified non-enamel ceramsites (NCs) were applied for the selective adsorption of Cd(II) from wastewater. The response surface regression model was exploited to fit the adsorption data, and the results manifested that kaolin/palygorskite (KP):microporous-forming material (MM):bonding material (BM) = 100.0:8.3:12.8 at 555 ℃ obtained the optimal adsorption ability. Furthermore, the Cd(II) adsorption was better accordance with Freundlich and pseudo-second order kinetics models, and FeOx/MnOx-NCs and MnOx-NCs showed maximum adsorption capacity of 6.92 mg/g and 10.36 mg/g at pH 6.0, were 4.7 and 7.4 times higher than that of NCs, respectively. The analyses of Zeta potential, XRD and XPS pointed out that electrostatic attraction, surface chemical complexation with oxygen-containing functional groups and chemical precipitation were the dominant adsorption mechanisms. The FeOx/MnOx-NCs and MnOx-NCs retained their excellent removal rates (96.31% and 97.78%, respectively) for Cd(II) in the coexistence of salt cations. Moreover, high regeneration ability for both adsorbents were observed for five consecutive adsorption-desorption cycles. Therefore, this work provides new insight for producing large volume ceramsites using environment-friendly clay, which can overcome the constraints of selective adsorption of heavy metals and convert available ceramsites into a recyclable resource.</t>
  </si>
  <si>
    <t>10.1016/j.jtice.2023.104889</t>
  </si>
  <si>
    <t>Temperature effects on hard carbon derived from sawdust as anode materials for sodium ion batteries</t>
  </si>
  <si>
    <t>Background Electrochemical energy storage devices, namely batteries, are vital in reducing greenhouse gas secretions and are reliable alternatives to fossil fuel-based electrical energy storage systems. Thus, hard carbon (HC) is one of the most promising sustainable materials in the energy storage sector. Methods This study assembled sodium ion cells using sawdust powder resource-derived HC as an anode for sodium ion storage. We studied the effects of calcination temperature for the first time. Ball-milled and acid-washed sawdust powders were prepared by calcination at different temperatures. The characterization and electrochemical analyses of the HC synthesized at different temperatures were performed. Significant findings We found that the ratios of C = O and the micro/meso pore size distributions in HCs corresponded highly to the sodium ion storage performance. The half-cell, HC1200 (at 1200 °C) exhibited the highest reversible capacity of 320 mAh/g after 200 cycles at 0.5 A/g. The Na3V2(PO4)3(NVP)//HC1200 pouch-type full cells showed superior capacity retention of 96.7% and a coulombic efficiency of 98.9% after 400 cycles. The as-synthesized biomass carbon derived from sawdust powder is a potential anode material for sodium ion batteries.</t>
  </si>
  <si>
    <t>10.1016/B978-0-12-818748-7.00002-2</t>
  </si>
  <si>
    <t xml:space="preserve">11 Medical geology of lead </t>
  </si>
  <si>
    <t xml:space="preserve">
               Lead (Pb) (atomic number: 82; atomic mass: 207.2) belongs to group 14 of the Periodic Table, which also includes C, Si, Ge, Sn, and Fl (flerovium). It is a bluish-gray metal that is naturally present in the Earth’s crust at an average concentration of 20ppm in soil. There are four stable naturally occurring isotopes: 204Pb (1.4%), 206Pb (24.1%), 207Pb (22.1%), and 208Pb (52.4%), the last three of which are radiogenic, being end products of complex decay chains. Lead has no biological function and is highly toxic. It occurs widely in the atmosphere, soil, water, plants, and animals; but as industrial development goes on at an unprecedented pace, anthropogenic Pb continues to be the major source of the Pb in the environment. The main sources of environmental contamination include mining, smelting, manufacturing, and recycling activities; and in some countries, the continued use of leaded paint and leaded aviation fuel. The delivery of drinking water through Pb pipes or pipes joined with Pb solder may cause elevated Pb content in drinking water. The use of certain types of traditional medicines and cosmetics constitutes a further source of exposure. Being one of the most toxic metals, Pb ingestion via the food chain has proven to be a potential health hazard for plants, humans, and other animals. The toxicity of Pb is particularly profound in young children in whom permanent adverse health impacts can occur, particularly in the development of the brain and nervous system. Long-term harm in adults can also be induced by high Pb intake, including increased risk of high blood pressure and kidney damage. Pregnant women exposed to high levels of Pb can suffer miscarriage, stillbirth, premature birth, and low birth weight. Lead exposure is, however, preventable.
            </t>
  </si>
  <si>
    <t>10.1016/j.electacta.2022.141208</t>
  </si>
  <si>
    <t>Effect of microwave field on microstructure and battery performance of Al-Mg-Sn-Ga anode material</t>
  </si>
  <si>
    <t>In this study, Al-Mg-Sn-Ga anode material prepared by heating up to 800 °C in microwave field under different powers and heating up to 800 °C in conventional field is compared. The microstructure and corrosion morphology of aluminum alloy anode are observed by electron backscatter diffraction(EBSD) and scanning electron microscopy(SEM), and Tafel polarization curve, electrochemical impedance spectroscopy (EIS) and constant current are characterized by different melting modes. The results are showed that microwave can change the grain orientation of aluminum alloy anode and corrosion forms, compared to the conventional technology, the microstructure of the alloy electrode material can grow preferentially at (001), improve alloy anode electrochemical properties, by pitting corrosion forms into a uniform corrosion, improves the corrosion resistance of the anode and the anode utilization. At the same time, aluminum alloy anode has excellent discharge performance under microwave 2000 W treatment. The energy density and capacity density are 2729.3 Wh·kg−1 and 2596.6 mAh·g−1, respectively, which are 44.03% and 42.26% higher than those of conventional muffle furnace melting. Therefore, microwave technology can improve the electrochemical performance by affecting the microstructure of alloy materials.</t>
  </si>
  <si>
    <t>10.1016/j.jhazmat.2016.03.009</t>
  </si>
  <si>
    <t>Manufacturing conductive polyaniline/graphite nanocomposites with spent battery powder (SBP) for energy storage: A potential approach for sustainable waste management</t>
  </si>
  <si>
    <t>A potential approach for sustainable waste management of the spent battery material (SBM) is established for manufacturing conductive polyaniline (PANI) nanocomposites as electrode materials for supercapacitors, following the principle of “What comes from the power should be used for the power”. The ternary nanocomposites (G/MnO2/PANI) containing PANI, graphite powder (G) and remanent MnO2 nanoparticles and the binary nanocomposites of polyaniline and graphite powder (G/PANI) are synthesized by the chemical oxidative polymerization of aniline in hydrochloric aqueous solution with the MnO2 nanoparticles in the spent battery powder (SBP) as oxidant. The G/PANI sample, which was prepared with MnO2/aniline mole ratio of 1:1 with 1.0mL aniline in 50mL of 1.0molL−1 HCl, exhibits the electrical conductivity of 22.22Scm−1, the highest specific capacitance up to 317Fg−1 and the highest energy density of 31.0 Wh kg−1, with retention of as high as 84.6% of its initial capacitance after 1000 cycles, indicating good cyclic stability.</t>
  </si>
  <si>
    <t>10.1016/j.jallcom.2023.172253</t>
  </si>
  <si>
    <t>Grain refinement and polarization enhancement synergistically triggered NBT-based piezoceramics enabling sustainable high power generation</t>
  </si>
  <si>
    <t>Lead-free piezoelectric energy harvesters (PEHs) with long-term stable power generation capability is an important solution for realizing reliable self-power supply of microelectronic devices such as wireless sensors. As the core of PEHs, piezoceramics with practical value require not only high figure of merit (FOM) to achieve high power generation, but also strong fracture toughness (K IC) to prevent the fracture failure caused by long-term cyclic vibration, which poses a challenge to the material design. To address these concerns, K0.5Bi0.5TiO3 was rationally introduced into Na0.5Bi0.5TiO3 matrix, and the synergistic effect of grain refinement and polarization enhancement was realized through composition design and grain size regulation to obtain excellent performance with K IC of 1.57 MPa·m1/2 and FOM of 1.94 × 10−12 m2/N. The cantilever beam-type PEH with the optimal sample achieved a high output power density of 395.5 μw/cm3, in particular, under different acceleration conditions (1g-3g), after 106 cycles, the PEH can still maintain a stable power generation output, showing a super-strong service capability. This work not only provides a class of NBT-based piezoceramics with excellent electromechanical properties, but more importantly, the design strategy associated with double synergy effect is expected to be extended to the construction of more high-quality lead-free piezoelectric devices.</t>
  </si>
  <si>
    <t>A novel process for recovering LNCM battery cathode material using cryolite-based electrolyte through selective dissolution - acid leaching - coprecipitation</t>
  </si>
  <si>
    <t>Around the world the number of scrapped lithium-ion batteries (LIBs), which are rich in valuable elements worthy of recycling, is increasing. In this study, a method using cryolite-based electrolyte to recycle cathode materials from spent lithium nickel-cobalt-manganese oxide (LNCM) batteries is proposed. Firstly, a molten cryolite-based electrolyte is used to decompose the microstructure of spent LIB cathode material, releasing valuable lithium element into the electrolyte, which can be used in aluminum electrolysis industry. As nickel-cobalt-manganese oxides have low solubilities in the cryolite-based electrolyte, they sink to the bottom of the molten electrolyte, which is then cooled down, forming an upper and lower layer. Lithium element can be quickly and conveniently separated from nickel-cobalt-manganese oxides, which are enriched in the lower layer of the electrolyte. Then, a hydrochloric acid solution is used to leach nickel-cobalt-manganese components from the lower layer of the cryolite-based electrolyte. The effects of acid concentration, liquid-solid ratio, and temperature on the leaching process are investigated through single factor experiments. The highest leaching rates of nickel, cobalt, and manganese elements reach 99.47%, 98.94%, and 98.27%, respectively. By using NaOH + NH3·H2O to adjust the pH of the leaching solution, coprecipitation of nickel, cobalt, and manganese elements occur, producing a hydroxide precursor and resulting in recovery rates of over 99%. The recycled hydroxide precursor and new lithium source are then roasted to regenerate an LNCM811 cathode material, which has a layered microstructure and is assembled into a battery. Test results show that the battery has a discharge capacity of 200.8 mAh·g-1 initially and 170.4 mAh·g-1 after 100 cycles.</t>
  </si>
  <si>
    <t>10.1016/j.wasman.2022.07.036</t>
  </si>
  <si>
    <t>Structural study and metal speciation assessments of waste PCBs and environmental implications: Outlooks for choosing efficient recycling routes</t>
  </si>
  <si>
    <t>Environmental protection from risks and disposal management of discarded mobile phone printed circuit boards (MPhPCBs) is a global issue. Although recycling is proposed as a solution, it is challenging to choose a sustainable method due to the insufficient recognition from extreme structural heterogeneity of these wastes based on their types. To this end, a thorough study on the structural characterization of PCBs using different analyses and metal speciation by sequential extraction procedure were performed. Understanding these information is an essential step in order to choose efficient methods to maximize selective recycling of metals and minimize environmental implications. PCBs were found to be potent metallic reservoirs after all metal content of PCBs were precisely measured. The structural analysis results of the sample included identification of different phases, functional groups, 45.1 % of the crystalline and 54.9 % of amorphous, the mesoporous nature (pore diameter mean ∼ 7.24 nm), hydrophobic property (contact angle ∼93.4°), the positive ζ-potential of particles at pH &lt; (isoelectric point ∼5.4) and vice versa, and the particle size that were not oversized. The metal speciation outcome indicated over 80 % of the total content of elements such as Si, Sn, Ag, Au, Sr, Al, Cr, Nd, Ca, Ba, and P was in a solid crystal structure/residual fraction, which were hard recycled. The assessment of contamination levels of waste indicated the considerable contamination for the environment at global contamination factor ∼27.7, the moderate ecological risk at potential ecological risk assessment ∼82.9, and threats to public health. In addition, the metals of Pr, Mn, and Zn pose high risks because of their risk assessment code values of 42.7 %, 36.7 %, and 33.1 %, respectively. Leaching tests proved Waste Extraction Test was an aggressive method. ANC4 proposed high level of H+ consumption are required for metal leaching in future works.</t>
  </si>
  <si>
    <t>10.1016/j.electacta.2017.08.045</t>
  </si>
  <si>
    <t>Recycling oil-extracted microalgal biomass residues into nano/micro hierarchical Sn/C composite anode materials for lithium-ion batteries</t>
  </si>
  <si>
    <t>We introduce a novel approach for the high-value production of nano/micro hierarchical structured Sn anodes for lithium-ion batteries (LIBs) by utilizing microalgal biomass residues that collaterally form during oil extraction for biofuel production. The Sn/C composites made from the oil-extracted microalgal biomass residues (the extracted Sn/C) exhibit the following advantages as high-energy-density anodes: 1) a homogeneous distribution of Sn nanoparticles in the carbon matrix (Sn/C), which efficiently relieves the strain caused by volume changes of the active materials; 2) a high porosity of Sn/C composites; and 3) a homogeneous distribution of the hetero elements N and P in the carbon matrix. Overall, the extracted Sn/C exhibit improved electrochemical performance in LIBs compared with the Sn/C composites made from the microalgal biomass residues without oil extraction (non-extracted Sn/C). The extracted Sn/C have improved rate capabilities (160.0 and 72.9mAhg−1 for the extracted Sn/C and the non-extracted Sn/C, respectively, at the 80th cycle, 3.5Ag−1) and improved cycle performances (511.7 and 493.2mAhg−1 for the extracted Sn/C and the non-extracted Sn/C, respectively, at the 300th cycle, 200mAg−1).</t>
  </si>
  <si>
    <t>10.1016/B978-0-323-85373-6.00004-1</t>
  </si>
  <si>
    <t xml:space="preserve">Chapter 2.5 Aluminum Production </t>
  </si>
  <si>
    <t xml:space="preserve">
               The chemical, electrochemical, and thermal processes for the production of aluminum from alumina, including alumina refining, electrolysis, and recycling, are discussed. The Bayer process is used to produce over 90% of the world alumina production. The key steps used to produce metallurgical grade alumina from bauxite ore are described including the extraction of alumina trihydrate, removal of iron oxide and silicon dioxide impurities, generation of red mud residue, precipitation of alumina trihydrate crystals, and calcination of gibbsite.
               Aluminum is a relatively young material since it was discovered and named in 1808, and yet today its production volume exceeds that of all other nonferrous metals combined. It is malleable and ductile, and its melting point at 660 °C is among the lowest of the metals. The Hall–Héroult electrochemical process developed in 1886 is still the only industrial process used to produce over 40 million tons of pure aluminum metal annually. The basic principles of electrochemistry are explained for electrolyzing alumina, Al2O3, dissolved in a molten fluoride solvent called cryolite to produce molten aluminum, and the carbon anodes are being continuously consumed by reacting with alumina dissolved in the electrolyte. The typical features of a commercial aluminum electrolysis cell are described. Modern aluminum cells operate with large current intensities, between 300 and 500 kA, and are highly automated with sophisticated computer control systems. Waste fluoride cell gases are collected and thoroughly cleaned, or scrubbed before being exhausted to the atmosphere, though greenhouse gases, CO2 and CF4, are emitted to the atmosphere.
               Due to the inherent value of aluminum metal, a highly developed collection and processing system for aluminum by-products and aluminum scrap has been developed to recover the metal content for reuse into new aluminum products. The ease with which aluminum can oxidize at elevated temperatures and its reactivity in comparison with other elements make the processing of aluminum significantly different from other nonferrous metals. Thermodynamics and kinetics associated with processing aluminum will be examined, and various types of equipment used in the processing will be discussed.
               A life cycle analysis of aluminum shows distinct advantages to recycling the material. The recycling rate of aluminum cans in the USA was 65% in 2011. The primary benefit of recycling aluminum is reduced energy consumption. Aluminum recovery from scrap requires only 5% of the energy required to extract it from alumina. Therefore, secondary aluminum production from recycling scrap has the potential to significantly reduce greenhouse gas emissions. The most common source of aluminum scrap is aluminum cans, but automobiles, building materials, and appliances are also viable sources. Repeated recycling of aluminum does not affect its quality. Today, aluminum is the most commonly recycled metal in the world.
            </t>
  </si>
  <si>
    <t>10.1016/j.jcis.2022.03.066</t>
  </si>
  <si>
    <t>Polymeric ionic liquid with carboxyl anchored on mesoporous silica for efficient fixation of carbon dioxide</t>
  </si>
  <si>
    <t>The utilization of carbon dioxide (CO2) has drawn much attention because of the increasing serious environmental problems. In order to promote the cycloaddition reaction of CO2 to epoxides, a new synthesis strategy for friendly nonmetal catalyst to combine polymeric ionic liquid (PIL) with mesoporous silica (mSiO2) was proposed. By thorough characterizations, those catalysts (mSiO2-PIL-n, n = 1, 2, 3, 4) were verified that PIL with multiply catalytic active sites such as carboxyl group, imidazole ring and Br–, was mainly anchored in mesoporous SiO2 structures. Therefore, mSiO2-PIL-n exhibited excellent catalytic activity for CO2 cycloaddition reaction to epoxides under solventless and cocatalyst-free conditions. Typically, the appropriate PIL loading and specific surface area guaranteed mSiO2-PIL-2 could efficiently catalyze the cycloaddition reaction with 96% yield and 99% selectivity to the target product of propylene carbonate under the conditions of 120 °C, 2 MPa and 6 h. Additionally, the mSiO2-PIL-2 catalyst showed superior recyclability and there was no catalytic activity decrease for 10 runs of recycling due to the tightly anchored PIL on mesoporous SiO2 by copolymerization. And the catalytic activity to other substituted epoxides over mSiO2-PIL-2 was also expanded. Therefore, PIL anchored on mesoporous SiO2 by copolymerization could be a promising synthetic strategy for the efficient catalyst to combine multiple active components in a single catalyst, meanwhile, mSiO2-PIL-n exhibited an appealing catalyst candidate for the effective fixation and utilization of CO2.</t>
  </si>
  <si>
    <t>10.1016/j.cej.2024.155085</t>
  </si>
  <si>
    <t>Exceptional fabrication of dead-weight-free silicon and graphitic heterostructures anodes for the next advancement of Li-ion batteries</t>
  </si>
  <si>
    <t>Silicon (Si)-graphite and graphite (without Si) anodes for Li-ion batteries are developed at ambient conditions through the direct irradiation of CO2 laser, resulting in avoiding the use of binders, conductive carbon additives, and organic and water-based solvents. Furfuryl alcohol (FA) is mixed with Si-graphite and graphite, prepared viscous slurry through the heating, cast on the copper foil, and dried. Irradiation of CO2 laser at the electrode of Si-graphite-FA generates in-situ hetero-structures of Si particles, SiC/Si-SiC nanowires made of spontaneously carbon-coated/oxidized nano-layer (∼ 3nm), and graphitic carbon containing few layers of graphene. All the laser-fabricated electrode material is electrochemically active (∼ 0% dead weight) in the Si-graphite and graphite anodes since the FA converts to the graphitic carbon containing few layers of graphene; thus, the fabrication method could benefit the next industrial development. The discharge capacity of the Si-graphite electrode with total material loading is recorded at 502.2 mAh/g (∼ 1.9 mAh cm−2) and capacity retention of ∼ 80 % over the 50 cycles vs. Li/Li+. Also, it shows good discharge capacity when fabricated with NMC622 in full-cell format. Therefore, this performance is highly stable without any binder and conductive carbon, especially for Si-based battery, which fails rapidly due to substantial volume changes (∼ 300 %). Moreover, the performance is highly stable for graphite anode with a discharge capacity retention of 91 % over the 160 cycles as considered 100 % (∼ 345 mAh/g) after the formation cycle.</t>
  </si>
  <si>
    <t>10.1016/j.jpowsour.2023.233855</t>
  </si>
  <si>
    <t>Design and development of large-scale vanadium redox flow batteries for engineering applications</t>
  </si>
  <si>
    <t>Vanadium redox flow battery (VRFB) energy storage systems have the advantages of flexible location, ensured safety, long durability, independent power and capacity configuration, etc., which make them the promising contestants for power systems applications. This report focuses on the design and development of large-scale VRFB for engineering-oriented applications. Begin with the analysis of factors affecting the VRFB for engineering-oriented applications, then the design method and process of large-scale VRFB are studied. After that, the optimal portfolio of the key materials and components are selected by orthogonal experiment. On that basis, a 25 kW VRFB stack consists of 60 single cells in series with an active electrode area of 3400 cm2 is developed with an energy efficiency (EE) of over 78 % at rated power and basically 75 % at 1.4 times rated power. The voltage dispersion coefficients of 0.25 and 0.56 at the end of charging and discharging process respectively, indicate that the stack possesses excellent voltage consistency and the electrolyte distribution is relatively uniform in the stack. A steady EE of approximate 77.3 % during 20 cycles and more than 76 % at 40 °C reveal that the 25 kW VRFB stack is provided with high-temperature property and cycling stability essential for engineering applications.</t>
  </si>
  <si>
    <t>10.1016/j.chemosphere.2023.141058</t>
  </si>
  <si>
    <t>Preparation of cationic surfactant modified two-dimensional (2D) multi-layered Ti3C2Tx MXene for methyl orange removal from aqueous solution: Kinetic, equilibrium, and adsorption mechanisms</t>
  </si>
  <si>
    <t>In this study, cetyltrimethylammonium bromide-modified multi-layered Ti3C2Tx MXene (CMM) was produced using a Ti3AlC2 precursor, and its capacity to remove the anionic dye, methyl orange (MO), was investigated in detail. An electrostatic combination between negatively charged Ti3C2Tx nanosheets and cationic surfactant solution (CTAB) produced this adsorbent. This triggered an exposure of the accessible active sites to further boost adsorption effectiveness by increasing the distance between the MXene nanosheets. Prepared adsorbents were characterized using some analytical techniques, including TGA, FESEM, EDX, FTIR, XRD, and N2 adsorption-desorption. Furthermore, some influencing parameters such as contact time, solution of pH, loading adsorbent, and initial dye concentration were evaluated, with findings showing that MO could adsorb CMM to its maximum capacity at an adsorbent dosage of 0.83 g/L, a contact time of 90 min, and a solution pH of 3. Adsorption results were found to be highly linked with both Langmuir isotherm (R2 = 0.9990) and the pseudo-second-order kinetic model (R2 = 0.9924). The maximum adsorption capacity of MO was obtained at approximately 213.00 mg/g. Also, hydrogen bonding, π-cation interactions, and electrostatic adsorption can all be implicated in the mechanism of MO adsorption on CMM. The fabricated CMM is presented as a prospective adsorbent for the removal of dyes from polluted water, demonstrating robust recyclability for up to the fifth iteration. All these outstanding properties indicate that cetyltrimethylammonium bromide-modified multi-layered Ti3C2Tx MXene can be considered as applicable adsorbents for textile pollutants.</t>
  </si>
  <si>
    <t>10.1016/j.ijhydene.2020.07.279</t>
  </si>
  <si>
    <t>Guided dendrite-free lithium deposition through titanium nitride additive in Li metal batteries</t>
  </si>
  <si>
    <t>Metallic lithium (Li) is one of the most potential anode materials in the near future, because of its high theoretical specific capacity (3865 mAh/g), low potential (−3.045 V vs standard hydrogen electrode (SHE)) and low density (0.534 g/cm3). However, fatal dendritic Li growth is the bottleneck of the development of Li anode. In this contribution, we reported a titanium nitride (TiN) nanoparticle additive to guide Li deposition uniformly, hence dead Li and dendritic Li are effectively reduced. There are more nucleation sites on the surface of the electrode due to the stronger adsorption of Li ions on each facet of TiN, and TiN nanoparticles play the role of seeds of Li deposition. The half cells cycling in additive electrolyte exhibit an average Coulombic efficiency (CE) of 97.19% for 270 cycles on plane copper (Cu) electrode and an excellent high average CE of 99.01% for 300 cycles on three-dimensional (3D) carbon paper (CP) electrode at 1 mA/cm2 and 1 mAh/cm2. Li–S full cells equipped with such TiN nanoparticles additive electrolyte deliver great enhanced cycling and rate performance. This work provides a new insight to suppress Li dendrite and realizing high performance of Li metal batteries.</t>
  </si>
  <si>
    <t>10.1016/j.mcat.2022.112835</t>
  </si>
  <si>
    <t>Fabrication of a novel Ni-doped CdAl2O4 nanoparticles and applications in photo-oxidation processes under visible light illumination</t>
  </si>
  <si>
    <t>The existence of azo dyes (BB and BG) in textile wastewater is a major problem owing to their possible effect on human health and the environment. In this work, we examine the photodegradation performance under the visible sources of BB and BG are Azo dyes extensively applied in the food and textile industries. An initial screening of dissimilar Ni-doped CdAl2O4 nanoparticles was determined to classify the most outstanding candidate for BB and BG removal. The Ni (0.075 M) doped CdAl2O4 nanoparticles after 90 min illuminations, 95 and 96% of BB and BG removal were noticed in pH =5 (acidic) and 5 mg catalyst dosage conditions. The recyclability of the Ni (0.075 M) doped CdAl2O4 catalyst was tested under optimized circumstances. The outcomes demonstrate that Ni (0.075 M) doped CdAl2O4 products exhibit substantially high stability with above 85 and 90% removal after the sixth catalytic run. The scavenging (free radicals) experiments revealed that .OH− and h + radicals play a central role in BB and BG degradation. Overall, the outcomes obtained propose that the suggested route may denote an appropriate technique for the elimination of BB and BG from textile wastes. This work shows the new pathway to improve more efficient materials for the elimination of industrial effluents.</t>
  </si>
  <si>
    <t>10.1016/j.jclepro.2024.143422</t>
  </si>
  <si>
    <t>Use of the organic fraction from recycled alkaline batteries in the manufacture of LECAs: Experimental and Environmental Assessment</t>
  </si>
  <si>
    <t>The industrial alkaline battery recycling process produces an organic fraction (OF) consisting of waste paper, plastic and cardboard. Currently, this OF is used for energy recovery, given the absence of a successful alternative recycling approach, attributed to its contamination and limited economic value. This study explored the valorisation of the organic fraction derived from the recycling of alkaline batteries as a foaming agent in the production of lightweight expanded clay aggregates (LECAs). The OF, was mixed with red stoneware atomized paste (RSAP) in varying proportions (5–30 wt%) and fired at temperatures between 1000 and 1200 °C. The volumetric expansion, density, and compressive strength of the resulting aggregates were determined via mineralogical and microstructural characterization. The results indicate the organic fraction's suitability as an expansion agent, particularly at 1200 °C with 5–15 wt% inclusion, showcasing density (0.65–0.75 g/cm3) and compressive strength (1.34–1.39 MPa) comparable to commercial expanded clays. The microstructural analysis revealed the formation of rounded pores, influenced by the firing temperature and OF content. A Life Cycle Assessment (LCA) compared the environmental impacts of this process with traditional LECA manufacturing, highlighting the potential environmental benefits of using recycled battery waste. This study marks the first incorporation of this battery waste residue into LECA manufacturing, providing valuable insights into its environmental implications and paving the way for sustainable waste management practices.</t>
  </si>
  <si>
    <t>10.1016/j.jobe.2023.108162</t>
  </si>
  <si>
    <t>Mechanical and environmental performances of an epoxy-resin-based recycled artificial stone containing hazardous sediment</t>
  </si>
  <si>
    <t>Solidifying and stabilizing hazardous sediment from petrochemical activities are not only expensive but make also high-volume waste to landfills. Parallel, finding alternative aggregates with lower costs can reduce the capital cost of artificial stone. For the first time, a combination of hazardous sediments and stone waste was used as aggregates to produce the recycled artificial stones. Furthermore, the target of this study is to evaluate the behavior of these recycled artificial stones under external forces and weathering, as well as in the acid environment. In order to evaluate the properties of the stones containing hazardous sediment, the compressive strength, the brightness variation, and water absorption under UV radiation, 60 cycles of salt attack, 60 cycles of freezing and thawing, and 60 cycles of thermal shock cycles were evaluated. In order to assess the leaching of heavy metals, according to the US toxicity characteristic leaching procedure (TCLP) and DIN38414-S4, two leaching tests were used to evaluate the leaching of the heavy metals under rainfall and acid environment, like soil. In order to conduct leaching tests, three spices from the crushed zone of the stone under compressive test were used. The results show that the stones have suitable performance in comparison to the performance of the artificial stone containing nonhazardous sand, travertine stone, and treated travertine stone using epoxy resin and nanocomposite. Based on the results, P90HSa10Eb25T25, with 39.3 MPa compressive strength, 3.02 color variation under 60 cycles of salt attack, and 1.59 color variation under UV radiation, has the best performance among the recycled artificial stones.</t>
  </si>
  <si>
    <t>10.1016/j.pnucene.2023.104956</t>
  </si>
  <si>
    <t>Process flowsheet test of the i-SANEX process with CHON-compliant ligands in aqueous and organic phases</t>
  </si>
  <si>
    <t>We report the results of a “CHON-compliant” i-SANEX flowsheet test using a surrogate feed with process concentrations of 241Am (&gt;1 g/L) and major lanthanide and fission product species in a 32-stage counter-current centrifugal contactor (CC) rig. By combining flowsheet modelling with experience from the European GENIORS project, a flowsheet was designed that included the lanthanide/actinide extraction, fission product scrubbing, actinide stripping and finally, lanthanide stripping; therefore, covering the entire flowsheet except solvent treatment. The extraction system was 0.2 M N,N,N′,N′-tetraoctyldiglycolamide (TODGA) in Isane-185 with 5 v/v.% 1-octanol as a phase modifier. Actinide stripping was afforded by the aqueous soluble pyridine-2,6-bis(1H-1,2,3-triazol-4-yl) (PTD), whilst the lanthanide stripping was performed by N,N,N′,N′-tetraethyldiglycolamide (TEDGA). This represents the first test of PTD and TEDGA across the full flowsheet using counter-current CC and with process concentrations of americium. This CHON-compliant i-SANEX flowsheet offers clear improvements to the reference process. The use of a full PUREX raffinate simulant as the feed for the process has also permitted the measurement of concentration profiles of many species that are not normally followed in such detail. This has highlighted that under the conditions used – 8 stages of extraction, 8 stages of scrubbing (0.7 M HNO3) – some of the lanthanides recycle and do not reach steady-state in the timeframe of the experiment. Overall, the flowsheet demonstrated good control of 241Am with 98.6 % being routed to the actinide product although further work is needed to fully control some lanthanides and fission products, including; La, Ce, Pr, Gd, Tc, Ru and Sr.</t>
  </si>
  <si>
    <t>10.1016/j.hydromet.2012.01.006</t>
  </si>
  <si>
    <t>Preparation of basic lead oxide from spent lead acid battery paste via chemical conversion</t>
  </si>
  <si>
    <t>A process with potentially reduced environmental impact was studied to recover lead as ultra-fine lead oxide from lead paste in spent lead acid batteries. The lead paste was desulfurized first and then reacted with citric acid to produce lead citrate. Finally, lead citrate was calcined at low-temperature to obtain ultra-fine lead oxide. The desulfurized paste, lead citrate and the recovered lead oxide were characterized by XRD. When desulfurized by Na2CO3, NaHCO3 or (NH4)2CO3, the desulfurization rate of lead paste was over 99.0% under initial C/S ratio of 2, 35°C, and slurry density of 100g/L. The lead carbonate and basic lead carbonate could be prepared from desulfurized paste, which was acidified with CO2 gas after being desulfurized by sodium carbonate. The lead citrate precursor, Pb(C6H6O7)·H2O, was prepared by leaching desulfurized paste with citric acid and H2O2. Ultra-fine PbO/Pb powder with particle size of 100–500nm was obtained at 370°C. This process is found to be simple, pollution-free and high efficient in the recovery of valuable lead oxide from spent lead acid battery paste, which can replace the traditional smelting method.</t>
  </si>
  <si>
    <t>10.1016/j.jcis.2024.07.155</t>
  </si>
  <si>
    <t>Tris(pentafluoro)phenylborane electrolyte additive regulates the highly stable and uniform CEI membrane components to improve the high-voltage behaviors of NCM811 lithium-ion batteries</t>
  </si>
  <si>
    <t>Broadening the charging and discharging voltage window of high nickel cathode material NCM811 is the most expected method to improve the high specific energy density of batteries currently, yet the cathode-electrolyte interface (CEI) formed by the oxidized and decomposed products of carbonate-based electrolyte under high voltage are always so unsatisfied. Therefore, a voltage-stabilizer, TPFPB (Tris(pentafluoro)phenylborane), added into baseline electrolyte (1 M LiPF6 in EC:EMC:DMC=1:1:1 vol%) to promote the electrochemical performance of the battery at 4.5 V. The results interpret that the TPFPB-contained NCM811-Li half-cells exhibit high specific capacity (167.10 mAh/g), excellent capacity retention rate (CRR) (75.37 %), and high rate performance (173.3 mAh/g at 5C) during 4.5 V. Meanwhile, through the analysis of the physical characterization techniques. the B- and F-rich interfacial layer, named as CEI film, existing at the interface between the cathode and the electrolyte, produced under 4.5 V, is superior, resulting in impeding the structural collapse of the cathode material and the continued dissolution of transition metal ions (TM n +) from the cathode material, as well as, ameliorate the electrochemical polarization of the battery, ultimately, it can stabilize the electrochemical performance of the battery under high voltage. Therein, the present work elucidate a new and substantial approach to enhance the high-voltage performances of rich-Ni cathode materials.</t>
  </si>
  <si>
    <t>10.1016/j.ijoes.2024.100637</t>
  </si>
  <si>
    <t>Hydrothermal synthesis of αILiVOPO4 as a cathode material for Li-ion batteries</t>
  </si>
  <si>
    <t>This paper presents the synthesis of a novel cathode material, αI -LiVOPO4, featuring a porous multilayered lamellar structure, achieved through the hydrothermal method. Initially, αI -LiVOPO4·2 H2O was synthesized by maintaining a reaction kettle at 160 °C for 40 h. Subsequently, the parent compound underwent dehydration at various temperatures for 2 h to yield αI -LiVOPO4. The dehydration process was investigated through thermogravimetric analysis. Analysis via powder X-ray diffraction confirmed the crystallization of the product into the αI -LiVOPO4 phase. TEM and EDS analyses revealed an irregular porous structure with uniform distribution of elements. The electrochemical performance of αI -LiVOPO4 was evaluated through constant current charge-discharge tests within a voltage range of 3–4.5 V. Results demonstrated an initial capacity of 106.9 mAh·g–1 at 0.05 C, with a capacity retention of 100.9 mAh·g–1 after the 50th cycle. Additionally, cyclic voltammetry indicated favorable cycling performance and minimal polarization at elevated voltages.</t>
  </si>
  <si>
    <t>10.1016/j.wasman.2020.08.028</t>
  </si>
  <si>
    <t>Environmentally friendly approach for the recovery of metallic fraction from waste printed circuit boards using pyrolysis and ultrasonication</t>
  </si>
  <si>
    <t>Electronic waste (e-waste) with an annual growth rate of 3–5% is one of the fastest-growing waste streams. The unregulated accumulation and improper recycling can cause grave hazards to human beings and the environment. On the contrary, e-waste can be considered as a secondary source of metals and energy due to its high metal content and polymeric material. Thus, the present study demonstrates technology for the metallic fraction recovery and the production of valuable gases from e-waste. The process involves pyrolysis at a temperature range of 200 °C–600 °C in a fixed bed setup for 10–60 min. Under optimized operating conditions, 35 wt% combustible gases and 60 wt% solid product were obtained at a pyrolysis temperature of 400 °C in 20 min. The gaseous product consisted of CH4, H2, CO and CO2, having the heating value 28 MJ/kg whereas, the solid product is a mixture of metals and other solid residue material. Treatment of the solid product using an ultrasonication process resulted in around 90 wt% recovery of metallic fraction, thereby leaving behind solid residue. Moreover, the transfer of precious metals (Au, Ag, Pd and Pt) was nearly 100% to the metallic fraction. This process combines mild temperature pyrolysis and ultrasonication process to provide a solution for efficient management of e-waste, metallic fraction recovery and valuable gases production.</t>
  </si>
  <si>
    <t>10.1016/j.electacta.2024.143776</t>
  </si>
  <si>
    <t>Controllable organic/inorganic composite film enables improved long-term and high-temperature storage performance of lithium primary battery</t>
  </si>
  <si>
    <t>Though lithium primary battery has been widely used, high temperature and long-term storage still possibly cause its failure because of the active lithium anode, which continuously reacts with electrolyte, forms an unstable solid electrolyte interface and leads to the degradation of battery performance. In this work, a novel organic-inorganic composite protecting film composed of well-dispersed inorganic lithium nitride (Li3N) among poly (propylene carbonate) (PPC) organic matrix is controllably fabricated on the Li anode by spin coating, to enhance interfacial compatibility and stability. The composite film exhibits superior ionic conductivity of 3.57 × 10−4 S cm−1, and the Li-CFx battery with composite film delivers an excellent specific discharge capacity of 940 mAh g−1 at 0.1 C, and excellent rate capacity of 492 mAh g−1 even at 8 C. After storage at room temperature and 55 °C for 60 days, the battery can still release high specific capacities of 867 and 536 mAh g−1. With the assistance of composite film, a stable Li3N/LiF-rich SEI is formed on the Li anode and LiF-rich CEI is generated on the CFx cathode, ensuring long-term and high-temperature storage stability of Li-CFx battery. This study demonstrates a facile organic/inorganic composite film protecting strategy to achieve high-performance lithium battery.</t>
  </si>
  <si>
    <t>10.1016/j.jtice.2024.105561</t>
  </si>
  <si>
    <t>Recycle and Reuse: Fabrication of carbon microtube derived from waste cardboard for solid-state supercapacitor device</t>
  </si>
  <si>
    <t>Background The unending consumption of depleting fossil fuels has paved the way for renewable and circular technologies, and enormous effort has been put into garbage management to use them as carbon precursors. Methods This study reports the first-ever supercapacitive behavior of carbon microtubes synthesized from a well-known waste material, packaging cardboard, through thermal conversion, which has been introduced as electrode material without any chemical treatment as a green energy storage device. Significant findings FESEM and TEM imagining show the carbon microtube structure. The pore architectures, surface area, and chemical characteristics have been easily modified by adjusting the activation temperature. The thermal stability of the carbon microtube was tested by TGA analysis. Upon increasing the carbonization temperature from 400 °C to 900 °C, the specific surface area of the carbon material increased, whereas the contents of nitrogen and oxygen decreased notably, significantly impacting the electrochemical properties of the carbon-based supercapacitors. Excellent charge transfer characteristics of the thermally activated carbon microtube have been studied through EIS and CV analysis. The CV investigations show the electric double-layer capacitor (EDLC) for the 900CB electrode. Galvanostatic charge-discharge (GCD) calculations give a specific capacitance of 127 F g−1 at 1 A g−1. The constructed asymmetric solid-state capacitor shows an outstanding stability of 85% for 10,000 cycles at a current density of 1 A g−1, unveiling a phenomenal power density of 125 W kg−1 and an energy density of 36 Wh kg−1.</t>
  </si>
  <si>
    <t>10.1016/j.cej.2023.144749</t>
  </si>
  <si>
    <t>Recovery of degraded LiCoO2 through a CO2 -assisted low-temperature thermal reduction approach</t>
  </si>
  <si>
    <t>Recycling spent lithium-ion batteries (LIBs) using chemical-saving and energy-effective pathways has been pursued to minimize the secondary environmental footprints. In this study, a sealed stainless-steel reactor was selected to achieve CO2-assisted low-temperature thermal reduction of spent LiCoO2 by carbon at 500 °C. The thermal reduction was provoked by the in-situ generated CO that resulted from the reaction of carbon and CO2. More importantly, MgCO3 was used as a CO2 holder to provide CO2 at elevated temperatures and MgO can be used to absorb CO2 to regenerate MgCO3, enabling the CO2 as a clean additive in the reduction reaction. Using this low-temperature reduction coupled with the carbonate pyrolysis approach, the selective recovery of Li reached 94.21%. The spatial isolation of MgCO3 at the bottom layer, graphite at the middle layer, and LiCoO2 at the top layer in the same reactor avoids complex separation. In addition, LiCoO2 is directly regenerated by the obtained CoO/Co3O4 and Li2CO3, and regenerated LiCoO2 exhibits good electrochemical performance with a discharge capacity retention of 94.0% after 300 cycles. Overall, the carbonate pyrolysis in the close-reactor is a promising approach to achieving a low-temperature reduction reaction by using CO2 as a clean agent to recycle spent LIBs.</t>
  </si>
  <si>
    <t>10.1016/j.electacta.2023.143308</t>
  </si>
  <si>
    <t>Exfoliated Graphene Oxide @ Sb2O3 Octahedrons as Alloy-Conversion Anode for High-Performance Na-Ion Batteries with P2-Type Na2/3Ni1/3Mn2/3O2 Cathode</t>
  </si>
  <si>
    <t>Conversion–alloying–based anodes for sodium–ion batteries (SIBs) have attracted wide interest due to their high energy density and specific capacity. However, it suffers from volume expansion during operation, leading to poor cycling stability. This study introduces a novel carbon matrix, exfoliated graphene oxide (EGO), to alleviate the issues due to volume expansion in the antimony (III) oxide anode for SIBs. Four combinations of Sb2O3 with EGO were explored, and electrochemical performance was compared. An optimized combination (Sb–E1) showed a capacity of ∼100 mAh g–1 at a high current density of 1 A g–1 with good cycling stability. The results show that EGO can effectively buffer the volume expansion and promote fast kinetics. An in–situ electrochemical impedance spectroscopy study revealed that the exceptional charge-transfer resistance varies during the alloying reaction but not during the conversion reaction. The full-cell is fabricated with P2-type layered Na2/3Ni1/3Mn2/3O2 (NNMO) cathode. The Sb–E1/NNMO cell displayed an average operating potential of ∼2.95 V, a high capacity of ∼100 mAh g–1 at a current density of 1 A g–1, and a maximum energy density of ∼100 Wh kg–1.</t>
  </si>
  <si>
    <t>10.1016/j.ensm.2022.12.048</t>
  </si>
  <si>
    <t>Novel PEO-based composite electrolyte for low-temperature all-solid-state lithium metal batteries enabled by interfacial cation-assistance</t>
  </si>
  <si>
    <t>Non-flammable succinonitrile (SN) is a promising plasticizer for lowering the working temperature of poly (ethylene oxide) (PEO)-based solid-state polymer electrolytes. However, its application is greatly impeded by the inherent instability interface toward the Li anode. Here, we report a novel PEO/SN-based composite solid-state electrolyte with a durable interface and high room-temperature ionic conductivity of 6.74×10−4 S cm−1. By taking advantage of cation-assistance between La3+ cation in LLZTO and N atom in SN, reducing the active -CN groups or converting them to less reactive -C = N- groups, preventing the corrosion of lithium anode from SN. As a result, PEO/SN-based electrolyte displays highly stable Li plating/stripping cycling for over 1000 h at 0.1 mA cm−2 at RT. Furthermore, the all-solid-state lithium metal batteries (ASSLBs) based on LiFePO4 cathode deliver admirable cycling stability with a discharge capacity of 133 mAh g−1 and high-capacity retention of 92.6% after 240 cycles at 0.5C at RT. Even at -10 °C, the batteries still can achieve excellent electrochemical performance. The unique Li+ ion conduction pathway is investigated by tracer-exchange 6Li NMR. This work proposes new insight via cation assistance to build a durable interface for the real application of PEO/SN-based electrolytes system in ASSLBs.</t>
  </si>
  <si>
    <t>10.1016/j.cej.2023.141526</t>
  </si>
  <si>
    <t>VN quantum dots anchored N-doped carbon nanosheets as bifunctional interlayer for high-performance lithium-metal and lithium-sulfur batteries</t>
  </si>
  <si>
    <t>Lithium dendrite growth and shuttling of lithium polysulfides (LiPSs) seriously hinder the industrialization of lithium-sulfur (Li-S) batteries. Herein, elaborately designed VN quantum dots anchored N-doped carbon nanosheets (VN@NC) is employed as a bifunctional separator. The strong absorption and catalytic conversion of polar VN quantum dots effectively suppress the shuttling effect of LiPSs, confirmed by experimental and theoretical calculations studies; moreover, lithiophilic VN@NC acts as Li-ion redistributor to regulate and redistribute the interfacial ionic flux, thus effectively inhibit the uncontrollable growth of Li dendrites. As a result, the Li-S cell with VN@NC interlayer delivers ultralong cycle life (0.036 % per cycle at 2C over 1000 cycles) and high-rate capability (752 mAh/g at 4C). Even with sulfur loading (5.4 mg cm−2) and lean electrolyte/sulfur (E/S) usage (4.6 μL mg−1), the pouch cell can deliver an initial areal capacity of 5.16 mAh cm−2 and still retain 4.02 mAh cm−2 at 0.1C over 50 cycles. The VN@NC-based Li-Li symmetric cells demonstrate great cycling and rate performance in protecting the Li anode. This work offers a bi-functionally integrated interlayer strategy to simultaneously suppress the shuttling of LiPSs and dendrite growth of Li anode for high-performance Li-S and Li-metal batteries.</t>
  </si>
  <si>
    <t>10.1016/j.mtchem.2022.101240</t>
  </si>
  <si>
    <t>Supercritical carbon dioxide assisted synthesis of ultra-stable sulfur/carbon composite cathodes for Li– S batteries</t>
  </si>
  <si>
    <t>To mitigate the shuttle effect and enhance the electrical conductivity in lithium battery cathode, the unique characteristics of supercritical CO2 solvent (SC–CO2) and the distinctive porous and layered microstructure of reduced graphene oxide (rGO) are exploited in the fabrication of a high-performance rGO/sulfur composite cathode. Exploiting SC-CO2 technology can realize highly efficient sulfur transfer and precise microstructure regulation of S/C composite cathodes for Li–S batteries. On exposure, due to the sudden pressure release process, the SC-CO2 expands the interlayers of rGO rendering plenty of storage space for small sulfur allotropes in carbon matrices which increases the active sulfur loading. Being a remarkable hydrophobic solvent, the wetting properties of SC-CO2 are excellent, ensuring sulfur dissolution and penetration deep into the voids and interlayers of rGO. This creates intimate contact of sulfur with rGO interlayers, guaranteeing precise sulfur content, uniform sulfur distribution, and strong interaction between sulfur and carbon leading to enhanced electrical conductivity and sulfur utilization efficiency. Another important feature is that the S/C composites can be prepared at room temperature, unlike other conventional techniques which require a higher temperature. Moreover, the product mixture can be separated simply by de-pressuring SC-CO2. Herein, the rGO/sulfur composite cathode prepared on a lab scale showed an initial discharge capacity of 1024 mAh/g at 0.1C rate with capacity retention of 92.2% and coulombic efficiency of 99% even after 200 charge-discharge cycles. The developed cells showed excellent performance (929 mAh/g at 1 C rate) with an ultralow decay of 0.04% per cycle even after 200 charge-discharge cycles. Through this work, we believe that the synergistic effect of SC-CO2 technology and rGO as sulfur host will open up a promising future for the synthesis of efficient S/C composite cathodes with ultra-high cycling stability.</t>
  </si>
  <si>
    <t>10.1016/j.wasman.2018.01.021</t>
  </si>
  <si>
    <t>Organic reductants based leaching: A sustainable process for the recovery of valuable metals from spent lithium ion batteries</t>
  </si>
  <si>
    <t>It is significant to recover metal values from spent lithium ion batteries (LIBs) for the alleviation or prevention of potential risks towards environmental pollution and public health, as well as for the conservation of valuable metals. Herein a hydrometallurgical process was proposed to explore the possibility for the leaching of different metals from waste cathodic materials (LiCoO2) of spent LIBs using organics as reductant in sulfuric acid medium. According to the leaching results, about 98% Co and 96% Li can be leached under the optimal experimental conditions of reaction temperature - 95 °C, reaction time - 120 min, reductive agent dosage - 0.4 g/g, slurry density - 25 g/L, concentration of sulfuric acid-3 mol/L in H2SO4 + glucose leaching system. Similar results (96% Co and 100% Li) can be obtained in H2SO4 + sucrose leaching system under optimized leaching conditions. Despite a complete leaching of Li (∼100%), only 54% Co can be dissolved in the H2SO4 + cellulose leaching system under optimized leaching conditions. Finally, different characterization methods, including UV–Vis, FT-IR, SEM and XRD, were employed for the tentative exploration of reductive leaching reactions using organic as reductant in sulfuric acid medium. All the leaching and characterization results confirm that both glucose and sucrose are effective reductants during leaching, while cellulose should be further degraded to organics with low molecular weights to achieve a satisfactory leaching performance.</t>
  </si>
  <si>
    <t>10.1016/j.jhazmat.2021.125480</t>
  </si>
  <si>
    <t>PSi@SiOx/Nano-Ag composite derived from silicon cutting waste as high-performance anode material for Li-ion batteries</t>
  </si>
  <si>
    <t>Integration of photovoltaic (PV) power generation and energy storage has been widely believed to be the ultimate solution for future energy demands. Herein, an ingenious method was reported to make full use of photovoltaic silicon cutting waste (SiCW) natural characters fabricating PSi@SiOx/Nano-Ag composite as anode material for high-performance lithium-ion batteries. The sheet-like structure with nano/micropores and native SiOx layer addressed the volume expansion issues of Si material. Ag nanoparticles greatly enhanced electrical conductivity of composite and promoted Li+/e− transport. Synergistic effect of the designed PSi@SiOx/Nano-Ag composite contributed outstanding cyclic performance with reversible capacity of 1409mAhg−1 after 500 cycles. Notably, full LIBs with PSi@SiOx/Nano-Ag anode and commercial Li[Ni0.6Co0.2Mn0.2]O2 (NCM622) cathode delivered stable capacity of 137.5mAhg−1 at current density of 200 mA g−1, accompanying with a high energy density of 438 Wh kg−1. Furthermore, electrochemical Li+ storage behavior of this PSi@SiOx/Nano-Ag electrode was studied, and reaction mechanism and crystal structure evolution during cycles were also revealed by in-situ XRD analysis. The synthesis method is facile and cost-effective, which paves a novel way towards high-performance Si-based anodes and promising markets for both solar photovoltaic and lithium-ion battery industries.</t>
  </si>
  <si>
    <t>10.1016/j.indcrop.2024.119511</t>
  </si>
  <si>
    <t>Mercerization-enhanced cellulose-II cotton fiber-based low-temperature hard carbon for sodium-ion batteries</t>
  </si>
  <si>
    <t>Hard carbons from cellulose are highly regarded as promising anode options for sodium-ion batteries (SIBs). However, a high carbonization temperature (&gt;1300 °C) is usually required to obtain high-performance hard carbons, which leads to high-energy consumption and high cost. Moreover, hard carbons generally have poor rate capability and unsatisfactory cyclability which restrict their commercial applications. Herein, a low-temperature (900 °C) approach for the preparation of high-quality hard carbons for SIBs from waste cotton fibers is reported. It involves a mercerization pretreatment to convert cellulose-I cotton fibers into cellulose-II structure and dissolve the amorphous cellulose to form highly crystalline cellulose. This pretreatment process benefits forming abundant pseudo-graphitic structures at a low carbonization temperature of 900 °C. Consequently, the mercerized cotton fibers-based carbons (MCFC) exhibit excellent sodium storage properties, possessing a high capacity (316 mAh g−1 at 0.1 A g−1), high-rate capability (210 mAh g−1 at 10 A g−1), and long-term cyclability (83.2 % retention after 3000 cycles). This mercerization approach coupled with waste cotton fibers provides a sustainable pathway for the preparation of high-quality hard carbons for SIBs.</t>
  </si>
  <si>
    <t>10.1016/j.jece.2024.112099</t>
  </si>
  <si>
    <t>Microwave-assisted catalytic pyrolysis of biomass with biochar materials derived from spent lithium-ion batteries: Microwave absorption and pyrolysis characteristics</t>
  </si>
  <si>
    <t>Biochar materials are economical and favorable microwave absorbers for microwave-assisted catalytic pyrolysis (MACP) of waste biomass into high-value biofuels (e.g., H2-rich syngas and aromatics in bio-oil). However, the catalytic activity of biochar alone is not satisfying. Transition metals from spent lithium-ion batteries (LIBs) like Fe, Ni, Co, and Mn could improve the activity of biochar materials in MACP. Herein, a series of microwave-absorbing catalysts based on biochar materials derived from spent lithium-ion batteries were prepared. Microwave absorption of these biochar materials was studied using vector network analysis, and MACP characteristics of rice straw with these biochar materials were investigated. Results showed that the graphitization of biochar increased after oxalic acid treatment and microwave activation, resulting in increased ε ′ , ε ′′ , and tanδε. These facilitate converting microwave energy into heat and achieve higher heating rates (maximum 720 °C/min, microwave power: 800 W) to promote biomass pyrolysis. Furthermore, these biochar materials realized higher yields of H2-rich syngas and lower yields of liquid products than the original biochar and commercial SiC in MACP of rice straw at 360 W (&lt; 350 °C), depicting enhanced catalytic activity and product selectivity. Particularly, MACP with biochar material derived from spent LiNixCoyMn1−x-yO2 (i.e., sNCMHC-C) obtained the highest selectivity of H2 (50.22 vol%) in gaseous products, monocyclic aromatic hydrocarbons (MAHs, 18.86 area. %) and benzene, 1-propynyl- (17.41 area. %) in liquid products. This study suggests that MACP with biochar materials derived from spent LIBs has a high potential to promote high-value utilization of waste biomass.</t>
  </si>
  <si>
    <t>10.1016/j.wasman.2015.03.010</t>
  </si>
  <si>
    <t>Recovery of lead from lead paste in spent lead acid battery by hydrometallurgical desulfurization and vacuum thermal reduction</t>
  </si>
  <si>
    <t>Lead sulfate, lead oxides and lead metal are the main component of lead paste in spent lead acid battery. When lead sulfate was desulfurized and transformed into lead carbonate by sodium carbonate, lead metal and lead oxides remained unchanged. Lead carbonate is easily decomposed to lead oxide and carbon dioxide under high temperature. Namely, vacuum thermal process is the reduction reaction of lead oxides. A compatible environmental process consisted of hydrometallurgical desulfurization and vacuum thermal reduction to recycle lead was investigated in this research. Lead paste was firstly desulfurized with sodium carbonate, by which, the content of sulfur declined from 7.87% to 0.26%. Then, the desulfurized lead paste was reduced by charcoal under vacuum. Under the optimized reaction conditions, i.e., vacuum thermal reduction at temperature 850°C under 20Pa for 45min, a 22.11×10−2 gcm−2 min−1 reduction rate, and a 98.13% direct recovery ratio of fine lead (99.77%) had been achieved, respectively.</t>
  </si>
  <si>
    <t>10.1016/j.cej.2023.148239</t>
  </si>
  <si>
    <t>Engineered ionic liquids supported on activated carbon as a sustainable and selective catalyst for viable fixation of CO2 into valuable chemicals</t>
  </si>
  <si>
    <t>The use of ionic liquids (ILs) based materials in catalysis, especially for CO2 conversion has been attracted great scientific attention due to green catalytic approach and eco-friendliness of the material. In this effort, especially engineered NH2-functionalized imidazolium based ILs with different anions were prepared to develop new covalent ILs functionalized activated carbon (AC) catalysts. All different AC-ILs namely AC-IL-Br, AC-IL-BF4, AC-IL-NTf2 and AC-IL-HSO4 was successfully synthesized by metathesis reaction, and characterized using various analytical and spectroscopic techniques. With the maximum immobilization of the NH2-functionalized ILs on the AC support, the immobilized AC-ILs showed superior structural advantages such as high thermal stability and appreciable surface area. The newly developed AC-ILs as bi-functional catalysts were applied in the fixation of CO2 into epoxide and it displayed high catalytic activity during the catalytic screening. Various reaction variables were surveyed wherein especially, 10.0 wt% of AC-IL-NTf2 catalyst demonstrated the best catalytic activity with 100 % conversion of styrene oxide and 83 % selectivity towards styrene carbonate at 120 °C, 20 bar CO2 pressure in 13 h under solvent-free conditions. The enhanced performance by AC-IL-NTf2 catalyst was achieved as a result of least co-ordination of the NTf2 − anion with the NH2-functionalized imidazolium cation which helped in the opening and stabilization of epoxide ring and increased the reaction rate. The best performing AC-IL-NTf2 catalyst was found to be compatible with a broad substrate scope and could effectively produce the respective cyclic carbonates in good to quantitative yields with different substituted epoxides. Most significantly, AC-IL-NTf2 catalyst could be easily separated from the reaction mixture and recycled it for number of cycles. It maintained its catalytic activity without any evident leaching and structural damage up to six recycles. Additionally, plausible reaction mechanism also has been proposed with AC-IL-NTf2 catalyst with the help of catalytic activity results and characterization support.</t>
  </si>
  <si>
    <t>10.1016/j.cej.2024.149531</t>
  </si>
  <si>
    <t>A high-performance air-rechargeable aqueous Zn/organic battery with Zn2+ and H+ storage</t>
  </si>
  <si>
    <t>Air-rechargeable aqueous zinc-ion batteries (AZIBs) as a self-powered system can solve a pressing need when there is no external power supply. To meet the demands of such harsh environments, it is necessary to develop high-performance air-rechargeable AZIBs. Herein, we constructed coin-type and flexible AZIBs using tris(1H-1,2,4-triazolyl)hexaazatriphenylenehexacarboxy triimide (TTA-HATTI) as the cathode material, where the cathode reaction involves uptake/remove of Zn2+ and H+ ions. The coin-type and flexible Zn//TTA-HATTI AZIBs exhibit a higher energy density (102.3 Wh kg−1) and a high volume energy density (8.5 mWh cm−3), respectively, and high-rate performance. Interestingly, the discharged TTA-HATTI cathode of flexible Zn//TTA-HATTI battery can be oxidized by O2 from air, due to the potential difference between them, resulting in the discharged flexible Zn//TTA-HATTI battery can be air-recharged without an external power supply. After being left in the air for 23 h, such flexible Zn//TTA-HATTI battery can exhibit a high discharge capacity (420 mA h g−1 at 0.5 A/g), a high rate-performance (178 mA h g−1 at 20 A/g), a better air-charging cycle stability (10 cycles) and operate well at chemical or/and galvanostatic charging mixed modes, showing superior reusability. This work provides guidance for developing high-performance air-rechargeable flexible AZIBs.</t>
  </si>
  <si>
    <t>10.1016/j.matpr.2021.06.434</t>
  </si>
  <si>
    <t>Waste derived low cost PbO-Carbon nanocomposite and its energy storage application</t>
  </si>
  <si>
    <t>Waste lead acid battery (WLAB) is possible to recycle into lead–carbon batteries (LCB) with improved performance than lead acid batteries (LAB). There is a number of research on the lead–carbon battery using PbOx-C composite. This will develop a sustainable economics of WLAB as well as its environmental concerns, achieving UN SDG goal number 12 for sustainable consumption and production. In this study, lead oxide (PbO) and PbO-carbon composite were prepared using waste lead acid battery and waste high density polyethylene (HDPE) plastic. Leaching process was adopted for preparation of PbO nanoparticle from waste lead acid battery electrode. Initially, waste lead acid battery paste was converted to lead citrate and was calcined at 400 ℃ for 60 min to convert PbO nanoparticle. The band gap of PbO nano is found to be 4.17 eV using Tauc plot from UV–vis spectroscopic data. The XRD data shows a massicot phase of PbO nanoparticle of size 62 nm. PbO-Carbon composite was prepared using pyrolysis technique at 600 °C taking 1:2 ratio of waste HDPE plastic and PbO NP. The band gap of prepared PbO-Carbon composite is found to be 4.0 eV. The Pt electrode was modified by PbO-carbon composite by casting and drying method using PVDF as a binder to electrode. The capacitance, energy density of the PbO-C nanocomposite modified electrode are found to be 115.33 F/g and 70.63 Wh/kg for scan rate of 0.1 V/s, respectively. The presented study suggests an economically viable process to derive value added products from waste plastic and waste lead acid batteries, to be useful for energy storage application in the form of lead–carbon battery with improved performance than lead-acid battery.</t>
  </si>
  <si>
    <t>10.1016/j.cej.2024.151337</t>
  </si>
  <si>
    <t>Preparation of three-dimensionally interconnected sulfur-deficient MoS2/nitrogen-doped carbon composite via salt template method for separator modification in lithium–Sulfur batteries</t>
  </si>
  <si>
    <t>Separator modification is a promising strategy with regard to lithium–sulfur batteries for trapping polysulfides and suppressing the involved shuttle effect. Herein, a sulfur-deficient molybdenum disulfide/nitrogen-doped carbon composite with an open and interconnected structure (IMoS2-x) was synthesized through facile salt template method using recrystallized salt powder. Unlike the two-dimensional sheet structure obtained through conventional salt template method, an effective three-dimensional IMoS2-x composite design can be achieved using small salt powder as a template. The prepared IMoS2-x-coated polypropylene separator (referred to as IMoS2-x/PP) exhibited remarkable electrochemical performances such as high initial discharge capacity of 1405.1 mAh/g and rate capability of 754.16 mAh/g at 0.1 and 3C, respectively. Furthermore, IMoS2-x/PP exhibited robust cycling performance of 911.18 mAh/g after 80 cycles at 0.2C under high sulfur loading and lean electrolyte conditions, with the electrolyte-to-sulfur ratio (E/S ratio) of 7.5 μL mg−1.</t>
  </si>
  <si>
    <t>10.1016/j.jallcom.2023.172063</t>
  </si>
  <si>
    <t>Functional material “Ionic liquid-supported MIL-101(Fe)” to enhance composite solid electrolyte for lithium metal batteries</t>
  </si>
  <si>
    <t>Because of poor ionic conductivity, insufficient interfacial compatibility and other issues, all-solid-state lithium metal batteries (ASSLMBs) are difficult to commercialize. Here, a sort of composite solid-state polymer electrolytes (CSPEs) is prepared by compounding multifunctional fillers with polyethylene oxide (PEO), and the multifunctional filler is obtained by absorbing the ionic liquids (ILs) into the iron-containing metal-organic frameworks (MOFs). The porosity of MOFs can improve the path for Li+ transport and accelerate the Li+ transport after adsorbing ILs. This strategy endows the prepared CSPEs with high ionic conductivity of 8.46 × 10−4 S cm−1 at 60 °C and wide electrochemical window (5.2 V). In addition, the transference number of the CSPEs is increased to 0.54. After 250 cycles, the assembled LiFePO4/CSPE/Li battery has a discharge-specific capacity of 139.1 mAh g−1 and a capacity retention of 93.3% at 0.5 C under 60 °C. This work reveals a feasible strategy in constructing high-performance solid-state LMBs, as well as an important complement for material and structure development in the field of energy storage.</t>
  </si>
  <si>
    <t>10.1016/j.mtcomm.2023.105983</t>
  </si>
  <si>
    <t>Reduced graphene oxide supported Fe/Ni bimetallic nanoparticles for the rapid adsorption and dechlorination of 2,4-dichlorophenol</t>
  </si>
  <si>
    <t>Agglomeration and passivation of nanoscale zerovalent iron (nZVI) can result in significant decrease of reactivity with contaminants. In this paper, reduced graphene oxide supported Fe/Ni bimetallic composites (Fe/Ni@rGO) were synthesized. Electron microscopy characterization showed that the spherical Fe/Ni bimetallic nanoparticles with the size of 70–150 nm were successfully loaded on the graphene sheets and mainly distributed at the edges and folds of the graphene sheets. The agglomeration of nZVI decreased significantly and more active sites were exposed. The removal efficiency of 2,4-dichlorophenol by nZVI, reduced graphene oxide supported nZVI (Fe@rGO) composites and Fe/Ni@rGO composites were 14.4%, 71.8% and 95.0% within 180 min, respectively. The results showed that when the pH was 5–7 and humic acid concentration was 60 mg/L, the removal efficiency of 2,4-dichlorophenol was higher. According to the correlation coefficient R2, the removal of 2,4-dichlorophenol by Fe/Ni@rGO followed the pseudo second order model instead of the pseudo first order model. The anti-oxidation and cycle test showed that Fe/Ni@rGO composites had high stability and recycling value. The removal mechanism of 2,4-dichlorophenol by Fe/Ni@rGO composites was the synergistic effect of adsorption by rGO and dechlorination by Fe/Ni.</t>
  </si>
  <si>
    <t>10.1016/j.ceramint.2022.08.156</t>
  </si>
  <si>
    <t>Role of the Ca3Co4O9 oxide to enhance the energy density and capacitance of graphene supercapacitors made with recycled polypropylene</t>
  </si>
  <si>
    <t>Recycling wasted plastics from daily use products is of current interest to avoid the contamination of oceans and rivers by microplastics. For this reason, we designed in this work graphene supercapacitors (SCs) made with recycled polypropylene (PP) and studied their electrochemical performance. The PP was recycled from wasted coffee capsules, molded and coated by graphene (G) to make it conductive. SCs made with electrodes of PP + G had an energy density and capacitance of 27.3 Wh kg−1 and 162.6 F g−1, respectively. After the incorporation of Ca3Co4O9 (CCO) microparticles with plate-like morphology to the SC electrodes, the energy-density and capacitance raised up 73.7 Wh kg−1 and 484.5 F g−1, that is, an enhancement of ≈200% and ≈170% for the capacitance and energy density, respectively. Impendance spectroscopy was performed to elucidate the storage mechanisms in the devices and found that the series and charge-transfer resistances were lower in the device made with CCO, therefore, the ion storage/diffusion was more efficient in such device. Additionally, analysis by XPS, optical-absorbance and Raman were achieved and found on the SC electrodes made with the CCO microparticles the existence of oxygen-vacancy defects and Co4+/Co3+/Co2+ species, which were formed during the SC operation. Those species and defects worked as active redox elements for the storage of charge. Overall, the findings of this research suggest that making SCs from recycled plastics is viable and those devices could be used to provide energy to portable equipments.</t>
  </si>
  <si>
    <t>10.1016/j.cclet.2024.110406</t>
  </si>
  <si>
    <t>Interface design of tea stem-derived micropore carbon enables high-performance Na-Se batteries</t>
  </si>
  <si>
    <t>Na-Se batteries have caught tremendous attention because of natural abundant of element sodium and their high volumetric energy density (2530 Wh/L). However, the low utilization ratio of Se is the main obstacle for practical application. Herein, an advanced Se-based electrode is designed and prepared by using tea stem-derived micropore carbon matrix (TSC) as Se host and coating TSC/Se with cyclic polyacrylonitrile (cPAN). TSC/Se/cPAN electrode shows rate capacity of 318.3 mAh/g at 2 C (1 C = 675 mA/g) and great discharge capacity of 420.6 mAh/g after 300 cycles at 0.2 C. The impressive electrochemical performance is mainly ascribed to the interface design of cPAN coating, resulting in the enhanced electronic conductivity of whole electrode and high ratio of robust inorganic salt NaCl in CEI film. The TSC/Se/cPAN||NVP full cell also exhibits great discharge capacity of 556.6 mAh/g after 55 cycles at 0.1 C.</t>
  </si>
  <si>
    <t>10.1016/j.jcis.2023.07.027</t>
  </si>
  <si>
    <t>Insight into the role of crystallinity in oxide electrolytes enabling high-performance all-solid-state lithium-sulfur batteries</t>
  </si>
  <si>
    <t>All-solid-state lithium-sulfur batteries (ASSLSBs) would be a promising candidate for the next-generation batteries due to the utilization of energy-dense electrodes and the non-flammable oxide solid-state electrolytes (SSEs), but still face great challenges such as low ionic conductivity of SSEs, poor interfacial contact and lithium (Li) dendrite propagation. Herein, we regulated the crystallinity degrees of the large-scale-fabricated Li1.5Al0.5Ge1.5(PO4)3 (LAGP) SSEs and explored the critical role of crystallinity optimization in reinforcing the basic properties of LAGP, developing a fundamental explanation for the inherent relation between the crystallinity and the performance of ASSLSBs. Benefiting from the optimized crystallinity (∼99.9 %), the large-scale-fabricated LAGP not only realizes the low surface roughness and high ionic conductivity (2.11 × 10−4 S cm−1) to improve interfacial contact and reduce resistance in ASSLSBs, but also possesses the dense internal structure with low porosity (1.49 %) to physically resist dendritic propagation and penetration. Consequently, the ASSLSB with the optimized LAGP delivers a high reversible capacity of 647.9 mAh/g even after 150 cycles at 0.1 C. This work confirms the significance of crystallinity in understanding the working mechanisms of oxide SSEs and developing future high-performance ASSLSBs.</t>
  </si>
  <si>
    <t>10.1016/j.chemosphere.2023.138069</t>
  </si>
  <si>
    <t>Strategies for ameliorating the photodegradation efficiency of Mn-doped CdAl2O4 nanoparticles for the toxic dyes under visible light illumination</t>
  </si>
  <si>
    <t>Worldwide environmental issues have been escalating with the growth of the global economy and become a vital problem. To solve the problems, we require an eco-friendly and sustainable binary catalyst for the degradation of Azo dye pollutants. In this work, magnetically reusable, multifunctional novel Mn-doped CdAl2O4 nanoparticles were effectively fabricated by the co-precipitation approach. It was utilized for the degradation of two Azo dyes, exhibiting 96 and 98% Mn (0.050 M)-doped CdAl2O4 removal rates under visible light illumination, and presenting improved photocatalytic capability than that of pure and other dopants. More notably, the Mn (0.050 M)-doped CdAl2O4 catalyst was recycled using centrifuges without major loss and displays almost similar photodegradation behaviors for six successive runs. According to the ESR measurements, outcome and quenching tests affirmed that .OH− and h+ radicals were better reactive species responsible for Azo dyes removal. A possible photodegradation reaction mechanism underlying the elimination of Azo dyes by Mn (0.050 M)-doped CdAl2O4 catalyst is also proposed. Elaborated analyzes by variable reaction parameters such as the role of reactive species and catalyst dosage, pH, COD and irradiation time in the degradation route was also discussed. We assume that our outcomes will provide novel insights into using a highly effectual Mn (0.050 M)-doped CdAl2O4 catalyst, with possible applications in the treatment of both industrial and domestic wastewater.</t>
  </si>
  <si>
    <t>10.1016/j.materresbull.2022.111908</t>
  </si>
  <si>
    <t>A biomass derived porous carbon materials with adjustable interfacial electron transmission dynamics as highly-efficient air cathode for Zn-Air battery</t>
  </si>
  <si>
    <t>Biomass-derived catalysts represent one of the greener alternatives for green catalysis. Oxygen reduction electrocatalysts with high efficiency, low cost and large-scale production are the key to promote the commercialization of new energy technology, such as, metal-air battery. Herein, the cheap and available spirulina was used as the carbon source, and a metal-free and porous carbon catalyst (C111-900) was prepared using dual template and solid reaction strategy. The porous structure also regulates the dynamic process of interface charge transfer, which keeps the fast process part of the charge transfer consistent while accelerating the slow process. As a result, C111-900 performs exceptionally well in alkaline media, achieving close to 20% Pt/C, including the half-wave potential, limiting current density and catalytic selectivity. Additionally, it exhibits higher power density (138.5 mW cm−2), specific capacity (766.4 mAh gZn −1), energy density (958 Wh kgZn −1) and has greater stability under high current discharge conditions than 20% Pt/C in Zn-Air batteries</t>
  </si>
  <si>
    <t>10.1016/j.jece.2023.109337</t>
  </si>
  <si>
    <t>Bioinspired hierarchical-pore anchoring strategy advancing synergistic photocatalytic-mechanical properties</t>
  </si>
  <si>
    <t>Photocatalyst with complicated 3D structures for force resistance has aroused extensive attention to solve agglomeration and recyclability, and flexible fabrication can be effectively realized by catalyst anchoring. Here, a novel MoS2 @Cu(OH)2 composite was inspired by Green Hairstreak wings for the enhanced photocatalytic and mechanical properties while the interface capacity of MoS2 was controlled after printing the bio-structural metamaterial of minimal surface. The hierarchical pore structure of the macroscopic framework, mesoscopic pore optimization and microscopic nanoneedles achieved high porosity of 81.42% and a specific surface area of up to 89.34 m2 g−1 for abundant anchor sites. Compared with pure MoS2, the photodegradation efficiency of the MoS2 on Diamond support increased by 1.4 times because the constructed heterojunctions enhanced the separation efficiency of photogenerated electron-hole pairs. The 3D structural photocatalytic metamaterial maintained an ideal efficiency of 85.42% after recycling ten times. An ultra-high strength of 54.07 MPa was obtained from Diamond support with a modulus of 5.28 GPa. And the simulation of light irradiation proved that the minimal surface structure would not block the light path to the catalyst surface. The proposed strategy offers a new perspectivity of efficient coupling photocatalysts and minimal surface support for large-scale industrial applications.</t>
  </si>
  <si>
    <t>10.1016/j.est.2023.108431</t>
  </si>
  <si>
    <t>Skeleton-flesh shape of multipath Li+ transport and compatible interfacial composite solid electrolyte for stable Li-metal batteries</t>
  </si>
  <si>
    <t>All solid-state battery (ASSB) as the breakthrough of the advanced lithium-ions battery owing to its superior energy density and safety. Solid electrolytes are required to possess excellent electrochemical and safety. However, the low ionic conductivity and the poor interfacial compatibility, respectively, limits the progress of polymer and ceramic electrolyte, which accelerate the development of composite solid electrolyte (CSE). Therefore, we demonstrate a hierarchy structure that PEO(polyethylene)-LLZO@NFPAN-SiO2, which consists of SiO2 particles encapsulated nanofibers (in-situ hydrolyzed by TEOS) and flexible membrane of PEO-LLZO to synergistically elevate the performance of CSE. This CSE exhibits broad electrochemical window (6 V vs. Li) and strong ionic conductivity (3.3 × 10−4 S cm−1, 30 °C), and also shows robust strength (5.1 MPa). The assembled Li-symmetric cells exhibit superior cycling life of 1000 h, with an extremely modest over potential of 45 mV. The full cell exhibits excellent cycle stability, 102 mA h g−1 after 100 cycles at 0.5C, and a high initial Coulomb efficiency of 68 %. Skeleton-flesh structure is constructed by in-situ particle-embedded nanofiber and covered polymer, which strengthened mechanical capability, compatibility, inhibition of lithium dendrites, and introduced multi-Li+ transport pathways, ensuring high safety and superior electrochemical performance for the applications of ASSBs.</t>
  </si>
  <si>
    <t>10.1016/j.resconrec.2020.105284</t>
  </si>
  <si>
    <t>Recycling spent iron-based disposable-chemical-warmer as adsorbent for as(v) removal from aqueous solution</t>
  </si>
  <si>
    <t>The use of iron-based disposable-chemical-warmer (DCW) produces huge amount of solid wastes every year (e.g. at least 2 million tons of solid waste every year for China and Japan only), which are directly abandoned as trash now. In this work, spent DCW was recycled as adsorbent for As(V) removal from water. For the first time, we elucidated that the spent DCW was a magnetic nanocomposite consisted mainly of Fe3O4 nanoparticles and vermiculite with large surface area (56.6 m2/g). The detailed morphology characterization revealed the formation of Fe3O4 nanoparticles on vermiculite's surface, with the average crystallites’ size estimated to be ~10 nm. The adsorbent exhibited superparamagnetism with a strong saturation magnetization value 40 emu /g, which can be utilized to recollect the adsorbent after water treatment. The As(V) adsorption isotherm conformed to Langmuir isotherm model with the maximum adsorption capacity of 130 mg/g under neutral pH and room temperature. The adsorption capacity for As(V) outperformed most of the reported adsorbents, which was attributed to the hybrid structure of the adsorbent. The adsorption kinetic curve was well described by the pseudo-second order model. The favorable pH for As(V) was below 8.0, and the adsorbent had good As(V) selectivity over common co-existing anions (SO4 2−, H2PO4 −, and SiO3 2−). Moreover, the adsorbent could be readily regenerated using 0.1 M NaOH aqueous solution as eluting solution. The adsorption capacity towards As(V) was still over 85% after 10 consecutive adsorption-desorption cycles. This work provided an efficient way for recycling spent DCW with minimal efforts.</t>
  </si>
  <si>
    <t>10.1016/j.est.2021.103402</t>
  </si>
  <si>
    <t>Boosting high-rate-partial-state-of-charge performance of lead-acid batteries by incorporating trace amount of sodium dodecyl sulfate modified multi-walled carbon nanotubes into negative active materials</t>
  </si>
  <si>
    <t>In this work, trace amount of sodium dodecyl sulfate modified multi-walled carbon nanotubes acid-treated multi-walled carbon nanotubes (SDS-MWCNTs) is incorporated into the negative active materials (NAMs) of lead acid battery by simply blending the SDS-MWCNTs aqueous dispersion with the dry mixture of lead oxide powder, expanders and carbon black for lead paste preparation. As the sulfate groups on SDS can combine with Pb2+ ions to make PbSO4 to generate 3PbO·PbSO4·H2O (3BS), the cured NAMs incorporated with SDS-MWCNTs exhibit an improved 3BS percentage as well as an increased 3BS crystal size. The 3BS percentage reaches 22.47% in the cured NAMs with 100 ppm SDS-MWCNTs, more than 5.4% higher than that in the NAMs without SDS-MWCNTs. After formation, the NAMs containing SDS-MWCNTs presents a morphology of the interconnected Pb rods, which accelerates the kinetics for the electrochemical reactions between Pb and PbSO4 and thus retards PbSO4 accumulation. Simulated cells are assembled, and the cell constructed by the negative plate containing 100 ppm SDS-MWCNTs can achieve a high-rate partial-state-of-charge (HRPSoC) cycle-life of 45,692 cycles, more than 2.1 times as long as that of the cell assembled with the negative plate without SDS-MWCNTs. Our method is of great convenience and low-cost, it is supposed to have a great feasibility in lead-acid battery industry.</t>
  </si>
  <si>
    <t>10.1016/j.matchemphys.2017.04.009</t>
  </si>
  <si>
    <t>Recycling of negative electrodes from spent Ni-Cd batteries as CdO with nanoparticle sizes and its application in remediation of azo dye</t>
  </si>
  <si>
    <t>In this study, negative electrodes from spent Ni-Cd batteries were recycled as CdCO3, which was thermally treated to produce synthetized, nanostructured CdO. There is interest in CdO because of its energy band gap, high electrical conductivity and selective catalytic properties. CdO was characterized in this study by Fourier transform infrared spectroscopy (FT-IR), X-ray diffraction (XRD) and transmission electronic microscopy (TEM). The XRD pattern showed CdO peaks in a crystalline cubic phase, and the average crystallite diameter was 22.21 nm. TEM micrographs showed the formation of clusters containing nanostructures. We also tested the efficiency of CdO catalytic activity in degrading Reactive Black 5 (RB5) dye. Degradation was conducted in conditions of pH = 4.0, pH = 5.97 and pH = 8.0. The degradation efficiency was, respectively, 65.42%, 61.80% and 67.01% after 480 min of reaction. The determining step in the reaction mechanism for dye degradation was the formation of the radical ion OH. Therefore, the degradation exhibited a first-order reaction. The catalytic activity of CdO and the rate constant values were independent of the pH of the solution. This work presents potential solutions for two environmental problems: recycling Cd and dye degradation.</t>
  </si>
  <si>
    <t>10.1016/j.ijhydene.2012.08.118</t>
  </si>
  <si>
    <t>The anode environmentally friendly for water electrolysis based in LiCoO2 recycled from spent lithium-ion batteries</t>
  </si>
  <si>
    <t>In this paper, a new anode for oxygen evolution reaction was developed from recycling of spent Li-ion cathode. After heating at 400 °C for 24 h, the spent cathode has LiCoO2 and Co3O4 in its composition. This new material was mixed with graphite and conformed in tablet for application as anode in oxygen evolution reaction in alkaline solution (NaOH 6.0 mol L−1). The concentrations of cathode in this mixture were 0, 10, 20 and 50% in mass. The best condition was 10% in mass. Under this condition the evolution of oxygen reaches 1010 mA cm−2, however, for pure graphite the current density reaches only 600 mA cm−2. Thus, this work offers an optimal choice for the waste generated by the Li-ion batteries.</t>
  </si>
  <si>
    <t>10.1016/j.ceramint.2007.09.035</t>
  </si>
  <si>
    <t>Phase change and electrical resistivity of Zn–Mn–Ni–O-based NTC thermistors produced using IZC powder recycled from used dry batteries</t>
  </si>
  <si>
    <t>Zn–Mn–Ni–Oxide-based NTC thermistors with variable Ni/Mn ratios were fabricated from powder mixtures of recycled IZC, and commercial MnCO3 and NiCO3. Solid phases and electrical resistivity of each sintered sample were studied as a function of Ni/Mn ratio, sintering temperature and sintering time. At 1200°C for 2h, samples with the Ni/Mn ratios of 0.38 and higher were found to consist of cubic spinel as a major phase. After sintering at 1250°C for 10h, densification proceeded with a phase change from cubic spinel to tetragonal one. The electrical resistivity of the samples obtained at 1200°C for 2h progressively decreased with an increasing Ni/Mn ratio up to 0.38, at which the value became the lowest (4.2×103 Ωcm at room temperature) of all the samples fabricated.</t>
  </si>
  <si>
    <t>10.1016/j.wasman.2022.06.037</t>
  </si>
  <si>
    <t>Regeneration and utilization of graphite from the spent lithium-ion batteries by modified low-temperature sulfuric acid roasting</t>
  </si>
  <si>
    <t>Recycling spent graphite in spent lithium-ion batteries (LIBs) is crucial for lacking high-quality graphite and environmental protection. Here, an environmentally friendly and economical modified method based on sulfate roasting was proposed to recycle spent graphite via low temperature roasting at 250 °C with sodium fluoride as an assistant additive. Recycling leads to graphite with a high purity of 99.55 % and chemical structures for energy storage. Batteries manufactured in regenerated graphite deliver a high initial charge capacity of 333.9 mAh/g with an initial columbic efficiency of 85.71% and excellent capacity retention of 91.2% after 400 cycles. In addition, the waste produced in the method could be well treated, and by-products 177 g of sodium sulfate would be collected per 1 kg spent graphite and NaF, equivalent to 78.95% of the added amount obtained through wastewater and exhaust gas, respectively. The regenerated sodium fluoride will be re-applied to the recovery spent graphite. The loop-closed method shows great promise for the industrial-scale recycling of spent graphite for energy storage applications.</t>
  </si>
  <si>
    <t>10.1016/j.jenvman.2024.120644</t>
  </si>
  <si>
    <t>Turning plastics/microplastics into valuable resources? Current and potential research for future applications</t>
  </si>
  <si>
    <t>Plastics are a wide range of synthetic or semi-synthetic materials, mainly consisting of polymers. The use of plastics has increased to over 300 million metric tonnes in recent years, and by 2050, it is expected to grow to 800 million. Presently, a mere 10% of plastic waste is recycled, with approximately 75% ended up in landfills. Inappropriate disposal of plastic waste into the environment poses a threat to human lives and marine species. Therefore, this review article highlights potential routes for converting plastic/microplastic waste into valuable resources to promote a greener and more sustainable environment. The literature review revealed that plastics/microplastics (P/MP) could be recycled or upcycled into various products or materials via several innovative processes. For example, P/MP are recycled and utilized as anodes in lithium-ion (Li-ion) and sodium-ion (Na-ion) batteries. The anode in Na-ion batteries comprising PP carbon powder exhibits a high reversible capacity of ∼340 mAh/g at 0.01 A/g current state. In contrast, integrating Fe3O4 and PE into a Li-ion battery yielded an excellent capacity of 1123 mAh/g at 0.5 A/g current state. Additionally, recycled Nylon displayed high physical and mechanical properties necessary for excellent application as 3D printing material. Induction heating is considered a revolutionary pyrolysis technique with improved yield, efficiency, and lower energy utilization. Overall, P/MPs are highlighted as abundant resources for the sustainable production of valuable products and materials such as batteries, nanomaterials, graphene, and membranes for future applications.</t>
  </si>
  <si>
    <t>10.1016/S0921-3449(00)00081-1</t>
  </si>
  <si>
    <t>Structural properties of recycled plastic/sawdust lumber decking planks</t>
  </si>
  <si>
    <t>Plastic lumber is being used to replace wooden lumber in some construction applications, especially in outdoor applications where the plastic lumber is presumed to weather better than the wood. However, the structural properties of the plastic lumber are not well understood, and the use of plastic lumber in structural applications is not authorized in the common building codes. In this research effort, standard 2×6 plastic lumber planks were tested for many different structural properties. The plastic lumber tested was a blend of recycled plastic and sawdust. The tests were conducted at −23.3°C to simulate winter conditions, and at 40.6°C to simulate summer conditions. In all cases the high temperature strength and stiffness was lower than at low temperature, so the high temperature values would determine the allowable strength and stiffness for design. The high temperature modulus of the plastic lumber was 5.79, 1.03, and 1.12 GPa in compression, flexure and tension respectively. High temperature strength values were 16.8, 12.0, and 1.45 MPa in compression, flexure and tension respectively. The high temperature shear strength of the plastic lumber was 5.31 MPa. Strength tests were also performed for nail and screw connections typically used with lumber, and the pull-out and lateral load were comparable to wooden lumber. The plastic lumber performed well under sustained load tests at high temperature. Slip resistance tests were performed, and it was found that the plastic lumber is more slippery than wooden lumber, but probably does not represent a safety hazard. The conclusion was that the plastic lumber is a good structural material, but it is not appropriate to simply substitute plastic lumber for wooden lumber pieces of the same dimension in structural applications. Plastic lumber structures must be designed using the structural properties of the plastic lumber.</t>
  </si>
  <si>
    <t>10.1016/j.mseb.2022.115921</t>
  </si>
  <si>
    <t>Synthesis of a magnetic composite of silica with micro and nano-cobalt metallic structures from a spent catalyst (Co3O4)</t>
  </si>
  <si>
    <t>Cobalt is a magnetism metal used in different areas, like catalysts. When these cobalt catalysts are discarded, they must be appropriately disposed of in a suitable place. This work aims to recycle and apply circular economy with the synthesis of a magnetic composite through a spent catalyst (silica/cobalt). The catalyst is composed of 93 % Co3O4 and 7 % CoO. The best parameters to perform the thermal reduction of catalysts were using a CO-CO2 atmosphere were 1 h isothermal period at 350 °C. The single CoO structure was confirmed and encapsulated in silica by the hydrolytic sol–gel method. These composites were subjected to a thermal reduction. The magnetic properties increased from a range of 0.0008–0.001 emu g-1 to 15.86–30.96 emu g-1. Thus, this work presented a viable process for recycling a spent catalyst and synthesis of a composite likely to be applied to materials to improve or add magnetism.</t>
  </si>
  <si>
    <t>10.1016/j.tsep.2024.102735</t>
  </si>
  <si>
    <t>A study of a thermal management system for passenger compartment comfort and battery heating in hybrid vehicles considering drive mode switching</t>
  </si>
  <si>
    <t>The utilization of PTC (Positive temperature coefficient) in TMS (The thermal management system) of HEV (Hybrid electric vehicles) sacrifices a certain range, and the design of the TMS structure and the development of a reasonable control strategy are important directions to solve the problem. In this study, in order to replace the application of PTC in HEV, a novel TMS that uses the waste heat from different drive components to heat the passenger compartment and the battery was designed, and a control strategy considering the change of drive modes in hybrid vehicles was proposed. Considering the comfort and energy consumption of the passenger compartment, an OED (Orthogonal experimental design) was used, where the T ar cab (Target temperature of the passenger compartment), the T amb (Ambient temperature), and the rev max (Maximum speed of the water pump in the heating) circuit were used as analysis factors. The objective is to find the optimal T amb and water pump speed to maximize passenger comfort, while also analyzing the difference in energy consumption under multiple sets of experiments. The results show that under the condition of NEDC (New European driving cycle), the passenger compartment temperature reaches 18 ℃ and remains stable for 790 s to 2189 s, and the battery temperature reaches 20 ℃ and remains stable for 1450 s to 2210 s in the low temperature range of −25 ℃ to −5 ℃. Through the OED method, the optimal T ar cab is set to 23 °C, and the rev max is set to 5000r/min, at an T amb of −5 °C. At the same time, analysis has found that changes in these parameter settings do not affect the energy consumption of the entire vehicle.</t>
  </si>
  <si>
    <t>10.1016/j.applthermaleng.2023.120287</t>
  </si>
  <si>
    <t>Experimental investigations of liquid immersion cooling for 18650 lithium-ion battery pack under fast charging conditions</t>
  </si>
  <si>
    <t>In this study, a novel battery thermal management system (BTMS) based on FS49 is proposed and tested for cooling the cylindrical lithium-ion battery (LIB) module under fast charging conditions. Firstly, the temperature response of the battery module under 2 C and 3 C rates charging with forced air cooling (FAC) and liquid immersion cooling (LIC) is compared. The results indicate that the LIC has excellent heat dissipation performance, and the peak temperature of the module during 2 C and 3 C rates charging are reduced by 7.7 °C and 19.6 °C, respectively, compared with the FAC, while the corresponding cooling energy consumption of LIC is only 14.41% and 40.37% of the FAC. Meanwhile, the LIC embraces the advantages of minimizing the temperature non-uniformity in battery pack. The corresponding peak temperature difference of the module is just 1.1 °C and 1.2 °C, which is only 17.7% and 11.6% of that under FAC. Subsequently, the thermal management performance of the proposed LIC is investigated under conventional C rate discharging and different fast charging schemes. Finally, effect of condenser flow rate and cooling water temperature were investigated. This study demonstrates the application prospect of the LIC in the field of LIB fast charging.</t>
  </si>
  <si>
    <t>10.1016/S0378-7753(02)00260-4</t>
  </si>
  <si>
    <t>Effect of self-doped polyaniline on performance of secondary Zn–polyaniline battery</t>
  </si>
  <si>
    <t>The characteristics of aniline and m-aminobenzoic acid (MABA) copolymer (self-doped polyaniline (PANi) (SDPA)) are studied in aqueous electrolytes. The SDPA films are deposited on a platinum electrode by means of cyclic voltammetry. The film is employed as a positive electrode (cathode) for a SDPA–Zn secondary battery that contains 1.0M ZnCl2 and 0.5 MNH4Cl electrolytes at pH=5. The cells are charged and discharged under constant current. It is found that the maximum capacity of the SDPA–Zn battery is 146.4Ahkg−1 with a columbic efficiency of 97–100% over at least 200 cycles between 0.8 and 1.6V. The specific energy is 172.8Whkg−1 and the SDPA cathode exhibits good recycleability.</t>
  </si>
  <si>
    <t>10.1016/j.cej.2024.154166</t>
  </si>
  <si>
    <t>Self-conductive organic quaternary ammonium lithium salt-based ultra-concentrated electrolyte for safe lithium metal batteries</t>
  </si>
  <si>
    <t>Electrolytes used in lithium batteries (LBs) have been the subject of considerable research interest, given their pivotal role in determining the energy density, cycle stability, charge/discharge rate, and safety of LBs. However, the safety concerns associated with leakage-prone and unstable electrolytes and lithium dendrites have been a significant focus of attention. Herein, an ultra-concentrated electrolyte named UC-QLi is presented, consisting of 80 wt% of a new self-conductive organic lithium bicarbonate dimethyl ammonium chloride (LiBDAC) and 20 wt% of fluoroethylene carbonate. The prepared quasi-solid electrolyte shows a high ionic conductivity (0.51 × 10−3 S cm−1) and an outstanding electrochemical stability window (above 6 V). Molecular dynamic, electron probe microanalysis, and X-ray photoelectron spectroscopy techniques have been used to investigate the potential chemical structure and formation mechanism of the solid-electrolyte-interface layer. The Li|UC-QLi|Li symmetric cell can be cycled stably at various current densities (0.5–2 mA cm−2) for 1000 h without producing lithium dendrites. The discharge capacity of the Li|UC-QLi|NCM coin cell at 0.1C reaches 164.1 mAh/g, with a Coulombic efficiency of 99 % throughout the entire cycles. The Li|UC-QLi|NCM cell can continuously and repeatedly light a commercial LED for at least 1 h without performance degradation. Most importantly, UC-QLi-based pouch cells can deliver capacity and are extremely safe. In the nail penetration test, no leakage, thermal runaway, combustion, or explosion phenomena were detected, which fully demonstrates the high safety of the real pouch cell. The herein prepared quasi-solid organic electrolyte provides a new strategy for the development of next-generation high safety LBs.</t>
  </si>
  <si>
    <t>10.1016/j.electacta.2023.142638</t>
  </si>
  <si>
    <t>Simpler and greener preparation of an in-situ polymerized polyimide anode for lithium ion batteries</t>
  </si>
  <si>
    <t>A simplified and greener procedure for in-situ obtaining polyimide anode materials for lithium-ion battery electrodes is developed. The combined polyimide material synthesis and electrode preparation reduces the number of processing steps and treatment duration and decreases the energy required for heat treatment, solvent evaporation, and organic solvent use. More importantly, polymerization in situ on the electrode surface render the polyimide particles a sea urchin-like structure, leading to fast electrochemical kinetics, and significant improvement in discharge capacity and cycling performance compared with materials obtained using traditional procedures. Specific capacities of 1870 mAh g− 1 and 2277 mAh g− 1 at 30 °C and 60 °C, respectively, are obtained. A capacity of 1774 mAh g− 1 is retained after 500 cycles at high current density of 1000 mA g− 1 at 60 °C. This new preparation process not only simplifies the preparation process and makes it greener, but also significantly improves the battery performance, providing new possibilities for the preparation of high-performance low-cost lithium-ion battery electrodes.</t>
  </si>
  <si>
    <t>10.1016/j.jelechem.2023.117535</t>
  </si>
  <si>
    <t>Effect of an imidazole-based ionic liquid as anti-corrosion additive on the performance of Al-air batteries</t>
  </si>
  <si>
    <t>Al-air batteries (AABs) have been regarded as a promising new energy source. However, the self-corrosion of Al anode leads to a loss of battery capacity and a decrease in battery life, limiting its commercial applications. Herein, we introduced an imidazole-based ionic liquid, namely, 1-hexadecyl-3-methylimidazolium hexafluorophosphate (HMIH), as electrolyte additive for alkaline AABs. The inhibition effect was evaluated by hydrogen evolution experiment, electrochemical tests, surface analysis, and theoretical calculations. The findings show that the AABs with this HMIM-containing electrolyte demonstrated well-suppressed self-corrosion and enhanced electrochemical performance. HMIH appears to reside at the interface and suppress the detrimental side reactions. After adding 4 mM HMIH, the Al anode’s utilization increased from 34.7% to 71.4%, the specific capacity density increased from 1034 mAh g−1 to 2128 mAh g−1, and the energy density increased from 1220 Wh kg−1 to 2554 Wh kg−1, which is helpful in reducing the waste of Al resources. This work provides a promising modulation strategy for high-performing Al anodes and can greatly promote the commercial development of AABs.</t>
  </si>
  <si>
    <t>10.1016/j.jwpe.2022.103481</t>
  </si>
  <si>
    <t>A new catalyst CHCP-Fe2O3 for enhanced removal of tetracycline through the Fenton-like process: Economical synthesis, catalytic performance, and practicability</t>
  </si>
  <si>
    <t>Oxidation by the Fenton-like (Fe3+/H2O2) process is considered an economically feasible technology for wastewater degradation, which relies heavily on the reactivity of the Fe2O3 catalyst. In this study, a new catalyst C HCP -Fe 2 O 3 was fabricated by calcining an Fe-containing hyper-crosslinked polymer (HCP). The catalyst displayed outstanding catalytic performance (98.56 % removal rate and 57.96 % total organic carbon conversion efficiency) in the activation of H2O2 for tetracycline degradation. By in situ impregnation, the Fe2O3 in the catalyst can bond better with the carbon carrier, and the C HCP -Fe 2 O 3 -2 catalyst results in more structural defects and richer pores, which could supply more exposed reaction active sites and accelerate mass and electron transfer. This study demonstrates that the C HCP -Fe 2 O 3 /H 2 O 2 system exhibits excellent practical application potential because of its excellent recyclability and wide pH range (pH = 3–10) for the abatement of hazardous organic pollutants, which provides a facile and promising design of Fenton-like catalysts for wastewater treatment.</t>
  </si>
  <si>
    <t>10.1016/j.jclepro.2022.133786</t>
  </si>
  <si>
    <t>Preparation of high-purity lead carbonate and lead oxide from spent lead paste</t>
  </si>
  <si>
    <t>Compared with pyrometallurgical recycling, hydrometallurgical recycling of spent lead paste has obvious advantages such as energy saving and emission reduction, however, hydrometallurgical recycling of spent lead paste is also characterized by high levels of impurities (e.g.,Fe, Ba and Cu) in the recovered products. In this study, a green process for the conversion of spent lead paste into high-purity lead carbonate is presented. The process consists of four steps: sulfation, desulfurization leaching, distillation and carbonization to obtain high-purity lead carbonate. The details are as follows: (1) Spent lead paste (mainly composed of lead sulfate, lead dioxide, lead oxide and lead monomers) was converted into sulfated lead paste using sulfuric acid, hydrogen peroxide and sodium chloride. (2) The sulfated lead paste was reacted with ammonium acetate to leach the lead while desulfurizing; the leaching rate was reached 99.94% under the conditions of 30 wt% ammonium acetate concentration, 40 °C reaction temperature and 7.5 min reaction time. (3) Glycerol was added to the mother liquor and distilled to obtain a glycerol solution containing lead acetate. (4) Using ammonium carbonate (aq) as a carbonizing agent, reacting for 20 min under the condition that the molar ratio of CO3 2−/Pb is 1.10 can make more than 99.9% of lead precipitate to obtain high-purity lead carbonate products. (5) The lead carbonate product decomposed into orthorhombic α-PbO at 350 °C. (6) Recovered lead oxide product has better electrochemical performance than commercial lead oxide. This process prepares high-purity lead carbonate and lead oxide products with reduced energy consumption and recycles the spent lead paste. This study provides a feasible technology for green recycling of spent lead paste.</t>
  </si>
  <si>
    <t>10.1016/j.jpowsour.2021.230434</t>
  </si>
  <si>
    <t>Pseudocapacitive and battery-type organic polymer electrodes for a 1.9 V hybrid supercapacitor with a record concentration of ammonium acetate</t>
  </si>
  <si>
    <t>Aqueous all-organic battery-supercapacitor hybrid (BSH) devices are emerging as promising alternative energy storage systems to conventional metal-ion batteries/supercapacitors in terms of their easy processability, high tunability, cost-effectiveness, and recyclability. In this study, we demonstrate an all-organic BSH device using a record concentration of ammonium acetate (30 m NH4Ac) as a cheap and green electrolyte. This novel water-in-salt system possesses an electrochemical stability window up to 2.1 V. In addition, organic polymers comprising of perylenetetracarboxy diimide core and the mixed aromatic amine groups are employed as negative and positive electrodes, respectively. The polymers show low water solubility, good crystallinity, and nano-morphology, which make them decent candidates for the all-organic aqueous BSH device. More importantly, electrochemical kinetic analysis of polymer electrodes reveals that the negative and positive electrodes display pseudocapacitive and battery-type behaviors, respectively. For the first time, an all-organic BSH device with 30 m NH4Ac is fabricated, which delivers a specific capacity of 42 mA h g−1 at 200 mA g−1 and capacity retention of ca. 63% after 5000 cycles. It further shows the maximum energy density of 16.5 Wh kg−1 and power density of 719 Wh kg−1, depicting great potential in energy storage applications.</t>
  </si>
  <si>
    <t>10.1016/j.mset.2021.06.007</t>
  </si>
  <si>
    <t>Effect of carbon material additives on hydrogen evolution at rechargeable alkaline iron battery electrodes</t>
  </si>
  <si>
    <t>In recent years a renewed interest in developing iron electrode for iron based accumulators has risen, govern by the progress in nano-materials research that could bring iron based accumulators nearer to their theoretical energy density and capacity. In this aspect, Iron-Air battery chemistry is best suited for current energy crisis in combination with the cost effectiveness, eco-friendliness, recyclability, non-toxicity of the iron materials. The possibility of Iron-Air battery to function as a rechargeable battery makes this electrochemical systems for engaging development. However, some challenges related to the performance of iron electrode needs to be addressed such as the passivation of the iron electrode on discharge due to the accumulation of iron hydroxide and the low efficiency due to the parasitic hydrogen evolution that occurs during the charging. So the proper engineering and the formulation of iron electrodes are necessary to attain the maximum efficiency for Iron-Air battery. In this exertion, different Fe2O3/Carbon (Fe/C) composites are tested as electrodes for Iron air battery. In addition to this, the prepared materials were comprehensively characterized by X-ray diffraction (XRD). The electrochemical effectiveness of the prepared samples were tested in a three electrode configuration.Fe2O3/MWCNT electrode show the best electrochemical performance exhibits a specific capacity of about 350 mAhg−1 at 10 mA cm−2 compared to the Fe2O3/Graphene of 300 mAhg−1 , Fe2O3/Acetylene black of 225 mAhg−1 and Fe2O3/Vulcan carbon of 180 mAhg−1.</t>
  </si>
  <si>
    <t>10.1016/j.carbon.2024.119077</t>
  </si>
  <si>
    <t>CVD-coated carbon xerogels for negative electrodes of Na-ion batteries</t>
  </si>
  <si>
    <t>Carbon xerogels (CX) with varying nodule sizes, from 50 nm to 2 μm, are synthesized via polycondensation of resorcinol with formaldehyde in water, followed by pyrolysis at 800 °C to investigate their electrochemical properties as negative electrode material in Na-ion batteries. All samples exhibit high specific surface areas (∼600 m2 g- 1 by N2 physisorption) due to the presence of a large volume of micropores. Chemical Vapor Deposition (CVD) is used to fill or mask the micropores to mitigate the typical detrimental effects of high surface areas on the Initial Coulombic Efficiency (ICE). Larger nodules correlate with increased Na+ storage capacity and ICE (up to 80 %), independently of the measured specific surface area. Notably, the sample displaying 2 μm nodule size reach a reversible capacity of 248 mAh g- 1 and 80 % ICE at C/20 cycling rate. CVD-deposited carbon layers show a graphitic-like structure and completely block the micropores, reducing the specific surface area and improving both reversible capacity and ICE up to 298 mAh g- 1 and 84 %, respectively. Such materials composed of two different carbons show great promise in the advancement of carbon-based materials for Na-ion batteries.</t>
  </si>
  <si>
    <t>10.1016/j.biortech.2011.12.013</t>
  </si>
  <si>
    <t>Bioleaching of zinc and manganese from spent Zn–Mn batteries and mechanism exploration</t>
  </si>
  <si>
    <t>In this work, bioleaching was used to extract valuable Zn and Mn from spent Zn–Mn batteries. The results showed that 96% of Zn extraction was achieved within 24h regardless of energy source types and bioleaching bacteria species. However, initial pH had a remarkable influence on Zn release, extraction dose sharply decreased from 2200 to 500mg/l when the initial pH value increased from 1.5 to 3.0 or higher. In contrast to Zn, all the tested factors evidently affected Mn extraction; the maximum released dose of 3020mg/l was obtained under the optimum conditions. The acidic dissolution by biogenic H2SO4 by the non-contact mechanism was responsible for Zn extraction, while Mn extraction was owed to both contact/biological and non-contact mechanisms. The combined action of acidic dissolution of soluble Mn2+ by biogenic H2SO4 and reductive dissolution of insoluble Mn4+ by Fe2+ resulted in 60% of Mn extraction, while contact of microbial cells with the spent battery material and incubation for more than 7days was required to achieve the maximum extraction of Mn.</t>
  </si>
  <si>
    <t>10.1016/j.fuel.2023.128711</t>
  </si>
  <si>
    <t>Diversification of product-derived ionic liquids and application in DMC synthesis without introducing any impurities</t>
  </si>
  <si>
    <t>Various strongly basic ionic liquids with distinctive structures, including single and double ended quaternary ammonium and phosphorus salts, were first synthesized based on hydroxyethoxy anion (HOCH2CH2O–) from the product ethylene glycol. Nature was characterized by NMR, FTIR, TG and acid-base titration. Its alkali strength was equivalent to that of sodium methoxide, demonstrating superior alkalinity. Influences of cation structures and C1-C4 alcohols structures on transesterification efficiency were investigated. Under mild conditions (68 °C for 5 min), DMC yield was 42.8% with a TOF value of 2853.6 h−1 when [TBAB]OCH2CH2OH as catalyst with only 0.18% EC molar content, indicating good catalytic performance. Comparison was made for reaction results between the synthesized catalysts and reported catalysts in literatures. The reaction mechanism was further deduced. Activation energies of positive and reverse reactions were determined as Ea+=32.0 kJ·mol−1 and Ea-=15.3 kJ·mol−1 through kinetics calculation. Relying on its decomposability and recyclability of decomposition products, a new catalyst circulation process without introducing any impurities was proposed and verified.</t>
  </si>
  <si>
    <t>10.1016/j.apcata.2023.119180</t>
  </si>
  <si>
    <t>Selective oxidation of 5-HMF to DFF over alkali promoted Mn nanocomposite</t>
  </si>
  <si>
    <t>Various compositions of Cs promoted Mn catalysts were synthesized and investigated for selective oxidation of 5-HMF to DFF, among which Mn-Cs(80:20) was found to be most efficient giving 91 % conversion of 5-HMF and 99 % selectivity to DFF. Detail characterization like N2-sorption, BET surface area, TG-DTA, XRD, XPS, FE-SEM-EDX, TEM, HR-TEM, CO2-TPD, H2-TPR, O2-TPO, FTIR, Raman spectra and CH3OH-IR were done to establish structure-activity correlation. Enhanced surface area, porosity, thermal stability, dual morphologies were observed due to inclusion of Cs in Mn lattice domain which further enhanced the crystallinity, and oxygen diffusion on the surface. Mixed morphologies comprising nanoparticles (4–5 nm) and nanocubes (50–60 nm) were observed with enhanced redox potential and reduced work function due to weakening of Mn-O bonds. Significant increase in the basicity of catalyst, interfacial redox properties and lattice oxygen led to highly efficient oxidation of 5-HMF to DFF via Mars-van Krevelen mechanism at relatively milder conditions i.e. T = 90 °C and PO2= 200 psig. The catalyst was easily recyclable up to 7 times with minor loss in activity which was regenerated heat treatment protocol.</t>
  </si>
  <si>
    <t>10.1016/j.wasman.2020.06.047</t>
  </si>
  <si>
    <t>Glucose oxidase-based biocatalytic acid-leaching process for recovering valuable metals from spent lithium-ion batteries</t>
  </si>
  <si>
    <t>An environmentally benign leaching process for recovering valuable metals from the cathodes of spent lithium-ion batteries was developed. Glucose oxidase produced by Aspergillus niger can oxidize glucose to give the leaching agent gluconic acid. The presence of gluconic acid was proven by mass spectrometry. The cathode material morphology was characterized by X-ray diffractometry and scanning electron microscopy, and the efficiencies with which valuable metals were leached from the Li(NixCoyMnz)O2 material were determined by inductively coupled plasma optical emission spectroscopy. More than 95% of the Co, Li, Mn, and Ni were leached from spent lithium-ion batteries using a solid/liquid ratio of 30 g/L, 1 M gluconic acid leaching solution, a 1 vol% H2O2 reductant solution, a temperature of 70 °C, and a reaction time of 80 min. The leaching kinetics were perfectly described by the Avrami equation. The apparent activation energies for leaching of Li, Ni, Co, and Mn were determined as 41.76, 42.84, 43.59, and 45.35 kJ/mol, respectively, indicating that the surface chemical reaction is the rate-controlling step during this leaching process. This mild biocatalysis-aided acid leaching process is a promising method for effectively recovering valuable metals from spent lithium-ion batteries.</t>
  </si>
  <si>
    <t>10.1016/S1003-6326(23)66278-8</t>
  </si>
  <si>
    <t>Synthesis of mullite by high temperature reaction to realize nontoxic and efficient recycling of vanadium slag chlorination residue</t>
  </si>
  <si>
    <t>The compositions of the leaching residue obtained by chlorination method to extract valuable elements (Ti, Cr, Fe, Mn and V) from vanadium slag were mainly Al2O3 and SiO2 with a small amount of hazardous elements Cr and V. In order to reduce the pollution of V and Cr to the environment, a novel method for nontoxic and efficient recycling of leaching residue was proposed. Mullite with high compressive strength of 133.345 MPa and bulk density of 3.20 g/cm3 was successfully synthesized by using leaching residue as raw material, adding appropriate SiO2 and roasting at 1600 °C for 5 h. The trace element Ti and hazardous elements V and Cr in leaching residue entered the mullite lattice in the high temperature reaction process to form a solid solution, which were stabilized in the mullite phase. The synthesized samples were tested by toxicity characteristic leaching procedure (TCLP) and GB5085.3—2007. The results showed that mullite met the toxic leaching standard and was a nontoxic product.</t>
  </si>
  <si>
    <t>10.1016/j.hydromet.2011.04.013</t>
  </si>
  <si>
    <t>Preparation of LiCoO2 films from spent lithium-ion batteries by a combined recycling process</t>
  </si>
  <si>
    <t>A new process is described for recovering and regenerating lithium cobalt oxide from spent lithium-ion batteries (LIBs) by a combination of dismantling, detachment with N-methylpyrrolidone (NMP), acid leaching and re-synthesis of LiCoO2 from the leach liquor as a cathode active material. The leach liquor, obtained from spent LIBs by using a nitric acid leaching solution, is used as electrolyte to regenerate LiCoO2 crystals on nickel plate at constant current in a single synthetic step using electrochemical deposition technology. The crystal structure and surface morphology of regenerated LiCoO2 were determined by X-ray diffraction (XRD) and scanning electron microscopy (SEM), respectively. LiCoO2 phase with preferred (104) orientation was electro-deposited on nickel substrate at current density 1mAcm−2 for 20h, and found to have good characteristics as a cathode active material in terms of charge and discharge capacity, and cycling performance. The particle size and layer thickness of the regenerated LiCoO2 crystalline powder were 0.5μm and 0.2mm, respectively. The initial charge and discharge capacity were 130.8 and 127.2mAhg−1, respectively. After 30cycles, the capacity had decreased by less than 4% compared with the first cycle. This process involves simple equipment and could be feasible for recycling LIBs in large scale.</t>
  </si>
  <si>
    <t>10.1016/j.jhazmat.2020.122698</t>
  </si>
  <si>
    <t>Investigations on the microwave absorption properties and thermal behavior of vanadium slag: Improvement in microwave oxidation roasting for recycling vanadium and chromium</t>
  </si>
  <si>
    <t>Vanadium slag contains high contents of vanadium and chromium with complex and dense structures, hence microwave heating instead of conventional methods is expected to destroy the dense structure and further to improve the extraction rate of vanadium and chromium, and exploring its dielectric properties is the prerequisite work. Microwave absorption properties and thermal behavior of vanadium slag were investigated. Results indicated that vanadium slag endowed excellent microwave absorption properties, with minimum εr′ value of 34.447 (F/M). Dielectric properties of vanadium slag varied with temperature, which changing trend was matched to the three stages of microwave heating characteristics identified by heating rates. Meanwhile, the changing process of dielectric properties also corresponded to the three processes of thermogravimetric characteristics: dehydration stage (30 °C–280 °C), oxidation decomposition of olivine phase and normal spinel phase (280 °C–650 °C), and oxidation decomposition of vanadium chromium spinel (650 °C–950 °C). Moreover, the maximum dielectric constant and highest microwave heating rate of vanadium slag both appeared at the temperature regime of 500 °C–550 °C, which was also the main temperature regime for oxidation decomposition of olivine phase and normal spinel phase in vanadium slag, demonstrating the appropriate process temperature for microwave heating technology to recycle vanadium slag.</t>
  </si>
  <si>
    <t>10.1016/j.jhazmat.2023.132445</t>
  </si>
  <si>
    <t>Defluorination and directional conversion to light fuel by lithium synergistic vacuum catalytic co-pyrolysis for electrolyte and polyvinylidene fluoride in spent lithium-ion batteries</t>
  </si>
  <si>
    <t>To overcome the drawbacks of current recycling technologies and achieve clean utilization of toxic substances in spent lithium-ion batteries, a lithium synergistic vacuum catalytic co-pyrolysis method was proposed to defluorinate electrolyte and polyvinylidene fluoride with directional conversion to light fuel. The gas chromatography–mass spectrometry results indicated, compared to the control group, that adding CaO-ZSM-5 catalyst increased the light fuel (alcohols and hydrocarbons) content of the pyrolysis gas from 61.8 % to 91.47 % under the optimal conditions (530 °C and initial pressure of 100 Pa), whereas the total proportion of esters and toxic organic compounds decreased from 32.58 % to 3.99 %. Moreover, the ethylene carbonate and hexanedinitrile content of the electrolyte was enriched to 85 % in the pyrolysis oil. Notably, fluoride was not detected in the pyrolysis oil and gas, achieving a 98.16 % defluorination rate, implying that hazardous waste was transformed to ordinary waste, thereby greatly avoiding toxic emissions to the environment. The X-ray diffraction (XRD) and scanning electron microscopy/energy-dispersive X-ray spectroscopy data indicated that fluorine was fixed in the form of CaF2. X-ray photoelectron spectroscopy and XRD analysis of the catalytic pyrolysis residue confirmed that nonferrous metals in the cathode material were converted into simple substances and oxides. Finally, possible co-pyrolysis mechanisms of the organic compounds are proposed, including Li+ generation, chain initiation, catalytic pyrolysis, and directional conversion.</t>
  </si>
  <si>
    <t>10.1016/j.jsamd.2024.100702</t>
  </si>
  <si>
    <t>Low-grade heat recycling of vertical thermoelectric cells based on thermal-induced electric double layer</t>
  </si>
  <si>
    <t>Employing electric double-layer (EDL) capacitors to harvest low-grade heat (LGH) is a novel technique in the high-efficiency energy absorption field. This work reports the fabrication of a vertical thermoelectric cell, based on a nanoporous graphene electrode immersed in low-concentration saline solution, for use as thermo-charging supercapacitors to convert LGH to electricity via thermally induced voltage. Because of a large specific area and a large number of micropores of nanoporous graphene films, the effective thermoelectric coefficient of the thermoelectric cell containing 0.01 M KCl solution can reach as high as 4.73 mV/°C. However, many factors, such as electrode materials, electrolyte solutions, and energy conversion device components, determine the efficiency of a thermoelectric conversion device. In summary, the device has a lower internal resistance and higher output voltage when the concentration of KCl solution is 0.05 M, and demonstrates higher thermoelectric conversion efficiency. Moreover, improving the conductivity of the electrolyte solution without affecting the device output voltage is also a way to reduce the internal power consumption of the device. The specific power and thermoelectric conversion efficiency of the device are increased by several orders of magnitude when uniformly dispersed silver nanoparticles are added to the potassium chloride solution to enhance the conductivity of the solution. The specific power underwent an increase from 0.50 mW g−1 to 42.37 mW g−1, and the thermoelectric conversion efficiency also increased from 0.0022% to 0.1358%.</t>
  </si>
  <si>
    <t>10.1016/j.ijhydene.2024.05.356</t>
  </si>
  <si>
    <t>Facile fabrication of nickel-cobalt oxide for efficient oxygen evolution reaction from ammonia leaching solution of spent lithium-ion batteries</t>
  </si>
  <si>
    <t>Ammonia leaching has been gained considerable attention for its ability to selectively extract nickel and cobalt from spent ternary cathode material. Despite its efficacy, the subsequent recovery of ammonia leachate remains challenging. Herein, a short-process and sustainable method for the synthesis of nickel-cobalt oxide via ammonia evaporation of ammonia leachate and heat treatment of the resultant precursor has been proposed. The ammonia evaporation process, conducted at an evaporation temperature of 130 °C with hydrazine hydrate as a reducing agent, facilitated the precipitation of ∼95% Ni and ∼99% Co as a precursor. Subsequently, the effect of precursor roasting temperature on electrode material synthesis was systematically studied. The precursor was roasted at 300 °C to successfully synthesize nickel-cobalt oxide. Physical and electrochemical characterizations revealed that the nickel-cobalt oxide possesses a significant specific surface area of 161.150 m2/g, and exhibits excellent oxygen evolution reaction performance, evidenced by an overpotential of 350.7 mV at 10 mA/cm2 and a Tafel slope of 159.8 mV/dec. Overall, the proposed method not only promotes the recycling and utilization of ammonia reagents and mother liquor, but also introduces an innovative approach for the synthesis of nickel-cobalt oxide as an electrode material.</t>
  </si>
  <si>
    <t>10.1016/j.hydromet.2021.105638</t>
  </si>
  <si>
    <t>Process study of chloride roasting and water leaching for the extraction of valuable metals from spent lithium-ion batteries</t>
  </si>
  <si>
    <t>A chlorination roasting-water leaching process to recover Li, Ni, Co, and Mn from spent Li-ion batteries is introduced in this paper. The key parameters were studied and optimized, over 98% of Li, Ni, and Co, and 97% of Mn can be leached out under the most suitable condition of 350 °C roasting temperature, 30 min roasting time, and a 2:1 mass ratio of NH4Cl to cathode powder. During the roasting process, NH4Cl is first sublimated and transformed into H3N···HCl(g) complex, and then reacts with LiNi0.5Co0.2Mn0.3O2 to produce the intermediate products (NH4)2MCl4·2H2O (M = Ni, Co, Mn), which further decomposed to water soluble NH4MCl3 (M = Ni, Co, Mn) at higher roasting temperatures. The results show that the chlorination roasting-water leaching process can be efficient in extracting valuable metals from spent lithium-ion batteries, providing a new recycling route for spent lithium-ion batteries.</t>
  </si>
  <si>
    <t>10.1016/j.jhazmat.2023.132209</t>
  </si>
  <si>
    <t>Transformation of waste battery cathode material LiMn2O4 into efficient ultra-low temperature NH3-SCR catalyst: Proton exchange synergistic vanadium modification</t>
  </si>
  <si>
    <t>It is essential to develop the catalyst for NH3-SCR with excellent performance at ultra-low temperature (≤150 °C), and resource recycling is another important part of environmental protection. Based on the principle of environmental friendliness, the LiMn2O4, one of the waste battery cathode materials, was successfully modified into a novel high-value catalyst for ultra-low temperature NH3-SCR through hydrogen ion exchange and two-dimensional vanadic oxide modification. The optimized LiMn2O4-0.5V-10H catalyst performed the best balance of NOx conversion and N2 selectivity, with activity reaching 96 % at 150 °C and N2 selectivity exceeding 70 % at ultra-low temperature. Due to the unique three-dimensional network structural characteristics of LiMn2O4 spinel, hydrogen exchange could exchange Li+ from the lattice and increase surface acidity; and a small amount of two-dimensional vanadic oxide loading could appropriately regulate redox ability and increase acidic sites. The in-situ DRIFTS results still showed that the L-H and E-R mechanisms coexisted during the reaction. Moreover, combining first-principles calculations and in-situ DRIFTS, the dual modification of H and V could enhance the adsorption of NH3 on the surface of LiMn2O4 but weaken the adsorption of NO, and promote the decomposition of nitrites while inhibit the formation of surface nitrate species, which was the core reason for the improvement of N2 selectivity. The modification mode in this work was simple and inexpensive, which provided a new idea for the high-value utilization of waste batteries and the design of NOx purification catalyst at ultra-low temperature.</t>
  </si>
  <si>
    <t>10.1016/j.csite.2022.102201</t>
  </si>
  <si>
    <t>Vapor pressure measurement of electrolyte solution and its impact on regeneration process in TRAB</t>
  </si>
  <si>
    <t>As a rapidly developing heat-electricity conversion technology in recent years, thermally regenerative ammonia-based battery (TRAB) is characterized with the advantages of high power density and recyclability. Compared with the chemical reaction in TRAB, the thermophysical properties of battery electrolyte is lack of investigation. In this paper, the vapor pressures of a typical TRAB electrolyte, CuSO4-(NH4)2SO4–NH3–H2O, were measured from 333.15 K to 373.15 K. The common-used e-NRTL model was applied to fit the experimental data and describe the vapor-liquid equilibrium property of solution, with maximal relative deviation of 1.98% and average absolute relative deviation (AARD) of 0.66%. Thereafter, the regeneration requirement of TRAB was analyzed. The regeneration temperature is mainly influenced by regeneration pressure and Cu2+ concentration, while NH3 concentration shows insensitive effect on the regeneration temperature. To avoid too low regeneration pressure, the regeneration temperature needs to be higher than 94 °C with regeneration pressure higher than 80 kPa. Through the results obtained in this paper, persuasive reference can be provided for the prediction or simulation on the working process of TRAB. The results in this paper will contribute to the follow-up studies on the regeneration process of TRAB, especially the achievement of recycling of ammonia.</t>
  </si>
  <si>
    <t>10.1016/j.jpowsour.2016.03.071</t>
  </si>
  <si>
    <t>Tire-derived carbon composite anodes for sodium-ion batteries</t>
  </si>
  <si>
    <t>Hard-carbon materials are considered as one of the most promising anodes for the emerging sodium-ion batteries. Here, we report a low-cost, scalable waste tire-derived carbon as an anode for sodium-ion batteries (SIBs). Tire-derived carbons obtained by pyrolyzing acid-treated tire at 1100 °C, 1400 °C and 1600 °C show capacities of 179, 185 and 203 mAh g−1, respectively, after 100 cycles at a current density of 20 mA g−1 in sodium-ion batteries with good electrochemical stability. The portion of the low-voltage plateau region in the charge-discharge curves increases as the heat-treatment temperature increases. The low-voltage plateau is beneficial to enhance the energy density of the full cell. This study provides a new pathway for inexpensive, environmentally benign and value-added waste tire-derived products towards large-scale energy storage applications.</t>
  </si>
  <si>
    <t>10.1016/j.cclet.2024.110008</t>
  </si>
  <si>
    <t>High-performance room temperature solid-state lithium battery enabled by PP-PVDF multilayer composite electrolyte</t>
  </si>
  <si>
    <t>Solid-state batteries (SSBs) with thermal stable solid-state electrolytes (SSEs) show intrinsic capacity and great potential in energy density improvement. SSEs play critical role, however, their low ionic conductivity at room temperature and high brittleness hinder their further development. In this paper, polypropylene (PP)-polyvinylidene fluoride (PVDF)-Li1.3Al0.3Ti1.7(PO4)3 (LATP)-Lithium bis(trifluoromethane sulphonyl)imide (LiTFSI) multi-layered composite solid electrolyte (CSE) is prepared by a simple separator coating strategy. The incorporation of LATP nanoparticle fillers and high concentration LiTFSI not only reduces the crystallinity of PVDF, but also forms a solvation structure, which contributes to high ionic conductivity in a wide temperature. In addition, using a PP separator as the supporting film, the mechanical strength of the electrolyte was improved and the growth of lithium dendrites are effectively inhibited. The results show that the CSE prepared in this paper has a high ionic conductivity of 6.38×10–4 S/cm at room temperature and significantly improves the mechanical properties, the tensile strength reaches 11.02 MPa. The cycle time of Li/Li symmetric cell and Li/LFP full cell assembled by CSE at room temperature can exceed 800 h, and the specific capacity of Li/LFP full cell can still reach 120 mAh/g after 800 h cycle at 2 C. This CSE has good cycle stability and excellent mechanical strength at room temperature, which provides an effective method to improve the performance of solid electrolytes under moderate condition.</t>
  </si>
  <si>
    <t>10.1016/j.energy.2024.130594</t>
  </si>
  <si>
    <t>Improved cooperative competitive particle swarm optimization and nonlinear coefficient temperature decreasing simulated annealing-back propagation methods for state of health estimation of energy storage batteries</t>
  </si>
  <si>
    <t>At present, the accurate establishment of the battery model and the effective state of health (SOH) estimation under actual energy storage conditions have become the main problems in new energy storage stations. Therefore, a SOH estimation method based on cooperative competitive particle swarm optimization (CCPSO) and nonlinear coefficient temperature decreasing simulated annealing-back propagation (NSA-BP) is proposed. The novelty of this research mainly includes the design of extraction methods in different health indicators (HIs) and the construction of developed NSA-BP network for SOH estimation. In this research, the contributions of SOH estimation are mainly to assist in battery replacement and provide relevant economic reference. Low-rate constant current energy storage degradation experiments and a variable-rate energy storage degradation experiment are performed for different battery packs at 25 °C. The experimental results indicate that the root mean square error (RMSE) and the mean absolute error (MAE) of the proposed method are 0.00588 and 0.00481 under the 0.5 rate condition, and the corresponding values are 0.00732 and 0.00639 under the variable-rate condition. Under the same condition, the proposed SOH estimation method is superior to the methods before improvement in RMSE and MAE, which can provide a basis for efficient monitoring of energy storage batteries.</t>
  </si>
  <si>
    <t>10.1016/j.jcis.2024.02.111</t>
  </si>
  <si>
    <t>Improvement of surface stability of Zn anode by a cost-effective ErCl3 additive for realizing high-performance aqueous zinc-ion batteries</t>
  </si>
  <si>
    <t>Rechargeable aqueous-zinc ion batteries (AZIB) have notable benefits in terms of high safety and low cost. Nevertheless, the challenges, such as dendrite growth, zinc anode corrosion, and hydrogen evolution reaction, impede its practical implementation. Hence, this study proposes the introduction of an economical ErCl3 electrolyte additive to stabilize the Zn anode surface and address the aforementioned issues. The introduced Er3+ will cover the raised zinc dendrite surface and weaken the “tip effect” on the surface of the zinc anode via the “electrostatic shielding” effect. Simultaneously, the introduced Cl– can reduce the polarization of the zinc anode. Due to the synergistic effect of Er3+ and Cl–, the zinc anode corrosion, dendrite growth and hydrogen evolution have been efficiently inhibited. As a result, the Zn||Zn-symmetric battery using ErCl3 additive can stably cycle for 1100 h at 1 mA cm−2, 1 mAh cm−2, and exhibit a high average coulomb efficiency (99.2 %). Meanwhile, Zn||MnO2 full battery based on ErCl3-added electrolyte also demonstrates a high reversible capacity of 157.1 mAh/g after 500 cycles. Obviously, the capacity decay rate of the full battery is also improved, only 0.113 % per cycle. This study offers a straightforward and economically efficient method for stabilizing the zinc anode and realizing high-performance AZIBs.</t>
  </si>
  <si>
    <t>10.1016/j.jcis.2024.05.053</t>
  </si>
  <si>
    <t>Double-skeleton interpenetrating network-structured alkaline solid-state electrolyte enables flexible zinc-air batteries with enhanced power density and long-term cycle life</t>
  </si>
  <si>
    <t>The alkaline solid-state electrolytes have received widespread attention for their good safety and electrochemical stability. However, they still suffer from low conductivity and poor mechanical properties. Herein, we report the synthesis of double-network featured hydroxide-conductive membranes fabricated by polyvinyl alcohol (PVA) and chitosan (CS) as the double-skeletons. Then, we implanted quaternary ammonium salt guar hydroxypropyltrimonium chloride (GG) as the OH− conductor for high-performance electrochemical devices. By virtue of the unique stripe-like structure shared from the double skeleton with a high degree of compatibility and stronger hydrogen bond interactions, the polyvinyl alcohol/chitosan-guar hydroxypropyltrimonium chloride (PCG) solid-state electrolytes achieved optimal thermal stability (&gt; 300 °C), mechanical property (∼ 34.15 MPa), dimensional stability (at any bending angle), and high ionic conductivity (13 mS cm−1) and ion mobility number (t ion ∼ 0.90) compared with chitosan-guar hydroxypropyltrimonium chloride (CG) and polyvinyl alcohol-guar hydroxypropyltrimonium chloride (PG) electrolyte membrane. As a proof-of-concept application, the “sandwich”-type zinc-air battery (ZAB) assembled using PCG membrane as the electrolyte realized a high open-circuit voltage (1.39 V) and an excellent power density (128 mW cm−2). Notably, in addition to its long-term cycle life (30 h, 2 mA cm−2) and stable discharge plateau (12 h, 5 mA cm−2), it could even enable a flexible ZAB (F-ZAB) to readily power light-emitting diodes (LED) at any bending angle. These merits afford the PCG membrane a promising electrolyte for improving the performance of solid-state batteries.</t>
  </si>
  <si>
    <t>10.1016/j.ssi.2023.116437</t>
  </si>
  <si>
    <t>Citric acid etched zinc anode surface to improve the stability of aqueous zinc-ion battery</t>
  </si>
  <si>
    <t>Aqueous zinc-ion batteries (AZIBs) are expected to be the next generation of energy storage devices, but severe dendrite growth hindering the large-scale application of AZIBs. In this paper, a citric acid (CA) etching method is used to optimize zinc anode, which is referred to as CA-Zn. After citric acid etching, the zinc anode surface was exposed to a high proportion of (002) crystal planes, and the stable (002) crystal planes inhibited the formation of zinc surface by-products. Moreover, acid etching etched micro-grooves on the zinc surface, which increased the electrochemically active surface area of the zinc anode. And the plating/stripping kinetics of Zn/Zn2+ was enhanced. Consequently, the CA-Zn symmetric battery has a stable cycle of 550 h at 1 mA cm−2 and 1 mAh cm−2. AZIBs composed of CA-Zn and activated carbon showed a specific capacity of up to 83.5 mAhg−1 and CE close to 100% during cycling 1500 cycles at a current density of 0.5 A g−1. This paper explores a new method to protect zinc metal by citric acid etching, which provides a new idea for future research.</t>
  </si>
  <si>
    <t>10.1016/j.wasman.2022.11.009</t>
  </si>
  <si>
    <t>Synergistic strengthening mechanisms of mechanical activation-microwave reduction for selective lithium extraction from spent lithium batteries</t>
  </si>
  <si>
    <t>Carbothermal reduction of cathode materials is an effective method to selectively extract lithium carbonate, both mechanical activation and microwave heating can enhance thermal reduction of mixed electrode materials. However, the mechanism of enhanced lithium extraction has not been fully revealed. This study attempts to uncover the synergistic strengthening mechanisms of mechanical activation-microwave reduction from the aspects of material structure, dielectric properties, reduction kinetics and lithium recovery rate. Mechanical activation induces amorphization and structural defects. The enhanced dielectric properties of materials and the induced hotspots/arc plasmas are also responsible for the enhancement of the reduction reaction. The average dissociation activation energy in the activated sample is 18.0 kJ·mol−1, which is 20.3 kJ·mol−1 lower than that of unactivated sample. The model-free method reveals that the carbothermic reduction process can be divided into three stages: (I) initial stage (α &lt; 0.4(0.6)): the activation energy gradually decreases with the formation of strong microwave acceptor-reduction products; (II) transitional stage (0.4(0.6) &lt; α &lt; 0.7): the increase in mass transfer resistance leads to gradual increase in activation energy. Mechanical activation shortens the transitional reaction stage; (III) later reaction stage (α &gt; 0.7), the decrease in activation energy may be attributed to the enhanced microwave absorption and CO reduction. The model-fitting method reveals that after mechanical activation, the reaction kinetic changes from reaction-order model to Ginstling-Brounshtein diffusion model. The optimized lithium extraction process parameters were: activation 300 rpm for 1.5 h, reduction temperature 550 °C. The research results can provide theoretical support for the enhanced extraction of cathode materials.</t>
  </si>
  <si>
    <t>10.1016/j.joule.2023.10.012</t>
  </si>
  <si>
    <t xml:space="preserve">Stabilizing magnesium plating by a low-cost inorganic surface membrane for high-voltage and high-power Mg batteries </t>
  </si>
  <si>
    <t xml:space="preserve">
                  Mg batteries with halide-free electrolytes suffer from poor stability of the Mg metal anode due to electrolyte decomposition. Here, we report a low-cost zeolite membrane supported on Mg to address this challenge. It vastly reduces the population (hence decomposition) of free diglyme at the Mg/electrolyte interface, while allowing facile transport of Mg2+ cations through the membrane. We demonstrate dendrite-free Mg plating/stripping performance in a magnesium tetrakis(hexafluoroisopropyloxy)borate/diglyme electrolyte with a 750-fold extended lifetime (over 6,000 h) and a high coulombic efficiency of ∼98%. The prototype Mo3S4 cathode paired with the protected Mg anode shows 91% capacity retention over 200 cycles. Importantly, this membrane protects soluble species in a high-voltage organic polymer cathode from being reduced at the anode via shuttling, achieving a full cell with a 3.5 V cutoff voltage. This results in a high specific energy density of 320 Wh kg−1 and a power density of 1,320 W kg−1 based on cathode mass.
               </t>
  </si>
  <si>
    <t>10.1016/j.jenvman.2022.116133</t>
  </si>
  <si>
    <t>Fungal biotechnology for urban mining of metals from waste printed circuit boards: A review</t>
  </si>
  <si>
    <t>Rapid surge in electronic waste (e-waste) and its unscientific handling has an adverse impact on humans and the environment. Waste printed circuit board (WPCB), an integrated component of e-waste, has a high metallic content that includes both toxic and precious metals. Therefore, metal recovery is essential not just to avoid environmental degradation but also for economic growth. The current literature analysis focuses on one such eco-friendly approach, known as fungal biotechnology, for extracting metals from WPCBs. Among diverse bioleaching agents, fungi have shown promising metal extraction efficiency (Al: 65–96%; Co: 45–90%; Cu: 34–100%; Ni: 8–95%; Mn: 70–95%; Pb: 27–95%; Zn: 54–99%) and the ability to work in a wide pH range. However, in terms of metal recovery from WPCBs, fungal bioleaching has been less explored. This review, thus, assesses the fungal biotechnology for metal extraction from WPCBs and discusses the associated mechanism and kinetics involved. Different process parameters affecting the fungal bioleaching have also been discussed briefly. The review highlights that, while this process has enough potential, some associated drawbacks hinder its practical applicability on an industrial scale. Lastly, some suggestions for scaling up and reducing the cost of the process have been made, which need to be addressed.</t>
  </si>
  <si>
    <t>10.1016/j.nanoen.2022.107027</t>
  </si>
  <si>
    <t>Fabrication of asymmetric bilayer solid-state electrolyte with boosted ion transport enabled by charge-rich space charge layer for ‐20~70°C lithium metal battery</t>
  </si>
  <si>
    <t>Li6.4La3Zr1.4Ta0.6O12 (LLZTO), a typical oxidizing ceramic solid electrolyte of excellent lithium-ion conductivity, is considered as a promising candidate for next-generation high-energy-density solid-state lithium metal batteries (SSLMBs). However, great challenges, such as the unexpected growth of lithium dendrites and the excessive resistance of electrolyte/electrode interface, need to be well addressed through their commercialization. Here, a local conjugated polymer solid-state electrolytes nanolayer was formed onto ceramic oxide particles via selective adsorption through an in-situ polymerization process. Li solid NMR spectra and TEM (ex-situ and in-situ) characterizations suggest that optimized layer provided effective pathways for Li+ conduction between SSEs and ceramic oxide. Consequently, this composite electrolyte possesses a high ionic conductivity of 0.69 mS cm−1 at 25 °C. Lithium symmetrical batteries exhibit a reduced charge voltage polarization and the critical current density could be increased up to 2.4 mA cm−2. Moreover, lithium metal batteries based on CPE show an excellent cycle stability over a broad temperature range from −20 to 70 °C, and super-long cycling performance (&gt; 600 cycles) at 0.5 C under 0 °C. This new strategy creates a new route to resolve the LLZTO/electrode interface issue by constructing rich-large space charge layer and promoting Li+ conduction, it will be helpful for the commercialization and application of wide-temperatures SSLMBs.</t>
  </si>
  <si>
    <t>10.1016/j.jpowsour.2022.232205</t>
  </si>
  <si>
    <t>Green aqueous binder poly(N-vinylformamide) for high-rate capability Li4Ti5O12 anode in lithium-ion batteries</t>
  </si>
  <si>
    <t>To persue sustainable developments, poly (N-vinylformamide) (PNVF) is investigated as a green, bio-derived and water-soluble binder for Li4Ti5O12 (LTO) anode in lithium-ion batteries (LIBs). Electrochemical performance differences between PNVF electrodes and the conventional polyvinylidene fluoride (PVDF) electrodes are presented. The electrodes are characterized by peeling test, the galvanostatic charge/discharge cycle test, electrochemical impedance analysis (EIS), cyclic voltammetry (CV) and scanning electron microscope (SEM). The electrode with 3 wt% PNVF shows higher peeling force than the one with 10 wt% PVDF. The electrodes with 3 wt% PNVF and 10 wt% PVDF exhibit similar rate capability, whereas the capacity retention at 1C-rate is 91.2% (144 mAh/g) and 76.1% (123 mAh/g) after 1000 cycles, respectively. EIS and CV results exhibit that the lithium-titanium oxide (LTO) electrode with optimal PNVF binder (3 wt%) shows lower RSEI and Rct values as compared to that with PVDF counterpart and optimal PNVF electrode exhibits high lithium-ion diffusion coefficient. To enhance the cyclability and high-rate performance, vinylene carbonate (VC) is added as an electrolyte additive afterwards, and the results improve accordingly. Therefore, the results present in this paper demonstrated that PNVF is a potential aqueous binder for LTO anode within green fabrication.</t>
  </si>
  <si>
    <t>10.1016/j.xcrp.2021.100583</t>
  </si>
  <si>
    <t>Single-metal site-embedded conjugated macrocyclic hybrid catalysts enable boosted CO2 reduction and evolution kinetics in Li-CO2 batteries</t>
  </si>
  <si>
    <t>Rechargeable Li-CO2 batteries, an emerging battery technology to confront the environmental and energy crises, hold promise for CO2 fixation and energy storage. However, state-of-the-art Li-CO2 systems generally suffer from sluggish CO2 reduction/evolution reaction kinetics, and powerful catalysts that can simultaneously facilitate both processes are much desired but largely unrealized. Here, we report a series of Ru, metal-chelated conjugated N4-macrocyclic metal complex (M-CPY) and carbon nanotube (CNT)-based hybrid materials (Ru/M-CPY@CNT) with the advantages of highly dispersed Ru and M-CPY, high-conductivity, and tunable loadings that can be applied as multi-functional cathode catalysts. Ru/Co-CPY@CNT-2-based cells deliver an ultra-low overpotential (0.84 V) and enable fully reversible discharge/charge with a high specific capacity of 24,740 mAh/g within 2.0–4.5 V at 200 mA/g. It can rapidly discharge/charge for 180 cycles at 500 mA/g, and the CO2 activation process is intensively investigated by density functional theory (DFT) calculations.</t>
  </si>
  <si>
    <t>10.1016/j.est.2024.111613</t>
  </si>
  <si>
    <t>Thermal performance improvement of an air-cooled 18650 NMC battery module: A novel busbar design that acts as a turbulator</t>
  </si>
  <si>
    <t>Today, Lithium-ion batteries are preferred as popular energy storage tools in many fields such as electronic devices, especially electric vehicles. During the discharge of modules and packs formed by combining many battery cells, undesirable temperature increases are experienced due to excessive heat generation. Thus, thermal management of the battery packs is crucial. In this work, thermal and hydraulic performance analysis of the two air-cooled 18650 NMC battery modules, one with a novel designed twisted busbar and the other with a conventional busbar, are performed numerically. Temperature and pressure drop predictions are achieved at different values of air inlet velocity, discharge rate, depth of discharge, and twist diameter of busbar using CFD method. Besides, the Multi-Scale Multi-Domain battery model is validated experimentally. According to the numerical results, the novel designed twisted busbar provides 1.84 %, 2.93 %, and 3.81 % reduction in maximum battery module temperature for 5 m/s air inlet velocity under discharge rates of 2C, 3C and 4C, respectively. The average battery module temperature drops by 6.6 °C thanks to the use of a twisted busbar. Using a twisted busbar results in a maximum pressure drop increase of 119 Pa compared to the conventional busbar. As the twist diameter of the busbar increases, the battery temperature decreases significantly, and the pressure drop increases, especially at high air velocity conditions. In addition, when the twist diameter increases from 5 mm to 15 mm, the weight/volume ratio increases by approximately 0.9 %.</t>
  </si>
  <si>
    <t>10.1016/j.jclepro.2014.08.018</t>
  </si>
  <si>
    <t>A new clean approach for production of cobalt dihydroxide from aqueous Co(II) using oxygen-reducing biocathode microbial fuel cells</t>
  </si>
  <si>
    <t>Cobalt recovery from aqueous Co(II) is one critical step for recovery of cobalt and recycle of spent lithium ion batteries, but suffers from consumption of large amount of energy and chemicals. Effective and environmental friendly processes are thus needed to improve the existing process limitations. This study proposes a new approach for cobalt dihydroxide production using oxygen-reducing biocathode microbial fuel cells (MFCs) with respect to aqueous Co(II) utilization and clean production. OH− generated from oxygen-reducing biocathodes in situ reacted with Co(II) to form precipitated Co(OH)2, achieving cobalt dihydroxide production with simultaneous electricity generation. The highest cobalt recovery rate of 0.079 ± 0.001 mmol/(L·h) and cobalt dihydroxide yield of 0.24 ± 0.00 mol/mol COD with simultaneous electricity production of 1.5 W/m3 were obtained under the optimal condition of a dissolved oxygen of 0.031 mM, an initial pH of 5.6, and an initial Co(II) concentration of 0.508 mM. These results demonstrate that cobalt dihydroxide production from aqueous Co(II) using oxygen-reducing biocathode MFCs may be a promising process for recovery of cobalt and recycle of spent lithium ion batteries as well as power generation.</t>
  </si>
  <si>
    <t>10.1016/j.conbuildmat.2024.135896</t>
  </si>
  <si>
    <t>New strategy for closing the plastic loop: Lightweight concrete by the waste of recycled synthetic fibers</t>
  </si>
  <si>
    <t>Environmental protection related to the mismanagement of plastic waste and rational consumption of natural raw materials is an essential goal of the building materials industry and the production of structural lightweight concrete. Plastic waste is not a degradable polymer and increases severe environmental burdens each moment due to its significant quantity. In addition, the recycling of plastic materials is lower than that of other materials. It is usually described as an inefficient and complex process. The textile industry offers an eco-green, effective part of the recycling loop of plastics. Therefore, many textile mills consider recycled plastics as synthetic fiber raw material, particularly for household applications. Unfortunately, such a process results again in another waste known as popcorn. This study aims to introduce an end-of-life management option for the waste of synthetic textile fibers manufactured from recycled plastic materials in construction. Furthermore, the study presents a novel approach to develop an eco-green lightweight structural concrete by incorporating a unique type of lightweight aggregate (popcorn aggregate) as a 100% environmentally friendly product. To achieve that, fourteen mixes of fine and coarse popcorn aggregate contents (25%, 50%, and 100%) are considered to replace the fine and coarse natural aggregate by volume. In addition, the workability, compressive, splitting tensile, flexural strength, microstructure analysis, and Energy Dispersive X-ray Spectrometry are assessed. The results revealed that the higher the substitution ratio of ordinary aggregates by popcorn aggregates, the higher the slump value. Meanwhile, the unit weight of hardened concrete exhibited a tangible decrease at a 100% replacement ratio of fine and coarse natural aggregates; a 56% reduction achieved a dry density of 1059 kg/m³. Moreover, the compressive strength results indicated a decrease of 32% for mixing 25% fine e popcorn aggregate with 100% coarse popcorn aggregate, resulting in a compressive strength of 45 MPa. Fine ally, no evidence of chemical interactions between the popcorn aggregate and the cementitious element during hydration is found.</t>
  </si>
  <si>
    <t>10.1016/j.cej.2024.149791</t>
  </si>
  <si>
    <t>Inert salt-assisted solvent-free synthesis of high-entropy oxide towards high-performance lithium-ion batteries</t>
  </si>
  <si>
    <t>High-entropy oxide (HEO) is a promising anode material for lithium-ion battery (LIB) due to the synergistic effect of various metal species. Conventional HEO preparations typically involve a solid-state route or liquid-phase mixing followed by high-temperature calcination, leading to either a small surface area or environmental contamination. Herein, a novel, facile solvent-free preparation of HEOs is introduced, applying inert salt, NaCl, as an easily removable, eco-friendly and recyclable template. This approach realizes high-purity porous HEO (NPHEO) with specific surface area (28.1 m2 g−1) for high-performance lithium-ion batteries. With the enhanced electrochemical kinetics, the NPHEO anodes deliver a high reversible specific capacities of 1143.6 at 0.2 A/g. In addition, the NPHEO-based cells exhibit a desirable rate capability of 315.7 mAh/g at 5 A/g. At 1 A/g the cell delivers a good cyclability of 71.8 % capacity retention over 600 cycles, corresponding to an average coulombic efficiency of above 99.94 % per cycle. Ex-situ X-ray diffraction and in-situ electrochemical impedance spectroscopy experiments further probe the structural evolution and electrochemical behavior during lithiation/delithiation, confirming the structural stability and fast electrochemical kinetics of NPHEO. The proposed advanced synthesis approach offers a new platform for the preparation of HEOs with high quality.</t>
  </si>
  <si>
    <t>10.1016/j.est.2023.107173</t>
  </si>
  <si>
    <t>Phase change materials designed from Tetra Pak waste and paraffin wax as unique thermal energy storage systems</t>
  </si>
  <si>
    <t>Thermal energy storage systems (TES) based on shape-stabilized phase change materials (SSPCM) designed from recycled Tetra Pak (TP) waste, paraffin wax (PW), and expanded graphite (EG) were investigated in this study. This work represents the first study to explore TP waste composed of low-density polyethylene (LDPE)/aluminum (Al) components for energy storage applications. The LDPE part serves as a matrix conserving a material in a compact, solid shape after PW melting; PW acts as an active phase change component contributing to heat absorption/release through a phase change (from a solid to a liquid state, and vice versa) of its crystalline phase. EG serves as a filler that enhances the thermal conductivity and mechanical properties of materials. The focus was put on the optimization of the composition of SSPCM including PW, and EG, to check thermal, mechanical, and rheological properties which influence the future processability of such systems through extrusion, as well as to investigate the synergic effect of graphite and residual Al component on thermal conductivity and leakage of PW. There are two main demands on polymer/PW blends, namely well-separated melting peaks for both components at significantly different temperatures, and good compatibility between polymer and PW. The best performance of SSPCM investigated in this study was found for a mixture having the composition TP/PW/EG = 50/40/10 w/w/w. This mixture shows well-balanced properties, including appropriate heat storage and release parameters, thermal conductivity, thermal diffusivity, toughness and strength, and low leakage of PW from the material. This system can store 116.2 J/g of heat energy and release 93.8 J/g of heat energy. The determination of the heat energy storage and release was performed by the transient guarded hot plate technique. Tensile testing revealed that Young's modulus of the TP/PW/EG = 50/40/10 w/w/w composition was 924 ± 71 MPa and the stress at break was 8.2 ± 1.2 MPa, which are sufficient values from the applicability point of view. The composition stability of the prepared system was confirmed by rotational rheometry. The environmental relevance of these materials lies in the utilization of the waste, which has minimal usage, and after the hydropulping of Tetra Pak packaging, it accumulates in large volumes. This is the first study indicating that LDPE/Al recyclate is a cheap alternative for preparing TES materials, fulfilling all the requirements for such materials. This study indicates the potential of TP waste for the preparation of SSPCM using PW as a phase change component. The selection of PW with a specific melting point determines potential applications, including the building industry, thermal management of electronics, solar vapor generators for desalination, solar water heaters, battery/computer heat protection, etc.</t>
  </si>
  <si>
    <t>10.1016/j.cej.2023.147491</t>
  </si>
  <si>
    <t>FePO4 preparation and residue recycling by co-processing of steelmaking slag and steel pickling waste liquor: Comprehensive utilization of metallurgical wastes</t>
  </si>
  <si>
    <t>To prepare FePO4 and to achieve resource utilization of metallurgical wastes, a collaborative treatment of P-bearing steelmaking slag and steel pickling waste liquor (SPWL) was proposed. The utilization of SPWL as a leachant for P separation from steelmaking slag facilitates P-removal residue recycling within steel plants, while also serving as a Fe source for the FePO4 preparation. In this study, the effects of synthetic SPWL with various Fe2+ (or Fe3+) contents and leaching parameters on the dissolution behavior of steelmaking slag were investigated. Moreover, the impacts of H2O2 oxidation and pH on the precipitation behavior of FePO4 from leachate were studied. It was found that increasing Fe2+ concentration in SPWL resulted in a marginal reduction in the P dissolution ratio; however, it was significantly influenced by the pH and solid/liquid ratio. Furthermore, the change in Fe3+ concentration within SPWL exhibited a conspicuous impact on the P dissolution ratio. After leaching, the residue containing massive Fe2O3, MgO, and MnO could be reused as a flux within the steelmaking process. The FePO4 precipitated predominantly at pH 2.0 ∼ 3.0, and the crude FePO4 product containing 42.6 % Fe2O3 and 35.8 % P2O5 was obtained, providing a new solution for the utilization of metallurgical wastes.</t>
  </si>
  <si>
    <t>10.1016/j.cej.2020.125410</t>
  </si>
  <si>
    <t>Interfacial growth of 2D bimetallic metal-organic frameworks on MoS2 nanosheet for reinforcements of polyacrylonitrile fiber: From efficient flame-retardant fiber to recyclable photothermal materials</t>
  </si>
  <si>
    <t>The application of polyacrylonitrile (PAN) fiber in textile and industrial fields faces two important concerns: flammability and fiber waste. Herein, to address these concerns, novel sandwich-type Co-Zn ZIF/MoS2 hybrid nanosheets are synthesized by interfacial growth of 2D bimetallic zeolitic-imidazolate frameworks (Co-Zn ZIF) on the surface of molybdenum disulfide (MoS2) nanosheets, and employed as efficient nanofillers for reinforcing PAN fibers. On the one hand, the incorporation of 2 wt% Co-Zn ZIF/MoS2 hybrid nanosheets imparts excellent flame-retardancy and toxic volatiles (e.g., CO, HCN and aliphatic C–H compounds) elimination performance to PAN composite fibers. Moreover, it is observed that Co-Zn ZIF/MoS2 can catalyze the generation of carbon nanotubes (CNTs) during the burning of PAN fiber, which provides good contributions for flame-retardant enhancement. Simultaneously, the tensile strength and thermal stability (T5%) of 2 wt% Co-Zn ZIF/MoS2/PAN composite fiber are improved by 57.1% and 28.6 °C, respectively. On the other hand, through a facile carbonization, the flame-retardant 2 wt% Co-Zn ZIF/MoS2/PAN composite fibers are converted into CNTs/MoS2-containing carbon materials, which shows high absorption in full-range solar spectrum, endowing it with a high evaporation rate of 1.394 kg/m2/h under 1 sun irradiation and an energy conversion efficiency of 85.3% for solar steam generation.</t>
  </si>
  <si>
    <t>10.1016/j.jclepro.2020.125673</t>
  </si>
  <si>
    <t>Recycling glass wool as a fluxing agent in the production of clay- and waste-based ceramics</t>
  </si>
  <si>
    <t>Concerns about the management of glass wool waste, approximately 800,000 tons of which are generated annually in Europe, are increasing. To test the feasibility of incorporating this waste into ceramic materials, this study examined the reuse of glass wool as a fluxing agent in the production of clay- and waste-based building ceramics. Commercial kaolin clay and two industrial residues, namely quartz-feldspar sand (QFS) and copper slag (CS), were selected as the precursors. Six compositions were prepared, three samples containing glass wool and three counterparts without glass wool, and then sintered at 750, 850, and 950 °C. The materials and prepared ceramics were characterized by employing x-ray diffraction (XRD), scanning electron microscopy (SEM) coupled with energy dispersive x-ray spectroscopy (EDS), differential scanning calorimetry (DSC), water absorption, apparent density, and compressive and flexural strength tests. Interestingly, the results indicated that incorporating 10 wt% of glass wool into the QFS, CS, and kaolin mixtures created ceramics with better physical, mechanical, and microstructural properties. This was ascribed to the glass wool melting reactions observed from approximately 700 °C. The QFS samples with glass wool and sintered at 950 °C achieved compressive strength values as high as 117 MPa and water absorption percentages as low as 2%. However, the fluxing effect of glass wool was less significant in the CS- and kaolin-based ceramics, likely due to differences in their chemical composition, mineralogy, and particle-size distribution. The results of this study emphasize the reuse potential of glass wool and other waste streams in building ceramics and could contribute to improving the management of glass wool waste in line with social sustainability objectives.</t>
  </si>
  <si>
    <t>10.1016/j.desal.2022.116279</t>
  </si>
  <si>
    <t>A cobalt-based forward osmosis draw solute synthesized from lithium-ion battery wastes for cobalt-containing wastewater purification</t>
  </si>
  <si>
    <t>The demand to remove Co2+ ions from industrial wastewater is escalated due to the rapid growth of lithium-ion batteries (LIB) as power storage in personal electronic devices. Herein we report a novel cobalt-based draw solute, Co-Bet-Tf2N, synthesized from lithium-ion battery (LIB) wastes, in a forward osmosis (FO) process to purify Co2+-containing wastewater discharged from the LIB industry. Co-Bet-Tf2N possesses abundant –NMe3 + groups and releases multiple ionic species in water, allowing it to produce a high osmotic pressure to drive FO separation efficiently; meanwhile its three-dimensional structure prevents the reverse Co-Bet-Tf2N diffusion in FO experiments. Consequently, a dilute Co-Bet-Tf2N solution (0.2 mol/L) generates a water flux as high as 14.7 LMH along with a negligible solute loss (&lt; 0.02 g/L), outperforming other reported draw solutes. Moreover, Co-Bet-Tf2N extracts water from the Co2+-containing wastewater more efficiently with a water flux 232 % and 174 % higher than those of the conventional NaCl and MgCl2 draw solutes, respectively. Particularly, Co-Bet-Tf2N is easily regenerated via the [Hbet][Tf2N]-based extraction without energy input, thus more practical than the recycling of other draw solutes reported elsewhere. This study not only demonstrates the superiority of Co-Bet-Tf2N as a novel draw solute, but achieves effective waste reuse and wastewater reclamation.</t>
  </si>
  <si>
    <t>10.1016/j.seppur.2020.116832</t>
  </si>
  <si>
    <t>Selective separation of Cd from spent Ni-Cd battery using glycine as an eco-friendly leachant and its recovery as CdS nanoparticles</t>
  </si>
  <si>
    <t>Herein, an environmentally friendly and selective leaching process of Cd, from spent Ni-Cd battery, is reported by the use of alkaline glycine solution. The pertinent parameters affecting Cd leaching levels, including the concentration of glycine (0.5–1.5 mol/L), pH (8–11), temperature (25–75 °C), and time (30–150 min) were statistically investigated via response surface methodology coupled with central composite design. The results showed that the level of Ni in the leaching solution is negligible, especially at the leaching time shorter than 150 min, while Cd leaching percentage can reach higher than 80%, confirming the selectivity of the process. In addition, glycine concentration and time are the most significant parameters, and for achieving a Cd leaching percentage higher than 80%, the level of glycine should be at least 1 mol/L. It was attempted to understand the statistically significant interactions among the factors affecting the Cd leaching process based on a comprehensive thermodynamic discussion. Finally, Cd was successfully precipitated in the form of CdS nanoparticles (~20 nm) by the addition of Na2S solution into the obtained leaching solution.</t>
  </si>
  <si>
    <t>10.1016/j.jcis.2024.04.044</t>
  </si>
  <si>
    <t>Micro-mesoporous cobalt phosphosulfide (Co3S4/CoP/NC) nanowires for ultrahigh rate capacity and ultrastable sodium ion battery</t>
  </si>
  <si>
    <t>The construction of heterostructure materials has been demonstrated as the promising approach to design high-performance anode materials for sodium ion batteries (SIBs). Herein, micro-mesoporous cobalt phosphosulfide nanowires (Co3S4/CoP/NC) with Co3S4/CoP hetero-nanocrystals encapsulating into N-doped carbon frameworks were successfully synthesized via hydrothermal reaction and subsequent phosphosulfidation process. The obtained micro-mesoporous nanowires greatly improve the charge transport kinetics from the facilitation of the charge transport into the inner part of nanowire. When evaluated as SIBs anode material, the Co3S4/CoP/NC presents outstanding electrochemical performance and battery properties owing to the synergistic effect between Co3S4 and CoP nanocrystals and the conductive carbon frameworks. The electrode material delivers outstanding reversible rate capacity (722.33 mAh/g at 0.1 A/g) and excellent cycle stability with 522.22 mAh/g after 570 cycles at 5.0 A/g. Besides, the Ex-situ characterizations including XRD, XPS, and EIS further revealed and demonstrated the outstanding sodium ion storage mechanism of Co3S4/CoP/NC electrode. These findings pave a promising way for the development of novel metal phosphosulfide anodes with unexpected performance for SIBs and other alkali ion batteries.</t>
  </si>
  <si>
    <t>10.1016/j.jelechem.2024.118234</t>
  </si>
  <si>
    <t>Three dimensional CuCo2S4@CNT as cathode for sustainable aluminum batteries</t>
  </si>
  <si>
    <t>It is a challenging and meaningful subject that developing high-performance cathode materials for aluminum batteries（ABs）. In this work, a three dimensional CuCo2S4@CNT (CNT refers to carbon nanotube) material was designed for ABs. The three-dimensional structure is constructed by combining CuCo2S4 microspheres with CNT scaffolds. CuCo2S4 microspheres are constructed from ultrathin nanosheets and CuCo2S4 microspheres uniformly distribute in these three dimensional all-carbon CNT architectures. The CNT framework improves material conductivity and inhibits aggregation of CuCo2S4 particles, and also acts as a buffer, eliminating volume changes and providing more stable contacts between particles. Compared with the pristine CuCo2S4 electrode, the CuCo2S4@CNT electrode exhibits superior electrochemical performance. At a current density of 100 mA/g, CuCo2S4@CNT electrode still provides a reversible capacity of 128 mAh/g after 200 cycles. Meanwhile, the coulombic efficiency remains above 96 %.</t>
  </si>
  <si>
    <t>10.1016/j.ijoes.2023.100458</t>
  </si>
  <si>
    <t>Effects of flocculant and corrosion inhibitor compounding on the electrochemical corrosion behavior of the anode in Al-air batteries</t>
  </si>
  <si>
    <t>To solve the problem of precipitates affecting battery performance in aluminum-air batteries. This study employed a variety of techniques—including flocculant-simulated sedimentation experiments, electrochemical assays, constant current discharge tests, and microscopic morphology assessments—to evaluate the synergistic effects of corrosion inhibitors and flocculants in the electrolyte of aluminum-air batteries. The inorganic polymer compound polyalumi rlillm sulfate (PSA) and the inorganic compound aluminum sulfate were investigated in a 4 mol/L NaOH+ 0.06 mol/L Na2SnO3 solution to elucidate the electrochemical corrosion mechanism of the 5052 aluminum alloy anode, as well as the sedimentation time and effect of colloidal precipitation. The results showed that the compounding of the two flocculants with the conventional corrosion inhibitor Na2SnO3 enhanced both the sedimentation rate of aluminum hydroxide in alkaline media and decreased the corrosion rate of the aluminum anode. Specifically, 3 g/L PSA was found to be most efficacious, elevating the sedimentation efficiency by 70.6%. Additionally, 1 g/L PSA demonstrated the most significant inhibitory effect on the self-corrosion of 5052 aluminum alloy, leading to an increase in the anode battery's capacity density by 15.5–35.1%. The synergistic action of flocculants and corrosion inhibitors chiefly accelerated the sedimentation rate of precipitates, maintained electrolyte conductivity, and facilitated the formation of a protective film on the surface of the aluminum anode to reduce the self-corrosion rate of aluminum, thereby promoting the improvement of discharge performance of aluminum-air batteries.</t>
  </si>
  <si>
    <t>10.1016/j.csite.2023.103749</t>
  </si>
  <si>
    <t>Modelling for the mitigation of lithium ion battery thermal runaway propagation by using phase change material or liquid immersion cooling</t>
  </si>
  <si>
    <t>In this study, a three-dimensional (3D) thermal runaway (TR) model with conjugate heat transfer submodel is adopted. TR behaviors for a battery pack with 12 prismatic lithium-ion batteries (LIBs) are then simulated. Three thermal safety measures of TR protection from internal shorting in Cell 1 to pack level configuration are compared and evaluated. Paraffin phase change material (PPCM) is firstly proposed to delay the TR propagation between LIBs with solid-liquid phase change as heat transfer mechanism. Different thicknesses of PPCMs are compared to verify the TR mitigation performance of the PPCM under thermal abuse condition. The TR time for the Cell 2 is delayed to be 64 s, 266 s and 414 corresponding to PPCM thickness of 1.8 mm, 3.6 mm and 5.4 mm. As the simulation results shows, this TR time can be further delayed to 798 s by a strategy with combing PPCM with insulation. In addition, this work proposes a novel thermal safety protection based on immersion cooling with pool boiling of fluorinated liquid as heat transfer mechanism. We observe that the average temperature of Cell 2 - Cell 12 tends to be within 34 °C under immersive cooling condition, which indicates the possibility to prevent the TR.</t>
  </si>
  <si>
    <t>10.1016/j.mcat.2023.113764</t>
  </si>
  <si>
    <t>Metal cluster/ruthenium photosensitizer/cobalt phthalocyanine synergistic photocatalytic cycloaddition of carbon dioxide and propylene oxide</t>
  </si>
  <si>
    <t>The cycloaddition of CO2 and propylene oxide (PO) is of great significance to green chemistry and resource utilization. Here, two new metal clusters and four ruthenium photosensitizers were synthesized, and a series of composite catalysts were prepared by combining them with cobalt phthalocyanine. Light was introduced into the reaction system and it was found that TON increased from 550 (0 W) to 990 (200 W) at 60 °C. At 120 °C, 200 W, the TON was as high as 4616. The electron paramagnetic resonance (EPR) experiments showed that for the Cat13, electrons were generated by light irradiation. After the system was injected into PO, the photogenerated electrons quickly transferred to PO. Gibbs free energy calculations also indicate that by introducing light, the system is more likely to promote PO ring opening and exhibits excellent catalytic performance for CO2 ring addition. In addition, the recycled catalyst can still catalyze the formation of propylene carbonate from CO2 and PO.</t>
  </si>
  <si>
    <t>10.1016/j.jpowsour.2022.231527</t>
  </si>
  <si>
    <t>An elaborate low-temperature electrolyte design towards high-performance liquid metal battery</t>
  </si>
  <si>
    <t>Liquid metal battery (LMB) with low cost, excellent cycle performance and flexible scalability is developed as a promising solution for large-scale energy storage. However, the high melting point of the electrolyte necessitates an elevated operating temperature, which provokes aggravated hermetic seal and corrosion issues, seriously inhibiting the advancement of LMBs. Herein, we elaborately design a novel LiCl–LiBr–KBr electrolyte system based on the mass triangle model to overcome this obstacle. The LiCl and LiBr components can provide required lithium ionic conduction, while the KBr plays a dual role of decreasing the melting point and suppressing metal lithium dissolution. The designed LiCl–LiBr–KBr (33:29:38 mol%) electrolyte possesses low melting point (Tm = 327 °C), and high ionic conductivity (1.573 S cm−1 at 420 °C), which enables the Li||Bi battery to work efficiently at 420 °C with high energy efficiency (83%), excellent rate capability, superior cycling stability and freeze/thaw performance. This represents an 80–130 °C decrease in operating temperature compared to most reported LMBs. The unique performance combination together with its low cost makes the designed electrolyte extremely attractive for low-temperature LMB.</t>
  </si>
  <si>
    <t>10.1016/j.inoche.2023.111984</t>
  </si>
  <si>
    <t>Construction of Co-doped Fe2O3/carbonized melamine foam heterogeneous catalyst for enhanced degradation of organic pollutants through peroxymonosulfate activation</t>
  </si>
  <si>
    <t>Co-doped Fe2O3/carbonized melamine foam heterogeneous catalyst (CMF/Co-Fe2O3) was prepared by hydrothermal method. Rhodamine B (RhB) degradation was employed as a model test for evaluating peroxymonosulfate (PMS) activation. The degradation efficiency of RhB can reach 97 % in the catalyst dosage (50 mg/L), PMS concentration (100 mg/L), pH = 7 and RhB initial concentration (10 mg/L) after 60 min reaction. The reaction rate constant is 10 times higher than that of CMF/Fe2O3 and the activation ability of PMS is greatly improved. The degradation efficiency of RhB can be inhibited by increasing the initial mass concentration of RhB and pH value. The effect of temperature on the degradation rate of RhB conforms to the Arrhenius model, and the degradation process is a surface reaction controlled process. The results of free radical capture experiments and electron paramagnetic resonance (EPR) experiments showed that SO4 ¯ was the main active free radical for RhB degradation. After four cycles, the degradation efficiency of RhB still maintains 80 % with CMF/10 %Co-Fe2O3 catalyst. The heterogeneous catalyst exhibited potential application in the field of degradation of dye wastewater due to its excellent cycling stability.</t>
  </si>
  <si>
    <t>10.1016/j.jcou.2021.101721</t>
  </si>
  <si>
    <t>Performance of supported metal catalysts in the dimethyl carbonate production by direct synthesis using CO2 and methanol</t>
  </si>
  <si>
    <t>CO2 chemical transformation is an exciting way to reduce CO2 concentration in the atmosphere. The use of CO2 to produce dimethyl carbonate (DMC), a linear, biodegradable, low toxicity carbonate via direct synthesis, is one of the most promising routes from the environmental point of view. However, DMC direct synthesis presents obstacles such as unfavorable thermodynamics and catalytic deactivation due to the water produced as a by-product. Therefore, the development and optimization of a catalytic system that can overcome these obstacles are crucial. This study investigated the catalytic activity of iron nitrate (AC-Fe), copper nitrate (AC-Cu), magnesium nitrate (AC-Mg), and nickel nitrate (AC-Ni) impregnated in activated carbon for DMC direct synthesis. Catalysts were synthesized by the impregnation method and characterized by several techniques. Simulation results evidenced the major reaction steps and simplified models of a complex involving metallic catalysts and reactants. The optimization of the catalyst amount, pressure, temperature, and recyclability of the best catalyst under optimized conditions and in the presence of different dehydrating agents was also performed. Results showed that the AC-Fe catalyst is the most efficient in the DMC direct synthesis, with a yield of 23.5 % and a selectivity of 100 % (80 °C, 40 bar, and 24 h). Reaction optimization (120 °C, 40 bar, and 24 h) using (AC-Fe) as catalyst resulted in a DMC yield of approximately 30 %. The catalytic systems recycling proved that using the dehydrating agent right combination (molecular sieve) and catalyst (AC-Fe) can maintain selectivity at 100 %, slightly decreasing yield.</t>
  </si>
  <si>
    <t>10.1016/j.mtsust.2024.100699</t>
  </si>
  <si>
    <t>APA-graphene: A multifunctional material for lithium-ion batteries and electrocatalytic water splitting</t>
  </si>
  <si>
    <t>In Lithium-ion batteries (LIBs) and electrocatalytic water splitting, two promising technologies for future clean energy storage and regeneration, exploring electrode materials with excellent properties is critical for facilitating reaction kinetics and enhancing energy utilization efficiency. Starting from the successfully synthesized polyazulene carbon fragment, we designed a new two-dimensional (2D) carbon allotrope, anti-polyazulene graphene (APA-graphene). The robust stability of APA-graphene, along with the fact that nanoribbons of TPH-graphene and phagraphene have been successfully synthesized from 2,6-polyazulene chains, strongly indicate the high feasibility of experimental synthesis for APA-graphene. The metallic nature of APA-graphene, along with its distinctive anisotropic mechanical properties, which encompass the rare negative Poisson's ratios (−0.04 ∼ − 0.37 in all directions), has been predicted through first-principles calculations. It also shows high feasibility as an anode material for LIBs, with a large Li adsorption energy (−0.52 eV), low energy barrier for Li diffusion (0.25 eV), substantial maximum Li storage capacity (558 mAh/g), and low average open circuit voltage (0.16 V). Furthermore, APA-graphene demonstrates remarkable capability in the electrocatalytic dissociation of water molecules, with lower overpotentials for hydrogen and oxygen evolution reactions (0.04 and 0.83 V, respectively) compared to most known electrocatalysts. Overall, APA-graphene is a multifunctional material with exceptional performance, showcasing its great potential for applications in future clean energy technology.</t>
  </si>
  <si>
    <t>10.1016/S0304-386X(02)00087-7</t>
  </si>
  <si>
    <t>Lead recovery from a typical Brazilian sludge of exhausted lead-acid batteries using an electrohydrometallurgical process</t>
  </si>
  <si>
    <t>Lead recovery from the nonmetallic portion of exhausted lead-acid batteries, also called sludge, was investigated using an electrohydrometallurgical process. Among 13 aqueous solutions studied in solubility tests, only the following three were chosen for the whole process (leaching and electrowinning steps): tetrafluoroboric acid (200 g/L), glycerol (92 g/L)+sodium hydroxide (120 g/L) and sodium potassium tartrate (150 g/L)+sodium hydroxide (150 g/L). The tetrafluoroboric acid showed an attractive performance as leaching electrolyte due to its low cost and reasonable leaching strength. In the electrowinning process using the solution obtained from the leaching of a desulfated sludge with this acidic electrolyte, compact, adherent and highly pure lead deposits were produced at 250 A/m2. Scanning electron micrographs (SEM) of lead deposits obtained at different current densities in the range of 250–500 A/m2 revealed a marked influence of the current density on the deposit morphology.</t>
  </si>
  <si>
    <t>10.1016/j.mtsust.2023.100578</t>
  </si>
  <si>
    <t>Recycling of waste coal-based filter materials into carbon anode materials for potassium and sodium-ion batteries</t>
  </si>
  <si>
    <t>Recycling waste resources into electrode materials for energy storage is crucial for achieving sustainable societal advancements. In industrial production, anthracite can be employed as a filter material following the annealing process, which effectively reduces the ash content and facilitates the growth of nanographite-like domains within the material. In this work, waste coal-based filter materials are recycled into carbon anode materials for potassium and sodium-ion batteries through a simple pickling process. Mixed acid treatment is used to remove the impurities in the waste filter material without damaging the nanographite-like domain. The nanographite-like domains offer active sites for K+ insertion, while the stacked structure of these domains generates a large number of closed pores for Na+ pore filling. Additionally, the numerous grain boundaries facilitate rapid ion diffusion. When the waste filter material derived carbon is used as anode material for PIBs, it can display a reversible potassium storage capacity of 258.8 mAh/g at 0.05 A/g. For SIBs, it exhibits the reversible capacity of 247.2 mAh/g with an obvious platform at low voltage at 0.02 A/g. A sodium-ion full battery is assembled with WFC-1800 and Na3V2(PO4)3 as electrodes, exhibiting an energy density of 179.08 Wh/kg. These findings provide a new approach to tackle the challenge of coal-based waste utilization and promote progress in the field of large-scale storage applications.</t>
  </si>
  <si>
    <t>10.1016/j.nanoen.2022.107716</t>
  </si>
  <si>
    <t>Constructing interfacial gradient layers and enhancing lithium salt dissolution kinetics for high-rate solid-state batteries</t>
  </si>
  <si>
    <t>The stability of the interfacial layers depends mainly on the composition and distribution of the decomposition products from solid-state electrolytes (SSEs) in lithium metal batteries. Therefore, the design of SSEs becomes an attractive way to construct a homogeneous stable interfacial layer. Herein, pentafluorostyrene (PFS) as a block is used to generate robust interfacial layers for solid-state batteries. Meanwhile, PFS facilitates the dissociation of lithium salts to produce more free Li-ions which can enhance the ionic conductivity from the results of 7Li solid-state NMR spectra, density functional theory, and molecular dynamics calculations. Subsequently, XPS depth etching and TOF-SIMS characterizations together show that the gradient interfacial layer is composed of a rich C-F bond surface layer and a rich–LiF&amp;Li3N bottom layer, enabling rapid transport and uniform deposition of lithium ions. As a result, the Li/Li symmetric cell can achieve a stable ultra-long cycle time of more than 3000 h at 0.2 mA cm−2 and a critical current density of 2.4 mA cm−2. The as-prepared SSE exhibits a high ionic conductivity of 4.3 × 10−4 S cm−1 at 25 °C and remarkable cycling stability at 0 °C and − 20 °C. Moreover, the lithium metal batteries based on as-prepared SSEs deliver high-rate (2 C) capability and high-voltage (NCM811) stability at room temperatures.</t>
  </si>
  <si>
    <t>10.1016/j.cej.2022.140702</t>
  </si>
  <si>
    <t>A magnetic biochar catalyst with dual active sites of Fe3C and Fe4N derived from floc: The activation mechanism for persulfate on degrading organic pollutant</t>
  </si>
  <si>
    <t>This study, a magnetic biochar catalyst (Fe-N@MFC) with Fe3C and Fe4N was synthesized via one-step pyrolysis using waste floc as a raw material. Fe-N@MFC shows an efficient catalysis in activating peroxydisulfate (PDS) to degrade tetracycline (TC). 90.5 % of TC (5 mg/L) is removed within 60 min in the Fe-N@MFC/PDS (0.5 g/L and 1.8 mM) system with a degradation rate constant of 0.33043 min−1. Reactive oxygen species (·OH, SO4 ·−, 1O2, and ·O2 −) and electron transfer are generated in the reaction system. ·OH and SO4 ·− radicals make a major contribution to TC degradation. Variation in material structure and DFT calculations prove that the existence of Fe3C and Fe4N enhances the adsorption energy of PDS and promotes the redox reaction between PDS and Fe species (Fe0 and Fe-N). Based on iron ion leaching, recycling experiment and application in real water, the Fe-N@MFC catalyst is found to exhibit promising potential. This work represents a progress compared to the traditional technology used for preparing FeNC biochar catalysts and provides significant guidance for the further development of biochar in the future.</t>
  </si>
  <si>
    <t>10.1016/j.cej.2022.136300</t>
  </si>
  <si>
    <t>Selective lead (II) sorption using aminophosphonate-based sorbents: Effect of amine linker, characterization and sorption performance</t>
  </si>
  <si>
    <t>A one-pot synthesis procedure is designed for preparing two α-aminophosphonate-based-sorbents (DA and TA sorbents). The reaction takes place between amine precursors (two different aliphatic amines with different chain lengths and amino group content; i.e., ethylenediamine (DA) or diethylenetriamine (TA), respectively) and both salicylaldehyde and diphenyl phosphite. Ionic liquid may be used under controlled conditions as an alternative to TiCl4 catalyst. These materials are first characterized by SEM-EDX, AFM, BET, XRD, FTIR, 1H-, 13C-, and 31P NMR, XPS, TGA, elemental analysis (CHNP), and titration (PZC). Combined with the study of pH effect on Pb(II) sorption, FTIR and XPS analyses are used for exploring the mechanisms involved in metal binding. In a second step, the sorption properties are compared for Pb(II) recovery at pH ≈5. Maximum sorption is influenced by the length of the chain: DA (0.694 mmol Pb g−1) &gt; TA (0.494 mmol Pb g−1). The sorption isotherms are modelled by the Sips equation for DA (and the Langmuir Dual Site equation) and by the Langmuir equation for TA. Thermodynamic parameters (ΔG°, ΔH° and ΔS°) indicate the spontaneous, endothermic nature and randomness increases during the sorption process. The uptake kinetics (equilibrium reached ≈120 min) is almost equally fitted by the pseudo-first-order rate equation and the pseudo-second-order rate equation. The sorbents show selective Pb(II) sorption against heavy base metals in multi-component solutions. QSAR tools (quantitative activity structure–activity relationships) are used for evaluating the correlation between their intrinsic metal characteristics and their affinities for sorbents. The sorbents are efficiently recycled for at least 5 cycles using 0.2 M HCl as the eluent (loss in sorption and desorption performances ≈10-14% at the fifth cycle, compared with the first cycle).</t>
  </si>
  <si>
    <t>10.1016/j.jclepro.2024.142458</t>
  </si>
  <si>
    <t>Sustainable and efficient degradation of chlorpyrifos by the synergy mixed Fe–Al (ZVI@Almix) bimetallic particles: Performance and mechanism</t>
  </si>
  <si>
    <t>Chlorpyrifos (CPF) is one of the most widely used pesticides in the world, and its improper use will cause serious pollution to ecological safety and water environment. There is an urgent need for an efficient, environmental-friendly, and cost-effective removal technology. ZVI@Almix (mixed zero-valent iron and aluminum) is a potential technology for degrading CPF by combining it with ZVI (zero-valent iron), ZVAl (zero-valent aluminum) and ZVI@Alsup (supported zero-valent iron and aluminum). This technology can efficiently degrade CPF, achieving a removal rate of 93.47% and a complete mineralization rate of 62.15% at the concentration of 10 mg/L, pH of 7.0, temperature of 25 °C, and ZVI@Almix dosage of 0.30 g/L, and can effectively alleviate the interference of anions and HA in actual wastewater. The elemental evolution and solution composition of ZVI@Almix indicates that the material has an activation effect on O2 in solution. The existence of •OH and O2 −• in the reaction and the degradation of CPF were confirmed by quenching experiments and electron spin resonance. In addition, Al provides electronic output for ZVI, which prolongs the life of ZVI and guarantees the sustainable degradation ability of ZVI@Almix. The detection of pollutant degradation intermediates initially proposed two degradation pathways, the cleavage of C–O–P bonds, and the substitution of S and methyl groups. DFT calculation proves that pathway Ⅰ is more favorable in the reaction process, and the toxicity assessment also shows that the product toxicity of pathway Ⅰ is slightly lower than that of pathway Ⅱ. Finally, ZVI@Almix has strong reusability, the removal rate of CPF in the fourth reuse process can still reach 80.91%, and the material recovery in the fifth time can still reach 80.46%. This study proposed a mechanism to degrade CPF using cheap bimetallic particles and confirmed its feasibility through practice and theory. These findings not only provide an efficient, green, and economical pollution control technology for the removal of organophosphorus pesticides in the wastewater but also provide new ideas for the application of ZVI-based bimetallic materials in the field of environmental governance.</t>
  </si>
  <si>
    <t>10.1016/j.apsusc.2021.151296</t>
  </si>
  <si>
    <t>Highly stable TiOF monolayer as anode material for the applications of Li/Na-ion batteries</t>
  </si>
  <si>
    <t>In this work, we investigated 2D TiOF as anode for the applications of ion-battery with density functional theory. TiOF monolayer can be exfoliated from bulk structure with very small exfoliation energy of 0.74 J/m2. It is thermodynamically stable at 1000 K according to the ab-initio molecular dynamics simulation. High specific capacities for Li and Na are expected to be 970 mAh/g. The corresponding theoretical energy densities are 2160 and 1972 mWh/g, respectively, which are much higher than some reported 2D material anode analogues. Furthermore, the diffusion barrier of the adsorbed Li/Na ions are predicted to be 0.15/0.14 eV, indicating that TiOF has an ultrahigh rate capacity. During the Li/Na ions intercalation process, the metallic feature and structural integrity of TiOF remains preserved which gives rise to good battery operating cycle and well electronic conductivity. These results indicate that TiOF can be served as an appealing anode for rechargeable both Li/Na-ion batteries.</t>
  </si>
  <si>
    <t>10.1016/j.molcata.2016.03.037</t>
  </si>
  <si>
    <t>Design of bifunctional NH3I-Zn/SBA-15 single-component heterogeneous catalyst for chemical fixation of carbon dioxide to cyclic carbonates</t>
  </si>
  <si>
    <t>The novel bifunctional Zn/SBA-15 supported ammonium salt (NH3I-Zn/SBA-15) as single-component heterogeneous catalyst for the coupling of CO2 with epoxides was developed. FT-IR, XRD, N2 adsorption/desorption, TEM, XPS techniques were used to determine the morphological structure and physicochemical properties of NH3I-Zn/SBA-15 sample. The catalyst exhibited exceptionally effective activity with 93% yield and 99% selectivity and a high TOF of 306h−1 to propylene carbonate at 130°C and 3MPa of CO2 for 12h in the absence of cocatalyst and solvent participation. Also the catalytic system was versatile to the cycloadditions of other epoxides with CO2 under the optimized reaction conditions. Additionally, the catalyst was easily recycled and reused only with slight loss of activity after five recycles. Besides, a possible catalytic mechanism involving cooperative activation of epoxide and ring-opening by one-component and bifunctional catalyst was proposed. The protocol herein provides important insights on design of novel single-component heterogeneous catalysts for CO2 relevant transformations.</t>
  </si>
  <si>
    <t>10.1016/j.seppur.2023.124601</t>
  </si>
  <si>
    <t>Sustainable approach to achieve overall leaching of Li and Co in spent lithium-ion batteries without liberation by overall pyrolysis</t>
  </si>
  <si>
    <t>Dissociation is generally considered to be a necessary treatment of the electrode sheets before leaching, and the inadequacy dissociation cause the loss of electrode materials. In the present study, the feasibility of overall leaching of the undissociated electrode sheets to achieve satisfactory leaching was verified, which was believed to avoid complex crushing and sieving processes and reduce metal loss. Hence, the enhancement of the overall pyrolysis on the overall leaching of the electrode sheets was also analyzed. The undissociated electrode sheets were pyrolyzed at 480 °C that could remove the PVDF effectively. It was conducive to the infiltration of leaching solution between particles, the complete removal of PVDF was identified by SEM, EDS and XPS. Whereafter, the leaching kinetic behavior of the Li and Co in the pyrolyzed and unpyrolyzed electrode sheets were analyzed by the Aframi model. The morphology and composition of the leaching residue were analyzed by SEM-EDS to verify the characteristics of overall leaching behavior. Leaching results show that the overall leaching is feasible for the undissociated electrode sheets, the leaching rate of Li and Co of the undissociated and unpyrolyzed electrode sheet reaches 80.51% and 74.42% with 50 min leaching at 70 °C. Further, overall pyrolysis can enhance the leaching of the undissociated electrode sheet, the leaching rates of Li and Co can reach 93.25% and 93.31% only with 30 min leaching after pyrolysis at 70 °C. The kinetic results illustrate that the leaching of Li and Co is surface chemical reaction. The SEM analysis reveals that overall leaching process is gradual leaching, and the pores generated by pyrolysis help to penetrate the leaching solution and strengthen the leaching process.</t>
  </si>
  <si>
    <t>10.1016/j.jiec.2024.05.066</t>
  </si>
  <si>
    <t>Prussian blue/reduced graphene oxide composites cathode material via one-pot precipitation synthesis for enhancing capacity sodium metal pouch cell batteries</t>
  </si>
  <si>
    <t>The popularity of sodium metal-ion batteries (SMBs) is increasingly displacing lithium-ion batteries (LIBs). Iron-based Prussian blue (Fe4[Fe(CN)6]3) analogs promise low-cost and easily prepared cathode materials for sodium metal-ion batteries. However, the effectiveness of these materials has consistently been attributed to their inadequate electrical conductivity. In this study, we employed a one-pot synthesis technique to prepare composites of Prussian blue (PB) and reduced graphene oxide (PB/rGO) with varying rGO concentrations. Ascorbic acid was utilized as a reducing agent to convert graphene oxide (GO) into reduced graphene oxide (rGO). Following optimization, the SMB coin cell with PB/rGO(5 %) electrode exhibited an initial specific discharge capacity of 91 mAh/g at a current density of 0.3C. This electrode had exceptional rate performance and remarkable capacity retention, with 75.3 % remaining after 2000 cycles. Furthermore, the pouch cell SMB using PB/rGO(5 %) showed a high capacity of 87 mAh/g at 0.05C with an energy density of 34 Wh kg−1 and good cycle ability over 500 cycles. Notably, the performance of the SMBs surpasses that of the PB cathode, making it highly advantageous for efficient sodium ion storage in SMBs.</t>
  </si>
  <si>
    <t>10.1016/j.carbpol.2023.120587</t>
  </si>
  <si>
    <t>A high-strength, environmentally stable, and recyclable starch/PVA organohydrogel electrolyte for flexible all-solid-state supercapacitor</t>
  </si>
  <si>
    <t>Hydrogel electrolytes have shown great promise in the field of flexible energy storage. However, the conventional hydrogel electrolytes have poor mechanical properties and are not recyclable. In addition, conventional hydrogel electrolytes cannot adapt to low and high temperature operating environments. In this study, starch/PVA/dimethyl sulfoxide/CaCl2 (SPDC) organohydrogel was prepared by the freezing-thawing method. Dimethyl sulfoxide (DMSO) and CaCl2 was introduced to enhance the mechanical properties and widen the working temperature range of the starch/PVA hydrogel. The SPDC organohydrogel had high strength, toughness and good recyclability. The SPDC organohydrogel and the recycled SPDC organohydrogel was used as the electrolyte to assemble the flexible supercapacitor with activated carbon as the electrode. The supercapacitor prepared by SPDC organohydrogel electrolyte exhibited high areal capacitance of 156.50 mF/cm2 at a current density of 1 mA/cm2 and high capacitance retention rate of 82.23 % after 8000 cycles of charging and discharging. The supercapacitor prepared by the recycled organohydrogel electrolyte exhibited a high capacitance retention rate of 97.58 %. In addition, the supercapacitor could withstand different angular bending shapes and had wide temperature adaptability from −20 °C to 80 °C. The work provided a new version for the development of “green” hydrogel electrolyte for all-solid-state supercapacitor.</t>
  </si>
  <si>
    <t>10.1016/j.jpowsour.2004.03.082</t>
  </si>
  <si>
    <t>Fundamental aspects of recycling of nickel–cadmium batteries through vacuum distillation</t>
  </si>
  <si>
    <t>In spite of the existence of several NiCd batteries treatment processes around the world, little is known about the fundamental aspects of this technology. The objective of this research is to study the most important technological variables of NiCd batteries recycling by vacuum distillation. Laboratory equipment was set up to study vacuum thermal processing of milled batteries. During the tests, the total pressure was maintained at 0.1mbar while temperatures varied from 700 to 1100°C. Results obtained show that the distillation process is possible at temperatures above 700°C. If temperature is raised to the range of 900–1100°C, treatment time is reduced to less than 2h. At temperatures higher than 900°C the recovery of Cd contained in the batteries reached 99.9%.</t>
  </si>
  <si>
    <t>10.1016/S1003-6326(23)66376-9</t>
  </si>
  <si>
    <t>All-metal recovery from spent Ni-MH batteries based on electrolysis of sodium sulfate solution</t>
  </si>
  <si>
    <t>A sustainable strategy for all-metal recycling from spent nickel metal hydride (Ni-MH) batteries was proposed, where H2SO4 and NaOH solutions by the electrolysis of Na2SO4 solution were used as the leaching agent and precipitation agent, respectively. The leaching of electrode materials was performed in mild condition, and more than 99% of the rare earths were firstly precipitated at pH 1.0 in the form of double sulphates, which were converted to hydroxides by reacting with NaOH. In the following purification steps, Al3+ and Fe3+ were deposited at pH 5.5, and Zn2+ and Mn2+ were extracted by saponified D2EHPA–kerosene from the leaching solution, and two hydroxide byproducts with industrial application were obtained. Ni2+ and Co2+ were precipitated at pH 9.5 with a total recovery rate of 97.5%. The recovery efficiency of Na2SO4 was up to 97% in total. This metal recovery approach produces considerable economic profit, without solid or liquid waste in the closed-loop process.</t>
  </si>
  <si>
    <t>10.1016/j.matpr.2023.12.060</t>
  </si>
  <si>
    <t>Recovery of Co-rich metal alloy from end-of-life Li-ion batteries</t>
  </si>
  <si>
    <t>The end-of-life Li-ion batteries (LIBs) contain various metal values such as lithium (Li), cobalt (Co), aluminium (Al), copper (Cu), iron (Fe), nickel (Ni), and manganese (Mn) wherein the major value chain is found as Co, Li and Ni contents. The recovery of Co-rich metal alloy from the discarded LIBs using smelting at high temperature is investigated in this study. The black mass is obtained after safe discharging and manual dismantling of the discarded LIBs. The recovery of Co-rich metal alloy from the calcined black mass was examined at temperature range of 1400–1500 °C with addition of combination of flux. The smelting experiments of the calcined black mass were found adequate at 1450 °C with soaking period of 2 h. Subsequently, the cobalt (Co) rich metal alloy is separated from slag after solidification. The flux composition MnO2-SiO2-Al2O3 found suitable for complete smelting of calcined LIB black mass and as a result yield an effective recovery of Co-rich alloy. The recovered Co-rich alloy comprises of Co-Mn-Ni-Cu with elemental composition of 65.8 wt% Co, 7.8 wt% Mn, 6.7 wt% Ni and 3.2 wt% Cu. The recovered Co-rich metal alloy can be used to enhance the ultra-high strength and as a master alloy application.</t>
  </si>
  <si>
    <t>10.1016/j.heliyon.2023.e15788</t>
  </si>
  <si>
    <t>Leaching of valuable metals from cathode active materials in spent lithium-ion batteries by levulinic acid and biological approaches</t>
  </si>
  <si>
    <t>Recycling of valuable metals from spent lithium-ion batteries (LIBs) is of paramount importance for the sustainable development of consumer electronics and electric vehicles. This study comparatively investigated two eco-friendly leaching methods for recovering Li, Ni, Co, and Mn from waste NCM523 (LiNi0.5Co0.2Mn0.3O2) cathode materials in spent LIBs, i.e., chemical leaching by a green organic solvent, levulinic acid (LA) and bioleaching by an enriched microbial consortium. In chemical leaching, mathematical models predicting leaching efficiency from liquid-to-solid ratio (L/S; L/kg), temperature (°C), and duration (h) were established and validated. Results revealed that LA of 6.86 M was able to achieve complete leaching of all target metals in the absence of reductants at the optimal conditions (10 L/kg, 90 °C, and 48 h) identified by the models. The evaluation of direct one- and two-step and indirect bioleaching indicated that the latter was more feasible for metal extraction from waste NCM523. L/S was found to impact the indirect bioleaching most significantly among the three operating variables. Pretreatment of waste NCM523 by washing with 1 vol% methanesulfonic acid significantly improved indirect bioleaching. The side-by-side comparison of these two leaching approaches on the same cathode active material (CAM) thus provided the technical details for further comparison with respect to cost and environmental impact.</t>
  </si>
  <si>
    <t>10.1016/j.cej.2024.151948</t>
  </si>
  <si>
    <t>For regenerated graphite: Tailoring sub-surface architecture with strong pre-storage abilities towards high-rate properties</t>
  </si>
  <si>
    <t>Captured by the economic value and environmental friendliness, the high-value recycling of spent batteries has been devoted plenty of attention. However, the regenerated graphite is still limited by large anisotropy and inferior rate abilities. Through the tailoring of low-temperature ionic liquid, the further regenerated graphite displayed rich sub-surface pores and improved crystalline degree, bringing about strong wettability and enhanced isotropy. Utilizing as lithium-storage anode, the optimized sample could deliver a capacity of 321 mAh/g after 300 loops at 1.0 C. Even at 2.0 C after 400 cycles, their capacity could also remain about 278 mAh/g. Supported by the detailed kinetic analysis, the abundant pores of sub-surface served significant roles in the enhancements of diffusion/surface-controlling behaviors. Their pre-storage advantages would be beneficial for the alleviation of voltage dropping, resulting in improved rate properties. Meanwhile, its activation energy was calculated at about 14.52 KJ mol−1, revealing its relatively small ion-diffusion energy barrier. More significantly, assisted by economic analysis, its revenue could also reach up to 5700$ t−1, with a promising recycling value. Given this, the work is expected to offer significant cooperative regeneration manners and shed light on the significant effect of sub-surface designing.</t>
  </si>
  <si>
    <t>10.1016/j.proenv.2012.10.061</t>
  </si>
  <si>
    <t>Leaching Study of Spent Li-ion Batteries</t>
  </si>
  <si>
    <t>In order to investigate the characteristics of spent Li-ion batteries in acid leaching, the alkaline leaching residue was act as raw material. The effect of leaching rate was examined by XRD, SEM and ICP-AES. At last, the enlarged experiment was conducted. The results indicated that, in this experimental research scope, the best condition is 3 mol·L-1 H2SO4, 15: 1 of liquid/solid, 0.25 mol·L-1 [Na2S2O3], 90°C, 3h. According to the enlarged experiment, conducted at the best conditions, the main phase of raw materials is LiCoO2 and C, and the main phase of pickling residues is C. Co recycling rate was up to 99.95%, and Li leaching rate was up to 99.71%.</t>
  </si>
  <si>
    <t>10.1016/j.mineng.2021.107361</t>
  </si>
  <si>
    <t>Low residual dissolved phosphate in spent medium bioleaching enables rapid and enhanced solubilization of rare earth elements from end-of-life NiMH batteries</t>
  </si>
  <si>
    <t>Successful heterotrophic bioleaching with high metal yields requires an efficient leaching agent production and minimization of secondary reactions such as precipitation of leached metals with growth medium components. In this study, the role of the secondary reactions on bioleaching of spent nickel-metal-hydride batteries was investigated. Substitution of K2HPO4 by yeast extract (YE) reduced precipitation of both base metals and rare earth elements (REEs). REEs were proportionally more affected by precipitation than base metals. Optimizing the ratio of YE to glucose in the growth medium resulted in glucose to gluconic acid conversion yield of 90% by Gluconobacter oxydans. In one-day leaching with YE medium, 28.8% Mn, 52.8% Fe, 22.9% Co, 12.0% Ni, and 19.5% of total REEs were extracted. The leach liquor obtained with the YE medium resulted in leaching of 1.5 and 11.0 times more of total base metals and REEs, respectively, than with phosphate medium. Experimental results were consistent with geochemical modeling results corroborating the benefit of low phosphate concentrations in leaching systems at neutral to moderately acidic pH. In summary, substitution of K2HPO4 with YE in gluconic acid production phase with G. oxydans reduced subsequent base metal and especially REE precipitation during leaching and, thus, enhanced the overall metal extraction.</t>
  </si>
  <si>
    <t>10.1016/j.fuel.2022.125828</t>
  </si>
  <si>
    <t>A new synthetic strategy of Aluminium(III)-porphyrin-based conjugated microporous polymers with efficient CO2 catalytic conversion at ambient conditions</t>
  </si>
  <si>
    <t>The conversion of CO2 cycloaddition to value-added cyclic carbonates is of considerable interest owing to the renewable greenhouse gas and 100 % atomic economy. However, it is still a big challenge to develop low-cost and high-efficient catalysts. Here, we report a facile design way, in a single step, for the creation of robust catalytic nanoreactors for heterogeneous catalyst in the cycloaddition of CO2 to cyclic carbonates. The Al(III)-porphyrin-based porous organic polymer catalysts exhibited remarkably high efficiency for propylene carbonate with turnover frequencies of up to 443.6 h−1 at room temperature and atmospheric pressure without solvent, which notably surpasses most previously reported heterogeneous catalysts and relevant homogeneous catalysts. Even using dilute CO2 (15 % CO2 in N2), a TOF up to 27.0 h−1 could be afforded under ambient conditions (25 °C, 1 bar) by Al-Por-POP-2, which showed high stability for recyclability up to 10 times without a significant decrease. These studies provided a simple and efficient synthetic strategy infavorof mass production and future industrial application for the cycloaddition of CO2 with low cost and high efficiency.</t>
  </si>
  <si>
    <t>10.1016/j.cjche.2024.04.004</t>
  </si>
  <si>
    <t>Making waste profitable: Efficient recovery of metallic iron from jarosite residues</t>
  </si>
  <si>
    <t>To address the hazardous by-product of zinc smelting and resource utilization of jarosite residue, this study applies an electric field-assisted hot acid treatment to completely recycle iron (Fe). This innovative approach aims to enhance the leaching efficiency of Fe from jarosite residue. The introduction of an electric field changes the charge distribution on the surface of the particles to enhance ions and electrons exchange and promotes the collision between particles to strengthen reaction kinetics. Based on the above, the leaching efficiency of Fe in jarosite under sulfuric acid attack has improved observably. The result shows that Fe leaching efficiency reaches 98.83%, which is increased by 28% under the optimal experimental conditions: current density of 30 mA·cm− 2, H2SO4 concentration of 1.5 mol·L−1, solid−liquid ratio of 70 g·L−1, temperature of 80 °C and time of 12 h. Leaching kinetics calculations show that the apparent activation energy is 16.97 kJ·mol−1 and the leaching of jarosite residue is controlled by a mixture of chemical reaction and diffusion, as well as the temperature and concentration of the leaching solution have an influence on leaching. This work provides a feasible idea for the efficient leaching of Fe from jarosite residue.</t>
  </si>
  <si>
    <t>10.1016/j.cej.2024.155232</t>
  </si>
  <si>
    <t>Revealing the sodium storage mechanism of cellulose separator-derived hard carbon anode materials for sodium-ion batteries</t>
  </si>
  <si>
    <t>Hard carbon (HC) shows significant promise as a material for sodium-ion batteries (SIB). Cellulose-derived carbon is considered one of the most promising high-performance anode materials for sodium-ion batteries. In this study, waste cellulose separator-derived HC anode materials were rationally developed using the pre-oxidation-carbonization pyrolysis method. The as-prepared HC possessed advantageous characteristics for Na+ storage, including a unique fibrous structure, a reasonable space layer, and a small specific surface area (SSA). The optimal sample demonstrated a substantial reversible capacity of 361.29 mAh/g at 0.1C, an impressive high-rate performance with a reversible capacity of 272.93 mAh/g at 10C, and an initial coulombic efficiency of 84.85 %. Following 500 cycles at 1C, the capacity retained 96.38 % of its initial value. The sodium storage process was identified as the “adsorption-insertion-pore filling mechanism” through ex-situ XRD and in-situ Raman experiments. Moreover, the as-prepared HCs demonstrated better rate and cycle capability when evaluated as anodes in full-cell sodium-ion batteries (SIBs). This research provides valuable insights into the rational design of high-performance HC anodes for SIBs and other applications.</t>
  </si>
  <si>
    <t>10.1016/j.clay.2024.107329</t>
  </si>
  <si>
    <t>Low-cost and high-safety montmorillonite-based solid electrolyte for lithium metal batteries</t>
  </si>
  <si>
    <t>Composite solid-state electrolyte have good interfacial compatibility and mechanical properties, but their safety (such as easy to catch fire) and economic cost are still problems. In present work, an composite solid-state electrolyte was prepared by inserting poly(vinylidene fluoride)-based polymer electrolyte matrix into the interlayer of a low cost clay mineral-montmorillonite. The composite electrolyte exhibited remarkable characteristics, including excellent flame retardancy, high room temperature ionic conductivity of 2.28 × 10−4 S cm−1, wide electrochemical stability window of 4.8 V, high lithium-ion transference number of 0.57 and good mechanical strength of 12.58 MPa. Furthermore, LiFePO4-based solid-state battery, utilizing this composite solid-state electrolyte, exhibited stable cycling with discharge specific capacity of 130 mAh g−1 for over 100 cycles at a rate of 0.5C at room temperature. This successful performance demonstrated the potential of utilizing low-cost and environmentally friendly raw clay mineral materials in high energy density solid-state battery applications.</t>
  </si>
  <si>
    <t>10.1016/j.cej.2021.132976</t>
  </si>
  <si>
    <t>In-situ continuous hydrothermal synthesis of TiO2 nanoparticles on conductive N-doped MXene nanosheets for binder-free Li-ion battery anodes</t>
  </si>
  <si>
    <t>Anode materials are key to determining the energy density, cyclability and of life recyclability for Li-ion energy storage systems. High surface area materials, such as MXenes, can be manufactured with improved electrochemical properties that remove the need for polymeric binders or hazardous chemicals that pose a challenge to recycle Li-ion batteries. However, there remains a challenge to produce Li-ion anode materials that are binder free and poses energy storage characteristics that match the current carbon-based electrodes. Here we show the synthesis of N-doped MXene-TiO2 hybrid anode materials using an aqueous route. N-doped TiO2-MXene was modified using a single step continuous hydrothermal process. Capacity tests indicate an improvement from the initial specific energy capacity of 305 mAhg−1 to 369 mAhg−1 after 100 cycles at a charge rate of 0.1 C and a Coulombic efficiency of 99.7%. This compares to 252 mAhg−1 for the unmodified MXene which exhibited significant capacity fade to 140 mAhg−1. The ability to manufacture a Li-ion anode that does not require toxic chemicals for processing into an electrode and exhibits good energy storage characteristics in a binder free system is a significant step forward for energy storage applications.</t>
  </si>
  <si>
    <t>10.1016/j.egyr.2023.04.025</t>
  </si>
  <si>
    <t>Identification of mercury species in spent fluorescent lamps and mercury recovery by distillation</t>
  </si>
  <si>
    <t>The discarding of spent fluorescent lamps, one of the most significant sources of mercury usage in industry, might cause mercury release into the environment when suffering from breakage. The reclamation disposal of fluorescent lamps for mercury recycling is essential, while how to achieve highly efficient conversion of various mercury species into elemental mercury vapor is a key challenge. Herein, the distillation method was adopted for mercury recycling from phosphor powder. The results show that the contents of elemental mercury and oxidized mercury vapor filled in the lamps were 150– 3500 μ g and 5– 20 μ g , respectively. The mercury release sustained for 13( ± 2) h, with a maximum mercury concentration of 4500 μ g /m3. The mercury in phosphor can be desorbed to an undetected level when distilling at 600 °C under vacuum for 30 min, while that would be achieved at 700 °C when distilling under atmospheric pressure. This suggests that the vacuum distillation was favorable for the conversion of oxidized mercury into elemental mercury. The variation of mineral phase, particle size distribution and morphology of phosphor after distillation was insignificant, which guaranteed the recycling of phosphor simultaneously accompanying with mercury recycling. This work clarified the mercury release behavior during lamps crushing and provided a feasible way for mercury recycling.</t>
  </si>
  <si>
    <t>10.1016/j.arabjc.2024.105946</t>
  </si>
  <si>
    <t>Preparation of biochar from pyrolysis of soybean straw at different pyrolysis temperature for cadmium removal from wastewater and pyrolysis gas investigation</t>
  </si>
  <si>
    <t>The Cd2+ adsorption performance of biochar derived from soybean straw pyrolysis at 400–600 °C is investigated. Langmuir model can accurately describe the Cd2+ adsorption data with adsorption amount of 47.30 mg/g with pH=5. Cd2+ adsorption kinetic process could be analyzed using Pseudo-second-order. Biochar has large Cd2+ wastewater treatment volume, based on column adsorption experiment. The π-electrons play an important role in Cd2+ adsorption, based on adsorption mechanism analysis. Biochar has good stability after three cycles. Biochar also has good application potential used in lithium ion battery anode with specific capacity of 132 mA g−1. Besides, pyrolysis gas is recycled in the preparation process of biochar with heating value of the 12.10 MJ/Nm3. These results indicate that soybean straw waste is converted into sustainable adsorbent for Cd2+ wastewater treatment.</t>
  </si>
  <si>
    <t>10.1016/j.cej.2023.145903</t>
  </si>
  <si>
    <t>Mn3O4/activated carbon nanocomposites for adsorptive removal of methylene blue</t>
  </si>
  <si>
    <t>Recently, the recycling and reuse of biomass wastes to produce valuable materials have garnered significant attention due to their substantial economic and environmental benefits. In this study, spent coffee grounds (SCGs) were utilized to prepare nanocomposites through a one-pot carbonization approach under optimal conditions of 550 °C, 2 h, and 1:0.5 mass ratio of SCGs to MnSO4·H2O. The produced Mn3O4/activated carbon nanocomposites (Mn3O4/AC) were employed for adsorption studies of methylene blue (MB). The mechanism of Mn3O4/AC formation was comprehensively elucidated, and its morphological and structural features were determined by XRD, SEM, FTIR, TEM, and BET methods. Batch experiments were performed to examine the effect of different parameters on the adsorptive removal of MB. The findings have demonstrated a maximum uptake of Mn3O4/AC for MB at 77.02 mg g−1. The most appropriate models for predicting the adsorption kinetics and equilibrium data were determined to be the pseudo-first-order kinetic model and the Freundlich isotherm, respectively. Furthermore, the composite exhibited remarkable reusability and stability, retaining over 90% of MB removal efficiency even after undergoing five cycles of reuse. The adsorption mechanism of the dye was clarified based on the physical properties of the adsorbent, including stacking interactions, pore-filling, hydrogen bonding, and electrostatic interactions. The Mn3O4/AC composite holds promise for future investigations concerning wastewater-containing dyes.</t>
  </si>
  <si>
    <t>10.1016/j.ensm.2023.103129</t>
  </si>
  <si>
    <t>Upgrading carbon utilization and green energy storage through oxygen-assisted lithium-carbon dioxide batteries</t>
  </si>
  <si>
    <t>With the continuous soar of CO2 emission exceeding 360 Mt over the recent five years, new-generation CO2 negative emission energy technologies are demanded. Li-CO2 battery is a promising option as it utilizes carbon for carbon neutrality and generates electric energy, providing environmental and economic benefits. However, the ultraslow kinetics and high cost of pure CO2 have made its application controversial. By O2 motivation, the O2-assisted Li-CO2 battery (LOCB) breaks through the performance/engineering bottleneck of the Li-CO2 battery, enabling industrial CO2 utilization with a higher practical operating voltage of 2.65 V, longer stability of 700 cycles, and superior specific energy of over 2000 Wh kg−1. The introduction of oxygen induces more complex physicochemical processes and consequently poses challenges in developing a comprehensive understanding. This work provides an updated mechanistic understanding of the LOCB, assesses the battery environment and configuration of common materials used in device architectures, and simulation and modeling methods. We highlight the crucial challenges, strategies, and perspectives for future LOCB and even metal-CO2/O2 batteries to facilitate industrial upgrading. From a holistic perspective, the practical implementation of LOCB should consider the unified fabricate/testing protocol, O2 regulation strategy, component/structure design, and theory innovation.</t>
  </si>
  <si>
    <t>10.1016/j.jece.2022.109180</t>
  </si>
  <si>
    <t>Isotherm, kinetics, thermodynamics and mechanism of metal ions adsorption from electroplating wastewater using treated and functionalized carbon nanotubes</t>
  </si>
  <si>
    <t>The pollution of the environment emanating from the electroplating wastewater containing cadmium, copper, iron, nickel and lead is a universal critical issue that require efficient treatment methods. Herein, super carbon nanotubes (CNTs) were synthesized on iron-nickel/kaolin catalyst, treated (TR-CNTs) and functionalized (PN@TR-CNTs) as a suitable nanoadsorbent. The nanoadsorbents were characterized to confirm the properties by several physicochemical methods such as x-ray diffraction, Fourier transform infrared spectroscopy, high resolution scanning electron microscopy, high-resolution transmission electron microscopy, energy dispersive x-ray and Brunauer–Emmett–Teller. The characterizations indicate successful synthesis, purification and functionalization of the nanoadsorbents. The surface area of the CNTs, TR-CNTs and PN@TR-CNTs were evaluated as 583.31, 781.88 and 970.81 m2 g−1, respectively. The effect of pH, contact time, nanoadsorbent dosage and temperature on the adsorption of the selected metal ions was carried out and the best conditions were obtained at pH (5 and 6), contact time (60 min), nanoadsorbent dosage (0.4 g/L) and temperature (50 °C). Redlich-Peterson and pseudo second-order isotherm and kinetic models best fitted the experimental data. Similarly, the metal ions adsorption by TR-CNTs and PN@TR-CNTs were thermodynamically spontaneous. The adsorption mechanism was dominated by pore filling and electrostatic attraction, ahead of hydrogen bonding and surface complexation. With good reusability of 6 cycles, the nanoadsorbents can be utilized as a potential material for metal ions removal from electroplating wastewater.</t>
  </si>
  <si>
    <t>10.1016/j.mtcomm.2021.102449</t>
  </si>
  <si>
    <t>The behavior and mechanism of the adsorption of Pb(II) and Cd(II) by a porous double network porous hydrogel derived from peanut shells</t>
  </si>
  <si>
    <t>Adsorption has been deemed as one of the most efficient technologies for the removal of heavy metals from water because of its diversity of adsorbents, low cost, and simple operation. In this study, acrylic acid underwent free radical polymerization in an aqueous solution of lignocellulose extracted from peanut shells (PS) to form a porous double network hydrogel adsorbent, PS(H)-PAA. The PS(H)-PAA hydrogel had high water permeability and a porous network structure, which could provide a fast channel for metal ions diffusion from solution into hydrogel and gave rise to good adsorption performance. The adsorption process of heavy metal ions on the PS(H)-PAA hydrogel was identified to be a spontaneous endothermic adsorption and reached kinetic equilibrium within only 10 min for Pb(II) and 60 min for Cd(II) at an initial concentration of 100 mg/L using 0.5 g/L of adsorbent. According to a Langmuir model, at T =313 K the maximum theoretical adsorption capacities were as high as 250.42 and 109.89 mg/g for Pb(II) (pH 5) and Cd(II) (pH 6), respectively. Moreover, a PS(H)-PAA hydrogel showed good adsorption performance over a pH range of 4–9. The surface properties, dimensional morphology, and thermal stability of the adsorbents were characterized with Fourier transform infrared spectroscopy, scanning electron microscopy, and derivative thermogravimetry. The adsorption behavior under different conditions (such as pH, contact time, ion strength, and interfering ions) and the adsorption mechanism were studied. The adsorption mechanism indicated that oxygen- and nitrogen-containing functional groups play a major role in the adsorption process, primarily through chemical interactions, and secondarily through physical interactions. In addition, these adsorbents exhibited strong chemical stability, had very high swelling ratios in water, and could be recycled easily. These results indicate the developed PS(H)-PAA hydrogel is an environmentally friendly and potentially effective adsorbent for the removal of heavy metals.</t>
  </si>
  <si>
    <t>10.1016/j.colsurfa.2023.132984</t>
  </si>
  <si>
    <t>Absorption of SO2 in flue gas by activated carbon-loaded deep eutectic solvents: Experiment and calculation</t>
  </si>
  <si>
    <t>Deep eutectic solvents (DESs) possess a remarkable capacity to absorb SO2, and their recyclability makes them highly promising for various applications. To enhance both efficiency and cost-effectiveness, this research combined porous activated carbon (AC) with a synthesized DES, ethylene glycol (EG) -imidazole (Im) - methyltriphenylphosphonium bromide (MTPB) (molar ratio 1:2:1). The effects of DES loading amount, space velocity, and flue gas flow rate on the SO2 absorption performance were investigated systematically. Results showed that the DES/ACs are SO2 high-performance adsorbents, particularly at high flue gas flow rates, achieving an optimal performance at a DES loading of 25%. Under conditions of 30 °C and a flow rate of 500 ml/min, the absorbent achieved an absorption rate of 0.066 g/g for low-concentration SO2 (1000 ppm). Four kinetic models: the Bangham, Ho pseudo-second-order, Lagergren first-order, and McKay second-order are applied to investigate the SO2 absorption dynamics. Both the Bangham and Ho models proved adept at predicting the SO2 absorption behavior on the surface of DES/AC, which suggests the underlying mechanism to be a combination of surface reactions and micropore diffusion. Thermodynamic analysis indicates that the primary driving force for SO2 absorption is the molar reaction enthalpy change. Hence, the DESs/AC absorbent shows great potential as a viable option for capturing SO2 in contaminated gas.</t>
  </si>
  <si>
    <t>10.1016/j.mtcomm.2023.107704</t>
  </si>
  <si>
    <t>Theoretically unraveling the performance of 2D-FeS2 as cathode material for Li-S batteries</t>
  </si>
  <si>
    <t>The construction of electrode materials with high conductivity and satisfactory safety for lithium-sulfur (Li-S) batteries remains critical to enhancing the performance of energy storage devices. In recent years, two-dimensional (2D) materials with layered structures have been a hot spot for research due to their unique electronic properties and large specific surface area. As an emerging electrochemically active material, 2D-FeS2 has short ion diffusion paths and a high specific surface area. Based on theoretical calculations, we have systematically studied the performance of the 2D-FeS2 monolayer as cathode material for Li-S batteries from five aspects: obtainability of structure, thermodynamic stability, electrical, surface activity, and electrochemical properties. Simulation results show that the 2D-FeS2 monolayer structure is easy to form due to the small exfoliation energy and interlayer binding energy. The layered structure surface enhances the anchoring effect of polysulfide. Excellent stability was verified by tdynamics simulation. Additionally, the DOS results show that the 2D-FeS2 monolayer has higher conductivity, which effectively improves the mobility of Li+ and electrons. The theoretical specific capacity of the 2D-FeS2 monolayer is 446.96 mAh/g, and the lower Li+ diffusion barrier is 0.19 eV. Compared to traditional FeS2, the 2D-FeS2 monolayer has higher conductivity and stability. In brief, the 2D-FeS2 monolayer is a promising cathode material for Li-S batteries. This work opens up a new path for the application of 2D materials to new energy batteries and also deepens our understanding of 2D materials at the nanoscale.</t>
  </si>
  <si>
    <t>10.1016/j.rser.2022.112557</t>
  </si>
  <si>
    <t>On the rational development of advanced thermochemical thermal batteries for short-term and long-term energy storage</t>
  </si>
  <si>
    <t>Thermal energy storage is an important means for achieving carbon neutrality. Absorption thermal battery is a promising solution for renewable energy utilization due to its excellent energy storage performance and operational flexibility. This study conducts comparative investigations among different absorption thermal battery cycles from a multi-criteria perspective, including energy storage efficiency, energy storage density, exergy efficiency, charging temperature, and initial cost. Except for the existing cycles (i.e., basic cycle, compression-assisted cycle, double-stage cycle, and double-effect cycle), a novel double-effect compression-assisted cycle is also included to cover a wider range of design options. The effects of charging/discharging/cooling temperatures on the storage performance are analyzed in three scenarios, i.e., short-term cold storage, short-term heat storage, and long-term heat storage. Results indicate that the compression-assisted cycle and the double-stage cycle can improve the energy storage density and lower the charging temperatures (e.g., below 70 °C); the double-effect cycle can enhance the energy storage efficiency; the double-effect compression-assisted cycle can achieve improvements in energy storage efficiency and density simultaneously, with a maximum energy storage efficiency above 1.30 and energy storage density over 300 kWh/m3, and bridge the temperature gap (i.e., 100 °C–140 °C) between the single-effect and double-effect cycles. The maximum energy storage efficiency, energy storage density, and exergy efficiency are 1.53, 365.4 kWh/m3, and 0.61, achieved by the double-effect cycle, the compression-assisted cycle, and the basic cycle, respectively. This work aims to facilitate the rational development of absorption thermal battery cycles for high-density and high-efficiency thermal energy storage towards carbon neutrality.</t>
  </si>
  <si>
    <t>10.1016/j.jpowsour.2012.01.008</t>
  </si>
  <si>
    <t>An investigation of heavy metal content from disposable batteries of non-U.S. origin from Butler County, Ohio: An environmental assessment of a segment of a waste stream</t>
  </si>
  <si>
    <t>A sample set of 50 AA size disposable batteries, dominantly from China and other non-U.S. sources were investigated to assess the nature of heavy metal concentrations to determine if such batteries are of environmental concern. Inductively coupled plasma-mass spectrometry investigation indicates that all batteries analyses contain Ni, Cu, As, Sr, and Ba and most of the batteries have detectable quantities of Pb (92%), Cr (88%) and Co (88%). Roughly half of the batteries analyzed contain detectable quantities of Hg (52%) and V (56%). Tl occurs in 64% of batteries but at very low concentrations (0.1–1.1ppm). Cd and Se were less common occurring in only 8% and 12% of batteries respectively. Some samples are arguably low in heavy metal content with 28% of the batteries having a sum of less than 100ppm of the analyzed metals. The origin of the heavy metal concentrations is interpreted to be largely from original geologic sources of material. Scanning electron microscopy indicates that heavy metals are largely in solid solution in the phases in the battery materials and rarely exist as discrete particulate materials and suggests that mechanical separation of heavy metals for recycling purposes is therefore not feasible. Although batteries from several sources have heavy metal concentrations of concern, batteries from China are generally characterized by having relatively high heavy metal content. These products are introduced into waste streams in countries where respective domestic manufacturers must meet a much higher environmental standard. Results of this study suggest an environmental global standard should be developed and the data presented here may serve as a reference for development of such a standard. The use of cleaner geologic source materials and manufacturing activities is suggested.</t>
  </si>
  <si>
    <t>10.1016/j.aeue.2022.154312</t>
  </si>
  <si>
    <t>A low-power low-noise neural recording amplifier with an improved recycling telescopic-cascode OTA</t>
  </si>
  <si>
    <t>In this paper, a fully-differential low-power low-noise neural recording amplifier with a novel recycling telescopic-cascode (RTC) operational transconductance amplifier (OTA) is presented. In the proposed RTC OTA, the current recycling and cross-coupled transistors with local positive feedback are utilized to significantly improve the OTA’s parameters like small-signal DC gain and unity-gain bandwidth. The gain enhancement also improves the linearity in the closed-loop structure. Extensive analytical calculations and simulation results using TSMC 0.18-µm CMOS process are provided to examine the usefulness of the proposed OTA. The simulated neural recording amplifier achieves 3.55 µVrms input-referred noise over 1 Hz-10 kHz bandwidth with 3.03 and 1.22 noise efficiency factor for local field potential (LFP) and action potential (AP) bands, respectively. The total harmonic distortion (THD) is −41.7 dB for a 1 mVpp, 1 kHz sinusoidal input signal. The total power consumption is 1.70 µW from a single 1.8-V power supply.</t>
  </si>
  <si>
    <t>10.1016/j.nanoen.2023.109205</t>
  </si>
  <si>
    <t>Triboelectric nanogenerator based on reactivated electrode materials derived from waste alkaline battery: Influence of pyrolysis temperature and surface morphology</t>
  </si>
  <si>
    <t>Triboelectric nanogenerators (TENGs) have been extensively studied in recent years due to their potential for energy harvesting and self-powered sensing. However, most of the research has focused on only exploring new materials, while there has been limited examination of how optimizing material properties or device system designs could enhance the TENG devices' performance. To address this gap, this research presents a pioneering approach using thermally reactivated electrode materials derived from waste alkaline batteries (WABs) for future energy harvesting applications in TENGs. By systematically investigating how the oxygen content and surface morphology affect TENG device performance at different pyrolysis temperatures, we achieved optimal TENG material at 500 °C, exhibiting outstanding output voltage, current, and power density of 790 V, 40.27 µA, and 529.375 µW/cm2, respectively. Mechanical stability testing revealed that the TENG device based on RC-WABs remains stable for over 40,000 cycles with consistent output performance. Furthermore, the proposed method employs a simple and efficient pyrolysis technique to reactivate the cathode and anode materials of WABs, operating at low temperatures without activating gases or inert atmospheres. To validate real-time applicability, the TENG device was successfully employed to power various applications, such as illuminating 150 LEDs and operating a digital calculator. This research provides a new perspective on the use of waste materials for energy harvesting applications and offers a potential solution for recycling waste alkaline batteries, which is one of the significant environmental problems. Overall, the findings highlight the potential of the proposed approach for future TENG device design and provide a new direction for sustainable energy harvesting.</t>
  </si>
  <si>
    <t>10.1016/j.hydromet.2018.09.006</t>
  </si>
  <si>
    <t>Separation of cobalt and nickel in leach solutions of spent nickel-metal hydride batteries using aqueous two-phase systems (ATPS)</t>
  </si>
  <si>
    <t>This paper presents the use of an aqueous two-phase system (ATPS) as an alternative to liquid–liquid solvent extraction for the selective removal of cobalt and nickel from nickel metal hydride batteries (NiMH). The optimized extraction conditions were determined with a leach liquor obtained from the NiMH battery residue as a matrix. The effect of several key variables on the metal extraction was evaluated: (i) extractant nature, (ii) pH, (iii) the ATPS-forming electrolyte, (iv) the ATPS-forming copolymer, (v) the ratio between the top and bottom phases, and (vi) liquor dilution. Process efficiency was measured by the percentage of cobalt (%ECo) and nickel (%ENi) extraction and the separation factor between these metallic ions (β Co/Ni ). The highest cobalt extraction percentages were obtained for ATPS formed by L64 + Na2SO4 + H2O at pH 5.00, using 1-nitroso 2-naphtol (1N2N) extractant and a liquor dilution factor of 35. At these conditions, %ECo and %ENi were 99.18% and 1.29%, respectively, and βCo/Ni reached 9339 after three successive extraction steps.</t>
  </si>
  <si>
    <t>10.1016/j.mseb.2024.117534</t>
  </si>
  <si>
    <t>Nafion-protected Na3V2 (PO4)3 electrodes for aqueous zinc-ion batteries: A breakthrough in dissolution resistance and electrochemical enhancement</t>
  </si>
  <si>
    <t>The field of zinc-ion batteries requires advancements in electrode materials and configurations for improved performance and longevity. This research focuses on Na3V2 (PO4)3 (NVP) as a cathode material for aqueous zinc-ion batteries, addressing its dissolution in Zn(CF3SO3)2 electrolytes. A protective Nafion coating was applied using a dip coating technique, with the optimal 20% Nafion solution yielding a 32-µm thick coating. EDS analysis confirmed 16.75% Zn insertion, and EIS analysis showed charge-transfer resistances of 10 O (bare) and 30 O (coated). The Nafion-coated NVP demonstrated enhanced electrochemical performance, achieving nearly 90 mAh/g over 55 cycles with 98% capacity retention. This performance surpasses existing benchmarks, highlighting the potential of Nafion-coated NVP in zinc-ion batteries. This work underscores the transformative potential of Nafion-coated NVP in zinc-ion battery technology, providing a pathway for more durable and efficient energy storage solutions.</t>
  </si>
  <si>
    <t>10.1016/j.est.2024.112018</t>
  </si>
  <si>
    <t>Graphyne-like boron nitride monolayer as a promising anode material for potassium-ion batteries</t>
  </si>
  <si>
    <t>Thanks to their unique attributes, potassium-ion batteries (KIBs) have aroused the interest of researchers in the field of energy storage. Developing KIBs with high performance has become significant with an increase in energy demands, which has also urged many research groups to aim at designing and fabricating novel materials with high capacity. Within this piece of research, the possibility of using a graphyne-like boron nitride monolayer (G-BNyenML) as an electrode in KIBs was investigated. N and B and N have been considered to be complementary options to be used as anode materials since the complement each other. The DFT calculations revealed that G-BNyenML had a structure with reliable mechanical attributes. The great conductance of the G-BNyenML was further substantiated by DOS calculations. The binding energy of the potassium atom was −1.29 eV, which was due to the charge transport of 0.49e from the potassium to the G-BNyenML. The specific capacity of G-BNyenML reached 1374 mAhg−1. Based on the CI-NEB calculations, the adatoms migrated easily via the anode and thew energy barrier and the diffusion coefficient were 0.56 eV and 5.14 × 10−14 cm2/s respectively. The obtained working voltage was very low (0.38 V), which demonstrated that the operation was safe and cyclability was good. Hence, the theoretical results revealed that G-BNyenML can be used a promising anode in KIBs.</t>
  </si>
  <si>
    <t>10.1016/j.jcis.2021.10.110</t>
  </si>
  <si>
    <t>Nanocrystalline erdite from iron-rich sludge: Green synthesis, characterization and utilization as an efficient adsorbent of hexavalent chromium</t>
  </si>
  <si>
    <t>A low-temperature hydrothermal process was developed to synthesize erdite adsorbent from a solid waste sludge contained 10.2% Fe, 6.2% Al and 1.4% Si, alongside 59.5% water content. At 90℃, adding Na2S and NaOH could convert it into erdite nanorods with a diameter of 80 nm and a length of 100 nm. In the sludge, only Fe oxyhydroxide was involved in the formation of erdite, and the other Al/Si-bearing compounds were dissolved in an alkaline medium. The dissolved Al/Si-bearing compounds were further removed, forming faujasite so that the used medium was purified and then entirely recycled into the next conversion stage. No secondary waste was generated in the pilot-scale conversion, and the adsorption efficiency of the prepared products to wastewater with a high initial Cr(VI) concentration of 1000 mg/L was more than 99.5%. The adsorption data complied with the pseudo-second-order kinetics. During the wastewater treatment, hexavalent chromium anion diffused to erdite surface and replaced OH/SH groups of adjacent structural Fe to form a stable complex ligand. In addition, the redox reaction between hexavalent chromium and the -SH group occurred to generate a trivalent chromium complex on the Fe/S-bearing flocs surface.</t>
  </si>
  <si>
    <t>10.1016/j.est.2024.113864</t>
  </si>
  <si>
    <t>The induced formation and regulation of closed-pore structure for biomass hard carbon as anode in sodium-ion batteries</t>
  </si>
  <si>
    <t>Biomass hard carbon is regarded as an advanced anode materials for sodium ion batteries (SIBs) since it possesses balanced performance including satisfactory specific capacity, suitable operating voltage window and low cost. Although numerous instances of utilizing biomass-derived hard carbon in SIBs have been observed, the unregulated pore structure of these hard carbon materials significantly constrains the electrochemical performance of SIBs, leading to diminished initial Columbic efficiency (ICE) and plateau capacity. Herein, taking a biomass hard carbon derived from waste camellia seed shells (CSSHCs) as a template, we display a correlation between synthesis conditions and pore structure of CSSHCs. CSSHCs are synthesized via a facile route including pre‑carbonization, purifying, mechanical ball-milling and high-temperature carbonization, and it is found that adjusting the secondary calcination temperature can induce the formation of closed pore structure, which is of great benefit to increase the ICE and the plateau-capacity. Besides, it is also proved that the obtained CSSHCs anodes obey a sodium storage mechanism that can be classified as “adsorption-intercalation-pore filling”, which endows SIBs with a competitive electrochemical performance. Specifically, the obtained biomass hard carbons at 1300 °C exhibits the best electrochemical performance among these anodes with the reversible capacity of as high as 270.0 mAh g−1 and a high ICE of 80.1 %, together with an excellent cycle stability (91.0 % capacity retention after 200 cycles at 0.1C, 1C = 300 mA g−1). Therefore, this study provides a significant exploration and raw material support for the further utilization of the waste biomass and sustainable development of the anode materials for the large-scale application of SIBs.</t>
  </si>
  <si>
    <t>10.1016/j.ceramint.2020.06.037</t>
  </si>
  <si>
    <t>Pyrometallurgically regenerated LiMn2O4 cathode scrap material and its electrochemical properties</t>
  </si>
  <si>
    <t>Recycling cathode materials from lithium-ion battery scraps can play a significant role in reducing environmental contamination and resource depletion. In this study, we employed pyrometallurgical techniques to regenerate LiMn2O4 cathode materials from recovered cathode scraps. First, the binder was removed under optimal conditions by a heating and stirring method to maximize the dissolution rate of the cathode scrap materials. Next, inductively coupled plasma spectroscopy was used to define the Li and Mn contents, and finally, the LiMn2O4 cathode material was regenerated by a pyrometallurgical method. After calcination under the optimum conditions of 500 °C for 12 h, electrochemical performance testing revealed obvious charge and discharge platforms in the charge/discharge curves; further, a high first-cycle discharge capacity was observed at 136.6 mAh·g-1 (3.0–4.3 V and 0.1 C), which decreased to 93 mAh·g-1 after 50 cycles. This process is low-cost and environmentally friendly, with the potential for recovering other cathode scrap materials.</t>
  </si>
  <si>
    <t>10.1016/j.apcata.2024.119615</t>
  </si>
  <si>
    <t>A new boron modified carbon nitride metal-free catalyst for the cycloaddition of CO2 and bisepoxides</t>
  </si>
  <si>
    <t>The cycloaddition of CO2 and epoxide is regarded as an eco-friendly, sustainable, and promising way to utilize CO2. However, it is crucial to design and prepare efficient and low-cost catalysts for this reaction. Herein, through controlling condensation temperature, a series of boron modified urea-derived g-C3N4 (x-BCN) were prepared. Notably, more edge defect (−NH2/−NH−) formed at low roasting temperatures and both basic and acidic sites increased after introducing B. 0.30-BCN exhibited superior catalytic performance for cycloaddition of CO2 with 1, 4-butanediol diglycidyl ether and 99% cyclic carbonate yield was acquired at 130 ℃, 2.0 MPa after 20 h reacting. Additionally, 0.30-BCN showed outstanding recyclability and substrate adaptability. The synergistic effects of edge defects, rich mesoporous structure and Lewis acid-base sites were conductive to promoting CO2 cycloaddition. Moreover, a possible multi-synergetic mechanism was proposed. An originality option was provided for preparing a simple, eco-friendly, and efficient metal-free catalyst for practical CO2 fixation.</t>
  </si>
  <si>
    <t>10.1016/j.scitotenv.2020.141854</t>
  </si>
  <si>
    <t>Microwave-assisted synthesis of β-cyclodextrin functionalized celluloses for enhanced removal of Pb(II) from water: Adsorptive performance and mechanism exploration</t>
  </si>
  <si>
    <t>Herein, β–cyclodextrin (β–CD) was efficiently grafted onto rice husk-based celluloses using different cross-linking agents of epichlorohydrin (EPI) and glutaraldehyde (GA). By feat of microwave irradiation, the functionalization procedure was completed in 17 min, and the synthesized RH EPI MW β-CD and RH GA MW β-CD exhibited fast adsorption equilibrium for Pb(II) within 20 min, excellent monolayer adsorption capacities of 216.06 and 279.08 mg g−1 across an extensive pH scope of 3.0–6.0, unaffected affinity to Pb(II) during the existence of co-existing ions, superior reusability with over 81% and 87% of Pb(II) uptake sustained for four adsorption-desorption cycles. Thermodynamic parameters implied that the uptake process of Pb(II) occurred spontaneously (−ΔG 0) with an endothermic characteristic (+ΔH 0). Furthermore, electrostatic attraction and complexation were demonstrated to enhance the Pb(II) uptake onto the RH EPI MW β-CD and RH GA MW β-CD. In fix-bed columns, these two adsorbents also efficiently eliminated Pb(II) under various flow rates with experimental breakthrough curves well simulated by Thomas and Yoon-Nelson models. Significantly, the RH EPI MW β-CD and RH GA MW β-CD could effectively purify acid battery effluent containing Pb(II) for meeting regulatory requirement. Overall, the fast fabrication, excellent adsorption and recycling performance facilitate the development of tailored adsorbents for Pb(II) elimination in wastewater.</t>
  </si>
  <si>
    <t>10.1016/j.mtsust.2022.100313</t>
  </si>
  <si>
    <t>From waste to resources: transforming olive leaves to hard carbon as sustainable and versatile electrode material for Li/Na-ion batteries and supercapacitors</t>
  </si>
  <si>
    <t>Over the last few years, biomass-derived hard carbon materials are drawing more and more attention because of their high abundance, cost breakdown, high performance, and fast regeneration. In this context, the synthesis of hard carbon from olive leaves, a widely available by-product of table olive and olive oil industries, is here reported and its performance, as a sustainable electrode material for Li-ion batteries (LIBs), Na-ion batteries (NIBs), and supercapacitors (SCs), are evaluated. According to the information acquired by structural characterization, a disordered structure is confirmed for the synthesized hard carbon. When tested as anode for LIBs and NIBs, electrodes based on Na-CMC green binder show discharge capacities of 331.0 mAh/g and 265.4 mAh/g at 1C (with minor irreversibility), respectively, with promising cycling stability. In SC application, the electrode delivers a high specific capacitance of 169.6 F/g at 0.5 A/g and remarkable capacity retention of 96.7% after more than 20,000 cycles at 10 A/g. As a result, this work confirms the possibility to use olive leaves-derived hard carbon material for the low-cost, environmental-friendly fabrication of electrodes with high energy and power capabilities.</t>
  </si>
  <si>
    <t>10.1016/j.jpowsour.2013.02.067</t>
  </si>
  <si>
    <t>Lithium secondary batteries working at very high temperature: Capacity fade and understanding of aging mechanisms</t>
  </si>
  <si>
    <t>Li(Ni,Mn,Co)O2/carbon lithium-ion batteries designed to work at high temperature exhibit good performances for cycling at 85 °C but a strong impedance increase for cycling or storage at 120 °C. The effects of high temperature on the aging process of positive electrode's binder, electrodes/electrolyte interfaces and positive active material were investigated by bulk and surface analysis techniques: X-ray diffraction, 7Li and 19F Nuclear Magnetic Resonance, Scanning Electron Microscopy and X-ray Photoelectron Spectroscopy. The main phenomenon observed at 120 °C is a migration of PVdF binder from the outer part of the positive electrode which thus shows a bad Li reintercalation. Binder migration results in the formation of a PVdF layer at the extreme surface of the positive electrode, and in its diffusion and deposition on the surface of the negative electrode. Several changes in the composition of the Solid Electrolyte Interphase (SEI) were also evidenced between a cycle at 60 °C and cycling at 85 °C and 120 °C. Disappearance of carbonate species disappearance and increase of inorganic species, which both together may also affect battery's performance. Though, since the battery can undergo 25 cycles at 120 °C, Li(Ni,Mn,Co)O2 seems to be an appropriate material for high temperature cycling.</t>
  </si>
  <si>
    <t>10.1016/j.matchemphys.2021.124899</t>
  </si>
  <si>
    <t>Surface functionalized ionic liquid polymer microspheres as efficient solid catalysts for chemical fixation of CO2 into cyclic carbonates</t>
  </si>
  <si>
    <t>3–5 μm ionic liquid polymer microspheres (TBB-Bpy) were synthesized with bipyridine and tetrabromotoluene through alkylation reaction and simple solvothermal method, and then a variety of alcohol amine, imidazole or pyridine was grafted onto the TBB-Bpy. And the catalytic activity of different supported ionic liquids was explored. After comparative experiments, ionic liquid polymer microspheres grafted with pyridine (TB-Py) were the most active catalysts for the synthesis of cyclic carbonates from epoxides and CO2. Morphology, structure, and stability of catalysts was explored by a variety of characterization methods (FT-IR, SEM, XPS, EA, and TGA). And various factors that affect the catalytic efficiency of TB-Py be researched, such as reaction temperature, pressure, catalyst dosage and reaction time. The selectivity and yield be analysis and detection by gas chromatography (GC-2010 Plus), under the reaction condition of 0.15 g catalyst, 80 °C, CO2 pressure of 1 Mpa, and 24 h, the yield of propylene carbonate can reach 96.52%. After 5 times of repeated use, the yield still has more than 90%, and the selectivity was always above 99%. It was easy to separate and reused after the reaction, and a reasonable reaction mechanism was proposed.</t>
  </si>
  <si>
    <t>10.1016/j.resconrec.2020.105072</t>
  </si>
  <si>
    <t>Copper at the crossroads: Assessment of the interactions between low-carbon energy transition and supply limitations</t>
  </si>
  <si>
    <t>This article aims to assess the impact of copper availability on the energy transition and to determine whether copper could become critical due to the high copper content of low-carbon technologies compared to conventional technologies. In assessing copper availability through to 2050, we rely on our linear programming world energy-transport model, TIAM-IFPEN. We examine two climate scenarios (2 °C and 4 °C) with two mobility shape, implemented with a recycling chain. The penetration of low-carbon technologies in the transport and energy sectors (electric vehicles and low-carbon power generation technologies) is likely to significantly increase copper demand by 2050. To investigate how tension over copper resources can be reduced in the energy transition context, we consider two public policy drivers: sustainable mobility and recycling practices. Results show that in the most stringent scenario, the cumulative primary copper demand between 2010 and 2050 is found to be 89.4% of the copper resources known in 2010. They also pinpoint the importance of China and Chile in the future evolution of the copper market.</t>
  </si>
  <si>
    <t>10.1016/j.matlet.2024.137189</t>
  </si>
  <si>
    <t>Electrophoretically deposited nickel titanate/CNT composite as promising anode for lithium/sodium ion batteries</t>
  </si>
  <si>
    <t>In this study, we have demonstrated that electrophoretically fabricated NiTiO3 (NTO)/CNT composite is a viable negative electrode for lithium and sodium ion batteries, with favorable electrochemical performance. NTO/CNT exhibited initial discharge capacity of 1032 mAhg−1 and 751 mAhg−1 at 100 mAg−1 with a retained capacity of ∼ 412 mAhg−1 and ∼ 180 mAhg−1 even after 100 cycles against lithium and sodium ion respectively. CNT helps in buffering the volume fluctuations by giving structural stability and enables good cycle life performance. Also such good performance can be ascribed to the porous microstructure, good adherence property with the current collector and uniform active material distribution with carbon black and CNT on the deposited film.</t>
  </si>
  <si>
    <t>10.1016/j.nantod.2023.102085</t>
  </si>
  <si>
    <t>Transformation of rust iron into a sustainable product for applications in the electronic, energy, biomedical, and environment fields: Towards a multitasking approach</t>
  </si>
  <si>
    <t>Utilization of waste material for value-added applications is a sustainable approach towards reduction of global waste. Herein, the waste rust iron is transformed into useful Fe2O3 nanoparticles (FNPs). Here for the first time, FNPs were uniquely utilized in multiple applications, including resistive switching (RS), tribo and piezo-electric nano-generators, magnetic hyperthermia, and toxic dyes adsorption from water. The RS characteristics of the Ag/FNPs/ITO device emphasized bipolar switching with excellent cyclic stability, endurance, and memory retention. Afterward, the FNPs based tribo and piezo-electric nanogenerator device demonstrated greater instantaneous power (5200 µW) at 10 MΩ, surpassing previously reported inorganic or garbage materials. Furthermore, the pertinency of FNPs was explored for biomedical application by induction heating studies for magnetic fluid hyperthermia (MFH). MFH revealed an increase in temperature of 14.9 °C and 23.4 °C for 5 mg and 10 mg FNPs ferrofluid, respectively, thus indicating the potential of FNPs for possible cancer treatment with biocompatibility suggestions. Finally, the adsorption study reveals that the FNPs are a promising candidate for the adsorption of safranin M.S., methylene blue, malachite green, and lemon yellow powder, (77, 78, 59, and 56 mg/g, respectively). We believe that our current study will result in a significant impact to reduce the future burden of global waste and thus encourage its utilization for value-added applications.</t>
  </si>
  <si>
    <t>10.1016/j.heliyon.2022.e09516</t>
  </si>
  <si>
    <t>Facile preparation of amine -functionalized corn husk derived activated carbon for effective removal of selected heavy metals from battery recycling wastewater</t>
  </si>
  <si>
    <t>In this work, an efficient and eco-friendly amine functionalized corn husk derived activated carbon with high adsorption capacity was prepared and utilized for Pb (II), Cu(II) and Ni(II) ions removal from battery recycling wastewater. The developed adsorbent was characterized to determine the surface morphology, elemental composition, surface chemistry and surface area using SEM/EDS, FTIR and BET techniques. The BET surface area of the corn husk (CH) and amine-functionalized corn husk activated carbon (AF-CHAC) was found to be 92.11 and 442.70 m2/g, respectively. The effect of adsorption variables which includes temperature, pH, contact time, and adsorbent dosage on uptake behaviour were all examined. Langmuir, Freundlich, Harkin-Jura, Elovich, and D–R isotherm models were fitted to the adsorption data. The adsorption of Pb (II), Cu(II), and Ni (II) ions followed a pseudo-second order kinetic and fit well to the Freundlich isotherm, indicating multi-layer adsorption and chemisorption. The maximum adsorption capacity of Pb(II), Cu(II), and Ni(II) ions, was 2.814, 0.724, and 0.337 mg/g, respectively. According to the thermodynamic parameter values, the adsorption process was spontaneous, exothermic, and physical in nature, with an increase in randomness at the adsorbates-adsorbent interaction. The desorption and reusability experiments revealed that the AF-CHAC has a greater potential as an adsorbent, with a removal efficiency of 99 % after three cycles. Overall, the prepared amine functionalized corn husk derived activated carbon has advantages such as ease of preparation, cost effectiveness, and excellent recyclability, as well as high adsorption capacity, providing a new approach for efficiently treating battery recycling wastewater contaminated with heavy metal ions.</t>
  </si>
  <si>
    <t>10.1016/j.est.2023.110164</t>
  </si>
  <si>
    <t>Recycled solar-grade silicon kerf scraps and sandwiched by tunable porous carbon sheets as commercial anodes</t>
  </si>
  <si>
    <t>To commercialize silicon/carbon (Si/C) anodes easy, the solar-grade silicon kerf scraps (SGSKS) abandoned from photovoltaic industry are purified and recycled as a cost-efficient silicon source for lithium storage. However, limited by commercial cathodes, pursuing good structural integrity and durable lifespans is more worthy of concern than super-high capacity for commercial Si/C anodes which is primarily impacted by silicon mass fraction and volume vibration tolerance. Hence, controlling silicon mass loading and providing sufficient void spaces for volume vibration are significant for the high-grade Si/C anodes. Herein, a highly-tunable and facile synthesis approach for Si/C composite sandwiched by porous carbon sheets (PCS/Si) is described using flake-like CaCO3 as template and SGSKS as raw materials. Through regulating the mass ratio of CaCO3 and silicon, it can effectively control silicon mass loading and void spaces in PCS/Si for strengthening structural integrity, prolonging lifespans, simultaneously achieving sufficient capacity to meet commercial demands. The experimental findings demonstrate that benefitting from this deliberate design, the optimized PCS/Si-2 composite with silicon mass loading of 30.62 wt% delivers a high-profile capacity retention of 853.4 mAhg−1 at 0.2 Ag−1 with a relatively good structural integrity. Moreover, full cells using PCS/Si-2 anodes matched with commercial LiCO2 cathodes exhibit a long-cycle steady capacity of 103.4 mAhg−1 at 0.2 C which also can light a row of LED bulbs for hours, facilitating a rosy potential for commercial application. Meanwhile, it offers an alternative and valuable viewpoint for high-value recycle and reutilization of photovoltaic waste, promoting resource conservation and environment protection.</t>
  </si>
  <si>
    <t>10.1016/j.hydromet.2019.105223</t>
  </si>
  <si>
    <t>Biochemical treatment of leachates from hydrometallurgical recycling of spent alkaline batteries</t>
  </si>
  <si>
    <t>Recycling of waste electrical and electronic equipment including spent batteries focuses on maximizing the material recovery efficiency (of metals, polymers, or solvents) and decreasing the negative environmental impact of leachates that remain after the treatment (i.e. the secondary wastes). The major aim of this study was to develop a novel, low-cost biochemical treatment technology for the management of effluents generated during sulfuric acid–based hydrometallurgical recycling of spent alkaline batteries. We explored the use of various chemical reagents (40% NaOH, 20% Na2CO3, and 1% NH3(aq)) and biogenic ammonia produced by urea-degrading bacteria to increase the pH of the effluents (from pH 0.5 to pH 5.0) and prepare them for further treatment by sulfate-reducing bacteria. Comparisons of the pretreatment efficiency and metal and sulfate removal yields, as well as the characterization of the neutralization products (sediments and effluents) showed that the most promising results were obtained when the raw leachates were treated with 40% NaOH (to reach pH 3.5), followed by the addition of biogenic ammonia (to reach pH 5.0). Sulfate-reducing bacteria (SRB) activity led to a further pH increase (up to ~7.3), almost complete (99%) sulfate removal and metal sulfide (ZnS, MnS) precipitation, as up to ~99% of Zn and Mn were removed in SRB cultures to which appropriately diluted pretreated leachates had been added. The presented study indicated that the pretreatment and neutralization of hydrometallurgical effluents based on the use of urea-degrading and sulfate-reducing bacteria could be an attractive alternative to conventional chemical treatment.</t>
  </si>
  <si>
    <t>10.1016/j.enmm.2023.100818</t>
  </si>
  <si>
    <t>Isotherm, kinetics, thermodynamics, recyclability and mechanism of ultrasonic assisted adsorption of methylene blue and lead (II) ions using green synthesized nickel oxide nanoparticles</t>
  </si>
  <si>
    <t>One of the urgent global problems demanding effective mitigation strategies is the pollution caused by organic dyes and metal ions like methylene blue and lead (II) ions. In recent times, the increasing applications of nickel oxide nanoparticles in biomedicine, catalysis, sensors in optoelectronic materials, and the prevention of environmental pollution have attracted researchers' interest across the globe. Herein, Psidium guajava leaves extract was utilized to synthesize green nickel oxide nanoparticles (PG-NiONPs). Surface and analytical techniques were employed to characterize PG-NiONPs and were thereafter applied to remove methylene blue and lead (II) ions from wastewater. The results revealed the quantified presence of phytochemicals such as alkaloids, phenols, tannins, flavonoids and saponins in the Psidium guajava leaves extract. The prepared PG-NiONPs revealed a crystalline phase, functional groups, mesoporous and microstructural arrangements typical of nickel oxide nanoparticles. The surface area of PG-NiONPs was obtained as 85.40 m2/g. The best ultrasonic-assisted adsorption of MB and Pb(II) ions was achieved at pH values of 6 and 5 for MB and Pb(II), a contact time of 60 min, an adsorbent mass of 40 mg/L, and a temperature of 50 °C, respectively. The maximum MB and Pb(II) adsorption capacities of 495.58 and 508.56 mg/g were evaluated. The experimental data corroborated with the pseudo-second-order and Toth isotherm models. The adsorption of MB and Pb(II) over green PG-NiONPs was a thermodynamically spontaneous process. The PG-NiONPs indicated good recyclability with high stability even after 8 adsorption cycles. Overall, the PG-NiONPs is a potential adsorbent for improved toxic dyes, metal ions and other scavengers removal from wastewater.</t>
  </si>
  <si>
    <t>10.1016/j.cej.2023.141805</t>
  </si>
  <si>
    <t>Selective recovery of lithium from spent LiFePO4 battery via a self-catalytic air oxidation method</t>
  </si>
  <si>
    <t>To achieve the long-term healthy development of new energy vehicles and energy storage industries, the recycling of spent lithium-ion batteries is extremely significant. Air oxidation leaching at room temperature can achieve the efficient recovery of lithium from LFP scrap (generated in LiFePO4 material production), but this method is unsuitable for the treatment of cathode materials from spent LFP batteries. In this work, cyclic voltammetry measurements were first innovatively employed to clarify the reasons for the ineffective leaching of lithium from spent LFP materials via air oxidation leaching and provide the theoretical basis for intensified leaching. Subsequently, a novel method of self-catalytic air pressure leaching was proposed to selectively recover lithium from spent LFP batteries, which ingeniously employs green and cost-free air as the oxidant and self-owned Fe in the LiFePO4 as the O2 deliverer and catalyst. 98.9% Li and only 0.41% Fe, and 3.01% P were leached from spent LFP materials under 0.4 MPa of air pressure, n (H2SO4)/n (Li) ratio of 0.5, liquid to solid ratio of 20 mL/g, 90 °C, and 5 h. The leaching kinetic study was performed and it indicated that the leaching kinetics of Li was controlled by chemical reaction. By combining the results of the thermodynamic analysis and various characterization methods, the reaction course of this self-catalytic air pressure leaching was clarified. In particular, AC-TEM and SEM-EDS analysis showed that the dispersed carbon bands covered on the LiFePO4 particles have been destroyed during the oxidation leaching, which significantly promotes the lithium recovery rate. Finally, the economic feasibility and environmental impact evaluations demonstrated that the proposed method has the advantages of high recycling profits, environmental friendliness, and low carbon emissions.</t>
  </si>
  <si>
    <t>10.1016/j.electacta.2024.144180</t>
  </si>
  <si>
    <t>Direct regeneration of high-value LiFePO4 cathode materials with nitrogen doped carbon coating</t>
  </si>
  <si>
    <t>Lithium iron phosphate (LiFePO4) batteries are currently becoming the primary power system for electric vehicles. However, after the life period, the heavy amounts of electric cars would give rise to a great number of scrapped LiFePO4 batteries, which inevitably causes serious environmental pollution and resources waste problems. Therefore, it is much imperative and urgent to develop the green technology for regenerating and recycling these scrapped LiFePO4 batteries. Herein, we reported an efficient and straightforward solid-phase strategy to achieve the direct regeneration of scrapped LiFePO4 cathode materials. The decommissioned LiFePO4 was successfully regenerated by adding lithium carbonate and melamine under the heat treatment condition, and the battery performance was repaired. The electrochemical performance of regenerated LiFePO4 is even higher than that of the unused LiFePO4 at 0.05 C. Moreover, the regenerated LiFePO4 also exhibits excellent capacity preservation rate of 99.03 % after 200 cycles and outstanding rate capability at 5 C with a discharge capacity of 116 mAh/g. The systematical study demonstrates that the nitrogen-doped carbon coatings play vital role in improving the properties of regenerated LiFePO4 cathode materials. This work provides a potential approach to resolve the scrapped LiFePO4 cathode materials to meet the coming retired tide of lithium ion batteries.</t>
  </si>
  <si>
    <t>10.1016/j.jiec.2017.04.035</t>
  </si>
  <si>
    <t>Synthesis of a recyclable mesoporous nanocomposite for efficient removal of toxic Hg2+ from aqueous medium</t>
  </si>
  <si>
    <t>A mesoporous magnetic zirconium phosphate was prepared for the removal of Hg2+ from aqueous medium. The saturation magnetization of pure Fe3O4 and Fe3O4@ZrP was observed 82.9 and 62.4emu/g, respectively. The effect of different adsorption parameters was studied. The kinetic data were fitted to the pseudo 1st and pseudo 2nd order models whereas the adsorption process was best fitted into the pseudo 2nd order model. The adsorption isotherm could be well described with Langmuir model, with the maximum adsorption capacity of 181.8mgg−1 at 25°C. Thus, the present studies suggested that Fe3O4@ZrP have remarkable potential for Hg2+ removal from contaminated water.</t>
  </si>
  <si>
    <t>10.1016/j.wasman.2024.04.031</t>
  </si>
  <si>
    <t>Upgrading anode graphite from retired lithium ion batteries via solid-phase exfoliation by mechanochemical strategy</t>
  </si>
  <si>
    <t>Vast quantities of anode graphite from waste lithium ion batteries (LIBs), as a type of underrated urban mine, has enormous potential to be exploited for resource recovery. Herein, we propose a benign process integrating low-temperature pyrolysis and mechanochemical techniques to upcycle spent graphite (SG) from end-of-life LIBs. Pyrolysis at 500 °C leads to about 82.2 % PVDF dissociation in thermal treated graphite (TG). Solid-phase exfoliation via ball milling assisted by urea successfully produces abundant graphite flakes and a small amount of monolayer graphene nanosheet at the edge of mechanochemically processed graphite (MG). Subsequent rinsing removes the residual LiF salts. High purity and unique edge structural features of the as-prepared MG offer more active sites and storage reservoir for intercalation and de-intercalation of lithium ions, resulting in enhanced lithium-ion diffusion kinetics, excellent reversible specific capacity and desirable rate capability. Inspiringly, MG exhibits a remarkably enhanced initial specific charge capacity of 521.3 mAh g−1 during the first charge–discharge, and only declines from 569.9 mAh g−1 to 538 mAh g−1 with slight attenuation after 50 consecutive cycles at 0.1 A/g, indicating satisfactory cycle stability. Additionally, the purification and reconstruction mechanism for MG have been illustrated in detail. This study offers a green strategy to reconstruct and upgrade anode graphite from LIBs, which can realize sustainable waste management.</t>
  </si>
  <si>
    <t>10.1016/j.vlsi.2024.102204</t>
  </si>
  <si>
    <t>Design of CMOS fully differential multipath two-stage OTA with boosted slew rate and power efficiency</t>
  </si>
  <si>
    <t>A CMOS fully differential multipath two-stage operational transconductance amplifier (OTA) with boosted slew rate and power efficiency is proposed in this paper. The new OTA consists of two gain stages. The basic structure of the proposed OTA is the recycling folded cascode (RFC) structure. By using the multipath technique in the first stage of the proposed OTA, it leads to an increase in gain and a decrease in power consumption. In addition, a high-speed current mirror is applied to increase the phase margin. The second stage with a class-AB amplifier is used to increase the transconductance and slew rate of the output. Moreover, the power efficiency of the proposed OTA is boosted compared to the recycling double-folded cascode (RDFC) OTA. This makes the proposed OTA more appropriate for applications that require low power consumption, such as neural amplifiers. Design and simulation of the proposed OTA is done in 0.18 μm standard CMOS technology with a 1 V supply voltage. Post-layout simulation results of the proposed OTA demonstrate that the OTA dissipates 180 nW of power, while showing a 136.7 dB voltage gain, and 127.1 kHz unity gain frequency for a capacitive load of 30 pF. Thus, compared to the RDFC OTA, the proposed OTA provides a 250 % increase in slew rate and a 20 % increase in PSRR and CMRR, while power consumption is reduced by 10 %. The proposed OTA is robust against process, voltage, and temperature (PVT) variations. The recommended OTA achieves a good figure of merit (FOM) over the previous OTAs.</t>
  </si>
  <si>
    <t>10.1016/j.cej.2024.150110</t>
  </si>
  <si>
    <t>Flexible phase change materials based on hexagonal boron nitride (hBN) surface modification and styrene-butadiene-styrene (SBS)/low-density polyethylene (LDPE) crosslinking for battery thermal management applications</t>
  </si>
  <si>
    <t>In battery thermal management (BTM), flexible phase change materials (FPCMs) emerge as highly promising substances, owing to their simple installment and low contact thermal resistance. However, FPCMs based on high thermal conductivity fillers and polymers always suffer from the enduring challenges of poor high-temperature resistance and poor filler-matrix compatibility. To solve these problems, a novel strategy is reported in this work, wherein FPCMs with excellent filler-matrix compatibility and satisfactory high-temperature resistance are synthesized by two steps: functionalizing the hexagonal boron nitride (hBN) surface and inducing the inter crosslinking between Styrene-Butadiene-Styrene(SBS) and Low-density polyethylene(LDPE). Vinyltrimethoxysilane (VTMS) molecules were introduced on the surface of raw hBN by hydroxylation and silanization surface modification to improve the compatibility of hBN with the matrix. Concluding from the results, the addition of 6.7 wt% LDPE doubled the high-temperature resistance of FPCMs, enabling them to maintain their structural integrity even at 200 °C for 1 h. The prepared FPCMs also exhibited higher thermal conductivity (increased by 20.5 %), low leakage rate (&lt;0.6 wt% after 70 heating–cooling cycles), high enthalpy (122 J g−1), and strong adhesion (&gt;0.1 MPa), etc. In terms of BTM performance, the FPCMs-based passive cooling BTM presents remarkable temperature control capabilities (maximum temperature reduction by 16.3 ℃) and uniform temperature performance (maximum temperature difference &lt; 2.5 ℃). Collectively, this work will provide a promising approach for the fabrication of high-performance FPCMs in BTM and other thermal management applications for electronic devices.</t>
  </si>
  <si>
    <t>10.1016/j.cclet.2024.109853</t>
  </si>
  <si>
    <t>Eco-friendly aqueous binder derived from waste ramie for high-performance Li-S battery</t>
  </si>
  <si>
    <t>Even the sulfur cathode in lithium-sulfur (Li-S) battery has the advantages of high theoretical energy density, wide source of raw materials, no pollution to the environment, and so on. It still suffers the sore points of easy electrode collapse due to large volume expansion during charge and discharge and low active materials utilization caused by the severe shuttle effect of lithium polysulfides (LiPSs). Therefore, in this work, ramie gum (RG) was extracted from ramie fiber degumming liquid and used as the functional binder to address the above problems and improve the Li-S battery's performance for the first time. Surprisingly, the sulfur cathode using RG binder illustrates a high initial capacity of 1152.2 mAh/g, and a reversible capacity of 644.6 mAh/g after 500 cycles at 0.5 C, far better than the sulfur cathode using polyvinylidene fluoride (PVDF) and sodium carboxymethyl cellulose (CMC) binder. More importantly, even if the active materials loading increased to as high as 4.30 mg/cm2, the area capacity is still around 3.1 mAh/cm2 after 200 cycles. Such excellent performances could be attributed to the abundant oxygen- and nitrogen-containing functional groups of RG that can effectively inhibit the shuttle effect of LiPSs, as well as the excellent viscosity and mechanical properties that can maintain electrode integrity during long-term charging/discharging. This work verifies the feasibility of RG as an eco-friendly and high-performance Li-S battery binder and provides a new idea for the utilization of agricultural biomass resources.</t>
  </si>
  <si>
    <t>10.1016/j.memsci.2019.117456</t>
  </si>
  <si>
    <t>In situ crosslinked PMMA gel electrolyte from a low viscosity precursor solution for cost-effective, long lasting and sustainable lithium-ion batteries</t>
  </si>
  <si>
    <t>To address the shortcomings of current gel electrolytes such as cost, processability, safety and sustainability, we report here on the in situ preparation of a crosslinked gel polymer electrolyte by polymerization of methyl methacrylate with poly(ethylene glycol) dimethacrylate within a liquid electrolyte composed of an ethylene carbonate/propylene carbonate low volatility solvent mixture. Lithium bis(trifluoromethanesulfonyl)imide (LiTFSI) is used as main lithium salt since it is stable thermally and vs. hydrolysis, which is advantageous for gel formation and recycling. Aluminum current collector corrosion and the efficient operation of the graphite anode are addressed via the use of lithium bis(oxalato)borate (LiBOB), vinylene carbonate and 1-propene 1,3-sultone as additives. The self-standing elastomeric gel electrolyte allows reaching conductivities close to those of the liquid fraction with a conductivity of 3.9 mS cm−1 at 20 °C probably due to a high mobility as suggested by the glass transition temperature that is almost unaffected by the presence of the polymer. From a processing point of view, the use of methyl methacrylate (MMA) allows decreasing the viscosity of the precursor solution for efficient wetting of the cell components prior to thermal polymerization. The good contact allows cycling graphite/LiMn0.33Ni0.33Co0.33O2 (NMC111) cells with a 2.1 mAh cm−2 areal capacity steadily for hundreds of cycles.</t>
  </si>
  <si>
    <t>10.1016/j.ensm.2020.10.009</t>
  </si>
  <si>
    <t>High-Strength agarose gel electrolyte enables long-endurance wearable Al-air batteries with greatly suppressed self-corrosion</t>
  </si>
  <si>
    <t>Al-air batteries (AABs) are a great option for outdoor wearable electronics due to their high theoretical energy density (8100 Wh kg−1), huge industrial reserves and easy recyclability of Al, but suffer from severe self-corrosion, low Al utilization and harmful liquid leakage. Herein, we first devise a high-strength agarose gel electrolyte (AGE) that combines high toughness and super solution carrying capacity, for the construction of wearable AABs with high energy density, safety, easy assembly and greatly suppressed self-corrosion. The rigid AGEs convert the traditional Al/liquid interface into an Al/quasi-solid interface, thus leading to the formation of a Sn-dominated passivation layer that drastically inhibits the self-corrosion of Al. The in-depth failure mechanism study of AGE-based AAB coin cells demonstrates that three most critical factors affecting the discharge behavior of Al anodes are in order: H2 accumulation, working current density and OH− replenishment. On this basis, the optimized large-area soft-package AAB (10 cm2) shows a 20.1-hour discharge duration and a specific capacity of 2148.5 mAh g−1 (2766.9 Wh kg−1), outperforming those of the state-of-the-art AABs based on other gel electrolytes. More impressively, a practically useful wearable AAB pack is further prepared to drive the LED array and a smart phone.</t>
  </si>
  <si>
    <t>10.1016/j.mcat.2024.114227</t>
  </si>
  <si>
    <t>Heteronuclear bicentric ionic liquids tailored for moderate catalytic conversion of CO2 into cyclic carbonates</t>
  </si>
  <si>
    <t>The rapid increase of CO2 in the environment is causing severe climate catastrophes and rising ocean surfaces. Therefore, its reduction and green utilization into value-added materials is significant. Herein, heteronuclear bicentric pyridinium-based ionic liquids (BILs) tailored with different chain lengths and halogen anions have been synthesized and structurally characterized. These BILs were utilized as thermally stable, metal-free, and homogeneous catalysts to synthesize other cyclic organic carbonates (COCs) using various epoxides and sustainable, economical, and inert CO2, and their catalytic activity phenomenon has been discussed in detail. The results demonstrated that [TMGH+][ ̶O2MPy+][Br ̶] possesses Lewis acid-base bifunctional characteristics with strong nucleophilic active sites, which play an essential synergistic effect on the activation of CO2 and the ring-opening of epoxides. Various factors affecting the conversion and selectivity of catalysts, including reaction temperature, halide ion, catalyst amount, CO2 pressure, and reaction time, were further investigated. The results illustrated that under metal and solvent-free conditions, the dual functionalized heteronuclear BILs catalyst ([TMGH+][ ̶O2MPy+][Br ̶]) exhibited 99.7 % yield and 99.9 % selectivity at 90 °C temperature and 1 MPa CO2 pressure up to 4 h for the cycloaddition reaction between CO2 and propylene oxide (PO). At the same time, the turn-over frequency was as high as 10.2 h−1. Moreover, the versatility and recyclability of the catalyst were studied, and a plausible reaction mechanism was proposed. Compared to previously reported functionalized heteronuclear bicentric catalysts, [TMGH+][ ̶O2MPy+][Br ̶] requires moderate reaction conditions without using any metal, solvent, or co-catalyst, which demonstrates the bright prospect of synthesizing pyridinium-based bicentric (BILs) catalysts and its practical use in CO2 conversion, activation, and utilization.</t>
  </si>
  <si>
    <t>10.1016/j.seppur.2024.129073</t>
  </si>
  <si>
    <t>Highly selective capture of Hg(II) utilizing a MXene-based magnetic cenosphere: Balance on redox sites and magnetism</t>
  </si>
  <si>
    <t>Hg(II), as a hazardous water pollutant, is attracting increasing attention due to its severe ecological and biological toxicity. Herein, a magnetic composite MXene/Fe3O4/FAC for aqueous Hg(II) uptake was prepared. It appeared fast adsorption kinetics (∼30 min of adsorption equilibrium time), high Hg capacity (924.34 mg/g), broad working pH range (pH=4–12), and high selectivity. Besides, the implanted Fe3O4 empowered the composite with good recycling and reusing characteristics, effectively preventing the release of nanomaterials into the environment. Multiple adsorption models and characterizations revealed the Hg(II) adsorption behaviors and mechanisms and the impact of Fe3O4 on Hg(II) adsorption onto MXene. Specifically, Hg(II) reductive adsorption aroused by the low-valence Ti species (abbreviated as Ti*) is the foremost mode of MXene. With the increasing of Fe3O4 (especially trivalent Fe), Ti* tends to be oxidized and covered by Fe3O4, and less Ti* can be used for Hg(II) reductive adsorption, leading to slower adsorption kinetics and lower adsorption capacity. The introduced inert carrier FAC favors the good dispersion of Fe3O4 and MXene to alleviate the oxidation of MXene, achieving the high utilization of MXene materials. The new insight into the interaction between MXene and Fe3O4 can beneficially guide the synthesis of Hg(II) magnetic adsorbents and MXene-based functional materials.</t>
  </si>
  <si>
    <t>10.1016/j.est.2023.108560</t>
  </si>
  <si>
    <t>Performance evaluation of a hydrostatic flow immersion cooling system for high-current discharge Li-ion batteries</t>
  </si>
  <si>
    <t>A Li-ion battery can experience thermal runaway when its temperature rise and temperature distribution are uneven due to fast charging/discharging and extreme hot/cold ambient temperature conditions. In Electric vehicles, a battery thermal management system is used to address these challenges and assure superior battery pack performance. The conventional methods include air and indirect liquid (cold plate) cooling thermal management systems are influencing the high thermal gradients from the top to bottom of the cell and from the cell to cell in a battery pack. Also, when the battery is being discharged at a high current rate, it is difficult to achieve the expected heat dissipation requirements. In order to solve these issues, this research article provides a hydrostatic flow single-phase dielectric immersion cooling technique for an 18,650 cylindrical cell Li-ion battery. The three-dimensional electrochemical-thermal model of an 18,650-cell submerged in dielectric fluid is designed using a Multiscale, Multi-Dimensional (MSMD) approach with the Newman, Tiedemann, Gu, and Kim (NTGK) model. The accuracy of the numerical results is validated as being within 2 °C with experimental data at 3C discharge rate. The experimental results are exhibited a better cooling effect with a 33 % reduction in temperature rise at 3C battery discharge rate in 25 °C ambient temperature. With respect to both 25 °C and 60 °C ambient temperature conditions, this cooling system has a superior cooling effect of &lt;10 °C temperature rise in a cell during a high current (3C) discharge rate. The study showed that at extremely high current discharge rates and various ambient temperature circumstances, the Li-ion battery submerged in a dielectric coolant provides enhanced cooling performance and uniform temperature distribution on the battery surface compared to natural convection. This article highlighted that the immersion cooling technique is an effective cooling phenomenon during electrical abuse conditions.</t>
  </si>
  <si>
    <t>10.1016/j.est.2023.108205</t>
  </si>
  <si>
    <t>Thermal management of cylindrical battery pack based on a combination of silica gel composite phase change material and copper tube liquid cooling</t>
  </si>
  <si>
    <t>The lithium-ion battery(LIB) generates severe heat when discharging. In this study, a silica gel(SG) composite phase change material(CPCM) that is easy to fill was prepared, and its performance was tested, so as to ensure the safe operation of the battery. Besides, a battery cooling system combining CPCM and liquid cooling was established. Finally, simulation and experiment were performed to demonstrate the effectiveness of the battery pack cooling module. As revealed by analyzing the characterization results of the CPCM, the decomposition temperature of CPCM is more than 150 °C, the leakage rate of CPCM is less than 4 %, and the latent heat of phase change is 63 J/g. The thermal field simulation and discharge experiment of the battery module suggest that when the battery spacing changes from 5 mm to 15 mm and the thermal conductivity changes from 0.05 W/m·K to 0.75 W/m·K, the maximum temperature of the battery pack decreases by 10 °C, and the temperature difference between the batteries also decreases. When the flow of the variable displacement pump was maximum, the liquid cooling scheme of 3 inlets/3 outlets can still control the maximum temperature of the battery below 45 °C and make the battery temperature difference not exceed 2 °C, though the battery pack is subject to 3C(Discharge current rate) discharge - 1C(Charging current rate) charging cycle.</t>
  </si>
  <si>
    <t>10.1016/j.jclepro.2022.131426</t>
  </si>
  <si>
    <t>Innovative and sustainable separation and recovery of valuable metals in spent CIGS materials</t>
  </si>
  <si>
    <t>In recent years, the rapid development of copper indium gallium selenide (GIGS) solar cells makes it necessary to recycle spent CIGS in order to realize circular economy. In this work, a novel and efficient method for comprehensive recovery valuable metals in spent CIGS materials was investigated, mainly including three steps: (1) leaching of spent CIGS with nitric acid to separate indium; (2) precipitating to obtain copper gallium selenite mixture with magnesium oxide as precipitant; (3) calcination of the residue and the precipitation to recover selenium. X-ray photoelectron spectroscopy (XPS) analysis indicates that the valence state of selenium was converted from negative divalent to positive tetravalent after oxidative leaching. In addition, the results of X-ray diffraction (XRD), Fourier transform infrared spectrum (FTIR) and scanning electron microscope/energy dispersive spectrometer (SEM/EDS) shows that the dissolution of metals in CIGS during leaching were significantly different. Copper and gallium were almost completely leached, while indium entered the slag phase as indium selenite, which achieved the separation of indium. Moreover, the reaction mechanism of leaching was analyzed from the perspective of thermodynamics. After leaching, copper, gallium and selenium can be completely recovered from the leach liquor using magnesium oxide as precipitant. Subsequently, the separation of Se in the residue and precipitates can be achieved at 800 °C for 90 min. Finally, the recovery yields of Cu, In, Ga and Se were 99.23%, 96.82, 98.08% and 96.38% respectively. This research represents an important innovation from the perspective of circular economy and provides a new idea for comprehensive utilization of secondary solar cells.</t>
  </si>
  <si>
    <t>10.1016/j.applthermaleng.2023.121214</t>
  </si>
  <si>
    <t>Thermal management of lithium-ion battery pack under demanding conditions and long operating cycles using fin-enhanced PCMs/water hybrid cooling system</t>
  </si>
  <si>
    <t>A fin-enhanced hybrid cooling system combining phase change material (PCM) and liquid cooling is designed and optimized in this work to ensure the stable operation of lithium-ion battery under high ambient temperature, high discharge rate or long operating cycles, which is a challenging and burning issue. The coupling effects of composite PCM, fin arrangements, cooling water inflow schemes, and ambient temperature on the heat dissipation performance of battery pack are numerically studied. The maximum temperature can be reduced by up to 7.66 °C with expanded graphite modified PCM at 5C discharge rate and 40 °C ambient temperature, and the optimal mass fraction is found to be 12–16%. The arrangement of composite fins and two-layer PCM can further improve adaptability with better temperature control or temperature uniformity, and the suitable ranges of ambient temperature, coolant inlet temperature and velocity for safe operation are obtained. In general, the hybrid cooling system with fins and counter flow can be used for the thermal management design of batteries used at high temperature of 40 °C and high discharge rate of 5C, and the temperature and temperature difference can be controlled to within 46.2 °C and 4.2 °C respectively. The hybrid cooling system also offers a reliable cooling performance during 2C rate of charging and discharging cycle process, and the temperature and temperature difference can be controlled below 42.2 °C and 1.7 °C respectively.</t>
  </si>
  <si>
    <t>10.1016/j.colsurfa.2023.130984</t>
  </si>
  <si>
    <t>Nitrogen-doped porous carbon derived from graphite of solid waste for activating peroxymonosulfate to degradation tetracycline</t>
  </si>
  <si>
    <t>Nitrogen-doped porous carbon material based on graphite of solid waste and urea was prepared by mixing and pyrolysis method, the performance and mechanism of the prepared materials as catalysts to activate peroxymonosulfate (PMS) for ctetracycline (TC) degradation were investigated. Results indicated that addition of urea and sodium bicarbonate (NaHCO3) effectively enhanced the degradation of TC. When the mass ratio of graphite/urea/NaHCO3 and pyrolysis temperature was 1: 2: 2 and 800 °C, respectively, the obtained catalyst had optimal performance for activating PMS to TC degradation. The degradation efficiency of TC reached 99.8% within 30 min under the conditions of 0.10 g/L catalyst, 0.20 g/L PMS and 20 mg/L TC solution. Results suggested that the catalyst had well catalytic repeatability, versatility and adaptability under different conditions. The radical quenching test, electrochemistry experiment and electron paramagnetic resonance (EPR) measurements suggested that superoxide radical (O2 •-) and singlet oxygen (1O2) plays dominant roles in TC degradation. XPS indicated that pyridine N, graphite N and functional groups of CO and –COOH were the potential active sites for PMS activation. This provides new insights for the recycling of solid waste and preparation of high-performance carbon based catalysts for wastewater treatment via Fenton-like process.</t>
  </si>
  <si>
    <t>10.1016/j.apcatb.2009.08.014</t>
  </si>
  <si>
    <t>Electrocatalytic reduction of chromium by poly(aniline-co-o-aminophenol): An efficient and recyclable way to remove Cr(VI) in wastewater</t>
  </si>
  <si>
    <t>Poly(aniline-co-o-aminophenol) (PANOA)-modified glassy carbon electrode (GCE) was first used to investigate the electrocatalytic reduction of dichromate in a NaCl solution of pH 5.0. The results of cyclic voltammograms and UV–vis spectra demonstrated that the reduction of Cr(VI) occurred at PANOA-modified GCE. The FT-IR, ESR and XPS results showed that the Cr(VI) can be doped in the PANOA films and can convert to less-toxic Cr(III). The doping level Cr/N was 78.2% and trace amount of Cl (0.42%) was detected in the doped PANOA, which indicated that the doping process is effective and PANOA had rather good ion selectivity in the 0.10M NaCl supporting electrolyte. The factors influenced the reduction were also considered. Various initial concentrations of Cr(VI) had different removal rates. The maximum removal rate of Cr(VI) at 20mgL−1 (32.3%) was better than that of at 5mgL−1 (22.9%). The solution pH had little effect on Cr(VI) reduction and doping process of the PANOA because PANOA had good electrochemical activity and stability in a wide range of pHs (from pH 4 to pH 8).</t>
  </si>
  <si>
    <t>10.1016/j.plaphy.2024.108867</t>
  </si>
  <si>
    <t>Lead toxicity regulation via protein degradation and tetrapyrrole biosynthesis pathways in Brassica species: A comparative quantitative analysis of proteomic study</t>
  </si>
  <si>
    <t>Understanding the heavy metals (HMs) tolerance mechanism is crucial for improving plant growth in metal-contaminated soil. In order to evaluate the lead (Pb) tolerance mechanism in Brassica species, a comparative proteomic study was used. Thirteen-day-old seedlings of B. juncea and B. napus were treated with different Pb(NO3)2 concentrations at 0, 3, 30, and 300 mg/L. Under 300 mg/L Pb(NO3)2 concentration, B. napus growth was significantly decreased, while B. juncea maintained normal growth similar to the control. The Pb accumulation was also higher in B. napus root and shoot compared to B. juncea. Gel-free proteomic analysis of roots revealed a total of 68 and 37 differentially abundant proteins (DAPs) in B. juncea and B. napus-specifically, after 300 mg/L Pb exposure. The majority of these proteins are associated with protein degradation, cellular respiration, and enzyme classification. The upregulated RPT2 and tetrapyrrole biosynthesis pathway-associated proteins maintain the cellular homeostasis and photosynthetic rate in B. juncea. Among the 55 common DAPs, S-adenosyl methionine and TCA cycle proteins were upregulated in B. juncea and down-regulated in B. napus after Pb exposure. Furthermore, higher oxidative stress also reduced the antioxidant enzyme activity in B. napus. The current finding suggests that B. juncea is more Pb tolerant than B. napus, possibly due to the upregulation of proteins involved in protein recycling, degradation, and tetrapyrrole biosynthesis pathway.</t>
  </si>
  <si>
    <t>10.1016/j.apsusc.2021.152253</t>
  </si>
  <si>
    <t>One-step preparation of Ag-incorporated BiVO4 thin films: plasmon-heterostructure effect in photocatalytic activity enhancement</t>
  </si>
  <si>
    <t>Ag-incorporated BiVO4 thin film with high photocatalytic activity is a great candidate for industrial wastewater treatment, enhancing the photoactivity of BiVO4, as well as solving the recyclability and reusability drawback of powder photocatalysts. Therefore, a novel one-step process of the reactive magnetron sputtering technique was employed, which to this day was never utilized to synthesis Ag-incorporated BiVO4 thin films. The effect of Ag incorporation on the photocatalytic properties was comparatively investigated. The photoactive phases e.g. monoclinic BiVO4, Ag4V2O7, α-AgVO3 were detected by X-ray diffraction (XRD). Various morphologies, depending on the Ag content, were observed by field emission electron microscopy (FESEM) along with Ag nanoparticles on the film surface. X-ray photoelectron spectroscopy (XPS) proved the existence of Bi and V exclusively in their Bi+3 and V+5 oxidation states, while Ag was present in Ag+ and Ag0, which are correspondent with silver vanadates and Ag nanoparticles, respectively. The thin film with 24 at. % Ag exhibited superior photocatalytic performance with a 99 % photodegradation of Rhodamine-B at neutral pH under visible light, as a result of having the lowest bandgap (1.96 eV), proper distribution of Ag4V2O7 phase, the plasmonic effect of Ag nanoparticles on the film surface, and the lower recombination rate compared to the pristine sample demonstrated by photoluminescence (PL) spectra. The recyclability experiment ensured the high stability of the thin films after three consecutive cycles, and the role of superoxides (•O2 −) and photogenerated holes were found to be crucial using scavengers. The results confirmed the synergistic enhancement of the photocatalytic activity through Ag-incorporated BiVO4 heterostructure and the plasmonic effect, as well as solving the low photoactivity of BiVO4 at neutral pH.</t>
  </si>
  <si>
    <t>10.1016/j.ijhydene.2017.03.139</t>
  </si>
  <si>
    <t>Cobalt nickel nanoparticles encapsulated within hexagonal boron nitride as stable, catalytic dehydrogenation nanoreactor</t>
  </si>
  <si>
    <t>Herein, Non-noble bimetallic CoNi nanoparticles encapsulated within h-BN (CoNi@h-BN) is successfully synthesized via annealing freshly prepared metal ammine boride complexes [Co0.5Ni0.5(NH3)6]Cl3)/NH4BO2 and KBH4 under flowing nitrogen gas at 900 °C for 2 h. The result showed that CoNi nanoparticles with general size of 17 nm completely encapsulated by h-BN shells, and the h-BN shells on the CoNi nanoparticles are 10–20 layers. The obtained CoNi@h-BN demonstrates high sustainability, good stability and outstanding catalytic activity on hydrolysis of ammonia borane under air atmosphere and ambient temperature, compared with their monometallic counterparts and former reported catalysts. Specifically, the activation energy (E a) of CoNi@h-BN for hydrolysis of ammonia borane is determined to be 28 kJ mol−1. The improved performance is due to the modified chemical properties and electronic structure of CoNi NPs after encapsulation, and the strong mutual coupling effect between the basic sites of h-BN and ammonia borane. Furthermore, the magnetic catalysts can be easily recycled for cyclic utilization, and remain the high catalytic activity even recycled 5 times. Possible synthesis and catalytic mechanism are explored, and the excellent property of CoNi@h-BN and novel synthesis strategy are expected to profit catalysts in field of electrochemical sensors, high thermal conductive adhesive materials and fuel cells.</t>
  </si>
  <si>
    <t>10.1016/j.mseb.2017.11.010</t>
  </si>
  <si>
    <t>Recycled crystalline micro-sized silicon particles modified by pyrolytic coatings using poly(ether ether ketone) precursor for stable lithium ion battery anodes</t>
  </si>
  <si>
    <t>Crystalline micro-sized Si wafer sawing chips recycled from the waste slurry are modified to be practical anode materials by designated pyrolytic coatings using Poly(ether ether ketone) (PEEK) as the precursor. Si-C composite particles are obtained at different pyrolysis temperatures (500–800 °C), covering different stages of polymer degradation in PEEK. The Si-C anodes obtained at a suitable pyrolysis temperature exhibit an initial capacity greater than 2000 mAhg−1 and less than 10% of initial irreversible capacity at 0.1 C. The Si-C anode exhibits a reversible capacity of 960 mAhg−1 with capacity retention of ∼90% over 50 cycles at 1 C. The designated pyrolytic coating provides a buffer layer, which serves as a conductive pathway as well as a durable surface cap to accommodate the huge volume change during lithiation and de-lithiation of Si. These originally unusable Si particles are modified into practical Si-C composites with enhanced capacity and cycling stability.</t>
  </si>
  <si>
    <t>10.1016/j.jallcom.2022.164769</t>
  </si>
  <si>
    <t>Green synthesis of zinc sulfide-reduced graphene oxide composite and its application in sodium-ion batteries</t>
  </si>
  <si>
    <t>A green chemistry synthesis of a sodium-ion battery (SIB) anode is described. The anode comprises nanometric Sphalerite (ZnS) film, coated uniformly on reduced graphene oxide. Compliance of an energy storage component with sustainability goals requires the following attributes: i) exclusive use of abundant and non-toxic raw materials; ii) energy-minimized processing that uses cheap materials of construction, and involves a minimal waste generation, and no hazardous wastes, and iii) high energy efficiency without compromising power performance. Only low-cost, abundant raw materials are used in this synthesis: zinc acetate, 1 wt% hydrogen peroxide solution, and in-situ generated hydrogen sulfide. The synthesis protocol is based on hydrogen peroxide sol-gel (HPSG) processing, i.e. synthesis of zinc peroxide sol followed by a delicate pH change to deposit the zinc peroxide on dispersed graphene oxide. HPSG is a wet-chemistry process that does not rely on energy-rich hydrothermal/solvothermal steps, water or solvent evaporation, or the use of dispersing organic solvents, and the zinc precursor is fully converted to ZnS. We show film deposition from as low as 1 wt% aqueous hydrogen peroxide solution. The anode exhibits excellent electrochemical characteristics: 550 mAh g−1 at 0.1 A g−1 after 150 cycles between 0 and 2.5 V vs. Na reference, and a high-rate capability of 420 mAh g−1 at 2 A g−1 (ca 5 C rate). Despite being a conversion type anode, ZnS exhibits similar voltage hysteresis (and energy efficiency) to tin sulfide - graphene-oxide composite, a conversion-alloying anode. Despite being a SIB anode, it compares favorably with the Fe3O4 and MnO LIB conversion anodes, commended for their high energy efficiency.</t>
  </si>
  <si>
    <t>10.1016/j.mtphys.2022.100620</t>
  </si>
  <si>
    <t>A poly(1,3-dioxolane) based deep-eutectic polymer electrolyte for high performance ambient polymer lithium battery</t>
  </si>
  <si>
    <t>Solid-state polymer electrolytes have recently drawn intense attention as alternatives to traditional liquid electrolytes in lithium batteries due to their high energy-density and reliable safety. Unfortunately, current all-solid-state polymer electrolytes suffer from the low ionic conductivity, limiting the power density of energy storage batteries. Here, we propose a deep-eutectic electrolyte, formed directly by the interaction between poly (1,3-dioxolane) and lithium salt without other auxiliary solvents. The ionic conductivity of the designed deep-eutectic polymer electrolyte can approach to 1.5 × 10−5 S/cm at ambient temperature, which is twenty times higher than that of polyethylene oxide-based electrolytes. Specifically, solid-state NMR verifies the interaction between oxygen in poly (1,3-dioxolane) and lithium ion. The LiFePO4/Li battery assembled with deep-eutectic polymer electrolyte delivers a discharge capacity of 139.6 mAh/g at 0.1 C and a capacity retention of 90% after 200 cycles at 0.2 C. Pouch LiFePO4/Li batteries also present excellent safety performances. This finding provides a new approach for materials engineering of polymer electrolytes for advanced lithium batteries.</t>
  </si>
  <si>
    <t>10.1016/j.optmat.2022.112759</t>
  </si>
  <si>
    <t>Sonochemical synthesis of interconnected SnS nanocrystals for supercapacitor and solar-physical conversion applications</t>
  </si>
  <si>
    <t>Tin Sulfide (SnS) nanostructures based solar energy conversion and energy storage have attracted the research interest in the recent years. We have reported the ultrasonically synthesized interconnected SnS nanocrystals and their performance in supercapacitor, photovoltaic and photocatalytic applications. The SnS nanoparticles exhibited the orthorhombic crystalline nature with the crystalline sizes of 11 nm, 7.2 nm and 4.5 nm for various quantity of polyvinyl pyrrolidone (PVP), utilized as agglomeration preventing agent. The electron microscopic images were clearly evidenced the interconnected SnS nanoparticles with an average particle size of 7 nm. The nanoparticles exhibited the size dependent UV–vis absorption properties and the band gap values were found to be 1.18 eV, 1.26 eV and 1.34 eV for SnS nanoparticles. The SnS nanoparticles had shown the excellent supercapacitor behaviour with the specific capacitance value of 1421.05 F/g and superior recyclability. Ultrasonically produced SnS nanoparticles had shown 12% efficiency in DSSC Solar cell applications. Also, the SnS nanoparticles had shown the excellent performance in photocatalytic degradation of methylene blue under LED light illumination.</t>
  </si>
  <si>
    <t>10.1016/j.jmr.2016.02.008</t>
  </si>
  <si>
    <t>Automatic Tuning Matching Cycler (ATMC) in situ NMR spectroscopy as a novel approach for real-time investigations of Li- and Na-ion batteries</t>
  </si>
  <si>
    <t>We have developed and explored the use of a new Automatic Tuning Matching Cycler (ATMC) in situ NMR probe system to track the formation of intermediate phases and investigate electrolyte decomposition during electrochemical cycling of Li- and Na-ion batteries (LIBs and NIBs). The new approach addresses many of the issues arising during in situ NMR, e.g., significantly different shifts of the multi-component samples, changing sample conditions (such as the magnetic susceptibility and conductivity) during cycling, signal broadening due to paramagnetism as well as interferences between the NMR and external cycler circuit that might impair the experiments. We provide practical insight into how to conduct ATMC in situ NMR experiments and discuss applications of the methodology to LiFePO4 (LFP) and Na3V2(PO4)2F3 cathodes as well as Na metal anodes. Automatic frequency sweep 7Li in situ NMR reveals significant changes of the strongly paramagnetic broadened LFP line shape in agreement with the structural changes due to delithiation. Additionally, 31P in situ NMR shows a full separation of the electrolyte and cathode NMR signals and is a key feature for a deeper understanding of the processes occurring during charge/discharge on the local atomic scale of NMR. 31P in situ NMR with “on-the-fly” re-calibrated, varying carrier frequencies on Na3V2(PO4)2F3 as a cathode in a NIB enabled the detection of different P signals within a huge frequency range of 4000ppm. The experiments show a significant shift and changes in the number as well as intensities of 31P signals during desodiation/sodiation of the cathode. The in situ experiments reveal changes of local P environments that in part have not been seen in ex situ NMR investigations. Furthermore, we applied ATMC 23Na in situ NMR on symmetrical Na–Na cells during galvanostatic plating. An automatic adjustment of the NMR carrier frequency during the in situ experiment ensured on-resonance conditions for the Na metal and electrolyte peak, respectively. Thus, interleaved measurements with different optimal NMR set-ups for the metal and electrolyte, respectively, became possible. This allowed the formation of different Na metal species as well as a quantification of electrolyte consumption during the electrochemical experiment to be monitored. The new approach is likely to benefit a further understanding of Na-ion battery chemistries.</t>
  </si>
  <si>
    <t>10.1016/j.est.2022.105841</t>
  </si>
  <si>
    <t>The effect of fast charging and equalization on the reliability and cycle life of the lead acid batteries</t>
  </si>
  <si>
    <t>Three-wheeled e-rickshaws driven by lead-acid batteries are a common means of transport in Asian countries due to their low cost, and durability. Conventional charging is time-consuming and lacks proper controls for the termination of the charge. Though fast charging can significantly reduce the charging time to about one-third or less, it is prone to temperature rise, excessive gassing, and reduction in the useful life of the battery. A new fast-charging procedure along with periodic equalizing is proposed in this paper. A multistage constant current fast charger with depolarization pulse was used to charge a 48 V e-rickshaw battery pack in 3 h 37 min from 20 % to 80 % state of charge. The effect of the said fast charging procedure on the coulombic efficiency, end voltage pattern, capacity degradation, reliability, and useful life of the lead-acid batteries is investigated. Experimental results for 150 charging-discharging cycles show a temperature rise up to 5–6 °C, average coulombic efficiency of 93 %, and a maximum top-of-charge voltage of 2.6 Volts Per Cell (VPC). Attainment of such a low-temperature rise coupled with high coulombic efficiency during fast charge is the most competitive result reported for commercial batteries. A regression model and best-fit probability distribution (Weibull 3-parameter distribution) are used to estimate the degradation rate, and Cycle-To-Failure (CTF). The expected life of the batteries subjected to such a fast charging and equalizing charge is predicted to be 1296 cycles, which is about 2 times the current life of the battery. The proposed fast charger along with periodic equalizing is, therefore, a promising and sustainable option for charging lead-acid batteries.</t>
  </si>
  <si>
    <t>10.1016/j.chemosphere.2019.125725</t>
  </si>
  <si>
    <t>Fabrication of 3D hydrogel to the treatment of moist air by solar/wind energy in a simulated battery recycle plant salon</t>
  </si>
  <si>
    <t>Contaminated air in battery recycling halls threatens the health of factory workers. In this work, a new 3D hydrogel was designed in a simulated salon with an innovative rotary module. The Pb(II), Fe(III) and SO 4 2 − was adsorbed from air. Solar energy was transferred by wind to the factory hall and absorbed moisture was evaporated. The hydrophilicity, stability in water and storage of Pb(II) and Fe(III) in the hydrogel were optimized. Brunauer-Emmett-Teller (BET) theory, Field emission scanning electron microscope (FE-SEM), X-ray diffraction (XRD) analysis and Fourier transform infrared spectroscopy (FT-IR) were employed to characterize and analyze the 3D hydrogel. The collector was able to quickly raise the wind temperature to 44 °C . In each cycle, in average 60% of air moisture was absorbed on the 3D hydrogel. The evaporation rate was more than 1.4 kg m − 2 h − 1 . The efficiency of ions removal in each cycle was 82%. In the 0.68 m 3 min − 1 of wind flow the temperature was 43.3 °C and evaporation was done in a shorter time.</t>
  </si>
  <si>
    <t>10.1016/j.resconrec.2023.107293</t>
  </si>
  <si>
    <t>Sustainable bioleaching of lithium-ion batteries for critical metal recovery: Process optimization through design of experiments and thermodynamic modeling</t>
  </si>
  <si>
    <t>Recycling spent lithium-ion batteries (LIBs) could alleviate supply risks for critical metals and be less harmful to the environment compared to new production of metals from mining. Developing a cost-effective LIB bioleaching process could be a promising alternative to traditional energy-intensive recycling technologies. This study aimed to optimize bioleaching conditions for maximum economic competitiveness through design of experiments using iterative response surface methodology (RSM), assisted by thermodynamic modeling. The optimal condition was identified as 2.5% pulp density in 75 mM gluconic acid biolixiviant at 55°C for 30 h which could recover 57%–84% of nickel, 71%–86% of cobalt, and 100% of lithium and manganese, yielding a 17%–26% net profit margin. The recommended pulp density and acid concentrations, together with the observed metal solubilization, were supported by thermodynamic modeling predictions. Our study demonstrated that combining RSM with thermodynamic simulations could be a powerful tool for optimizing bioleaching conditions.</t>
  </si>
  <si>
    <t>10.1016/j.jpowsour.2024.234709</t>
  </si>
  <si>
    <t>Waste minimization in all-solid-state battery production via re-lithiation of the garnet solid electrolyte LLZO</t>
  </si>
  <si>
    <t>Oxide-ceramic based electrolytes such as Li7La3Zr2O12 (LLZO), are one of the most promising solid electrolytes for application in all-solid-state batteries. However, most of its constituents are listed as critical raw materials, highlighting the need to minimize waste during synthesis and processing. Therefore, we investigated the re-use of aged LLZO powder and aged LLZO green foils produced by tape-casting, an industrial processing route suitable for ASSBs. We established a new synthesis route to fully recovery Li-poor LLZO and pyrochlore phase La2Zr2O7 by simply adding a Li source during firing. By using recycled LLZO powder in a &lt;200 μm thick cast tape, we were able to prove a similar ionic conductivity of 2.1 × 10−4 S cm−1 at room temperature and a critical current density of 0.75 mA cm−2 at 60 °C compared to fresh powder. This simple and efficient re-synthesis strategy might hold the potential to minimize waste streams of critical raw materials in future industrial production processes of solid-state batteries.</t>
  </si>
  <si>
    <t>10.1016/j.carbpol.2024.122075</t>
  </si>
  <si>
    <t>Cationic cellulose nanofiber solid electrolytes: A pathway to high lithium-ion migration and polysulfide adsorption for lithium-sulfur batteries</t>
  </si>
  <si>
    <t>Polyethylene oxide (PEO) solid electrolytes, acknowledged for their safety advantages over liquid counterparts, confront inherent challenges, including low ionic conductivity, restricted lithium ion migration, and mechanical fragility, notably pronounced in lithium‑sulfur batteries due to the polysulfide shuttling phenomenon. To address these limitations, we integrate a quaternary ammonium cation-modified cellulose (QACC) nanofiber, electrospun with cellulose acetate (CA) from recycled cigarette filters, into the PEO electrolyte matrix. The nitrogen atom within the quaternary ammonium group exhibits a pronounced affinity for polysulfide compounds, effectively curtailing polysulfide migration. Concurrently, Lewis acid-base interactions between quaternary ammonium groups and lithium salt anions facilitate the release of additional Li+, achieving a lithium-ion transference number 1.5 times higher than its pure PEO counterpart. Furthermore, the introduction of a larger trifluoromethanesulfonimide (TFSI) group on the QACC macromolecule (TFSI-QACC) disrupts the ordered arrangement of PEO macromolecules, resulting in a noteworthy enhancement in ionic conductivity, reaching 2.07 × 10−4 S cm−1 at 60 °C, thus addressing the challenge of low PEO electrolyte conductivity. Moreover, the nanofiber enhances the mechanical strength of the PEO electrolyte from 0.49 to 7.50 MPa, mitigating safety concerns related to lithium dendrites puncturing the electrolyte. Consequently, the composite PEO demonstrates exemplary performance in lithium symmetrical batteries, enduring 500 h of continuous operation and completing 100 cycles at both room and elevated temperatures. This integrated approach, transitioning from waste to wealth, adeptly addresses a spectrum of challenges in the efficiency of solid-state electrolytes, holding considerable promise for advancing lithium‑sulfur battery technology.</t>
  </si>
  <si>
    <t>10.1016/j.jece.2024.112644</t>
  </si>
  <si>
    <t>Utilizing titanium white waste for LiFePO4 battery production: The impact of manganese impurity</t>
  </si>
  <si>
    <t>Utilization of titanium white waste to prepare LiFePO4/C is of significant importance in environmental and energy sustainability. In this work, we present an environmentally friendly and cost-effective approach for selective synthesis of iron phosphate from titanium white waste, and systematically evaluated the impact of Mn(II) on the product. The results demonstrated removal of over 95% and 99% for Al and Ti, respectively, and a notable 94% recovery of iron during the purification process. The synthesized LiFePO4/C material exhibited a discharge capacity of 161.1 mAh/g with a retention capacity of 98.6% after 300 cycles. The presence of Mn(II) could refine the primary particles of iron phosphate, thereby enhancing their agglomeration and consequently diminishing the rate capability of LiFePO4/C, especially when the Mn/Fe ratio exceeded 9.52 mg/g. This work provides new insights on the recycling and clean utilization of iron resources from titanium white waste to prepare LiFePO4/C materials.</t>
  </si>
  <si>
    <t>10.1016/j.cep.2021.108552</t>
  </si>
  <si>
    <t>Application of saponified D2EHPA for the selective extraction of manganese from spend lithium-ion batteries</t>
  </si>
  <si>
    <t>Solvent extraction is used for the selective extraction of manganese from an industrial leaching solution based on active material from spent lithium-ion batteries. As solvent 100 g L−1 di-(2-ethylhexyl) phosphoric acid (D2EHPA) diluted in Isopar L and an addition of 5 vol% tributyl phosphate is used. D2EHPA is well studied for the separation of manganese from cobalt and nickel but no data can be found on the influence of saponification. The influence of the saponification degree on the extraction yield and selectivity is investigated for two extraction stages. An overall extraction yield of 98.7% is achieved. 40% saponified D2EHPA for the first and 20% for the second stage at a phase ratio of 2.33 shows the best performance in terms of extraction yield and selectivity. The saponification influences the pH shift during the extraction from initial 2.8 to 3.4.</t>
  </si>
  <si>
    <t>10.1016/j.cej.2024.154397</t>
  </si>
  <si>
    <t>LLZTO crosslinks form a highly stretchable self-healing network for fast healable all-solid lithium metal batteries</t>
  </si>
  <si>
    <t>Flexible composite solid electrolytes (CSEs) show great potentials in high-energy all-solid-state lithium metal batteries owing to their easy fabrication, good electrochemical properties, and high safety. However, it remains challenging to achieve good interfacial compatibility between the inorganic fillers and polymer matrix, which affects the lithium-ion transport efficiency and electrochemical performances of CSEs. Herein, a dynamic crosslinked network with Li6.4La3Zr1.4Ta0.6O12 (LLZTO) nanoparticles as the cross-linking point is proposed for fabrication of a rapidly self-healing flexible CSE, which is signed as SHENE. The amino groups in the 3-aminopropyltriethoxysilane modified LLZTO behave as the bridge sites to react with the copolymer of 2-hydroxyethyl methacrylate-g-4-formylbenzoic acid and poly (ethylene glycol) methoxy acrylate to form imine bonds, which effectively connect the organic/inorganic interface. Compared to the traditional physical contact, the covalent imine bonds can not only enhance the interaction between the two phases, but also improve the dispersion of the ceramic LLZTO nanoparticles. Additionally, the dynamic reversibility of imine bonds allows for enhanced mechanical strength and self-repairing capabilities of SHENE. Therefore, a Li||Li symmetrical cell assembled with SHENE can stably cycle for 5000 h at 0.05 mA cm − 2 and 25 °C. The corresponding Li/SHENE/LiFePO4 full battery also exhibits good rate performance under various C-rates. Additionally, the Li/SHENE/LFP pouch cell exhibits superior safety under various abuse conditions. Therefore, this work provides new ideas for the uniform dispersion of ceramic nanoparticles in CSEs by the facile design of forming dynamic crosslinked networks.</t>
  </si>
  <si>
    <t>10.1016/j.applthermaleng.2024.123358</t>
  </si>
  <si>
    <t>High thermal conductivity composite phase change material with Zn2+ metal organic gel and expanded graphite for battery thermal management</t>
  </si>
  <si>
    <t>Phase change materials (PCMs) with promising potential thermal energy is stored and released much thermal energy during phase change process, which has greatly prospect in building energy conservation, waste heat recovery, energy storage, electrical vehicles (EVs) and other fields. Nevertheless, the low thermal conductivity and easy leakage of PCM is still a challenge to restrict its fasting development. Traditional supporting material is hard to reconcile antileakage and thermal conductivity of composite PCM (CPCM). Herein, the polyethylene glycol (PEG) with three-dimensional Zn2+ metal–organic gel (ZnHGL) as high-thermal conductivity support framework, styrene–butadiene–styrene block copolymer (SBS) and expanded graphite (EG) has been designed and prepared PZSE with high thermal conductivity, accompany with double transferring heat and supporting network structure. In contrast with pure PEG, the thermal conductivity of PZSE2 is increased by obvious 8.7 times when Zn2+ metal–organic gel and SBS with the proportion of 1:1, the mass maintenance rate and latent heat storage capacity are increased to 99.5 % and 103.64 J/g, respectively. Further, the thermal imaging camera indicate that PZSE2 exhibit a stable temperature-regulation property, which is benefited to extend the time to adjust the temperature. Additionally, the maximum temperature and temperature differential of the battery module with PZSE2 can be maintained within 60 °C and 6 °C, respectively, even at 1.5C discharge rate after ten cycling process. It indicates that the battery module with PZSE2 has optimum thermal management effect. Therefore, PZSE with metal–organic gel and EG can provide a promising candidate utilization in thermal regulation of EVs and energy storage.</t>
  </si>
  <si>
    <t>10.1016/j.wasman.2009.03.033</t>
  </si>
  <si>
    <t>Chemical characterisation of spent rechargeable batteries</t>
  </si>
  <si>
    <t>A chemical characterisation of used batteries can give useful information to implement suitable recycling techniques and to estimate the flux of the different materials recovered. This work is aimed to provide quantitative data about the composition of mixed batteries (in particular, Ni–Cd, Ni-MH and Li-ion batteries) collected in a Northern Italian town in order to evaluate the feasibility of recovery processes applied to the selected material. The higher concentration of metals in the &lt;3mm fraction suggested that significant quantities of valuable elements could be recovered: in particular, for a kg of the &lt;3mm fraction deriving from disassembled batteries, about 390g Ni and 330g Cd can be recovered from Ni–Cd, 630g Ni, 80g Co from Ni-MH and 250g Co, 110g Ni, 120g Cu from Li-ion ones. Leaching tests applied to the same fractions, to assess possible contaminant releases, resulted in low metal content in aqueous solutions (except for Al and Fe, the concentrations of all metals remained below 1mg/kg). Even so, great care is required in all handling activities due to the high pH values of leachate solutions.</t>
  </si>
  <si>
    <t>10.1016/j.ijthermalsci.2024.109372</t>
  </si>
  <si>
    <t>Coupling optimization of protruding fin and PCM in hybrid cooling system and cycle strategy matching for lithium-ion battery thermal management</t>
  </si>
  <si>
    <t>Based on liquid cooling and phase change material (PCM), a fin-enhanced composite thermal management system suitable for high power and extended cycle operations of lithium-ion battery module at high ambient temperature is proposed in this work. The coupling effect between the protruding fin structure and PCM thickness, as well as the addition of expanded graphite to the PCM, are investigated to optimize hybrid cooling arrangement. The results show that synergistic optimization of the protruding fin structure and PCM arrangement can enhance heat diffusion from the batteries to the cooling water, improve PCM utilization, and ensure sufficient latent heat. And then, the expanded graphite-modified PCM can make heat absorption and phase transition more uniform, and battery temperatures can be further decreased by up to 7.45 °C with 16 wt% expanded graphite. Clearly, the coupling optimization improves the cooling performance and applicability of conventional thermal management systems, while the temperature difference and maximum temperature in the optimized system have been regulated to within 4.30 °C and 46.78 °C under 40 °C environment and 5C discharge, respectively. Moreover, the cyclic charging and discharging strategies are designed and matched, and using the matching strategy with a fixed charge or discharge rate of 1C provides lower temperatures and better temperature uniformity, which can always control the temperatures below 47.22 °C and temperature difference below 4.69 °C. The optimized system with cycle strategy matching ensures the repeatability of battery operation and provides cooling solutions for different application scenarios.</t>
  </si>
  <si>
    <t>10.1016/j.polymer.2024.127639</t>
  </si>
  <si>
    <t>Vinyl-containing covalent organic frameworks co-polymerized with imidazolium ionic liquids for the efficient cycloaddition of CO2 with epoxides</t>
  </si>
  <si>
    <t>The chemical fixation of CO2 into high value-added cyclic carbonates over metal- and cocatalyst-free heterogeneous catalyst has attracted considerable attention and is still a challenge. Rationally integrating multifunctional units into porous materials has been regarded as a promising strategy to enhance catalytic efficiency. In this study, the poly (ionic liquid)-hierarchical covalent organic framework (R-PIL-COF, R refers to CH2NH2/CH2OH/COOH/CH3) hybrids were successfully fabricated via in situ copolymerization of vinyl-containing covalent organic framework and hydrogen bond donors (HBDs)-functionalized imidazolium ionic liquids. Among, CH2NH2-PIL-COF hybrid bearing acidic and basic sites possess moderate CO2 adsorption ability and hierarchical pore structure which promoted the activation of CO2 and epichlorohydrin. Furthermore, the influence on the catalytic activity of various HBD groups and grafting amounts of poly (ionic liquid)s were systematically investigated, and CH2NH2-PIL-COF-45% exhibited an exceptional catalytic performance under mild conditions (100 °C and 1 MPa CO2 pressure). Additionally, CH2NH2-PIL-COF-45% had broad substrate tolerance and excellent stability. Finally, a synergistic catalytic mechanism was proposed based on the experimental and characterization results. The strategy of co-polymerizing ionic liquids to COF provides a new way to develop efficient COF-based hybrids by the integration of nucleophilic units into the COF skeleton for CO2 fixation under cocatalyst-free and mild conditions.</t>
  </si>
  <si>
    <t>10.1016/j.renene.2024.120087</t>
  </si>
  <si>
    <t>Performance of thermal management system for cylindrical battery containing bionic spiral fin wrapped with phase change material and embedded in liquid cooling plate</t>
  </si>
  <si>
    <t>To enhance the cooling and preheating performance of the battery, a novel hybrid battery thermal management system (BTMS) containing bionic spiral fins wrapped with phase change material (PCM) and embedded liquid cooling is proposed. The cylindrical battery is strategically positioned on a spiral fin, the heat of the battery and PCM is transferred to the cold plate through the extended winglets. The thickness (L1), height (L2), distance (L3) and number of winding turns (N) of fin are optimized using the response surface method (RSM). The effects of the liquid cooling duration, flow rate, channel shape and direction of the flow channel on the latent heat recovery of PCM and the cooling performance of the battery module are analyzed. The results demonstrated that at the duration of 600 s and flow rate of 0.09 g/s, the liquid fraction of PCM reduced from 57 % to 26 %. Furthermore, the preheating efficiency of the BTMS was investigated under different parameter configuration and boundary conditions. The preheating temperature increased by 5.6 °C compared with the BTMS without fins. Additionally, the temperature difference (ΔT) of the BTMS with Layout 2 decreases by 0.5 °C compared with 4.1 °C of Layout 1 at flow rate of 0.5 g/s.</t>
  </si>
  <si>
    <t>10.1016/j.ensm.2024.103487</t>
  </si>
  <si>
    <t>The impact of lithium carbonate on tape cast LLZO battery separators: A balanced interplay between lithium loss and relithiation</t>
  </si>
  <si>
    <t>Ceramic membranes made of garnet Li7Zr3La2O12 (LLZO) are promising separators for lithium metal batteries because they are chemically stable to lithium metal and can resist the growth of lithium dendrites. Free-standing garnet separators can be produced on a large scale using tape casting and sintering slurries containing LLZO powder, but the quality of the separators is severely compromized by the protonation of the moisture-sensitive LLZO during processing and the irreversible loss of lithium during sintering. In this work, an approach is presented to mitigate the degradation of the LLZO and produce high quality separators using Li2CO3 as a source of excess lithium. By systematically investigating the effects of Li2CO3 addition during the different steps of the tape casting process and the intricate relationship between the protonation and relithiation of LLZO phase, the formation of highly protonated LLZO during ball milling was identified as the most critical step. It was shown that the addition of minimal amounts of Li2CO3 during wet milling effectively suppresses LLZO protonation and ensure the effectiveness of relithiation during subsequent sintering. Using this modified method, flat LLZO separators with a relative density of 95.3 % were prepared in a simplified process with a significantly reduced excess lithium of only 5 mol % with respect to the stoichiometric LLZO, exhibiting an ionic conductivity of 0.18 mS cm−1 at room temperature and a critical current density of 1 mA cm−2 at 60 °C for lithium stripping/plating.</t>
  </si>
  <si>
    <t>10.1016/j.jclepro.2020.124311</t>
  </si>
  <si>
    <t>High strength glass foams recycled from LCD waste screens for insulation application</t>
  </si>
  <si>
    <t>This paper has reported a sustainable way of producing high strength glass foam using scrap LCD panel of TVs as the glass source and manganese dioxide from scrap alkaline battery and sodium carbonate as foaming agents, respectively. This work demonstrates the feasibility of producing foamed ceramic from the waste alumino-borosilicate glass with a compressive strength ranging from 28.7 to 8.7 MPa and an apparent density of 1.86–0.76 g/cm3. The prepared foamed ceramic has a high compressive strength of 18.7 MPa, the high flexural strength of 6 MPa, the thermal conductivity of 0.22 W/m‧K at the low density of 0.85 g/cm3. The demonstrated method has proposed a promising procedure for transforming -ewaste resources into a ceramic product for heat insulation applications.</t>
  </si>
  <si>
    <t>10.1016/j.seppur.2023.124280</t>
  </si>
  <si>
    <t>Simple and efficient selective extraction of lithium from spent ternary lithium-ion batteries via oxidation/de-lithiation using NaClO</t>
  </si>
  <si>
    <t>Selective lithium recovery from spent lithium-ion batteries (LIBs) is attracting attention due to the large consumption of lithium for battery manufacturing. In this work, a novel method is proposed for selective extraction of lithium from spent ternary nickel–cobalt-manganese (NCM) LIBs under near-neutral pH and oxidative conditions by using NaClO as oxidant. The results shows that NaClO addition is the key to realize the selective extraction of lithium from the layered NCM structure under a non-acidic environment. Interestingly, the cracking and phase transition of spent cathode particles, which generally occur during electrochemical degradation, were also observed via NaClO oxidation in this work. Due to the unique properties of the spent NCM cathode particles, NaClO was activated catalytically in situ and generated highly active, electrophilic oxygen species such as OH, 1O2, and O2 −, which were confirmed by quenching experiments. Their generation can further facilitate the oxidation/de-lithiation process and improve lithium extraction efficiency. As a result, approximately 92.54% of lithium was leached out from spent NCM cathode materials with &gt;99% selectivity under the optimized leaching conditions (20 g/L solid-to-liquid ratio, 8% NaClO volume fraction, pH 7–8, 6 h, and room temperature). The purity of recovered Li2CO3 can reach to around 99.02% in the absence of purification process. The proposed method is operationally simple and safe because it is performed under near-neutral conditions (pH 7–8) and room temperature. Furthermore, NaClO is inexpensive, making this method attractive for application.</t>
  </si>
  <si>
    <t>10.1016/j.compscitech.2021.108787</t>
  </si>
  <si>
    <t>Carbon fiber reinforced Zn–MnO2 structural composite batteries</t>
  </si>
  <si>
    <t>Structural composite batteries, which can simultaneously carry mechanical loads and store electric energy, have the potential to significantly reduce the system weight of electric-powered systems including electric cars, unmanned air systems, and mobile robots. Recent research in this area has primarily focused on carbon-fiber based lithium-ion batteries, which require stringent protection against factors such as toxicity, moisture, and overheating, making it particularly challenging to realize the potential of structural batteries. Herein, we propose a novel carbon fiber reinforced Zn–MnO2 structural composite battery featuring a MnO2 cathode and a zinc ion anode; carbon fibers conduct current and provide stiffness and strength. The resulting structural Zn–MnO2 composite battery, which can be manufactured using a simple vacuum consolidation process, without the need for inert gloveboxes, demonstrates an excellent tensile strength of 293 MPa and a high specific capacity of 145.9 mAh g−1. Moreover, the structural composite battery achieves an excellent energy density of 181.5 Wh kg−1 and retains 88.3% capacity after 100 cycles. The new carbon fiber Zn–MnO2 structural composite battery offers huge potential for next-generation energy-storing structures that are safe, eco-efficient, and provide multifunctional performance.</t>
  </si>
  <si>
    <t>10.1016/j.electacta.2023.143718</t>
  </si>
  <si>
    <t>An effective approach to reaching the theoretical capacity of a low-cost and environmentally friendly Na4Fe3(PO4)2(P2O7) cathode for Na-ion batteries</t>
  </si>
  <si>
    <t>M4Fe3(PO4)2(P2O7) specific family has appeared as a new class of polyanionic compounds for sodium-ion batteries, capable of offering a higher operating voltage than individual phosphates and pyrophosphates. The study addresses the issue of Na4Fe3(PO4)2P2O7 (NFPP) sol-gel synthesis when both phosphates and pyrophosphates act as reactants, leading to successful production of NFPP under controlled synthesis conditions, capable of reaching the theoretical capacity. Spontaneous citric-assisted sol-gel reaction, between PO4 3− and P2O7 2− units occurring at pH of 3 (which follows NFPP stoichiometry), leads to the formation of pyrophosphate (Na2FeP2O7, NFP) with a certain amount of the mixed phase. Fe-oxalate coordination is dominant at low pH while the citric acid protonation suppresses direct Fe-citric complexation. pH adjustment to a neutral value changes the complexation and reaction pathway, allowing direct Fe(II)-citric coordination and subsequent oxidation. The exchange of Fe-oxalate with the soluble ferric ammonium citrate complex happens under neutral pH and therefore leads to the formation of NFPP as the dominant phase, liberated from NFP. Furthermore, a series of samples, developed by varying citric-to-Fe molar ratio and controlling pH, served as a platform to identify and solve problems regarding the unambiguous FTIR assignment of the polyanionic NFP/NFPP mixture. FTIR and CV methods are proposed as assisting tools for XRD to identify NFP admixture. Finally, and most importantly, NFPP phase formed under neutral pH has a higher sodiation/desodiation capacity than NFPP/NFP heterostructure, reaching a theoretical value at a rather high current of 1 A g−1, which has not been attained in the literature.</t>
  </si>
  <si>
    <t>10.1016/j.matlet.2019.127067</t>
  </si>
  <si>
    <t>Relating fractographic analysis to yield strength of novel X7475 (Al–Zn–Mg–Cu) alloys produced by recycling aluminium beverage cans</t>
  </si>
  <si>
    <t>The aim of this letter was to conduct a postmortem on the nature of fracture, substrates and possible precipitates formed in a novel experimental 7xxx alloy cast from recycled beverage cans (RBCs) and link same to yield strength (σy) following heat treatment (HT). Fractographic investigation revealed the formation of dendrites and hardening phases such as MgZn2 and Al2Mg3Zn3 among others, following HT. An alloy S10 recorded the peak σy of 117.200 MPa while S3 was the least with 51.212 MPa and extension (e) of 0.197 mm.</t>
  </si>
  <si>
    <t>10.1016/j.ijbiomac.2024.131760</t>
  </si>
  <si>
    <t>Premise setting for sustainable developing adsorption in environmental remediation using graphitic carbon nitride@agar-derived porous carbon composite</t>
  </si>
  <si>
    <t>In the adsorption process for wastewater treatment, the adsorbent plays an important role. A composite adsorptive material composed of graphitic carbon nitride and agar-derived porous carbon (CNPC) was fabricated from simple precursors (melamine, thiourea, and agar) and through a facile procedure with different melamine and thiourea ratios. Characterization of CNPC proved a successful formation of a porous structure consisting of mesopores and macropores, wherein CNPC holds distinctive electrochemical (lowered resistance and higher specific capacity) and photochemical properties (lowered bandgap to 2.33 eV) thanks to the combination of graphitic carbon nitride (CN) and agar-derived porous carbon (PC). Inheriting the immanent nature, CNPC was subjected to the adsorption of methylene blue (MB) dye in an aqueous solution. The highest adsorption capacity was 133 mg/g for CNPC-4 which was prepared using a melamine to thiourea ratio of 4:4 – equivalent to the removal rate of 53.2 % and following the pseudo-I-order reaction rate. The effect of pH points out that pH 7 and 9 were susceptible to maximum removal and pretreatment is not required while the optimal ratio of 7.5 mg of MB and 30 mg of material was also determined to yield the highest performance. Furthermore, the reusability of the material for three consecutive cycles was evaluated based on two methods pyrolysis at 200 °C and photocatalytic degradation by irradiation under visible light. In general, the photocatalytic regeneration pathway is more ample and efficient than pyrolysis in terms of energy efficiency (saving energy over 10 times) and adsorption capacity stability. As a whole, the construction of accessible regenerative and stable adsorbent could be a venturing step into the sustainable development spearhead for industries.</t>
  </si>
  <si>
    <t>10.1016/j.cej.2022.135959</t>
  </si>
  <si>
    <t>Sustainable composite material based on glutenin biopolymeric-clay for efficient separation of rare earth elements</t>
  </si>
  <si>
    <t>Rare earth metals (REEs) are crucial for modern industries and technological development. Their extraction from non-renewable primary sources has almost reached its threshold due to excessive global demand. An effectual approach for REEs recovery is recycling secondary sources governed by separation materials. In this work, a novel glutenin-based Na-bentonite (Gle@Na_Bex:y) composite was produced via the in-situ hydrothermal route followed by a subsequent freeze-drying process. Additionally, a possible production route for the composites was proposed. The novel Gle@Na_Bex:y composites were characterized with Fourier-transform infrared spectroscopy (FTIR), X-ray diffraction (XRD), scanning electron microscopy (SEM), energy dispersive X-ray spectroscopy (EDS), thermogravimetric analysis (TGA), Brunauer–Emmett–Teller (BET) surface area, and zeta potential (ZP) measurements. FTIR results complemented with SEM images and XRD measurements confirmed the successful incorporation of glutenin into the Na-bentonite clay. The separation of REEs from aqueous solution was used as a model system to demonstrate the material’s ability for selective metal recovery. The best conditions (T, pH, time) for REE sorption were assessed using equilibrium batch adsorption experiments. The kinetics of REE adsorption were effectively explained by a pseudo-second-order model; all the adsorption equilibrium data followed the Langmuir model. Thermodynamic investigations revealed that the adsorption is endothermic and spontaneous, and the adsorption of REEs occurred through a chemisorption process. The sorption mechanism of REE ions was investigated using molecular modelling. The results of this study demonstrate the feasibility of utilizing Gle@Na_Be50:50 composite as an efficient material for REEs removal. The maximum adsorption capacities of Y3+, La3+, and Nd3+ achieved with Gle@Na_Be50:50, were 76.87, 56.71, and 74.61 mg/g, respectively. This work offers a new route for engineering, valuable composite materials for the separation of REEs from diverse sources.</t>
  </si>
  <si>
    <t>10.1016/j.rineng.2023.101171</t>
  </si>
  <si>
    <t>Optimizing the blending ratio and processing parameters for ternary blends of recycled polypropylene with recycled high and virgin linear low-densities polyethylene</t>
  </si>
  <si>
    <t>The thermoplastic polymer of polypropylene (PP) is employed in many different applications. A huge amount of PP waste is produced by using its discarded parts. Recycled polypropylene (rPP) does not provide virgin properties and further reuse causes more loss of properties. This study investigates experimentally the effect of adding different ratios of recycled high-density polyethylene (rHDPE) and virgin linear low-density polyethylene (vLLDPE) with different process variables on the rPP's tensile strength. The most significant injection factors of melt temperature, injection pressure, holding pressure, holding time, and cooling time with the ternary blend ratio were proposed with three levels. Also, three different compositions of I, II and III with 85/12/3, 85/3/12, and 85/8/7 wt percent are considered respectively to the levels of the rPP/rHDPE/vLLDPE blend. Accordingly, 18 experiments are designed based on Taguchi's orthogonal array (OA) of L18. An injection molding die is designed and manufactured to produce tensile test samples. Scanning electron microscopic (SEM) is applied to show the microstructure of the blends. The response data of ultimate tensile stress are transmitted to signal-to-noise ratio (S/N) to facilitate their analysis by analysis of variance (ANOVA). Finally, the optimum set of parameters that provides the optimal blend with the highest ultimate stress of 21.62 MPa was defined. Additionally, according to the P-values the most significant parameters are holding pressure, injection pressure, and cooling time, respectively.</t>
  </si>
  <si>
    <t>10.1016/j.resconrec.2023.107005</t>
  </si>
  <si>
    <t>Controlled carbothermic reduction for enhanced recovery of metals from spent lithium-ion batteries</t>
  </si>
  <si>
    <t>In this study, a controlled carbothermic reduction followed by self-redox leaching process is developed for the stepwise recovery of metals from spent NCM battery. In the controlled carbothermic reduction step, the phase of the product can be precisely regulated simply by controlling the temperature and graphite dosage. In the self-redox leaching step, a redox reaction is carried out between Mn and Co in an H2SO4 solution, resulting in the reduction of Co(III) and Co(IV) to Co2+, and the Mn(II) is oxidized to MnO2 solid product for separation. Under the optimized conditions of H2SO4 concentration of 3 mol/L, leaching temperature of 85 °C, leaching time of 3 h, and liquid-solid ratio of 6 mL/g, the leaching efficiencies of Li, Ni, and Co reached remarkable levels of 99.2%, 98.9%, and 96.4%, respectively, while Mn mostly exists in the form of a solid phase, with a leaching efficiency of only 2.7%.</t>
  </si>
  <si>
    <t>10.1016/j.hazadv.2021.100003</t>
  </si>
  <si>
    <t>Recovery valuable metals from spent lithium-ion batteries via a low-temperature roasting approach: Thermodynamics and conversion mechanism</t>
  </si>
  <si>
    <t>As the pressure on resources and the environment from spent lithium-ion batteries (LIBs) continues to grow, an efficient and low-cost method of the recycling process is necessary for battery sustainability. Here, we exhibit a low-temperature and acid-free leaching method based on intermediate-products extracting to recycle spent LiNi1/3Co1/3Mn1/3O2 (NCM111). Different from the conventional salt-assisted roasting process generating sulfates and metallic oxides, the roasted products of metal-ammine-sulfate complex salts were obtained at optimal conditions. Specifically, the pivotal reaction parameters, such as roasting temperature, time, mass ratio, were systematically investigated. After roasting with (NH4)2SO4 at 400 °C for 20 min, more than 98% Li and 96% of Ni, Co, and Mn were leached by water at room temperature. Additionally, thermodynamic, macro-micro scale, kinetic, and economic evaluation of the recycling process were investigated, and a plausible reaction mechanism was proposed. At last, an economic and environmental benefits recycling process was presented, which is prospective for future industrial recycling of spent LIBs.</t>
  </si>
  <si>
    <t>10.1016/j.resconrec.2021.105883</t>
  </si>
  <si>
    <t>A sustainable process for selective recovery of lithium as lithium phosphate from spent LiFePO4 batteries</t>
  </si>
  <si>
    <t>This work demonstrates a novel, systematic and sustainable route for the treatment of cathode powder of spent LiFePO4 batteries. First time, lithium was selectively leached using formic acid as lixiviant with H2O2 as an oxidant. Effect of different parameters i.e., formic acid and H2O2 concentration, pulp density, temperature and time have been studied. The optimised leaching conditions were used for the selective leaching of Li and Li was precipitated as Li3PO4 in two steps, i.e., firstly, in situ precipitation at pH = 12.5, 60 °C and then at pH = 12.5, 90 °C using saturated Na3PO4 solution from the pregnant leach solution. The products were recovered with high purity (&gt;99.5%) and X-ray diffraction (XRD) and field emission scanning electron microscope (FE-SEM) techniques were used for characterization. The overall study confirmed the suitability of the developed scheme for industrial application to provide economic and environmental benefits. Green chemistry metrics and the revenue generated from the developed process were calculated which revealed that the process is indeed green, sustainable, and economic.</t>
  </si>
  <si>
    <t>10.1016/j.est.2019.101023</t>
  </si>
  <si>
    <t>Reducing the climate change impacts of lithium-ion batteries by their cautious management through integration of stress factors and life cycle assessment</t>
  </si>
  <si>
    <t>The use of Li-ion batteries for stationary energy storage in households represents a viable solution to mitigate climate change when compared with the reference situation of electricity supply from the grid in various countries. This study quantifies the climate change impacts of production, use, and disposal of NMC batteries and compares the impacts with provision of electricity from grids of six European countries to calculate their carbon handprints, a measure of positive climate impacts. The study also develops a general cycle life model for NMC batteries to show the impact of various stress factors on the lifetime of the battery, which was then used to show the impact of battery management on its climate change impacts due to varying energy throughput. Of the countries studied, the carbon handprint was the highest in Bulgaria at 13,450 kg CO2-eq. per energy throughput of the battery during its life cycle of 25.3 MWh. The lowest handprint achieved was in Finland at 2000 kg CO2-eq., while no handprint was achieved in Norway. Uncertainty in the data on Li-ion battery production and recycling was found to be of minor importance when the entire life cycle of the batteries was studied and compared with the baseline scenario. Operating temperature, cycle depth and average state of charge during cycling have significant impact on the lifetime of Li-ion batteries and hence on their carbon handprint. The longest lifetime with NMC batteries can be achieved by cycling the battery at low cycle depth at an average state of charge of around 50% and an operating temperature close to 25 °C. Operating the battery at 50% cycle depth instead of 90% cycle depth more than doubled the carbon handprint in all the counties studied except Norway.</t>
  </si>
  <si>
    <t>10.1016/j.fuel.2024.132141</t>
  </si>
  <si>
    <t>Biomass derived hard carbon materials for sodium ion battery anodes: Exploring the influence of carbon source on structure and sodium storage performance</t>
  </si>
  <si>
    <t>Compared to the scarce resources of lithium-ion batteries, sodium ion batteries have gradually become an ideal carrier for large-scale energy storage systems due to their abundant raw material resources. In recent years, hard carbon as an anode material for sodium ion batteries has attracted much attention. Biomass materials have become an ideal hard carbon precursor due to their natural and renewable advantages. This article evaluates the effect of hard carbon derived from three types of biomass waste (peanut shell, coffee grounds, and sugarcane bagasse) on the electrochemical performance of sodium ion batteries through pre carbonization pyrolysis method. The three materials exhibit different structures and surface functional group contents. Compared with coffee grounds and sugarcane bagasse, peanut shell-derived hard carbon has lower structural ordering and smaller specific surface area, and exhibits a higher initial Coulombic efficiency of 53.84 %. The initial reversible capacity of the HC-P electrode is 203.6 mAh/g, and the Coulombic efficiency of the electrode is close to 100 % with a reversible capacity of 127.1 mAh/g and a capacity retention of 81.4 % after cycling 100 at 1C current. The excellent electrochemical properties of HC-P can be attributed to its higher C=O bond content, larger layer spacing and lamellar structure.</t>
  </si>
  <si>
    <t>10.1016/j.porgcoat.2024.108541</t>
  </si>
  <si>
    <t>Preparation of high-solid PLA waterborne dispersions with PEG-PLA-PEG block copolymer as surfactant and their use as hydrophobic coating on paper</t>
  </si>
  <si>
    <t>Paper-based packaging is experiencing a resurgence due to its inherent biodegradability and recyclability. To meet the barrier properties required for certain applications, a coating is necessary. This coating must enhance functionality without compromising the environmental sustainability of the substrate. With this goal in mind, we prepared waterborne dispersions of biodegradable poly(lactic acid) (PLA) using a PEG-PLA-PEG triblock copolymer as the main surfactant. We achieved formulations with good stability over a 6-month period and high solids content (∼40 wt%). The waterborne dispersions underwent analysis by dynamic light scattering (DLS), size exclusion chromatography (SEC), gravimetric tests, and rotational rheology with and without xanthan gum (0.2–0.8 wt%) as a thickener. Subsequently, the thickened dispersions were coated at 60 °C onto a paper substrate. SEM analyses revealed the formation of a polymer layer on the paper surface with thickness and morphology dependent on the processing conditions. Partial interpenetration between the coating and the paper fibers was observed, resulting in excellent adhesion between the layers. The coated paper exhibited good barriers to liquid and water vapor, with Cobb60 &lt; 5 g/m2 and water vapor transmission rate (WVTR) &lt; 100 g/(m2∙day) for coating weights ≤15 g/m2, comparable to the performance of solvent-based PLA paper coatings. The surface energy of the coating was approximately 50 dyne/cm, higher than that of neat PLA, making it suitable for printing with common inks. Furthermore, the coated paper can be fully pulped in water, indicating that it can still be recycled in the paper stream, albeit with potentially increased processing time due to the coating weight.</t>
  </si>
  <si>
    <t>10.1016/j.cclet.2024.110246</t>
  </si>
  <si>
    <t>Polycarbonyl conjugated porous polyimide as anode materials for high performance sodium-ion batteries</t>
  </si>
  <si>
    <t>Conjugated microporous polymers (CMPs) have attracted considerable attention as potential organic anode materials for sodium-ion batteries (SIBs) due to their flexible chemical structure, high porosity, environmental friendliness, and cost effectiveness. However, the inherent shortcomings of organic electrodes, such as low conductivity, high solubility in electrolyte, narrow material utilization, etc., limit their further development. In this work, we successfully prepared a novel porous polyimide PPD containing multicarbonyl active centers via the polycondensation of pyromellitic dianhydride (PMDA) and 2,6-diaminoanthraquinone (DAAQ). The stable conjugated structure and multiple redox centers give the polymer high reversible specific capacity (244.6 mAh/g after 100 cycles at 100 mA/g), ultra-long cycle stability (100.7 mAh/g after 2000 cycles at 1.0 A/g), and predominant rate capability. Meanwhile, the sodium storage mechanism of the electrode materials during the charging and discharging process is investigated by ex-situ XPS/SEM analysis. Due to the exceptional electrochemical properties and simple synthesis method, this work may shed light on the preparation of polyimide-based anodes for high specific capacity and rate capability secondary batteries.</t>
  </si>
  <si>
    <t>10.1016/j.est.2024.113247</t>
  </si>
  <si>
    <t>Enhancing electric vehicle battery charging efficiency through advanced DC to DC conversion in solar PV-integrated PRHGHECIC for improved energy storage</t>
  </si>
  <si>
    <t>This article presents a new dc-dc converter configuration, the Pseudo-Resonating Higher-Gain Higher-Efficiency Coupled-Inductor Converter (PRHGHECIC), tailored for effectively storing solar photovoltaic energy in electric vehicle batteries. This single-switched approach integrates coupled inductors (CL) and a voltage multiplier with a passive lossless clamping circuitry to enhance energy storage efficiency. The innovative design achieves a notably high voltage conversion ratio while reducing stress on semiconductor components. By utilizing coupled inductors and triggering switches, the converter minimizes switching losses through pseudo-resonance operation and regenerative clamp capacitors, making it particularly suitable for energy storage in electric vehicles. The article elaborates on the converter's functioning, steady state, and performance in continuous conduction mode, backed by MATLAB simulation results showing an impressive 98.6 % efficiency with only 4.75 watts of loss in a 340 W/120 V design. Additionally, with an 180 W/60 V sample prototype with 4.32 watts of loss is presented, confirming the theoretical analysis at a 60 kHz switching frequency.</t>
  </si>
  <si>
    <t>10.1016/j.est.2022.106484</t>
  </si>
  <si>
    <t>A novel nonlinear decreasing step-bacterial foraging optimization algorithm and simulated annealing-back propagation model for long-term battery state of health estimation</t>
  </si>
  <si>
    <t>With the rapid development of electric energy storage, more and more attention has been paid to the accurate construction of energy storage lithium-ion battery (LIB) model and the efficient monitoring of battery states. Based on this requirement, a simulated annealing-back propagation (SA-BP) model is proposed, and the long-term state of health (SOH) of LIBs can be estimated online by combining with the battery single particle (SP) model. Among them, simulated annealing (SA) algorithm is used to optimize the initial parameters of back propagation (BP) network. In order to improve the identification efficiency and avoid the local optimization, the nonlinear decreasing step-bacterial foraging optimization (NDS-BFO) algorithm is introduced into the parameter identification process. On the basis of adopting the SOH sequence as the output of the SA-BP model, two electrochemical parameter sequences are used as the input of the model for training and testing. In addition, in this paper, the contributions in terms of the SOH estimation task mainly include two aspects. Firstly, the SOH estimation results can provide suggestions for the timely replacement of batteries in actual energy storage power stations. Secondly, the electrochemical parameters identified before SOH estimation are strongly related to the quality of the LIB. Therefore, they can provide references for the economy of LIBs. At 25 °C, the accuracy of the SP model is verified under three different working conditions. Degradation experiments are carried out under a constant current condition and a self-designed energy storage condition. The experimental results show that, under the 0.5 rate constant current condition, the root mean square error (RMSE), mean absolute error (MAE) and mean absolute percentage error (MAPE) of the long-term SOH estimation result are 0.42 %, 0.34 % and 0.38, respectively. And under the self-designed energy storage condition, the RMSE, MAE and MAPE of the result are 0.33 %, 0.26 % and 0.29, respectively. Under the same working condition, the SOH estimation results have a significant improvement in various performance evaluation indicators. The improved algorithm provides theoretical and experimental basis for the reliability of energy storage battery monitoring.</t>
  </si>
  <si>
    <t>10.1016/j.mtcomm.2023.107361</t>
  </si>
  <si>
    <t>Cow leather-derived N/O codoped hard carbon as a high-performance anode material for sodium-ion batteries</t>
  </si>
  <si>
    <t>Sodium-ion batteries (SIBs) have gained increasing attention owing to the abundant and cost-effective availability of sodium precursors. However, the quest for cost-effective and high-performing anode materials for SIBs remains a challenging task. In this study, we employed a straightforward pyrolysis method to fabricate nitrogen (N)- and oxygen (O)-doped hard carbon (HC) using waste cow leather, a low-cost biomass with high yield, as a carbon source. Our findings reveal that the pyrolysis temperature significantly influences the sodium storage performance of cow leather-derived HCs by modulating their microstructures and compositions. Specifically, the cow leather-derived HC pyrolyzed at 1100 °C exhibits a high reversible specific capacity of 207.9 mAh g−1 after 100 charge/discharge cycles at a current density of 0.1 C. Additionally, a reversible capacity of 142 mAh g−1 is maintained after 200 cycles at 1 C. Density functional theory (DFT) calculations validate that N/O codoping in HCs enhances the presence of defects and active sites and facilitates electron transfer, thereby improving sodium storage performance. This work provides insights into the sodium storage behavior of cow leather-derived HCs carbonized at different temperatures and presents a promising avenue for converting solid waste into high-performance anode materials for SIBs.</t>
  </si>
  <si>
    <t>10.1016/j.jelechem.2024.118141</t>
  </si>
  <si>
    <t>Improving the initial Coulombic efficiency of SiO anode materials for lithium ion batteries by carbon coating and prelithiation</t>
  </si>
  <si>
    <t>Silicon monoxide (SiO) is a common high-capacity anode material for lithium-ion batteries (LIBs). However, its low initial Coulombic efficiency (ICE) hinders its development as anode material for LIBs. Here, we report a composite material (d-SiO/C/LSO) prepared by prelithiation of carbon coated disproportionated SiO (d-SiO/C) with lithium hydride (LiH), which has an ICE of 90.3 % and initial discharge capacity of 1465 mAh/g. Compared with the ICE (76.7 %) of SiO materials obtained by a single carbon coating process or the ICE (81.0 %) of SiO materials obtained by a single pre-lithiation process, the ICE of SiO materials obtained by the combination of the two processes has been greatly improved. Meanwhile, the carbon layer, and the partial lithium silicate phase between the carbon layer and SiO also have a favourable effect on the cycling performance of the SiO anode for LIBs. The NMC811||d-SiO/C/LSO full cell shows the capacity retention of 86.5 % after 100 cycles.</t>
  </si>
  <si>
    <t>10.1016/j.jhazmat.2011.12.021</t>
  </si>
  <si>
    <t>Preparation and characterization of nano-structured lead oxide from spent lead acid battery paste</t>
  </si>
  <si>
    <t>As part of contribution for developing a green recycling process of spent lead acid battery, a nanostructural lead oxide was prepared under the present investigation in low temperature calcination of lead citrate powder. The lead citrate, the precursor for preparation of this lead oxide, was synthesized through leaching of spent lead acid battery paste in citric acid solution. Both lead citrate and oxide products were characterized by means of thermogravimetric-differential thermal analysis (TG-DTA), X-ray diffraction (XRD), and scanning electron microscope (SEM). The results showed that the lead citrate was sheet-shape crystal of Pb(C6H6O7)·H2O. When the citrate was calcined in N2 gas, β-PbO in the orthorhombic phase was the main product containing small amount of Pb and C and it formed as spherical particles of 50–60nm in diameter. On combusting the citrate in air at 370°C (for 20min), a mixture of orthorhombic β-PbO, tetragonal α-PbO and Pb with the particle size of 100–200nm was obtained, with β-PbO as the major product. The property of the nanostructural lead oxide was investigated by electrochemical technique, such as cyclic voltammetry (CV). The CV measurements presented the electrochemical redox potentials, with reversibility and cycle stability over 15 cycles.</t>
  </si>
  <si>
    <t>10.1016/j.est.2023.107495</t>
  </si>
  <si>
    <t>Enhanced multi-state estimation methods for lithium-ion batteries considering temperature uncertainties</t>
  </si>
  <si>
    <t>Due to their high energy density and minimal emissions, lithium-ion batteries are frequently employed in electric vehicles (EVs). Accurate estimation of the micro-parameters, state of charge (SOC), and state of health (SOH) are a few primary monitoring functions of the battery management system (BMS) to increase the battery's efficiency and safety under various operating conditions. This paper proposes a SOC and SOH co-estimation method by adopting an ensemble empirical mode decomposition method with adaptive noise and an autoencoder (EEMDA) to extract, decompose, and reconstruct the full-scale charging voltage and current data for a dual extended Kalman filter (DEKF) with multi-parameter and time-scale updates for accurate estimation based on a variable forgetting factor limited memory recursive least squares (VFF-LMRLS) method. The VFF-LMRLS method is used to solve the data saturation phenomenon and identify the battery's characteristic micro-parameters based on a proposed dynamic migration second-order resistor-capacitor equivalent circuit model under different operating states. Battery tests are conducted at temperatures ranging from −10 to 50 °C under complex working conditions. Using the VFF-LMRLS method, the effects of different temperatures on the micro-parameters are discussed. The SOC and SOH results of the proposed EEMDA-DEKF method based on the dynamic migration battery model show that the mean absolute error and root mean square error metrics have the least values of 0.0233% and 0.0252%, which signify an optimal performance improvement of 93.26% and 93.66%, respectively, compared to the conventional DEKF method. Based on the experimental results and analyses, the proposed method has a high degree of accuracy and robustness, which makes it feasible for battery monitoring and prognostic BMS applications.</t>
  </si>
  <si>
    <t>10.1016/j.jclepro.2023.140083</t>
  </si>
  <si>
    <t>Imidazole based ionic liquid grafted graphene for enhancing the new green conversion process of carbon dioxide</t>
  </si>
  <si>
    <t>Carbon dioxide (CO2) has been recognized a renewable C1-level green chemical synthesis feedstock. Achieving 100 % atom utilization is possible through the cycloaddition reaction of CO2 with epoxides. Ionic liquids are commonly used catalysts for this reaction, but conventional immobilization methods may lead to the loss of active components under severe conditions. Developing a new Ionic Liquid catalytic system offers a promising and eco-friendly approach to efficient CO2 cycloaddition. In this study, imidazolium ionic liquid was chemically immobilized on graphene oxide (GO) to get a novelty catalyst GO-SmIm Br. The impact of catalyst dosage, temperature, pressure, and reaction time on the reaction performance of CO2 and propylene oxide was systematically investigated in a batch reaction system, achieving a propylene carbonate yield of up to 90.4 % in the CO2 cycloaddition reaction. Even after five cycles, the yield only decreased by 9.6 %, showcasing its robust catalytic activity. Further assessment in a fixed-bed reactor at 120 °C for 8 h demonstrated a continuous propylene carbonate yield of 55.6 %, highlighting the potential of GO-SmIm Br for efficient and sustainable CO2 utilization.</t>
  </si>
  <si>
    <t>10.1016/j.cej.2022.140308</t>
  </si>
  <si>
    <t>Sea urchin-like MnO2 nanosheets 3D assembly for the ultra-fast adsorption of Sb(III) and the inspired prospect of aqueous SbO2 − battery</t>
  </si>
  <si>
    <t>Rational design of three-dimensional(3D) composite with ordered structures and high exposure density of active sites is urgently needed in various fields, including adsorption, catalysis, and battery for energy storage. Here, we fabricate the ultra-thin MnO2 nanosheet assembly via the scabbard-like growth on 3D carbon to achieve ultra-fast adsorption for Sb(III). Among the reported antimony adsorbents to date, it shows the fastest adsorption equilibrium time within 120 s. An ultra-fast mass-transfer coefficient process is achieved with 1.65 × 10−4 cm/s. It can be summarized as a rapid mass transfer process accompanied by an ultra-fast surface reaction rate, while the inner-sphere complexation by CO and MnO plays essential roles in binding antimony. Prospectively, ultra-rapid adsorption is a promising way to enable high capacity and fast kinetics in the aqueous SbO2 − batteries. Ascribing to the excellent conductivity produced by 3D carbon and the outstanding ultra-fast adsorption capacity generated by MnO2 assembly, the aqueous SbO2 − battery exhibits a high discharge capacity of 267.8 mAh/g at 2 A/g. The work will provide a promising strategy for the ultra-fast adsorption of Sb(III) and enlightenment for SbO2 − based batteries.</t>
  </si>
  <si>
    <t>10.1016/j.electacta.2019.135529</t>
  </si>
  <si>
    <t>Recovery Li/Co from spent LiCoO2 electrode based on an aqueous dual-ion lithium-air battery</t>
  </si>
  <si>
    <t>While lithium-ion batteries dominate the field of electronic devices and vehicles, recovery of LiCoO2 from spent batteries becomes a significant process. Aqueous lithium-air battery and dual-ion battery were blended into a novel electrochemical system as dual-ion lithium-air battery (DLAB) system to recover Li and Co elements from the spent LiCoO2 (acid solution). In the system, oxygen, LiCoO2 acid solution and Li2Ti2(PO4)3 (LTPO), which has Na+ superionic conductor structure and is synthesized by sol-gel method, were used as cathode, dual-ion electrolyte and anode. Relatively low voltage plateaus, stability and insolubility of LTPO make it to be a feasible candidate for this aqueous DLAB. By applying Pt/C as a catalyst for cathode, the full discharged system exhibits a Co ion recovering rate of up to 96.2%. Moreover, this system presents positive discharge plateaus at around 0.47 V and 0.10 V during recovering, demonstrating an output energy density of 43.88 Wh kg−1. The system shows a green and promising way for the recovery of spent LiCoO2 battery.</t>
  </si>
  <si>
    <t>10.1016/j.cej.2022.139524</t>
  </si>
  <si>
    <t>NiMn-based metal-organic framework with optimized eg orbital occupancy as efficient bifunctional electrocatalyst for lithium-oxygen batteries</t>
  </si>
  <si>
    <t>Rational design and synthesis of highly efficient bifunctional oxygen electrocatalysts is significant for rechargeable lithium-oxygen batteries (LOBs). In this work, a bimetal coupling strategy has been adopted to fabricate Ni/Mn bimetal-organic framework (Ni/Mn-MOF). The LOBs equipped with NiMn0.05-MOF electrocatalyst exhibit excellent performances with large specific capacity of 28,464 mAh/g and extraordinary stability of 524 cycles at 100 mA g−1. Combining with the experimental results and density functional theory (DFT) calculation, it is found that the doped Mn cations enable triggering the redistribution of 3d electron in Ni sites, adjusting eg orbital occupancy of Ni and strengthening the hybridization between Ni −3d and O −2p orbits due to the intense electron coupling between Ni and Mn ions, which greatly optimizes the inherent absorption capability of NiMn0.05-MOF for LiO2 intermediate and thus decreases the energy barriers of oxygen redox reactions.</t>
  </si>
  <si>
    <t>10.1016/j.est.2023.107429</t>
  </si>
  <si>
    <t>Improving efficiency and discharge power of acid-base flow battery via a bi-objective optimisation</t>
  </si>
  <si>
    <t>The implementation of effective storage systems is essential for a deeper market penetration of intermittent renewable sources. One promising, environmentally friendly energy storage technology is the Acid-Base Flow Battery (AB-FB). In the charge phase it stores electricity in the form of pH and salinity gradients via Bipolar Membrane Electrodialysis, while in the discharge phase it applies the reverse process for the opposite conversion. Despite the clear benefits over other osmotic batteries, the potential of the AB-FB has been poorly explored. This study presents the first bi-objective optimisation of the AB-FB in terms of net round trip efficiency (RTEnet) and average net discharge power density per membrane area ( NPD d ¯ ). A comprehensive mathematical model previously developed by our research team was used to predict the battery performance. The ε-constraint approach was used to build curves of Pareto optimal solutions under various scenarios by letting several operating and design parameters to vary. Using current commercial membranes, optimal solutions yielded an RTEnet ranging from 32 % to 64 %, while the corresponding NPD d ¯ ranged from 19.5 W m−2 to 4 W m−2. These results highlight the great potential of the AB-FB, as well as the need of a proper design of experimental stacks. Simulating hypothetical membranes with improved, yet realistic characteristics shifted the range of RTEnet and NPD d ¯ to 59.1–76.3 % and 23.2–4.4 W m−2, respectively, showing that the technological advancement in membrane manufacturing is essential for the development of high-performance AB-FB systems. Although the AB-FB performs similarly to other batteries, it can be made of non-critical materials that are not subject to supply disruptions or economic dependency, making the AB-FB a sustainability-friendly option and a good candidate for the future energy storage systems scenario.</t>
  </si>
  <si>
    <t>10.1016/j.cej.2022.138652</t>
  </si>
  <si>
    <t>In-situ investigation and application of cyano-substituted organic electrode for rechargeable aqueous Na-ion batteries</t>
  </si>
  <si>
    <t>Rechargeable aqueous alkali-ion batteries are of great interest in cost-effective, risk-free and green energy-storage technologies. Although redox-active organic compounds are regarded as a kind of promising electrode materials, the limited capacity and low charge-transfer capability still hinder their applications in aqueous alkali-ion batteries. Herein, we have designed a cyano-substituted diquinoxalinophenazine (3CN-DPZ) organic electrode. For the first time, in-operando monitoring techniques, i.e., in-situ Raman and in-situ FTIR investigations, combined with the theoretical calculations are thoroughly carried out to explore the role of electron-withdrawing cyano substituents in 3CN-DPZ organic electrode for aqueous Na+ storage. It is demonstrated that the introduced cyano groups provide redox-active sites for the 3CN-DPZ organic electrode upon Na+ uptake/removal and have the strong electron absorption ability coordinated with Na+ in aqueous electrolyte. Therefore, the 3CN-DPZ organic electrode delivers a large specific capacity of 305.1 mAh/g at 1 A/g, a high rate capability of 211.3 mAh/g at 64 A/g, and an exceptional cycling retention of ∼ 97.9 % over 5000 cycles. Furthermore, a high-performance aqueous Na-ion battery (ANIB) has been fabricated with considerable energy/power characteristics and long cycling lifespan, revealing its potential scalable applications in satisfying the various requirements of high-safety and low-cost energy storage systems.</t>
  </si>
  <si>
    <t>10.1016/j.matpr.2021.12.190</t>
  </si>
  <si>
    <t>Removal of cadmium heavy metal ion using recycled black toner powder</t>
  </si>
  <si>
    <t>The presence of heavy metal ions in the industrial effluents is considered as a major threat to humans and to the ecosystem. Among the available various types of heavy metal ions, cadmium is widely used in many industrial applications and is also considered as the hazardous heavy metal ion even in low level of concentration. In this present work, an attempt has been made to utilize the recycled black toner powder as a low cost adsorption material in the removal of toxic cadmium heavy metal ion. Batch adsorption technique was used for the removal of cadmium heavy metal ion. The experiments were conducted by varying the pH values from 3, 5 and 7, contact time from 15, 30, 45, 60 and 75 min and the dosage of the adsorbent from 2, 4, 6 and 8 g/L. Experimental results shows that the cadmium heavy metal ions were effectively removed for pH value of 5 and increasing the adsorbent dosage doesn’t aid in increasing the adsorption rate. Rapid adsorption of cadmium heavy metal ions was observed only during the first 30 min of contact time and it reached equilibrium after contact time of 45 min.</t>
  </si>
  <si>
    <t>10.1016/j.est.2019.101176</t>
  </si>
  <si>
    <t>Aluminium-poly(3,4-ethylenedioxythiophene) rechargeable battery with ionic liquid electrolyte</t>
  </si>
  <si>
    <t>Aluminium is one of the promising negative electrode materials for modern batteries. It is environmentally abundant, affordable and recyclable, and its three-electron redox reaction offers high theoretical specific energy and power. However, the development of a suitable positive electrode continues to limit the practical performance of aluminium batteries. In this study, the application of a 3D conductive polymer poly(3,4-ethylenedioxythiophene) (PEDOT) as a potential positive electrode material is reported. The battery performance, C-rate versus capacity extraction and successive charge/discharge cycling of a full cell (aluminium (-); PEDOT (+); EMImCl-AlCl3 ionic liquid electrolyte) is investigated. The design of the PEDOT electrode (using 3D reticulated vitreous carbon as substrate) is studied, and is supported by microstructure characterisation. The aluminium-PEDOT battery provides 50–64 Wh kg−1 specific energy and 32–40 W kg−1 specific power. The battery has a coulombic efficiency &gt;95%, stable operation over 100 cycles and charge rates up to 80C. In summary, direct and meaningful progress has been made towards achieving useful capacity and cycling stability from aluminium batteries intended for future energy storage.</t>
  </si>
  <si>
    <t>10.1016/j.cej.2022.137498</t>
  </si>
  <si>
    <t>Recovery of lead and iodine from spent perovskite solar cells in molten salt</t>
  </si>
  <si>
    <t>Organic-inorganic hybrid perovskite solar cells (PSCs) have received extensive attention due to their high power conversion efficiency, bright prospects for large-scale deployment, and low cost. However, the end-of-life lead (Pb)-based PSC will pose significant resource and environmental challenges. Herein, we develop an eco-friendly strategy, the molten-salt-electrolysis (MSE), to recover Pb and iodine (I2) from spent Pb-based PSC. First, lead iodide (PbI2) was dissolved in molten LiCl-KCl and then electrochemically converted into I2 at a graphite anode and Pb at the cathode. The recovery efficiency of Pb reached 97.65% with a high current efficiency of 96.87%. In addition, a high PbI2 leaching rate of ∼ 99.8% and a high PbI2 solubility of ∼ 5.97 wt.% in molten LiCl-KCl at 450 °C can sustain a rapid leaching and recovery process. Overall, MSE is a simple, rapid, and environmental-benign method to recover Pb-based PSCs, eliminating the Pb contamination and closing the iodine cycle.</t>
  </si>
  <si>
    <t>10.1016/j.ensm.2024.103803</t>
  </si>
  <si>
    <t>A Na-Li dual cation liquid metal battery with high electrode utilization and high cycling stability</t>
  </si>
  <si>
    <t>Liquid metal batteries (LMBs) with Na anode exhibit the advantages of low-cost, high-safety, long-lifespan, and easy scale-up, making them promising for large-scale energy storage applications. However, the high solubility of Na and its sluggish kinetics in discharge products result in severe self-discharge and low cathode utilization, significantly hindering the development of Na-based LMBs. In this study, a stable Na-Li dual cation LMB with metal Sb cathode is designed based on the in-situ displacement reaction between Na and molten salts of lithium halides electrolyte. This design effectively suppresses the self-discharge of the battery, and the multistage discharge mechanism of the dual-cation system enhances cathode utilization. Moreover, the self-healing property of the Sb cathode protects the electrode against volume expansion and degradation, enhancing cycling performance. The Na-Li| LiCl-KCl-NaCl |Sb cell was constructed and operated at 485 °C. The battery retained 97.02% of its capacity after 800 cycles at 0.6 C, with a decay rate of 0.00373% per cycle. Furthermore, the battery achieves a cathode material utilization of 89% at 0.6 C. These improvements effectively promote the development and application of LMBs.</t>
  </si>
  <si>
    <t>10.1016/j.jenvman.2021.112757</t>
  </si>
  <si>
    <t>New perception of Zn(II) and Mn(II) removal mechanism on sustainable sunflower biochar from alkaline batteries contaminated water</t>
  </si>
  <si>
    <t>The combination of several methods (X-ray diffraction, X-ray photoelectron spectroscopy, energy dispersive X-ray analysis, infrared spectroscopy) was applied to study the changes that have occurred during the adsorption of Zn(II) and Mn(II) ions on a carbonized sunflower sample for understanding a mechanism of heavy metals adsorption. Sunflower biochar was obtained from the stem and inflorescences sunflower wastes through pyrolysis at 600 °C for 30 min. According to the infrared spectroscopy and Boehm titration data, this carbonized material has acidic and basic functional groups on its surface, but they do not participate in the metal ions adsorption. However, the synthesized carbon proved to be a sustainable high-effective adsorbent for zinc(II) and manganese(II) ions removal with adsorption capacity 138.3 mg g−1 of Zn2+ and 45.4 mg g−1 for Mn2+. Surface analysis of the carbonized material by energy dispersive X-ray analysis, X-ray diffraction, and X-ray photoelectron spectroscopy indicated the presence of soluble and insoluble inorganic salts, such as KCl, NaCl, NaHCO3, KHCO3, CaCO3, MgCO3. It was established, that during the adsorption process, soluble salts are washed away, and new insoluble ones are formed assisting by Zn(II) and Mn(II) ions. It has been revealed that the adsorptive removal of Zn2+ and Mn2+ is caused by the precipitation mechanism. The efficiency of removing Zn(II) and Mn(II) ions from water contaminated with battery waste by the same mechanism is shown.</t>
  </si>
  <si>
    <t>10.1016/j.seppur.2023.125196</t>
  </si>
  <si>
    <t>Zn,N co-doped 3D carbon frameworks constructed by in-situ polymerization-pyrolysis of fluid precursors and their applications in boosting atmospheric CO2 capture and fixation</t>
  </si>
  <si>
    <t>Through the rational design of 1-butyl-3-methylimidazolium bis((trifluoromethyl)sulfonyl)imide ([Bmim][NTf2])-based multi-component fluid precursors, we present a novel and sustainable strategy for preparing Zn,N co-doped 3D carbon frameworks (Zn@CTDPOP-IL) via in-situ polymerization-pyrolysis of fluid precursors, and explore their applications in atmospheric CO2 capture and clean conversion into cyclic carbonates. The structure and performance of Zn@CTDPOP-IL frameworks were optimized by preparing them under different pyrolysis temperatures and fluid precursor compositions. It was found that the in-situ polymerization of aldehyde and amine components in fluid precursors was crucial for achieving a high specific surface area of carbon frameworks; [Bmim][NTf2] was used as both the solvent and catalyst for in-situ polymerization, as well as the soft template agent during subsequent pyrolysis process. The carbon frameworks also possess multiple Lewis acid/base active sites, exhibiting excellent CO2 adsorption (3340 μmol/g) and conversion performance under mild (40 °C, 0.1 MPa) and solvent-free conditions. The cyclic carbonate yield reaches up to 94 % with a selectivity of 99 %, which is attributed to the superior activation abilities of Lewis acid/base sites towards epoxide and CO2 respectively. The reusability and universality of the catalyst were further investigated, revealing its exceptional structural stability and satisfactory versatility. Finally, we elucidated a proposed cycloaddition mechanism catalyzed by multiple active sites in Zn@CTDPOP-IL. Compared to other reported porous carbon materials, the Zn@CTDPOP-IL frameworks developed herein are simple and environmentally friendly in preparation while exhibiting excellent dual functionality for CO2 adsorption and catalytic conversion, making them highly promising for cleaner treatment of low-pressure waste CO2 resource.</t>
  </si>
  <si>
    <t>10.1016/j.scenv.2024.100094</t>
  </si>
  <si>
    <t>Lemon peel activated carbon: A sustainable solution for lead ion removal from E-waste bioleachate</t>
  </si>
  <si>
    <t>In the investigation of sustainable materials, this study explores the viability of employing Lemon Activated Carbon (LAC) for the bio-adsorption of lead ions from e-waste bio-leachate. The novelty of this work lies in the comprehensive analyses of LAC characteristics, including particle size, surface area, zeta potential, and surface morphology. The morphology and adsorption capacity were measured using scanning electron microscope (SEM) and atomic absorption spectroscopy (AAS), confirming the efficacy of LAC in removing lead ions from the bio-leachate solutions. The surface area analysis unveiled that LAC, with a surface area of 603.7 m²/g achieved through thermal activation, exhibited competitive lead ion adsorption capacity despite its lower surface area compared to commercial-activated carbon (990 m²/g). Additionally, both LAC and CAC displayed pseudo-second-order kinetics for adsorption, with the Langmuir isotherm model fitting well (R2 = 0.9879) for LAC. The amorphous nature of LAC confirmed by X-ray diffraction (XRD) analysis and FTIR spectroscopy revealed functional surface groups, highlighting their suitability for lead ion adsorption. LAC comprised 75.82% carbon and exhibited maximum lead ion adsorption at pH 6. The optimized operating parameters achieved 89.16% lead ion removal from bio-leachate. These findings highlight the innovative utilization of lemon peel-derived activated carbon as a sustainable and environmentally friendly solution for mitigating the impacts of e-waste bio-leachate, thus contributing to the advancement of environmental remediation techniques.</t>
  </si>
  <si>
    <t>10.1016/j.applthermaleng.2022.118766</t>
  </si>
  <si>
    <t>Paste-like recyclable Ga liquid metal phase change composites loaded with miscible Ga2O3 particles for transient cooling of portable electronics</t>
  </si>
  <si>
    <t>With the increasing power density and continuously added functionalities, normal operation of portable electronic devices such as USB flash disks and smart phones calls for facile and efficient thermal management. Ga-based liquid metals have attracted intensive research attention for thermal management applications because of their high thermal conductivity and low toxicity, but as a type of phase change materials they still suffer from large supercooling and leakage issues. Herein, this work reports direct incorporation of high-loading miscible Ga2O3 particles within Ga liquid metals to prepare non-leakage phase change composites for transient heat absorption. By loading 16.7 wt% of Ga2O3 particles, paste-like liquid metal composites with a high thermal conductivity (∼21 W/m·K), a low interfacial thermal resistance (∼3.5 mm2·K·W−1), a small supercooling degree (∼8.8 °C) and a large volumetric latent heat (∼308 J/cm3) were obtained. These advantageous features enable application of the prepared liquid metal phase change composites for high-performance temporary heat absorption of intermittent-use electronic devices such as USB flash disks. Moreover, the attached phase change composites can be easily peeled off from electronic devices, and Ga liquid metals and Ga2O3 particles can be readily recycled by immersing the composites within acidic or basic solutions. The facile direct hand-mixing fabrication process, broadly tailorable supercooling degree and form-stability properties, reusability and recyclability would make the prepared liquid metal composites suitable for phase change-based thermal management applications.</t>
  </si>
  <si>
    <t>10.1016/j.chemosphere.2021.130677</t>
  </si>
  <si>
    <t>Biomonitoring of metals in blood and urine of electronic waste (E-waste) recyclers at Agbogbloshie, Ghana</t>
  </si>
  <si>
    <t>There is growing evidence that e-waste recyclers may be exposed to potentially high levels of metals though associations between such exposures and specific work activities is not well established. In addition, studies have focused on metals traditionally biomonitored and there is no data on the exposure of recyclers to elements increasingly being used in new technologies. In the current study, levels of metals were measured in blood and urine of e-waste recyclers at Agbogbloshie (Ghana) and a control group. Blood and urine samples (from 100 e-waste recyclers and 51 controls) were analyzed for 17 elements (Ag, As, Ba, Cd, Ce, Cr, Eu, La, Mn, Nd, Ni, Pb, Rb, Sr, Tb, Tl, Y) using the ICP-MS. Most e-waste recyclers reported performing at least 4 different tasks in decreasing order as e-waste dismantling (54%), trading/selling of e-waste (45%), burning wires only (40%), and collecting wires after burning (34%). Mean levels of blood Pb, Sr, Tl, and urinary Pb, Eu, La, Tb, and Tl were significantly higher in recyclers versus controls. In general, the collectors and sorters tended to have higher elemental levels than other work groups. Blood Pb levels (mean 92.4 μg/L) exceeded the U.S. CDC reference level in 84% of the e-waste recyclers. Likewise, blood Cd, Mn, and urinary As levels in recyclers and controls were higher than in reference populations elsewhere. E-waste recyclers are exposed to metals traditionally studied (e.g., Pb, Cd, As) and several other technology-critical and rare earth elements which previously have not been characterized through human biomonitoring.</t>
  </si>
  <si>
    <t>10.1016/j.renene.2022.05.072</t>
  </si>
  <si>
    <t>Reducible, recyclable and reusable (3R) hydrogel electrolyte membrane based on Physical&amp;Chemical Bi-networks and reversible sol-gel transition</t>
  </si>
  <si>
    <t>Hydrogel electrolytes are attracting growing interest in the various fields, and tremendous efforts have been widely made for enhancing the hydrogel electrolyte of flexible devices. However, conventional hydrogel electrolytes generally contain non-degradable and non-renewable polymer matrix materials, inevitably causing waste of resources and environmental pollution, which fundamentally restricts the utilization of hydrogel electrolyte in the aspect of energy storage device during daily use. In this work, a novel flexible hydrogel electrolyte, that can be reducible, recyclable, and reusable (3R), is fabricated through physical and chemistry double crosslinking among carboxylated chitosan, N-methylol acrylamide, N, N′-methylene bisacrylamide, and potassium persulfate, followed by intense uptake of Li2SO4 electrolyte. The hydrogel electrolyte membrane displays high ionic conductivity of 3.52 × 10−2 S cm−1, and exhibits 348.92% electrolyte uptake., The flexible quasi-solid supercapacitor assembled with the hydrogel electrolyte shows remarkable electrochemical performance like high capacitance retention of 83% and outstanding energy density of 8.74 Wh kg−1. Interestingly, the renewable performance of hydrogel electrolyte membrane is observed when the hydrogel electrolyte membrane suffered from heating to cooling cycle, which allows to easily realize multiple regeneration of electrolyte membrane based on the reversible sol-gel transition. This work provides a promising route to design a hydrogel electrolyte membrane with infinite regeneration times for flexible energy storage devices in the future.</t>
  </si>
  <si>
    <t>10.1016/j.hydromet.2024.106369</t>
  </si>
  <si>
    <t>The use of organophosphorus extractants as a component of hydrophobic deep eutectic solvents (HDES) for the processing of spent lithium‑iron phosphate batteries</t>
  </si>
  <si>
    <t>Hydrometallurgical processes for managing industrial waste have attracted significant attention due to tightening global standards on toxic emissions. Among these processes, the use of non-volatile hydrophobic deep eutectic solvents (HDESs) has emerged as a promising approach to optimising extraction processes. In this study, HDESs incorporating tributyl phosphate (TBP) and di(2-ethylhexyl)phosphoric acid (D2EHPA) were investigated in the context of the extraction and separation of elements found in lithium‑iron phosphate batteries, including lithium, aluminium, iron and copper. The physical properties of the HDESs, such as density, viscosity and refractive index, were characterized and the interactions between their components were analysed using infrared spectroscopy. Considering the different classes of extractants represented by D2EHPA and TBP, extraction efficiency for target metals was evaluated across a range of hydrochloric acid concentrations (1–10 mol/L). Optimal conditions for re-extraction (stripping) were identified for extractant regeneration and the production of individual metal ion solutions. Results demonstrated that Fe3+ ions could be extracted with an efficiency exceeding 99% across the majority of acidity levels, while Al3+ ions exhibited similar efficiency from a pH of 1.4. In contrast, Cu2+ ions showed limited extraction (&lt;5%) at lower pH values but the level of extraction increased to 50% at pH 1.9 and above. Leveraging these findings, a sequential extraction scheme is proposed for Al3+, Cu2+, Fe3+ and Li+ from their mixture, based on a gradual reduction in solution acidity.</t>
  </si>
  <si>
    <t>10.1016/j.nanoen.2022.107724</t>
  </si>
  <si>
    <t>Upcycling spent alkaline batteries into rechargeable zinc metal batteries</t>
  </si>
  <si>
    <t>Recycling/upcycling alkaline batteries are significant for the sustainable development. Here, for the first time, we upcycle spent alkaline batteries into rechargeable Zn metal batteries through a simple thermal treatment of electrode waste. The regenerated Zn powder anode shows super-zincophilicity and low overpotentials even under fast rates (8 mA cm−2) and high depth-of-discharge (50 %), which can be ascribed to coating of hydroxyl-rich organic layer with abundant nucleation sites as well as high orientation of favorable (002) plane and induced horizontal plating behavior. The regenerated cathode composed of MnO2 and MnOOH manifests enhanced capacity in comparison to pristine ones. Under a low negative-to-positive capacity ratio of 3.8 and high loading of ~10 mg cm−2, the regenerated electrodes are paired to fabricate zinc metal batteries which demonstrate high energy and power densities (94 Wh kg−1, 1349 W kg−1), holding potential for practical applications. Given the sustainable, low-cost, environmental-friendly, and value-added features, the strategy proposed here will open a new pathway toward battery recycling/upcycling.</t>
  </si>
  <si>
    <t>10.1016/j.jenvman.2020.110883</t>
  </si>
  <si>
    <t>Surface functionalization of recycled polyacrylonitrile fibers with ethylenediamine for highly effective adsorption of Hg(II) from contaminated waters</t>
  </si>
  <si>
    <t>In this research, recycled polyacrylonitrile fibers (PANFs) acquired from the textile recycling process were amino-functionalized in one simple step by means of ethylenediamine (EDA). The amino-functionalized polyacrylonitrile fibers (AF-PANFs) were utilized for adsorption of Hg(II) ions from aquatic media. Temperature and contact time during the synthesis were optimized by the Central Composite Design (CCD) method. FE-SEM, EDS, BET, and FT-IR analysis, and pHZPC measurement were conducted to characterize the features of the AF-PANFs. The average diameter of raw fiber was 20 μm, which increased 20 percent after functionalizing. The impact of independent parameters on the adsorption process was investigated using the Box-Behnken Design (BBD) method during the batch experiments. The column tests were conducted in a semi-continuous system with the removal efficiency of over 99% for various initial concentrations after specific cycles. Freundlich, Langmuir, UT, Redlich-Peterson, and Temkin isotherm models were employed to analyze the relation between the final concentration of Hg(II) (Co) and the equilibrium adsorption capacity (qe) of the AF-PANFs. According to the isotherm models and experimental results, the maximum qe of the AF-PANFs was 1116 mg g−1 at initial Hg(II) concentration of 850 mg L−1, contact time of 120 min, solution pH of 6, and at 40 °C. Kinetic and thermodynamic studies illustrated the approximate equilibrium time and endothermicity or exothermicity of the process. Regeneration of the AF-PANFs was accomplished for seven times without efficiency drop. The superb performance of the AF-PANFs in the presence of co-existing ions did not decline.</t>
  </si>
  <si>
    <t>10.1016/j.seppur.2016.03.007</t>
  </si>
  <si>
    <t>A simple and nearly-closed cycle process for recycling copper with high purity from end life printed circuit boards</t>
  </si>
  <si>
    <t>The large amount of Cu present in printed circuit boards (PCBs) residues, usually about ten times more than the Cu amount present in rich-content minerals, makes these residues an attractive secondary source of Cu. Thus, the main aim of this work was to develop a simple and nearly-closed two-step process to recover Cu from PCBs residues with high purity. Firstly, a multi-element leaching solution, containing 78% of the total amount of Cu present in the residue together with other metals, was obtained using acidic (HNO3 2mol/L for 210′ at 50°C) conditions. In a second step, a bispicolylamine resin was used to recover Cu with high selectivity from the multi-element (59.0% Cu) leaching solution and a final Cu solution with high purity (99.0%) was obtained after eluting, with H2SO4 4mol/L, the Cu retained in the column. Additionally, the amount of Al (85%) leached from the residue, present in the raffinate, was totally recovered as a solid of Al(OH)3.</t>
  </si>
  <si>
    <t>10.1016/j.jhazmat.2020.124571</t>
  </si>
  <si>
    <t>Scraps to superior anodes for Li-ion batteries: Sustainable and scalable upgrading of waste rust</t>
  </si>
  <si>
    <t>The abundant iron rust of no value generated from industrial scraps presents environmental problem and burden. Chemical etching and related methods deployed to convert rust into α-Fe2O3 nanoparticles, however, have serious shortcomings namely higher chemical consumption and generation of secondary pollution. In an unprecedented illustration, herein the intercalation of ammonium bicarbonate (ABC) as a gaseous bubble template into bulky iron rust is described; formation of ammonium iron carbonate hydroxide hydrate and the reduction of particle size using a simple ball milling method followed by calcination is accomplished. The salient features of ABC, optimization of ratios (rust: ABC), and the ideal calcination temperature were optimized for attaining desirable properties of meso-α-Fe2O3 NPs. The electrode obtained at 500 °C delivered a superior reversible capacity of 1,055 mAh g−1 at 1 A g−1 over 100 cycles, which is comparable to the best performance reported for meso-α-Fe2O3 NPs. The superior electrochemical performance is ascribed to the porous nature of meso-α-Fe2O3 NPs maximizing the surface area, ensuring good charge transfer kinetics and enhanced pseudocapacitive contribution. Thus, we believe that the high-energy ball milling (HEBM) process represents a novel route for the scalable recycling of iron rust scraps for promoting the sustainable production of lithium-ion batteries.</t>
  </si>
  <si>
    <t>10.1016/j.apenergy.2023.120900</t>
  </si>
  <si>
    <t>A methodology to liberate critical metals in waste solar panel</t>
  </si>
  <si>
    <t>The availability of critical metals is one of the driving factor to secure the transition of energy production to a renewable, low carbon one because of the material requirement in photovoltaic technology (PV), wind power generation and batteries. For example, precious metals are vital to manufacture crystalline silicon solar panel and tellurium, germanium, indium and gallium are essential in thin film photovoltaic panels. However, the pressure on the supply of critical metals increases with the growth of photovoltaics. Considering the resource availability, the recycling of critical metals from waste solar panels can enhance the sustainability of end-of-life management, although the recycled metal input is limited in present state. Among the recycling techniques, the separation and liberation of metals from non-metals are crucial. This study investigate a methodology to liberate thin film materials from copper indium gallium selenide (CIGS) thin-film solar panel to recycle photovoltaic material including indium and gallium via a mechanical process. An experimental technique using mineral processing techniques, crushing and grinding, are proposed to recycle critical metals from CIGS solar panel. In this study, the crushing experiments were conducted and the size based elemental distribution was analysed. The results showed crushing is capable to delaminate glass substrate and Fuerstenau upgrading curves and the ore separation degree were used to show that selective liberation occurs and the critical metals concentrate in coarse size fraction but may not be fully liberated. The morphology test using SEM-EDS to observe the surface of broken panel and the classification of broken particle based on size, metal concentration and surface morphology were conducted. The results suggested that approximately 90 w% of functional materials are still laminated on EVA in the size fraction larger greater than 2360 μm. It shows crushing alone will not fully liberate the material. Grinding can be used as a second stage recycling method, de-coating the target materials. The grinding test resulted in a more than 80 w% recovery rate of indium and the fine particle less than 38 μm contains more than 1500 ppm indium, more than 480 ppm gallium and 1500 ppm molybdenum. It could show that the combination of crushing and grinding is suitable to delaminate the panel and de-coat the critical metals to liberate and concentrate the metals.</t>
  </si>
  <si>
    <t>10.1016/j.jclepro.2020.124242</t>
  </si>
  <si>
    <t>Metal extraction from spent lithium-ion batteries (LIBs) at high pulp density by environmentally friendly bioleaching process</t>
  </si>
  <si>
    <t>Spent lithium-ion batteries (LIBs) are more hazardous due to the presence of several toxic metals such as cobalt, lithium, nickel, manganese, etc. as well as electrolytes such as LiPF6, LiBF4, or LiClO4. However, these spent LIBs are the secondary source of metals that can be extracted and reused in many ways to decrease their potential environmental risks. Metal extraction from the mixture of LiCoO2-based spent LIBs at a high pulp density by bioleaching is challenging because of microbial inhibition due to high metal toxicity and substrate (iron) limitation. In the present study, we have investigated the bioleaching of a mixture of LiCoO2-based LIBs at high pulp density (100 g/L) using cost-efficient autotrophic bacteria Acidithiobacillus ferrooxidans. By increasing the biogenic H2SO4 production in the culture media, as well as replenishing the bacterial culture for three cycles, we could recover 94% cobalt and 60% lithium in 72 h at 100 g/L pulp density. The X-ray diffraction (XRD), Scanning electron microscope (SEM), and Inductively coupled plasma - optical emission spectrometry (ICP-OES) analysis of LIB powder before and after bioleaching confirmed that more than 90% cobalt leached out from the LIB powder. This bioleaching process is an environmentally friendly way of extracting metals from the mixture of LIBs in gadgets and can be used for all types of spent LIBs.</t>
  </si>
  <si>
    <t>10.1016/j.chemosphere.2009.08.040</t>
  </si>
  <si>
    <t>A combined recovery process of metals in spent lithium-ion batteries</t>
  </si>
  <si>
    <t>This work proposes a new process of recovering Co from spent Li-ion batteries (LIBs) by a combination of crushing, ultrasonic washing, acid leaching and precipitation, in which ultrasonic washing was used for the first time as an alternative process to improve the recovery efficiency of Co and reduce energy consumption and pollution. Spent LIBs were crushed with a 12mm aperture screen, and the undersize products were put into an ultrasonic washing container to separate electrode materials from their support substrate. The washed materials were filtered through a 2mm aperture screen to get underflow products, namely recovered electrodes. Ninety two percent of the Co was transferred to the recovered electrodes where Co accounted for 28% of the mass and impurities, including Al, Fe, and Cu, accounted for 2%. The valuable materials left in 2–12mm products, including Cu, Al, and Fe, were presented as thin sheets, and could be easily separated. The recovered electrodes were leached with 4.0M HCl for 2.0h, at 80°C, along with concurrent agitation. Ninety seven percent of the Li and 99% of the Co in recovered electrodes could be dissolved. The impurities could be removed at pH 4.5–6.0 with little loss of Co by chemical precipitation. This process is feasible for recycling spent LIBs in scale-up.</t>
  </si>
  <si>
    <t>10.1016/j.jhazmat.2023.131959</t>
  </si>
  <si>
    <t>Shearing-enhanced mechanical exfoliation with mild-temperature pretreatment for cathode active material recovery from spent LIBs</t>
  </si>
  <si>
    <t>The conventional approaches for recovering valuable metals from spent lithium-ion batteries (LIBs) suffer from heavy dependence on chemical reagents, high energy consumption, and low recovery efficiencies. In this study, we developed a shearing-enhanced mechanical exfoliation combined with mild-temperature pretreatment (SMEMP) method. The method achieves high-efficiency exfoliation of the cathode active materials that remain strongly adhered to polyvinylidene fluoride after it melts during mild pretreatment. The pretreatment temperature was decreased from 500–550 °C to 250 °C, the duration was decreased to 1/4–1/6 of the traditional pretreatment duration, and the exfoliation efficiency and product purity reached 96.88% and 99.93%, respectively. Despite the weakening thermal stress, the cathode materials could be exfoliated by strengthened shear forces. Compared with other traditional methods, the superiority of this method in temperature reduction and energy saving was established. The proposed SMEMP method is environmentally friendly and economical, and it offers a new route for the recovery of cathode active materials from spent LIBs.</t>
  </si>
  <si>
    <t>10.1016/j.cej.2023.142088</t>
  </si>
  <si>
    <t>High-rate and -yield continuous fluidized-bed bioconversion of glucose-to-gluconic acid for enhanced metal leaching</t>
  </si>
  <si>
    <t>Continuous low-cost bulk biolixiviant production remains as one of the main challenges of heterotrophic bioleaching towards large scale application. This study aimed at developing non-aseptic Gluconobacter oxydans-amended fluidized-bed reactor (FBR) process for continuous production of gluconic acid for efficient leaching of rare earth elements (REEs) and base metals from spent nickel-metal-hydride (NiMH) batteries. In preliminary experiments, the FBR became contaminated and massively overgrown by air-borne fungus, Leptobacillium leptobactrum. In a series of batch bioassays, operational conditions were investigated to discourage the fungal activity i.e., an ecologically engineered niche for gluconic acid production. High gluconate concentration (≥100 g/l) and/or low pH (≤2.5) gave a selective preference for G. oxydans growth over L. leptobactrum and controlled the activity of possible contaminants during FBR continuous operation. The highest gluconic acid production rate of 390 g/l∙d with corresponding glucose-to-gluconic acid conversion yield of 94% was obtained at hydraulic retention time (HRT) of 6.3 h and 380 g/l∙d glucose loading rate. Using the FBR effluents as leaching agents, respectively, total base metals and REEs leaching yields of up to 82% and 55% were achieved within 7 days at 1% (w/v) spent battery pulp density. The obtained glucose-to-gluconic acid conversion rates and yields were one of the highest reported for any glucose biotransformation process. The REE leaching yields were higher than those reported for similar high metal-grade REE secondary sources. The high-rate glucose-to-gluconic acid bioconversion in the non-aseptic system utilizing microbial ecology based FBR operation strategy rather than aseptic chemostats indicates industrial feasibility of gluconic acid production and thus, the applicability of heterotrophic bioleaching.</t>
  </si>
  <si>
    <t>10.1016/j.chemosphere.2020.126042</t>
  </si>
  <si>
    <t>Magnetic supramolecular polymer: Ultrahigh and highly selective Pb(II) capture from aqueous solution and battery wastewater</t>
  </si>
  <si>
    <t>For the practical capture of heavy metal ions from wastewater, fabricating environmental friendly adsorbents with high stability and super adsorption capacity are pursuing issue. In this work, we develop magnetic supramolecular polymer composites (M-SMP) by using a simple two-step hydrothermal method. Systematical characterizations of morphological, chemical and magnetic properties were conducted to confirm the formation of M-SMP composites. The resulting M-SMP composites were applied to remove Pb(II) from aqueous solution and from real battery wastewater, and easy separation was achieved using a permanent magnet. By investigating the effects of various parameters, we optimized their operating condition for Pb(II) adsorption by the M-SMP. The uptake of Pb(II) onto M-SMP fitted well the pseudo-second-order and Langmuir isotherm models, and favourable thermodynamics showed a spontaneous endothermic process. The SMP endowed M-SMP with ultrahigh adsorption capacity for Pb(II) (946.9 mg g−1 at pH = 4.0, T = 298 K), remarkable selectivity, satisfactory stability and desirable recyclability. In Pb-contaminated lead-acid battery industrial wastewater, the concentration of Pb(II) declined from 18.070 mg L−1 to 0.091 mg L−1, which meets the current emission standard for the battery industry. These merits, combined with simple synthesis and convenient separation, make M-SMP an outstanding scavenger for the elimination of industrial Pb(II) wastewater.</t>
  </si>
  <si>
    <t>10.1016/j.aquatox.2024.107032</t>
  </si>
  <si>
    <t>Behind conventional (micro)plastics: An ecotoxicological characterization of aqueous suspensions from End-of-Life Tire particles</t>
  </si>
  <si>
    <t>Million tons of tires become waste every year, and the so-called End-of-Life Tires (ELTs) are ground into powder (ELT-dp; size &lt; 0.8 mm) and granules (ELT-dg; 0.8 &lt; size &lt; 2.5 mm) for recycling. The aim of this study was to evaluate the sub-lethal effects of three different concentrations (0.1, 1, and 10 mg/L) of aqueous suspensions from ELT-dp and ELT-dg on Danio rerio (zebrafish) larvae exposed from 0 to 120 h post-fertilization (hpf). Chronic effects were assessed through biomarkers, real-time PCR, and proteomics. We observed a significant increase in swimming behavior and heart rate only in specimens exposed to ELT-dp suspensions at 1 and 10 mg/L, respectively. Conversely, the activities of detoxifying enzymes ethoxyresorufin-O-deethylase (EROD) and glutathione-S-transferase (GST) showed significant modulation only in specimens exposed to ELT-dg groups. Although no effects were observed through real-time PCR, proteomics highlighted alterations induced by the three ELT-dp concentrations in over 100 proteins involved in metabolic pathways of aromatic and nitrogen compounds. The results obtained suggest that the toxic mechanism of action (MoA) of ELT suspensions is mainly associated with the induction of effects by released chemicals in water, with a higher toxicity of ELT-dp compared to ELT-dg.</t>
  </si>
  <si>
    <t>10.1016/j.jcis.2020.08.119</t>
  </si>
  <si>
    <t>Green synthesis of reusable super-paramagnetic diatomite for aqueous nickel (II) removal</t>
  </si>
  <si>
    <t>Adsorption is an effective method for treating wastewater containing nickel due to its minimal equipment requirements and flexible operation. Therefore, an environmental friendly, inexpensive, efficient and recyclable adsorbent is needed. In this work, a reusable dual-functional super-paramagnetic adsorbent was prepared by combining APTES (3-Aminopropyltriethoxysilane) and EDTA (ethylenediaminetetraacetic acid disodium) with magnetic diatomite for the removal of Ni2+. It is named diatomite/CoFe2O4@APTES-EDTA (DECFASEs). The synthetic material was characterized and studied by XRD (X-ray Powder Diffractometer), FTIR (Fourier Transform Infrared Spectrometer), SEM (Scanning Electron Microscope), TEM (Transmission Electron Microscope), EDS (Energy Dispersive Spectrometer), VSM (Vibrating-Sample Magnetometer), BET (Brunauer-Emmett-Teller) method, Zeta potential analyzer and XPS (X-ray Photoelectron Spectroscopy), respectively. The performance of adsorption Ni2+ by DECFASEs was studied on effect of pH, reaction time and initial concentrations. The adsorption and desorption capacity and recyclability of the adsorbent material were estimated. A adsorption kinetic data had a significant correlation with the pseudo second-order kinetic and also adsorption isotherm data corresponded well with Freundlich adsorption isotherm. The maximum adsorption capacity of the adsorbent material was 19.22 mg/g. The Ni2+ adsorption capacity of DECFASEs decreased slightly from 9.11 to 8.25 mg/g after 4 recycles. The XPS results of DECFASEs before and after Ni2+ uptake showed N and O participated in the complexation of Ni2+ in the adsorption process, which verified the chemical interaction between Ni2+ and DECFASEs. Modified-diatomite is a promising adsorbent for aqueous Ni2+ removal.</t>
  </si>
  <si>
    <t>10.1016/S1872-5805(19)60007-7</t>
  </si>
  <si>
    <t>Recycled silicon powder coated on carbon paper used as the anode of lithium ion batteries</t>
  </si>
  <si>
    <t>High-capacity electrode materials are critical for portable electronic equipment that requires a high-energy density from lithium ion batteries (LIBs). Many different materials and fabrication methods for such electrodes have been developed for this purpose. Carbon paper coated with recycled silicon powder (CP-RSP) was prepared by coating silicon and pitch powder on the carbon paper, followed by stabilization at 250 °C in air and carbonization at 1000 °C in N2. The CP-RSP acted as both the current-collector and the active material for the anodes of LIBs. Electrodes with 2.5, 5, and 10 wt.% silicon exhibited capacity increases of 94, 129 and 41%, respectively, compared with the silicon-free electrode. The electrode for the CP-RSP with 5 wt. % silicon exhibited an optimal balance between discharge capacity and stability in long-cycle tests under various charging rates.</t>
  </si>
  <si>
    <t>10.1016/j.est.2021.103533</t>
  </si>
  <si>
    <t>What drives capacity degradation in utility-scale battery energy storage systems? The impact of operating strategy and temperature in different grid applications</t>
  </si>
  <si>
    <t>Battery energy storage systems (BESS) find increasing application in power grids to stabilise the grid frequency and time-shift renewable energy production. In this study, we analyse a 7.2 MW / 7.12 MWh utility-scale BESS operating in the German frequency regulation market and model the degradation processes in a semi-empirical way. Due to observing large temperature differences between the individual battery packs within a battery container, we include thermal effects in this model. In the analysed BESS the battery packs near the floor experience much lower temperatures in an annual average than the battery packs near the top (maximum average of 32 °C, minimum average of 23 °C). Operating in the Frequency Containment Reserve market, the annual capacity degradation differs up to 0.97% between the highest and lowest observed average temperatures. Hence, the BESS's lifetime could be extended by up to 11 years. Based on a detailed analysis of the BESS, we conclude that spatial temperature gradients within the battery containers are larger than expected and have a profound effect on lithium-ion battery ageing on system level. We extend this degradation model to study the technical potential of batteries in different energy market applications such as the day-ahead market with long periods of high charge and discharge rates (up to 1 h with a power to capacity ratio of 1 C) and the intraday market with volatile price spreads and therefore frequent and short periods (of up to 0.25 h) of high charge rates of up to 1 C. Our results suggest that the cooling system of energy storage systems needs to be carefully designed according to the intended application in order to control the temperature of the individual battery packs effectively. Slowing down ageing will be also beneficial for reusing 2nd life batteries stemming from a prior automotive application to extend the overall lifetime of such batteries.</t>
  </si>
  <si>
    <t>10.1016/j.mineng.2023.108441</t>
  </si>
  <si>
    <t>A kinetic study of indium, aluminum, arsenic, and strontium extraction from LCDs using biometabolites produced by Aspergillus niger</t>
  </si>
  <si>
    <t>Waste liquid crystal displays (LCDs) contain significant quantities of both valuable and hazardous metal(loid)s, presenting potential environmental risks alongside valuable opportunities for resource recovery. Biohydrometallurgy holds great promise as a technology widely applicable for dissolving metals from both ores and secondary resources. While recognized for its eco-friendliness and cost-effectiveness, bioleaching faces a challenge in terms of slow kinetics, potentially affecting process efficiency and speed. This study, for the first time, presented a comparative kinetic analysis of metal's bioleaching from end-of-life LCDs by Aspergillus niger, utilizing various rate models. Kinetic evaluation revealed different rate-determining mechanisms for each metal extraction during different time periods, indicating an overall mixed control mechanism between chemical reactivity and diffusion. The reaction rate constants and relevant calculated activation energies showed that the degree of accessibility for element's bioleaching was as follows: As &gt; Al &gt; In &gt; Sr. Thermodynamic variables like activation enthalpy and entropy values determined from the Arrhenius plots at varied temperatures and the results showed that the bioleaching reactions of Al, As, In, and Sr from waste LCDs were endergonic, reactant-favored, non-spontaneous with positive Gibbs free energy values. RSM was used to optimize the interactive effects of parameters that affect the element's extraction rates. The optimal bioleaching parameters were a temperature of 70 °C, and a leaching time of 29 h, which led to the highest extraction of 81.4 % Al, 69.1 % As, 60.0 % In, and 33.3 % Sr from LCD waste under solid/liquid ratio of 10 g/L and shaking speed of 160 rpm. The findings and insights presented in this paper have the potential to advance the field and provide practical guidance for environmentally friendly and economically viable recycling of LCDs.</t>
  </si>
  <si>
    <t>10.1016/j.ijbiomac.2019.10.105</t>
  </si>
  <si>
    <t>Alginate modified graphitic carbon nitride composite hydrogels for efficient removal of Pb(II), Ni(II) and Cu(II) from water</t>
  </si>
  <si>
    <t>The removal of heavy metal ions is of great significance to the friendly development of the environment. Herein, alginate modified graphitic carbon nitride composite hydrogels (g-C3N4/SA) were successfully synthesized through a facile cross-linking polymerization method. This novel composite hydrogels were characterized by Fourier transform infrared spectroscopy (FTIR), scanning electron microscopy (SEM), energy dispersive spectroscopy (EDS), X-ray photoelectron spectroscopy (XPS). The effects of different conditions were examined such as pH, initial concentration and contact time. It demonstrated that this integration process significantly improved the adsorption capacity of each component to targeted metal ions and solved the recycling and separation problem of g-C3N4, which is powdery sorbent and hard to recycle after adsorption. The calculated maximum adsorption capacity of Pb(II), Ni(II) and Cu(II) were 383.4, 306.3 and 168.2 mg g−1, respectively. Adsorption isotherms studies showed that the equilibrium adsorption data fitted well to the Langmuir model and the adsorption kinetic data described well with the pseudo-second-order model according to kinetics studies. More significantly, g-C3N4/SA showed excellent regeneration ability and repeatedly utilized at least five cycles without obvious adsorption capacity loss. As-fabricated g-C3N4/SA can be considered as a potential sorbent for highly effective adsorption of Pb(II), Ni(II) and Cu(II) ions from contaminated water.</t>
  </si>
  <si>
    <t>10.1016/j.egypro.2013.07.038</t>
  </si>
  <si>
    <t>TiO2 Dye Sensitized Solar Cells Cathode Using Recycle Battery</t>
  </si>
  <si>
    <t>This paper proposed an alternative source of carbon material from recycled battery for the fabrication of cathode of a Dye Sensitized Solar Cell. Carbon from recycle battery is extracted and used to fabricate the cathode part of a Dye sensitized solar cell by using TiO2 as the anode. The both anode and cathode is fabricated on a 6 × 2cm ITO coated glass and then tested under the solar irradiance of 693.69 w/m2 and average temperature 44.4°C. Result shows that by using carbon from a recycle battery a Voc of 0.333V and short circuit current of 166.04μA is produce.</t>
  </si>
  <si>
    <t>10.1016/j.ceramint.2020.09.276</t>
  </si>
  <si>
    <t>Synthesizing low-cost, high-corrosion-resistant refractory kiln furniture for the calcination of Li-ion battery cathode materials</t>
  </si>
  <si>
    <t>In recent years, the rapid development of the ternary Li-ion battery cathode Li(NixCoyMnz)O2 (LNCM) materials industry has resulted in increased demand for refractory kiln furniture (saggars). To reduce the production cost of the saggars and improve their anti-corrosion performance, mullite-zirconia materials were synthesized from zircon-containing kyanite tailings. This study examines the potential of the materials as saggars in the preparation of the LNCM materials based on two aspects—the material's physical properties and its resistance to the corrosion of LNCM materials. The results show that mullite-zirconia composites can be successfully synthesized at 1500–1600 °C, and the physical properties of the materials meet the needs of production. Additionally, the mullite-zirconia material prepared at 1550 °C was more resistant to LCNM precursor corrosion than the ones prepared at 1500 and 1600 °C.</t>
  </si>
  <si>
    <t>10.1016/j.jcat.2020.04.019</t>
  </si>
  <si>
    <t>Functionalization of graphene oxide sheets with magnetite nanoparticles for the adsorption of copper ions and investigation of its potential catalytic activity toward the homocoupling of alkynes under green conditions</t>
  </si>
  <si>
    <t>This paper deals with the preparation of graphene oxide sheets (GO) modified with magnetite nanoparticles (Fe3O4NPs) for removing Cu(II) ions from aqueous solutions. Moreover, the recovered Cu(II)-based material was recycled as a catalyst for the homocoupling of a series of alkynes. The adsorption behavior of magnetic GO-based materials towards Cu(II) ions from aqueous solutions was studied as a function of the pH value and the contact time and it was observed that the magnetic GO-based absorbent can be separated quickly from its aqueous solution by using an external magnetic field. Its equilibrium adsorption capacity value for Cu(II) ions was as high as 3.808 ± 0.125 mmol.g−1 under neutral conditions. In addition, the catalytic activity of the resulting [GO-EDA-CAC@Fe3O4NPs]-BPED-Cu(II) material toward the homocoupling of phenylacetylene into 1,4-diphenylbuta-1,3-diyne was demonstrated with a yield up to 99%. Importantly, the [GO-EDA-CAC@Fe3O4NPs]-BPED-Cu(II) supported catalyst was consecutively reused for fifteen runs without a significant loss of its activity.</t>
  </si>
  <si>
    <t>10.1016/j.seppur.2022.123090</t>
  </si>
  <si>
    <t>Sustainable production of formic acid from CO2 by a novel immobilized mutant formate dehydrogenase</t>
  </si>
  <si>
    <t>Formate dehydrogenase (NAD+-dependent FDH) is an enzyme that catalyzes the reversible oxidation of formate to CO2 while reducing NAD+ to NADH. The enzyme has been used in industrial and chemical applications for NADH regeneration for a long time. However, discovering the unique ability of FDHs, which is to reduce CO2 and produce formic acid, leads studies focusing on discovering or redesigning FDHs. Despite using various protein engineering techniques, these studies mostly target the same catalytic site amino acids of FDHs. Here, for the first time, the effect of an Asp188 mutation on a potential allosteric site in NAD+-dependent CtFDH around its subunit-subunit interface was studied by molecular modelling and simulation in the presence of bicarbonate and formate. Biochemical and kinetic characterization of this Asp188Arg mutant and wild type CtFDH enzymes were performed in detail. Both enzymes were also immobilized on newly synthesized MWCNT-Ni-O-Si/Ald and MWCNT-Ni-O-Si/Glu supports designed to overcome well-known CtFDH stability problems including thermostability and reuse resistance. Integrating mutation and immobilization provided about a 25-fold increase in catalytic efficiency for carbonate activity. The one-way ANOVA analysis also ensured significant effect of the mutation and immobilization on kinetic constants. After characterizing the immobilization of highly purified wild type and mutant enzyme with instrumental analysis techniques, the thermal stability of MWCNT-Ni-Si@wt-CtFDH and MWCNT-Ni-Si@mt-CtFDH was found to increase about 11- and 18-fold, respectively, compared to their free counterparts at 50 °C. The mutant CtFDH and its immobilized counterpart produced around 2-fold more formic acid than those of wild type CtFDH and its immobilized counterpart under the same conditions. MWCNT-Ni-Si@wt-CtFDH and MWCNT-Ni-Si@mt-CtFDH remained around 82 % and 86 % of their initial activities respectively after lots of recycling. Integration of subunit interface amino acid position of NAD+ dependent FDHs engineering and immobilization provides a new insight can be scientifically and rationally employed for this current application FDHs as a solution to produce formic acids from renewable sources.</t>
  </si>
  <si>
    <t>10.1016/j.cej.2023.145074</t>
  </si>
  <si>
    <t>Concurrent mitigation and facile monitoring of xenobiotics by a highly efficient and recyclable nanoengineered catalyst</t>
  </si>
  <si>
    <t>Recurrent waves of novel COVID-19 and its variants have resulted in the usage of antimicrobials to hitherto unprecedented levels, aggravating the threat of antibiotic-resistant pathogens. We devised a facile yet robust nano-bio-engineering strategy for the detection, mitigation, and degradation of tetracycline and erythromycin antibiotics in water bodies. The strategy includes magnetic single-walled carbon nanotubes (MSCN) based adsorption and degradation of these antibiotics. Antibiotics were detected and their degradation was monitored using bioengineered biosensors showing high specificity and sensitivity (1.33 and 51.24 ppb for tetracycline and erythromycin, respectively). The MSCN followed pseudo-second-order kinetics with &gt;75% adsorption of antibiotics. The degradation efficiency of &gt;93% in 4 h at pH 7 and 313 K was attained by adding H2O2, activating the heterogeneous Fenton-like reaction-based degradation system. The universality of this approach was proven by showing the degradation of other xenobiotics. This strategy manifests a novel approach for mitigating xenobiotics and their detrimental environmental effects.</t>
  </si>
  <si>
    <t>10.1016/j.jclepro.2019.119274</t>
  </si>
  <si>
    <t>A novel composite silver nanoparticles loaded calcium oxide stemming from egg shell recycling: A potent photocatalytic and antibacterial activities</t>
  </si>
  <si>
    <t>Industrial wastewater resulted from textile dyeing process is considered as a big environmental problem. Therefore, recycling of wastewater offers environmental and economic values specially if the materials used are resulted from recycling of other kinds of waste. From this point of view and for the first time this work deals with the study the wastewater recycling by calcium oxide resulted from eggshell recycling. Calcium oxide (CaO) nanocrystals were created by the thermal annealing of chicken egg shell at 1100 °C for 2 h s. Heat treatment at 200 °C in air for 2 h s of the resulted CaO with silver oxalate gave the novel composite, silver nanoparticles loaded calcium oxide (Ag-NPs @ CaO). By applying electronic spectra (UV–Vis), Fourier transform infrared spectroscopy (FT-IR), X-ray diffraction (XRD), scanning electron microscopy with the energy dispersion spectrum analysis (SEM-EDX) and transmittance electronic microscope (TEM), the materials were characterized. The energy band gap was calculated from the equation of Tauc for CaO and Ag-NPs@CaO and measured to be 2.1 and 2 eV, respectively. Indigo carmine (IC) as a model of photocatalytic decolorization was performed using both CaO and Ag@CaO nanoparticles under sunlight exposure. The impacts of various variables such as solution pH, dose quantity, temperature and irradiation time were studied. Both catalysts displayed an effective photocatalytic activity in IC decolorization but Ag@CaO composite displayed a stronger activity than CaO. The percentages of dye degradation were ≈99.21% and 99.45% in case of CaO and Ag@CaO, respectively. The antibacterial efficiency was measured against some Gram-negative and Gram-positive bacteria. Ag@CaO provided powerful weapons against the drug-resistant bacteria. These findings give a promising and economic strategy for all those who are interested in industries which involve dyeing process.</t>
  </si>
  <si>
    <t>10.1016/j.jhazmat.2024.135066</t>
  </si>
  <si>
    <t>Photo-induced protonation assisted nano primary battery for highly efficient immobilization of diverse heavy metal ions</t>
  </si>
  <si>
    <t>Highly-stable heavy metal ions (HMIs) appear long-term damage, while the existing remediation strategies struggle to effectively remove a variety of oppositely charged HMIs without releasing toxic substances. Here we construct an iron-copper primary battery-based nanocomposite, with photo-induced protonation effect, for effectively consolidating broad-spectrum HMIs. In FCPBN, Fe/Cu cell acts as the reaction impetus, and functional graphene oxide modified by carboxyl and UV-induced protonated 2-nitrobenzaldehyde serves as an auxiliary platform. Due to the groups and built-in electric fields under UV stimuli, FCPBN exhibits excellent affinity for ions, with a maximum adsorption rate constant of 974.26 g∙mg-1∙min-1 and facilitated electrons transfer, assisting to reduce 9 HMIs including Cr2O7 2-, AsO2 -, Cd2+ in water from 0.03 to 3.89 ppb. The cost-efficiency, stability and collectability of the FCPBN during remediation, and the beneficial effects on polluted soil and the beings further demonstrate the splendid remediation performance without secondary pollution. This work is expected to remove multi-HMIs thoroughly and sustainably, which tackles an environmental application challenge.</t>
  </si>
  <si>
    <t>10.1016/S1003-6326(24)66473-3</t>
  </si>
  <si>
    <t>Selective extraction of nickel from acid leach solution of spent lithium-ion batteries using synergistic solvent extraction system consisting of TFCA-4PC</t>
  </si>
  <si>
    <t>A synergistic solvent extraction (SSX) system consisting of tung oil-based carboxylic acid (TFCA) and isonicotinic acid ester (4PC) was proposed to selectively extract Ni over Li and Mg from acid leach solutions of spent lithium-ion batteries (LIBs). The SSX system indicates a synergistic effect of Ni which can be mainly attributed to the multiple chelate ring structure formed between TFCA and Ni, therefore resulting in strong selectivity of Ni. With optimal conditions, the extraction of Ni reaches 97.3% in a single stage, while the extractions of Mg and Li are nil and 2.29%, respectively. Further, after scrubbing with 300 mg/L NiSO4, the loaded organic solution is stripped using 0.2 mol/L H2SO4. The strip liquor containing 11.52 g/L Ni and only less than 6 mg/L Li is obtained.</t>
  </si>
  <si>
    <t>10.1016/j.ensm.2024.103526</t>
  </si>
  <si>
    <t>Solid polymer electrolytes with fragment-separated microphase for advanced Li ion transport and highly stable lithium metal batteries</t>
  </si>
  <si>
    <t>Solid polymer electrolytes (SPEs) with high ionic conductivity and good interfacial compatibility are one of the main factors constraining the performance of lithium metal batteries. However, the most common PEO (Polyethylene oxide)-based SPEs always lack of considerable relaxation of PEO segments, and therefore fail to apply into practical situations. Herein a novel method to prepare fragment-separated epoxy polymer electrolytes (FSEEs) characterized with fragment-separated microphase patterns via a rigid-and flexible monomers cross-link reaction is presented to enhance the overall SPE performance. The fragment-separated microphase can separate the PEO chains in framework and improve the relaxation of PEO chains, optimize the Li+ transport, where the ionic conductivity can be up to 0.56 mS cm−1 at 25 °C. The fragment-separated Li+ transport mechanism in FSEEs also provide better interfacial compatibility than that of PEO due to the even Li+ distribution at interface. The utilization of FSEE-S in Li/Li symmetric cells demonstrated a stable voltage plateau after cycling for 2000 h. Additionally, Li/LFP batteries exhibit favorable 0.5 C performance under 45 °C, lasting over 600 h and exceeding 150 cycles. This study offers a promising approach to SPE design, which may catalyze further exploration of the role of microphase in SPE performance.</t>
  </si>
  <si>
    <t>10.1016/j.jpowsour.2024.234944</t>
  </si>
  <si>
    <t>Ultraviolet-cured heat-resistant and stretchable gel polymer electrolytes for flexible and safe semi-solid lithium-ion batteries</t>
  </si>
  <si>
    <t>Lithium-ion (Li-ion) batteries assembled with gel polymer electrolytes (GPEs) are predicted to increase battery energy density while maintaining battery safety. In this work, poly (vinylidene fluoride-co-hexafluoropropylene) (PVDF-HFP) is successfully used as a polymer matrix to prepare a new kind of GPE (PHHNT) by ultraviolet (UV) curing technology. The polymer network structure formed by photopolymerization technology significantly enhances the tensile properties of the electrolyte. Lithium bis(trifluoromethanesulfonyl)imide (LiTFSI) improves the concentration and transport efficiency of lithium ions in the electrolyte as well as the ionic conductivity (1.22 × 10−3 S cm−1) of the GPEs. In addition, the unique tubular structure of the halloysite nanotube (HNT) and the opposite charges carried by the inner and outer surfaces provide additional channels for the lithium salt and facilitate its dissociation. This enhances the expedited movement of Li+ inside the electrolyte, while simultaneously improving the electrochemical and thermal durability of the electrolyte. The assembled LiFePO4 (LFP)/PHHNT/Li battery has an initial discharge-specific capacity of 140.5 mAhg−1 at a current density of 0.5C, showing a high capacity retention rate of 89 % after 120 cycles. The design of this composite material significantly improves the overall performance of the electrolyte and is more suitable for flexible and safe solid-state Li-ion batteries.</t>
  </si>
  <si>
    <t>10.1016/j.joule.2024.01.010</t>
  </si>
  <si>
    <t xml:space="preserve">A 110 Wh kg−1 Ah-level anode-free sodium battery at −40°C </t>
  </si>
  <si>
    <t xml:space="preserve">
                  High-energy cryogenic batteries have been pursued throughout the past decades. Anode-free batteries offer a promising avenue to boost energy density because they comprise weightless anodes. However, their low-temperature operation is challenged by poor metal plating/stripping reversibility and unstable solid electrolyte interphase (SEI). Herein, the first low-temperature anode-free sodium battery is fabricated by simultaneous surface modification of the current collector and electrolyte design. The plasma-treated current collector (p-Al@C) possesses a sodiophilic N-doped carbon surface, enabling uniform sodium nucleation and growth; meanwhile, the optimized weak-solvation electrolyte facilitates Na+ desolvation and the formation of a B/F inorganic-contained SEI. Na||p-Al@C half cells exhibit an ultrahigh average Coulombic efficiency of 99.88%, and p-Al@C||Na3V2(PO4)3 batteries achieve an energy density of 250 Wh kg−1
                     cathode + anode at −40°C. More interestingly, Ah-level anode-free pouch cells deliver a remarkable energy density of 110 Wh kg−1
                     entire cell at −40°C. This work represents a critical step for low-temperature sodium batteries.
               </t>
  </si>
  <si>
    <t>10.1016/j.applthermaleng.2024.123643</t>
  </si>
  <si>
    <t>Numerical optimization study on the thermal management of planar sodium nickel chloride battery module</t>
  </si>
  <si>
    <t>A numerical study is conducted to build up a thermal management strategy for a battery module consisting of stacked planar sodium metal chloride (Na-MCl2) unit cells at the intermediate temperature of 180 °C. Because the sodium metal chloride battery for an energy storage system operates for a long cycle period and maintains a high temperature, a different approach is required considering uniform temperature distribution and efficiency compared with lithium-ion battery. This study starts with a lumped analytical model for preliminary investigation and moves on to a computational fluid dynamics (CFD) analysis for a more sophisticated optimization. In this study, the 2 × 4 and 3 × 3 arrangements of cylinders, each of which represents a 10-cell stack, are considered. From the lumped model in the preliminary design, the insulation thickness and initial approach values of the detailed design are determined by predicting the temperature and heat generation throughout the entire operating cycle of the module. In the detailed CFD analysis, passive thermal management through natural convection has a limitation of cell temperature uniformity. To achieve a uniform cell temperature distribution, case studies are conducted with active fans inside the module. The optimal operating points are proposed based on the overlaid response surface. Finally, for the operating points in this study, the module efficiencies are compared considering the cell failure mode. The efficiencies of optimized module are increased to 26.9 % for 2 × 4 and 21.2 % for 3 × 3 arrangements.</t>
  </si>
  <si>
    <t>10.1016/j.diamond.2023.110498</t>
  </si>
  <si>
    <t>Novel insight into the behavior of carbon in the positive active material of the lead-acid battery</t>
  </si>
  <si>
    <t>Low-cost wood sawdust was investigated as a primary source for preparing active carbon to enhance the lead-acid battery. This can give a scope to determine the suitable active functional groups required to develop that battery. The fraction, −1.0 mm in size, was a potential feedstock for the active carbon preparation using phosphoric acid activation. The resulting precursor/H3PO4 mixture was pre-activated by solidifying at 150 °C for 2 h to eliminate water, leaving it a black adhesive solid. The hardened mixture was heated at 450 °C for an hour at a rate of 10 °C min−1 to complete the carbonization process. The produced active carbon was washed repeatedly with deionized water, dried at 105 °C, and saved in plastic for analysis and use, it was called (oxid-AC). The resulting active carbon has been identified using different analytical methods such as; XRD, SEM, FTIR, and BET. Results obtained revealed that the activated carbon additive, with a 2.5 % weight percentage, can reduce effectively the accumulation of PbSO4 at the positive active material (PAM) of the lead-acid battery. The role of the active carbon in improving the PAM behavior can be explained based on lead (II) ion adsorption on the carbon surface.</t>
  </si>
  <si>
    <t>10.1016/j.xcrp.2022.101186</t>
  </si>
  <si>
    <t>Mimicking a cell plasma membrane to regulate dynamic polysulfide chemistry for a practical lithium-sulfur battery</t>
  </si>
  <si>
    <t>Lithium-sulfur batteries are compelling candidates for overcoming the resource and sustainability limitations of current batteries. Regulating complex polysulfide chemistry is a critical challenge in achieving a practical lithium-sulfur battery with high cycle life and minimal electrolyte weight. Drawing inspiration from cell biology, here we propose the concept of bespoke membranes for making practical lithium-sulfur batteries. The membrane devised herein utilizes conductive reduced graphene oxide as a brick-like framework, with an elastic polymer liquid—rich in ion hopping and lithiophilic sites—as the mortar. The membrane mimics cell plasma membranes by integrating rapid and permselective Li+ channels alongside catalytic electrochemical reactions. Employing our reactive permselective membranes, we attain areal capacities of 4.8–8.1 mAh cm−2 with 450 stable cycles in coin cells and 202 Wh kg−1 with over 100 stable cycles in pouch cells. This behavior is achieved with efficient electrolyte/capacity ratios (4.9–5.3 μL mAh−1).</t>
  </si>
  <si>
    <t>10.1016/j.jece.2024.113351</t>
  </si>
  <si>
    <t>Zn-Mn bimetallic oxide derived from waste battery to activate peroxymonosulfate for bisphenol A removal under visible light irradiation</t>
  </si>
  <si>
    <t>In this study, Zn-Mn bimetallic oxide (ZMBO) was synthesized from spent alkaline zinc-manganese batteries to effectively activate peroxymonosulfate (PMS) under visible light irradiation. PMS activation can be triggered by Mn-composition, which could be augmented thanks to the visible light response of Zn-composition. Meanwhile, the introduction of PMS could effectively hinder the rapid recombination of photogenerated electron-hole pairs. By adding 1.00 mM of PMS and 0.50 g/L of ZMBO, the Vis/ZMBO/PMS system could remove 90.0 % of bisphenol A (BPA) in 120 min under the neutral pH condition. Quenching experiment and electron paramagnetic resonance technique were used to identify the reactive species, and singlet oxygen as well as photogenerated hole were identified as the major reactive species which exhibited high selectivity towards electron-rich contaminants. X-ray photoelectron spectroscopy (XPS) confirmed that the cycles between manganese in Mn(II), Mn(III) and Mn(IV) promoted PMS activation. The ZMBO photocatalyst exhibited excellent reusability. The existence of common anions (Cl–, NO3 – and SO4 2–) presented a slight inhibition for BPA degradation while little BPA was removed with the addition of 5.00 mM H2PO4 –. This study provides an alternative for the feasible utilization of waste battery, and the Vis/ZMBO/PMS system shows great potential in the elimination of pollutant with electron-donating capability from water.</t>
  </si>
  <si>
    <t>10.1016/j.jpowsour.2014.06.008</t>
  </si>
  <si>
    <t>Description and performance of a novel aqueous all-copper redox flow battery</t>
  </si>
  <si>
    <t>In this paper we present a novel aqueous redox flow battery chemistry based on copper chloro complexes. The energy density (20 Wh L−1) achieved is comparable to traditional vanadium redox flow batteries. This is due to the high solubility of copper (3 M), which offsets the relatively low cell potential (0.6 V). The electrolyte is cheap, simple to prepare and easy to recycle since no additives or catalysts are used. The stack used is based on plain graphite electrode materials and a low-cost microporous separator. The system can be operated at 60 °C eliminating the need for a heat exchanger and delivers an energy efficiency of 93, 86 and 74% at 5, 10 and 20 mA cm−2 respectively.</t>
  </si>
  <si>
    <t>10.1016/j.seppur.2023.125600</t>
  </si>
  <si>
    <t>Fabrication of sandwich-structured capacitor containing core@shell polystyrene@graphene oxide microspheres for switchable removal of dyes from water by dielectrophoresis force</t>
  </si>
  <si>
    <t>Absorption rates for traditional adsorbents were predominately determined by the concentration gradient from bulk to absorbents and surface area. A novel sandwich-structured capacitor (SSC) containing adsorbents is designed to reduce the time consuming of absorption of pollutants by dielectrophoresis force (F DEP). Graphene oxide (GO) are coated on polystyrene microspheres (PSs) as the core/shell PS@GO adsorbents that were encapsulated within the SSC to treat the solution of dye-emulsified micells (DEM). The F DEP results the assembling of PS@GOs and DEMs under polarization and enhance the adsorption rate ca. 1 ∼ 2 times with polarization at 3 V and 200 kHz. Additionally, most adsorbents are recycled with secondary pollution. Only two-fifth pure water volume of the wastewater through the SSC could achieve the recycling of the adsorbents at 900 kHz. The high complex permittivity of GO coating at high frequency allows ultrafast alternative spinning of the induced dipoles in the PS@GOs facilitates desorption and hinders the re-adsorption of the DEM during the recycling of PS@GOs. The PS@GOs was reused ca. 10 times at 20 mL min−1 of flow rate through the SSC without damages between 200 and 900 kHz. The designed SSC containing PS@GOs accomplishes either reusing of adsorbents or concentrating of dyes with low secondary pollution in practice through frequency manipulation.</t>
  </si>
  <si>
    <t>10.1016/j.cej.2023.148485</t>
  </si>
  <si>
    <t>Constructing novel deep eutectic composites based on hydrogen bond network as anode material for lithium-ion batteries</t>
  </si>
  <si>
    <t>The replacement of metallic materials with non-metallic materials as anode electrodes for lithium-ion batteries (LIBs) is an increasing hot spot for constructing a new generation of energy storage field. Here, a novel deep eutectic composites material consisting of quaternary ammonium salts (QASs) and N-methyl pyrrolidone (NMP) on the basis of hydrogen bonding reaction is used as the anode material of LIBs, boasting numerous advantages, including facile synthesis, environmental friendliness, superb conductivity, self-healing property, and multiple active sites to provide capacity. Typically, tetraethylammonium chloride (TEACl)/NMP delivered a reversible specific capacity of 764.8 mAh/g at 100 mA/g after cycling 420 times and coulombic efficiency is maintained near 100 % after 1000 cycles at 100 mA/g. The availability of hydrogen bonding network reduces the lattice energy of its components and creates defects, which is more favorable for the intercalation reaction in LIBs. Concurrently, the effect of hydrogen bonding reaction and the natural mobility of the deep eutectic composites exhibit high self-healing properties, facilitating the repair of the reaction interface in real time. An abundance of active sites that can bind Li+ to form LiH is used to provide capacity, which is also confirmed by density functional theory (DFT) method.</t>
  </si>
  <si>
    <t>10.1016/j.jallcom.2024.173992</t>
  </si>
  <si>
    <t>Enhanced peroxymonosulfate-based Fenton-like degradation performance by confined radical activation path and non-radical activation path inside yolk@shell nanoreactor</t>
  </si>
  <si>
    <t>In peroxymonosulfate (PMS)-based Fenton-like reaction, there were two pathways for PMS activation: radical path on transition metal surface and non-radical path on heteroatom-doped carbon surface. In this work, CoS2/nitrogen-atom doped carbon (NC)@SiO2 yolk@shell nanoreactor was designed, on CoS2/NC surface, these two paths performed parallelly inside the nanoreactor, leading to an accelerated tetracycline degradation rate. 90.9% of removal efficiency was realized within 15 min, much higher than the reference samples, and the advantages of yolk@shell nanoreactor were illustrated in detail. Moreover, benefiting from the SiO2 shell protection, the leached cobalt ion was only 0.27 mg/L, which was 1/20 of the reference CoS2/NC without SiO2 shell. During the mechanism study, the two activation paths were identified by electron paramagnetic resonance tests, radical trapping experiments and electrochemical tests, where the SO4 •- and 1O2 were responsible for tetracycline (TC) degradation. This study provided a new strategy to simultaneously accelerate radical activation path and non-radical activation path by using the yolk@shell nanoreactor, and it might inspire other high efficient catalyst design for PMS-based Fenton-like reaction.</t>
  </si>
  <si>
    <t>10.1016/j.jallcom.2024.174021</t>
  </si>
  <si>
    <t>In-situ formed porous silicon carbonitride/boron nitride composites to boost cathode performance in lithium sulfur batteries</t>
  </si>
  <si>
    <t>Carbon-rich polymer-derived SiCN ceramic matrix serves as a stabilizing host for sulfur cathodes due to its robust, stress-accommodating properties and well-conductive carbon network. Herein, novel SiCN-BN composites are synthesized through the annealing of a polymer-derived SiCN ceramic alongside boric acid and urea. The prepared cathodes exhibit significantly improved electrochemical performance after sulfur immobilization within the resulting composites. Of particular note is the material annealed at 950 °C, designated as SiCN-BN-950/S. It exhibits a reversible capacity of 445 mAh/g showcasing 62% capacity retention over 60 cycles, using electrodes with an areal density of 3.5–3.8 mg/cm2 and a sulfur loading of 66 wt%. Its good cycling stability is attributed to the remarkable synergistic interplay between BN on the surface and disordered carbon present within the SiCN ceramic matrix. The presence of BN enables effective polar adsorption of polysulfides, while the in-situ formed porous carbon contributes to enhanced electrical conductivity. This combination significantly elevates the overall electrochemical performance of the sulfur cathode. The successful utilization of these novel SiCN-BN composites, a remarkable advancement in sulfur cathode technology, opens up possibilities for further enhancing the efficiency and stability of energy storage systems.</t>
  </si>
  <si>
    <t>10.1016/j.apsusc.2023.156658</t>
  </si>
  <si>
    <t>Porous CoO/Co3O4 nanoribbons as a superior performance anode material for lithium-ion batteries</t>
  </si>
  <si>
    <t>The efficient and stable lithium-ion batteries have inspired extensive interest; however, formidable anode electrode materials still remain a challenge. Herein, porous CoO/Co3O4 nanoribbons were fabricated by a facile hydrothermal and annealing route. The self-assemble ultrathin CoO/Co3O4 nanoribbons are formed by connected nano-worms with mesoporous/macroporous structure and oxygen vacancy. The porous ultrathin CoO/Co3O4 nanoribbons benefit from buffering the volume change and enlarging the contact area between electrode and electrolyte, leading to long cycling life and high specific capacity. Furthermore, oxygen vacancies and a three-dimensional network enhance the internal conductivity and accelerate the diffusion of electrons/ions, resulting in excellent rate performance. The highest discharge capacity (957 mAh/g after 200 cycles at 0.5 A/g) and excellent rate capability (847 mAh/g at 5 A/g) are observed. Thus, these unique characteristics pave the way for CoO/Co3O4 nanoribbons as suitable electrode materials for lithium storage devices.</t>
  </si>
  <si>
    <t>10.1016/j.jpowsour.2021.230947</t>
  </si>
  <si>
    <t>A renewable membrane with high ionic conductivity and thermal stability for Li-ion batteries</t>
  </si>
  <si>
    <t>Traditional polyolefin membrane for lithium ion batteries (LIBs) is not renewable and it has poor thermal stability and wettability. Here, we designed a porous membrane based on the hydrogen bonding effect between the renewable cellulose nanofibers (CNF) and lignosulphonates (LS). In the membrane, the CNF endows it with good flexibility, and the functional groups can improve its wettability with the electrolyte. The LS plays the role of dispersing the CNF to form uniform porous structure. Moreover, the sulfonate groups in LS can also enhance the ionic conductivity. Under the synergistic effect of CNF and LS, the membrane exhibits high ion conductivity of 1.99 mS cm-1, high electrolyte uptake of 213% and high thermal stability up to 270 °C, which is much higher than those of commercial Celgard 2325. The LIBs with the designed separators display high capacity of 188 mAh g−1 and high voltage of 4.8 V. This research provided an efficient strategy for fabricating the membrane with low cost and high performance for LIBs.</t>
  </si>
  <si>
    <t>10.1016/j.cej.2024.150531</t>
  </si>
  <si>
    <t>Contact-electro-catalysis for degradation of trace antibiotics in wastewater</t>
  </si>
  <si>
    <t>Antibiotic contamination of water bodies is a major concern in environmental management. Despite their superior efficacy in antibiotic removal, advanced oxidation processes (AOPs) have yet to be widely adopted owing to their substantial cost associated with the large amounts of chemicals required. In this study, a novel contact-electro-catalysis (CEC) process with reusable polytetrafluoroethylene (PTFE) particles as a trigger catalyst was applied to replace traditional AOPs, and it was able to degrade three typical antibiotics (sulfamethoxazole [SMX], ciprofloxacin [CIP], and tetracycline [TET]) in the secondary effluent of a wastewater treatment plant for the first time. The PTFE particles at a concentration of 0.8 g/L were introduced into antibiotic solutions with an antibiotic concentration of 1 mg/L, and the removal rates of SMX, CIP, and TET after a 90-min operation time reached 50 %, 80 %, and 90 %, respectively. Our findings revealed that the CEC reaction generated ● OH and 1O2, contributing substantially to antibiotic degradation. Thus, new reactive oxygen species generation mechanisms during the CEC process were proposed. Furthermore, we fabricated polyvinylidene fluoride nanofiber membranes using electrospinning to recycle PTFE particles, where a nearly 100 % recovery rate through dead-end filtration was realized with a high water flux of 7.5 m3/(m2∙h). The results of this study provide a promising approach for antibiotic removal from wastewater.</t>
  </si>
  <si>
    <t>10.1016/j.egyr.2022.11.025</t>
  </si>
  <si>
    <t>May material bottlenecks hamper the global energy transition towards the 1.5 °C target?</t>
  </si>
  <si>
    <t>Potentially scarce materials play an important role in many current and emerging technologies needed for a sustainable energy and mobility system. This paper examines the global demand for 25 potentially scarce materials that would result from an energy system that is compatible with the 1.5 °C target. It further analyses the risk for short- and mid-term material shortages. To determine the material requirements, an extensive prospective database was built up on the specific demand of these materials in key technologies. A second database describes the potential development of sub-technology market shares within a technology class. A material flow analysis model was used to determine the annual and cumulative material requirements as well as the recycling potential in the underlying scenario. The results show that production of all materials has to increase, in some cases significantly, in a short period of time to meet the demand for the energy and transportation system. In addition, the cumulative demand for some materials significantly exceeds current reserves and even resources. In particular, lithium (demand increase (DI) more than factor 10, cumulated demand (CD) exceeds reserves up to factor 2), cobalt (DI/CD: &lt;7/&lt;3), and nickel (CD/DI: &lt;2.4/&lt;1.4) for batteries, dysprosium (DI &lt; 8) and neodymium (DI &lt; 1.5) (for permanent magnets (wind turbines and electric motors), and iridium (DI &lt; 2.9) as well as platinum (DI &lt; 1.8) (fuel cells, electrolyzers) are affected. The construction of battery electric and fuel cell electric vehicles thus represents a major driver of the material demand. Depending on the material, shortages can be reduced or delayed by technology substitution, material recycling, technology lifetime extension, increased material efficiency, and a smaller future vehicle stock, but not entirely avoided. Hence, it can be expected that material bottlenecks will result in increasing material prices, at least in the short to medium term.</t>
  </si>
  <si>
    <t>10.1016/j.ssi.2023.116376</t>
  </si>
  <si>
    <t>MoWS2 promoted lithium polysulfide conversion for high-performance lithium‑sulfur battery</t>
  </si>
  <si>
    <t>Lithium‑sulfur batteries are recognized as the most promising next generation lithium-ion batteries due to their high energy density and low cost. However, the shuttle effect of lithium polysulfide and sluggish electrochemical kinetic of the sulfur cathode have limited the further development of lithium‑sulfur batteries. Herein, we successfully prepared CNT-MoWS2-n composites as sulfur carrier materials by in situ compounding polar MoWS2 on carbon nanotubes. It was demonstrated that the moderate addition of MoWS2 could also significantly improve the specific capacity of lithium‑sulfur batteries, in which CNT-MoWS2–1/S showed the most excellent electrochemical performance. The first discharge capacity reached 1204.5 mAh/g at the current density of 0.1C, and the specific capacity was maintained 602 mAh/g after 200 cycles at the current density of 0.2C, which showed excellent electrochemical performance.</t>
  </si>
  <si>
    <t>10.1016/j.mtener.2023.101298</t>
  </si>
  <si>
    <t>Lithium dextran sulfate as dynamic and sustainable coating to stabilize lithium deposition</t>
  </si>
  <si>
    <t>Lithium metal batteries (LMBs) are attractive because of ultra-high energy density, but the critical problem of lithium dendrites hinders their commercialization. Intensive researches have been devoted to homogenizing the electron distribution of the current collectors to prevent the lithium dendrite. In this work, a renewable lithium dextran sulfate (LDS) binder that can reversibly, dynamically, and strongly bind to the Cu current collectors as well as metallic Li through the -O-SO3 – functional group, and has the special characteristic of single-ion-conducting is proposed to regulate homogeneous Li-ion diffusion, stabilize the electrode interface, and considerably decrease the surface stress, thus guide uniform lithium deposition and propagation, endowing the lithium-free LMBs with outstanding areal capacity and cycling stability. The full cells employing the LDS coated Cu foil as Li-free anode and 4.6 V LiCoO2 (LCO) as cathode exhibit an initial capacity of 189 mAh/g with a Coulombic efficiency (CE) of 97%. And the CE increases to more than 99.7% after 20 cycles. The reversible capacity retention rate was more than 72.1% after 100 cycles. This simple strategy of ion distribution homogenization by dynamic binder coating is inspiring to tackle the long-standing problem of metal dendrites for commercial feasibility of anode-free batteries.</t>
  </si>
  <si>
    <t>10.1016/j.susmat.2023.e00726</t>
  </si>
  <si>
    <t>Chitin and cellulose as constituents of efficient, sustainable, and flexible zinc-ion hybrid supercapacitors</t>
  </si>
  <si>
    <t>A zinc-ion hybrid supercapacitor (ZIHS) is a prospective energy storage device featuring cost-effectiveness, operational safety, environmental friendliness, high-power performance, and satisfied energy density. The sustainability of this ZIHS technology is even improved by introducing biopolymer constituents into the cell construction. Herein, efficient, sustainable, and flexible ZIHSs employing polysaccharide (chitin- or cellulose-based) components are developed. Using green ionic liquid solvents, biopolymer-bound, activated carbon-based cathode materials and hydrogel biopolymer electrolytes containing conductive zinc salts are obtained. According to systematical characterization results, the prepared materials possess favorable functional properties. Biopolymer binders provide homogeneity and integrity within the electrode network and high adhesion to the surface of the current collector. Depending on the type of zinc salt, hydrogel biopolymer electrolytes display high ionic conductivity (up to 46 mS cm−1), expanded electrochemical stability window (up to ca. 2.8 V), and zinc dendrites growth suppression. Biopolymer components assembled with zinc foil electrodes operate efficiently in both coin and pouch ZIHS cell configurations, providing satisfactory energy (45–50 Wh kg−1) and high power (10–20 kW kg−1) density combined with excellent cycle stability. Moreover, these ZIHS pouch-type devices exhibit superior durability and flexibility, withstanding mechanical stress up to 150° bending states with at least 90% of capacitance retention. It suggests a prospect for their application in wearable electronics.</t>
  </si>
  <si>
    <t>10.1016/j.cej.2023.148184</t>
  </si>
  <si>
    <t>Enhancing the sustainable production of cost-effective ceramics with high strength using kaolin, sewage sludge and blast-furnace slag</t>
  </si>
  <si>
    <t>Solid waste treatment remains an unavoidable environmental burden for modern cities. Currently, the multipurpose utilization of solid waste in construction and building materials is worth in-depth research as it furnishes high-value commercialization pathways with environmental and economic benefits for managing waste and addressing resource scarcity. This study explored the cost-effective ceramic fabrication from 40 % sewage sludge, 10 % blast-furnace slag and 50 % kaolin through in-situ sintering method, which enhanced the sustainable production of ceramic materials. The influences of firing temperature on the ceramic sintering effects, including mineral composition, micromorphology, pore structure and process performance, were systematically investigated. Results showed that the particle consolidation and sintering degrees of finished ceramics continuously increased as the firing temperature raised, presenting different surface, cross-sectional and pore structure characteristics. This was because increasing the firing temperature changed natures of the formed glass phase, such as content and viscosity. Moreover, variations in the ceramic structure would further affect its process performance. The ceramics prepared at 1250 °C were determined to have best firing effects with the densest structure and excellent performance, and the corresponding water absorption, bulk density, apparent porosity and compressive strength were 0.97 %, 2.32 g/cm3, 2 % and 70 MPa, respectively. Finally, comparisons with other researches confirmed that the developed ceramics possessed strong competitiveness in process performance. The presented study provided data support for the value-added application and sintering optimization of waste slag and sludge in ceramic production.</t>
  </si>
  <si>
    <t>10.1016/j.jallcom.2022.165854</t>
  </si>
  <si>
    <t>Green synthesis of high-performance porous carbon coated silicon composite anode for lithium storage based on recycled silicon kerf waste</t>
  </si>
  <si>
    <t>The effective management of silicon kerf waste produced from silicon wafer cutting processes of photovoltaic industry is of great significance for environmental protection and resources recycle. High-purity silicon kerf waste collected by acid-assisted separation and purification can be recycled as silicon source of silicon-based anode for lithium storage. Although volume volatility and low conductivity rooted in silicon anode are effectively handled by constructing carbon coated silicon composite with porous structure, it is always impeded by a HF-involved synthesis process for etching SiO2 as template. Here, a green systhesis approach for porous carbon encapsulated recycled silicon kerf waste (Si@PC) are reasonably designed that calcium carbonate (CaCO3) constructed as sacrificial layer is effortlessly removed away by HCl-assisted pickling, leaving porous structure. When evaluated in LIBs, the discharge capacity keeps at 712.6 mAhg−1 after 200th cycle at 0.5 Ag−1, whose initial capacity reaches to 2739.2 mAhg−1; Meanwhile, it demonstrates a significantly improved rate performance. In brief, this work provides a green and low-cost method to synthesize high-performance silicon/carbon composite with porous structure as anode for lithium storage based on recycled silicon kerf waste, meanwhile offers a new viewpoint for the effective management of silicon kerf waste from photovoltaic industry with high value.</t>
  </si>
  <si>
    <t>10.1016/j.seppur.2021.118400</t>
  </si>
  <si>
    <t>Recycling copper and gold from e-waste by a two-stage leaching and solvent extraction process</t>
  </si>
  <si>
    <t>The recycling of metals such as gold and copper from discarded end-of-life electronic waste (e-waste or WEEE) is an important aspect to the development of environmentally benign manufacturing processes that exhibit circularity in materials flow. Global e-waste production is increasing at a 3–5% rate, so it is concerning that only 30% is recycled using regulated processes. We present here a new hydrometallurgical route for the technically feasible recycling of copper and gold from waste printed circuit boards (WPCBs) of mobile phones. This process comprises the liberation of the metallic fractions from downsized WPCBs, a two-stage acid leaching process to provide a bulk separation of copper and gold from the other metals present, and subsequent purification of the copper and gold-containing solutions by solvent extraction using highly selective phenolic oxime and amide extractants, respectively. Complete dissolution of the base metals was seen using 3 M nitric acid at 30 °C and the selective separation of copper from this leach liquor was achieved by solvent extraction using ACORGA M5640 dissolved in kerosene. The residues from base-metal leaching were treated with a mixture of 3 M sulfuric acid and 3 M sodium bromide at 70 °C, resulting in greater than 95% gold dissolution. The selective separation of gold from this precious metal leachate was achieved by solvent extraction using 0.1 M tertiary amide extractant dissolved in toluene. This process delivers complete copper and gold recycling from WPCBs under relatively benign laboratory conditions and represents a proof of concept for liberating valuable and critical metals back into active service from end-of-life electronic devices.</t>
  </si>
  <si>
    <t>10.1016/j.est.2024.110960</t>
  </si>
  <si>
    <t>High-performance, flexible, all-solid-state, asymmetric supercapacitors from recycled resin-based activated carbon, MnO2, and waste nonwoven materials</t>
  </si>
  <si>
    <t>Polymer waste is a global problem. How to convert it into high value-added applications has been a challenge. Herein, we prepare a flexible all-solid-state asymmetric supercapacitor using carbon fiber composite waste resin and disposable nonwoven fabrics as starting materials. For this purpose, we prepared activated carbon (RAC) from the waste resin, and then loaded MnO2 on the RAC. In parallel, we applied a silver paste to the waste nonwoven fabric. By loading RAC and MnO2-RAC separately onto the silver-coated nonwoven, they were used as the negative and positive electrodes to form an all-solid-state supercapacitor with 6.0 M KOH/PVA solid electrolyte. The devices have a specific capacitance of 148.7 F/g with an energy density of ∼52.9 Wh/kg. After 10,000 charge/discharge cycles, the devices have a capacitance retention rate of 83.9 %, indicating excellent cycle life. They also have excellent flexibility, maintaining the high capacitance almost unchanged under various bending conditions.</t>
  </si>
  <si>
    <t>10.1016/j.envpol.2009.02.015</t>
  </si>
  <si>
    <t>Chemical and ecotoxicological analyses of sediments and elutriates of contaminated rivers due to e-waste recycling activities using a diverse battery of bioassays</t>
  </si>
  <si>
    <t>A multi-trophic, multi-exposure phase assessment approach was applied to characterize the toxicity of sediments collected from two rivers in Guiyu, China, an e-waste recycling centre. Elutriate toxicity tests (bacterium Vibrio fischeri and microalga Selenastrum capricornutum) and whole sediment toxicity test (crustacean Heterocypris incongruens) showed that most sediments exhibited acute toxicity, due to elevated heavy metals and PAHs levels, and low pH caused by uncontrolled acid discharge. The survival rates of crustaceans were negatively (p &lt;0.05) correlated with total PAHs in sediments (411–1755mgkg−1); EC50s of V. fischeri on the elutriates were significantly correlated with elutriate pH (p &lt;0.01). Significant (p &lt;0.05) correlations between the induction of hepatic metallothionein in tilapia (Oreochromis mossambicus) and metal concentrations (Cu, Zn, Pb) in sediments were also observed, when fish were fed with diets containing sediment. The results showed that uncontrolled e-waste recycling activities may bring adverse effects to local aquatic ecosystem.</t>
  </si>
  <si>
    <t>10.1016/j.polymer.2019.04.068</t>
  </si>
  <si>
    <t>Single-step fabrication of recyclable microporous hyperbranched polyethyleneimine adsorbent with highly efficient and selective removal of lead ions</t>
  </si>
  <si>
    <t>A novel recyclable hyperbranched adsorbent for selective adsorption of Pb2+ ions is fabricated by a facile single-step crosslinking reaction. The as-synthesized adsorbent has porous structure and large of amino groups which beneficial for the removal of Pb2+ ions in aqueous solution and the removal efficiency is 99.2%. The result also indicates that adsorption ability of the obtained adsorbent increased with the increase of pH from 1 to 6 and temperature from 278 K to 308 K, respectively. The adsorption process of Pb2+ ions onto PPEI-2-AG followed the Langmuir isotherm model, and a kinetic study indicates that the process fitted pseudo-second order model well. The removal of Pb2+ ions by PPEI-2-AG is mainly controlled by the specific interactions between Pb2+ ions and amino functional groups, which could be further confirmed by X-ray photoelectron spectroscopy (XPS). The results demonstrate that PPEI-2-AG holds high potential in environmental remediation.</t>
  </si>
  <si>
    <t>10.1016/j.biortech.2020.124423</t>
  </si>
  <si>
    <t>Thermophilic bio-electro carbon dioxide recycling harnessing renewable energy surplus</t>
  </si>
  <si>
    <t>Renewable energies will represent an increasing share of the electricity supply, while flue and gasification-derived gases can be a promising CO2 feedstock with a heat load. In this study, microbial electrosynthesis of organic compounds from CO2 at high temperature was proposed as an alternative for valorising energy surplus and decarbonizing the economy. The unremitting fluctuation of renewable energy sources was assessed using two bioreactors at 50 °C, under circumstances of continuous and intermittent power supply (ON-OFF; 8–16 h), simulating an off-grid photovoltaic system. Results highlighted that maximum acetate production rate (43.27 g m−2 d−1) and columbic efficiency (98%) were achieved by working with an intermittent energy supply, while current density was reduced three times. This boosted the production of acetate per unit of electricity provided up to 138 g kWh−1 and reinforced the robustness of the technology by showing resilience to tolerate perturbations and returning to its initial state.</t>
  </si>
  <si>
    <t>10.1016/j.ijporl.2021.111008</t>
  </si>
  <si>
    <t>Button battery taping and disposal: Risk reduction strategies for the household setting</t>
  </si>
  <si>
    <t>Objectives Pediatric esophageal button battery (BB) injury occurs rapidly and continues to be a significant source of morbidity and mortality. Unfortunately, a BB that no longer supplies power to a device can still have enough residual voltage to cause injury within the body. Development of additional prevention strategies for consumers may reduce esophageal injury risk. Methods In this study, 24 commercially available button batteries (BBs) were horizontally and vertically wrapped (2 layers, full circumferential coverage, 90° apart) with 6 different types of common household tapes (Scotch®/clear, Scotch®/Magic, masking tape, packing tape/clear, packing tape/brown, black electrical tape) and left at room temperature for 30 days. In addition, 6 of the CR2032 batteries covered with each type of tape were placed in a cadaveric piglet esophageal model for a 4-h period and then compared to controls without tape for tissue pH changes and visible tissue injury. Results None of the tape-wrapped batteries showed voltage changes nor presented any hazard stemming from BB ingestion. All 6 tape covered batteries placed in the cadaveric piglet esophageal tissue model demonstrated no visible tissue injury and no change in tissue pH in contrast to the controls. Review of BB packaging language from various brands of commercially available CR2032 batteries showed that none had specific disposal recommendations. Conclusion Both BB and electronics manufacturers should consider instructing the use of common household tape options to cover these BB immediately after removal from a device for either recycling or disposal. Such precautions may help to reduce related ingestion injuries in children.</t>
  </si>
  <si>
    <t>10.1016/j.jece.2020.103801</t>
  </si>
  <si>
    <t>Enhancing cobalt recovery from Li-ion batteries using grinding treatment prior to the leaching and solvent extraction process</t>
  </si>
  <si>
    <t>The growing of cobalt demand for electric vehicle batteries and various applications associated with the no cobalt ores makes the European Union consider it as a critical metal. This causes the search for new sources to meet the demand. Several studies have been explored battery recycling to promote the circular economy. On the one hand, acid leaching has been widely studied for cobalt recovery, but on the other hand, the grinding step is not well explored in the literature, which must increase metals release and further recovery. For this reason, the aim of the present work is to provide new insights on cobalt extraction from Li-ion batteries evaluating from the grinding step to the selective separation. Different grinding techniques were studied to ground the scrap: hammer, knife, and ceramic balls were evaluated on dismantling considering cobalt release. Ultrasound washing was evaluated to decrease the particle size distribution of ground material. Leaching experiments were carried out exploring different leaching agents (H2SO4, HNO3 and HCl with and without H2O2) and conditions (time, temperature and pH). Selective cobalt separation was performed using Cyanex 272 1 mol/L in kerosene. Results have shown that knife mill was the only one to ground the batteries. The best efficiency for cobalt leaching was obtained using H2SO4+H2O2 at pH 3.0 and 50 °C. Considering all hydrometallurgical processing – leaching-solvent extraction – 91 % of cobalt was recovered.</t>
  </si>
  <si>
    <t>10.1016/j.ssi.2021.115772</t>
  </si>
  <si>
    <t>Green preparation of hierarchical porous C/SiOx composites from coal gangue as anodes for Li-ion batteries</t>
  </si>
  <si>
    <t>This study proposes a facile, economical, and eco-friendly strategy to prepare high stability and capacity C/SiOx composites with porous reticular cross-linked structures using solid waste coal gangue. The obtained C/SiOx composites exhibit a high reversible capacity of 1175.8 mAh/g at 0.1 A/g, with coulombic efficiency of &gt;99.8%. Likewise, a high capacity of 430 mAh/g retains after 700 cycles at 2.0 A/g demonstrating it has an excellent reversible performance. Taking full advantage of acid soaking waste liquid, hot alkali treatment waste liquid and washing waste liquid of C/SiOx composite materials，a success was achieved in preparing metal hydroxide, low specific surface area SiO2 microspheres and NPK compound fertilizer. Moreover, the target of zero discharge and zero pollution was achieved by the ethanol and distilled water recycle during the new preparation process.</t>
  </si>
  <si>
    <t>10.1016/j.jclepro.2020.122290</t>
  </si>
  <si>
    <t>A recyclable multifunctional graphene oxide/SiO2@polyaniline microspheres composite for Cu(II) and Cr(VI) decontamination from wastewater</t>
  </si>
  <si>
    <t>Recently, the discharge of metal ions into the aquatic environments has become the main issue because of its role in the ecological system pollution. Herein, a recyclable multifunctional graphene oxide/silica@polyaniline (GO/SiO2@PANI) microspheres composite was synthesized, characterized, and tested for Cu(II) and Cr(VI) ions uptake. The interaction between the studied ions and GO/SiO2@PANI composite was rapid, and the optimum pH values were 5.3 for Cu(II) while pH 3.0 for Cr(VI). The Cu(II)) and Cr(VI) adsorption data at equilibrium reflected proper corrections for traditional Langmuir and Freundlich equations at 30, 40, and 50 °C. Fourier-transform infrared spectroscopy (FTIR) and X-ray photoelectron spectroscopy (XPS) analysis revealed that the Cu(II) adsorption onto GO/SiO2@PANI function groups was mainly governed by electrostatic force. Hexavalent chromium was removed in the form of HCrO4 − via electrostatic interaction and Cr(III) by the ion exchange. The geometry of the removed ions on the GO/SiO2@PANI receptor sites was deeply interpreted using advanced statistical physics models (ASPM). Single and two-layer with dual-energy sites fitted perfectly with Cr(VI) as well as Cu(II) sorption data. Horizontal and vertical directions were presented in Cr(VI) uptake, indicating the presence of adsorption–reduction coupled mechanism. For Cu(II) ions, only the horizontal position was distinguished, reflecting the participation of various receptor sites of the GO/SiO2@PANI in the removal of copper ion. The adsorption energies for both metals ions were below 40 kJ/mol signifying an endothermic process governed by physical interactions. Removal of both ions in the binary system and regeneration process indicated that the GO/SiO2@PANI composite is a promising adsorbent for metals-bearing water.</t>
  </si>
  <si>
    <t>10.1016/j.cej.2023.142657</t>
  </si>
  <si>
    <t>Establishing highly efficient absorptive and catalytic network for depolarized high-stability lithium-sulfur batteries</t>
  </si>
  <si>
    <t>Practical operation of lithium-sulfur (Li-S) batteries with high sulfur loading and efficient/stable sulfur conversion requires the suppression of the lithium polysulfides (LiPSs) shuttling and the facilitation of ion and electron transfer on the electrode material surface. Herein, a multifunctional current collector, composed of Ag@polypyrrole (PPy) coated electrospun carbon nanofibers (CNF) framework, was rationally designed to construct a highly efficient catalytic/absorptive/conductive network to improve the performance of Li-S batteries under practical operation condition. At the molecular scale, the Ag@PPy molecular not only effectively inhibits LiPSs shuttle effect, but also achieves the fast sulfur catalysis and depolarization during charge transfer due to the high conductivity of Ag nanoparticles. At the electrode scale, the three-dimensional (3D) robust fibrous nanostructure provides abundant physical space to realize high sulfur loading, maintains electrode integrity during large volume change of active sulfur and under mechanical abuse condition, as well as enables the high-flux Li+ diffusion and electrolyte flow. Consequently, Li-S batteries with the CNF/Ag@PPy current collector delivered excellent cycling stability (capacity fading of 0.048% per cycle over 500cycles at 1.0C) and high energy density (234.2 Wh kgcell -1 under high sulfur loading of 9.77 mg cm−2). Flexible Li-S batteries are also fabricated indicating the feasibility of the CNF/Ag@PPy current collector in flexible devices.</t>
  </si>
  <si>
    <t>10.1016/S0014-3057(02)00202-1</t>
  </si>
  <si>
    <t>Preparation and characterization of aqueous polyaniline battery using a modified polyaniline electrode</t>
  </si>
  <si>
    <t>A rechargeable battery of the type Zn/ZnCl2, NH4Cl/polyaniline (PAn)-reticulated vitreous carbon was successfully prepared based on a PAn modified electrode. Voltage of the battery was 1.2 V. Charge–discharge behavior at a constant load of 2.5 k Ω , recycle ability and the rate of self-discharge were measured. The results showed that the battery has a capacity of 121 mAhg−1 polymer weight and coulombic efficiency was in the range between 75% and 100%. Self-discharge rate was less than 1% per day and the battery showed a good recycle ability. It was also found that even after 70 cycles, the decrease in the open-circuit voltage was less than 5%.</t>
  </si>
  <si>
    <t>10.1016/j.prime.2023.100362</t>
  </si>
  <si>
    <t>An extended Kalman-Bucy filter for state of charge estimation of 2-RC network modelled Li-ion battery</t>
  </si>
  <si>
    <t>Li-ion batteries have increased dramatically in the automobile industry over the past few decades. Lithium-ion batteries are viewed more favourably due to their high energy density, specific energy, etc. Optimising the performance of lithium-ion batteries requires accurate modelling and estimation of the state of charge (SOC). This article introduces an efficient second-order resistor-capacitor (2RC) network battery model and an optimised extended Kalman-Bucy filter (EKBF) as the most effective way to model a battery and estimate its state of charge (SOC). The operating parameters of a lithium-ion battery are measured with the least-squares curve fitting method. At a temperature of 20 °C, the proposed method for estimating SOC has a mean absolute error (MAE) of 0.72 % and a root mean square error (RMSR) of 0.71 %. In addition, the operational characteristics of the proposed EKBF were validated by simulating its operation at temperatures ranging from 0 °C to 40 °C. Under all conditions, the proposed method maintained an average error rate of 0.40%. The output of the proposed topology was validated using OPAL-RT (OP5700) hardware-in-the-loop real-time simulator. Consequently, the proposed method is preferable for accurate and dependable SOC estimation in real-time battery management system (BMS) applications.</t>
  </si>
  <si>
    <t>10.1016/j.matpr.2022.04.847</t>
  </si>
  <si>
    <t>Synthesis of Na(Fe1-xAlx)PO4 cathode materials for sodium battery</t>
  </si>
  <si>
    <t>The battery is one of the most important energy sources. The most popular types of battery for energy storage are lithium batteries. However, due to its high energy storage value and long service life, there are also disadvantages to the environment. Because lithium batteries are still toxic, making the disposal or recycling of lithium batteries difficult. This has led to the development of sodium-ion batteries (SIBs) in high-efficiency electrochemical energy storage devices and rechargeable electric vehicles to replace lithium batteries with limited lithium content. In comparison, sodium batteries use elemental sodium that is readily available, abundant, and has low production costs. For battery applications, Na+ sodium ion provides an efficient moving charge carrier, stable structure, and can make phosphate electrodes with a stable open structure. Furthermore, it gives a voltage value of 3.4 V. Therefore, a synthetic method study in this study. Na(Fe1-xAlx)PO4 through a solid-state process and calcination at 650, 675, 700, 725, and 750 °C to provide the substance with the desired phase. The samples were analyzed through the phase formation analysis process using X-ray diffraction (XRD), differential thermal analysis (DTA), and morphology characterized by scanning electron microscopy (SEM). This experiment and study guide the future development of sodium acid ion batteries.</t>
  </si>
  <si>
    <t>10.1016/j.seppur.2022.122343</t>
  </si>
  <si>
    <t>Deep fluoride removal from the sulfate leaching solution of spent LIBs by complexation extraction with Al3+ loaded solvent</t>
  </si>
  <si>
    <t>Fluoride contained in the leaching solution of spent lithium-ion batteries (LIBs) not only decreased product quality, but also led to severe equipment corrosion and potential environmental hazards. Therefore, a coordination extraction system using di-(2-ethylhexyl) phosphoric acid (D2EHPA) loaded with aluminum ions (Al3+) as extractant was designed to deeply remove fluoride from the sulfate leaching solution of spent LIBs that combined the excellent binding affinity of Al3+ to fluoride and the perfect chemical efficiency of solvent extraction. The effects of D2EHPA concentration, loaded Al3+ concentration, equilibrium pH and shaking time on the extraction efficiency of fluoride were investigated. Experimental results indicated that over 99 % of fluoride was selectively extracted and the fluoride concentration in the leaching solution of spent LIBs was reduced from 210 mg/L to 2 mg/L by single-stage extraction, meeting the requirement of fluoride content in the battery grade Ni/Co/Mn sulfate solution and the wastewater discharge standards. The loaded organic phase was scrubbed and stripped by diluted H2SO4, and fluoride could be fully stripped into the stripping solution. Further characterization studies revealed that Al3+ and D2EHPA may mainly coordinate in the form of AlL3·HL in the Al-loaded organic phase (HL denotes D2EHPA). After the Al-loaded organic phase was contacted with solution containing fluoride, a structure of AlFL2·HL coordinated with F- was formed. This study provides a novel technical approach to improve product quality and reduce fluoride wastewater pollution for the recycling process of spent LIBs.</t>
  </si>
  <si>
    <t>10.1016/j.oceram.2023.100354</t>
  </si>
  <si>
    <t>Effect of ultra-fast pyrolysis on polymer-derived SiOC aerogels and their application as anodes for Na-ion batteries</t>
  </si>
  <si>
    <t>In the last decade, Sodium-Ion-Batteries (SIB) started to gain interest as a possible complementary candidate to support the overburdened lithium technology, but the manufacturing of a proper anode material is one of the challenging factors for the development of performing SIB. Among others, porous polymer-derived ceramics have been widely explored as suitable anodes despite the production of such materials being time and energy-consuming. In this work, we investigate the feasibility of adopting a low-cost ultra-fast high-temperature pyrolysis for the ceramic conversion of a polymer-derived SiOC aerogel to be employed as anode material. A comprehensive study including N2 physisorption, 29Si MAS NMR and Raman spectroscopy provides the insights of the effect of ultra-fast and conventional heating rates (i.e., 200 °C·s−1 vs. 5 °C·min−1) on the microstructural features and ceramic yield of the SiOC aerogels. As a consequence of the ultra-fast heating rate, a compositional drift towards oxygen-rich SiOC is observed and discussed. The electrochemical performance of both ceramics has been tested and related to the observed compositional differences, revealing a stable capacity of 103 mAh·g−1 for the ultra-fast pyrolyzed SiOC anode, and 152 mAh·g−1 for SiOC ceramized at 5 °C·min−1.</t>
  </si>
  <si>
    <t>10.1016/j.seppur.2024.128162</t>
  </si>
  <si>
    <t>Selective extraction of molybdenum from an industrial powdery tungsten-molybdenum mixture scraps through ultrasonic-assisted electrochemical dissolution mechanism</t>
  </si>
  <si>
    <t>Extraction and recovery of W and Mo from waste scraps hold significant importance for sustainable resource utilization and environmental protection. Ultrasonic-assisted leaching was demonstrated to be a clean and efficient method for metal dissolution and separation, and the research emphasis of this work was focused on ultrasonic electrochemical behaviors. The HNO3 leaching behaviors of W and Mo under conventional and ultrasonic-assisted processes from powdery W-Mo mixture scraps generated in the powder metallurgy process were investigated. It’s demonstrated that Mo and W can be selectively separated by the regulation of lixiviant concentration and temperature, in which the Mo is converted into the soluble ions (MoO2 2+) while the W particle is kept in original metallic state and covered with insoluble WO3·H2O. Experiment results indicated that 96.38 % Mo and 8.03 % W were rapidly leached in 2 mol/L HNO3 within ultrasonic-assisted leaching for 10 min at 25 °C, showing a favorable pre-separation effect. Phase transformation and microstructure evolution of the leaching residues under conventional and ultrasonic-assisted leaching processes were analyzed. It’s suggested that Mo can precipitate in the form of molybdenum oxide hydrates, covering the unreacted particle surfaces and further hindering the Mo leaching, especially at higher temperature. This unfavorable situation can be relieved by the introduction of ultrasonic cavitation effect. Importantly, the electrochemical dissolution behaviors of pure W, pure Mo, and W-Mo alloy sheets in HNO3 solution were compared employing the potentiodynamic polarization and electrochemical impedance spectroscopy testing to reveal the ultrasonic intensifying mechanism in this study. Eventually, the ultrasonic electrochemical intensifying mechanism can be referential for the efficient dissolution of metal-based scraps for resource recycling.</t>
  </si>
  <si>
    <t>10.1016/j.cej.2023.141790</t>
  </si>
  <si>
    <t>Synergetic modulation on structure and interface enables bimetallic phosphide nanoarrays for advanced aqueous zinc batteries</t>
  </si>
  <si>
    <t>Aqueous zinc batteries characterized by low-cost, high-capacity and high-safety are exciting for the energy storage sector, and the high-performance cathode plays a vital role for the commercialization. Herein, an in situ interfacial modification strategy is presented to construct high-performance cathode (N-NCP@PO x ) with ultrathin amorphous phosphate interfacial coating for alkaline zinc batteries. The in situ amorphous phosphate layers are beneficial to the adsorption and deprotonation of OH– confirmed by first-principles calculations, and are superior interfacial layers to protect the active species from passivation. This elaborate design enables the interface and structures synergistic effect endowing the electrode of N-NCP@PO x with remarkable energy storage capability and electrochemical stability. As results, the full cell of N-NCP@PO x //Zn alkaline zinc batteries deliver outstanding specific capacity (358.3 mAh/g at 1 A/g), rate performance (132.2 mAh/g at 20 A/g) and cyclic stability (94% retention after 6000 cycles at 10 A/g). This study will stimulate further development of transition metal phosphides with amorphous interface layers as high performance cathode for energy storage devices.</t>
  </si>
  <si>
    <t>10.1016/j.susmat.2024.e00971</t>
  </si>
  <si>
    <t>Innovative green intense tetra-eutectic solvent (ITES) for recovery via occlusion co-precipitation at room temperature</t>
  </si>
  <si>
    <t>Lithium iron phosphate (LiFePO4) is the widely used cathode material for safe and high-power lithium-ion batteries (LIBs) for electric vehicles (EVs). Therefore, numerous challenges to re-manufacturing, re-use, and recovery from spent LiFePO4/C are tolerated if evaluated early in the innovation process. Herein, innovative green intense tetra-eutectic solvent (ITES) has been used to recover a new Li-metal co-intercalation compound from spent LiFePO4/C cathode material, which is simple and cost-effective. The ITES leaching concerning organic solution with active hydrogen donor-acceptor salts creates a coordination environment through occlusion co-precipitate new co-intercalation compound at room temperature. Innovative green ITES-10 solution has successfully recovered a new Li-metal co-intercalation regarding the active hydrogen donor-acceptor bonding coordination environment of ITES adequate leaching solution and proposed recovery mechanism. The ICP-MS value of recovery metal (7Li) efficiency (%) of ITES-10 leaching for spent LiFePO₄/C cathode materials reaches approximately 0.452% at room temperature for recovery of new co-intercalation compound, besides the fresh LiFePO₄/C cathode materials (as reference), approximately 0.805%, respectively. Therefore, innovative ITES is considered to recover spent Li-based cathode materials in our future works concerning high leaching recovery rates below 100 °C in experimental conditions.</t>
  </si>
  <si>
    <t>10.1016/j.carbpol.2022.119201</t>
  </si>
  <si>
    <t>Multi-duties for one post: Biodegradable bacterial cellulose-based separator for lithium sulfur batteries</t>
  </si>
  <si>
    <t>High-energy density lithium sulfur battery containing highly active materials is more prone to safety hazards. Besides, the infamous shuttle effect of lithium polysulfides (LiPSs) and listless redox kinetic limit its practical applications. Here, a “one-for-all” design concept for separator enabled by interfacial engineering is proposed to relieve the bottlenecks. For one thing, porous bacterial cellulose (PBC) membrane with high thermostability (no shrinking at 200 °C) and puncture resistance was employed to ensure the battery's safety. For another, a difunctional Ti3C2Tx-SnS2 modified layer could capture LiPSs through lewis-acid interaction and promoted the redox kinetics by catalytically active sites. The symmetric cell with anchoring-electrocatalysis Ti3C2Tx-SnS2-PBC separator infiltrated with the electrolyte delivered an ionic conductivity of 2.171 mS/cm at a high temperature of 180 °C. And a capacity retention is improved by 71.2% compared with PP separator. This work furnishes a facial engineering strategy for manufacturing a multifunctional separator for lithium sulfur batteries.</t>
  </si>
  <si>
    <t>10.20964/2019.01.45</t>
  </si>
  <si>
    <t>Using a Carbon Black for the Lead Powder Preparation from the Lead Paste by Calcination and Its Application as Positive Lead Plate for Lead Acid Battery</t>
  </si>
  <si>
    <t>In this work, the worn-out lead pastes of the seriously softened positive lead plates of a lead acid battery are, for the first time, successfully recovered to be lead powder using a facile method of carbon black-present calcination. Namely, the mixtures containing the worn-out lead pastes and carbon black are calcined at 400 °C for 5 h, and the resultant samples with a carbon black content ( mass ratio ) of 0.3%, 0.6%, 1.2% and 3.1% in the starting materials are labeled as sample a, b, c and d, respectively. The results of XRD patterns reveal that the main component of the worn-out lead pastes is β-PbO2, and after the calcination treatment, Pb-based oxides with relatively lower Pb chemical valence are demonstrated to be the major ingredients of all prepared samples. SEM images strongly indicate that the content of carbon black in the starting materials is a main factor which can greatly influence the morphologies of the resultant samples, and more smaller and rod-shaped particles are displayed in sample b. More importantly, the discharge capacity of sample b is maintained as high as 458 mAh, being very close to that of the fresh industrial lead powder (468 mAh).</t>
  </si>
  <si>
    <t>10.1016/j.ijthermalsci.2021.106945</t>
  </si>
  <si>
    <t>Thermal management of a simulated battery with the compound use of phase change material and fins: Experimental and numerical investigations</t>
  </si>
  <si>
    <t>The low thermal conductivity of Phase change materials (PCM) is the primary constraint of the PCM based battery thermal management systems. To solve this problem, we propose novel fin structures constituting straight and arc fins for heat transfer enhancement. Experimental results indicate that the proposed fins prolong the working time of the battery by 54–90% compared to the pure PCM system under the discharging process. Visualization of PCM during the melting process shows that these fins increase the heat exchange area and lead into new multi-path network for thermal conduction in the PCM that significantly increase the heat dissipation rate from the battery to PCM. Numerical simulations are also performed by Fluent to examine the influences of the parameters of the proposed fins on the thermal control performance. Results demonstrate that straight and arc fins further form a network for thermal conduction, and increasing the radial distance and length of arc fins helps to expand the network and thereby enhance the thermal performance. In particular, the working time for the PCM-Fin system is increased by 157%, 189%, and 238% compared to those of the PCM system for the ambient temperature of 20 °C, 30 °C, and 40 °C, respectively, demonstrating the effectiveness of the PCM-Fin system.</t>
  </si>
  <si>
    <t>10.1016/j.elecom.2021.107038</t>
  </si>
  <si>
    <t>Perovskite lead-based oxide anodes for rechargeable batteries</t>
  </si>
  <si>
    <t>Lead-based perovskites (PbTiO3 and PbZrO3) are introduced as novel anode materials for non-aqueous M-ion rechargeable batteries (M = Li, Na, K). These compounds were scalably prepared by conventional solid-state (dry) and combustion (wet) routes. Charge storage in these perovskites involves a standard conversion (PbII → Pb0) followed by reversible Li-Pb/Na-Pb/K-Pb (de)alloying reaction. The oxide matrix (M2O, TiO2 etc.) phase is crucial for reversibility of Pb alloying reaction, as pristine PbO fails fast. The conversion-alloying reaction mechanism has been verified by ex situ electron microscopy (TEM) study. PbTiO3 delivered 410 mAh/g capacity in the first charge vs. Li/Li+ and Na/Na+, while around 180 mAh/g capacity was observed vs. K/K+. Particularly, PbTiO3 forms a robust anode for sodium-ion batteries with maximum charge extracted under low voltage (below 0.8 V vs. Na/Na+, 275 mAh/g). Similar electrochemical activity was also noticed for other perovskites like PbZrO3 that confirms Pb-based (simple and mixed) perovskites can form a potential class of battery anode materials.</t>
  </si>
  <si>
    <t>10.1016/j.cjche.2023.06.025</t>
  </si>
  <si>
    <t>Sustainable catalytic graphitization of biomass to graphitic porous carbon by constructing permeation network with organic ligands</t>
  </si>
  <si>
    <t>Common strategies for catalytic graphitization of biochar into graphitic porous carbon (GPC) still face great challenges, such as the realization of simple procedures, energy conservation, and green processes. Controlling over the graphitization degree and pore structure of biochar is the key to its structural diversification. Herein, a clean and energy-efficient method is developed to synthesize adjustable graphitic degree and structure porosity GPC from rice husk-based carbon (RHC) at a relatively low temperature of 800–1000 °C with environment-benign organometallic catalyst ethylenediaminetetraacetic acid ferric sodium salt (EDTA-iron) and the recovery ratio of catalyst is as high as 97%. The formed by the organic ligands of EDTA-iron facilitates the etching of RHC surface and pore by iron, resulting in highly graphitized and developed porous GPCs. The pore structure and graphitization degree of GPCs can be adjusted by altering the catalyst loading, temperature, and holding time. The catalyst EDTA-iron with a lower concentration mainly plays the role of etching, which promotes the formation of porous carbon with larger surface area (S BET = 1187.2 m2·g−1). The catalyst with higher concentration mainly plays the role of catalyzing graphitization and promotes the obtaining of graphitic carbon with high graphitization degree (I D/I G = 0.19). The mechanism of EDTA-iron catalyzed graphitization of RHC is explored by the comprehensive analysis of BET, XRD, Raman, TEM and TGA. This research not only provides an efficient method for the preparation of high-quality biomass-based graphite carbon, but also provides a feasible method for the preparation of biomass-based porous carbon.</t>
  </si>
  <si>
    <t>10.1016/j.wasman.2022.12.023</t>
  </si>
  <si>
    <t>Recycling of diamond-wire sawing silicon powder by direct current assisted directional solidification</t>
  </si>
  <si>
    <t>As the unavoidable by-products in the production of solar cells, the recycling and reuse of diamond-wire sawing silicon powder (DWSSP) have always been a key issue in the solar energy industry. However, until now, there is no effective method to achieve effective recovery of high-purity silicon. In this work, a new method was proposed to achieve the recycling of DWSSP. Direct current, as an external means, was introduced into the recycling process of DWSSP, and its influence mechanism on impurity removal process was also discussed. By optimizing the local temperature gradient at the front of the Solid-Liquid interface, and the impurity diffusion behavior at the front of the interface was improved. After purification, the impurity content in the silicon ingot is reduced significantly. Among them, Al, as the main metal impurity element was reduced to less than 5ppmw (from 13580ppmw), and Ni (80.78ppmw), Fe (57.60ppmw), Ti (5.79ppmw), etc. decreased to less than 1ppmw. This work improved the purification efficiency of DWSSP, and put forward an optimized recycling method, which is expected to realize the direct reuse of DWSSP in the photovoltaic industry.</t>
  </si>
  <si>
    <t>10.1016/j.carbpol.2021.118266</t>
  </si>
  <si>
    <t>Chitosan immobilization and Fe3O4 functionalization of olive pomace: An eco–friendly and recyclable Pb2+ biosorbent</t>
  </si>
  <si>
    <t>An effective and sustainable biosorbent (MagOPIC) was prepared from chitosan and olive pomace by the combined action of immobilization and magnetic modification to remediate Pb2+-contaminated waters. Pb2+ sorption yield at the end of the equilibrium (45 min) period was estimated to be 98.56 ± 0.28% at pH 5.5. Agitation speed, ionic strength, and temperature did not significantly affect the Pb2+ biosorption. Biosorption kinetics are successfully fitted by the pseudo-second-order equation while the equilibrium biosorption data are properly modeled using the Freundlich and D–R isotherms. MagOPIC has also exhibited a high biosorption yield in the column tests (≥99%) and showed remarkable stability up to twenty consecutive regeneration cycles. Furthermore, it was successfully used for the treatment of Pb2+ containing real wastewater. The findings of this work highlighted the potential use of MagOPIC as a novel, cost-effective and eco-friendly biosorbent for the Pb2+ removal from the contaminated aquatic phase.</t>
  </si>
  <si>
    <t>10.1016/j.etap.2023.104197</t>
  </si>
  <si>
    <t>Are lithium batteries so eco-friendly? Ecotoxicological impacts of lithium in estuarine bivalves</t>
  </si>
  <si>
    <t>Lithium (Li) is now widely used in green energies/clean technologies; however, due to its inefficient recycling and treatment, it is an emerging contaminant in aquatic systems. Bivalves, such as clams, are considered good bioindicators of pollution, hence we evaluated the biochemical effects of Li in the clam Venerupis corrugata. Clams were exposed (14 days) to an increasing Li gradient (0, 200, 400, 800 µg/L). Bioconcentration capacity tended to decrease with increasing Li exposure possibly due to efforts to eliminate Li from the cells, to avert damage. No influences on the clams’ metabolic capacity and protein content were observed. Antioxidant and detoxification defences were activated, especially at 400 and 800 µg/L of Li, avoiding lipid damage, while protein injuries were observed at higher concentrations. Furthermore, a loss of redox balance was observed. This study highlights the importance of preventing and regulating Li discharges into the environment, avoiding adverse consequences to aquatic ecosystems.</t>
  </si>
  <si>
    <t>10.1016/j.jpowsour.2003.09.046</t>
  </si>
  <si>
    <t>Simultaneous separation and renovation of lithium cobalt oxide from the cathode of spent lithium ion rechargeable batteries</t>
  </si>
  <si>
    <t>LiCoO2 cathode material is renovated and simultaneously separated from spent LiCoO2 electrodes containing LiCoO2, electron-conducting carbon, binder, Al current collector, and separator in a single synthetic step using hydrothermal method in a concentrated LiOH solution at 200°C without any scraping procedures. It is found that the renovated LiCoO2 phase crystallizes in the rhombohedral system with the space group R-3m. Although the obtained material has some electrochemically inactive impurities, the renovated LiCoO2 phase exhibits the first discharge capacity of 144.0mAh/g and the discharge capacity retention of 92.2% after 40 cycles.</t>
  </si>
  <si>
    <t>10.1016/j.envres.2024.118415</t>
  </si>
  <si>
    <t>A novel nanocomposite for photocatalytic rhodamine B dye removal from wastewater using visible light</t>
  </si>
  <si>
    <t>Providing safe access to water and addressing the impact of waterborne diseases, which claim over two million lives annually, is a major contribution to water purification. The study introduces a novel nanocomposite, Ch/Fe3O4/α-MoO3, which exhibits outstanding photocatalytic efficacy under visible light. An in-depth investigation of the nanocomposite's synthesis, characterization, and photodegradation mechanisms reveals its outstanding capabilities. Photocatalytic activity is influenced by the catalytic dose, pH, dye concentration, and reaction time, according to the study. A response surface method is used to determine the optimal conditions for Rhodamine B degradation, which results in 96.3% removal efficiency at pH 8.5, dye concentration 25 mg/L, nanocomposite dose at 22 mg/L, and reaction time 50 min. As a result of its high surface area, biocompatibility, availability, and magnetization with iron compounds, Chitosan is an excellent substrate for enhancing the photocatalytic properties of MoO3 nanoparticles. A nanocomposite with an energy band of 3.18 eV exhibits improved visible light absorption. This study confirms the nanocomposite's recyclability and stability, affirming its practicality. Besides dye removal, it offers hope for the global quest for clean water sources by addressing a broader range of waterborne contaminants. By combining molybdenum and magnetite, nanocomposite materials facilitate the degradation of pollutant and bacteria, contributing positively to society's quest for clean and safe water. It emphasizes the role nanotechnology plays in preserving human health and well-being in combating waterborne diseases.</t>
  </si>
  <si>
    <t>10.1016/j.gee.2019.12.005</t>
  </si>
  <si>
    <t>Novel HBD-Containing Zn (dobdc) (datz) as efficiently heterogeneous catalyst for CO2 chemical conversion under mild conditions</t>
  </si>
  <si>
    <t>A novel Zn-based metal–organic framework Zn (dobdc) (datz) [Zn2(H2dobdc) (datz)2·1.5DMF] with plentiful hydrogen bond donors (HBD) groups was facilely synthesized from mixed ligands. The dual activation of metal Zn sites and HBD groups for epoxides by forming Zn–O adduct and hydrogen bonds facilitated the ring-opening of epoxide substrate, which is critical for the subsequent CO2 fixation. Also, the existence of micropores and N-rich units in Zn (dobdc) (datz) afforded affinity towards CO2, which is beneficial to further improvement on catalytic CO2 conversion performance. Satisfactorily, Zn (dobdc) (datz)/Bu4NBr system was proved efficient heterogeneous catalyst for the CO2 cycloaddition with epoxides, and 98% propylene carbonate yield was obtained under mild conditions (80 °C, 1.5 MPa and solvent-free). In addition, Zn (dobdc) (datz)/Bu4NBr exhibited remarkable versatility to different epoxides and could be completely recycled over six runs with high catalytic activity. The highly stable, easily recycle and solvent-free Zn-based MOF reported here displays eco-friendly and efficient performance to CO2 conversion.</t>
  </si>
  <si>
    <t>10.1016/j.electacta.2023.142746</t>
  </si>
  <si>
    <t>Sustainable lithium-ion battery separators based on cellulose and soy protein membranes</t>
  </si>
  <si>
    <t>The food industry produces millions of tons of natural by-products. Through this study, we followed an environmentally friendly strategy using discards, such as soy protein isolate (SPI) from soya oil production and marine cellulose (Cell) from the agar industry, in order to achieve added-value applications. In particular, this work focuses on the development of membranes based on soy protein and cellulose, and their validation as battery separator membranes toward sustainable energy storage systems. SPI membranes with Cell show excellent compatibility with the electrolyte based on physical interactions. These physical interactions favor the swelling of the membranes, reaching swelling values of 1000% after three days in the liquid electrolyte. The membranes are thermally stable up to 180 °C. After being subjected to the liquid electrolyte, it is observed that the microstructure of the membranes change, but the porous structure is maintained, while the materials remain easy to handle. The ionic conductivity value, lithium transference number and battery performance in cathodic half-cells are ∼ 5.8 mS.cm−1, 0.77, and 112 mAh.g−1 at 1C-rate, respectively. Overall, considering environmental issues and circular economy, it is proven that it is possible to obtain more sustainable high-performance lithium-ion batteries based on waste materials.</t>
  </si>
  <si>
    <t>10.1016/j.colsurfa.2023.132303</t>
  </si>
  <si>
    <t>Bifunctional additive: Lead dioxide nanoparticle-doped graphene oxide composites for the preparation and performance study of positive electrodes in lead-carbon batteries</t>
  </si>
  <si>
    <t>Lead-carbon batteries (LCBs) possess the dual functions of supercapacitors and lead-acid batteries (LABs), which can meet the demand for renewable energy and in mild hybrid electric vehicles (HEVs) for energy storage and short-term high-rate charging and discharging. With the cycle of high-rate partial state-of-charge (HRPSoC), irreversible sulfation of the positive electrode becomes increasingly prominent and serious, resulting in low discharge capacity and short cycle life. In this study, to reduce the sulfation of the positive plate and improve the battery capacity and cycle life, a lead dioxide nanoparticle-doped graphene oxide (nano-PbO2/GO) composite material with dual functions of conducting and nucleating was prepared by a hydrothermal method as a positive electrode additive. The results show that the addition of nano-PbO2/GO promotes the formation of a three-dimensional short rod-like structure of PbO2 nanoparticles in a dendritic arrangement, accelerates the generation of new phases and inhibits the growth of bulk PbSO4. Moreover, the positive plate with nano-PbO2/GO exhibits good electrochemical activity to maintain the stability and reversibility of the electrode redox reaction. Finally, the initial discharge specific capacity of the LCBs with nano-PbO2/GO is increased to 153.85 mAh/g, and the HRPSoC cycle life is up to 15658 cycles at a 2 C discharge rate. Overall, the dual functions of nano-PbO2/GO greatly alleviate battery sulfation and provide a reference for improving the performance of LCBs by modifying the electrode structure.</t>
  </si>
  <si>
    <t>10.1016/j.jelechem.2022.116772</t>
  </si>
  <si>
    <t>Interfacial characteristics of Na2FePO4F and its carbon coated material for lithium/sodium hybrid ion battery</t>
  </si>
  <si>
    <t>The interfacial characterization of the cathode material Na2FePO4F with carbon capping material Na2FePO4F@C taking bagasse as the carbon source is reported. Both the higher-capacity Na2FePO4F@C material (93 mAh/g) and lower-capacity Na2FePO4F material (10 mAh/g) showed different degrees of capacity decay during cycling. The rupture and spontaneous repair process of the solid electrolyte interface (SEI) film resulting in increased impedance and blocked charge transfer, as well as irreversible changes in the surface microstructure of the electrode material after cycling, which are responsible for the decrease in capacity. The XRD and FTIR results before and after cycling shown that the characteristic peaks of the carbon coated material Na2FePO4F@C and raw material Na2FePO4F were consistent, indicated that their functional groups and crystalline structures are not the main causes of capacity decay at low cycling times (within 50 cycles).</t>
  </si>
  <si>
    <t>10.1016/j.jpowsour.2012.06.068</t>
  </si>
  <si>
    <t>Ascorbic-acid-assisted recovery of cobalt and lithium from spent Li-ion batteries</t>
  </si>
  <si>
    <t>Recycling of the major components from spent Li-ion batteries (LIBs) is considered desirable to prevent environmental pollution and recycle valuable metals. The present work investigates a novel process for recovering Co and Li from the cathode materials (containing LiCoO2 and Al) by a combination of ultrasonic washing, calcination, and organic acid leaching. Copper can also be recovered from the anode materials after they are manually separated from the cathode. Ascorbic acid is chosen as both leaching reagent and reducing agent to improve the Co recovery efficiency. Leaching efficiencies as high as 94.8% for Co and 98.5% for Li are achieved with a 1.25 mol L−1 ascorbic acid solution, leaching temperature of 70 °C, leaching time of 20 min, and solid-to-liquid ratio of 25gL−1. The acid leaching reaction mechanism has been preliminarily studied based on the structure of ascorbic acid. This method is shown to offer an efficient way to recycle valuable materials from spent LIBs, and it can be scaled up for commercial application.</t>
  </si>
  <si>
    <t>10.1016/j.jece.2021.106507</t>
  </si>
  <si>
    <t>HMO-incorporated electrospun nanofiber recyclable membranes: Characterization and adsorptive performance for Pb(II) and As(V)</t>
  </si>
  <si>
    <t>In the present work, hydrous manganese oxide (HMO) nanoparticles have been synthesized and successfully impregnated into polyacrylonitrile (PAN) nanofibers to obtain HMO-PAN composite electrospun nanofiber membranes (ENMs), via electrospinning technique. Characterization of the synthesized nanoparticles and composite ENMs using techniques high resolution transmission electron microscopy, Fourier transform infrared spectroscopy, field emission scanning electron microscopy and X-ray diffraction was performed. The adsorption viability of HMO-PAN composite ENMs as for removal of lead (Pb(II)) and arsenic (As(V)) from aqueous solution was evaluated using batch adsorption technique. HMO-PAN composite ENM preferably sequestrate As(V) and Pb(II) ions at pH 5.0 and 7.0, respectively. The maximum Langmuir adsorption capacity obtained for lead and arsenic was 194.4 mg/g and 95.7 mg/g, respectively at 318 K. During regeneration the material retained about 88% (for lead) and 83% (for arsenic) of adsorption capacity after five adsorption-desorption cycles indicating high potential for long-term application. Hence, the synthesized nanocomposite provides facile fabrication, excellent regeneration ability, and easy recovery without leaching, proving to be a promising adsorbent for uptake of Pb(II) and As(V) from aqueous solutions</t>
  </si>
  <si>
    <t>10.1016/j.ensm.2024.103304</t>
  </si>
  <si>
    <t>Boosting the performance enhancement of short-process regenerated Ni-rich cathode via antimony doping and modification</t>
  </si>
  <si>
    <t>Currently, the short-process regeneration of cathode materials in spent lithium-ion batteries has attracted wide attention from researchers because of its short process flow, less waste liquid discharge and the cascade utilization of recycled materials. However, the performance of short-process regenerated electrode materials is generally difficult to comparable with the commercial materials, especially for lithium nickel cobalt manganese oxide (NCM). Herein, antimony (Sb) doping, and modification is proposed to boost the performance enhancement of short-process regenerated NCM in our work. Spent NCM is first selectively leached by oxalic acid, and then directly dried to obtain the precursor without separation and filtration. Finally, NCM is regenerated by lithium supplement and Sb doping modification. The regenerated NCM with optimal Sb doping modification (R-Sb10) has better electrochemical performance and cycle stability. It delivers an initial specific discharge capacity of 152.3 mAh/g, and the capacity retention maintains 86.3 % after 200 cycles at 0.5C, which can be comparable to the commercial NCM. The Sb element can be evenly distributed in the interior of short-process regenerated NCM, especially with a protective Li3SbO4 film on the surface. Through theoretical calculation, the R-Sb10 has a lower energy for material formation, higher energy barrier for cation disorder and decreasing diffusion energy barrier for Li+. The doping modification method provides a new idea to improve the performance of regenerated materials and is expected to meet the needs of industrial applications in the future.</t>
  </si>
  <si>
    <t>10.1016/j.wasman.2022.12.002</t>
  </si>
  <si>
    <t>Direct regeneration of waste LiFePO4 cathode materials with a solid-phase method promoted by activated CNTs</t>
  </si>
  <si>
    <t>Annually increasing electric vehicles will undoubtedly end in tremendous amount of waste LiFePO4 (LFP) batteries. In this work, a highly-efficient and easy-going solid-phase method is proposed for direct regeneration of the waste LFP cathode material (W-LFP). The W-LFP is successfully regenerated via heat treatment with the addition of Li2CO3, CNTs and glucose. After activation, the dispersibility of CNTs in water is improved, making it easier to mix well with other materials. Also, the hydroxyl and carboxyl groups on CNTs have a certain degree of reducibility, which is conducive to the reduction of Fe3+ to Fe2+. After subsequent heat treatment, the three-dimensional conductive network composed of CNTs greatly enhances the conductivity and the ionic diffusion coefficient of LFP, thereby improving its electrochemical performance. Meanwhile, the decay and regeneration mechanisms of LFP are investigated by characterization and electrochemical testing. The regenerated LFP achieves an excellent specific capacity of 155.47 mAh/g at 0.05 C, which is around 99% that of new LFP. Additionally, the costs of main consumption in the regeneration process only account for 33.7% the price of new LFP. This low-cost, high-value-added and solid-phase direct regeneration process is proved to have great economic and energy-saving potential, which is promising for recycling the waste LFP cathode materials.</t>
  </si>
  <si>
    <t>10.1016/j.jhazmat.2011.10.063</t>
  </si>
  <si>
    <t>A copper-catalyzed bioleaching process for enhancement of cobalt dissolution from spent lithium-ion batteries</t>
  </si>
  <si>
    <t>A copper-catalyzed bioleaching process was developed to recycle cobalt from spent lithium-ion batteries (mainly LiCoO2) in this paper. The influence of copper ions on bioleaching of LiCoO2 by Acidithiobacillus ferrooxidans (A.f) was investigated. It was shown that almost all cobalt (99.9%) went into solution after being bioleached for 6 days in the presence of 0.75g/L copper ions, while only 43.1% of cobalt dissolution was obtained after 10 days without copper ions. EDX, XRD and SEM analyses additionally confirmed that the cobalt dissolution from spent lithium-ion batteries could be improved in the presence of copper ions. The catalytic mechanism was investigated to explain the enhancement of cobalt dissolution by copper ions, in which LiCoO2 underwent a cationic interchange reaction with copper ions to form CuCo2O4 on the surface of the sample, which could be easily dissolved by Fe3+.</t>
  </si>
  <si>
    <t>10.1016/j.oceram.2023.100388</t>
  </si>
  <si>
    <t>Tin-functionalized silicon oxycarbide as a stable, high-capacity anode material for Na-ion batteries</t>
  </si>
  <si>
    <t>In this study tin-functionalized silicon oxycarbide, Sn/SiOC, composite anode materials are synthesized using a carbon-rich polysiloxane as the preceramic polymer and nano-sized SnO2, which converts to metallic tin via carbothermal reduction at approximately 700 °C. The in-situ Sn formation leads to a uniform distribution of tin particles within a carbon-rich SiOC matrix. Raman spectra show no significant changes despite the carbothermal reduction of SnO2. The composite material provides a stable reversible capacity of 234 mAh g-1. By adjusting the composition and pyrolysis temperature a reversible capacity of 131 mAh g-1 at a high current rate of 2380 mA g-1 is achieved.</t>
  </si>
  <si>
    <t>10.1016/j.conbuildmat.2022.130070</t>
  </si>
  <si>
    <t>Lithium slag-based geopolymer synthesized with hybrid solid activators</t>
  </si>
  <si>
    <t>Lithium slag (LS) is a kind of solid waste in the lithium product industry. Nowadays, the amount of LS has increased sharply due to the popularity of lithium batteries; however, the recycling of LS is rare. In this research, LS was used to prepare the one-part geopolymer by three hybrid solid activators: NaOH + Na2SiO3, NaOH + Ca(OH)2, and NaOH + CaCO3. The effects of such hybrid activators on the workability, mechanical property, hydration process, microstructure, and pore structure of the formed one-part geopolymer samples were investigated. Experimental results showed that the LS-based geopolymers with 5 % of the hybrid activator could obtain moderate mechanical properties (The maximum 28d compressive strength can reach 35.6 MPa). Ca(OH)2 and CaCO3 had lower alkalinity than Na2SiO3, but they exhibited superior effects when combined with NaOH. Ca-based activators increased the reaction degree of the hardened paste, leading to generating more C-ASH gel. Besides, the pore structure of the formed geopolymers was also refined. Compared with Na2SiO3 and Ca(OH)2, CaCO3 is more suitable for preparing the NaOH activated LS-based geopolymer.</t>
  </si>
  <si>
    <t>10.1016/j.jclepro.2018.01.101</t>
  </si>
  <si>
    <t>Use of electrochemical cathode-reduction method for leaching of cobalt from spent lithium-ion batteries</t>
  </si>
  <si>
    <t>The present work is focused on the use of electrochemical cathode-reduction method for leaching LiCoO2 produced by spent lithium-ion batteries. The thermodynamics, kinetics, and electrochemical impedance spectroscopy analyses are used to determine the probable control mechanism involved in the leaching of cobalt from spent LiCoO2. The leaching efficiencies reached about 90% for cobalt and nearly 94% for lithium using 1.25 mol/L of malic acid and a working voltage of 8 V for 180 min at 70 °C. Kinetics analysis indicates that the leaching process of cobalt could be divided into two stages: the first stage is controlled by a surface chemical reaction, and the second stage is controlled by a combination of the surface chemical reaction and diffusion. Electrochemical impedance spectroscopy, X-ray photoelectron spectroscopy, and transmission electron microscopy analysis show that the combination control at the second stage is related to the form of Co(OH)3 produced during the leaching process of spent LiCoO2. Finally, a novel process for the leaching of cobalt from spent LiCoO2 is proposed.</t>
  </si>
  <si>
    <t>10.1016/j.envres.2022.113978</t>
  </si>
  <si>
    <t>Design and fabrication of chitosan cross-linked bismuth sulfide nanoparticles for sequestration of mercury in river water samples</t>
  </si>
  <si>
    <t>The existence of heavy metals in ecological systems poses great threats to living organisms due to their toxicant and bio-accumulating properties. Mercury is a known toxicant with notable malignant impacts. It has long been known to cause toxic threats to the health of living organisms since the break out of Minamata disease. The turbulent expulsion of mercury-based pollutants from the industrial sector, requires a proper solution. Many attempts have been made to design a greener and more efficient route for a satisfactory removal of mercury. In the current study, bismuth sulfide nanoparticles (BiSNPs) have been synthesized via the co-precipitation method. The BiSNPs were supported with crosslinked chitosan to enhance their sorption capacity and avoid leaching. The average size of the BiSNPs was 42 nm based on SEM micrographs. The SEM analysis of the bismuth sulfide chitosan-crosslinked beads (BiS-CB) showed that the beads possessed a spherical and smooth morphology with a size of 1.02 mm. The FTIR analysis showed that the beads possessed the characteristics bands of imine groups of chitosan, bismuth, sulfur, and glycosidic linkages present in the molecules. The XRD analysis confirmed the phase crystallinity of the BiS-CB with an average crystallite size of 11 nm. The BiS-CB was employed for the sorption of mercury from water samples. The maximum sorption capacity of 65.51 mg/g was achieved at optimized conditions of pH 5, concentration 80 ppm, in 45 min at 30 °C. The mechanism studied for mercury removal showed that sorption followed the complexation mechanism according to the SHAB concept. In conclusion, the results showed that the BiS-CB sorbent exhibited an excellent sorption capacity to remove mercury.</t>
  </si>
  <si>
    <t>10.1016/j.tsep.2022.101552</t>
  </si>
  <si>
    <t>Modelling and optimisation of a battery thermal management system with nano encapsulated phase change material slurry for 18650 Li-ion batteries</t>
  </si>
  <si>
    <t>In this study, a fully coupled electrochemical-thermal model is solved using the finite element method to investigate the thermal performance of a nano-encapsulated phase change material (NEPCM)-slurry-cooled battery thermal management system (BTMS) for an 18,650Li-ion battery pack. The numerical data for voltage as well as temperature of the battery are validated using the experimental data extracted from a setup proposed in this work and the numerical Nusselt number of the coolant is validated using the experimental data available in the literature. Then, a Multi Layer Perceptron (MLP) Neural-Network (NN) is constructed, trained and tested to achieve a regression model applicable in the optimisation process. To optimise the thermal performance of the thermal management system, Multi-Objective Genetic Algorithm (MOGA) linked with the NN is used. The optimisation results, along with the investigated ranges of the decision variables, propose some essential guidelines for adjusting the operating conditions of this type of BTMS to reach the best performance, namely a low value of Re (200.9) for the coolant as well as a low value of h (4.9 W/m2K) for the ambient air are desirable, the discharge rate of the batteries should have a moderate value (C = 1.07), and a Tamb close to the solidus temperature of the PCM is necessary (Tamb = 26.2 °C). After the optimisation process, the values of objective variables in the optimum case are verified with the results of a corresponding simulation and a good agreement is observed.</t>
  </si>
  <si>
    <t>10.1016/j.electacta.2023.142421</t>
  </si>
  <si>
    <t>From lithium to potassium: Comparison of cations in poly(ethylene oxide)-based block copolymer electrolytes for solid-state alkali metal batteries</t>
  </si>
  <si>
    <t>Liquid electrolytes (LEs) commonly show severe side reactions at the electrode-electrolyte interface, especially with alkali metal anodes, leading to rapid capacity fade of metal-ion batteries. Solid polymer electrolytes (SPEs), however, contribute to the suppression of side reactions due to their inherent inertness and high mechanical strength, providing long-term stable battery operation. Herein, we investigated physical and electrochemical properties of SPEs based on our previously reported microphase-separated poly(vinyl benzyl methoxy poly(ethylene oxide) ether)-block-polystyrene block copolymer (PVBmPEO-b-PS) with different alkali metal ions (A + = Li+, Na+ or K +) and their use in the respective metal batteries, showing the potential for the transition from lithium to post-lithium batteries. Rheological and thermal properties as well as ion transport in the SPEs with different bis(trifluoromethanesulfonyl)imide (TFSI) salts concentrations revealed similar shear storage moduli (G’) for the investigated SPEs, while the lowest glass transition temperatures (T g) were found for KTFSI-based films. By contrast, the highest total ionic conductivity was found for the LiTFSI-based SPEs. To quantify the A + transference numbers (T A +), the Bruce-Vincent method and pulsed-field gradient (PFG) NMR were conducted, revealing significant challenges for T A + determination of post-Li systems. Further, the examination of the interfacial stability of SPE/A interfaces by conducting plating/stripping experiments revealed significantly higher resistances for sodium- and potassium-based systems in comparison to their lithium-based counterpart. Nonetheless, A-metal/SPE/cathode cells with PVBmPEO-b-PS-based Na- and K-SPEs with the Prussian Blue analogues (PBAs, Na2- x Fe[Fe(CN)6] and K2- x Fe[Fe(CN)6]) positive electrodes and the respective alkali metal negative electrodes enabled cycling at elevated temperature of 55 °C. Herein, both sodium and potassium metal batteries exhibited stable cycling with capacity retentions of 73% over 100 cycles for the Na-cell, and 94% over the same cycle number for the K-cell, (and a high coulombic efficiency (CE) of 98% at the 100th cycle).</t>
  </si>
  <si>
    <t>10.1016/j.chemosphere.2022.133799</t>
  </si>
  <si>
    <t>The challenges and perspectives for anaerobic digestion of animal waste and fertilizer application of the digestate</t>
  </si>
  <si>
    <t>The increase in livestock production creates a serious problem of managing animal waste and by-products. Among the wide range of waste valorization methods available, anaerobic digestion is very promising. It is a form of material recycling that also produces renewable energy in the form of biogas, which is reminiscent of energy recycling. The effluent and digestate from the anaerobic digestion process need to be processed further. These materials are widely used in agriculture due to their composition. Both the liquid and solid fractions of digestate are high in nitrogen, making them a valuable source for plants. Before soil or foliar application, conditioning (e.g., with inorganic acids) and neutralization (e.g., with potassium hydroxide) is required to eliminate odorous compounds and microorganisms. Various methods of conducting the process by anaerobic digestion (use of additives increasing activity of microorganisms, co-digestion, multiple techniques of substrate preparation) and the possibility of controlling process parameters such as optimal C/N ratio (15–30), optimal temperature (psychrophilic (&lt;20 °C), mesophilic (35–37 °C) and thermophilic (55 °C) for microorganism activity ensure high efficiency of the process. Literature data describing tests of various digestates on different plants prove high efficiency, determined by yield increase (even by 28%), nitrogen uptake (by 20%) or phosphorus recovery rate (by 43%) or increase of biometric parameters (e.g., leaf area).</t>
  </si>
  <si>
    <t>10.1016/j.est.2023.108822</t>
  </si>
  <si>
    <t>Recycling of aluminium scrap into phase change materials for high-temperature storage applications: Thermophysical properties and microstructural characterisation</t>
  </si>
  <si>
    <t>Metal scrap is often generated during conventional production processes and at the end-of-life of metallic components finding use as a recycled metal source. However, the impurities introduced in the recycling process can deteriorate the mechanical properties of the final product leading to down-cycling from structural applications or requiring great effort to make the material viable again. Metallic phase change materials (mPCMs) are promising materials due to their high energy storage density and high thermal conductivity relative to common inorganic and organic thermal storage materials. Metals used for thermal applications, such as mPCMs do not have strict mechanical requirements, and could potentially be made from recycled sources unsuitable for structural significant applications. Thermal storage offers an alternative use for scrap sources, especially aluminium alloys which according to the International Energy Agency are among the metals with the highest recovery rates. AlSi cast alloys are widely used in different applications, especially the automotive industry. In this work, the eutectic composition Al-12.6 wt% Si has been proposed as thermal storage material due to the great potential and excellent storage properties in the temperature range 500–600 °C. Thermophysical properties including melting temperature, heat of fusion, heat capacity and thermal diffusivity were experimentally determined via Differential Scanning Calorimetry (DSC) and Light Flash Analysis (LFA) in order quantify the impact of impurities typically present in commercial aluminium alloys such the 2000 and 3000 series. Four different AlSi alloys with different impurity levels from scrap-equivalent compositions were investigated as candidate materials for latent heat storage applications and their potential contribution in the circular economy.</t>
  </si>
  <si>
    <t>10.1016/j.enmm.2023.100894</t>
  </si>
  <si>
    <t>Novel recycled PET/tannin nanofibers for effective removal of lead(II) from water</t>
  </si>
  <si>
    <t>The pollution of water by hazardous metals such as lead(II) and the growing generation of polymeric wastes such as polyethylene terephthalate (PET) are critical global concerns. Thus, new recycled PET nanofibers functionalized with tannin were applied in the removal of lead(II) from water by adsorption. PET was collected from post-consumer water bottles and obtained as nanofibers by centrifugal spinning. The characterization performed on the nanofibers showed average diameters of 188 nm and functional groups adequate for lead(II) adsorption. Under the adsorption conditions tested, lead(II) adsorption was favored at pH 6 and 328 K, with a maximum adsorption capacity of 350.81 mg g−1. The kinetic data was better represented by the pseudo-first order model. The equilibrium data was better represented by the Sips model. The thermodynamic parameters showed that the process was spontaneous, favorable, and endothermic. The nanofibers kept 45.20 % of their original adsorption capacity after four cycles of adsorption–desorption. The results indicated that the recycled PET/tannin nanofibers are a great alternative as lead(II) adsorbent. They are also an environmentally friendly option for the transformation of an abundant post-consumer polymer into a versatile nanomaterial functionalized with a sustainable biopolymer.</t>
  </si>
  <si>
    <t>10.1016/j.ijbiomac.2024.134467</t>
  </si>
  <si>
    <t>Design, application, and recycling of zinc alginate/guar gum hydrogel-based fibers</t>
  </si>
  <si>
    <t>Extreme cold events are quite common, highlighting the urgent need for flexible wearable electronic devices capable of diagnosing human health in low-temperature environments. Using a wet spinning strategy, we successfully developed sodium zinc alginate/guar gum(SZA/GG) hydrogel fibers with excellent environmental resistance, antimicrobial properties, and electrical conductivity. Building on this, we developed a flexible wearable sensing device that operates stably at low temperatures and exhibits a sensitivity of 0.585 within the range of −20 °C to −40 °C, demonstrating excellent response performance. When evaluating the physical state of outdoor athletes, the amplitude and fluctuation range of electrical resistance provide valuable information about the monitored environment and the risk of frostbite for the individual. However, like any device, it eventually reaches its usage limit. To address the issue of recycling hydrogel fiber waste, we propose recycling and carbonizing the discarded devices to use as a biomass carbon source for fabricating button-type supercapacitors. After 10,000 charge-discharge cycles, the capacitance retention rate reached 92.53 %, demonstrating the potential of these supercapacitors and offering a new approach to reducing resource waste.</t>
  </si>
  <si>
    <t>10.1016/j.ijbiomac.2023.124531</t>
  </si>
  <si>
    <t>Environmentally friendly strategy to access self-healable, reprocessable and recyclable chitin, chitosan, and sodium alginate based polysaccharide-vitrimer hybrid materials</t>
  </si>
  <si>
    <t>Natural polysaccharides show enviable advantages for preparation of sustainable hybrid materials. However, in most cases, complex chemical modifications of natural polysaccharides are required, which not only causes changes of the inherent properties of polysaccharides, but also increases the manufacturing costs of the final materials. Therefore, it is highly desired to develop efficient and low-cost ways to access polysaccharides-containing hybrid materials. In this work, we report the environmentally friendly preparation of a new kind of polysaccharide-based materials, called polysaccharide-vitrimer hybrid materials, for the first time. The vitrimer synthesis and hybridization with polysaccharides can be achieved via a convenient one-pot method in absence of solvent and catalyst. In addition, time-consuming and labor-intensive physical/chemical modifications of natural polysaccharides are completely avoided. The resultant hybrid materials show good mechanical performance (tensile toughness is up to 13.7 MJ/m3), high thermal stability (Td,max is up to 457 °C), fast self-healing ability (self-healing efficiency is up to 99 % within 20s at 80 °C) and excellent reprocessability and recyclability (at least three cycles). Especially, conductive polysaccharide-vitrimer hybrid materials could be readily prepared from the resultant materials, exhibiting novel applications as flexible sensors and electromagnetic shielding materials (the EMI SE is up to 24.93 dB).</t>
  </si>
  <si>
    <t>10.1016/j.jallcom.2024.174691</t>
  </si>
  <si>
    <t>A facile approach for regeneration of graphite anodes from spent lithium-ion battery</t>
  </si>
  <si>
    <t>Recycling of lithium-ion battery anodes has become a topic of interest due to the retirement of batteries. However, existing recycling methods have either been environmentally unfriendly or lacked high purity levels. Here, a simple and low-cost recycling method is developed. Firstly, organic matter in graphite is eliminated through heat treatment. The removal of metal impurities in graphite is then carried out by utilizing sulfuric acid (H2SO4) leaching. Lastly, potassium hydroxide (KOH) etching is utilized to restore the structural defects of graphite. This comprehensive process enhances the cycling stability and rate capability of graphite. The initial discharge capacity at 0.1 C can reach a specific capacity of 422.42 mAh/g, and the specific capacity of the discharge after 100 cycles is 365.97 mAh/g, which reaches the standard of commercial graphite (CG). The results demonstrate that the method effectively purifies and regenerates waste graphite (WG). This process can alleviate resource pressure while being suitable for industrial applications due to its simplicity and low cost.</t>
  </si>
  <si>
    <t>10.1016/j.molstruc.2023.135970</t>
  </si>
  <si>
    <t>3D water stable Eu(III)-organic framework as recyclable multi-responsive luminescent sensor for efficient detection of lead ion, permanganate anion and para-nitrophenol in aqueous medium</t>
  </si>
  <si>
    <t>Using a mixed ligand strategy a novel 3D Eu(III) metal–organic framework with tetranuclear SBUs formulated as [Eu2(NTA)2(Ada)(DMF)2] (Cj-1) was solvothermally synthesized by employing 2-nitroterepthalic acid (NTA) as antenna and adipic acid (Ada) as bridging spacer. Multiple coordination modes and bright fluorescence characteristics make Cj-1 ideal as fluorescent probe. Fluorescence studies reveal that Cj-1 emits intense red luminescence and displays excellent water stability and outstanding chemical stability over broad pH range (pH = 2–10). The Cj-1 exhibits strong luminous sensing response against inorganic ions Pb2+, MnO4−, and para-nitrophenol in water with high sensitivity, selectivity, rapid reaction and an outstanding recycle usage. It is interesting to note that the solid sample's color changes from white to brown upon detection of the MnO4 − ions. This color change signifies luminescence induction, making the method for detecting MnO4 − ions simple and more practical to everyday life. Powder X-ray diffraction, infrared spectroscopy, elemental analysis, and luminescence methods were used to characterize the compound. The potential sensing mechanisms of Cj-1for selective sensing have been thoroughly investigated.</t>
  </si>
  <si>
    <t>10.1016/j.jpowsour.2005.07.061</t>
  </si>
  <si>
    <t>Recycling of nickel–cadmium batteries using coal as reducing agent</t>
  </si>
  <si>
    <t>The objective of this work is to study the recycling of sealed nickel–cadmium batteries through cadmium distillation using a carbonaceous material as reducing agent. In spite of the existence of some industrial processes for nickel–cadmium batteries recycling, there are few fundamental studies about this subject. For the study of the reducing process, coal was added to the material of electrodes. Reduction process was performed from 700 to 1000°C with different quantities of reducing added to the load. Results showed that cadmium purity is of approximately 99.92% and the main impurity found was zinc at around 200ppm. A Ni–Co alloy containing 100ppm cadmium was also obtained.</t>
  </si>
  <si>
    <t>10.1016/j.wasman.2018.11.045</t>
  </si>
  <si>
    <t>Recycling and reuse of kerf-loss silicon from diamond wire sawing for photovoltaic industry</t>
  </si>
  <si>
    <t>With the rapid growth of the global photovoltaic (PV) industry, the waste from PV industry cannot be ignored, especially the solid wastes from silicon kerf loss and the used quartz crucibles from silicon casting. The silicon kerf loss during wafer sawing was nearly 160,000 tonnes and the used crucible waste was nearly 70,000 tonnes in 2017. With the transition of wafering technology from the slurry-based wire to diamond wire sawing, recycling and reuse of kerf-loss silicon have become more feasible due to the lower impurity contents. In this paper, we aimed to find a simple approach to recycle the kerf loss and identify the purity for reuse. We first analyzed the contents of the as-received kerf-loss silicon from the industry. Then, suitable acids and refining procedure were proposed. The metals, especially nickel, could be easily reduced to several ppmw, boron and phosphorous to sub-ppmw, and carbon to several hundred ppmw, while oxygen was less than 5 wt%. Although the purity of the recycled silicon was not sufficient for casting feedstock, it had a comparable purity of about 5 N with the commercial silicon nitride releasing agent and crucibles used in silicon casting for solar cells. Because the nitride crucibles could be reused a few times for casting, the used crucible waste could be significantly reduced as well.</t>
  </si>
  <si>
    <t>10.1016/j.ijbiomac.2020.06.002</t>
  </si>
  <si>
    <t>Tailoring a stable and recyclable nanobiocatalyst by immobilization of surfactant treated Burkholderia cepacia lipase on polyaniline nanofibers for biocatalytic application</t>
  </si>
  <si>
    <t>Polyaniline nanofibers were synthesized by the oxidative polymerization of aniline. Surfactant treated lipase from Burkholdaria cepacia was immobilized on these polyaniline nanofibers by adsorption. The activity of immobilized preparation was six times higher than that of free lipase with an enhanced dispersion in organic solvents. Five-level-four-factor central composite design was applied for the optimization of immobilization parameters (viz. reaction time, pH, stirring rate and enzyme-support ratio) which were evaluated on the basis of lipase loading and activity. The thermal stability of the lipase in the nanobioconjugate, demonstrated in terms of the half-life at 80 °C was almost sixteen-fold higher than in the free form. The reusability data revealed the utility of the nanoconjugate for seven consecutive cycles with a slow and gradual decline in the activity. However, the nanoconjugate retained almost 30% of their initial activity after seven cycles of reuse revealing its utility of in industrial applications. The nanoconjugate was used in the kinetic resolution of (RS)-1-(7-(3-chloro-2-hydroxypropoxy)benzofuran-2-yl) ethanone, racemic intermediate of an important β-blocker (Befunolol), with a high conversion rate of 48.2%, 98% ee-value and enantioselectivity (E) of 188, which signify its importance as a nanobiocatalyst.</t>
  </si>
  <si>
    <t>10.1016/j.cej.2023.146153</t>
  </si>
  <si>
    <t>Lithiophilic Sn layer via pre-electroplating to realize the uniform stripping/plating for dendrite free Li metal anodes</t>
  </si>
  <si>
    <t>Lithium (Li) metal is expected to become the next generation anodes materials, owning to the irreplaceable advantages (high the theoretical specific capacity, high energy density, and low electrochemical potential). However, the huge volume exchange and dendritic Li growth hinder its development. In this paper, a recyclable method was put forward to relief the above issues for achieving stable Li metal anodes, where the uniform Sn layer was built on the surface of copper foam (SCF) by pre-electroplating. The porous structure of copper foam (CF) can accommodate deposited Li to relax the huge volume change. The Sn layer of SCF improves the lithiophilicity of structure, preventing the inhomogeneous deposition by the “tip effect”. In view of the synergies of porous structure and lithiophilic Sn layer, the SCF shows good compatibility with Li metal anodes. During the preparation process of SCF, the electroplating solution is recyclable and the cost of energy is low, which prevents environmental pollution and resembles the initial target of secondary energy storage. Meanwhile, the symmetrical cells of SCF show longer life than CF and copper foil. After 550 cycles, the coulomb efficiency of SCF can be stable more than 98 % at 1 mA cm−2 with 1 mAh cm−2. The full cells of LFP||Li@SCF deliver satisfactory capacity (117.1 mAh/g) at 1C after 130 cycles. With further research, the pre-electroplating has the potential to be another way for the building of framework structure in the field of Li metal anodes.</t>
  </si>
  <si>
    <t>10.1016/j.jhazmat.2018.01.017</t>
  </si>
  <si>
    <t>Removing antimony from waste lead storage batteries alloy by vacuum displacement reaction technology</t>
  </si>
  <si>
    <t>With the wide application of lead acid battery, spent lead acid battery has become a serious problem to environmental protection and human health. Though spent battery can be a contaminant if not handled properly, it is also an important resource to obtain refined lead. Nowadays, the Sb-content in lead storage batteries is about 0.5–3 wt%, which is higher than the Sb-content in the crude lead. However, there are few reports about the process of removing antimony from high-antimony lead bullion. In this study, vacuum displacement reaction technology, a new process for removing antimony from high-antimony lead melts, was investigated. During this process, lead oxide was added to the system and antimony from lead melts was converted into antimony trioxide, which easily was evaporated under vacuum so that antimony was removed from lead melts. The experimental results demonstrated that Sb-content in lead melts decreased from 2.5% to 23 ppm under following conditions: mass ratio of PbO/lead bullion of 0.33, residual gas pressure of 30 Pa, melt temperature of 840 °C, reaction time of 60 min. The distillate gotten can be used as by-product to produce antimony white. Moreover, this study is of importance to recycling of waste lead storage batteries alloy.</t>
  </si>
  <si>
    <t>10.1016/j.ijheatmasstransfer.2018.07.037</t>
  </si>
  <si>
    <t>Experimental research on the effective heating strategies for a phase change material based power battery module</t>
  </si>
  <si>
    <t>Constructing a complete battery thermal management (BTM) system consisting of both the heating and cooling functionalities is critical to guarantee the cycling life and safety of the power battery pack. In this work, we focus on the neglected issue of replenishing a cooling system with a heating functionality in a standardized power battery module. Two kinds of heating strategies, including forced air convection (FAC) heating and silicone plate (SP) heating are developed and then optimized on an advanced phase change material (PCM)-cooling based battery module. The experimental results show that the performance of the FAC heating strategies can be optimized by constructing a “close-ended” battery pack and increasing the fan number to recycle the waste heat and uniform the air flow field, respectively. The strategy of SP heating at 90 W demonstrates the most effective heating performance. For instance, an acceptable heating time of 632 s and a second lowest temperature difference of 3.55 °C can be obtained, resulting in a highest comprehensive evaluation factor of 0.42, much higher than those of other heating strategies (0.29–0.32). These encouraging results may raise concerns about constructing suitable cooling and heating functionalities simultaneously in a BTM system to realize a target oriented use, particularly those targeting various harsh operating environments.</t>
  </si>
  <si>
    <t>10.1016/j.est.2024.113717</t>
  </si>
  <si>
    <t>Immersion cooling of a cylindrical battery module: An optimum configuration using CFD, NSGA-II and desirability function approach</t>
  </si>
  <si>
    <t>Immersion cooling offers promising advantages for cylindrical battery modules, particularly in applications where compact design, efficient thermal management, and enhanced safety are critical factors. In this study, the geometric, thermal, and dynamic parameters of an immersion-cooled battery module with 14 NCM cylindrical cells are analyzed using CFD methods. The developed battery model is experimentally validated, establishing the constraints through numerical analysis of the impact of design parameters on response values. The design parameters are optimized using a multi-objective optimization technique. The study models the battery module with mineral oil cooling and examines the impact of each parameter on variables such as maximum battery module temperature (Tmax), pressure drop (ΔP), maximum temperature variance (ΔTmax), and battery module mass index (Im). A Design of Experiment set, created with Central Composite Design (CCD), is solved using CFD methods, and quadratic correlation equations are derived using backward regression. The regression models for Tmax, ΔTmax, ΔP, and Im show high accuracy with R2 values close to 1.0. Optimization is performed using the entropy weight-based composite desirability function approach, yielding optimum values for cell center spacing (t), coolant mass flow rate (ṁc), and coolant inlet temperature (Ti) at 20.606 mm, 1.5 kg/s, and 23 °C, respectively. The optimized design sets are validated through CFD analysis, showing a maximum deviation of 4.27 %. Reducing t boosts thermal performance but lowers hydraulic performance, while the reverse occurs for ṁc. As Ti decreases, effective cooling improves, but temperature uniformity suffers.</t>
  </si>
  <si>
    <t>10.1016/j.jallcom.2016.08.094</t>
  </si>
  <si>
    <t>Synthesis of submicron lead oxide particles from the simulated spent lead paste for battery anodes</t>
  </si>
  <si>
    <t>A rapid and low-cost hydrometallurgical process was developed to synthesize submicron lead oxide (PbO) particles in the presence of polyvinylpyrrolidone (PVP). Newly regenerated lead oxide particles with submicron sizes were successfully obtained via the thermal decomposition of lead acetate. The final as-prepared product was identified as orthorhombic β-PbO, with an average size of about 200 nm. Heat-treating, at 550 °C for 3 h with the PVP/Pb(CH3COO)2 precursor at a molar ratio of 2.0, was identified as the critical procedure for forming pure submicron β-PbO. The PVP dosage significantly affects the interaction between Pb2+ and the PVP molecule, revealed in the FT-IR spectroscopy results. The obtained submicron β-PbO particles were applied in a lab-scale lead-acid battery and showed an enhanced electrochemical property of 159 mA h/g at a current density of 50 mA/g. This study demonstrates an alternative method of regenerating ultrafine PbO particles with a high electrochemical performance from spent lead paste, which can provide energy storage applications.</t>
  </si>
  <si>
    <t>10.1016/j.pnsc.2023.08.007</t>
  </si>
  <si>
    <t>Bifunctional erdite rods as an effective flocculant and catalyst in electro-Fenton systems</t>
  </si>
  <si>
    <t>Erdite rods were massively produced via a one-step alkaline heating route with the complete recycling of waste waterwork sludge. The sludge was a mixture of Fe, Mn, Al, and Si, but only Fe-bearing substances were converted as erdite rods. The erdite rods had 100 ​nm diameter and 1-5 ​μm length, and was hydrolysed as Fe-SH-rich flocs in wastewater. Its hydrolysis became slow in the presence of electric field but accelerated by adding PMS. p-Nitrophenol was targeted as organic pollutant to determine the rods performance. The removal efficiency of p-nitrophenol was 7.4% by adding erdite rods, but up to 44.6% with the addition of erdite/PMS, and then dramatically increased to 98.7% in the electro-PMS/erdite system. Given that the free Fe was less than 30 ​mg/L, the surface Fe of Fe-SH-rich flocs predominated the PMS activation, in which the surface Fe enriched in electronic field and then was involved in the redox reaction of PMS and then reduced by the adjacent S on flocs. This enabled the recycling of Fe3+/Fe2+ to activate PMS at high level. Thus, the erdite rods showed high p-nitrophenol removal efficiency in the electro-Fenton system in comparison with the other reported reagents, e.g. ferrous sulphate, ferbam, pyrite and FeS.</t>
  </si>
  <si>
    <t>10.1016/j.cej.2023.145819</t>
  </si>
  <si>
    <t>Controllable solvent treatment of fluorinated graphite for high power density and low cathode swelling lithium primary batteries</t>
  </si>
  <si>
    <t>Lithium/carbon fluorides batteries own a high theoretical energy density of 2180 Wh kg−1 and exceptional shelf life, but poor electrode kinetics, low electronic conductivity of cathode, and cathode swelling during discharge. In this work, fluorinated graphite is modified by a controllable solvent treatment using N-methyl-2-pyrrolidone at medium temperature (50 ∼ 90 °C). The modified fluorinated graphite is doped with nitrogen atoms and owns increased interlayer spacing and electrochemical active semi-ionic CF bonds, providing a higher conductivity and facilitating the diffusion of Li+ or solvent Li+. The maximum power density of the modified fluorinated graphite is 40.23 kW kg−1 at 25C. To elucidate the cathode swelling of the fluorinated graphite, in-situ confocal optical microscope and in-situ X-ray diffraction are conducted for the first time. It is found that the formation and accumulation of crystalline LiF during discharge, as well as the interlayer spacing of fluorinated graphite, are related to the cathode swelling in liquid electrolyte.</t>
  </si>
  <si>
    <t>10.1016/j.fuel.2023.128042</t>
  </si>
  <si>
    <t>Rice husk char as a sustainable material for the preparation of graphene oxide-supported biocarbons with mesoporous structure: A characterization and adsorption study</t>
  </si>
  <si>
    <t>Rice husk (RH) is a biomass-based waste that can be used to produce sustainable energy. RH carbon (RHC) and RH ash (RHA) remain in solid char after the transformation of RH into heat energy. To effectively use RHC and RHA wastes, this study proposed using two graphene oxide (GO)-based carbonaceous composites: RHC/GO and ordered mesoporous carbon (OMC)/GO. RHC was prepared through the high-temperature pyrolysis of RH. OMC was obtained by recycling RHA as a silica template source. The experimental results demonstrated that surface areas and pore volumes of carbonaceous composites were increased after the addition of GO. Both RHC/GO and OMC/GO materials exhibited a mesoporous structure with a surface area of 618 and 1068 m2/g, respectively, and a pore volume of 0.533 and 1.143 cm3/g, respectively. Rhodamine B (RhB) was used to evaluate the effects of solution pH, adsorbent dosage, and the initial concentration of the relevant dye on the adsorption capacities of the two carbonaceous composites. OMC/GO had a relatively satisfactory performance for the elimination of RhB compared with RHC/GO. The findings of kinetics and isothermal adsorption studies for RHC/GO and OMC/GO implied that adsorption obeyed the pseudo-second-order and Langmuir models. RHC and RHA can be beneficial for synthesizing nanoproducts and reducing biowastes.</t>
  </si>
  <si>
    <t>10.1016/j.etran.2024.100325</t>
  </si>
  <si>
    <t>High flame retardant composite phase change materials with triphenyl phosphate for thermal safety system of power battery module</t>
  </si>
  <si>
    <t>The thermal safety of battery pack has attracted much attention accompany with the growth in electric vehicles (EVs) in recent years. Although various battery thermal management systems (BTMS) are investigated by many research, the thermal runaway propagation (TRP) of battery packs under extremely abused conditions is just at the level of structural design and theoretical model. How to explore an innovative technology to improve the integrated thermal safety including the BTMS and TRP is still a great challenge. In this study, a multifunctional flame-retardant paraffin (PA)/styrene-butadiene-styrene (SBS)/expanded graphite (EG)/methylphenyl silicone resin (MPS)/triphenyl phosphate (TPP) composite phase change material (PSEMT) has successfully prepared. Besides, it has applied in 26650 ternary power battery modules. When the proportion of MPS and TPP is 1:2, the experimental results reveal that PSEMT possesses high thermal stability, and excellent flame-retardant properties owing to synergistic flame-retardant effect with phosphorus and silicon. Further, the cylindrical 26650 battery module with PSEMT exhibits optimum thermal management performance. Even at 2C discharge rate after ten cycles, the maximum operating temperature of battery module can still be maintained below 50 °C, and the maximum temperature difference is controlled within 4.6 °C. Additionally, it displays an excellent thermal runaway suppression through triggering by multiple heat sources. What's more, the battery with PSEMT can suppress the peak temperature and delay the occurrence time of thermal runaway. Therefore, it can be induced that the battery module with PSEMT can effectively avoid heat accumulation and significantly reduce its thermal safety risk. This study offers a new solution with promising prospects from the perspectives of energy storage and EVs, for balancing the temperature inconsistencies in batteries and suppressing thermal runaway in the battery packs.</t>
  </si>
  <si>
    <t>10.1016/j.elecom.2023.107622</t>
  </si>
  <si>
    <t>Reduced graphene oxide coated with amorphous lead as positive additive for enhanced performance of lead–carbon batteries</t>
  </si>
  <si>
    <t>Composites of reduced graphene oxide coated with amorphous lead (Pb/rGO) were prepared by electrostatic adsorption and hydrothermal methods, and used as positive additives for lead–carbon batteries to enhance discharge specific capacity and cycle life under high-rate partial-state-of-charge (HRPSoC) of batteries. Amorphous Pb inhibits the oxygen evolution reaction (OER) that occurs on the surface of reduced graphene oxide (rGO) and increases the specific capacitance of the positive active material (PAM). In addition, the presence of amorphous Pb enhances the affinity of rGO to PAM, which avoids the separation of additive and PAM during the cycling process. Pb/rGO additives can act as pore forming agents and significantly increase the specific surface area of PAM, which enables the electrolyte to fully react with PAM to inhibit the overgrowth of PbSO4 crystals. Thus, Pb/rGO additives help to improve the electrochemical performance of batteries. To be specific, when the Pb/rGO additive content is 0.7 wt%, battery showed the best discharge specific capacity (102 mAh/g) and cycle life (18,104 cycles), which is 117% and 104% higher than that of blank battery, respectively. And the rate capability is also improved compared to its counterpart. In short, the Pb/rGO composite material has potential application value in lead–carbon batteries.</t>
  </si>
  <si>
    <t>10.1016/j.jre.2024.08.006</t>
  </si>
  <si>
    <t>Enhanced adsorption of Ce3+ from aqueous solutions by citric acid functionalized Dicranopteris dichotoma</t>
  </si>
  <si>
    <t>A novel hydroxylate-rich functionalized biosorbent by grafting citric acid on the decrystallized Dicranopteris dichotoma stem (DDS) was prepared. The obtained g-DDS-3 exhibits good hydrophilicity, thermal stability and superior adsorption performance for Ce3+. The effects of citric acid dosage, pH and initial Ce3+ concentration on the adsorption experiments were investigated. The maximum adsorption capacity (Langmuir model) of Ce3+ by g-DDS-3 is 131.0 mg/g at pH of 7.0, which surpasses that of most previously reported biomass-based materials. Adsorption kinetic results indicate that the adsorption process conforms to the pseudo-second-order model and can achieve equilibrium quickly. By analyzing the adsorption mechanism, we find that carboxyl groups are uniformly distributed on the surface of g-DDS-3 post modification, which provides abundant adsorption sites, and the adsorption is primarily driven by the ion exchange between Ce3+ and carboxyl groups protons. In addition, the adsorption-desorption experiments suggest that the g-DDS-3 has excellent recyclability since the adsorption capacity still remain above 90% after five cycles. These findings prove that carboxylate-rich modified Dicranopteris dichotoma has great potential for application in the effective separation and recovery of Ce3+ from leaching tailings.</t>
  </si>
  <si>
    <t>10.1016/j.jece.2020.104943</t>
  </si>
  <si>
    <t>Material recovery from electronic waste using pyrolysis: Emissions measurements and risk assessment</t>
  </si>
  <si>
    <t>Electronic waste (e-waste) generation has been growing in volume worldwide, and the diversity of its material composition is increasing. Sustainable management of this material is critical to achieving a circular-economy and minimizing environmental and public health risks. This study's objective was to investigate the use of pyrolysis as a possible technique to recover valuable materials and energy from different components of e-waste as an alternative approach for limiting their disposal to landfills. The study includes investigating the potential environmental impact of thermal processing of e-waste. The mass loss and change in e-waste chemicals during pyrolysis were also considered. The energy recovery from pyrolysis was made in a horizontal tube furnace under anoxic and isothermal conditions of selected temperatures of 300 °C, 400 °C, and 500 °C. Critical metals that include the rare earth elements and other metals (such as In, Co, Li) and valuable metals (Au, Ag, Pt group) were recovered from electronic components. Pyrolysis produced liquid and gas mixtures of organic compounds that can be used as fuels. Still, the process also emitted particulate matter and semi-volatile organic products, and the remaining ash contained leachable pollutants. Furthermore, toxicity characteristics leaching procedure (TCLP) of e-waste and partly oxidized products were conducted to measure the levels of pollutants leached before and after pyrolysis at selected temperatures. TCLP result revealed the presence of heavy metals like As, Cr, Cd, and Pd. Lead was found at 160 mg/L in PCBs leachate, which exceeded the toxicity characteristics (TC) limit of 5 mg/L. Liquid sample analysis from TCLP also showed the presence of C10–C19 components, including benzene. This study's results contribute to the development of practical recycling alternative approaches that could help reduce health risks and environmental problems and recover materials from e-waste. These results will also help assess the hazard risks that workers are exposed to semi-formal recycling centers.</t>
  </si>
  <si>
    <t>10.1016/j.applthermaleng.2021.117536</t>
  </si>
  <si>
    <t>Optimal external heating resistance enabling rapid compound self-heating for lithium-ion batteries at low temperatures</t>
  </si>
  <si>
    <t>Low-temperature preheating to achieve effective thermal management for lithium-ion batteries is a crucial enabler for the efficient and safe operation of electric vehicles in cold conditions. Effective heating is yet challenging due to its implementation complexity and a tricky balance of the heating performance. Here, we develop a lightweight compound self-heating system involving two external light aluminum heaters, which recycle the discharge energy contributing to external heating. Basic electrical and thermal modeling for the compound self-heating system is performed and experimentally validated. We adopt four key but conflicting heating metrics: heating time, heating efficiency, battery degradation, and temperature uniformity, to optimize the resistance of external heaters with the adaptive particle swarm optimization method. We thus propose a rapid compound self-heating strategy that can conveniently warm the battery up with 32.49 °C·min−1. Experimental results under different states-of-charge and temperatures confirm the good adaptability of the proposed heating strategy. Comparison experiments with the unheated battery demonstrate the proposed heating strategy improves discharge power, charge power, and discharge energy by over 7.4 times, 19.0 times, and 109.9%, respectively. With the optimal external aluminum heaters, battery available discharge energy is enhanced by above 70.4%, implying a huge step forward to boost battery performance.</t>
  </si>
  <si>
    <t>10.1016/j.jcou.2022.101924</t>
  </si>
  <si>
    <t>A novel conjugated microporous polymer microspheres comprising cobalt porphyrins for efficient catalytic CO2 cycloaddition under ambient conditions</t>
  </si>
  <si>
    <t>Conversion of carbon dioxide to cyclic carbonates and other value-added commercial products is a promising strategy for the modern chemical industry and removing CO2 from the atmosphere. Catalysis with high-efficient is critical to the successful conversion of CO2 into cyclic carbonates. Porous organic polymers (POPs) with integrated metalloporphyrin structures are known as typical efficient catalysts for the cycloaddition of CO2 reaction. However, the high cost and energy consumption in synthesizing polymer still prohibit the application of CO2 conversion. Here, we have prepared porphyrin-based conjugated microporous polymer (Co-Por-POPs) microspheres by a simple self-polymerization strategy, which exhibit high catalytic performances in the CO2 cycloaddition reactions with free solvent under atmospheric pressure at room temperature. Even using dilute CO2 (15% CO2 in N2), a TOF up to 8.1 h−1 could be afforded under ambient conditions (25 °C, 1 bar) by Co-Por-POP-2. This study highlights the potential for sustainable industrial syntheses of cyclic carbonates.</t>
  </si>
  <si>
    <t>10.1016/j.apsusc.2021.150069</t>
  </si>
  <si>
    <t>Functionalized aminophosphonate chitosan-magnetic nanocomposites for Cd(II) removal from aqueous solutions: Performance and mechanisms of sorption</t>
  </si>
  <si>
    <t>Functionalized magnetic nanocomposites have recently retained a great attention for metal recovery from aqueous solutions. In this work, two magnetic-chitosan nanocomposites are synthesized by grafting α-aminophosphonate functions (i.e., methyl- and phenyl-aminophosphonate, Me-MCS and Ph-MCS, respectively) using a facile two-steps process. The physicochemical properties of these nanocomposites are characterized including nano-structure characterization (TEM), magnetic properties (VSM), crystallinity (XRD), and chemical characterization (elemental CHNP analysis, FTIR, XPS and TGA). FTIR and XPS analyses confirm the contribution of amine and phosphonic groups in the binding of cadmium ions. These materials are extensively investigated for Cd(II) removal: maximum sorption capacities reach 118.1 mg g−1 for Me-MCS and 193.5 mg g−1 for Ph-MCS, at the optimum pH (in the range pH 6–7); and the sorption isotherms are fitted by the Langmuir model. Small-size particles allow achieving fast uptake (within 2 h of contact); and kinetic profiles are appropriately modeled by the PSORE (pseudo-second order rate equation) and the Crank equation (for resistance to intraparticle diffusion). Cadmium sorption is exothermic. The metal is efficiently desorbed using 0.5 M acidified thiourea solution and the sorbent can be recycled for a minimum of five cycles (loss in sorption and desorption performances around 20% at the fifth cycle). In multi-component solutions the two sorbents show some differences in selectivity profiles, which can be roughly correlated with the hard/soft characteristics of reactive groups and the softness properties of heavy metal ions. The sorbents are successfully used for Cd(II) removal from a water sample obtained from Al-Burullus Lake (Kafr-El-Sheikh Governorate, Egypt).</t>
  </si>
  <si>
    <t>10.1016/j.ijbiomac.2023.129146</t>
  </si>
  <si>
    <t>Fabrication of maleic anhydride-acrylamide copolymer based sodium alginate hydrogel for elimination of metals ions and dyes contaminants from polluted water</t>
  </si>
  <si>
    <t>The study explores the synergy of biobased polymers and hydrogels for water purification. Polymer nanomaterial's, synthesized by combining acrylamide copolymer with maleic anhydride, were integrated into sodium alginate biopolymer using an eco-friendly approach. Crosslinking agents, calcium chloride and glutaraladehyde, facilitated seamless integration, ensuring non-toxicity, high adsorption performance, and controlled capacity. This innovative combination presents a promising solution for clean and healthy water supplies, addressing the critical need for sustainable environmental practices in water purification. In addition, the polymer sodium alginate hydrogel (MAH@AA-P/SA/H) underwent characterization via the use of several analytical procedures, such as FTIR, XPS, SEM, EDX and XRD. Adsorption studies were conducted on metals and dyes in water, and pollutant removal methods were explored. We investigated several variables (such as pH, starting concentration, duration, and absorbent quantity) affect a material's capacity to be adsorbed. Moreover, the maximum adsorption towards Cu2+ is 754 mg/g while for Cr6+ metal ions are 738 mg/g, while the adsorption towards Congo Red and Methylene Blue dye are 685 mg/g and 653 mg/g correspondingly, within 240 min. Adsorption results were further analyzed using kinetic and isothermal models, which showed that MAH@AA-P/SA/H adsorption is governed by a chemisorption process. Hence, the polymer prepared from sodium alginate hydrogel (MAH@AA-P/SA/H) has remarkable properties as a versatile material for the significantly elimination of harmful contaminants from dirty water.</t>
  </si>
  <si>
    <t>10.1016/j.jclepro.2020.124246</t>
  </si>
  <si>
    <t>Persulfate enhanced photocatalytic degradation of bisphenol A over wasted batteries-derived ZnFe2O4 under visible light</t>
  </si>
  <si>
    <t>Zinc ferrite (ZnFe2O4) with visible (Vis) light response was synthesized via sol-gel method by using waste alkaline Zn–Mn batteries as raw materials. The morphology, composition and optical properties of ZnFe2O4 were characterized. In order to suppress the fast recombination of photoinduced electron-hole pairs and improve the photocatalytic performance of ZnFe2O4, peroxydisulfate (PDS) was introduced to the photocatalytic system as the external electron acceptor. With the presence of PDS, the removal efficiency of target contaminant bisphenol A (BPA) achieved 96.5% in a 120 min reaction at natural pH 6.0. Photoluminescence (PL) spectroscopy combined with amperometric tests was used to determine the role of PDS on the performance of photocatalytic reaction. The main reactive species for BPA removal were determined by electron paramagnetic resonance (EPR) measurement and quenching experiments. The results indicated that the holes and reactive species (SO4 •– and •OH) produced by activation of PDS with photogenerated electrons mainly contributed to the elimination of BPA. Furthermore, the effect of various operating parameters on the removal of BPA as well as the reusability and stability of catalyst was investigated to explore the applicability of ZnFe2O4 used in the PDS-mediated photocatalytic system for wastewater treatment.</t>
  </si>
  <si>
    <t>10.1016/j.jcis.2022.02.024</t>
  </si>
  <si>
    <t>Peroxymonosulfate activation by Co3O4/SnO2 for efficient degradation of ofloxacin under visible light</t>
  </si>
  <si>
    <t>In this work, Co3O4/SnO2 catalyst was prepared by a one-pot hydrothermal method and applied in the activation of peroxymonosulfate (PMS) for the degradation of the target pollutant ofloxacin (OFX). The results showed that the PMS/Co3O4/SnO2-8% system had a 92% OFX degradation efficiency after 30 min of catalytic reaction, which was 46 times higher than that of PMS/SnO2 alone, and the degradation efficiency could be maintained in a wide pH range (5–11). In addition, reactive oxygen species quenching experiments and electron spin resonance spectra confirmed that sulfate radicals, superoxide radicals, hydroxyl radicals and singlet oxygen were the dominant active groups. The excellent recyclability and stability of the as-prepared catalyst were confirmed by cycling experiments and characterization results. Finally, a possible degradation pathway of OFX was suggested, and the intermediate toxicity of this system was identified and analyzed by a quantitative structure–activity relationship (QSAR).</t>
  </si>
  <si>
    <t>10.1016/j.cclet.2024.110403</t>
  </si>
  <si>
    <t>Oxidative ammonolysis modified lignin-derived nitrogen-doped carbon-supported Co/Fe composites as bifunctional electrocatalyst for Zn-air batteries</t>
  </si>
  <si>
    <t>Zn-air battery (ZAB) has garnered significant attention owing to its environmental friendliness and safety attributes. A critical challenge in advancing ZAB technology lies in the development of high-performance and cost-effective electrocatalysts for oxygen redox reactions (OER and ORR). Herein, we report Co/Fe carbon-supported composites as efficient bifunctional catalysts encapsulated in oxidative ammonolysis modified lignin-derived N-doped biochar (CoFe-CoxN@NOALC). It exhibited exceptional electrochemical performance in aqueous ZAB owing to their uniform dispersed and small particle size, with a peak power density of 154 mW/cm2 and a specific capacity of 770 mAh/g. Most notably, it exhibited a long cycle stability, surpassing 1500 h at a current density of 10 mA/cm2, with a mere 11.4% decrease in the charge-discharge efficiency of the battery. This study proposes a viable strategy for enhancing the performance and reducing the cost of Zn-air batteries through the utilization of biomass-derived materials.</t>
  </si>
  <si>
    <t>10.1016/j.mfglet.2021.10.006</t>
  </si>
  <si>
    <t>Manufacture of recyclable thermoplastic polyurethane (TPU)/silicone blends and their mechanical properties</t>
  </si>
  <si>
    <t>A recyclable thermoplastic polyurethane (TPU)/Silicone thermoplastic vulcanizate (TPV) consisting of TPU, Silicone, and additives (i.e. crosslinking agent, antioxidant, compatilizers, and processing aid) with high tensile strength (10.0 MPa), good elongation (322%), low abrasion rate (0.11%), proper hardness (Shore A83), and low static/kinetic friction coefficient (0.72/0.61) has been successfully manufactured. Moreover, we have also prepared the prototype for bands of smart bracelets based on lab-made TPU/Silicone TPV, demonstrating that it is a highly potential recyclable material for wearable devices.</t>
  </si>
  <si>
    <t>10.1016/j.jtice.2024.105413</t>
  </si>
  <si>
    <t>Sustainable synthesis, superior performance: Nanoflower-like α-Bi2O3 from solvent-free solid state for photocatalytic crystal violet degradation</t>
  </si>
  <si>
    <t>Background The main goal of this work is to demonstrate the improvement of visible light absorption for water pollution applications while simultaneously ensuring efficient disintegration of the industrial crystal violet dye (CV) through photocatalytic degradation. This strategy aims to minimize the impact on the local ecosystem. Methods This study utilized a simple solvent-free and novel solid-state mixing technique to synthesize α-Bi2O3 with surfactant-containing urea (U) and citric acid (CA) at 600 °C. The physicochemical properties were utilized to investigate morphological, structural, textural properties, optical, and photostability, the long lifespan of photogenerated charge carriers of hole-electron pairs, and the visible light energy that caused them to disintegrate. Findings Significantly, the surfactant based on urea was successful in maturing a nanoflower-like α-Bi2O3 (U) with extremely high stability and a versatile application of photocatalysis crystal violet degradation at 83.9% within 60 min. The α-Bi2O3 (U) shows good long-term stability with a 94.8(%) relative standard deviation after the fifth cycle, and the mechanistic analyses were evaluated by trapping experiments. Furthermore, this work provides a strategy to design low-cost and high-efficiency novel methods for sustainable photocatalysts and further investigates environmental applications.</t>
  </si>
  <si>
    <t>10.1016/j.conbuildmat.2024.135553</t>
  </si>
  <si>
    <t>Physicochemical properties of carbonized grass (CG): Implications for soft clay improvement</t>
  </si>
  <si>
    <t>In global environmental governance, effectively and sustainably treating soft clay remains a key challenge. The production of traditional soil stabilizers, like cement, not only consumes vast non-renewable resources but also poses issues related to high energy consumption and environmental burdens. Hence, there is an urgent need to identify sustainable alternatives. This study introduces carbonized grass (CG) prepared from waste cutting grass as a sustainable material, experiments on soft clay and research on its physical and chemical properties, and adds wood charcoal (WC) and carbonized cow dung compost (CC) as controls. The study assesses the impact of carbonization temperature (500–1000 °C) on the water absorption properties of WC, CC, and CG. Using CG produced by a homemade dry distillation gasifier (SDDG) as raw material, it is added directly or together with calcined oyster shell waste (COS) into the soft clay, and a cone penetration test is conducted. The impact of different initial moisture contents (30%, 50% and 70%) of soft clay and the blending amounts of CG and CG-COS on the strength of the samples was studied, and an evaluation formula was proposed. Test results showed that CG exhibited a significant advantage in stabilizing high-moisture clay compared to CC and WC. After 28 days, the incorporation of CG significantly reduces the amount of COS (about 40%). Employing Scanning Electron Microscopy (SEM) and Energy-Dispersive X-ray Spectroscopy (EDS), the physical and chemical properties of the samples were analyzed. The analysis confirmed CG's unique honeycomb structure, acting as nucleation sites between particles. Additionally, its strong water absorbency aided in shortening the distance between particles, promoting the bonding of hydrated calcium silicate (C-S-H) with soil particles, leading to an improvement in sample strength. The results showed that improving soft clay with CG-COS significantly reduces the use of traditional stabilizers while leading to a substantial increase in soil strength. Additionally, this approach contributes to a noteworthy reduction in greenhouse gas emissions. Therefore, recycling cutting grass for CG preparation as a substitute for conventional soil stabilizers emerges as a green and viable method.</t>
  </si>
  <si>
    <t>10.1016/j.jelechem.2022.117044</t>
  </si>
  <si>
    <t>Efficient recycling of electrolytic manganese anode mud for the preparation of cathode materials for aqueous zinc ion batteries</t>
  </si>
  <si>
    <t>The rapid development of the manganese electrolysis industry is accompanied by the production of large quantities of electrolytic manganese anode mud (EMAM), the value-added reuse of which is particularly important to improve resource utilization and avoid environmental pollution. In this study, a process for the preparation of aqueous zinc ion battery cathode materials (ZIBs) from EMAM is presented, which mainly includes: the leaching of manganese from the EMAM, the synthesis of MnO2, the preparation of electrode materials, and the study of their electrochemical properties. The influences of leaching parameters (amount of reducing agent, amount of bleaching agent, and leaching temperature) on the leaching rate of manganese are systematically investigated using the orthogonal experiment of L9(33). The results showed that the leaching rate of manganese in this process could reach up to 99.16%, the synthesized MnO2 material showed a reticular porous structure, and the prepared MnO2 cathode material had a high first discharge specific capacity as well as good cycling stability, providing a stable discharge specific capacity of 250 mAh/g after 300 cycles. Our work confirms the feasibility of using EMAM waste for the preparation of cathode materials, which provides an idea for the efficient recovery of EMAM waste and the preparation of high-performance ZIBs.</t>
  </si>
  <si>
    <t>10.1016/j.clet.2022.100407</t>
  </si>
  <si>
    <t>Electronics and waste material recycler energy-efficient electric furnace system</t>
  </si>
  <si>
    <t>Steel and iron manufacturing, nonferrous metal production, glass production, ceramic processing, and the creation of various forms of items all rely on material production. High temperatures are used in furnaces for smelting and recycling. An electric furnace may be suitable as natural gas is not widely available everywhere. Bangladesh's melting and recycling machinery is powered by a traditional gas furnace, which is expensive and inefficient. By recycling and reusing scrap metal, natural ore, and alloys, the suggested model has the potential to revolutionize, reducing the build-up of natural energy alloys, gas, and ores. The proposed electric furnace has an enclosed form and uses electricity to generate heat efficiently. To melt reusable metals, electronic materials, and waste materials, an electric furnace system based on the Arduino Mega as an alternative to the PID controller with Solid State Relay has been developed, which will manage and control the temperature around 1350 °C (1623.15 K or 2462 °F) by collecting data from the furnace thermostat. This model is made of stainless steel, with a steel frame for the outer shape of the furnace body and control box, a ventilation hole for removing hot gas from inside the furnace, an airtight door for opening the furnace chamber, a digital temperature controller with a furnace B-type thermocouple for measuring and controlling temperature, an ELB for safety, and heat insulation materials with a Nichrome80 heating element in the chamber. The model uses an Arduino Mega to regulate power and temperature while reducing heat loss via the furnace body, reducing time delays, and increasing efficiency. The findings demonstrate that the desired temperature is reached fast and with less electricity than the other electric furnaces, indicating that the model is energy efficient. The smelting temperature for aluminum, copper and other similar materials has been effectively covered. This model has better efficiency since there is no heat loss. The melting and recycling processes will help the furnace-related sectors the most. However, this could be especially beneficial for a developing economy like Bangladesh, where gas and fuel are expensive.</t>
  </si>
  <si>
    <t>10.1016/j.jclepro.2021.127999</t>
  </si>
  <si>
    <t>Synthesis of ion imprinted magnetic nanocomposites and application for novel selective recycling of Ni(II)</t>
  </si>
  <si>
    <t>The adsorption of nickel on magnetic nanomaterials is an effective way for Ni removal and adsorbent recycling, but poor selectivity is a key factor that limited the application. To enhance adsorption and selectivity of Ni(II) by magnetic nanoparticles, a ion imprinting polymer layer through free radical polymerization loaded on silylated magnetic nanoparticles (Ion imprinting CoFe2O4@MPS, referred to as IICFMPSs) were prepared. The adsorbents were investigated via FTIR, EDS, TEM, SEM, XRD, BET and VSM. Performance was evaluated on factors including pH, time, initial Ni(II) concentration and temperature. Moreover, the adsorption property, selectivity and recyclability were studied. Maximum adsorption of IICFMPSs was 41.95 mg/g, higher than some similar adsorbents. IICFMPSs exhibited excellent selectivity to Ni(II) compared with non-ion imprinting CoFe2O4@MPS (NICFMPSs). The adsorption capacity of Ni(II) by IICFMPSs just slightly declined from 22.93 mg/g to 20.34 mg/g after four cycles. Result of IICFMPSs and IICFMPSs-Ni(II)'s XPS indicated that O and N participated in complex reaction of Ni(II) which together with structure of ionic imprinting led to the special selective adsorption of Ni(II). Grafting ionic imprinting polymer layer on classical adsorbent should be a promising candidate way of cleaner production for the purification and metal ions reuse during heavy metal polluted water treatment.</t>
  </si>
  <si>
    <t>10.1016/j.apsusc.2023.157623</t>
  </si>
  <si>
    <t>Constructing physical and chemical synergistic effect of graphene aerogels regenerated from spent graphite anode of lithium ion batteries achieves high efficient adsorption of lead in wastewater</t>
  </si>
  <si>
    <t>The treatment and disposal of lead in wastewater is deeply troubled in industry due to the limitations of physical adsorption and exclusivity of chemical adsorption methods. Herein, an unique graphene aerogel (GA) structure, rich in active functional groups such as sulfur, carboxyl and hydroxyl, etc., is designed and synthesized from the waste graphite anode of lithium ion batteries in our work. Through the physical adsorption of the porous structure of graphene itself, combined with the chemical adsorption of special functional groups, the synergistic effect can achieve high efficiency absorption of lead in wastewater, reaching the maximum of 152.70 mg/g. The best conditions for the adsorption of lead-containing wastewater are using 50 mg of GAs for adsorbing at 30 °C for 1 h when the initial concentration is 50 mg/L. The adsorption process conforms to the Langmuir isothermal adsorption model, the adsorption dynamics conform to the quasi-secondary kinetic equation, and the adsorption activation energy is 47.29 kJ/mol, confirming that the adsorption is controlled by the chemical reaction. Owing to the superiority of waste recycling, our research provides a novel idea for the combined physical adsorption and chemical adsorption of heavy metals in wastewater.</t>
  </si>
  <si>
    <t>10.1016/j.joule.2023.04.011</t>
  </si>
  <si>
    <t>A high-capacity Sn metal anode for aqueous acidic batteries</t>
  </si>
  <si>
    <t>Aqueous acidic batteries are a good choice to respond to battery diversity, delivering safety, cost, environmental friendliness, and high-power necessary for renewable energy storage. However, the practical adoption is greatly challenged by low voltage and energy density due to the inadequate metal anode materials. Here, we report an interfacial regulated Sn metal anode as the solution of the last piece of the puzzle. The ease of recycling, low potential, fast redox kinetics, and high capacity of Sn perfectly fit the battery system, and the Sn metal shedding critical issue is successfully suppressed by promoting uniform deposition for added interaction from alloying. Consequently, this reversible Sn anode with 442 mAh g−1 matches well to different types of cathodes. The as-assembled acidic batteries also demonstrate sufficient output voltage (up to 1.7 V), energy density (up to 312 Wh kg−1 based on both electrodes), kinetics (up to 24 C), and stability (up to 2,400 cycles).</t>
  </si>
  <si>
    <t>10.1016/j.hydromet.2019.105160</t>
  </si>
  <si>
    <t>Selective recovery of valuable metals from industrial waste lithium-ion batteries using citric acid under reductive conditions: Leaching optimization and kinetic analysis</t>
  </si>
  <si>
    <t>Recycling of valuable metals from waste lithium-ion batteries (LIBs) has recently attracted significant attention due to the environmental and economical concerns. In this paper, a simple and economical leaching process based on citric acid system was developed for the leaching of metals from the industrial waste LIBs without the manual separation of current collectors, i.e. copper and aluminum foils. The results showed significantly higher leaching efficiencies of metals due to the presence of copper and aluminum. About 91% Li, 90% Co, 94% Ni and 89% Mn were leached under the optimum leaching conditions of 0.5 mol/L citric acid, solid to liquid (S/L) ratio of 80 g/L at 90 °C for 80 min. Furthermore, the effects of the addition time and species of reductant on the leaching of Li, Co, Ni, and Mn were investigated, and the selectivity over Cu and Al as well. The kinetics data revealed that the leaching of Li, Co, Ni and Mn fitted best to the Avrami equation controlled by the surface chemical reaction, whilst the leaching of Cu and Al corresponded to the surface chemical-controlled reaction based on shrinking core model. The leaching feed before and after leaching were characterized by X-ray diffraction (XRD) and scanning electron microscopy (SEM).</t>
  </si>
  <si>
    <t>10.1016/j.jece.2019.103372</t>
  </si>
  <si>
    <t>Recovery of zinc and manganese from spent zinc-carbon and alkaline battery mixtures via selective leaching and crystallization processes</t>
  </si>
  <si>
    <t>A hydrometallurgical process is proposed for zinc and manganese recycling from waste zinc-carbon and alkaline battery mixtures as sulfate salts. The collected scrap battery mixture is crushed, sieved, magnetically separated and ground using industrial scale equipment in order to represent realistic battery powder content. The obtained fine powder, which contains high iron (2% w/w), is subjected to three-stage washing at 25 °C to remove potassium. Then, the cake is transferred to a pH-controlled staged selective acid leaching step, which is optimized for maximum zinc and manganese and minimum iron extraction yields. Next, impurities like Cd, Co, Cu, Ni are removed by cementation using Zn powder, Sb2O3 and CuSO4.5H2O. Finally, utilizing the ternary phase diagram formed, the liquor leaving cementation is subjected to evaporative crystallization followed by cooling crystallization, where MnSO4.H2O and ZnSO4.7H2O (&gt;99.9%) are obtained, respectively. Moreover, utilizing the whole data produced, a recovery process is proposed. The studies show that the developed process not only solves iron removal problem thanks to the unique pH-controlled staged selective leaching developed, but also makes it possible to recover manganese and zinc as sulfate salts having high-purity.</t>
  </si>
  <si>
    <t>10.1016/j.envres.2024.118714</t>
  </si>
  <si>
    <t>Bioleaching of Cd from contaminated Helianthus annuus L. stalk and the safe utilization of its byproducts by Aspergillus niger</t>
  </si>
  <si>
    <t>Disposal and recycling of heavy metal-enriched biomass is the key to measure the success of phytoremediation. This study employed innovative approach to use Aspergillus niger (A. niger) for the treatment of Cd-contaminated Helianthus annuus L. (sunflower) stalk after phytoremediation. Single-factor results showed that the removal of Cd at an initial pH of 3 was superior to sucrose and inoculation amount. 67.67% of Cd was removed by A. niger leaching system after 11 days based on response surface methodology optimum conditions (sucrose: 76.266 g L−1; inoculation amount: 10%; initial pH: 3), while the concentrations of nitrogen, phosphorus and potassium (N, P and K) of sunflower stalk were unaffected. While physicochemical pretreatment effectively enhanced the bioleaching efficiency, it also resulted in significant loss of P and K elements, thereby reducing the value of biomass for recycling and utilization. Therefore, the direct A. niger leaching method without pretreatment is more advantageous for the safe treatment and recycling of Cd-contaminated sunflower stalks.</t>
  </si>
  <si>
    <t>10.1016/j.cjche.2018.10.006</t>
  </si>
  <si>
    <t>A low-cost green approach for synthesis of lead oxide from waste lead ash for use in new lead-acid batteries</t>
  </si>
  <si>
    <t>This paper proposes a novel method relating to the recycling of waste lead ash originated from procedure of lead alloy production. The spent lead ash was first disposed by acetic acid leaching system, where lead ash structure wrapping impurities would be destroyed. The synthesis of lead oxide products was conducted at a lower temperature of 90 °C. The effect of molar ratio of CH3COOH to lead content of the ash on leaching efficiency was studied through the acetic acid leaching system. The results demonstrate that 84.6% of lead could be obtained in the leaching solution, while merely 0.7% of Fe blend in solution within a leaching time of 120 min. In the stage of lead oxide synthesis from leaching solution, the yield of lead oxide products could reach up to 94.4% when the molar ratio of NaOH to lead in filtrate was 2.5. This novel green method could shed light on the reuse of lead from exhausted ash with a much more convenient and environmentally friendly procedure.</t>
  </si>
  <si>
    <t>10.1016/j.est.2023.110228</t>
  </si>
  <si>
    <t>Investigation on the battery thermal management and thermal safety of battery-powered ship with flame-retardant composite phase change materials</t>
  </si>
  <si>
    <t>Pure battery-powered ships have attracted much attention because of its unique advantages of zero-emission. However, the problems of adaptability to extreme working conditions and thermal safety risks restrict the development of battery-powered ships. In this study, a novel flexible flame-retardant composite phase change materials (CPCM) with paraffin (PA)/EVA grafted on maleic anhydride (EVA-g-MAH)/expanded graphite (EG)/ammonium polyphosphate (APP)/triphenyl phosphate (TPP)/Na2SiO3 has been proposed and utilized in battery module. Among them, the sample ATPCM2 with APP/TPP/Na2SiO3 ratio of 5/10/10 achieved the optimal thermal properties and flame-retardant effect. The designed multifunctional CPCM harmonizes the competition between flame retardancy, mechanical properties and phase change latent heat by the synergistic effect. Besides, the ATPCM2-Module shows a good temperature control performance during charge-discharge cycles, such as the maximum temperature of battery module can be still controlled below 50 °C at 2C discharge rate and the corresponding temperature difference was effectively maintained within 4.1 °C. This is owing to the constructed stable three-dimensional heat conductive skeleton formed by synergistic flame retardancy effect, which could improve the dissipation heat capacity and thermal safety. With these prominent performances, the designed flexible CPCM with desired flame-retardant and thermal management performance can provide insights into the passive thermal management and thermal safety improvement of both battery-powered ships and high-power battery module under extreme conditions.</t>
  </si>
  <si>
    <t>10.1016/j.hydromet.2009.05.018</t>
  </si>
  <si>
    <t>Study of extraction and purification of Ni, Co and Mn from spent battery material</t>
  </si>
  <si>
    <t>In spent battery material, there are plenty of valuable metals, such as copper, nickel, cobalt, manganese. Recovery of valuable metals from spent battery material not only protects the environment but also improves the utilization of resources and decreases the cost of battery material. In this study, hydrochloric acid is used as lixivant with characteristics of faster leaching rate and being recycled easily. The optimal conditions are that hydrochloric acid concentration is 6 mol/L, reaction temperature is exactly 60 °C, liquid/solid ratio is 8:1, (H2O2)mol/(MeS)mol =2, and the leaching time is 2 h, the results show that the dissolution yields of Ni, Co and Mn can be 95 wt.% at least. The basic purification concept of the leaching solution includes that copper is removed through replacement by iron powder followed by iron precipitation in goethite method. The results show that Cu and Fe can be removed 99 wt.% at the least. At the same time, the loss of Ni, Co and Mn is not beyond 2 wt.%, 3 wt.％ and 2 wt.%, respectively. This method makes the preparation of pure Ni x Co y Mn z ternary system precursor economical. The process seems to be able to claim base metals from waste in a reliable and feasible way.</t>
  </si>
  <si>
    <t>10.1016/j.est.2023.109237</t>
  </si>
  <si>
    <t>Interlayer, gallery-engineered graphene oxide using selective protection of mono-Boc-ethylenediamine as anode for sodium ion batteries</t>
  </si>
  <si>
    <t>The enormous demand for Lithium urges researchers to look for alternatives. Sodium can play a critical role in a plethora of rechargeable batteries as they are more abundant, economical, have better safety characteristics, and have similar power delivery possibilities. In this work, we established the intercalation of the sodium ions in between selectively functionalized graphene oxide (GO) layers for a Na-ion battery with enhanced performance. GO was functionalized by reacting with N-Boc-ethylenediamine (EnBoc) which resulted in the formation of amino alcohol moieties offering three coordination sites for sodium ions. This synthetic approach led to the formation of Na-GO-EnBoc material by increasing the interlayer d-spacing from 9.7 Å to 13.17 Å (2θ = 6.7 deg.) which facilitated more Na+ ions to intercalate efficiently in between GO nanosheets. The insertion of sodium ions on the surface of intercalated GO-EnBoc nanosheets was performed by the precursor sodium perchlorate in ethylene carbonate. The resultant Na-GO-EnBoc material was characterized by using solid state MAS NMR, XPS, XRD, IR, Raman, and microscopy. The analysis suggested different types of Na+ ions on the interlayer gallery which was also substantiated by DFT calculations. The coin cell fabricated with Na intercalated GO-EnBoc-based anode exhibited a consistent reversible capacity of 170 mAhg−1 at 25 mAg−1 rate, suggesting the promise of Na-GO-EnBoc for building future rechargeable batteries.</t>
  </si>
  <si>
    <t>10.1016/j.est.2022.104905</t>
  </si>
  <si>
    <t>Carbon hybrid aerogel-based phase change material with reinforced energy storage and electro-thermal conversion performance for battery thermal management</t>
  </si>
  <si>
    <t>Driven by the growing of electric vehicle, there is an unmet need to develop wide-range temperate management of Li-ion battery. Promising phase change materials (PCMs) with reinforced energy storage and conversion performance can cool battery by heat storage and heat battery by electro-thermal conversion. Herein, carbon hybrid aerogel by integrating MOF-derived carbon (MOFC) and graphene oxide (GO) aerogel was fabricated to encapsulate lauric acid as LA@MOF-C/GO PCM composite. Densely network of the hybrid aerogel works to enhance electrical/thermal conductivities while synergistic effect between MOF-C and GO helps to improve PCM loading capacity. Consequently, the PCM composite exhibited enhanced heat storage and electro-thermal conversion performances including low input voltage (2.2 V), high electro-thermal efficiency (90%), and enhanced enthalpy (140 J/g), thermal conductivity (1.35 W/mK) and shape-stability (10 °C above m.p.). The LA@MOF-C/GO composite worked efficiently to improve battery performance under environment temperature ranging from 45 °C to −20 °C, which shows great potential in thermal management of electric vehicle battery.</t>
  </si>
  <si>
    <t>10.1016/j.est.2022.105110</t>
  </si>
  <si>
    <t>Experimental investigation on thermal field measurement of lithium-ion batteries under vibration</t>
  </si>
  <si>
    <t>In the current era of sustainability, electric and hybrid electric vehicles have been gaining popularity among manufacturers and daily automobile users. Adapting to the new source of power is beneficial to the environment, but at the same time brings complexities to the design and function of the vehicle, one such is the vibration that gets transmitted to the battery of the electric vehicles. This paper reports the experimental analysis of the effect of vibrations on the thermal behavior of the battery. Battery temperature greatly affects its longevity and operations. Therefore, the purpose of the present study is to measure the transient temperature distributions of real lithium-ion batteries under vibration conditions. Three different discharge rates of 1C, 2C, and 3C, three different frequencies of 10 Hz, 20 Hz, and 30 Hz, and three different amplitudes of vibrations of 40 mm/s, 55 mm/s, and 70 mm/s are considered. Battery surface temperatures are measured using T-type thermocouples and verified by FLIR infrared camera. It is observed that the top region of the battery heated up faster, but a uniform distribution of temperature is observed later as the experiment continues. Different discharge rates showed a considerable rise in temperature for real batteries. The rate of transient temperature increment is affected by the vibrations applied to the batteries. A maximum difference of 5 °C is observed between vibration and no-vibration cases for real batteries.</t>
  </si>
  <si>
    <t>10.1016/j.matchemphys.2022.126107</t>
  </si>
  <si>
    <t>Constructing cellulose nanofiber / Si composite 3D-Net structure from waste rice straw via freeze drying process for lithium-ion battery anode materials</t>
  </si>
  <si>
    <t>Silicon is one of the most potential anode materials for next-generation lithium-ion batteries. However, a quick fading occurs during the charging and discharging process due to a large volume expansion. In this work, waste Si from the photovoltaic (PV) industry is applied as the raw materials for fabricating lithium-ion battery anode, and the cellulose nanofibers (CNFs) from waste rice straw is used to protect crack formation. A 3D-net structure of Si/CNF composite is revealed after a freeze-drying process. This structure offers not only a physical capture but also a chemical bonding of hydrogen bonding between cellulose and poly (acrylic acid) (PAA) binder. Si-bare and Si–CNF1wt appear distinct active materials detachment after 30 cycles. In contrast, Si–CNF2wt demonstrates 3386mAh/g in the initial cycle and remains 640mAh/g after 100 cycles without active materials detachment. The SEM images show that CNFs prevent cracking on silicon after cycling, indicating that Si/CNF 3D-net composite from the industrial and agricultural recycled wastes is a promising structure and green manufacturing for next-generation lithium-ion batteries.</t>
  </si>
  <si>
    <t>10.1016/j.jmapro.2024.09.076</t>
  </si>
  <si>
    <t>An integrated simulation and experimental study of calendering process in water-based manufacturing of lithium-ion battery graphite electrode</t>
  </si>
  <si>
    <t>Lithium-ion batteries produced from water-based manufacturing processes are favored for their environmental and economic advantages, while currently sacrificing some technical performance. This paper reports an integrated study on the calendering process of water-based manufacturing of lithium-ion battery graphite electrode, aiming to improve electrochemical performance of the manufactured lithium-ion batteries. The interactive mechanism between the calendering process and the porous microstructure of the produced graphite electrode was systematically investigated. It reveals that the graphite electrode with 40 % of porosity produced under 79,509 N/m calendering force achieves an optimal 333 mAh/g of specific capacity and 91.2 % of capacity retention after 100 cycles.</t>
  </si>
  <si>
    <t>10.1016/j.electacta.2017.11.067</t>
  </si>
  <si>
    <t>Embedded binary functional materials/cellulose-based paper as freestanding anode for lithium ion batteries</t>
  </si>
  <si>
    <t>Cellulose paper-based energy storage devices have spurred significantly intrinsic advantages compared with the traditional batteries due to environmental benignity, recyclability and easy processing. In this work, the binary functional materials, which contains linear N-doped carbon nanotube (N-CNT, one-dimensional) and spherical C-coated MoS2 (MoS2@C, zero-dimensional), are embedded into the porous recycled paper (RP, two-dimensional) derived from wastepaper via a facile and low-cost vacuum filtration method, and then the N-CNT/MoS2@C/RP film (N-M-RP film) featuring a unique compacted “point-line-plane” structure is obtained. In favor of the synergistic effect of high-conductive N-CNT, high-capacity MoS2@C and porous RP network, the prepared freestanding N-M-RP film presents a high strength of 35.2 MPa and a comparably low sheet resistance of 127.39 Ω sq−1, and as an anode material for LIBs, the N-M-R film delivers a high reversible capacity, good cycling performance, superior rate capability and excellent electrochemical kinetics. Besides, the synergistic effect of “point-line-plane” structure on the improved electrochemical performances is also investigated. All the results indicate that the N-M-RP film comprised of 0D-1D-2D materials could be a potential candidate as a freestanding anode for LIBs.</t>
  </si>
  <si>
    <t>10.1016/j.est.2024.113563</t>
  </si>
  <si>
    <t>Discarded sulfuric acid paper-derived hard carbon as high-performance anode material for sodium-ion batteries</t>
  </si>
  <si>
    <t>Hard carbon (HC) is considered as one of the most promising electrode materials for sodium-ion batteries, while electrochemical performance of HC is highly affected by its precursors. This study explored discarded sulfuric acid paper-derived hard carbon material and the result showed that it is an excellent precursor material. The electrochemical performance, as well as revolution of the microstructure with carbonization temperatures, was systematically studied. It was found that sulfuric acid paper-derived HC pyrolyzed at the temperature of 1400 °C exhibited a high reversible capacity value of 350.1 mAh g−1 via an “ adsorption-intercalation-intercalation &amp; pore-filling “ sodium-storage mechanism. In addition, as current density increases from 30 mA g−1 to 3 A g−1, the retention of capacity still maintain 60 % indicating a great rate performance. These findings make discarded plant fibers-based hard carbon a promising candidate for commercial application in sodium-ion batteries, achieving high reversible capacity and excellent rate performance through optimizing its microstructure via appropriate pyrolysis treatment.</t>
  </si>
  <si>
    <t>10.1016/j.cej.2024.148896</t>
  </si>
  <si>
    <t>One-stone, two birds: Three-dimensional structure and rich-inorganic solid electrolyte interface derived from Bi nanoparticles modified Ti3C2/CNT/rGO aerogel for anode-free potassium metal batteries</t>
  </si>
  <si>
    <t>Potassium (K) metal batteries are very promising next generation electrochemical energy storage system due to the usage of K metal with low cost and high energy density. However, the practical application of K metal batteries and even anode-free K metal batteries are still confronting huge challenges owing to the formation of “dead K” resulting from the uncontrollable growth of K dendrite and the infinite volume variation, as well as the continuous consumption of electrolyte component during charge/discharge processes. Herein, a novel “one-stone, two birds” strategy was proposed for the first time by designing a three-dimensional (3D) potassiophilic current collector composed of“Bi nanoparticles modified Ti3C2/CNT/rGO cross-linked 3D porous aerogel hosts (marked as Bi/CTG)”and spontaneously in-situ forming a rich-inorganic SEI layer simultaneously. The modification of Bi nanoparticles could improve potassiophilicity of hosts and guide uniform K metal deposition. The 3D porous structure of Bi/CTG hosts could accommodate the deposited K metal to restrain serious volume variation during K plating/stripping process. Simultaneously, the spontaneous generation of KF and K3Bi between the deposited K metal and Bi/CTG could contribute SEI layer and improve the stability of SEI layer. The integrated merits are conductive to realize stable and reversible cycling of anode-free K metal battery. As a result, Bi/CTG@Cu//PB anode-free K metal battery delivers extraordinary energy density of 152.8 Wh kg−1 at a power density of 6110 W kg−1. This study paves the way to realize high energy density anode-free K metal battery through a simple “one-stone, two birds” strategy.</t>
  </si>
  <si>
    <t>10.1016/j.nanoen.2023.108773</t>
  </si>
  <si>
    <t>Combination of power generation and flexibility in piezo-pyroelectric hybrid nanogenerators by designing bimetal textured structure</t>
  </si>
  <si>
    <t>Flexible piezo-pyroelectric hybrid nanogenerators (FPPNG) capable of harvesting body mechanical and thermal energy are considered as a desirable power supply for the next generation of wearable electronics. However, it’s difficult to simultaneously achieve high power generation capacity and flexibility. Here, a strategy to comprehensively enhance FPPNG by designing bimetal textured structure is proposed, where the Schottky junction BCZT:Ag particles and Cu nanorods are co-textured in the PDMS matrix. The quasi-connected fillers improve the interconnectivity while ensuring the flexibility of the material; besides, the introduced metal phases can enhance polarization. With this structure, both piezoelectric and pyroelectric figures of merit of the FPPNG increase by above 700% compared to the normal textured counterpart, while Young’s modulus can still keep a low value of 3.49 MPa. Furthermore, by recycling mechanical and thermal energy from running, the as-developed insole-shaped FPPNGs can efficiently charge the Bluetooth headset (from 20% to 30% by 0.5 h) and smart bracelet (from 3% to 20% by 1 h). This work provides a new paradigm for designing high-performance and flexible hybrid nanogenerators for self-powered electronics.</t>
  </si>
  <si>
    <t>10.1016/j.jwpe.2023.103928</t>
  </si>
  <si>
    <t>Functionalization of thiosemicarbazide/gellan gum for the enhancement of cadmium removal from aqueous solutions – Grafting of tributyl phosphate derivative</t>
  </si>
  <si>
    <t>Two sorbents are successfully synthesized based on the chemical modification of gellan gum (GG). First, thiosemicarbazide is grafted onto GG to produce GEG-C. In a second step, GEG-C is functionalized with a derivative of tributyl phosphate (dTBP, giving GEG-P sorbent). The sorption properties are compared for recovery of Cd(II) from aqueous solutions. GEG-C is expected to bind Cd(II) through carboxylic, amine, and thiocarbonyl groups, while phosphate groups in GEG-P contribute to increase metal sorption. The chemical modification improves not only the uptake kinetics (equilibrium time ≈30 min, vs. 45 min) but also the sorption capacities (≈2.79 vs. 1.60 mmol Cd g−1), at optimum pH (i.e., pH 5). The functionalization also improves (a) the sorbent stability (weaker reduction of the loss in sorption efficiency after five cycles of reuse compared with GEG-C) and (b) the sorption selectivity in the presence of competitor ions (from equimolar multicomponent solutions), especially at pH 4. Different sorption mechanisms may be involved depending on the pH (deprotonation of reactive groups) including chelation (onto deprotonated amine and phosphonate groups) and ion exchange (protonated groups with metal cations). Cadmium sorption is reversed by contact with 0.3 M HCl solution. The functionalization (GEG-P) strongly increases the selectivity coefficient for Cd(II) against major elements in mining effluent, especially at pH higher than 5. These results confirm the interest of multifunctionality in the development of new sorbents based on renewable resources (such as gellan gum).</t>
  </si>
  <si>
    <t>10.1016/j.est.2023.106839</t>
  </si>
  <si>
    <t>Degradation analysis of 18650 cylindrical cell battery pack with immersion liquid cooling system. Part 1: Aging assessment at pack level</t>
  </si>
  <si>
    <t>Temperature is a fundamental factor when designing battery packs, therefore thermal management is essential to guarantee performance, safety, and lifetime in the application. In the first of a series of two papers, this work presents an experimental study of degradation of two identical 18650-battery packs with two different cooling systems, one with air cooling and one with a novel immersed cooling system. By means of cycling tests, the behavior of the two packs subjected to same degradation profiles but different cell temperature distribution is quantitatively and qualitatively analyzed. The results show that homogeneous temperature distribution can be kept up to a maximum temperature difference of 1.5 °C between the cells contained in the immersed-cooled pack against 15 °C between the cells included in the air-cooled pack. This generates an increase of capacity retention up to 3.3 % for the immersed-cooled pack after 600 cycles. Even though temperature is kept uniform, immersed cooled pack experienced cell failures, which were not presented in the air-cooled pack. Application-oriented analysis discusses possible merits and drawbacks of implementing such solution in the application, highlighting that in some cases a reduction up to 25 % of pack specific energy can be experienced when implementing immersed-cooling system.</t>
  </si>
  <si>
    <t>10.1016/j.flatc.2022.100430</t>
  </si>
  <si>
    <t>Exfoliated manganese oxide nanosheets as highly active catalysts for glycolysis of polyethylene terephthalate</t>
  </si>
  <si>
    <t>Glycolysis of poly(ethylene terephthalate) (PET) is one of the main methods by which PET is recycled, which is in the need of an inexpensive and efficient catalyst. We report a glycolysis reaction of PET into bis(hydroxyethyl) terephthalate (BHET) catalyzed by ultrathin exfoliated MnO2 nanosheets (e-MON). The exfoliation of MnO2 was achieved using a shear flow system with a mixing behavior that facilitates the intercalation of potassium ions into the interlayer voids of MnO2, delaminating MnO2 into the mono- and few-layer e-MON. Glycolysis was optimized by varying the reaction temperature, time, and loading of e-MON. The e-MON catalyst provided a BHET yield of 100 % for a reaction lasting 30 min at 200 °C, which was much higher than the 77.6 % yield achieved with bare bulk MnO2. The high yield persisted over five cycles, demonstrating the reusability of the e-MON catalyst.</t>
  </si>
  <si>
    <t>10.1016/j.enconman.2021.114329</t>
  </si>
  <si>
    <t>Waste heat recycling of high-power lighting through chips on thermoelectric generator</t>
  </si>
  <si>
    <t>A waste heat is inevitably generated in high-power lighting due to the limited efficiency of light-emitting diode (LED) chips and the non-radiative transition of phosphors. In this work, we proposed an integrated module of LED chips on thermoelectric generator (TEG) for the waste heat recycling of high-power lighting. The multi-chips were directly bonded on the hot side of TEG for heat conduction. The chip powers and temperature distribution of chips-on-TEG were investigated under different chip currents, and their output voltage, current, and power were measured. When the chip current increases from 0.4 to 1.4 A, the heat power increases from 1.7 to 9.2 W, resulting in a high temperature gradient of 219 °C for the TE elements at the chip current of 1.4 A. This enough heat energy converts to an electric power with an output voltage of 1.23 V. In addition, a low-power indicating lamp was driven by the electricity from three chips-on-TEGs without additional power consumption. Our work opens a good idea to recover the normally wasted heat from high-power lighting, which could be extended for the heat energy harvesting in many power devices.</t>
  </si>
  <si>
    <t>10.1016/j.etran.2023.100235</t>
  </si>
  <si>
    <t>Molten lithium metal battery with Li4Ti5O12 cathode and solid electrolyte</t>
  </si>
  <si>
    <t>Along with the rapid development of electric vehicles (EVs) and intermittent renewable energy, energy storage for EVs has received much attention over the past decade. Rechargeable batteries have been considered a feasible solution to utilize intermittent renewable energy with higher efficiency. Rechargeable batteries with promising safety, lifespan, low expenditure, durable components, or mature electric control systems are desired for energy storage systems. Recently, solid electrolyte-based liquid lithium (SELL) batteries have demonstrated excellent performances and great potential for energy storage applications by manipulating different cathode materials. Herein, a new type of SELL battery with Li4Ti5O12 cathode (SELL-LTO battery) is reported. Li4Ti5O12 is a distinctive electrode material with good rate performance, high-standard safety, moderate cost, and superior cycling stability at 280 °C, which make it an excellent cathode material for SELL batteries. The assembled SELL-LTO full cell has been cycled 100 times with an average energy efficiency of 92%. Moreover, the cell also exhibits good rate performance and can recover after being cooled and thawed.</t>
  </si>
  <si>
    <t>10.1016/j.polymer.2023.126564</t>
  </si>
  <si>
    <t>Environmentally friendly separators based on cellulose diacetate-based crosslinked networks for lithium-ion batteries</t>
  </si>
  <si>
    <t>Biomass fibers are recognized as degradable and renewable green natural polymer materials. However, research on biomass fiber-based lithium battery separators is still relatively limited. Here, a kind of cellulose diacetate-based composite separator for lithium batteries was investigated via electrostatic spinning technology. In this study, M-CDA/PEO/BM composite separators were obtained by modifying fiber-based nonwovens through deacetylation, followed by an infiltration process and thermal cross-linking reaction to introduce boehmite (BM) and polyethylene oxide (PEO). Wherein the infiltrating solution is composed of polyethylene glycol diglycidyl ether (PEGDE), polyetheramine (DPPG), and boehmite particles. The results demonstrate that this nanofibre composite separator exhibits good heat tolerance (no shrinkage at 200 °C), excellent wettability (contact angles only 15.1°), and high ionic conductivity (2.83 mS cm−1) in electrolytes. Additionally, the cells utilizing the composite separator exhibited superior cycle performance and better multiplier performance (170 mAh·g−1 at 0.5C) compared to the polypropylene separator that is currently available in the market, under identical circumstances. This renewable composite possesses remarkable properties that position it as a highly promising option for lithium-ion battery separators with exceptional performance.</t>
  </si>
  <si>
    <t>10.1016/j.jclepro.2024.141627</t>
  </si>
  <si>
    <t>A sustainable method for high-efficient exploitation of low-grade vanadium-bearing shale ore by oxidation roasting pretreatment</t>
  </si>
  <si>
    <t>Vanadium (V), as a strategic metal, plays an important role in national security, economy, and infrastructure construction. The V-bearing shale ore should be vigorously developed in China because its’ vanadium reserves of 87% of the total. To solve the problem of environmental issues and high production cost problems in the traditional V extraction method for shale ore, oxidation roasting pretreatment with efficient and clean properties was proposed in this work. A V2O5 leaching efficiency of 94.33% was obtained under the pretreatment conditions of a roasting temperature of 700 °C, roasting time of 2 h, and particle size with −74 μm fraction of 80 wt%. The muscovite crystal was destroyed and the V was released from Al-O octahedral in the oxidation roasting process. Additionally, cracks and holes appeared on the surface of ore particles, which are conducive to the following acid leaching. The leaching residue was suitable for making silica fumes as a building material. Based on this study, a sustainable and high-efficient exploitation method was provided for the comprehensive utilization of V-bearing shale ore resources.</t>
  </si>
  <si>
    <t>10.1016/j.compositesb.2024.111691</t>
  </si>
  <si>
    <t>Multi-functionalization and recycling of basalt fibre/polypropylene laminated composites based on mixed plain-woven fabric and related interfacial decorations</t>
  </si>
  <si>
    <t>The development of laminated composites of thermoplastic polypropylene (PP)/continuous basalt fabric is limited by poor mutual infiltration and weak interfacial interactions between the matrix and fabric, as well as the intrinsic flammability and susceptibility of the PP matrix to ultraviolet (UV) aging. To solve the above shortcomings in a high-efficiency manner, a multi-functional transition layer was constructed between the PP matrix and long basalt fibres (LBFs) based on a hybrid plain-woven fabric composed of LBFs weft yarns and PP warp yarns. After hot-laminating these hybrid plain-woven prepregs, the mechanical performance of the resultant laminates was optimised and strengthened by selecting the compositions of the multi-functional transition layers (comprising flexible alkyl glycidyl ether chains, various rigid inorganic nanoparticles, or a flexible-rigid hybrid layer). Among these different transition layers, the interface between the LBFs-g-MWCNTs-OH and the PP matrix presented better mutual infiltration due to the lower interfacial energy, stronger mechanical engagement effect derived from the rougher fibre surface, and higher interfacial modulus. Therefore, the fewer structural defects and more effective transfer of the applied load at the interface caused the tensile strength/modulus and flexural strength/modulus of the related hybrid weaving laminates (HWLs) to reach 278.1 MPa/31.8 GPa and 264.2 MPa/12.4 GPa, respectively. The rigid interfaces formed by the deposited nanoparticles also accelerated heat transfer from the matrix to the fibre and the absorption of UV-light inside composite, then improving the flame-retardancy and anti-UV aging performances of the corresponding HWLs. Finally, recyclability evaluations indicated that the waste LBFs-g-SiO2/PP HWLs can be used as anti-UV aging and flame-retardant agents to fabricate new modified PP pellets with multiple functions.</t>
  </si>
  <si>
    <t>10.1016/j.wasman.2022.11.043</t>
  </si>
  <si>
    <t>Environmentally sustainable and cost-effective recycling of Mn-rich Li-ion cells waste: Effect of carbon sources on the leaching efficiency of metals using fungal metabolites</t>
  </si>
  <si>
    <t>Metals recovery from spent lithium coin cells (SCCs) is enjoying great attention due to environmental problems and metal-rich contents such as Mn and Li. Fungi can generate many organic acids, and metals can be dissolved, but sucrose is not an economical medium. The main objective of this study is to find a suitable carbon substrate in place of sucrose for fungal bioleaching. We have developed an environmentally friendly, cost-effective, and green method for recycling and detoxifying Mn and Li from SCCs using the spent culture medium from Penicillium citrinum cultivation. Sugar cane molasses and sucrose were selected as carbon sources. Based on the extracted fungal metabolites, the effects of pulp density, temperature, and leaching time were assessed on metal dissolution. The most suitable conditions were 30 g/L of pulp density, a temperature of 40 °C, and 4 days of leaching time in spent molasses medium, which led to a high extraction of 87% Mn and 100% Li. Based on EDX-mapping analyses, it was found that the initial concentration of ∑ (Mn + C) in the SCCs powder was almost 100% while reaching nearly 6.4% after bioleaching. After bioleaching, an analysis of residual powder confirmed that metal dissolution from SCCs was effective owing to fungal metabolites. The economic study showed that the bioleaching method is more valuable for the dissolution of metals than the chemical method; In addition to improving bioleaching efficiency, molasses carbon sources can be used for industrial purposes.</t>
  </si>
  <si>
    <t>10.1016/S1003-6326(06)60359-2</t>
  </si>
  <si>
    <t>Recycle and synthesis of LiCoO2 from incisors bound of Li-ion batteries</t>
  </si>
  <si>
    <t>A new LiCoO2 recovery technology of Li-ion battery was studied. LiCoO2 was initially separated from the Al foil with dimethyl acetamide(DMAC), and then the polyvinylidene fluoride(PVDF) and carbon powders in the active material were elimiated by high temperature calcining. The content of the elements in the recovered powder was analyzed. The structure and morphology of the resulted samples were observed by XRD and SEM. Then the Li2CO3 was added in the recycled powder to adjust the Li/Co molar ratio to 1. The new LiCoO2 was synthesized by calcining at 850 °C for 12 h in air. The well-crystallized single phase LiCoO2 without Co3O4 phase was obtained. The recycle-synthesized LiCoO2 powders have good characteristics as a cathode active material in terms of charge-discharge capacity and cycling performance.</t>
  </si>
  <si>
    <t>10.1016/j.carbon.2022.03.046</t>
  </si>
  <si>
    <t>In-situ fabrication of multifunctional N-doped hybrid carbon nanotube@carbon fiber by recycling gaseous effluents of carbon fiber production</t>
  </si>
  <si>
    <t>Gaseous effluents from carbon fiber (CF) production process contain a mixture of compounds, in which hydrogen cyanide (HCN), an extremely toxic gas accounts for the largest proportion, together with ammonia, oxocarbon and hydrocarbons. In this work, the successful recovery of gas wastes via the CF loading with iron nanoparticles deposition as catalysts was proved by studying the various stages in the continuous carbonization process of precursor fibers. Significantly, up to 61.2% of HCN during the entire carbonization process (300–1000 °C) is converted into nitrogen-doped carbon nanotubes (CNTs) in-situ on CF surface (CNT@CF). In addition, carbon dioxide and ammonia are also notably reduced at certain temperature ranges. The effect of the gaseous effluents, iron nanoparticles and process parameters on the development of CNT surface morphology as well as structural quality was comprehensively studied. Moreover, the optimized hybrid structure of CNTs created onto CF surface contributes to noteworthy interfacial property improvement (95%) of structural composite and improved reversible capacity (96 F/g at 1 A/g) and exceptional cycling performance of supercapacitors. This work reveals a facile in-situ technique for efficiently recycling the toxic gas emissions of CF production as well as synthesizing multifunctional nanomaterials at a large scale.</t>
  </si>
  <si>
    <t>10.1016/j.jenvman.2021.112382</t>
  </si>
  <si>
    <t>Novel recycling of incinerated sewage sludge ash (ISSA) and waste bentonite as ceramsite for Pb-containing wastewater treatment: Performance and mechanism</t>
  </si>
  <si>
    <t>With rapid economic growth and urbanisation, the reuse and recycling of solid wastes has become a high priority for the sustainable development of modern cities. In this study, two typical solid wastes, incinerated sewage sludge ash (ISSA) and waste bentonite, were co-valorised to produce granular adsorbents through a simple and energy-saving pelletisation/sintering process. A mixture of ISSA and bentonite at a weight ratio of 3:1 was pelletised and sintered at 700 °C. The resultant ceramsite, with good mechanical strength, could effectively remove Pb(Ⅱ) from aqueous solutions. The adsorption kinetics can be described by the pseudo-first-order (PFO) model. The results indicated that the Pb(Ⅱ) adsorption process was dominated by electrostatic attraction, precipitation, and complexation. The isothermal data exhibited a good correlation with the Freundlich model, indicating that the adsorption process was non-ideal and spontaneous. The maximum adsorption capacity was approximately 21.6 ± 0.35 mg/g at 318 K. After 5 cycles of regeneration, the adsorbent maintained good adsorption performance. Moreover, the removal rate was not greatly affected by ionic strength. These findings demonstrate that the granular adsorbent prepared with ISSA and waste bentonite can be recognised as a promising adsorbent for Pb-containing wastewater treatment.</t>
  </si>
  <si>
    <t>10.1016/j.wasman.2016.10.032</t>
  </si>
  <si>
    <t>Carbon footprint assessment of recycling technologies for rare earth elements: A case study of recycling yttrium and europium from phosphor</t>
  </si>
  <si>
    <t>Rare earth elements are key raw materials in high-technology industries. Mining activities and manufacturing processes of such industries have caused considerable environmental impacts, such as soil erosion, vegetation destruction, and various forms of pollution. Sustaining the long-term supply of rare earth elements is difficult because of the global shortage of rare earth resources. The diminishing supply of rare earth elements has attracted considerable concern because many industrialized countries regarded such elements as important strategic resources for economic growth. This study aims to explore the carbon footprints of yttrium and europium recovery techniques from phosphor. Two extraction recovery methods, namely, acid extraction and solvent extraction, were selected for the analysis and comparison of carbon footprints. The two following functional units were used: (1) the same phosphor amounts for specific Y and Eu recovery concentrations, and (2) the same phosphor amounts for extraction. For acid extraction method, two acidic solutions (H2SO4 and HCl) were used at two different temperatures (60 and 90°C). For solvent extraction method, acid leaching was performed followed by ionic liquid extraction. Carbon footprints from acid and solvent extraction methods were estimated to be 10.1 and 10.6kgCO2 eq, respectively. Comparison of the carbon emissions of the two extraction methods shows that the solvent extraction method has significantly higher extraction efficiency, even though acid extraction method has a lower carbon footprint. These results may be used to develop strategies for life cycle management of rare earth resources to realize sustainable usage.</t>
  </si>
  <si>
    <t>10.1016/j.cclet.2023.108274</t>
  </si>
  <si>
    <t>Regeneration and reuse of anode graphite from spent lithium-ion batteries with low greenhouse gas (GHG) emissions</t>
  </si>
  <si>
    <t>Regenerating spent graphite (SG) from retired lithium-ion batteries (LIBs) can effectively avoid resource waste. However, the technology is challenged by the impurity content and energy consumption. In this study, micro-expanded graphite (MEG) was synthesized by one-step oxidation method using waste LIBs anode graphite as material and perchloric acid as intercalation and oxidant agent. Then, its performance as a LIBs anode material were investigated as well as the greenhouse gas (GHG) emissions of the whole process were calculated. Perchloric acid was successfully embedded in the SG during the reaction, which effectively removed the impurities in the graphite. Defects introduced during intercalation and delamination, such as nanopores and intercrystalline cracks. Both provide additional space for Li ions during charging and discharging, thereby promoting capacity enhancement. The prepared MEG expresses a rate capability as high as 340.32 mAh/g at a current density of 0.1 C and still retains 81.73% of the capacity after 100 cycles at a current density of 1 C. Additionally, the GHG emissions of the synthesis process of this article and other literatures are compared. The results demonstrated that perchloric acid treatment process provides a low-carbon, time- and energy-saving approach for regenerated SG as battery grade material.</t>
  </si>
  <si>
    <t>10.1016/j.est.2024.113681</t>
  </si>
  <si>
    <t>Electrochemical performance of janus MoB as lithium-ion battery anode by bifunctional group O and S strategy</t>
  </si>
  <si>
    <t>Two-dimensional (2D) MoB are considered to an alternative to lithium-ion batteries (LIBs) electrode materials due to large specific surface area, uniformly layered structure, and abundant active surfaces although some metal atoms are exposed to the surface. In the present contribution, we construct an asymmetric Janus MoB structure functionalized with bifunctional groups to improve the electrochemical performance, and the electronic, adsorption and diffusion properties of MoBXY are investigated by first-principles method. The results reveal that the diffusion barriers of Li ions on the surface of O and S are 0.38 and 0.36 eV, respectively, the values are significantly lower than 0.55 eV of initial MoB, which is conducive to rapid charge and discharge of the battery. The specific capacity is increased to 519 mAh/g compared with the original one, and the metal ions are evenly distributed on the electrode surface. Additionally, the open circuit voltage (OCV) is in the range of 0–1 V, preventing the formation of Li dendrites and ensuring the safety of the battery in operation. These properties are attributed to the functionalized Janus structure redistributing the surface charge of the material, resulting in an evenly uniform interaction force between the adsorbed atoms and the matrix, thereby improving the adsorption stability of lithium ions. In a nutshell, the study sheds light on the mechanism of energy storage performance toward O and S-functionalized MBene electrode materials on a microscopic scale, which lays the corresponding foundation for subsequent experimental preparation.</t>
  </si>
  <si>
    <t>10.1016/j.rcradv.2022.200123</t>
  </si>
  <si>
    <t>An investigation into the minimum energy requirements for transforming end-of-life cotton textiles into carbon fibre in an Australian context</t>
  </si>
  <si>
    <t>The work presents on the relationship between temperature, time and carbon content in the preparation of a carbon fibre cloth from end-of-life cotton textiles. The aim of this investigation was to identify the minimum energy requirements for this textile recycling opportunity. The composition of the carbon fibre was studied using elemental combustion instruments and X-ray fluorescence. The structure of the carbon fibres was studied through scanning electron microscopy and X-ray diffraction. Through this process it was determined that the optimum temperature and time requirements were 1150 °C and 30 min to prepare a carbon fibre under the conventional definition, which requires carbon content to be in excess of 90%. The minimum temperature and time requirements for a lower grade carbon fibre of 80% carbon content are 650 °C and 30 min. This research can support efforts to improve circularity of cotton textiles for high value applications in environmental management or electronic markets. This in turn could support these industries to reduce their carbon footprint and meet their sustainable procurement targets for greater uptake of recycled content materials.</t>
  </si>
  <si>
    <t>10.1016/j.jmmm.2016.01.061</t>
  </si>
  <si>
    <t>Synthesis, characterization and magnetic properties of MWCNTs decorated with Zn-substituted MnFe2O4 nanoparticles using waste batteries extract</t>
  </si>
  <si>
    <t>Mn1−x Zn x Fe2O4 (x=0.2–0.8) nano-crystals, synthesized from recycling of Zn–C batteries, were successfully self-assembled alongside multi-walled carbon nanotubes (MWCNTs) via an environmentally friend sucrose auto-combustion method. The effect of Zn-content on structural and magnetic properties were investigated and discussed. XRD revealed the formation of single-phase ferrites. DTA–TG experiment showed that the auto-combustion reaction finished at about 350 °C. TEM exhibited that the MWCNTs are well decorated with ferrite particles. Hysteresis loop measurements revealed ferromagnetic behavior, with saturation magnetization decrease by the addition of MWCNTs or increasing Zn-Content. The kinetics of methylene blue dye (MB) removal using MWCNTs/Mn0.8Zn0.2Fe2O nano-composite was investigated and discussed.</t>
  </si>
  <si>
    <t>10.1016/j.ijoes.2024.100779</t>
  </si>
  <si>
    <t>Interfacial activation of anode in aluminum-air battery through incorporating 5-carboxyl benzotriazole@β-cyclodextrin assembly in synthetic seawater electrolyte</t>
  </si>
  <si>
    <t>Neutral electrolyte, such as synthetic seawater (SW), is a promising candidate for aluminum-air (Al-air) battery due to the alleviated hydrogen evolution along with anode self-corrosion. However, aluminum surface passivation in SW poses a serious challenge for battery's power generation. Following molecular self-assembly theory, 5-carboxylate benzotriazole (CB) was incorporated into β-cyclodextrin (β-CD), which (CB@β-CD) was utilized as an interfacial activator for aluminum anode in SW. CB could be released from β-CD, and activated aluminum surface, facilitating anode discharge. The specific capacity and energy density of Al-air battery were achieved as 2607.4 mAh/gAl and 2.37 kWh/kgAl, respectively, at an optimal CB@β-CD concentration of 120 mg/L. Density functional theory calculations revealed that the overwhelming adsorption energy of guest molecule (CB) on Al (111) plane over its binding energy inside host (β-CD) accounted for the release of CB on anode surface, and the ensuing interfacial activation effect.</t>
  </si>
  <si>
    <t>10.1016/j.mtcomm.2023.105574</t>
  </si>
  <si>
    <t>Sustainable synthesis of SiS2 for solid-state electrolytes by cascaded metathesis</t>
  </si>
  <si>
    <t>Sulfide-based electrolytes containing silicon offer high ionic conductivity and are employed in emerging solid-state batteries that are promising for electric vehicles due to their improved energy density and safety. However, their deployment is constrained by the high cost and low availability of the SiS2 precursor. Here we introduce a green, solution-based synthesis of SiS2 through coupled metathesis reactions. First, the key Li2S precursor is synthesized from the room-temperature reaction between abundant Na2S and LiCl in ethanol. Next, the Li2S is recovered from solution and combined with SiCl4 in ethyl acetate to form a SiS2 solution and regenerate LiCl. The synthesized Li2S and SiS2 are characterized and then combined to form a glassy solid electrolyte with a conductivity of 0.11 mS cm-1 at 30 °C, validating the utility of metathesis-derived metal sulfides to solid electrolyte synthesis. In this cascaded metathesis scheme the expensive components, LiCl and solvents, are recovered and recycled in a circular economy. The cascaded metathesis process can in principle be used to synthesize nearly any metal sulfide of interest to a wide range of applications including energy conversion/storage, catalysis, electronics, and optics.</t>
  </si>
  <si>
    <t>10.1016/j.ces.2024.119736</t>
  </si>
  <si>
    <t>Selective and efficient extraction of lithium from spodumene via nitric acid pressure leaching</t>
  </si>
  <si>
    <t>The thriving electric vehicle market has fueled a remarkable surge in the demand for lithium. Consequently, a heightened emphasis has emerged on the extraction of lithium from spodumene deposits. However, the sustainable growth of the lithium industry encounters challenges. The traditional process has the disadvantages of high acid consumption, high extraction rate of impurities and difficult purification of leach liquor. To address these challenges, this study proposes a process for the selective and efficient extraction of lithium from spodumene via nitric acid pressure leaching. In an autoclave at 200 °C, initial nitric acid concentration of 1 mol/L, liquid-to-solid ratio of 2.5 mL/g, and holding time of 30 min, 95 % Li was extracted, with low extraction rate of impurity elements. During pressure leaching, the aluminum–silicate cage structure of β-spodumene remains intact, while H+ freely exchanges with Li+ within the structure, resulting in the formation of HAlSi2O6. Subsequently, the leach liquor underwent thermal decomposition at 250 °C to achieve lithium-aluminum separation. It's noteworthy that nitric acid can be recycled in the process, resulting in low acid consumption. The proposed process has the potential to contribute significantly to the lithium industry by facilitating the adoption of environmentally friendly and sustainable practices.</t>
  </si>
  <si>
    <t>10.1016/j.nanoen.2019.104314</t>
  </si>
  <si>
    <t>Fabrication and theoretical investigation of cobaltosic sulfide nanosheets for flexible aqueous Zn/Co batteries</t>
  </si>
  <si>
    <t>Flexible and recyclable zinc-based batteries have been hot research topics due to their high discharge platform, safety, and low cost. However, most research on zinc-based batteries put their attention on metal oxides as the cathode, such as manganese dioxide (MnO2), cobaltosic oxide (Co3O4), nickel oxide (NiO), etc. Very few studies use metal sulfides as electrode materials and focus on its mechanism based on theoretical analysis. Hence, in this work, we firstly used cobaltosic sulfide (Co3S4) nanosheets grown on Ni foam (CSNSs/NF) as an electrode material for zinc-based batteries. Both first-principles calculations and experimental results reveal that S plays a crucial role in the capacitive activity and electrical conductivity enhancement for Co-based materials. The Zn//CSNSs/NF battery provides a high specific capacity of 317 mA h g−1 at a current density of 1 A g−1. Furthermore, it also displays an impressive energy density of 507 Wh kg−1 and a long cycling performance. Impressively, the Zn//CSNSs/NF battery has high flexibility and can work well under different deformations. This work not only provides a new member of cathode materials in zinc-based batteries, but also opens new opportunities for powering portable and wearable electronics.</t>
  </si>
  <si>
    <t>10.1016/j.jece.2023.111441</t>
  </si>
  <si>
    <t>Amino-modified hemp stem for high-capacity adsorption of Cr(VI) from aqueous solution</t>
  </si>
  <si>
    <t>Two novel adsorbents, triethylenetetramine-grafted hemp stems (HS-TETA) and choline chloride-grafted hemp stems (HS-CL), were prepared by using epichlorohydrin as etherifying agent. The obtained adsorbents were comprehensively characterized, and the adsorption capacity for hexavalent chromium (Cr(VI)) was evaluated under various single-factor conditions, including adsorbent dosage, contact time, solution pH, initial hexavalent chromium concentration, and temperature. HS-TETA and HS-CL exhibit excellent adsorption performance, with maximum adsorption capacities of 396.88 and 335.04 mg/g, respectively, outperforming previous relevant studies. The adsorption behavior of Cr(VI) by HS-TETA and HS-CL was investigated using adsorption kinetics, adsorption isotherms, and adsorption thermodynamics. The adsorption process follows the pseudo-second-order kinetic model and the Langmuir isotherm model, suggesting a monolayer adsorption process with chemical adsorption. Thermodynamic analysis reveals that the adsorption of Cr(VI) on two adsorbents is spontaneous and exothermic. Combined with the characterization, it can be speculated that the adsorption of Cr(VI) on two adsorbents involves electrostatic effects, reduction, and complexation processes. HS-TETA and HS-CL exhibit good recyclability. After 5 cycles, HS-TETA and HS-CL maintain over 50% and 85% of their initial adsorption capacity, respectively. The cycling performance of HS-CL containing quaternary ammonium and amine groups is significantly superior to that of HS-TETA containing only an amine group, indicating that the introduction of the quaternary ammonium group enhances the cycling performance of the adsorbent. HS-TETA and HS-CL, as cost-effective and efficient adsorbents, offer a promising solution for the treatment of Cr(VI)-contaminated wastewater and facilitate the recycling of agricultural waste.</t>
  </si>
  <si>
    <t>10.1016/j.jcou.2021.101559</t>
  </si>
  <si>
    <t>Ionic microenvironment constructed in quaternary ammonium modified polyacrylonitrile fiber for efficient CO2 fixation</t>
  </si>
  <si>
    <t>Fiber-supported quaternary ammonium catalysts for the fixation of CO2 with epoxides were designed and prepared via amination and quaternization of polyacrylonitrile fiber, followed by ion exchange with different anions. The impact of different quaternary ammonium structures and counter anions on the reaction yields was investigated. A fiber catalyst (PANT-UdAF-I) with a C11 carboxylic acid chain and iodide counter anion exhibited excellent catalytic activity in the fixation of CO2 with epoxides under mild and solvent-free conditions (80 °C, 0.1 MPa) with a very low catalyst amount (0.5 mol%), and diverse cyclic carbonates were obtained in yields between 24–99 %. PANT-UdAF-I could be conveniently separated by filtration and showed good recyclability and durability till the 4th cycle. Novel cooperative catalytic mechanism is proposed where the ionic microenvironment plays a crucial role to stabilize the ionic intermediates and lowers the activation energy of the reaction.</t>
  </si>
  <si>
    <t>10.1016/j.jpowsour.2014.01.036</t>
  </si>
  <si>
    <t>From Si wafers to cheap and efficient Si electrodes for Li-ion batteries</t>
  </si>
  <si>
    <t>High-energy ball milling is used to recycle Si wafers to produce Si powders for negative electrodes of Li-ion batteries. The resulting Si powder consists in micrometric Si agglomerates made of cold-welded submicrometric nanocrystalline Si particles. Silicon-based composite electrodes prepared with ball-milled Si wafer can achieve more than 900 cycles with a capacity of 1200 mAh g−1 of Si (880 mAh g−1 of electrode) and a coulombic efficiency higher than 99%. This excellent electrochemical performance lies in the use of nanostructured Si produced by ball milling, the electrode formulation in a pH 3 buffer solution with CMC as binder and the use of FEC/VC additives in the electrolyte. This work opens the way to an economically attractive recycling of Si wastes.</t>
  </si>
  <si>
    <t>10.1016/j.jhazmat.2024.134207</t>
  </si>
  <si>
    <t>A new Eosin Y-based ‘turnon’ fluorescent sensor for ratiometric sensing of toxic mercury ion (Hg2+) offering unaided eye detection and its antibacterial activity</t>
  </si>
  <si>
    <t>A unique fluorescent molecule (ND-S) was obtained from Eosin Y in two simple yet high yielding steps (1). ND-S has special metal ion sensing ability, such that it can selectively detect toxic Hg2+ present in very low concentration in aqueous solutions in the presence of other competing metal ions. The host-guest complexation is ratiometric and is associated with significant increase in fluorescence during the process. Isothermal titration calorimetry (ITC) experiments provided thermodynamic parameters related to interaction between ND-S and Hg2+. Using inductively coupled plasma mass spectrometry (ICP-MS), the Hg2+(aq) removal efficiency of ND-S was estimated to be 99.88%. Appreciable limit of detection (LOD = 7.4 nM) was observed. Other competing ions did not interfere with the sensing of Hg2+ by ND-S. The effects of external stimuli (temperature and pH) were studied. Besides, the complex (ND-M), formed by 1:1 coordination of ND-S and Hg2+ was found to be effective against the survival of Gram-positive bacteria (S. aureus and B. subtilis) with a high selectivity index. Moreover, bacterial cell death mechanism was studied systematically. Overall, we have shown the transformation of a toxic species (Hg2+), extracted from polluted water by a biocompatible sensor (ND-S), into an effective and potent antibacterial agent (ND-M).</t>
  </si>
  <si>
    <t>10.1016/j.molliq.2023.121572</t>
  </si>
  <si>
    <t>Temperature and frequency dependence on dielectric permittivity and electrical conductivity of recycled Liquid Crystals</t>
  </si>
  <si>
    <t>The dielectric behavior and the electrical conductivity response of recycled nematic Liquid Crystals (LCs) were studied over a wide range of frequencies (0.1 to 106 Hz) and temperatures (100 to −20 °C) with a broadband dielectric spectroscopy technique. These LC mixtures were extracted from a total of 65700 End-Of-Life (EOL)-Liquid Crystals Displays (LCD) such as computers, tablets and TVs of various sizes, brands, and production years. After a stage of purification, the recycled LC blends seemed to possess similar physical properties as conventional nematic LCs. In this report, two types of anchoring of LC molecules, obtained with homeotropic or homogeneous alignment cells, were investigated. All dielectric data were analyzed with adapted models: Havriliak-Negami and Almond West formalisms for the frequency dependence of the data, as well as Arrhenius and Vogel-Fulcher-Tammann models for their temperature dependence. In this article, it is demonstrated that despite the wide variety of EOL-LCD devices used leading to a large number of LC molecules, the frequency and temperature evolution of the recorded spectra are comparable to those of commercial LC mixtures as reported in the literature. Therefore, their future reuse could be envisaged for display applications.</t>
  </si>
  <si>
    <t>10.1016/j.jpowsour.2022.232405</t>
  </si>
  <si>
    <t>Flexible SnSe2/N-doped porous carbon-fiber film as anode for high-energy-density and stable sodium-ion batteries</t>
  </si>
  <si>
    <t>Tin selenide (SnSe2) is a prospective anode material for sodium ion batteries due to its large interlayer spacing and high theoretical capacity. Yet, there are few studies on the SnSe2-based flexible electrodes for Sodium-ion batteries (SIBs). In addition, the great volume expansion (≈420%) of SnSe2 during cycling, inevitably results in serious particles pulverization and aggregation, making it kinetic problems, and thus leading to limited rate capability and cycle stability in practical application. To overcome these problems, a SnSe2/nitrogen-doped porous carbon-fiber (SnSe2/NPC) flexible film with porous carbon-coated architecture and C–Se bond between the carbon-SnSe2 interface is designed and successfully prepared via electrospinning technology and high-temperature calcination and selenization. As anode material of SIBs, the SnSe2/NPC film electrode without conductive agent, binder and current collector, can result excellent rate capability and cycling stability. Furthermore, when the SnSe2/NPC film electrode are used in full cells, the full cell exhibits a high energy density of 119 Wh kg−1 and excellent cycling stability. This work provides an opportunity to exploit high-performance and long-life anodes for the practical applications of SIBs.</t>
  </si>
  <si>
    <t>10.1016/j.wasman.2021.07.014</t>
  </si>
  <si>
    <t>Recycling of photovoltaic silicon waste for high-performance porous silicon/silver/carbon/graphite anode</t>
  </si>
  <si>
    <t>The rapid development photovoltaic industry has generated a huge amount of waste ultra-fine silicon cutting powder. The management and value-added recovery of silicon cutting waste is highly important for both environmental remediation and economic efficiency. In this work, silicon waste was used as a cost-effective raw material for the preparation of silicon/graphite anode for lithium-ion batteries. First, porous Si embedded with Ag particles (pSi/Ag) was produced by silver-assisted chemical etching (Ag-ACE). Then, pSi/Ag was loaded on a micron-sized graphite matrix (pSi/Ag/G), and organic carbon (C) produced by the pyrolysis of polyvinylpyrrolidone (PVP) acted as a link to closely connect pSi/Ag and graphite to form the pSi/Ag/C/G composite. The incorporated Ag particles and the porous structure improve electron transfer and mitigate the volume expansion effect of silicon. The novel design and structure of the anode can maintain the integrity of the electrode during cycling, and thus strongly improve cycling stability. The prepared pSi/Ag/C/G composite exhibited a large initial discharge capacity of 2353 mAh/g at 0.5 A/g and good initial coulombic efficiency of 83%, delivering a high capacity of 972 mAh/g at 1 A/g after 200 cycles. This work confirmed the possibility of the preparation of lithium battery silicon-carbon anode from silicon waste and provides a promising new avenue for value-added utilization of silicon cutting waste materials.</t>
  </si>
  <si>
    <t>10.1016/j.matchemphys.2023.128583</t>
  </si>
  <si>
    <t>Electrochemical performance of melt impregnated lithium sulphur rechargeable cell: Effect of crosslinked water soluble polyacrylic acid binder</t>
  </si>
  <si>
    <t>Commercial lithium-ion batteries generate significant carbon footprint during the procurement of relatively scarce raw materials of Li, Co, Ni etc, manufacturing of cell, and their recycling. Lithium – sulphur battery is far more environmentally friendly as it uses only scarce lithium, has significantly higher specific energy density than Li ion cells, and easier to recycle. A facile one step scalable process has been developed to increase the loading and conductivity of sulphur; retard long chain polysulphides shuttling, tackle volumetric fluctuation of active particles and inhibit the lithium anode corrosion together with its dendritic growth during discharge – charge cycles. Electrode with EA-PAA binder delivers discharge capacity ∼836 mAh/g at 0.2C which is significantly larger than electrode made with PAA binder (∼745 mAh/g). At 1C rate electrode with EA-PAA binder delivers a discharge capacity ∼418 mAh/g which is significantly larger than electrode made using PAA binder (∼257 mAh/g). Irrespective of measured current, electrode with EA-PAA binder yields superior coulombic efficiency than electrode made using PAA binder. It is argued that the developed S/C composite with rGO additive and EA-PAA binder yields polar – polar interaction between EA-PAA binder and soluble long chain polysulphides to retard their shuttling. The EA-PAA binder with polar functional groups also have stronger bonding with underlying Al current collector. The stretchable EA-PAA binder network efficiently buffer the volumetric strain during alloying and de – alloying reactions as compare to PAA electrode. For S/C composite electrode, capacity fading during repeated cycling is thought to be related to the slower transformation kinetics of long chain polysulphides to insulating short chain lithium sulphides end product.</t>
  </si>
  <si>
    <t>10.1016/j.susmat.2024.e00846</t>
  </si>
  <si>
    <t>Investigation of structural &amp; interfacial properties of hard carbon electrodes from cotton snippets toward sustainable sodium-ion batteries</t>
  </si>
  <si>
    <t>Hard carbon electrodes are produced from cotton snippets through carbonization at different temperatures and isothermal hold times. The electrochemical performance of the electrodes is evaluated to understand the correlation between Na storage and the micro/nanostructure, texture, and surface functionality of the hard carbon samples. The sample CSC5 (carbonized at 1200 °C with an isothermal hold time of 5 min) shows a significant specific capacity of 270 mAh g−1 at a current density of 50 mA g−1 and a high initial coulombic efficiency of 82%. This can be attributed to a large interlayer spacing, low specific surface area, and low porosity of the sample. Additionally, ex-situ MAS (magic angle spinning) NMR (nuclear magnetic resonance) spectroscopy on the solid electrolyte interphase (SEI) layer of the sample revealed a lesser amount of conductive SEI layer on the surface of this sample, mainly composed of NaF and an additional FSI-derived Na complex. This is interpreted as a thinner SEI layer which led to a shorter Na+ diffusion pathway, faster Na + reaction kinetics, and a better electrochemical performance overall. This work proposes a strategy to utilize cotton textiles as a biomass source along with a mechanistic insight for further optimization toward sustainable hard carbon anodes for sodium-ion batteries.</t>
  </si>
  <si>
    <t>10.1016/j.applthermaleng.2023.121173</t>
  </si>
  <si>
    <t>Performance investigation of an innovative solar heating unit for a powered self-sustained solar dryer</t>
  </si>
  <si>
    <t>Drying food is an efficient way to prevent crop decay. However, drying techniques are known to be intensive processes in which the energy required is usually met by fossil fuels, the main sources of greenhouse gas emissions. Thus, the development of a solar-powered sustainable drying system is not only crucial for zero CO2 emissions, but also for improved energy efficiency. This study performs a comparative analysis of four solar collectors used as heating units in an indirect forced convection solar dryer. The collectors evaluated were a flat solar collector, two solar air collectors with latent thermal storage (CaCl26H2O and paraffin), and a novel heating unit combining the latter two collectors. This study conducted a comprehensive 4E analysis, evaluating the performance of the collectors through energetic, exergetic, economic, and environmental assessments. The results showed that the pioneering heating unit caused a 30 °C increase in nocturnal temperature compared to other collectors. It demonstrated an annual energy consumption of 640 kWh/year and an energy payback period of 2.5 years. The environmental analysis revealed a significant CO2 reduction of 39 tons. Overall, the proposed heating unit allows a more sustainable and cost-effective drying process while reducing greenhouse gas emissions and promoting energy conservation.</t>
  </si>
  <si>
    <t>10.1016/j.envres.2024.119865</t>
  </si>
  <si>
    <t>Selective recovery of manganese from spent ternary lithium-ion batteries for efficient catalytic oxidation of VOCs: Unveiling the mechanism of activity Enhancement in recycled catalysts</t>
  </si>
  <si>
    <t>With the widespread application of ternary lithium-ion batteries (TLBs) in various fields, the disposal of spent TLBs has become a globally recognized issue. This study proposes a novel method for reutilizing metal resources from TLBs. Through selective oxidation, manganese in a leaching solution of TLBs was converted into MnO2 with α, γ, and δ crystal phases (referred to as T-MnO2) for catalytic oxidation of volatile organic compounds (VOCs), while efficiently separating manganese from high-value metals such as nickel, cobalt, and lithium, achieving a manganese recovery rate of 99.99%. Compared to similar MnO2 prepared from pure materials, T-MnO2 exhibited superior degradation performance for toluene and chlorobenzene, with T90 decreasing by around 30 °C. The acidic synthesis environment provided by the leaching solution and the doping of trace metals altered the physicochemical properties of T-MnO2, such as increased specific surface area, elevated surface manganese valence, and improved redox performance and oxygen vacancy properties, enhancing its catalytic oxidation capacity. Furthermore, the degradation pathway of toluene on T-γ-MnO2 was inferred using thermal desorption-gas chromatography/mass spectrometry (TD-GC/MS) and in-situ DRIFTs. This study provides a novel approach for recycling spent TLBs and treating VOCs catalytically.</t>
  </si>
  <si>
    <t>The demand for lithium resources on the market has increased significantly as a result of the emergence and advancement of the new energy industry. However, improper handling leads to the generation of large amounts of hazardous waste, including spent lithium batteries. The recovery of lithium from these batteries has dual importance in protecting the environment and effectively recycling secondary resources. Herein, a green process for selective extraction of lithium from discarded lithium batteries was proposed. Sodium thiosulfate mixed with waste lithium battery powder was calcined at 600 °C for 90 min, when the molar ratio of sodium thiosulfate to lithium in the raw material was 0.5, and over 99 % lithium can be selectively preferentially extracted. During the roasting process, lithium in the raw materials was converted into water-soluble LiNaSO4, and transition metal oxides after calcination existed as water-insoluble oxides or sulfides, and the goal of preferential lithium extraction can be achieved by simple immersion in water. Lithium-containing leachate was purified by cerium carbonate and NaOH. After removing a small amount of Ni, Co, Mn, Al, Ca, and F impurities, the prepared lithium carbonate had a purity greater than 99.50 %, which met the standard of battery-grade lithium carbonate. This study introduces an approach to the selective extraction of lithium from lithium-containing solid waste, which effectively simplifies the recycling separation procedure and provides support for resource utilization of lithium-containing solid waste.</t>
  </si>
  <si>
    <t>10.1016/j.seppur.2024.128967</t>
  </si>
  <si>
    <t>Simultaneously achieving high Li leaching efficiency and Li/Co selectivity from lithium-ion batteries cathode by using natural low-melting mixture solvents (LoMMSs) as green solvents</t>
  </si>
  <si>
    <t>Simultaneously achieving high Li leaching efficiency and Li/Co selectivity from lithium-ion batteries cathode at mild condition with high sustainability is difficult up to now. To achieve this goal, we here utilize amino acid-based low-melting mixture solvents (LoMMSs) as green solvents. Representative LoMMSs valine:lactic acid (1:12) could leach nearly 100% Li with the high Li/Co selectivity of 48.39 from lithium cobalt oxide (LCO). Effect of temperature, time and leaching agent mass is investigated. Higher temperature continuously increases the Li leaching efficiency, while Co leaching efficiency first increases during the temperature from 25 °C to 60 °C and then decreases at higher temperature. Both Li and Co leaching efficiency when extending the time or adding the leaching agent mass. Mechanism study shows that acid-base interaction and coordination are the main interaction for the high efficiency of metal leach while redox reaction is negligible. This work would provide a useful guide for promoting the industrial application of selectively recycling lithium-ion batteries cathode with high sustainability and low cost.</t>
  </si>
  <si>
    <t>10.1016/j.wasman.2015.10.027</t>
  </si>
  <si>
    <t>Recycling supercapacitors based on shredding and mild thermal treatment</t>
  </si>
  <si>
    <t>Supercapacitors are widely used in electric and hybrid vehicles, wind farm and low-power equipment due to their high specific power density and huge number of charge–discharge cycles. Waste supercapacitors should be recycled according to EU directive 2002/96/EC on waste electric and electronic equipment. This paper describes a recycling approach for end-of-life supercapacitors based on shredding and mild thermal treatment. At first, supercapacitors are shredded using a Retsch cutting mill. The shredded mixture is then undergone thermal treatment at 200°C to recycle the organic solvent contained in the activated carbon electrodes. After the thermal treatment, the mixture is roughly separated using a fluidized bed method to remove the aluminium foil particles and paper particles from the activated carbon particles, which is subsequently put into water for a wet shredding into fine particles that can be re-used. The recycled activated carbon has a BET surface area of up to 1200m2/g and the recycled acetonitrile has a high purity.</t>
  </si>
  <si>
    <t>10.1016/j.actamat.2024.119969</t>
  </si>
  <si>
    <t>Direct regeneration of spent LiCoO2 cathodes with Ca2+-assisted molten salt strategy</t>
  </si>
  <si>
    <t>Direct regeneration of spent cathodes through molten salt is economically and environmentally attractive for recycling of lithium-ion batteries due to elimination of metal extraction and mild regeneration conditions. However, low crystallinity and unsatisfactory restored performances of recycled cathode materials strongly retard their applications. Herein, a feasible Ca2+-assisted molten salt strategy for direct regeneration of LiCoO2 is proposed. With the addition of minor CaO into eutectic salts, interestingly, regeneration kinetics was significantly improved with complete microstructural repair and elevated crystallinity. Furthermore, homogeneous introduction of Ca2+ into Li vacancies expedites the Li+ transfer rate during electrochemical reactions with formation of speedy wave-shape diffusion pathways as confirmed by neutron powder diffraction. Benefiting from the observed structural changes that result from the molten salt with Ca2+ addition, the recycled LiCoO2 battery showed outstanding capacities of 108.7 mAh/g at 4C, which delivered 188.7 % performance recovery of commercial new batteries. This simple process may open up new opportunities for sustainable recycling of spent batteries.</t>
  </si>
  <si>
    <t>10.1016/j.jece.2023.111099</t>
  </si>
  <si>
    <t>Comparative study on the sulfation of spent lithium-ion battery under different sulfur inputs: Extraction efficiency, SO2 emission and mechanism</t>
  </si>
  <si>
    <t>The recovery of valuable metals from spent lithium-ion batteries (LIBs) is of utmost significance for environmental protection and alleviating resource shortages. Traditional sulfation roasting techniques were accused of their unsustainability and negative environmental impact, such as the consumption of expensive sulfation reagents and the emission of SO2. This study compared the performance of cobalt-lithium co-sulfation and selective sulfation processes under high and low sulfur input conditions with waste ferrous sulfate as sulfation reagent. The results revealed that selective roasting can efficiently achieve lithium separation without SO2 emission. Additionally, a sulfation roasting mechanism for SO2 emission-free conditions under low sulfur input was proposed. At 650 °C, spent lithium cobaltate (LCO) was sulfated via ion exchange with FeSO4 and gas-solid reactions with SO2, and the lithium in the outer layer was selectively sulfated. Partially sulfated CoSO4 was then served as a sulfation agent to sulfate the unreacted LCO at 800 °C, allowing the sulfur element to be fully recovered and recycled in the form of Li2SO4. By comparing the co-sulfation and selective sulfation processes, an efficient and eco-friendly method for recovering metals from spent lithium-ion batteries was established.</t>
  </si>
  <si>
    <t>10.1016/j.cej.2024.153792</t>
  </si>
  <si>
    <t>A novel method of reclaiming high-value carbon fiber from waste epoxy composite via molten salt thermal treatment</t>
  </si>
  <si>
    <t>Epoxy resin limits the recycling of high-value carbon fibers from waste epoxy composites: its inferior thermal conductivity requires the excessive pulverization of the polymers, reducing fibers length; its robust cross-linked structure hinders its removal, leading to fiber contamination. Here, we proposed a novel method by using molten salts as an effective medium to enhance heat transfer and thermal reaction. The length and structural integrity of fibers were preserved by minimizing the extent of pulverization and reducing the erosive impact of resin degradation products, respectively. At 375 °C, the resin removal ratio and fiber strength retention both exceeded 99%, with a temperature reduction of at least 100 °C. Molten salts exerted differential inert and active effects on fibers and resin. Fibers could retain 97% of strength retention within salts at 400 °C for 2 h. Conversely, molten salts significantly facilitated the disruption of the resin matrix’s cross-linked structure by catalyzing the cleavage of C-N bonds. The degradation products exhibited a lightweight tendency and could be easily separated from the fiber surface in the fluid environment provided by molten salts, thus protecting the fiber surface against oxidative erosion caused by phenols.</t>
  </si>
  <si>
    <t>10.1016/j.susmat.2022.e00473</t>
  </si>
  <si>
    <t>Hydrothermally-assisted recovery of Yttria- stabilized zirconia (YSZ) from end-of-life solid oxide cells</t>
  </si>
  <si>
    <t>Effective and scalable recycling strategies for the recovery of critical raw materials are yet to be validated for solid oxide cells (SOCs) technologies. The current study aimed at filling this gap by developing optimized recycling processes for the recovery of Yttria-stabilized Zirconia (YSZ) from End-of-Life (EoL) SOC components, in view of using the recovered ceramic phase in cell re-manufacturing. A multi-step procedure, including milling, hydrothermal treatment (HT), and acidic-assisted leaching of nickel from composite Ni-YSZ materials, has been implemented to obtain recovered YSZ powders with defined specifications, in terms of particle size distribution, specific surface area, and chemical purity. The overall optimized procedure includes a pre-milling step (6 h) of the EoL composite materials, and a hydrothermal (HT) treatment at 200 °C for 4 h to further disaggregate the sintered composite, followed by selective oxidative leaching of Ni2+ by HNO3 solution at 80 °C for 2 h. In particular, the intermediate HT step was assessed to play an essential role in promoting the disaggregation of the sintered powders, with a related increase of specific surface area (up to 13 m2 g−1) and the overall reduction of the primary particle aggregates. The acid-assisted leaching allowed to fully extract Nickel from the composite Ni-YSZ powders, with retention of YSZ crystallinity and negligible loss of Zr and Y, as revealed by ICP analysis on the recovered supernatants. The developed multi-step pathway offers a promising strategy to recover valuable YSZ materials for the re-manufacturing of SOCs components, with the aim to boost a circular economy approach in the field of fuel-cell and hydrogen (FCH) technologies.</t>
  </si>
  <si>
    <t>10.1016/j.cplett.2023.140887</t>
  </si>
  <si>
    <t>A novel chlorine-zinc dual-ion battery</t>
  </si>
  <si>
    <t>The development of new rechargeable safe batteries featuring high discharge platforms, low cost and environmental protection is one of the most ideal goals to achieve energy storage. Here we develop a novel chlorine-zinc dual-ion battery (C-ZDIB) that uses graphite paper as cathode, zinc as cathode, and (CH3)4NCl + Na2CO3 salt in water as electrolyte. The battery operates by redox reaction between Zn with Zn(OH)4 2− on the anode side and between ClO− and Cl− on the cathode side. The battery exhibits high discharge platform (about 2.6 V), high discharge capacity (226.2 mAh/g at 0.5 A/g), and long cycle life.</t>
  </si>
  <si>
    <t>10.1016/j.jece.2024.111984</t>
  </si>
  <si>
    <t>High-performance and selective catalyst for the chemical fixation of CO2 into cyclic carbonates based on pyridinium-based deep eutectic solvent</t>
  </si>
  <si>
    <t>Rising atmospheric CO2 levels have prompted interest in chemical fixation routes to convert CO2 into value-added cyclic carbonates. This study reports a high-performance catalyst based on a pyridinium-based deep eutectic solvent (DES) for CO2 cycloaddition with epoxides under mild conditions. The DES was prepared by mixing 1-(carboxymethyl)pyridinium bromide ([CMPy]Br) as a hydrogen bond acceptor with maleic acid as an inexpensive and eco-friendly hydrogen bond donor [HBD]. The melting point depression enables the DES to act as a homogeneous catalyst without additional solvents. A diverse range of cyclic carbonates were synthesized in high yields from various epoxides and CO2 under atmospheric pressure at 90–110 °C temperatures. Compared to other catalytic systems, the offered DES significantly reduced reaction times of 1–3 h to achieve best quantitative conversions. The DES was recyclable for at least 5 runs without loss of activity. The high performance was attributed to the DES' ability to activate epoxides via hydrogen bonding while stabilizing reaction intermediates. This metal-free and solvent-free approach provides an efficient strategy for CO2 utilization under green conditions using readily available pyridinium-based DES.</t>
  </si>
  <si>
    <t>10.5004/dwt.2021.27123</t>
  </si>
  <si>
    <t>Utilization of biobed for the efficient treatment of olive oil mill wastewater</t>
  </si>
  <si>
    <t>Simple and low-cost field systems called biobeds have been successfully developed in Sweden to reduce the environmental pollution caused by pesticides. Although these systems have been efficiently used for the treatment of a broad range of wastewaters worldwide, however, their utilization for olive oil mill wastewaters (ΟMWW) treatment is limited. The aim of this study was the examination of a pilot soil tank of 1 m3 (biobed) operation for treatment, purification, and detoxification of a highly loaded olive oil wastewater effluent and the determination of the appropriate mixture of filling material consisted of compost and soil and the corresponding bed layer thickness for the optimum removal capacity of pollutants. A handmade irrigation system was developed to inject olive mill wastewater onto the biobed. Raw and effluent samples were collected in a feed and a storage tank, respectively. The effluent from the storage tank was recycled to the inlet of the system and the operation was carried out in subsequent treatment cycles; the concentration of various pollutants in the influent, the effluent, and the recycled stream was measured on a weekly basis together with the corresponding flow rates. The overall removal capacity as a function of the treatment cycles was studied, as well as the behavior of the biobed due to blockage and placental buildup of solids in the upper part. Among them, significant results were obtained, such as a great decrease in biochemical oxygen demand (96%), chemical oxygen demand (92%), total phenols (88%), total Kjeldahl nitrogen (85%), and NH4 + (100%) and important incensement of pH values. It was concluded that the recycling of the effluent was beneficial in pollutants removal; effluent collected after the third treatment cycle had the appropriate quality for being either reused in irrigation–watering or discharge into natural recipients, meeting the standards of relevant wastewater and soil conditioner legislation.</t>
  </si>
  <si>
    <t>10.1016/j.seppur.2020.117015</t>
  </si>
  <si>
    <t>An innovative hydrometallurgical process for the production of silver nanoparticles from spent silver oxide button cells</t>
  </si>
  <si>
    <t>In view of the worldwide concern over the environmental impact of improper disposal of spent batteries, the production of value-added products from these metal-containing wastes can provide motivation for their efficient collection and recycling. In this study, the production of silver nanoparticles (AgNPs) directly from spent silver oxide button cell batteries via a leaching-purification-reduction method was investigated for the first time. After dismantling of batteries and physical separation, the Ag-rich cathode material was leached in nitric acid solution. Neutralization of the filtered solution to pH = 7–8 was found to be necessary for the separation of a manganese-rich precipitate and removal of other companion impurities from the silver nitrate leach solution. Synthesis of AgNPs was carried out on the filtrate using different amounts of NaBH4 as the reductant. The results showed that at NaBH4/AgNO3 molar ratios higher than 1, more than 99.5% of the total silver in solution (over 85 wt% of the initial silver) could be reduced in the form of pure nanoparticles. It was also found out that by the addition of 5 wt% polyvinylpyrrolidone (PVP) as stabilizer and capping agent in the reduction step, quasi-spherical silver nanoparticles with a mean particle size of ~15 nm could be obtained.</t>
  </si>
  <si>
    <t>10.1016/j.seppur.2024.127537</t>
  </si>
  <si>
    <t>Ti3C2Tx MXene-assisted solar-driven CO2 adsorption and photothermal regeneration over mesoporous SiO2</t>
  </si>
  <si>
    <t>Due to the high energy consumption associated with regenerating adsorbents with high carbon dioxide adsorption capacity, utilizing renewable solar energy as an alternative to traditional thermal energy for photothermally regenerating adsorbents is a feasible approach. In this research, a solar-induced regeneration technique has been formulated, employing fumed silica as the framework, MXene as the photothermal conversion component, and (3-aminopropyl)triethoxysilane (APTES) as the site for carbon dioxide adsorption. The findings suggest that incorporating MXene can substantially enhance the photoresponsive and photothermal conversion properties of aminosilica. Beneath an brightening concentrated of 1 kW·m−2, aminosilica@MXene(7 wt%) reaches a maximum temperature of 76.8 °C, compared to only 53.4 °C when using aminosilica alone. Notably, aminosilica@MXene (7 wt%) achieves complete desorption at an illumination intensity of 2 kW·m−2. Through multiple cycling tests, aminosilica@MXene (7 wt%) demonstrates outstanding recyclability. As a result, using solar energy to power the adsorbent photothermal regeneration turns into a useful strategy for lowering the energy required for regeneration.</t>
  </si>
  <si>
    <t>10.1016/j.jpowsour.2023.233515</t>
  </si>
  <si>
    <t>Flexible fibrous separator asymmetrically coated by silica and MXene for high performance lithium batteries with enhanced safety</t>
  </si>
  <si>
    <t>Introducing inorganic particles into separator for lithium batteries has been proven to be a very effective and facile way to improve battery safety and performance. In this work, a composite separator (PBS-M-S) was developed via asymmetrically coating the conductive MXene particles and the nonconductive silica particles onto a biodegradable poly(butylene succinate) (PBS) fibrous membrane. Such a structure and material design was able to give the produced separator exceptional all-around properties. Specifically, the PBS-M-S separator displayed great flexibility with a 250% elongation at break, high temperature sensitivity with shutdown function at 120 °C, and thermal stability with flame retardancy. Moreover, the network constructed by PBS's micro/nano fibers and the electrolyte affinity of silica allowed the separator to maintain abundant electrolyte. This, combined with the incorporation of MXene, optimized the separator with high ionic conductivity (3.386 mS cm−1), lithium ion transference number (0.51) and lithium dendrite inhibition ability, which rendered the cell with outstanding cycling stability. Therefore, taking safety and battery performance into account, the as-prepared composite membrane could be a promising separator candidate for lithium ion batteries.</t>
  </si>
  <si>
    <t>10.1016/j.jallcom.2023.169637</t>
  </si>
  <si>
    <t>Low-temperature one-step solid state chemical synthesis of GaN nanosheets for conquering polysulfides in Li–S battery</t>
  </si>
  <si>
    <t>Gallium nitride (GaN) nanosheets have been prepared as an active material for conquering polysulfides in Lithium–Sulfur (Li–S) batteries via one simple synthetic route at 550 °C. The process was carried out in a stainless steel autoclave by using gallium nitrate hydrate, sodium amide and metallic lithium as starting materials. The product was proven to be hexagonal GaN nanosheets by combined X-ray powder diffraction (XRD) pattern and Scanning electron microscopy (SEM). The GaN nanosheets were then used to coat on the Li–S battery separator, and the result proves an effective inhibition of the shutting problem and gives excellent electrochemical properties compared with traditional separators or GaN additives. The battery assembled by GaN coated separator shows good cycling stability with 408 mAh/g and a low capacity fading of 0.6‰ per cycle from 11th to 480th cycle at 2 C due to high utilization of the sulfur-based active species.</t>
  </si>
  <si>
    <t>10.1016/j.heliyon.2024.e35169</t>
  </si>
  <si>
    <t>Silicone-modified black peanut shell (BPS) biochar adsorbents: Preparation and their adsorptions for copper(II) from water</t>
  </si>
  <si>
    <t>Novel silicone-modified biochar adsorbents (BPS-MBCs) were prepared by utilizing waste black peanut shell (BPS) as a raw biochar and gamma-amino-propyl triethoxysilane (silicone) as an inorganic modifier. The novelty of this work is that the incorporation of silicone into BPS can rise the specific surface area and porosity of BPS-MBCs and elevate their adsorptions for copper (II). Sorption kinetics data for copper (II) were molded using five kinetic equations [i.e. Lagergren 1st-order and 2nd-order, intraparticle diffusion (IN-D), Elovich, and Diffusion-chemisorption]. The equilibrium adsorption data for copper (II) were analyzed using two-parameter isotherm equations [i.e. Langmuir, Freundlich, Dubinin–Radushkevich, and Temkin] and three-parameter Sips, Redlich-Peterson and Toth isotherm models. It was validated that copper (II) sorption on BPS-MBCs matched better with pseudo-2nd-order kinetic, Diffusion-chemisorption and Langmuir isotherm models. The maximal qmLan of BPS-MBC-400 was near 284 mg/g at 45 °C. By multi-phase fitting of IN-D modelling, intra-particle diffusion coefficient (kin-d) and diffusion coefficient of external mass-transfer (DEx-Di) for copper (II) were calculated. The low sorption energy from Temkin and mean free energy from D–R modellings implied that copper (II) sorption was initiated by weak non-covalent bond interactions. Thermodynamic parameters indicated that copper (II) on BPS-MBCs was an endothermic and spontaneous process. Recycling of BPS-MBC-400 for copper (II) suggested it has excellent reusability. The major mechanism of copper (II) on BPS-MBCs is possibly comprised of multiple processes, such as physical adsorption (electrostatic attraction), chemical adsorption (adsorption from functional groups, chelation, and ion exchange) and diffusion-chemisorption. Based on these findings, it is expects that BPS-MBCs are promising sorbents for copper (II) eradication from Cu(II)-including wastewater.</t>
  </si>
  <si>
    <t>10.1016/j.molstruc.2024.138191</t>
  </si>
  <si>
    <t>A Tb-MOF sensor with sensitive detection of tryptophan and dopamine hydrochloride</t>
  </si>
  <si>
    <t>Based on a 3-(2,4-dicarboxylphenyl)-6-carboxylpyridine ligand (H3dpcp), a Tb-MOF with the square hole was synthesized, namely, [Tb(dpcp)(H2O)]n (1). Complex 1 is porous three-dimensional structure and exhibits excellent luminescence stability within a certain range of pH 3–11 in aqueous solutions. It is noteworthy that complex 1 can selectively recognize tryptophan by the fluorescence quenching with high sensitivity, anti-interference, and recyclability; while complex 1 can also achieve sensitive detection of dopamine hydrochloride. Furthermore, the fluorescent sensing mechanisms of complex 1 for tryptophan and dopamine hydrochloride has been illustrated in detail.</t>
  </si>
  <si>
    <t>10.1016/j.cclet.2022.108095</t>
  </si>
  <si>
    <t>Folic acid-based supramolecules for enhanced stability in potassium ion batteries</t>
  </si>
  <si>
    <t>Organics present significant prospects as environmentally friendly and sustainable electrode materials for potassium ion batteries (PIBs) because of their abundant, recyclable and highly customizable characteristics. However, small molecular organics are easily solubilized in organic electrolytes, resulting in a low capacity and poor stability. Herein, the folic acid-based supermolecules (SM-FAs) are successfully prepared by a hydrothermal assisted self-assembly strategy. Due to multi-locus hydrogen bonds (HBs) and the cyclized π-conjugated interactions, the structural stability of SM-FAs has been significantly improved, and the solubility in carbonate electrolytes has been effectively inhibited. As an anode for PIB, the SM-FA-6 sample exhibits a large capacity (206 mAh/g at 50 mA/g) and an outstanding cycle stability (capacity retention of 91% after 1000 cycles at 50 mA/g). More impressively, an integrative storage mechanism which combines both the general enolization reaction between C=O groups and K+, and the atypical π–K+ interaction within the assembled conjugation framework, is unraveled for potassium ion accumulation. It is envisioned that this facile self-assemble strategy opens up a promising avenue to modulate the stability of small molecular organic electrodes with enhanced storage capacity.</t>
  </si>
  <si>
    <t>10.1016/j.electacta.2021.137724</t>
  </si>
  <si>
    <t>Understanding the reaction mechanism and self-discharge of a bimetallic thermally-regenerative ammonia battery</t>
  </si>
  <si>
    <t>Bimetallic thermally-regenerative ammonia batteries (B-TRABs) exhibit great potential in converting low-grade waste heat into electricity due to their high power and energy densities. However, there are still key issues such as self-discharge, low anode coulombic efficiency (ACE), and side reactions in ammonia batteries, which are not well explained but have a significant impact on performance. Here, we focus on the electrode reaction mechanism and give a universal construction criterion for the bimetallic thermally-regenerative batteries. The influence of oxygen on the electrode reactions of each process is explored, and a flow Cu/Zn-TRAB is developed to verify the electrochemical analysis. The root cause for affecting the ACE and oxygen effect are examined. The generation of self-discharge and its different effects are investigated for each electrode process. In addition, the influence of initial catholyte pH and temperature are discussed thoroughly. It is proposed to use the transition potential and pH to predict the occurrence of self-discharge. The results mainly indicate that the power production can be increased by 10–20% by removing oxygen from electrolytes. The stable existence of low-valence ions (e.g., Cu(NH3)4 +) and the self-corrosion of ammonia on anode metals are the two main reasons for the low ACE. The self-discharge phenomenon is more serious in the discharge process because the reduction peak potential of Cu2+ is close to that of Cu(NH3)4 2+. The catholyte has the strongest ability to inhibit self-discharge at 40 °C, and the self-discharge occurs when the catholyte pH rises to ≈7–8.</t>
  </si>
  <si>
    <t>10.1016/j.mtener.2021.100941</t>
  </si>
  <si>
    <t>Highly catalytic porous MoN nanosheets anchored carbon microtubes interlayer for lithium-sulfur batteries</t>
  </si>
  <si>
    <t>Lithium-sulfur batteries (LSBs) have been widely considered as one of the most promising next-generation energy storage devices owing to the ultrahigh theoretical capacity (1,672 mAh/g) and energy density (2,600 Wh/kg). However, the shuttle effect of lithium-polysulfides (LiPSs) and the sluggish conversion kinetics impede the wide commercialization of LSBs. In this work, porous and catalytic MoN nanosheets were fabricated on the conductive carbonized cotton cloth (denoted as CCC@MoN) to serve as an interlayer for LSBs. The porous structure of MoN nanosheets provides abundant catalytic sites to capture LiPSs and accelerates conversion kinetics. Notably, hollow and conductive fibers in CCC substrate can physically restrain LiPSs and serve as a secondary current collector to recycle the dissolved sulfur species. Thus, the highly catalytic porous MoN and conductive CCC can synergistically generate an efficient trapping-conversion ability toward polysulfides. With the assistance of the CCC@MoN interlayer, the LSBs exhibit remarkable cycling stability and rate performance. Even with a high areal sulfur loading (5 mg/cm−1) cathode, an impressive areal specific capacity of 4 mAh/cm−1 can still be achieved at 0.1 C. This work paves a new way for the design of multifunctional interlayers in the commercial application of LSBs.</t>
  </si>
  <si>
    <t>10.1016/j.jclepro.2018.03.017</t>
  </si>
  <si>
    <t>Converting spent battery anode waste into a porous biocomposite with high Pb(II) ion capture capacity from solution</t>
  </si>
  <si>
    <t>Taking advantage of the low-cost carbon and manganese sources of the spent battery anode waste (SB), porous biocomposites were synthesized by co-pyrolyzing of SB with sawdust. Synthesis method was optimized, and potential biocomposite application in the aspect of Pb(II) removal in the wastewater was investigated and the related possible mechanism of Pb(II) removal was discussed. Composite derived at 750 °C with 10% SB loading amount had high Pb(II) adsorption capacity with negligible influence of ion strength. The maximum Pb(II) adsorption capacity was around 183.82 mg/g at 298 K and pH 4, and the increase of the temperature favored Pb(II) adsorption. Pb(II) adsorption behavior fitted the intraparticle diffusion model and Redlich-Pearson model. Pb(II) removal was governed by precipitation, complexation and Cπ−Pb(II) bond interaction combined processes. Co-pyrolysis of sawdust with SB not only explores an approach for the SB utilization but also provides an excellent biocomposite for solution Pb(II) ion adsorptive removal.</t>
  </si>
  <si>
    <t>10.1016/j.renene.2022.06.025</t>
  </si>
  <si>
    <t>An energy-saving battery thermal management strategy coupling tubular phase-change-material with dynamic liquid cooling under different ambient temperatures</t>
  </si>
  <si>
    <t>In advanced battery thermal management systems for electric vehicles, liquid cooling (LC) is typically coupled with a phase-change material (PCM) cooling for secondary heat dissipation. However, a continuous LC consumes a considerable amount of energy without considering the operating conditions. In this study, the thermal behaviors of tubular PCMs were examined under different liquid temperatures (25, 45, and 65 °C) to simulate the complex operating conditions of battery modules. In addition, a thermal management module coupling the PCM and copper pipe (CP) with LC was assembled to enhance the secondary heat dissipation of PCM cooling, particularly in a high-temperature environment. The experimental results confirmed the superior cooling effect of the PCM–CP module, even at high temperatures. Moreover, a dynamic LC (DLC) mode was proposed to reduce the energy consumption caused by LC, where LC operates intermittently. The effects of the LC activation time on the cooling behavior were explored. A coefficient illustrating the energy efficiency ratio (EER) was defined to evaluate the cooling performance and energy consumption of the two DLC modes with varying working times. The results proved that DLC-2 performed better than DLC-1 with E E R ¯ j values of 0.35 and 0.24, respectively. These results are expected to provide insights into the development of advanced energy-saving thermal management systems.</t>
  </si>
  <si>
    <t>10.1016/j.psep.2021.09.031</t>
  </si>
  <si>
    <t>Thermal runaway characteristics and failure criticality of massive ternary Li-ion battery piles in low-pressure storage and transport</t>
  </si>
  <si>
    <t>Thermal runaway is a major safety concern for Lithium-ion batteries in manufacture, storage, and transport. Facing the frequent incidents in the air transport of massive batteries, more reliable fire prediction and protection strategies under low-pressures conditions are urgently needed. Herein, thermal runaway criticality of the open-circuit cylindrical battery piles (up to 9 cells with 30% SOC) under a hot boundary is investigated inside a novel low-pressure chamber (20–100 kPa). Characteristics battery temperatures for the safety venting and thermal runaway are measured to analyze the influences of pressure and cell number on battery failures. Results indicate that lowering the pressure could promote an earlier and stronger safety venting and weaken the intensity of the exothermic reactions inside cells, which is verified by the surface morphology of the electrodes. The overall fire risk is higher with higher pressure and larger battery-pile size, as indicated by the lower minimum boundary temperature for thermal runaway (255 °C~385 °C). Moreover, a simplified heat transfer model is established to explain the trend of thermal-runaway criteria and the influence of the low-pressure environment. This work delivers new insights into the effects of pressure and pile size on battery thermal runaway, which can help to improve the safe storage and transport of large-scale lithium-ion battery piles under varied pressure conditions.</t>
  </si>
  <si>
    <t>10.1016/j.envpol.2020.115705</t>
  </si>
  <si>
    <t>Efficient removal of mercury ions with MoS2-nanosheet-decorated PVDF composite adsorption membrane</t>
  </si>
  <si>
    <t>The exploitation of a new adsorbent with a high adsorption performance and recyclability is of great practical significance for the treatment of wastewater containing mercury ions. In this study, a novel membrane adsorbent was fabricated by blending MoS2 nanosheets into a PVDF polymer matrix (P-PVDF/MoS2) followed by non-solvent-induced phase conversion. This material was able to bind mercury ions and was not affected by the solution ionic strength, co-existing anions, or interfering heavy metal ions. The optimal pH range for mercury ion elimination was 4.5–6.0, and P-PVDF/MoS2 exhibited a maximum adsorption capacity of 578 mg g−1. The pseudo-second-order adsorption kinetics and Langmuir isotherm models best described the adsorption process. The adsorption mechanism was mainly monolayer chemisorption, for which the S groups were the major active sites. Furthermore, the membrane could be removed from the aqueous solution easily using tweezers, and the removal efficiency of mercury ions remained over 90% after ten cycles. This study suggests that the inexpensive and recyclable P-PVDF/MoS2 membranes can be used for the efficient removal of heavy metal ions from wastewater at a large scale.</t>
  </si>
  <si>
    <t>10.1016/j.catcom.2012.12.003</t>
  </si>
  <si>
    <t>Catalytic activity of ZIF-8 in the synthesis of styrene carbonate from CO2 and styrene oxide</t>
  </si>
  <si>
    <t>The catalytic activity of ZIF-8 in the synthesis of styrene carbonate from carbon dioxide and styrene oxide is presented. ZIF-8 crystals displayed catalytic activity even at temperatures as low as 50°C, with styrene carbonate yields as high as ~54% at 100°C. In contrast to many prior-art catalysts, solvents or co-catalysts were not required. Pyridine and ammonia were used as probe molecules to estimate the type and density of acid sites in fresh and reused ZIF-8 catalysts. DRIFT spectroscopy of adsorbed pyridine revealed the presence of both Brönsted (B) and Lewis (L) acid sites. The B-sites have nearly vanished in the case of recycled ZIF-8 catalysts. The simultaneous presence of both the acid sites and the nitrogen basic moieties from the imidazole linker in ZIF-8 promoted the adsorption of the CO2 on the solid surface and its further conversion to the cyclic carbonate. The ZIF-8 catalysts could be recycled and reused without significant loss in catalytic activity.</t>
  </si>
  <si>
    <t>10.1016/j.mtener.2022.100970</t>
  </si>
  <si>
    <t>High electrochemical activity of Li2S2 linking two-dimensional tungsten boride nanosheet enables high-loading and long-lasting lithium-sulfur batteries</t>
  </si>
  <si>
    <t>The Li2S-based cathodes with a high theoretical capacity of 1,166 mAh/g are regarded as the commercially available lithium-sulfur battery that can be coupled with Li-free anodes to avoid the safety concern of lithium metal. However, the instinct Li2S passivation leads to a high activation potential and low sulfur utilization with the notorious polysulfide migration. Herein, the single-atom tailoring strategy in designing liquid Li2S2 catholyte is created without the use of any complicated manufacturing processes or additives, where the Li2S2 cell enables the 3.0 V activation voltage without potential barrier. Meanwhile, the conductive and polar tungsten boride offer the active center to anchor polysulfides migration. As expected, the tungsten boride-Li2S2 cathode exhibits excellent cycling stability, impressive cycling performance without initial potential barrier.</t>
  </si>
  <si>
    <t>10.1016/j.eng.2019.07.005</t>
  </si>
  <si>
    <t>A Comprehensive Approach for the Clustering of Similar-Performance Cells for the Design of a Lithium-Ion Battery Module for Electric Vehicles</t>
  </si>
  <si>
    <t>An energy-storage system comprised of lithium-ion battery modules is considered to be a core component of new energy vehicles, as it provides the main power source for the transmission system. However, manufacturing defects in battery modules lead to variations in performance among the cells used in series or parallel configuration. This variation results in incomplete charge and discharge of batteries and non-uniform temperature distribution, which further lead to reduction of cycle life and battery capacity over time. To solve this problem, this work uses experimental and numerical methods to conduct a comprehensive investigation on the clustering of battery cells with similar performance in order to produce a battery module with improved electrochemical performance. Experiments were first performed by dismantling battery modules for the measurement of performance parameters. The k-means clustering and support vector clustering (SVC) algorithms were then employed to produce battery modules composed of 12 cells each. Experimental verification of the results obtained from the clustering analysis was performed by measuring the temperature rise in the cells over a certain period, while air cooling was provided. It was found that the SVC-clustered battery module in Category 3 exhibited the best performance, with a maximum observed temperature of 32 °C. By contrast, the maximum observed temperatures of the other battery modules were higher, at 40 °C for Category 1 (manufacturer), 36 °C for Category 2 (manufacturer), and 35 °C for Category 4 (k-means-clustered battery module).</t>
  </si>
  <si>
    <t>10.1016/j.mlblux.2023.100193</t>
  </si>
  <si>
    <t>Recycling marine plastic waste to energy storage devices</t>
  </si>
  <si>
    <t>In this study, a method was developed for the management of marine plastic waste via the production of activated carbon. The specific surface area, micropore volume, and mesopore volume of marine-plastic-based activated carbon prepared at selected temperatures and using selected activator weight ratios were measured, and the specific capacitance and supercapacitor electrode performance were evaluated. At an activation temperature of 800 °C and a raw material to 8 M KOH weight ratio of 1:7, a specific capacitance of 201F/g and a high surface area of 2389 m2/g were obtained. Therefore, marine plastic waste-based activated carbon can be used as the electrode material in supercapacitors.</t>
  </si>
  <si>
    <t>10.1016/j.jpowsour.2017.01.118</t>
  </si>
  <si>
    <t>Direct regeneration of recycled cathode material mixture from scrapped LiFePO4 batteries</t>
  </si>
  <si>
    <t>A new green recycling process (named as direct regeneration process) of cathode material mixture from scrapped LiFePO4 batteries is designed for the first time. Through this direct regeneration process, high purity cathode material mixture (LiFePO4 + acetylene black), anode material mixture (graphite + acetylene black) and other by-products (shell, Al foil, Cu foil and electrolyte solvent, etc.) are recycled from scrapped LiFePO4 batteries with high yield. Subsequently, recycled cathode material mixture without acid leaching is further directly regenerated with Li2CO3. Direct regeneration procedure of recycled cathode material mixture from 600 to 800 °C is investigated in detail. Cathode material mixture regenerated at 650 °C display excellent physical, chemical and electrochemical performances, which meet the reuse requirement for middle-end Li-ion batteries. The results indicate the green direct regeneration process with low-cost and high added-value is feasible.</t>
  </si>
  <si>
    <t>10.1016/j.coco.2023.101607</t>
  </si>
  <si>
    <t>Fluorinated microporous carbon spheres for Li/CF x batteries with high volumetric energy density</t>
  </si>
  <si>
    <t>Carbon fluorides (CF x ) have the highest theoretical energy density among current cathode materials for lithium primary battery. Although fluorinated graphite (FG) has been successfully commercialized, its energy density is difficult to meet the continuously increasing demand. In this study, porous carbon spheres are prepared as starting materials to obtain a new type of CF x compound with improved electrochemical performance. The fluorinated microporous carbon spheres (FMCSs) with a high fluorinated degree achieve a comparable specific capacity as that of the commercial FG. The spherical morphology and hierarchically porous structure prompt the diffusion of Li+ and the reaction with fluorinated active sites. The FMCSs fluorinated at 250 °C deliver a specific capacity of 955 mAh g−1 and a maximum energy density of 2428 Wh kg−1, and could operate stably at discharge rate as high as 10C. Unlike nanostructured CF x , the desirable true density of FMCSs enable their practical applications without sacrificing the volumetric energy density. Therefore, the assembled pouch cell using FMCSs as the cathode material exhibits superior electrochemical performance. In particular, the alleviated volume expansion and heat release further promoted the applicability of FMCSs and strengthen their capability as a favorable alternative to commercial FG.</t>
  </si>
  <si>
    <t>10.1016/j.seppur.2024.127855</t>
  </si>
  <si>
    <t>Exfoliated MXene nanosheet by double layer forces for preparing magnetic adsorbents of toxic metal ions and recycling with hyperthermic effect</t>
  </si>
  <si>
    <t>The conventional etching method for exfoliating MXene using hydrofluoric acid solution is time-consuming and inefficient in productivity. A double layer force is generated through polarization among the heterogeneous layers of MXene due to their different dielectric properties. The exfoliated MXene by the polarization method in an acidic solution was employed to synthesize magnetic MXene (MXFe) with Fe3O4 nanoparticles. MXFe was coated on polyacrylonitrile microspheres (PANs) as precursors (PAN@MXFe) by Pickering emulsion polymerization. The core@shell polyvinyltetrazole@MXFe (PVT@MXFe) was obtained as the adsorbent after subsequent cyano-tetrazole conversion of PAN@MFs for the removal of toxic metal ions. The maximum adsorption capacities of Hg(II) on the MXFe and PVT@MXFe coating 2 wt% of MXFe were 579 and 324 mg/g, respectively, indicating the high use efficiency of MXFe. At 8.5 kHz of high frequency, hyperthermia occurs on the PVT@MXFe, facilitating the desorption of the toxic metal ions from the adsorbents. Compared with reuse using an acidic solution, the PVT@MXFe can be reused repeatedly 10 times without obvious damage under the AMF. Our proposed polarization exfoliation method not only provides a novel methodology to exfoliate MXene but also develops an ideal adsorbent for universal adsorption, simple separation, stable regeneration, and low secondary pollution.</t>
  </si>
  <si>
    <t>10.1016/j.jpowsour.2006.05.040</t>
  </si>
  <si>
    <t>Used lithium ion rechargeable battery recycling using Etoile-Rebatt technology</t>
  </si>
  <si>
    <t>Depleted LiCoO2 cathode material in spent lithium ion rechargeable batteries was recovered and renovated in a single synthetic step using Etoile-Rebatt technology. The structural and compositional purities of the recovered and renovated LiCoO2 were confirmed by elemental analyses, X-ray diffraction pattern analyses, and Raman spectroscopy. In spite of the simple and economical recycling, the recovered and renovated LiCoO2 exhibits a prospective electrochemical activity; an initial discharge capacity of 134.8mAhg−1 and the discharge capacity retention of 95.9% after 50 cycles.</t>
  </si>
  <si>
    <t>10.1016/j.psep.2024.07.043</t>
  </si>
  <si>
    <t>Efficient separation of cathode materials from aluminum foil by novel low-melting mixture solvent based on choline chloride-xylitol system</t>
  </si>
  <si>
    <t>Lithium-ion batteries (LIBs) are important energy devices with significant growth and expansion that result in large amounts of metal waste. However, the separation of the cathode materials from aluminum (Al) foil during the recycling of spent LIBs is still challenging due to their strong bonding by polyvinylidene fluoride (PVDF). Herein, a novel low-melting mixture solvent (LoMMS) based on the choline chloride-xylitol system with ow-toxicity, cost-effectiveness, and environmental friendliness was developed for separating the cathode materials from Al foil in LIBs. Under the optimal treatment conditions of a molar ratio of choline chloride to xylitol of 2:1, a reaction temperature of 140 °C, a reaction time of 20 min, and solid-liquid ratio of 16 g/L separation efficiency cathode material reached a maximum of 94.92 %. The mechanistic analysis revealed that the high separation efficiency can be attributed to strong hydrogen bonding provided by choline chloride and xylitol in LoMMS, disrupted PVDF molecular bonding and resulted in deactivation and successful separation of cathode material particles from the aluminum foil. Additionally, scanning electron microscopy examination revealed no changes in the morphologies of the cathode materials, useful for their restoration and reutilization. Overall, the proposed LoMMS method with low-cost and eco-friendly aspects has great potential for recycling spent LIB cathode materials.</t>
  </si>
  <si>
    <t>10.1016/j.jclepro.2022.133270</t>
  </si>
  <si>
    <t>Efficient separation of cathode materials and Al foils from spent lithium batteries with glycerol heating: A green and unconventional way</t>
  </si>
  <si>
    <t>The recycle and reuse of spent lithium-ion batteries are of great environmental and economic significance. Here we succeeded in separating cathode materials from Al foils under an innovative method by the combination of glycerol heating and mechanical stirring. The peel-off rate of cathode material from aluminum foil reaches more than 95% after the treatment under the optimized conditions: heating temperature 200 °C, stirring speed 350 r/min, stirring time 15min. The heat transfer mechanism of cathode materials was determined to adapt theoretical analysis method based on heat conduction differential equation, and the relationship between heating temperature and residence time were accurately calculated. The results infer that the positive electrode sheets can quickly gain the same heat and reach targeted temperature through heated glycerol. The forces on the cathode materials stirred in glycerol were counted into the experiment as well. The stirring speed leading to the isolation of cathode materials from aluminum foils was calculated theoretically based on boundary layer theory and Blasius solution, and the theoretical stirring speed of 239 r/min was concluded by fluid mechanics.</t>
  </si>
  <si>
    <t>10.1016/j.carbon.2022.06.029</t>
  </si>
  <si>
    <t>Synthesis of Co-NC catalysts from spent lithium-ion batteries for fenton-like reaction: Generation of singlet oxygen with ∼100% selectivity</t>
  </si>
  <si>
    <t>Recycle of the spent lithium-ion batteries (LIBs) can reuse the toxic heavy metals for the synthesis of useful materials. In this study, the cobalt metal is obtained by recycling the cathodes of spent LIBs, which is then used as cobalt source for the synthesis of highly porous Co-NC composites. Attributing to the addition of EDTA-2Na and NaNO3 as chelate agent and activation agent respectively, very large surface areas (&gt;3700 m2/g) and highly porous structure can be achieved. These composites can activate peroxymonosulfate (PMS) effectively for the degradation of bisphenol A (BPA) in aqueous solution. The optimized Co-NC/PMS system also shows good performance in a wide pH range and great tolerance to different inorganic ions and NOMs. Radical scavenging experiments and EPR results prove that 1O2 is the only functional reactive oxidation species (ROS) for BPA degradation. A generation route of PMS – *OH – *O – 1O2 for 1O2 is also simulated and proved by DFT calculation. This work provides a novel way to synthesize effective catalysts for PMS activation from the environmental wastes.</t>
  </si>
  <si>
    <t>10.1016/j.ceramint.2020.02.136</t>
  </si>
  <si>
    <t>Magnetically recyclable Ni1-xCdxCeyFe2-yO4-rGO nanocomposite photocatalyst for visible light driven photocatalysis</t>
  </si>
  <si>
    <t>In this study, a magnetically recyclable Ni1-xCdxCeyFe2-yO4-rGO (x, y = 0.05) (NCCF-rGO) nanocomposite photocatalyst has been prepared by following a facile in-situ co-precipitation method combined with ultra-sonication means. The as-synthesized magnetically separable NCCF-rGO nanocomposite photocatalyst efficiently degrades methylene blue (MB) dye in comparison to bare Ni1-xCdxCeyFe2-yO4 (x, y = 0.05) (NCCF) nanoparticles (NPs) under visible light irradiation. The photo-degradation rate of MB with NCCF-rGO was ~9 times higher than NCCF nanoparticles (NPs). This enhanced photocatalytic performance of NCCF-rGO photocatalyst was due to the presence of reduced graphene oxide, which greatly help in production of photoactive species by reducing the rate of electro-hole pair recombination. The role of photoactive species that were responsible for the photocatalytic degradation of methylene blue has also been investigated. The as-synthesized NCCF-rGO photocatalyst expressed superb chemical stability and photocatalytic activity even after seven cycle runs. Moreover, the NCCF-rGO nanocomposite worked at all pH values and showed good acid resistance. In particular, the as-synthesized NCCF-rGO photocatalyst could be collected for the next cycle run by simply applying an external magnetic field. Hence, the NCCF-rGO nanocomposite could have potential use in organic dyes contained wastewater treatment.</t>
  </si>
  <si>
    <t>10.1016/j.est.2021.102244</t>
  </si>
  <si>
    <t>Inhomogeneous aging of cathode materials in commercial 18650 lithium ion battery cells</t>
  </si>
  <si>
    <t>To understand the relationships among first life use case, battery state of health, and end-of-life condition, the materials in commercial 18650 Li-ion cells were aged using prolonged cycling under different conditions and subsequently harvested and analyzed. In particular, different charge termination protocols and temperatures were applied to potential-limited galvanostatic cycling over 1000 cycles. Relationships between observed aging phenomenon and cycling conditions were explored at the cell and cathode materials level. We noted area-specific inhomogeneities in cathode cycled under constant current charge protocol at 25 °C while such inhomogeneity was not observed in three other conditions. The mechanism behind the cathode inhomogeneity was discussed in the context of uneven growth of a secondary solid electrolyte interphase (SEI) on the anode surface occuring during constant-current charge protocol at 25 °C.</t>
  </si>
  <si>
    <t>10.1016/j.chemosphere.2021.132438</t>
  </si>
  <si>
    <t>Waste tire derived carbon as potential anode for lithium-ion batteries</t>
  </si>
  <si>
    <t>The uncontrolled accumulation of end-of-life tires every year leads to serious environmental concerns, rendering setback to the sustainable growth of the society. The most viable solution to overcome this environmental issue is to convert these hazardness waste tires into value added products. In the present investigation, carbonecous based anode materials has been developed by a novel chemical activation strategy involving aqua regia followed by controlled pyrolytic condition in the selective atmospheres. Raman spectroscopic study displayed a graphitic carbon with significant degree of disordered arrangements. The generation of the turbostratic carbon with higher content of broken crystal edges is corroborated using the structural characterization such as X-ray diffraction (XRD). This fact is further corroborated from surface energy results calculated using the contact angles measured by dynamic wicking method. The prepared turbostratic carbon, when used as lithium anode, renders excellent electrochemical performances with reversible specific capacity of 350 mAhg−1 (at 300 mAg−1) with 81% capacity retention after 500 cycles. The present research provides new roadmap in recycling the waste tires for energy storage applications.</t>
  </si>
  <si>
    <t>10.1016/j.snb.2024.136276</t>
  </si>
  <si>
    <t>ZIF-8 loaded Ag/ZnO electrospun nanofibers enabling high-performance H2 gas sensing for battery safety early warning</t>
  </si>
  <si>
    <t>Safety issues triggered by battery thermal runaway have become the most crucial obstacle to the future development of the high-energy-density energy storage systems. As hydrogen (H2) will be inevitably generated along with heat release caused by the side reactions in the early stages of battery thermal runaway, rapid monitoring of trace H2 is considered as an effective measure enabling the battery safety early warning. Herein, to develop high-performance H2 sensing materials to monitor of low-concentration H2 leakage, ZIF-8 loaded Ag/ZnO electrospun nanofibers (ZAZ NFs) were designed by electrospinning and self-sacrificial template methods. Benefiting from all the enrichment and sieving effects of ZIF-8 shell, the catalytic and sensitization effects of Ag and abundant active sites provided by Ag and ZIF-8 loading, the ZAZ sensor enables ppb-level limit of detection toward H2, fast response (9 s), high selectivity and excellent humidity resistance. Furthermore, this ZAZ sensor can also realize the safety early warning (67.79 s before battery bulge) for practical pouch lithium cells, highlighting its great application potential in future advanced battery safety management system.</t>
  </si>
  <si>
    <t>10.1016/j.wasman.2013.03.006</t>
  </si>
  <si>
    <t>Recovery of manganese oxides from spent alkaline and zinc–carbon batteries. An application as catalysts for VOCs elimination</t>
  </si>
  <si>
    <t>Manganese, in the form of oxide, was recovered from spent alkaline and zinc–carbon batteries employing a biohydrometallurgy process, using a pilot plant consisting in: an air-lift bioreactor (containing an acid-reducing medium produced by an Acidithiobacillus thiooxidans bacteria immobilized on elemental sulfur); a leaching reactor (were battery powder is mixed with the acid-reducing medium) and a recovery reactor. Two different manganese oxides were recovered from the leachate liquor: one of them by electrolysis (EMO) and the other by a chemical precipitation with KMnO4 solution (CMO). The non-leached solid residue was also studied (RMO). The solids were compared with a MnO x synthesized in our laboratory. The characterization by XRD, FTIR and XPS reveal the presence of Mn2O3 in the EMO and the CMO samples, together with some Mn4+ cations. In the solid not extracted by acidic leaching (RMO) the main phase detected was Mn3O4. The catalytic performance of the oxides was studied in the complete oxidation of ethanol and heptane. Complete conversion of ethanol occurs at 200°C, while heptane requires more than 400°C. The CMO has the highest oxide selectivity to CO2. The results show that manganese oxides obtained using spent alkaline and zinc–carbon batteries as raw materials, have an interesting performance as catalysts for elimination of VOCs.</t>
  </si>
  <si>
    <t>10.1016/j.apsusc.2023.158796</t>
  </si>
  <si>
    <t>Plasma-strengthened ionic conducting network enabling highly safety separator toward all-climate lithium metal batteries</t>
  </si>
  <si>
    <t>Lithium metal batteries (LMBs) have been a promising candidate for high-energy–density energy storage system due to its high theoretical capacity and low density of metallic lithium (Li) anode, yet it still faces high risk of internal short circuits induced by thermal shrinkage and dendrite puncture of conventional polypropylene (PP) separators. To address these issues, an artificial interface, namely “plasma-strengthened ionic conducting network”, is constructed on the commercial PP separator, integrating high thermal/mechanical advantages of superionic Li1.5Al0.5Ge1.5(PO4)3 (LAGP) and chemical regulation of plasma-introduced F-contained groups (F-LAGP@PP). The high safety F-LAGP@PP can reduce risk of the short circuit of LMBs. Time-of-flight Secondary Ion Mass Spectrometry (Tof-SIMS) indicates the plasma-introduced F-contained groups can react with Li anode to generate a LiF-rich interphase to promote a high chemical stability of LAGP. Consequently, this easy-to-commercialize fabrication separator enables both LMBs and Li-ion full pouch cells to achieve high safety and appreciable electrochemical performance in a wide temperature range (–20–120 °C), highlighting its application prospect for advanced energy storage systems.</t>
  </si>
  <si>
    <t>10.1016/j.cclet.2024.109803</t>
  </si>
  <si>
    <t>“Co-coordination force” assisted rigid-flexible coupling crystalline polymer for high-performance aqueous zinc-organic batteries</t>
  </si>
  <si>
    <t>Organic electrode materials (OEMs) have attracted substantial attention for aqueous zinc-ion batteries (AZIBs) due to their advantages in relieving resource and environmental anxiety. However, the potential of OEMs is plagued by their low achievable capacity and high solubility. Here, we have proposed a new concept of “co-coordination force” and designed a rigid-flexible coupling crystalline polymer that can overcome the abovementioned limitations. The obtained crystalline polymer (BQSPNs) with multiredox centres makes the BQSPNs exist intermolecular hydrogen bonds (HB) among -C=O, -C=N, and -NH and consequently exhibits transverse two-dimensional arrays and longitudinal π-π stacking structure. Additionally, in-situ FTIR, Raman, variable temperature FTIR spectra, and 2D nuclear overhauser effect spectroscopy (NOESY) well capture the existence and evolution process of HB during the electrochemistry reaction process of BQSPNs, uncovering the effect of HB in stabilizing the structure and promoting the reaction kinetics. As a result, the BQSPNs with rationally designed “co-coordination force” deliver a high capacity of 459.6 mAh/g and a stable cycling lifetime for more than 100,000 cycles at 10 A/g in AZIBs. Our results disclose the HB effect and provide a brand-new strategy for high-performance OEMs design.</t>
  </si>
  <si>
    <t>10.1016/j.fuel.2024.133048</t>
  </si>
  <si>
    <t>Design of cyclic carbonate-based electrolytes for HC anodes towards improved low-temperature performance in lithium-ion batteries system</t>
  </si>
  <si>
    <t>Hard carbon (HC) anodes for lithium-ion batteries (LIBs) have become more promising anode materials due to their high capacity, excellent capacity retention, superior cycling stability, low operating potential and mild electrode expansion. However, the compatibility of commonly used carbonate-based electrolytes in HC anode systems has rarely been investigated. Here, we systematically investigate the effects of the two most commonly used major components in electrolyte systems, ethylene carbonate and propylene carbonate, on the HC anode of LIBs, including the cycling performance, Li+ transport kinetics, and electrolyte–electrode interface composition. The results show that the propylene carbonate system possesses better cycling stability and kinetics in HC anodes for LIBs. Especially at low temperatures, the propylene carbonate system exhibited high-capacity retention (57.7 % at −20 °C and 24.1 % at −40 °C). Mechanistic studies reveal that Li+ possess lower solvation energy in propylene carbonate, which can be easily separated from the solution to participate with the charging and discharging process. Moreover, due to the lower freezing point of propylene carbonate (−48.8 °C), PC-electrolyte based LIBs deliver good low temperature cycling stability. This work will provide guidance for the selection and design of HC anodes and electrolytes for LIBs in the near future.</t>
  </si>
  <si>
    <t>10.1016/j.cej.2024.148550</t>
  </si>
  <si>
    <t>A dual-ionic hyper-crosslinked polymer for efficient CO2 fixation and conversion</t>
  </si>
  <si>
    <t>It is of great significance for reducing carbon emissions and protecting the environment to convert carbon dioxide (CO2) into high-value chemicals. The cycloaddition of CO2 with epoxides to prepare cyclic carbonates is a very attractive and potential approach. However, due to the inherent chemical inertness of CO2, the development of highly efficient, metal-free, solvent-free, and co-catalyst-free heterogeneous catalysts is crucial. Herein, a dual-ionic system hyper-cross-linked polymer (HIP-COOH-TMG) was synthesized by a post-synthetic strategy. HIP-COOH-TMG with multiple active sites was characterized by FT-IR, XPS and other characterizations. HIP-COOH-TMG exhibited the excellent catalytic activity than HIP-COOH for the CO2 cycloaddition, the yield and selectivity of chloropropene carbonate (CC) reached 99 % within 8 h at 110 °C under 1 MPa CO2 pressure. In addition, HIP-COOH-TMG is easily separated from the product, has good recyclability and structural stability, and exhibits high activity towards a series of epoxides. Finally, density functional theory (DFT) calculations reveal the synergistic catalytic mechanism of hydrogen bond donors (HBDs) groups = NH2 + sites and N sites activation of HIP-COOH-TMG, providing a reference for the design of metal-free, co-catalyst-free, and solvent-free heterogeneous catalysts.</t>
  </si>
  <si>
    <t>10.1016/j.wasman.2024.06.022</t>
  </si>
  <si>
    <t>The influence of chlorination additives on metal separation during the pyrometallurgical recovery of spent lithium-ion batteries</t>
  </si>
  <si>
    <t>The difficulty of separating Li during pyrometallurgical smelting of spent lithium-ion batteries (LIBs) has limited the development of pyrometallurgical processes. Chlorination enables the conversion of Li from spent LIBs to the gas phase during the smelting process. In this paper, the effects of four solid chlorinating agents (KCl, NaCl, CaCl2 and MgCl2) on Li volatilization and metal (Co, Cu, Ni and Fe) recovery were investigated. The four solid chlorinating agents were systematically compared in terms of the direct chlorination capacities, indirect chlorination capacities, alloy physical losses and chemical losses in the slag. CaCl2 was better suited for use as a solid chlorinating agent to promote Li volatilization due to its excellent results in these indexes. The temperature required for the release of HCl from MgCl2, facilitated by CO2 and SiO2, was lower than 500 °C. The prematurely released HCl failed to participate in the chlorination reaction. This resulted in approximately 12 % less Li volatilization when MgCl2 was used as a chlorinating agent compared to when CaCl2 was used. In addition, the use of KCl as a chlorinating agent decreased the chemical dissolution loss of alloys in the slag. The performance of NaCl was mediocre. Finally, based on evaluations of the four indexes, recommendations for the selection and optimization of solid chlorinating agents were provided.</t>
  </si>
  <si>
    <t>10.1016/j.mtener.2020.100494</t>
  </si>
  <si>
    <t>Lithium-ion battery separator membranes based on poly(L-lactic acid) biopolymer</t>
  </si>
  <si>
    <t>Sustainable materials are increasingly needed in lithium ion batteries in order to reduce their environmental impact and improve their recyclability. This work reports on the production of separators using poly (L-lactic acid) (PLLA) for lithium ion battery applications. PLLA separators were obtained by solvent casting technique, by varying polymer concentration in solution between 8 wt% and 12 wt% in order to evaluate their morphology, thermal, electrical and electrochemical properties. It is verified that morphology and porosity can be tuned by varying polymer concentration and that the separators are thermally stable up to 250 °C. The best ionic conductivity of 1.6 mS/cm was obtained for the PLLA separator prepared from 10 wt% polymer concentration in solution, due to the synergistic effect of the morphology and electrolyte uptake. For this membrane, a high discharge capacity value of 93 mAh/g was obtained at the rate of 1C. In this work, it is demonstrated that PLLA is a good candidate for the development of separator membranes, in order to produce greener and environmentally friendly batteries in a circular economy context.</t>
  </si>
  <si>
    <t>10.1016/j.solener.2020.12.034</t>
  </si>
  <si>
    <t>Enhanced photodegradation of paracetamol from water by cobalt doped graphitic carbon nitride</t>
  </si>
  <si>
    <t>Paracetamol (PC), a pharmaceutical widely used in medical fields, is often discharged into water, causing harm to human health. Thus, it is imperative to develop photocatalysts which can efficiently remove PC from the wastewater. Graphitic carbon nitride (GCN) constitutes an important class of photocatalysts in the area of energy and environmental pollution control. Herein, we present a cobalt doped GCN (Co/GCN) to enhance the photodegradation of PC in the wastewater. Co/GCN significantly improved the separation of electrons and holes, narrowed band gap energy, and broadened the absorption of light. Even at high PC initial concentration, the Co/GCN exhibited a PC removal efficiency of 82.6% upon exposure to sunlight for 60 min, which is 1.7 time higher than that of undoped GCN. At low initial concentration of ≤1 mg/L, the Co/GCN was capable of decomposing PC with highest degradation efficiency reaching almost 100%. The kinetic result showed that the Co/GCN achieved the photodegradation rate 3.7 times higher than that of GCN. Furthermore, the Co/GCN can be recycled multiple times, indicating its potential use as photocatalyst for the treatment of pharmaceutical in wastewater.</t>
  </si>
  <si>
    <t>10.1016/j.elecom.2022.107344</t>
  </si>
  <si>
    <t>NiP nanoparticles encapsulated in lamellar carbon as high-performance anode materials for sodium-ion batteries</t>
  </si>
  <si>
    <t>Phosphate-based sodium anodes have been widely concerned for their high theoretical capacity, but their applications are limited by their significant volume evolution and poor conductivity. In order to buffer the volume variation of the phospho-based anode and improve its electrical conductivity, nickel phosphide (NiP) nanoparticles were uniformly encapsulated in the lamellar carbon shell (NiP@C) by solvothermal combined thermal decomposition reaction. Due to the filling of carbon between NiP particles, the volume expansion of NiP anode can be effectively alleviated during the cycling process, which makes NiP@C have excellent electrochemical performance. It can achieve the considerable capacity of 385.5 mAh/g at 50 mA g−1, and remain a capacity of 292 mAh/g after 100 cycles. Moreover, because carbon has better electron/ion conductivity, NiP@C exhibits faster kinetics than NiP.</t>
  </si>
  <si>
    <t>10.1016/j.resconrec.2022.106815</t>
  </si>
  <si>
    <t>Isolating elemental phosphorus from sewage sludge ash by electrochemistry</t>
  </si>
  <si>
    <t>Natural phosphorus resources are depleting. Phosphorus recovery from waste has become a strategic issue to address the potential threat of phosphorus shortage. Technologies to recycle phosphorus as fertilizers remain in limited applications due to cost and quality reasons. Here, we demonstrate sewage sludge ash as an appropriate resource to prepare elemental phosphorus. By leaching in molten CaCl2, PO4 3- in the ash can be set free and electrochemically split into elemental phosphorus and O2−. We identify two technical advantages of using sewage sludge ash. Metal cations released from the ash boost the leaching rate of PO4 3−, while SiO2 in the ash prevents the accumulation of O2- in the melt. Electrochemical isolation can keep most impurities in phosphorus within 1.00 ppm, far better than the industrialgrade commercial product. The estimated cost is less than 2 USD (kg-P)−1. This facile technology may contribute to closing the phosphorus loop for sustainable utilization.</t>
  </si>
  <si>
    <t>10.1016/j.est.2022.106015</t>
  </si>
  <si>
    <t>High temperature sensible thermal energy storage as a crucial element of Carnot Batteries: Overall classification and technical review based on parameters and key figures</t>
  </si>
  <si>
    <t>Electricity storage is a key component in the transition to a (100%) CO 2 -neutral energy system and a way to maximize the efficiency of power grids. Carnot Batteries offer an important alternative to other electricity storage systems due to the possible use of low-cost storage materials in their thermal energy storage units. The use of sensible storage material at high temperatures is of particular interest in order to achieve higher storage densities. A high number of research projects are currently being carried out in this field, and an increasing number of industrial players are also pushing the development of systems to market maturity, which results in a large variety of concepts. This work offers new approaches to the classification of Carnot Batteries and thermal energy storage systems. It gives an overview of the current state of the art in the field of thermal energy storage above 500 °C and compares the systems and concepts on the basis of key figures. The large number of concepts will inevitably be selected based on technical and environmental considerations. It is shown that solid and sensible thermal energy storage units can be represented as an efficient component of a Carnot Battery in the high temperature range. Total cycle energy efficiencies of ≥ 95% have been shown in literature. The ‘fixed structure’ design as a differentiation to the ‘packed bed’ is particularly well suited as it allows internal charging at temperatures greater than 1000 °C while minimizing charging losses.</t>
  </si>
  <si>
    <t>10.1016/j.jpowsour.2023.233245</t>
  </si>
  <si>
    <t>Recycling silicon scrap for spherical Si–C composite as high-performance lithium-ion battery anodes</t>
  </si>
  <si>
    <t>The growth of the semiconductor and solar industry has been exponential in the last two decades due to the computing and energy demands of the world. Silicon (Si) is one of the main constituents for both sectors and, thus, is used in large quantities. As a result, a lot of Si waste is generated mainly by these two industries. For a sustainable world, the circular economy is the key; thus, the waste produced must be upcycled/recycled/reused to complete the circular chain. Herein, we show that an upcycled/recycled Si can be used with carbon as a composite anode material, with high Si content (∼40 wt%) and loading of 3–4 mAh/cm2 for practical use in lithium-ion batteries. The unique spherical jackfruit-like structure of the Si–C composite can minimize the total lithium inventory loss compared to the conventional Si–C composite and pure Si, resulting in superior electrochemical performance. The superior electrochemical performance of Si–C composites enables the cell energy density of ∼325 Wh kg−1 (with NMC cathode) and ∼260 Wh kg−1(with LFP cathode), respectively. The results demonstrate that Si-based industrial waste can be upcycled for high-performance Li-ion battery anodes through a controllable, scalable, and energy-efficient route.</t>
  </si>
  <si>
    <t>10.1016/j.est.2021.102343</t>
  </si>
  <si>
    <t>Solid-solid phase-change materials with excellent mechanical property and solid state plasticity based on dynamic urethane bonds for Thermal Energy Storage</t>
  </si>
  <si>
    <t>Solid-solid phase change materials (SSPCMs) with small volume change and leak-proof characteristic during the whole process of phase change play a vital role in development of PCM for thermal energy storage (TES). However, the non-recyclability of the materials due to their permanent cross-linking networks limited their practical application. Herein, a dynamic urethane bond cross linked SSPCM with PEG as phase change functional segments was successfully fabricated which was in solid state even at 130°C.Meantime, it exhibited excellent solid-state plasticity, resulting from dynamic urethane bond exchange. Moreover, the dynamic behavior of urethane bond in SSPCMs was firstly investigated. The topology freezing transition temperature (Tv ) is about 113°C and the relaxation activation energy of SSPCM is calculated to be about 90 kJ/mol. The crystalline PEG endows SSPCM with high enthalpy value (reached up to 85 J/g), meantime, the cross-linked structure endows SSPCMs with remarkable mechanical flexibility (possess ultra-stretchability of 600%), thermal reliability and chemical stability. The combined thermal storage ability, appealing recyclability and flexibility endow the SSPCM promising application in the field of TES.</t>
  </si>
  <si>
    <t>10.1016/j.commatsci.2020.110000</t>
  </si>
  <si>
    <t>Single- and multi-layer arsenene as an anode material for Li, Na, and K-ion battery applications</t>
  </si>
  <si>
    <t>Revealing ideal electrode materials with required functionalities is a crucial step to develop high-performance alkali-ion batteries. In this study, we investigate the potential of single- (SL) and multi-layer (ML) arsenene phases (buckled and symmetric washboard) to be used as an anode material by means of a b i n i t i o calculations. The interaction of alkali metal atoms (M: Li, Na, and K) with arsenene is examined to reveal strong adatom-electrode binding and low diffusion barriers. Provided that the initial crystalline patterns are maintained, the possible M orderings ( M x As) are investigated for varying ion concentrations (x). The structural deformations and the decrease in formation energy with increasing x indicate probable structural transformations. The a b i n i t i o molecular dynamics simulations confirm that the ordered patterns are prone to instability and crystalline to amorphous transition is induced at ambient temperature. The calculated (average) open-circuit voltages are between 0.65–0.98 V with the specific capacity range of 358–715 mAhg−1 for SL- and ML- M x As. Strong metal-electrode interaction, fast diffusion, and desired voltage range suggest arsenene as a promising anode material for alkali-ion batteries to be utilized in low charging voltage applications.</t>
  </si>
  <si>
    <t>10.1016/j.enbuild.2024.114164</t>
  </si>
  <si>
    <t>Advancing sustainable building through passive cooling with phase change materials, a comprehensive literature review</t>
  </si>
  <si>
    <t>Phase Change Materials (PCMs) present cutting-edge technology with substantial promise for advancing sustainable and energy-efficient cooling in buildings. These materials can absorb and release latent heat during phase transitions, facilitating thermal energy storage and temperature regulation. This comprehensive literature review explores various strategies and methods for implementing passive cooling with PCMs in buildings. The integration of PCMs enhances multiple passive cooling approaches, including solar control, ground cooling, ventilation-based heat dissipation, radiative cooling, and thermal mass-based heat modulation. The analysis delves into PCM classifications, encapsulation techniques, melting enthalpies, integration into diverse building envelopes, and performance across different climates. The findings from this comprehensive review indicated that PCM walls introduce a 2-hour delay in heat transfer and mitigate external temperature fluctuations. Windows equipped with PCM panels reduce heat transfer by 66 %. Combining PCMs with nocturnal radiative cooling leads to interior surface temperature reductions exceeding 13 °C. Natural ventilation with PCMs results in notable energy savings of up to 90 % in hot climates. The combination of free cooling and PCM thermal storage reduces charging times by 35 % while enhancing heat transfer. Simulations performed in the open literature suggested that strategic placement of PCMs in lightweight building walls reduces heat flux and overall energy consumption. Despite facing challenges related to scalability, compatibility, reliability, and recycling, PCM solutions demonstrate robust potential. When integrated thoughtfully into building design, PCMs significantly improve thermal performance and energy efficiency. Experimental validations confirm energy reductions ranging from 14 % to 90 %, underscoring the adaptability of passive cooling techniques leveraging PCM thermal storage and heat transfer capabilities across various climates.</t>
  </si>
  <si>
    <t>10.1016/j.matpr.2020.11.851</t>
  </si>
  <si>
    <t>Acrylonitrile-grafted recycled papers for Ni(II) ions removal</t>
  </si>
  <si>
    <t>Recently, naturally occurring biopolymers have gained interests in its application as adsorbent for the removal of metal ions. The graft copolymerization modification of acrylonitrile monomer in the presence of ceric ammonium nitrate was successfully done on extracted recycled papers. The fabricated grafted adsorbent was analyzed by using scanning electron microscopy (SEM) with energy dispersive X-ray (EDX) mapping, X-ray powder diffraction (XRD), as well as Fourier-transform infrared spectroscopy (FTIR). The parameters of the adsorption process were varied for the pH of the solution, concentration of Ni(II) ions, and time duration. As a result, the most optimum condition was achieved at pH 5 with 160 mg/L in a duration of 1 h, which reached 317.5 mg/g equivalent to 79.3% removal. The adsorption behavior tallied with Freundlich and Pseudo-second-order for adsorption and kinetic models, respectively. Convincingly, acrylonitrile-grafted recycled papers are able to be competitive and act as an efficient adsorbent in metal ions removal.</t>
  </si>
  <si>
    <t>10.1016/j.jpowsour.2016.10.034</t>
  </si>
  <si>
    <t>Processing silicon microparticles recycled from wafer waste via Rapid Thermal Process for lithium-ion battery anode materials</t>
  </si>
  <si>
    <t>A vast quantity of waste sludge is generated during the silicon wafers slicing process in semiconductor and photovoltaic industries. Turning the waste powder into high-value products is of strategic importance for industrial processes. The purified Si microparticles (Si-MP) are recycled by a simple and fast procedure, Rapid Thermal Process (RTP). A prominent anodic material of Si-MP/Carbon composite with porous structure is obtained via in-spaced carbonization of water-soluble binder sodium carboxymethyl cellulose during RTP. This strategy provides buffer space, which is constructed by carbon porous continuous conductive framework throughout the entire electrode, to resist local stress and intense volume variation. In addition, a sufficiently electrochemically stable solid-electrolyte interphase layer is accomplished with the coating of SiOx film and amorphous carbon on the surface of Si-MP. Under these circumstances, the enhanced electrodes achieve a first cycle efficiency of approximately 80% and a reversible charge capacity of 800 mAhg−1 over 100 cycles at 0.5 Ag−1 with good retention. Through a green and simple procedure, a remarkable Si-MP embedded carbon-matrix with porous structure is established to achieve commercially high performance Si-MP/C composite anodes and also to resolve the issues of waste disposal.</t>
  </si>
  <si>
    <t>10.1016/j.enconman.2014.08.008</t>
  </si>
  <si>
    <t>Applicability of thermal energy storage recycled ceramics to high temperature and compressed air operating conditions</t>
  </si>
  <si>
    <t>Recycled ceramics made of inertized asbestos containing wastes have been submitted to high pressure/temperature cycling tests in the operating range of ACAES and CSP applications. Ten successive cycles between room conditions and 610°C/30bars for a cumulated duration of 2500h lead to a validation of the ability of the material to resist to those constrains. The Wollastonite/Augite initial structure is gradually transformed in a unique Augite containing material. While mechanical parameters and density are unchanged, thermal capacity is reduced by 5% and thermal conductivity increased by 30%. This last result offers an advantageous way to enhance the thermal conductivity of those recycled ceramics, a key parameter to control the charge/discharge power in TES systems.</t>
  </si>
  <si>
    <t>10.1016/j.biortech.2016.12.052</t>
  </si>
  <si>
    <t>Closed nutrient recycling via microbial catabolism in an eco-engineered self regenerating mixed anaerobic microbiome for hydrogenotrophic methanogenesis</t>
  </si>
  <si>
    <t>A novel eco-engineered mixed anaerobic culture was successfully demonstrated for the first time to be capable of continuous regeneration in nutrient limiting conditions. Microbial catabolism has been found to support a closed system of nutrients able to enrich a culture of lithotrophic methanogens and provide microbial cell recycling. After enrichment, the hydrogenotrophic species was the dominating methanogens while a bacterial substratum was responsible for the redistribution of nutrients. q-PCR results indicated that 7% of the total population was responsible for the direct conversion of the gases. The efficiency of H2/CO2 conversion to CH4 reached 100% at a gassing rate of above 60v/v/d. The pH of the culture media was effectively sustained at optimal levels (pH 7–8) through a buffering system created by the dissolved CO2. The novel approach can reduce the process nutrient/metal requirement and enhance the environmental and financial performance of hydrogenotrophic methanogenesis for renewable energy storage.</t>
  </si>
  <si>
    <t>10.1016/j.resconrec.2017.10.021</t>
  </si>
  <si>
    <t>Reuse of Ni-Co-Mn oxides from spent Li-ion batteries to prepare bifunctional air electrodes</t>
  </si>
  <si>
    <t>Spent lithium ion batteries are potential environmental hazards and if not re-cycled waste natural resources. One of the difficulties for recovery is the recycling cost high and restricting the economic drivers. In this research, a process is developed to directly reuse nickel-manganese-cobalt oxides from spent lithium ion batteries to prepare air electrodes based on a simple thermal treatment method. 100% value metals (cobalt, nickel and manganese) were regenerated from the cathode. By heated at 600°C, the Ni-Co-Mn oxides experienced a significant phase change from an α-NaFeO2-type structure to spinel structure. Electrochemical tests revealed that the regenerated nickel-manganese-cobalt oxides exhibited remarkable bifunctional catalytic activities towards the oxygen evolution and oxygen reduction reactions in aqueous KOH electrolyte. The nickel-manganese-cobalt oxide powders were applied in an air battery, the energy efficiency was 75% at a current density of 10mAcm−2, which was better than commercal zinc-air batteries.</t>
  </si>
  <si>
    <t>10.1016/j.jece.2024.112297</t>
  </si>
  <si>
    <t>Selective flotation separation mechanism of LFPs and graphite electrode materials using CMC as inhibitor</t>
  </si>
  <si>
    <t>Economical and efficient separation and utilization of spent lithium iron phosphate powder is the key to lithium-ion battery recycling. Flotation, as a low-cost physical enrichment method, has attracted much attention due to its promising advantage of separating graphite before the metallurgical extraction of lithium iron phosphate. However, high-efficiency flotation separation reagent is still challenging. In this work, low-viscosity carboxymethyl cellulose (CMC) was used as a selective flotation inhibitor in the separation of graphite and lithium iron phosphate electrode materials (LFPs). With the addition of 100 mg/L 25 mPa·s CMC, the recoveries of graphite and LFPs were 96.37% and 3.47%, respectively, indicating excellent separation efficiency. The adsorption analysis and wettability measurement indicated that CMC is more favorable adsorbed on the surface of LFPs and graphite, and also greatly improved the wettability and hydrophilicity of LFPs. Meanwhile, the turbidity and particle size analysis showed that CMC could effectively disperse LFPs particles, reducing the particle entrapment caused by heterocoagulation. Furthermore, XPS and FT-IR studies confirmed that CMC could chemisorb on LFPs and physically adsorb on graphite electrode material. The study results could provide a promising physical enrichment method for the green and efficient recycling of spent lithium iron phosphate batteries.</t>
  </si>
  <si>
    <t>10.1016/j.cej.2019.122377</t>
  </si>
  <si>
    <t>Cobalt ferrite supported on carbon nitride matrix prepared using waste battery materials as a peroxymonosulfate activator for the degradation of levofloxacin hydrochloride</t>
  </si>
  <si>
    <t>Resource recycling and the reutilization of e-wastes are of increasing economic and environmental interest. For this study, cobalt ferrite (CoFeO2) was synthesized via a hydrothermal route using spent Li-ion batteries. Subsequently, a hybrid CoFeO2/carbon nitride (CN) (CoFeO2@CN) catalyst was created using graphitic carbon nitride as a support material. The morphology, structure, and magnetic properties of the CoFeO2@CN catalyst were systematically characterized. The CoFeO2@CN catalyst demonstrated high catalytic activity for the degradation of levofloxacin (LVF) through the activation of PMS. In contrast to CoFeO2, the CoFeO2@CN showed improved catalytic activity and reaction stability. The effects of catalyst and PMS dosage, pH value, and reaction temperature on the degradation of LVF were investigated in detail. Under optimized conditions, &gt;90% of the LVF was degraded, the efficiency of which did not decrease significantly (&gt;70%) following five repeated cycles. Therefore, we confirmed that, CoFeO2@CN exhibited both good PMS activation and repeatability; thus, it may be employed for the removal of refractory compounds.</t>
  </si>
  <si>
    <t>10.1016/j.mineng.2019.03.027</t>
  </si>
  <si>
    <t>Evaluating organic acids as alternative leaching reagents for metal recovery from lithium ion batteries</t>
  </si>
  <si>
    <t>Recycling of lithium ion batteries (LIBs) is important from an environmental management perspective and because of the potential economic benefits associated with the recovery of scarce resources such as lithium and cobalt. Current hydrometallurgical metal recycling processes involve dismantling and size reduction followed by leaching with mineral acids; these lixiviants present an environmental challenge of its own. This project evaluated the technical feasibility of using organic acids, which potentially have a smaller environmental impact that mineral acids, as lixiviants to recover lithium, cobalt and nickel from LIBs. Batch atmospheric leaching tests were performed with citric acid and DL-malic acid to investigate the effect of acid concentration, leaching temperature and H2O2 addition on metal leaching. Leaching with 1–1.5 M citric acid and 2 vol% H2O2 at 95 °C achieved more than 95% Co and Li dissolution; these results suggest that organic acids can possibly substitute inorganic acids as environmentally friendly lixiviants.</t>
  </si>
  <si>
    <t>10.1016/j.jclepro.2021.128242</t>
  </si>
  <si>
    <t>Influence of different processing methods on the recycling potential of agro-waste ashes for sustainable cement production: A review</t>
  </si>
  <si>
    <t>The improper disposal method of the agro-waste and currently followed practice of carbon-intensive open-field burning causes severe environmental pollution. Hence, it is essential to identify efficient ways of utilising these agro-residues. However, the absence of proper understanding of their characterisation and processing method hinders the acceptance of the agro-residual ashes in the cement industry. Although the pozzolanic performance of several agro-waste ashes is evidently reported in the earlier studies, a comprehensive review of the processing methods to be adopted for different agro-waste ashes is highly limited. Hence, the present review mainly focuses on the influence of different processing methods such as grinding, burning, chemical, thermomechanical and thermochemical on the pozzolanic performance of agro-waste ashes. The effect of different processing methods on physical, chemical, and mineralogical characteristics of agro-waste ashes such as rice husk ash, sugarcane bagasse ash, palm oil fuel ash, wheat straw ash, corn cob ash, corn stalk ash, rice straw ash, bamboo leaf ash, maize stalk leaf ash and elephant grass ash is presented. Moreover, variations in the fresh and hardened properties of concrete blended with the treated agro-waste ashes are discussed. It is observed from the review that the grinding of agro-waste ashes increases their pozzolanic activity index above 75%, and subsequently, 10–50% enhancement in the compressive strength is reported. Thermal processing improved the pozzolanic performance by decreasing the loss on ignition, and the optimum burning temperature of agro-waste ashes range from 500 to 700 °C. Furthermore, chemical treatment increased the specific surface area and decreased the loss on ignition of agro-waste ashes, thereby enhanced the strength and durability of blended cementitious systems. Moreover, synergistic use of processing methods is found to be efficient than respective individual processing methods. Based on a detailed review, it can be stated that the optimum conditions of processing to be adopted are diverse for different agro-wastes. The current study also presents the optimum parameters for the processing of different materials based on the extensive review. Therefore, by adopting an appropriate method of processing, the agro-waste ashes can be effectively utilised as supplementary cementitious materials.</t>
  </si>
  <si>
    <t>10.1016/j.jiec.2024.01.017</t>
  </si>
  <si>
    <t>Ultra-deep photocatalytic oxidative desulfurization of liquid fuels by Ti@CeO2/ZnO nanophotocatalyst under visible light and mild operating conditions</t>
  </si>
  <si>
    <t>Herein, various Ti@CeO2/ZnO nanophotocatalysts (TxCZ, x: the molar ratio of Ti to Ce and Zn) were synthesized using the solvothermal method in two stages. After that, the effectiveness of the fabricated catalysts in the photocatalytic oxidative desulfurization (PODS) reaction were assessed. The physicochemical properties of the synthesized samples were analyzed through the implementation of X-ray diffraction (XRD), Fourier transform infrared spectroscopy (FT-IR), field emission scanning electron microscopy (FESEM), energy dispersive X-ray spectroscopy (EDX), transmission electron microscopy (TEM), ultraviolet–visible diffuse reflectance spectroscopy (UV–Vis DRS), photoluminescence spectroscopy (PL), and electron paramagnetic resonance (EPR) techniques. The study evaluated the impact of varying levels of titanium loading on the physicochemical characteristics of nanoparticles and the elimination of sulfur compounds. Under the optimal reaction conditions of T = 50 °C, 1.5 g/L of photocatalyst dosage, an oxidant to sulfur molar ratio of 6, and a solvent to fuel volume ratio of 1, the TxCZ sample exhibited superior performance by completely removing dibenzothiophene (DBT) from the model fuel. Kinetic studies indicate that the PODS reaction adheres to the pseudo-first-order kinetic model, with an observed activation energy of 69.25 kJ/mol−1.</t>
  </si>
  <si>
    <t>10.1016/j.conbuildmat.2023.132568</t>
  </si>
  <si>
    <t>Vibration and structure-borne sound isolation properties of silica aerogels</t>
  </si>
  <si>
    <t>Vibration reduction and structure-borne sound insulation create a healthy environment in housing by reducing the exposure of the habitants from sources outside or inside the building (railway and road traffic, neighbors). Current solutions include textiles, polymer foams, rubber mats and metal springs, but for many applications, highly sought after. Although thermal insulation drives the silica aerogel market, acoustic applications are increasingly gaining attention. Most acoustic studies focus on airborne sound absorption, but structure-borne sound and vibration isolation remain unexplored. In this paper, we compare the vibroacoustic properties of silica aerogel granules to those of recycled rubber and expanded cork to assess the suitability for vibration damping or vibration isolation. With a remarkably low resonance frequency (&lt;12 Hz) and dynamic stiffness (&lt;0.1 N/mm3), silica aerogels provide superior vibration isolation performance compared to recycled rubber (by 8 dB) over a wide range of static loads (0.02–0.12 MPa), and silica aerogel may become a viable solution for vibration isolation in construction.</t>
  </si>
  <si>
    <t>10.1016/j.clet.2022.100544</t>
  </si>
  <si>
    <t>Acetic acid leaching of neodymium magnets and iron separation by simple oxidative precipitation</t>
  </si>
  <si>
    <t>Neodymium-iron-boron (NdFeB) has become the most prominent permanent magnet alloy, with a wide variety of applications and an ever-increasing demand. Their recycling is important for securing the supply of critical raw materials used in their manufacturing. The use of organic acids such as acetic acid has been of recent interest for the recycling of waste NdFeB magnets. Despite achieving good leaching efficiencies, the published literature has not properly investigated the effects of key factors influencing the acetic acid leaching process and their respective interactions, which has led to conflicting findings as to what conditions are optimal. The present work goes to show that no such optimum exists by taking a look at the major factors (concentration, solid-to-liquid ratio, time, and temperature) and their interactions. The results show that leaching efficiencies &gt;95% and even up to 100% can be achieved using a variety of different conditions showing that the leaching reaction is quite flexible, which is helpful for a potential upscaling of the process. The separation of the leached elements presents another problem in NdFeB magnet processing. As a novel application, this work investigated iron separation from the acetic acid leachate by the means of simple and inexpensive aeration. It was found that up to 99% of iron could be precipitated as FeO(OH) (goethite) within 2 h at pH 5 and 80 °C, while only minor neodymium co-precipitation was observed (5%). Separation of iron from the leachate can help obtain purer REE products in further processing.</t>
  </si>
  <si>
    <t>10.1016/j.jes.2023.03.014</t>
  </si>
  <si>
    <t>Selective immobilization of Pb(II) by biogenic whewellite and its mechanism</t>
  </si>
  <si>
    <t>The development of bio-adsorbents with highly selective immobilization properties for specific heavy metals is a great challenge, but has important application value. Biogenic whewellite (BW) with high selectivity for Pb(II) was synthesized by mineral microbial transformation. The selective immobilization properties and mechanism of BW for Pb(II) were analyzed by combining mineral characterization technology and batch adsorption research methods. The results indicated that BW can efficiently and selectively immobilize Pb(II) in single or composite heavy metal adsorption solutions, and the immobilized Pb(II) is difficult to desorb. BW undergoes monolayer adsorption on Pb(II), Q max ≈ 1073.17 mg/g. The immobilization of Pb(II) by BW is a physico-chemical adsorption process with spontaneous heat absorption and an accompanying increase in entropy. In addition, the sequestration of Pb(II) by BW remains around 756.99 mg/g even at pH = 1. The excellent selective immobilization properties of BW for Pb(II) are closely related to its smaller K sp, electrostatic repulsion effect, organic-inorganic composite structure, acid resistance and the formation of Pb(II) oxalate. This study provides beneficial information about the recycling of lead in acidic lead-containing wastewater and composite heavy metal contaminated water bodies.</t>
  </si>
  <si>
    <t>10.1016/j.etran.2022.100181</t>
  </si>
  <si>
    <t>Controlling cabin heating to improve range and battery lifetime of electric vehicles</t>
  </si>
  <si>
    <t>Short range remains a major disadvantage of battery electric vehicles compared to vehicles that have combustion engines. Range reductions also result from low ambient temperatures and from battery aging. By varying power of the heating system depending on the highly fluctuating propulsion power and using electrothermal recuperation, range losses can be minimized. This paper focuses on the development and comparison of strategies to control the vehicle's heating circuit. Rule-based, fuzzy logic, and optimization-based strategies are designed and implemented in a validated BMW i3 simulation model. The results show that fuzzy logic leads to the greatest improvement of range and battery lifetime. Compared to the standard strategy, range can be increased by 14% at −10 °C and by 6.5% at 0 °C. The current throughput during recuperation is reduced the most by a rule-based strategy that prioritizes the heater. For discharging, fuzzy logic can reduce the current throughput by a maximum of 11%, which leads to a capacity fade reduction of 4.3%. Since air mass is controlled separately, the cabin temperature remains almost constant, thus maintaining the comfort of the user.</t>
  </si>
  <si>
    <t>10.1016/j.reactfunctpolym.2020.104502</t>
  </si>
  <si>
    <t>Lignin modified by deep eutectic solvents as green, reusable, and bio-based catalysts for efficient chemical fixation of CO2</t>
  </si>
  <si>
    <t>Lignin is a biodegradable, abundant and renewable natural polymer on earth. In this study, deep eutectic solvents (DESs)-modified lignin heterogeneous catalysts were prepared for the first time via a facile acid-base interaction between choline chloride (ChCl) and p-aminobenzoic acid (PABA) or its derivatives, which were used to efficiently catalyze the cycloaddition of CO2 and terminal epoxides under green and mild conditions. Among them, lignin-ChCl-PABA was found to exhibit the highest catalytic activity for the cycloaddition of epoxides in the presence of 1.0 MPa of CO2 while retaining high selectivity, which far outperformed those achieved on the homogeneous EDSs catalytic system. A series of cyclic carbonates could be obtained in high yields (90–99%), and lignin-ChCl-PABA was stable and reusable for the cycloaddition reaction (84% yield after 5 recycles). The attaching DES of ChCl/PABA onto the functional lignin increased the catalytic activity and also made the catalyst easier to recycle from the reaction mixture. The OH and NH2 groups on the surface of lignin-ChCl-PABA played a very important role in the acceleration of the cycloaddition reaction under solvent free conditions.</t>
  </si>
  <si>
    <t>10.1016/j.jmst.2016.02.010</t>
  </si>
  <si>
    <t>Microfibrillated Cellulose Based Ink for Eco-Sustainable Screen Printed Flexible Electrodes in Lithium Ion Batteries</t>
  </si>
  <si>
    <t>Free organic solvent ink containing graphite, carboxymethyl cellulose and microfibrillated cellulose as active material, dispersing and binder, respectively, has been formulated to produce flexible and eco-sustainable electrodes for lithium ion batteries. Content ratio of components and dispersion protocol were tailored in order to have rheological properties suitable for a large and cheap manufacturing process as well as screen printing. The bio-sourced printed electrodes exhibit a high porosity value of 70% that limits the electrochemical performances. However, the calendering process enhances electrode performances by increasing the reversible capacity from 85 until 315 mAh/g and reducing porosity to an optimal value of 34%. Moreover the introduction of 2% w/w of monofluoro-ethylene carbonate in the electrolyte reduced their reversible capacity loss of 11% in the printed electrode.</t>
  </si>
  <si>
    <t>10.1016/j.jenvman.2021.112496</t>
  </si>
  <si>
    <t>Integration of electrodialysis with renewable energy sources for sustainable freshwater production: A review</t>
  </si>
  <si>
    <t>There is an increasing demand for clean water as the population of the earth is exponentially increasing. Many countries are facing water shortage problems, which are bound to become more prevalent in upcoming years. Therefore, it is necessary to investigate sustainable methods to produce clean water for drinking, irrigation, agriculture and domestic use. Electrodialysis uses electricity and specialized membranes to separate ionic substances from water. This practice can be used for desalination and wastewater treatment. To make the process more sustainable, electrodialysis can be coupled with renewable sources of energy such as solar and wind power. Photo-electrodialysis and photovoltaic-electrodialysis are two methods commonly used to couple solar energy with the electrodialysis process. However, these processes are dependent on the availability of sunlight and wind as weather conditions and the positioning of the sun vary by time. Electrodialysis is more favourable for brackish water desalination instead of seawater desalination as it has a lower energy requirement. Desalinating brackish water (1000–5000 ppm) has an energy requirement in the range of 0.4–4 kWh/m3. This review paper summarizes the fundamental concepts of electrodialysis technology and its integration with renewable energy sources such as photo electrodialysis, photovoltaic assisted electrodialysis, reversible electrodialysis/electrodialysis and wind energy-driven electrodialysis. Some aspects that have been considered are the freshwater capacity, specific energy and costs of the hybrid systems.</t>
  </si>
  <si>
    <t>10.1016/j.jenvman.2022.116980</t>
  </si>
  <si>
    <t>Development of evaporation technique for concentrating lead acid wastewater from the battery recycling plant, by nanocomposite ceramic substrates and solar/wind energy</t>
  </si>
  <si>
    <t>Wastewater from car battery recycling plants contains lead ions. This acidic wastewater was treated by the solar steam generation method. In this research, a light porous ceramic substrate (PCS) was made based on clay, human hair, and nano-hydroxyapatite. The physical and chemical characteristics of this PCS were identified by SEM, XRD, FTIR, BET, and TGA. The high porosity in PCSs was created due to the removal of human hair in the calcination process inside the furnace. Microchannels with capillarity and hydrophilicity of nano-hydroxyapatite quickly pump water molecules to the surface of PCSs. The wastewater treatment process was carried out on two laboratory and semi-industrial scales. The temperature of the surface of the PCSs reached 70 °C in less than 60 min with the radiant heat transfer mechanism, and the water molecules were evaporated with an evaporation rate and thermal conversion efficiency were 9.22 K g m − 2 h − 2 and 90%, respectively. The wind blew the vapor away from the system and the rate of evaporation increased. PCSs had the ability to regenerate after several consecutive cycles.</t>
  </si>
  <si>
    <t>10.1016/j.compscitech.2023.110292</t>
  </si>
  <si>
    <t>New recyclable and self-healing elastomer composites using waste from toner cartridges</t>
  </si>
  <si>
    <t>Product recycling reintroduces what is discarded as waste and minimizes the environmental impact on our society. Among the different types of waste from electrical and electronic equipment, toner recycling often falls short, downcycling plastic components. This study introduces an innovative approach in which waste parts from toner cartridges are valorized to develop (recyclable and) self-healing elastomeric composite materials. The synergy between carboxylated nitrile rubber (XNBR) as the elastomeric phase and high-impact poly (styrene) (HIPS) as the thermoplastic phase derived from toner cartridge waste was explored and optimized. This combination resulted in the creation of a thermoplastic elastomer exhibiting robust mechanical properties and self-healing capabilities with a tensile strength of 6.6 ± 0.2 MPa and a temperature-driven mechanical recovery of 100%. Furthermore, the capacity of toner powder, an integral component of waste, to act as a reinforcing filler was confirmed, with a 50% increase in mechanical strength compared with the unfilled composite. Moreover, an increase in toner content (up to 20 phr) resulted in an optimal balance between tensile strength and self-healing capacity, surpassing the traditional antagonism between these properties. As a result, this research opens a new pathway in the field of self-healing composites and suggests a practical and environmentally friendly approach for managing electronic waste, effectively supporting the principles of Circular Economy.</t>
  </si>
  <si>
    <t>10.1016/j.conbuildmat.2021.125407</t>
  </si>
  <si>
    <t>pHStat testing and geochemical modeling of inorganic compounds in recycled asphalt pavement used in highway shoulders</t>
  </si>
  <si>
    <t>Recycled asphalt pavement (RAP) has increasingly been used as a highway construction material due to its favorable physical properties. As with many industrial by-products, however, there are concerns about the impact of RAP on surface and groundwater caused by leaching of heavy metals present in the material. To determine the potential risks posed by heavy metals leaching from RAP, pHstat leaching tests were performed on seven Maryland-sourced RAPs, and were compared with two local topsoils. The pHstat leaching tests showed As leaching from RAPs between 0.3 and 68 mg/L at pHs below 9, which is above the US EPA maximum concentration limits for drinking waters (0.01 mg/L). Other analytes were largely detected below their respective EPA WQL in the drinking water pH range of 6.5–9. The topsoils leached lower concentrations for all analytes except for barium and aluminum. The geochemical model run to understand the nature and source of heavy metals leaching in the RAP samples indicated that leached metals were solubility controlled. The model results also showed Al and Fe leaching to be controlled by oxide/ hydroxide minerals, and Ba, Ca and Mg to be controlled by carbonate and/or sulfate minerals.</t>
  </si>
  <si>
    <t>10.1016/j.compositesb.2018.08.080</t>
  </si>
  <si>
    <t>On the additive manufacturing of an energy storage device from recycled material</t>
  </si>
  <si>
    <t>The disposal/recycling of plastic materials are one of the biggest challenges of 21st century. Some studies have been reported in recent past on recycling of thermoplastics via three-dimensional (3D) printing as a novel technique under primary and secondary recycling. But hitherto no work has been reported on use of recycled/virgin thermoplastics for use as energy storage devices (ESD). In this paper an effort has been made to develop in house ESD in form of dry cell by printing with low cost fused deposition modeling (FDM) based commercial open source 3D printer. The feed stock filament of FDM has been prepared by twin screw extrusion (TSE) comprising of advanced composite materials (thermoplastic: acrylonitrile butadiene styrene (ABS) matrix, reinforced with different proportions of chemicals/salts namely: MnO2, ZnCl2, NH4Cl and graphite), which has been used to print dry cell for energy storage applications. The commercial dry cell consists of four zones/sections and feed stock filaments for three zones have been prepared separately on TSE (with different proportions of ABS and reinforcement of chemical/salts) and fourth zone (of Zn metal) has been casted with conventional sand casting route. Finally, all four zones have been assembled in series to develop fully functional prototype of ESD. This study highlights that with the proposed methodology, dry cell comprising of minimum 40% by weight recycled thermoplastics can be prepared successfully having voltage potential at par with commercial dry cell. Another major advantage of using this novel route is that the ESD prepared is more thermally stable (confirmed by differential scanning calorimetry (DSC) analysis) and can operate up to 95 °C temperature. Along with this the ESD so prepared has better rheological, mechanical properties (tensile, surface hardness) ensuring it to be useable under severe loading conditions. The results are also supported by photomicrographs.</t>
  </si>
  <si>
    <t>10.1016/j.mtener.2022.100957</t>
  </si>
  <si>
    <t>Regeneration of well-performed anode material for sodium ion battery from waste lithium cobalt oxide via a facile sulfuration process</t>
  </si>
  <si>
    <t>More attentions have been paid to the increasing expired spent lithium ion batteries due to the contained precious metals, especially Li and Co. However, the recycling systems at present have their limitations, such as unsatisfied recovery rate for pyrometallurgical process. In this study, a facile and efficient recovery method is proposed to simultaneously achieve the selective separation of metals and material regeneration. Based on the thermodynamic equilibrium diagrams and practical experiments, the product of recovery process, as expected, consists of soluble lithium salt and insoluble cobalt sulfide. Almost all of Co is recycled and transformed into regenerated material, while 89.76% Li is recycled separately. Moreover, the regenerated material exhibits excellent sodium storage performance (500 mAh/g at the current density of 2 A/g in 500 cycles), which is on a par with the similar reported materials synthesized by pure reagents. This study may provide a different perspective with potential values for the future large-scale recycling of spent lithium ion batteries.</t>
  </si>
  <si>
    <t>10.1016/j.rechem.2022.100529</t>
  </si>
  <si>
    <t>One-pot fabrication of N-doped hierarchical porous carbon derived from sponge for lithium-ion battery</t>
  </si>
  <si>
    <t>As the consumption of battery materials and the waste from commercial polyurethane (PU) sponges continue to increase, this study introduces a way to recycle PU sponges and use them as a source of anode material in lithium-ion batteries (LIBs). The recycled PU sponge was carbonized to grant it electrical conductivity before applying it as an anode active material, and the particles of carbonized PU sponge (CPUS) were obtained through this process. The CPUS anode displays competitive electrochemical performance because the CPUS particles have hierarchical porous structures and also due to the presence of heteroatoms derived from the PU sponge skeleton. It shows a stable cycle, the capacity obtained is stable for 100 cycles with average capacities of 445 and 490 mAh/g at RT and 50 °C, respectively. Additionally, the charge transfer resistance of the CPUS anode is lower than that of the conventional graphite anode. These results indicate that CPUS is a promising anode material for use in the sustainable development of LIBs.</t>
  </si>
  <si>
    <t>10.1016/j.jece.2023.111814</t>
  </si>
  <si>
    <t>A sustainable method for lithium recovery from waste liquids: Thermodynamic analysis and application</t>
  </si>
  <si>
    <t>In this study, lithium was efficiently enriched and recovered from low concentration waste liquids by sodium phosphate precipitation and wet conversion. Firstly, the efficient extraction of lithium at low concentration was realized based on the lower solubility of lithium phosphate. The factors involved in the lithium phosphate precipitation process by sodium phosphate were systematically investigated, and it was discovered that the high temperature process promoted the formation of lithium phosphate, with the lithium precipitation rate reached 94.32% under optimal conditions. The feasibility of the conversion of lithium phosphate into lithium chloride solution and iron phosphate by ferric chloride solution was analyzed by thermodynamic study. The experimental results also further confirmed that the lithium conversion rate was as high as 96.06% when the reaction temperature was 25 °C and the pH of the system was 2. The conversion process achieved the enrichment of lithium from low to high concentrations, avoiding the high energy consumption caused by conventional evaporation and concentration. More importantly, the alkaline leaching of the converted residue realized the separation of phosphorus and iron sources, and then the re-synthesis of ferric chloride solution and sodium phosphate reagent was accomplished by acid leaching and crystallization, respectively, allowing for reagent recycling in the lithium extraction process. The proposed process is expected to provide a green and sustainable route for the recovery of low concentration lithium from waste liquids.</t>
  </si>
  <si>
    <t>10.1016/j.wasman.2015.11.036</t>
  </si>
  <si>
    <t>Leaching lithium from the anode electrode materials of spent lithium-ion batteries by hydrochloric acid (HCl)</t>
  </si>
  <si>
    <t>Spent lithium-ion batteries (LIBs) are considered as an important secondary resource for its high contents of valuable components, such as lithium and cobalt. Currently, studies mainly focus on the recycling of cathode electrodes. There are few studies concentrating on the recovery of anode electrodes. In this work, based on the analysis result of high amount of lithium contained in the anode electrode, the acid leaching process was applied to recycle lithium from anode electrodes of spent LIBs. Hydrochloric acid was introduced as leaching reagent, and hydrogen peroxide as reducing agent. Within the range of experiment performed, hydrogen peroxide was found to have little effect on lithium leaching process. The highest leaching recovery of 99.4wt% Li was obtained at leaching temperature of 80°C, 3M hydrochloric acid and S/L ratio of 1:50g/ml for 90min. The graphite configuration with a better crystal structure obtained after the leaching process can also be recycled.</t>
  </si>
  <si>
    <t>10.1016/j.colsurfa.2023.132271</t>
  </si>
  <si>
    <t>TiO2/CPAN-AO heterojunction in-situ grow on carbonized melamine sponge for photocatalytic reduction of uranium (VI)</t>
  </si>
  <si>
    <t>Extraction of uranium from seawater is of great significance to the development of nuclear energy. Photocatalytic reduction technology offers an innovative solution for the uranium recovery. However, traditional photocatalysts in powder form are limited by recyclable issue. Herein, a constructed novel composite sponge with TiO2/CPAN-AO binary photocatalyst that improved performance in uranium recovery from seawater on account of its exceptional photocatalytic performance, high selectivity, and recyclability. In addition, a new adsorption system called "Diffusion-Capture-Anchoring" was developed for photocatalytic reduction of uranyl ions. The removal rate of uranium within 105 min was 98%, when the initial uranium concentration was 100 mg/L. The selectivity and specificity of the material for uranium were established by the addition of interfering cations. Antimicrobial experiment proved that a great inhibitory effect on Staphylococcus aureus (S. aureus), Escherichia coli (E. coli), and Pseudoalteromonas xiamenensis (P. xiamenensis). More importantly, the excellent recycling property of the CS/TiO2/CPAN-AO was tested via the ten cycles of experiment. As an efficient and recyclable adsorbent, the CS/TiO2/CPAN-AO composite sponge demonstrates great potential for extracting uranium from the seawater.</t>
  </si>
  <si>
    <t>10.1016/j.biortech.2024.130711</t>
  </si>
  <si>
    <t>Direct synthesis of a lithium carboxymethyl cellulose binder using wood dissolving pulp for high-performance LiFePO4 cathodes in lithium-ion batteries</t>
  </si>
  <si>
    <t>Lithium carboxymethyl cellulose (CMC-Li) is a promising novel water-based binder for lithium-ion batteries. The direct synthesis of CMC-Li was innovatively developed using abundant wood dissolving pulp materials from hardwood (HW) and softwood (SW). The resulting CMC-Li-HW and CMC-Li-SW binders possessed a suitable degree of substitutions and excellent molecular weight distributions with an appropriate quantity of long- and short-chain celluloses, which facilitated the construction of a reinforced concrete-like bonding system. When used as cathode binders in LiFePO4 batteries, they uniformly coated and dispersed the electrode materials, formed a compact and stable conductive network with high mechanical strength and showed sufficient lithium replenishment. The prepared LiFePO4 batteries exhibited good mechanical stability, low charge transfer impedance, high initial discharge capacity (∼180 mAh/g), high initial Coulombic efficiency (99 %), excellent cycling performance (&lt;3% loss over 200 cycles) and good rate capability, thereby outperforming CMC-Na and the widely used cathode binder polyvinylidene fluoride.</t>
  </si>
  <si>
    <t>10.1016/B978-0-443-19256-2.00019-3</t>
  </si>
  <si>
    <t>Chapter 10 Metal-air battery basic principles, electrode materials and applications</t>
  </si>
  <si>
    <t xml:space="preserve">
               Metal-air battery has a series of advantages such as abundant raw materials, safety, and environmental protection, and high energy density. It is called “new green energy facing the 21st century” and has good development and application prospects. Lithium-air batteries, in particular, have a specific high energy density of 11,700Wh kg−1, almost as high as liquid gasoline. Since air (O2) can be supplied completely from the outside of the battery, the cathode material of the metal-air battery is essentially a catalyst to promote O2 reduction. In this chapter, the basic structure, energy storage mechanism, electrode material (especially the O2 reaction catalyst), and application prospects of Metal-air batteries are briefly reviewed.
            </t>
  </si>
  <si>
    <t>10.1016/j.jpowsour.2024.234622</t>
  </si>
  <si>
    <t>Lifetime prediction of rechargeable lithium-ion battery using multi-physics and multiscale model</t>
  </si>
  <si>
    <t>Prediction of the state of health (SOH) of lithium-ion batteries (LIBs) is attracting intensive attention in the ever-increasing deployment of consumer electronics and electrical transportation. We develop an electrochemical-thermal-aging coupled model to forecast the lifetime of lithium-ion battery at room and elevated temperatures, in which Arrhenius empirical equation is adopted to describe the bidirectional dependence between electrochemical performance, thermal behavior and aging characteristics. Considering the internal behaviors (ions transport, inter/deintercalation reaction, side reactions) and external performance (voltage, temperature, capacity), our model predicts electrochemical performance and SOH at 25 and 45 °C. The simulated results well coincide with measured data of LIBs with LiNi0.6Co0.1Mn0.3O2 cathode and graphite anode. Parameters including capacity loss, surface film thickness, porosity, area resistance and heat generation are employed and analyzed. Aging reactions lead to the increase of battery resistance and decrease of porosity, which decelerate the lithium-ion transport process and battery degrade performance. Additional resistance results in the temperature rise that in turn accelerates the ion diffusion and side reactions, which reflects the complex electrical, thermal and aging interplay. This modeling methodology provides effective strategy for the design and optimization of lithium-ion batteries.</t>
  </si>
  <si>
    <t>10.1016/j.applthermaleng.2023.121835</t>
  </si>
  <si>
    <t>An innovative approach to multi-response optimization of battery thermal management systems using multi-desirability function approach</t>
  </si>
  <si>
    <t>Lithium-ion batteries are an efficient option for energy storage due to their high energy density, specific power, safety, durability, and reduced emissions. However, they require a specific temperature range and uniform temperature profile for optimal operation, which affects vehicle performance. Selecting proper thermal operating conditions to enhance the thermal performance in battery thermal management systems (BTMS) is an important area of research. The present study investigates the influences of thermal process variables on the performance characteristics of a rectangular battery arrangement (RBA) used for BTMS applications. The Box-Behnken design of response surface methodology (RSM) is used to conduct experiments and responses such as battery average temperature ( T Avg ) and maximum temperature ( T Max ) have been measured. The RSM technique is used to develop mathematical models that relate input and output parameters, and the statistical analysis of variance is used to examine factor effects on response measures. Finally, the multi-desirability function approach (MDFA) is employed to optimize both responses simultaneously. MDFA predicts that the most effective thermal processing configuration for the simultaneous anticipation of the T Avg , and T Max of an RBA involves a battery discharge rate of 3C, an air inlet velocity of 3.23 m/s, and an air inlet temperature of 9.44 °C. The corresponding outcomes for T Avg and T Max are 16 °C and 21 °C, respectively, and these optimized thermal parametric setting is confirmed through verifications tests, and they can be helpful to enhance the thermal efficiency of BTMS.</t>
  </si>
  <si>
    <t>10.1016/j.hydromet.2019.06.003</t>
  </si>
  <si>
    <t>Using bacterial culture supernatant for extraction of manganese and zinc from waste alkaline button-cell batteries</t>
  </si>
  <si>
    <t>In the present study, the extraction of zinc and manganese from spent ‘button-cell’ batteries by culture supernatant of Acidithiobacillus ferrooxidans acidophilic bacteria has been investigated. Maximum recoveries of 99 and 53% have been obtained for manganese and zinc, respectively, using 10 g/L spent button-cell powder after 21 days at initial pH of 2 and temperature of 30 °C. The results of different analyses performed on spent button-cell powder, prior to and following bioleaching, prove the effectiveness of this bioleaching approach for heavy metals extraction. Chemical leaching of spent button-cell powder is also performed and the results show a higher efficiency of bioleaching. Moreover, it was shown that the bioleaching process is controlled by diffusion processes. Toxicity assessment tests show that the bioleached residue is a non-hazardous material, suitable for safe disposal and meets the environmental limitations. This study indicates the potential of this bioleaching approach to recover heavy metals from spent zinc-manganese button-cell batteries to environmental specifications.</t>
  </si>
  <si>
    <t>10.1016/j.carbpol.2014.06.034</t>
  </si>
  <si>
    <t>Novel polymer Li-ion binder carboxymethyl cellulose derivative enhanced electrochemical performance for Li-ion batteries</t>
  </si>
  <si>
    <t>Novel water-based binder lithium carboxymethyl cellulose (CMC-Li) is synthesized by cotton as raw material. The mechanism of the CMC-Li as a binder is reported. Electrochemical properties of batteries’ cathodes based on commercially available lithium iron phosphate (LiFePO4, LFP) and water-soluble binder are investigated. Sodium carboxymethyl cellulose (CMC-Na, CMC) and CMC-Li are used as the binder. After 200 cycles, compared with conventional poly(vinylidene fluoride) (PVDF) binder, the CMC-Li binder significantly improves cycling performance of the LFP cathode 96.7% of initial reversible capacity achieved at 175mAhg−1. Constant current charge–discharge test results demonstrate that the LFP electrode using CMC-Li as the binder has the highest rate capability, followed closely by those using CMC and PVDF binders, respectively. Electrochemical impedance spectroscopy test results show that the electrode using CMC-Li as the binder has lower charge transfer resistance than the electrodes using CMC and PVDF as the binders.</t>
  </si>
  <si>
    <t>10.1016/j.cej.2019.122934</t>
  </si>
  <si>
    <t>Poly(glycidyl ether)s recycling from industrial waste and feasibility study of reuse as electrolytes in sodium-based batteries</t>
  </si>
  <si>
    <t>The need to recycle waste products, convert and reuse them for different high-value applications is a very up-to-date, utmost important topic. In this context, here we propose glycidol, a high-value product isolated from epichlorohydrin industry waste, as a starting material for the preparation of two poly(glycidol)s polymer matrices with a chemical structure mimicking that of poly(ethylene oxide), i.e. the most used polymer matrix for non-liquid battery electrolytes. The materials are characterized from the physico-chemical viewpoint, showing high thermal stability. They are then obtained in the form of ionic conducting polymer electrolytes encompassing different sodium salts and solvent mixtures. Ionic conductivity values exceeding 10−5 S cm−1 are measured in the “dry” truly solid state at 80 °C, while it approaches 6 × 10−5 S cm−1 at ambient temperature in the “wet” quasi-solid state. In addition, poly(glycidol)-based polymer matrices show reasonably wide electrochemical stability towards anodic oxidation. It envisages their possible use as separating electrolytes in secondary batteries, which is also demonstrated by preliminary charge/discharge cycling tests in lab-scale sodium cells. The present findings pave the way to a circular economy platform starting from industry wastes and ending with post-lithium storage systems.</t>
  </si>
  <si>
    <t>10.1016/j.diamond.2019.107517</t>
  </si>
  <si>
    <t>Solid waste-derived carbon as anode for high performance lithium-ion batteries</t>
  </si>
  <si>
    <t>A facile and inexpensive synthesis process is developed to derive carbonaceous nanomaterials from dumped bicycle's inner rubber tube as a novel anode material for lithium ion batteries. Rubber tube -derived carbon soot (RTS) has synthesized via controlled oxidation process from bicycle's rubber tube to prepare high quality carbon soot without any organic impurities. Phase evaluation and surface morphology, structure and purity of the resultant RTS are analysed by various characterization tools. RTS consist of concentric carbon shells with quasi-crystalline nature. RTS exhibits stable Li-capacity of ~190 mAhg− 1 at 2C-rate with 84% capacity retention continued after 1000 electrochemical cycles. This approach opens an innovative strategy to produce high quality carbonaceous nanomaterials from recycling of solid-waste bicycle's rubber tube, which can be used as electrodes for advanced electrochemical energy storage applications.</t>
  </si>
  <si>
    <t>10.1016/j.enconman.2019.02.063</t>
  </si>
  <si>
    <t>A novel approach for performance improvement of liquid to vapor based battery cooling systems</t>
  </si>
  <si>
    <t>This paper examines the effects of varying the battery pack geometry, mainly the spacing between the batteries in the pack, when it is cooled with recently proposed liquid to vapor battery cooling systems. In these, the coolant forms a liquid pool in which the batteries in the pack are partly or completely submerged. The liquid pool is kept at a pressure for which the corresponding saturation temperature is around the lower end of the battery optimum operation temperature. When the batteries are charging or discharging they generate thermal energy and their temperature increases, and exceeds the saturation temperature of the pool. Then, the pool absorbs the generated heat and starts to evaporate. Some of the advantages of the liquid to vapor cooling system are higher latent heat, which increases the amount of heat the system can remove, and constant phase change temperature. In addition, the phase changing from liquid to vapor has the advantage of high heat transfer rate of boiling when the temperature of the surface is high enough (5 °C more than the saturation temperature). The main parameter considered in this study is the spacing between the batteries in the pack. Four different battery spacings are considered, which are essentially multiples of the radius of the battery, including twice the radius, equal to the radius and half of the radius. The effects on the performance of the considered parameters are measured and assessed through the thermal performance of the cooling system, which is measured by the battery maximum temperature and the maximum temperature difference across the pack and through the battery. The performance is assessed through 600 s of charging and discharging cycles for various cycle rates (4C, 5C and 6C) and for a constant amount of liquid coolant initially covering the entire height of the battery. The results show that reducing the spacing between the batteries increases the maximum temperature of the battery, but improves the thermal uniformity through the battery. Only the configuration with battery spacing equal to twice the radius, was able to maintain coolant in the liquid phase at the end of the 600 s 4C cycle.</t>
  </si>
  <si>
    <t>10.1016/j.electacta.2021.138390</t>
  </si>
  <si>
    <t>Feasibilities and electrochemical performance of surface-modified polyester separator for Lead-acid battery applications</t>
  </si>
  <si>
    <t>Development of high performance separator is a significant need for enhancing the performance of various kinds of Lead-Acid Batteries (LAB). Herein, we developed a new strategy for improving the performance of the polyester separator by a facile modification process, where the separator can be used in various LAB applications. The low cost and higher electrolyte uptake (182 %) behavior of bio-cellulose coated on the polyester surface (CC-Polyester) to develop a hybrid separator. The coating thickness of 10µm biofilm was achieved on the one-side of polyester separator surface. The CC-Polyester shows an excellent separator properties for the LAB system specifically higher wettability, dimensional stability and electrochemical performances. The separator materials showed sustainable thermal stability without any thermal shrinkage in 110°C and exhibited excellent chemical stability with no visual degradation after 100 h in an electrolyte solution. Comparatively, the charge and discharge performance of the LAB battery contain CC-Polyester showed higher performance because of higher wettability behavior of the coating layer, which can improve the adhesion between the separator and electrode surface, and enhance the reaction between the electrolyte and electrode. This investigation provides a new concepts and additional options for developing a new kinds of separator for LAB based systems.</t>
  </si>
  <si>
    <t>10.1016/j.resconrec.2023.106978</t>
  </si>
  <si>
    <t>End-of-life circulation of PFAS in metal recycling streams: A sustainability-focused review</t>
  </si>
  <si>
    <t>There is emerging information regarding the flow of per and polyfluoroalkyl substances (PFAS) in metal recycling streams, with much unknown concerning the potential associated environmental circulation of PFAS. Automobile shredder residue (ASR), which is typically non-recyclable metal shredder output material, has been identified as a potential PFAS-containing industrial waste product. PFAS concentrations in end-of-life vehicles are anticipated to increase into the future in line with lightweight vehicle design to fight climate change, making it critical to evaluate PFAS in ASR from an environmental sustainability perspective. Our literature review provides a compilation of vehicle recycling PFAS data, including PFAS concentrations for ASR (3 µg/kg (ASR fines) – 5100 µg/kg (ASR coarse fraction)), internal and external metal shredder media, stormwater (130 ng/L – 520 ng/L), groundwater, and worker serum and urine. We also review ASR-derived PFAS data from a lifecycle and material flow analysis perspective, with literature largely focused on plastics in ASR. Available data presented herein indicates that PFAS in ASR will require closer evaluation in relation to human and environmental health, business sustainability objectives, best management practices, and regulatory development.</t>
  </si>
  <si>
    <t>10.1016/S1452-3981(23)06584-7</t>
  </si>
  <si>
    <t>The Properties of LiMn2O4 Synthesized by Molten Salt Method Using MnO2 as Manganese Source Recycled from Spent Zn-Mn Batteries</t>
  </si>
  <si>
    <t>The spinel LiMn2O4 materials were successfully synthesized by Molten Salt method at different temperature using KCl as the molten salt, whose manganese source is γ-MnO2 recycled from used Zn-Mn batteries with oxalic acid and sodium persulfate as reagents via several redox reactions. The influence of calcination temperature and surface fabrication with ZnO coating upon electrochemical performance has been investigated. The results showed that the spinel LiMn2O4 materials calcined at 770 °C for 4 hours exhibited good electrochemical performance, that surface modification can improve the good electrochemical performance greatly, especially the cycle performance at high current density. This method to prepare spinel LiMn2O4 materials provides an alternative way to recycle spent Zn-Mn batteries.</t>
  </si>
  <si>
    <t>10.1016/j.jwpe.2024.105416</t>
  </si>
  <si>
    <t>Evaluating nickel removal efficacy of Filtralite under laboratory conditions: Implications for sustainable urban drainage systems</t>
  </si>
  <si>
    <t>Our study deals with the critical issue of heavy metal pollution in urban runoff; we focused particularly on the threat posed by heavy metals such as nickel to living organisms and water resources owing to their toxicity at low concentrations and non-biodegradability. In this study, we evaluated the efficacy of Filtralite, a filtration medium with excellent hydraulic properties, in removing nickel from water through laboratory experiments and advanced simulation tools. We analysed the geochemical processes involved in nickel removal, including precipitation and adsorption. Importantly, we implemented an innovative approach for numerical modelling using HP1, by combining HYDRUS-1D and PHREEQC for modelling solute transport in porous media and geochemical reactions, respectively. The experimental results revealed that the Filtralite-laden column achieved a removal efficiency of 93.5 % for injected nickel. We observed a significant increase in the effluent pH from 7.0 to 11.5 during the interaction with Filtralite, affecting the solubility of the nickel phases. The model showed the highest nickel concentration in the initial column layers because of rapid chemical precipitation and adsorption upon contact with Filtralite. High-resolution scanning electron microscopy images confirmed the presence of amorphous precipitates around the soil particles, aligning with the changes in pH. This study contributes significantly to environmental engineering and urban water management by introducing an innovative numerical model in HP1 to accurately simulate the removal of nickel using Filtralite. These findings validate the efficiency of Filtralite in extracting nickel from aqueous solutions. Thus, Filtralite is a strong candidate for inclusion in sustainable urban drainage systems.</t>
  </si>
  <si>
    <t>10.1016/j.jobe.2021.103134</t>
  </si>
  <si>
    <t>SaltBlock as a 3D printed sustainable construction material in hot arid climates</t>
  </si>
  <si>
    <t>Earthen materials are being substituted with fire bricks in hot arid regions such as Egypt due to limitations of time, labor, formal complexity, and durability, despite the benefits of energy efficiency and climatic control. This paper introduces SaltBlock, a sustainable construction approach that utilizes sand and salt as abundant materials in hot arid climates. The aims of this approach are twofold; (1) reviving the use of Karshif, a salt-based traditional building material prevalent in the Siwa desert region in Egypt, and (2) developing a low-cost composite by employing additive manufacturing through an automated workflow. We devised a 3D printer with a low melting point binder to digitally fabricate SaltBlock units by bonding salt and sand particles. Several experimental tests were conducted regarding the form generation, mechanical characterization and thermal performance evaluation of the SaltBlock. The SaltBlock prototype was shown to exhibit similar compression strength (9.5 MPa) and better thermal performance (0.94W/m2K) when compared to fire bricks, for a wall thickness of 20 cm.The research is expected to encourage producing full-scale sustainable applications in the desert construction industry.</t>
  </si>
  <si>
    <t>Recovery of Lithium from Oxalic Acid Leachate Produced from Black Mass of Spent Electric Vehicle Li-ion Batteries</t>
  </si>
  <si>
    <t>Lithium (Li) demand is surging due to the adaptation of Lithium-ion batteries (LIBs) in electric vehicles (EV). To ease the supply from virgin sources and meet new legislative recycling targets it's imperative to secure supply from secondary sources. Recently oxalic acid leaching has been reported for early-stage recovery of Li from black mass (BM) of spent EV LIBs. Such processes often face challenges in electrodes separation, thermal treatment of cathode material, and leachate up-concentration. Herein, the synergistic application of benzoyltrifluoroacetone (HBTA) and trioctylphosphine oxide (TOPO) to extract Li from oxalate streams of an industrial BM has been demonstrated for the first time. Under optimum conditions, ∼92% Li was extracted from the leachate in 6mins, aqueous/organic (A/O) phase ratio 1, and pH 11. McCabe Thiele diagram indicated two counter-current stages for the complete extraction of Li at A/O 1. The slope analysis method indicated equal moles of HBTA required to extract Li and FT-IR spectroscopy confirmed the synergism of the extractants. The organic phase was scrubbed with Li salt and stripped with hydrochloric acid (HCl) resulting in a concentrated (Li ∼4mol/L) solution precipitated as lithium carbonate (&gt;99% pure). The transition metals during oxalic acid leaching were reduced and precipitated as respective oxalates due to low solubility. They were successfully recovered using a second leaching step with HCl. The excess acid was recovered as oxalic acid by cooling crystallization, not reported earlier for BM recycling streams, facilitating a closed-loop process. The developed flowsheet significantly advances the early-stage Li recovery processes from BM.</t>
  </si>
  <si>
    <t>10.1016/j.matchemphys.2022.126962</t>
  </si>
  <si>
    <t>CuO nanorods decorated gold nanostructures as an ultra-sensitive and recyclable SERS substrate</t>
  </si>
  <si>
    <t>Conventional surface-enhanced Raman scattering (SERS) substrates require complicated fabrication techniques and precious nanometals to achieve high sensitivity and reproducibility. Furthermore, since SERS requires the adsorption of analytes on the substrate, the reusability of the substrate is still challenging. Herein, CuO nanorods decorated with gold nanostructure have been developed as a highly sensitive, recyclable, and cost-effective SERS substrate. For the fabrication, CuO nanorods were simply constructed on Cu wire by thermal oxidation at 500 °C. Then, Au nanostructures were decorated on the CuO nanorod's surface by UV photoreduction approach. The prepared Au–CuO substrate enabled the identification of methylene blue at a concentration as low as 0.1 pM. Furthermore, the SERS activity of Au–CuO substrate was still maintained at approximately 80% after 3 times recycling by illuminating the substrate with UV irradiation. The long-term surface stability of the substrate was also evaluated, and the decrease of SERS signal was only 4.7% after three days of exposing the substrate to the ambient environment.</t>
  </si>
  <si>
    <t>10.1016/j.cscee.2023.100568</t>
  </si>
  <si>
    <t>Thermodynamic analysis on the thermal treatment of spent alkaline batteries-PVC blends under inert conditions</t>
  </si>
  <si>
    <t>Polyvinyl chloride (PVC) and Spent Alkaline Batteries (SAB) are produced and accumulated in large quantities. The absence of a sustainable recycling route for these wastes amidst a circular economy era makes it important to find a potential coupling route of their waste streams into useful products. Herein, the behaviour of zinc, manganese, and iron were tracked through a thermodynamics calculation of the thermal treatment of PVC mixed with SAB followed with a thermodynamic assessment of the leaching of the pyrolysis residues. thermodynamics calculations suggest that zinc and manganese can be extracted with a percentage of up to 100% if PVC is thermally treated with water washed SAB under pyrolytic conditions at a temperature of 300 °C. The residues from the thermal treatment (rich in zinc and manganese chlorides) should be then water leached (pH = 5 – 6) to recover Zn2+ and Mn2+. Water washing of the SAB should help in suppressing the extraction of both sodium and potassium as they can be omitted from the reaction system when SAB is washed with water. However, the major drawback under the conditions above is that iron will still be extracted with zinc and manganese which can potentially cause complications in the separation at a further stage. Nonetheless, this work lays the foundation for further studies (theoretical and experimental) related to the extraction of zinc and manganese from SAB by means of thermally treating it with waste PVC.</t>
  </si>
  <si>
    <t>10.1016/j.jpowsour.2004.05.018</t>
  </si>
  <si>
    <t>Use of nitrogen in the recycling of nickel cadmium batteries</t>
  </si>
  <si>
    <t>The present work considers the fundamental aspects of the NiCd battery recycling process. The objective was to study temperature and atmosphere effects on the decomposition of cadmium oxide in NiCd sealed batteries’ electrodes. Initially, cellular phone batteries were physically conditioned so as to obtain a mixture of ground electrodes. This material was submitted to thermal tests in laboratory scale equipment. Tests were conducted using nitrogen as a inert atmosphere, with temperatures from 600 to 1000°C. Products from the reaction were characterized by X-ray diffraction, atomic absorption spectrophotometry and size particle distribution. High purity Cd was obtained in the condenser and a Ni–Fe–Co alloy with &lt;100ppm of Cd was also found in the crucible. Zinc was the main impurity in the condensed material.</t>
  </si>
  <si>
    <t>10.1016/j.jiec.2022.11.020</t>
  </si>
  <si>
    <t>Electrolyte recovery from spent Lithium-Ion batteries using a low temperature thermal treatment process</t>
  </si>
  <si>
    <t>Electrolyte recovery is seldomly considered in state-of-art lithium-ion battery recycling methods but rather evaporates and decomposes uncontrolled during the pre-treatment steps. However, controlled and safe removal of the electrolyte is inevitable and of high importance to the recycling industry to minimize the environmental impact of the recycling processes by preventing severe threats produced by the inflammable, toxic and hazardous components of the electrolyte. This study investigated the effects of temperature and process time of a low temperature thermal treatment process on electrolyte recovery. The process exhaust gases and recovered products were analyzed by In-Situ Fourier-transform infrared spectroscopy (FT-IR) and gas chromatography-mass spectrometry (GC–MS) to determine the effectiveness of the significant process parameters. The results show that the electrolyte solvents, which are dimethyl carbonate (DMC), ethyl methyl carbonate (EMC), and ethylene carbonate (EC), were successfully recovered for 80 minutes of processing time at 130 °C. The LiPF6 decomposition products hydrogen fluoride (HF) and phosphoryl fluoride (POF3) were detected in the exhaust gas stream and recovered as acidic solutions. Thermal treatment below 150 °C is a promising approach for the recovery of the electrolyte solvents prior to the metal recycling stage due to its simplicity, feasibility, and environmental benefit.</t>
  </si>
  <si>
    <t>10.1016/j.seppur.2022.122640</t>
  </si>
  <si>
    <t>Corrosion behavior and corrosion inhibition performance of spent lithium-ion battery during discharge</t>
  </si>
  <si>
    <t>Discharge is an important pretreatment step to avoid thermal runaway of spent lithium-ion battery (LIB) during recycling. At present, chemical discharge is the most researched method to release residual energy of spent LIB. However, the corrosion of battery in the process of chemical discharge has been neglected. In this study, the corrosion of spent LIBs in different electrolyte solutions was studied in detail. The corrosion of battery in traditional electrolyte solution (NaCl, Na2SO4, NaOH, H2SO4) and the changes of ion content in electrolyte solution during discharge were summarized. In addition, a cleaner discharge method was proposed to solve the problem of battery corrosion during discharge. In the NaOH + Na2SiO3 system, the aluminosilicate cementitious formed by aluminum ions and silicates covered the aluminum flake to prevent further corrosion of the aluminum flake, so as to achieve the purpose of corrosion inhibition. The experimental results show that there was no corrosion to Fe shim in the NaOH + Na2SiO3 system, and the content of aluminum ions can be reduced to&lt;30 ppm, which perfectly solved the corrosion problem of the battery during discharge. Furthermore, using this method to discharge the soft-pack spent LIB and the square aluminum shell spent LIB also greatly reduced the corrosion of the battery and achieved an excellent discharge effect. Therefore, a clean and green discharge system was developed in this paper, which was of great significance for the safe and clean recycling of spent LIB.</t>
  </si>
  <si>
    <t>10.1016/j.jhazmat.2015.12.023</t>
  </si>
  <si>
    <t>Facile preparation of highly hydrophilic, recyclable high-performance polyimide adsorbents for the removal of heavy metal ions</t>
  </si>
  <si>
    <t>To obtain high-performance adsorbents that combine excellent adsorption ability, thermal stability, service life and recycling ability, polyimide (PI)/silica powders were prepared via a facile one-pot coprecipitation process. A benzimidazole unit was introduced into the PI backbone as the adsorption site. The benzimidazole unit induced more hydroxyls onto the silica, which provided hydrophilic sites for access by heavy metal ions. By comprehensively analyzing the effect of hydrophilcity, agglomeration, silica polycondensation, specific surface area and PI crystallinity, 10% was demonstrated to be the most proper feed silica content. The equilibrium adsorption amount (Q e) for Cu2+ of PI/silica adsorbents was 77 times higher than that of pure PI. Hydrogen chloride (HCl) was used as a desorbent for heavy metal ions and could be decomplexed with benzimidazole unit at around 300°C, which was lower than the glass transition temperature of PI. The complexation and decomplexation process of HCl made PI/silica adsorbents recyclable, and the adsorption ability remained steady for more than 50 recycling processes. As PI/silica adsorbents possess excellent thermal stability, chemical resistance and radiation resistance and hydrophilicity, they have potential as superior recyclable adsorbents for collecting heavy metal ions from waste water in extreme environments.</t>
  </si>
  <si>
    <t>10.1016/j.conbuildmat.2019.06.078</t>
  </si>
  <si>
    <t>Recycling lithium mine tailings in the production of low temperature (700–900 °C) ceramics: Effect of ladle slag and sodium compounds on the processing and final properties</t>
  </si>
  <si>
    <t>This paper deals with the valorization of quartz and felspar rich lithium mine tailings (QFS) in the development of construction materials. Ladle slag was used as green strength increasing agent. Sodium hydroxide and carbonate were used as fluxing agents to allow sintering at 700–900 °C. Of these, sodium hydroxide was found to be the more efficient. The sintered ceramics were characterized by X-ray diffraction, scanning electron microscopy, compressive test, water absorption, apparent density and dilatometry; the results were found to comply with ASTM C62-99 specifications for building brick, and interesting for a sustainable use of resources.</t>
  </si>
  <si>
    <t>10.1016/j.jhazmat.2014.02.001</t>
  </si>
  <si>
    <t>Innovative application of ionic liquid to separate Al and cathode materials from spent high-power lithium-ion batteries</t>
  </si>
  <si>
    <t>Because of the increasing number of electric vehicles, there is an urgent need for effective recycling technologies to recapture the significant amount of valuable metals contained in spent lithium-ion batteries (LiBs). Previous studies have indicated, however, that Al and cathode materials were quite difficult to separate due to the strong binding force supplied by the polyvinylidene fluoride (PVDF), which was employed to bind cathode materials and Al foil. This research devoted to seek a new method of melting the PVDF binder with heated ionic liquid (IL) to separate Al foil and cathode materials from the spent high-power LiBs. Theoretical analysis based on Fourier’s law was adopted to determine the heat transfer mechanism of cathode material and to examine the relationship between heating temperature and retention time. All the experimental and theoretic results show that peel-off rate of cathode materials from Al foil could reach 99% when major process parameters were controlled at 180°C heating temperature, 300rpm agitator rotation, and 25min retention time. The results further imply that the application of IL for recycling Al foil and cathode materials from spent high-power LiBs is highly efficient, regardless of the application source of the LiBs or the types of cathode material. This study endeavors to make a contribution to an environmentally sound and economically viable solution to the challenge of spent LiB recycling.</t>
  </si>
  <si>
    <t>10.1016/j.seppur.2024.128541</t>
  </si>
  <si>
    <t>Two-step recovery of Pb(II) and Cd(II) with thiophene functionalized hydrogel from lead-acid battery wastewater: Insight into pH-regulated separation</t>
  </si>
  <si>
    <t>Lead-acid batteries (LAB) are one of the most harmful batteries to the environment and human health. LAB wastewater contains Pb(II) and Cd(II), meanwhile, strongly acidic media (pH ≤ 3.0) poses a serious threat to ecological safety and human health. Herein, a novel thiophene functionalized biomass-based hydrogel (PEITC-SA) containing various groups was prepared by a two-step synthesis strategy involving liquid-phase modification and dopant-induced crosslinking. The static experiments relating to selectivity, kinetics and equilibria confirmed that PEITC-SA not only had a high adsorption capacity and selectivity for Pb(II) at pH 2.0, but also had a good adaptability for both Pb(II) and Cd(II) at pH 3.0. Moreover, the coexistence of inorganic salts and organic compounds had little effect on the adsorption of Pb(II) and Cd(II). Complexation was confirmed as the main adsorption force at pH 2.0, meanwhile at pH 3.0, electrostatic interaction, ion exchange interaction and complexation were all involved. According to Density Functional Theory calculations, tetradentate coordination of thiophene and amino groups was the most stable. Dynamic column experiments towards simulated LAB wastewater demonstrated the high efficiency and feasibility of pH-regulated fractional treatment, which of unexpected economic prospects. Furthermore, PEITC-SA could be easily desorbed with dilute HCl solution. Therefore, PEITC-SA possessed satisfactory potential for the resource recovery towards LAB wastewater through pH-regulated two-step separation.</t>
  </si>
  <si>
    <t>10.1016/j.seppur.2024.127712</t>
  </si>
  <si>
    <t>Two dimensional Co-based metal organic framework for selective adsorption of Congo red from wastewater</t>
  </si>
  <si>
    <t>Metal Organic Frameworks (MOFs) are promising candidates for adsorptive removal of dyes. Nevertheless, the synthesis of crystalline MOFs is a challenging task in achieving selective dye removal while ensuring efficient reusability. Herein, Co-MOF was synthesized by the solvothermal method and investigated using X-ray single crystallography, PXRD, IR and thermogravimetric analysis. Moreover, Co-MOF exhibits excellent removal efficiency towards Congo red. The maximum adsorption of Congo red by Co-MOF after optimizing parameters such as the effect of dye concentration, adsorbent dosages and pH was reached 974.86 mg/g. It is observed that the adsorption process follows the pseudo-second order kinetics and the adsorption isotherm fits well with the Langmuir model indicating complex adsorption process. The H-bonding, π-π interaction and electrostatic interaction play a crucial role in the adsorption mechanism. The Co-MOF has a significant recycling performance of 879.85 mg/g even after five cycles, showing potential application in wastewater treatment and developing a new class considering sustainable environment.</t>
  </si>
  <si>
    <t>10.1016/j.jcis.2024.05.139</t>
  </si>
  <si>
    <t>A general strategy for all-solid-state batteries with agglomeration-free and high conductivity achieved by improving the interface compatibility of fillers and polymer matrix</t>
  </si>
  <si>
    <t>Composite solid electrolytes (CSEs) composed of polymer matrix and inorganic fillers show considerable potential for applications in all-solid-state lithium (Li) metal batteries. However, challenges such as fillers agglomeration and low lithium ion transference number (tLi+ ) remain significant obstacles to the practical application of CSEs. Herein, a general strategy of graft polymerization on the fillers surface to modulate the interface compatibility with the polymer matrix is proposed, and CSEs are prepared to verify the feasibility. The microstructure and composition of the surface coating of the fillers are analyzed, with subsequent studies of the fillers distribution within the CSEs confirming the improved interface compatibility. The enhancement of interface compatibility facilitates uniform dispersion of fillers, thereby greatly improving the utilization of fillers. CSEs exhibits high ionic conductivity (0.163 mS·cm−1 at 30 °C) and tLi+ (0.77), which gives the battery excellent rate performance and cycle stability. Therefore, chemical grafting of polymer onto the fillers surface to enhance the interface compatibility with the polymer matrix represents a promising strategy for the practical application of solid-state batteries.</t>
  </si>
  <si>
    <t>10.1016/j.enconman.2023.117997</t>
  </si>
  <si>
    <t>Study on performance enhancement of electro-fueled solar flow battery system by nickel-doped titanium dioxide photoanode</t>
  </si>
  <si>
    <t>Integrated design of energy systems is a practical and economical solution to the low-carbon transition of international energy. In this work, a solar flow battery with electro-fuel is designed and assembled. The system directly converts solar energy into electro-fuel without biased electronic components, which is a reliable renewable energy utilization approach with low cost, low weight, and easy transmission. In the system, nickel-doped titanium dioxide photoanodes with different contents and annealing temperatures are prepared by the sol–gel method. The morphology, crystal structure and photo properties of the photoanodes are explored by various characterization methods. The performance of photoanode and the electro-fueled solar flow battery system is evaluated by the current–time curve, linear sweep voltammetry, Mott-Schottky plot, and other tests. The results show that 6% nickel doping annealing at 400 °C exhibits a higher photospontaneous charging current density. Only relying on the self-built electric field at the interface between the photoanode and the electrolyte, the photocurrent reaches 2.5 m∙cm−2, indicating the charge transfer rate at the photoanode-electrolyte interface is improved. The solar-chemical energy output efficiency achieves 2.51% without additional potential, which is higher than the current aqueous solar flow batteries. The photoanode-electrolyte interface was also further explored, and the energy level of nickel-doped titanium dioxide was quantified.</t>
  </si>
  <si>
    <t>10.1016/j.est.2024.113186</t>
  </si>
  <si>
    <t>Recent advances in plant-derived porous carbon for lithium–sulfur batteries</t>
  </si>
  <si>
    <t>Lithium–sulfur batteries (LSBs) have garnered considerable attention as one of the most promising candidates for future energy storage systems. Electrochemical reactions based on lithium and sulfur exhibit remarkable characteristics, including high specific energy density (2600 Wh kg−1) and high theoretical specific capacity (1675 mAh g−1), equivalent to three to five times those of lithium-ion batteries. However, the low electrical conductivity of sulfur, shuttle effect of polysulfides, and issue of volume expansion during charge–discharge processes hinder the commercial application of LSBs. Among numerous sulfur host materials, plant-derived porous carbon materials are specifically promising owing to their strong physical and chemical adsorption, cost-effectiveness, abundant sources, and environmental friendliness. Herein, we present a comprehensive review of the application of plant-derived porous carbon materials in LSBs. Furthermore, we summarize recent methods for preparing porous carbon derived from plant sources and discuss the influence of the composition and structure of plant precursors on the structure of the resulting product, focusing on their structure–property relationship concerning the electrochemical performance in LSBs. An analysis and summary of the issues associated with plant-derived porous carbon materials in LSBs are provided, along with an outlook on their research prospects.</t>
  </si>
  <si>
    <t>10.1016/j.ssi.2023.116148</t>
  </si>
  <si>
    <t>Towards advanced lithium metal solid-state batteries: Durable and safe multilayer pouch cell enabled by a nanocomposite solid electrolyte</t>
  </si>
  <si>
    <t>Lithium metal solid-state batteries (SSBs) are expected to outperform the current lithium-ion battery technology, limited by the performance, energy density, and safety issues. One of the most promising classes of solid electrolytes for SSBs are polymer-inorganic composites. However, incompatibility between inorganic and polymer phases may affect the solid electrolyte properties and, therefore, the SSB performance. Therefore, in this study, novel nanocomposite solid polymer electrolytes (nCSPE), containing inert alumina nanoparticles with specially customized interface, are successfully synthesized. Thermal, mechanical, electrical and electrochemical properties of the prepared nCSPEs are evaluated to select the most promising solid electrolyte formulation for its further scale-up. Afterwards, multilayer solid state pouch-type cells with a nominal capacity of ca. 0.5 Ah are successfully prepared, using the developed nCSPE, current-collector-free thin Li metal anode, and double-sided composite LiFePO4 cathode. “Li/nCSPE/LiFePO 4 ” prototype pouch cells are cycled at 60 °C, exhibiting long cycle life with more than 2000 cycles with a high coulombic efficiency, and enhanced safety in the fully charged state. This research could contribute to promising advances on the development of new generation of high performant and safe Li metal SSBs.</t>
  </si>
  <si>
    <t>10.1016/j.joei.2023.101310</t>
  </si>
  <si>
    <t>Synthesis and characterization of Pd doped MXene for hydrogen production from the hydrolysis of methylamine borane: Effect of cryogenic treatment</t>
  </si>
  <si>
    <t>In this study, a palladium-doped cryo-MXene catalyst was prepared by a wet impregnation method and its catalytic activity was studied using the hydrolysis of methylamine-borane. The palladium nanoparticles were doped on the surface of the MXene substrate by chemical reduction of Pd+2 and characterized by different analysis techniques. The prepared palladium-doped MXene phases were cryogenically treated with liquid nitrogen at −160 °C. The morphological and structural characterization of particles was performed using a field emission scanning electron microscope, transmission electron microscope, and X-ray diffraction machine with Cu Kα radiation. The surface and bonding types of particles were determined by X-ray photoelectron spectroscopy. The palladium-doped cryo-MXene catalysts exhibited excellent catalytic performance in the hydrolysis of methylamine-borane with a turnover frequency (TOF) of 45.8 for 298 K. In addition, the palladium-doped cryo-MXene displayed good stability even after the five cycles.</t>
  </si>
  <si>
    <t>10.1016/j.mcat.2023.113765</t>
  </si>
  <si>
    <t>Monodentate H-bond donor bifunctional catalyst in fixation of atmospheric pressure carbon dioxide into cyclic carbonates</t>
  </si>
  <si>
    <t>The efficient conversion of epoxides and CO2 into cyclic carbonates by employing H-bond donor (HBD) and nucleophilic halide cooperating catalysis under mild conditions is an attractive research topic. Herein, we report a new onium halide bearing a CON(H) moiety as a weak HBD catalyst to facilitate the cycloaddition reaction of epoxides and CO2 under mild conditions. The structural influences on the catalytic activity were scrutinized, which included tunable substituents, the distance between functional groups, and counter anions. The result indicated that the catalyst of the bis-meta-substitutions on an aromatic ring exhibited excellent activity for converting epichlorohydrin into cyclic carbonate under atmospheric pressure at 25–70 °C. Twelve terminal epoxides were converted into corresponding cyclic carbonates in 72–99 % isolated yield. A reasonable activation mechanism was proposed and validated by using control experiments and NMR titrations. In addition, the good recyclability proves that the onium halide is a sustainable green organocatalyst.</t>
  </si>
  <si>
    <t>10.1016/j.mtsust.2023.100443</t>
  </si>
  <si>
    <t>Critical insights and recent updates on passive battery thermal management system integrated with nano-enhanced phase change materials</t>
  </si>
  <si>
    <t>The rapid adoption of electric vehicles and renewable energy sources has driven the need for highly efficient battery systems. The main problem related to batteries is their self-generated heat, which hampers their working performance. Besides, elevated operating temperatures can lead to a battery thermal runaway and performance degradation. Phase change materials (PCMs) are commonly employed in Battery thermal management system (BTMS) to resolve the issue of thermal runaway. However, PCM's effectiveness in BTMS is limited by its poor thermal conductivity. The incorporation of highly conductive nanoparticles can overcome the limitation of low thermal conductivity of PCM. The nano-enhanced phase change materials (NePCMs) are the current focus of research in BTMS, numerous review articles have been published in this area, primarily emphasizing the enhancement of thermal conductivity and its impact on battery thermal performance. However, this review article focused on passive battery thermal management technique by incorporating NePCM, which indicates the novelty of the article. The current article aims to provide a review of NePCM based passive BTMS including carbon, metal and hybrid nanoparticles without secondary assisted cooling system. The key areas; NePCM preparation, thermophysical changes in NePCM, battery pack design aspects, and thermal performance of battery are extensively covered. The review analyzed that melt-blending two-step method is mostly adopted in preparation of NePCM. The NePCMs used in BTMS with a thermal conductivity of 1–2 W/(m∗k) and latent heat between 80 and 120 J/g are preferred in literature. Furthermore, the majority of studies were successful in keeping the maximum battery surface temperature below 50 °C, and the maximum temperature difference ΔTmax below 5 °C. In order to facilitate the researchers, this article includes technical challenges and future recommendations for further research gaps in the topic.</t>
  </si>
  <si>
    <t>10.1016/j.jlp.2022.104814</t>
  </si>
  <si>
    <t>A copper nanoparticle enhanced phase change material with high thermal conductivity and latent heat for battery thermal management</t>
  </si>
  <si>
    <t>In order to maintain the safety temperature of power battery pack within electric vehicle, an anti-leakage composite phase change materials (CPCM) of paraffin (PA)/expanded graphite (EG)/copper nanoparticle (CN) with enhanced thermal conductivity was proposed. Its thermal properties and heat dissipation were verified by thermal property test and discharge experiment respectively. The results show that PA/EG/CN can well control the temperature of the battery pack within a safe range. The CPCM-based battery module shows excellent heat dissipation, the maximum temperature (T max) decrease 2.6 °C and 7.2 °C during 1 C and 2 C discharge tests. The temperature difference is 1.0 °C and 0.8 °C. The cooling effect is better under high-rate discharge. During multiple discharge-charge cycle, we find that although the latent heat of the CPCM is limited, the latent heat of the CPCM can be effectively recovered for the abeyance time, which proposes a guiding strategy for the design of CPCM battery thermal management system.</t>
  </si>
  <si>
    <t>10.1016/j.carbpol.2020.117558</t>
  </si>
  <si>
    <t>Co(III)-Salen immobilized cellulose nanocrystals for efficient catalytic CO2 fixation into cyclic carbonates under mild conditions</t>
  </si>
  <si>
    <t>Searching for green, recyclable and highly efficient catalyst for the synthesis of cyclic carbonates from CO2 is of great importance because it is profitable for reducing the greenhouse effects and meets the principles of green chemistry. Herein, a series of cellulose nanocrystals, either the pristine or modified ones (TEMPO oxidized and Co(III)salen immobilized), were explored as catalysts for cycloaddition of epoxides and carbon dioxide. The impact of surface properties on the performance of the as-made catalysts was investigated. Co(III)-salen grafted cellulose nanocrystals was proven to be the most effective catalyst in this study, which could afford excellent yield up to 99 % after 24 h even under low CO2 pressures of 0.1 MPa. They can be easily recovered and reused for at least 4 times, demonstrating their excellent stability. We found that the surface functional groups such as enriched sulfate or carboxylic groups could also account for the enhanced catalytic activity. This work highlights the applications of green and sustainable nanoparticles in a cycloaddition reaction and offers a sustainable solution in industrial catalysis related to CO2 conversions.</t>
  </si>
  <si>
    <t>10.1016/j.jajp.2023.100156</t>
  </si>
  <si>
    <t>Robotic friction stir welding in lightweight battery assembly of extrusion-cast aluminium alloys</t>
  </si>
  <si>
    <t>The present study focuses on developing lightweight assembly of two different aluminium alloys extruded and high pressure die cast (HPDC) for battery frame assembly in BEV. The goal is to produce defect-free welds in lap configuration with smooth surface finish. Stationary shoulder friction stir welding (SSFSW) was employed with welding speeds of 3–15 mm/s. EBSD analysis revealed two groups of grains in the stir zone (SZ) due to dynamic recrystallization. Moreover, the grain size of the SZ significantly decreased compared to both alloys. The cast alloy contains large iron particles, and that were broken by the rotating probe, and the stirred material consisted of fine dispersed precipitates. Tensile-shear test found the fracture location at the hook area near to cast, and a model representing fracture behavior is also discussed. With increasing welding speed from 3 to 5 mm/s, the tensile strength found ∼95 and ∼100 MPa, respectively without any significance difference in the fracture behavior and location. Overall, this study provides valuable insights such as materials mixing, grain refinement, and joint strength in dissimilar joining using SSFSW. The findings could be useful in developing optimized welding parameters and improving the overall quality and productivity of the SSFSW process for battery pack assembly in BEV.</t>
  </si>
  <si>
    <t>10.1016/j.jiec.2023.04.025</t>
  </si>
  <si>
    <t>Key challenges, recent advances and future perspectives of rechargeable lithium-sulfur batteries</t>
  </si>
  <si>
    <t>Lithium-sulfur (Li-S) battery, which releases energy by coupling high abundant sulfur with lithium metal, is considered as a potential substitute for the current lithium-ion battery. Thanks to the lightweight and multi-electron reaction of sulfur cathode, the Li-S battery can achieve a high theoretical specific capacity of 1675 mAh g−1 and specific energy of 2600 Wh kg−1. However, some key scientific issues limit its practical application, such as the “shuttle effect” of lithium polysulfides, large volume change, poor conductivity of sulfur and its solid-state products, and self-discharge phenomenon. Of these, the “shuttle effect” is recognized as the most critical challenge affecting on electrochemical performance. Hence, this review first systematically introduces the development of Li-S batteries and the corresponding “shuttle effect”. Then, the latest work on anode, cathode, separator and electrolyte are summarized. Finally, some promising views on the future research direction of this battery system are put forward.</t>
  </si>
  <si>
    <t>10.1016/j.jpowsour.2021.230846</t>
  </si>
  <si>
    <t>Short thermal treatment of carbon felts for copper-based redox flow batteries</t>
  </si>
  <si>
    <t>Carbon felts are often used as electrode materials for various redox flow batteries (RFBs), and for optimal performance it is often required for them to be subjected to extended thermal treatment processes (25–30 h). However, the Cu(II)/Cu(I) redox couple employed in the copper RFB, at the positive electrode is significantly different when compared to the vanadium alternative. For this reason, the effect and duration of thermal treatment of the carbon felt on the performance of the copper-based RFB has to be determined. Both polyacrylonitrile and rayon carbon felts were subjected to thermal treatment for 6 and 25 h at 400 °C. The treated carbon felts were subsequently analysed using thermogravimetric analysis, resistivity determination, scanning electron microscopy, X-ray photoelectron spectroscopy, and Raman spectroscopy. Additionally, the effect of the thermal treatment was also determined using electrochemical testing and in a redox flow cell.</t>
  </si>
  <si>
    <t>10.1016/j.catcom.2019.03.012</t>
  </si>
  <si>
    <t>Bridge-functionalized bisimidazolium bromides as catalysts for the conversion of epoxides to cyclic carbonates with CO2</t>
  </si>
  <si>
    <t>Six novel bridge-functionalized bisimidazolium bromides have been synthesized for the catalytic cycloaddition of CO2 (70 °C, 0.4 MPa CO2). Additionally, the influence of the hydrogen-bond donors, the N-wing-tip-substituents and the chain length of the connecting carbon bridges on the catalytic activity were studied. A COOH-functionalized catalyst with mesityl N-substituents and a C3‑carbon bridge 6 (Scheme 1) proves to be slightly more active than the reference catalyst 9 ref for the addition of carbon dioxide to various epoxides, and can be analogously recycled from propylene carbonate (PC) for at least six times without distinct loss of activity.</t>
  </si>
  <si>
    <t>10.1016/j.jclepro.2019.118517</t>
  </si>
  <si>
    <t>Extraction behavior and mechanism of nickel in chloride solution using a cleaner extractant</t>
  </si>
  <si>
    <t>A large amount of nickel discharge from Ni-plating wastewater, inevitably causes serious water pollution and resources waste issue, which has attracted extensive attentions worldwide. Solvent extraction is one of the most effective methods for the removal and recovery of nickel from Ni-plating wastewater. However, conventional extraction with acidic extractants brought secondary pollutant (acid wastewater). To eliminate the initial and secondary pollution caused by Ni-plating wastewater treatment, an acid-free and alkali-free extraction process for nickel by using a cleaner extractant–PEPD was proposed. The effects of Cl− concentration, PEPD concentration, equilibrium pH, O/A ratio and reaction time on the nickel extraction efficiency were evaluated employing single variable method. The results demonstrated that PEPD showed a high extraction capacity (single-stage extraction: 94%) and selectivity (β Ni/Ca : 284, β Ni/Mg : 306) to nickel at room temperature. The extraction mechanism was further studied by means of FT-IR, UV-VIS, NMR and ESI-MS spectra and the structure of coordinated complex between Ni and PEPD was determined to be NiCl4(PEPD)2. Remarkably, PEPD exhibited a good stability after going through five extraction and stripping cycles. In conclusion, using PEPD to substitute the conventional acidic extractants is of great potential application value due to the merits of pollution reducing and utilization effectiveness improvement of resources.</t>
  </si>
  <si>
    <t>10.20964/2020.08.32</t>
  </si>
  <si>
    <t>A New Approach in Recycling Waste Foundry Sand for the Preparation of Porous Silicon Powder</t>
  </si>
  <si>
    <t>Disposal of waste foundry sand is still one of the most critical challenges faced by the foundry industry. The recycling and reusing of waste foundry sand not only lead to a saving of naturally abundant sand sources but also enhance the sustainability of environmental protection. A new approach in recycling waste foundry sand is introduced in the paper. Based on this approach, porous silicon powder is scalably fabricated, employing magnesiothermic reduction. In the initial one cycle, the capacities of the charge and discharge are 2210 mAh/g and 1602 mAh/g, respectively. The coulombic efficiency of the as-prepared porous silicon is about 72%. The as-prepared porous silicon is considered as the potential material for the preparation of silicon-based anodes in high energy Li-ion batteries.</t>
  </si>
  <si>
    <t>10.1016/j.jenvman.2023.118513</t>
  </si>
  <si>
    <t>Evaluation of a battery of biotests to improve waste ecotoxicity assessment (HP 14), using incineration bottom ash as a case study</t>
  </si>
  <si>
    <t>The assessment of waste ecotoxicity (hazardous property HP14 in the European Union) is fundamental for proper waste classification and safe application/disposal. Biotests are relevant for evaluating waste complex matrices, but their efficiency is crucial to encourage their adoption at the industrial level. This work aims at evaluating possibilities of improving the efficiency of a biotest battery previously suggested in the literature, regarding test selection, duration, and/or laboratory resources optimization. Fresh incineration bottom ash (IBA) was the case study. The test battery analysed included standard aquatic (bacteria, microalgae, macrophytes, daphnids, rotifers, fairy shrimp) and terrestrial (bacteria, plants, earthworms, collembolans) organisms. The assessment followed an Extended Limit Test design (three dilutions of eluate or solid IBA) and the Lowest Ineffective Dilution (LID-approach) for ecotoxicity classification. The results emphasize the importance of testing different species. It was also evidenced that tests with daphnids and earthworms may be shortened to 24 h; the miniaturization of tests is suitable as e.g. differential sensitivity of microalgae and macrophytes was captured with low variability; alternative testing kits can be used when methodological difficulties are found. Microalgae were more sensitive than macrophytes. Similar results were found for the Thamnotoxkit and daphnids test for eluates with natural pH, so the former may be used as an alternative. B. rapa was the most sensitive organism, suggesting that it may be tested as the only terrestrial plant species and that minimum test duration is appropriate. F. candida does not appear to add information to the battery. The differences in sensitivity of A. fischeri and E. fetida compared to the remaining species were not significant enough to exclude them from the battery. Thus, this work suggests a biotest battery to test IBA comprising aquatic tests - Aliivibrio fischeri, Raphidocelis subcapitata (miniaturised test), and Daphnia magna (24 h when clear deleterious effects are observed) or Thamnocephalus platyurus (toxkit) – and terrestrial tests – Arthrobacter globiformis, Brassica rapa (14 d), and Eisenia fetida (24 h). Testing waste with natural pH is also recommended. The Extended Limit Test design considering the LID-approach seems useful in waste testing, particularly for the industry, involving low effort, test material requirements, and few laboratory resources. The LID-approach allowed for differentiating ecotoxic from non-ecotoxic effects and captured different sensitivities between species. Ecotoxicological assessment of other waste may benefit from these recommendations, but caution should be taken given the properties of each waste type.</t>
  </si>
  <si>
    <t>10.1016/j.envpol.2020.115731</t>
  </si>
  <si>
    <t>Hazardous motherboards: Changes in metal contamination related to the evolution of electronictechnologies</t>
  </si>
  <si>
    <t>Proper management of electronic waste (e-waste) represents significant economic and environmental challenges because of the tremendous quantity of e-waste, the potential of extracting precious metals from recyclable electronics, and the risks of environmental contamination with a variety of toxic compounds. This study focused on the leaching potential of 57 elements from central processing unit mainboards manufactured over time (1980s–2010s) using river water at different pHs as an environmentally-relevant extractant. The exposure time was set to one week. The calculated contamination factors allowed classification of the elements released from mainboards into five groups with increasing leachability and thus environmental concerns. Also, the results demonstrated a changing nature of e-waste related to the technologies employed and the transition of metal contamination signatures from these electronics; newer computer mainboards have a lower risk of Pb and Sn leaching but a greater release of Li, Sb, and a few rare earth elements (Sm, Eu, Dy). These specific patterns of elemental release could become powerful geochemical forensic tracers of improper recycling activities of e-waste in the environment. Most studies until now have investigated just a few key contaminants, despite the cocktail of pollutants contained in electronics. Therefore, a full assessment of the leaching potential of pollutants from non-properly recycled e-waste and further ecotoxicological studies are timely needed.</t>
  </si>
  <si>
    <t>10.1016/j.molliq.2024.126032</t>
  </si>
  <si>
    <t>A sustainable one-pot synthesis of 2,5-diformylfuran from carbohydrates using tetracationic ionic liquid</t>
  </si>
  <si>
    <t>A plausible solution to the current energy crisis is the development of cost-effective and inherently secure methods for accelerating the sustainable production of value-added compounds from biomass. In this study, we have developed a highly efficient catalytic system for the conversion of fructose into 2,5-diformylfuran (DFF) using tetracationic ionic liquids with dual Brønsted acid sites and four bromide ion sites. The presence of Brønsted acid sites promotes the production of 5-hydroxymethylfurfural (HMF), while the bromide anions react to form a DFF, which undergoes further transformation via the Kornblum mechanism. Under optimized conditions, a remarkable DFF yield of 99.6 % was attained in dimethyl sulfoxide (DMSO) at 140 °C for 6 h. Moreover, the catalyst exhibited excellent stability and reusability, indicating its potential for industrial application in the synthesis of DFF from fructose. With the help of this effort, Br- anion may be able to throw some light on the oxidation of HMF to DFF. Overall, this study highlights the promising application of tetracationic ionic liquid catalyst systems, showcasing the potential for the efficient utilization of renewable biomass resources and the synthesis of high-value-added compounds.</t>
  </si>
  <si>
    <t>10.1016/j.molliq.2024.124532</t>
  </si>
  <si>
    <t>A comprehensive investigation of green solutions for sustainable wastewater remediation: A review</t>
  </si>
  <si>
    <t>There is a growing emphasis on harnessing the potential of agricultural waste, biochar, and nanomaterial (NM). This review explores their utilization, highlighting their role in mitigating environmental contamination. Methodology encompasses a comprehensive comparative analysis focusing on patterns discerned within key parameters such as pollutant types, temperature, specific surface, contact times, and pH levels in the study of wastewater treatment. This analysis employs advanced visualization tools like radar, contour, and Q-Q plots to unravel insights into heavy metals and other elements' removal efficiency. This study reveals the effectiveness of agricultural waste, particularly in pyrolysis processes, for removing various pollutants like sulfamethoxazole, phenol, and acid orange 7 along with microstructural analysis. The pH range of 5–8 demonstrates its significance in these removal processes. Furthermore, nanomaterials (NM) exhibit a wide spectrum of removal efficiencies of heavy metal ions and other pollutants, ranging from 0 % to 95 %, over extended treatment durations of up to 2500 min, underlining their potential in diverse wastewater treatment scenarios. The utilization of agricultural waste, biochar, and nanomaterials for environmental remediation strongly corresponds with key UN Sustainable Development Goals, spanning clean water, responsible consumption, climate action, biodiversity preservation, and innovation, showcasing a holistic strategy for sustainable development.</t>
  </si>
  <si>
    <t>10.1016/j.jechem.2022.05.008</t>
  </si>
  <si>
    <t>Closed-loop cobalt recycling from spent lithium-ion batteries based on a deep eutectic solvent (DES) with easy solvent recovery</t>
  </si>
  <si>
    <t>Efficient recycling technology for the rapid growth of spent lithium-ion batteries (LIBs) is essential to tackle the resources and environmental crisis. Hydrometallurgical approach has attracted extensive research due to its potential to reduce the consumption of energy and threat to the environment. However, the simultaneous realization of green, efficient and closed-loop recycling is still challenging. Herein, we report a closed-loop and highly efficient approach to recycle lithium cobalt oxide from spent LIBs based on a choline chloride:oxalic acid (ChCl:OA) type deep eutectic solvent (DES). An ultrafast leaching process is observed at 180 °C for 10 s with no observable residues. The energy barrier during leaching is calculated to be 113.9 kJ/mol. Noteworthy, the solubility of cobalt ions can be reversibly tuned by simply adding/evaporating deionized water, thus avoiding the addition of precipitant and enabling the easy recovery of the leaching solvent for realizing a closed-loop recycling process. The simultaneous realization of high efficiency, green and closed-loop process is expected to push the DES into practical application for recycling the electrodes of LIBs.</t>
  </si>
  <si>
    <t>Although emerging supramolecular adhesives have addressed the challenge of traditional adhesives in terms of de-bonding through non-covalent interactions, they still face issues such as high synthetic difficulty, elevated costs, and inadequate adhesion strength, particularly under low temperatures. Additionally, achieving robust adhesion to low-energy hydrophobic surfaces remains a persistent challenge. This paper proposes a novel hydrogen bond fusion strategy to address these challenges, presenting the synthesis of a new HCX eutectogel, containing intramolecular fused hydrogen bonds and intermolecular hydrogen bonds. This approach enables the attainment of high-strength adhesion on both hydrophilic (up to 10.61 MPa) and hydrophobic (up to 4.87 MPa) substrates. Notably, the HCX eutectogel stands out for its ability to maintain stable adhesion performance at low temperatures (−80 °C &amp; liquid nitrogen) and its extraordinary flame retardancy and recyclability. These findings contribute novel insights into the development of high-performance adhesives with multifunctionality, promising advancements in diverse applications.</t>
  </si>
  <si>
    <t>10.1016/j.cscm.2023.e02046</t>
  </si>
  <si>
    <t>An experimental study on the mechanical properties of underground mining backfill materials obtained from recycling of construction and demolition waste</t>
  </si>
  <si>
    <t>Environmental and safety factors have caused the mining industry to consider backfilling underground openings to prevent mine collapse in deeper and further extraction operations. This paper discusses the possibility of utilizing the construction and demolition waste (CDW) as cemented recycled aggregate backfill (CRAB) materials in the underground mining industry. In this regard, several samples were prepared by mixing the recycled aggregates of CDW components and Portland cement and various tests were performed to consider their physical and mechanical properties. Results indicate that by adding 8% cement content to the mixture, the uniaxial compressive strength (UCS), the most important property of backfill materials, reaches 4.95 MPa. Based on common compressive strength criteria of backfill materials, the obtained value of UCS satisfies the prerequisite for most underground mining applications. There are situations, such as the ground support, where higher UCS quantities are required for backfill materials. By removing the plaster and soil components of CDW from the mixtures, the compressive strength of samples has increased by 55.4% and 7.1% respectively. Therefore, by removing the plaster from the mixture, the prepared samples meet the requirements of ground support applications. Moreover, with the increase in cement dosage, the effects of cement content on the properties of the CRAB samples were investigated.</t>
  </si>
  <si>
    <t>10.1016/j.cclet.2024.109726</t>
  </si>
  <si>
    <t>Achieving reusability of leachate for multi-element recovery of the discarded LiNixCoyMn1-x-yO2 cathode by regulating the co-precipitation coefficient</t>
  </si>
  <si>
    <t>Conventional hydrometallurgy recycling process for treating wasted lithium-ion batteries (LIBs) typically results in the consumption of large amounts of corrosive leachates. Recent research on reusable leachate is expected to significantly improve the economic and environmental benefits, but is usually limited to specific and unique chemical reactions which could only apply to one type of metal elements. Herein, we report the co-extraction of multiple metal elements can be extracted without adding precipitates by mixed crystal co-precipitation, which enables the reusability of the leachate. We show that an oxalic acid (OA): choline chloride (ChCl): ethylene glycol (EG) type DES leachate system can leach transition metals from wasted LiNixCoyMn1-x-yO2 (NCM) cathode materials with satisfactory efficiency (The time required for complete leaching at 120°C is 1.5 h). The transition metals were then efficiently extracted (with a recovery efficiency of over 96% for all elements) by directly adding water without precipitants. Noteworthy, the leachate can be efficiently recovered by directly evaporating the added water. The successful realization of reusability of leachate for the synergistic extraction of multiple elements relies on the regulation of the mixed crystal co-precipitation coefficient, which is realized by rationally design the reaction condition (composition of leachate, temperature and time) and induces the extraction of originally soluble manganese element. Our strategy is expected to be generally applicable and highly competent for industrial applications.</t>
  </si>
  <si>
    <t>10.1016/j.rser.2021.111011</t>
  </si>
  <si>
    <t>Constraints imposed by key-material resources on renewable energy development</t>
  </si>
  <si>
    <t>To limit global warming well below 2 °C, or even 1.5 °C, a rapid transition toward renewable energies must occur within the next several decades. This study examines the problem of resource constraints in the development of clean energy and transportation technologies (namely wind turbines and batteries in electric vehicles) for different global energy-consumption scenarios. For this study, lithium and cobalt (demand from electric vehicles) and neodymium, praseodymium, and dysprosium (cumulative demand from electric vehicles and wind power) were considered as critical materials. The application of simple dynamic models allows for an integrated assessment, taking into account changes in energy demand, resource intensity of wind energy and electric vehicles, and exploration and recycling technologies. The obtained results show that, irrespective of the considered scenario or the method used for estimating rare-earth element reserves, the demand for neodymium and praseodymium remains within a maximum of 12%–14% of the total reserves even when the development in recycling technologies is not considered. Meanwhile, the demand for dysprosium is much more significant at 86% in the absence of recycling technologies. There are strong indicators that clean-energy development can be threatened by the shortage of cobalt and lithium by the middle of this century unless we achieve rapid progress in technologies related to their exploration and reuse.</t>
  </si>
  <si>
    <t>10.1016/j.joule.2023.11.008</t>
  </si>
  <si>
    <t>Up in smoke: Considerations for lithium-ion batteries in disposable e-cigarettes</t>
  </si>
  <si>
    <t>In recent years, the use of disposable electric (e)-cigarettes containing lithium-ion batteries in the UK has led to remarkable wastage, the full environmental impact of which is yet to be realized. This study investigates the suitability for reuse and safety aspects of cells found in disposable e-cigarettes. Through electrochemical and safety characterization techniques, the cells’ performance and hazards were evaluated. Rate capability and long-term cycling experiments showed that cells sold as disposable were capable of completing 474 cycles at 1C charge/discharge before reaching 80% capacity fade. A nail penetration test revealed significant gas expulsion and a maximum temperature of 495°C. However, the cell format prevented significant material ejection. This work outlines the potential health hazards and highlights the possibility for second-life use of disposable e-cigarette cells, shedding light on the environmental impact and safety considerations.</t>
  </si>
  <si>
    <t>10.1016/j.elecom.2014.07.027</t>
  </si>
  <si>
    <t>Imidazole-buffered acidic catholytes for hybrid Li–air batteries with high practical energy density</t>
  </si>
  <si>
    <t>Hybrid Li–air batteries with acidic catholyte offer high cell voltage and are stable with CO2 in air. However, the practical capacity of the acidic catholyte is limited by the low concentration of acids utilized and the limited solubility of the discharge products. Only weak acids or diluted strong acids with limited practical capacity are generally used due to the poor stability of the solid electrolyte in low pH solution. We show here the pH of high-concentration, strong acids can be increased to near neutral values by forming a buffer with imidazole additive, which can be used in hybrid Li–air batteries. With the addition of 6.06molL−1 of imidazole to 6molL−1 HCl, the solution has a mild pH of ~5.0, facilitating the operation of hybrid Li–air batteries with high practical capacity and stability.</t>
  </si>
  <si>
    <t>10.1016/j.ijhydene.2024.03.105</t>
  </si>
  <si>
    <t>Multi-objective optimization and long-term performance evaluation of a hybrid solar-hydrogen energy system with retired electric vehicle batteries for off-grid power and heat supply</t>
  </si>
  <si>
    <t>This paper presents a novel off-grid hybrid renewable energy system integrated with hydrogen production and retired electric vehicle (EV) batteries for combined power and heat supply to a small rural community. The system consists of photovoltaic (PV) panels, evacuated tube solar collectors, a proton exchange membrane fuel cell (PEMFC), an alkaline electrolyzer, compressed hydrogen storage tanks, and reused lithium-ion batteries from EVs. A new battery model is developed in the Transient System Simulation Program (TRNSYS) to capture the capacity degradation of retired batteries. A two-stage energy management strategy is proposed to regulate power flow and maximize solar energy utilization. The system is optimized for minimum power supply disruption, hot water supply disruption, energy waste, and annualized costs over a 20-year lifetime using a multi-objective NSGA-II algorithm coupling MATLAB and TRNSYS. Optimization results reveal tradeoffs between the competing objectives. Dynamic simulations show the water tank temperature fluctuates between 20 and 100 °C with mean values dropping slightly in later years due to battery degradation. Energy waste from components rises in later years for the same reason. The replacement interval for a retired EV battery module is around 2.5 years. The integrated system proves feasible for off-grid combined power and heat supply using solar energy and retired EV batteries as storage, though battery degradation impacts long-term performance.</t>
  </si>
  <si>
    <t>10.1016/j.jece.2023.111148</t>
  </si>
  <si>
    <t>Sustainable antimony management via porphyrin ligand-based MOFs: From enrichment of antimony from water to the utilization in SbO2– based aqueous batteries</t>
  </si>
  <si>
    <t>Antimony-based materials are rapidly developing towards industrialization, making it crucial to control potential toxicity and address sustainable antimony management. A strategy has been proposed to remove antimony from wastewater and sustainably convert the resulting antimony-enriched waste adsorbent into electrode materials. Herein, the porphyrin ligand-based zirconium metal-organic framework (PCN-222) was constructed for antimony adsorption. The antimony is initially adsorbed onto the Zr cluster nodes, spreads along the skeleton through hydrogen bonds, and finally terminates at the N-coordination fixed sites in the porphyrin ligand. Afterwards adsorption, the antimony-enriched waste adsorbent is converted to Sb nanoparticles embedded in N-doped porous carbon composite by one-step carbothermal reduction. The composite is applied into SbO2 --based aqueous alkaline battery, which displays a high specific capacity with 122.5 mAh/g at 1 A/g and good cycling stability. The work provides valuable insights into the treatment of contaminated water and the management of antimony resources.</t>
  </si>
  <si>
    <t>10.1016/j.apenergy.2024.123183</t>
  </si>
  <si>
    <t>Frequency varying heating strategy for lithium-ion battery rapid preheating under subzero temperature considering the limitation of on-board current</t>
  </si>
  <si>
    <t>The electrical performance of lithium-ion battery gradually deteriorates with the temperature decrease. Alternating current (AC) heating is an efficient manner to improve the lithium-ion battery (LIB) discharge ability at low temperature. This paper proposes an effective method to quickly preheat battery under low temperature based on sinusoidal AC. An electrothermal coupled model is established to precisely characterize the battery electrical and thermal behavior characteristics. Subsequently, the impedance characteristics of large format prismatic LIB are investigated through electrochemical impedance spectroscopy testing. The amplitude and frequency of sine wave current exploited for battery pack heating are optimized at different temperatures and SOC based on the analysis of AC impedance. Finally, the sinusoidal AC heating for battery pack is achieved leveraging the designed full bridge inverter circuit-based heater and the heating efficiency with respect to different amplitudes and frequencies are comprehensively compared. On this basis, a frequency varying heating strategy with fixed amplitude considering the current limitation of hardware circuit is proposed. The experimental results show that the battery pack can be rapidly heated from −30 °C to 0 °C with the maximum average temperature rise rate of 3.78 °C/min, and the heating energy consumption rate is less than 0.27% SOC/°C with the proposed strategy. On this account, the battery pack discharge capacity under frigid environment can be distinctly enhanced based on the proposed heating strategy.</t>
  </si>
  <si>
    <t>10.1016/j.jwpe.2023.104258</t>
  </si>
  <si>
    <t>Chitosan functionalized with pyrazolinone derivative for water treatment: Application to Hg(II) removal</t>
  </si>
  <si>
    <t>Due to its high toxicity, the removal of mercury from groundwater in contaminated industrial areas is of critical importance to avoid health problems for living beings. The functionalization of chitosan with pyrazolinone derivative, allows designing a sorbent (CH-PYZ) with high efficiency and selectivity for mercury sorption at acidic pH values (1.40 mmol Hg g−1, at pH 3). The sorbent is characterized by elemental analysis, thermogravimetric and textural analyses (increase in specific surface area and decrease in pore size), Fourier transform infrared spectroscopy, and shift of the pH point of zero charge toward higher value. The sorption was mainly performed through carbonyl, thiocarbonyl, hydroxyl, and amine groups. Under selected experimental conditions, sorption equilibrium is reached in 40 min (faster than crosslinked chitosan, CH) and the kinetic profile is fitted by the pseudo-first order rate equation. The Langmuir equation finely fits sorption isotherms: the functionalization improves both the maximum sorption capacity and the affinity coefficient (by four to six folds). The benefit of the functionalization is also demonstrated by the improved stability of the sorbent at recycling (loss at the fifth cycle does not exceed 2 % for CH-PYZ, against 8 % for CH). The grafting of pyrazolinone derivative brings another advantage in terms of selectivity against other mono-, di- and tri- valent metal ions. The sorbent also preferentially sorbs mercury from groundwater collected in a contaminated area. Under selected experimental conditions, the sorbent allows decontaminating the collected sample for livestock feeding, but the treated water cannot reach the levels for human drinking water.</t>
  </si>
  <si>
    <t>10.1016/j.envres.2022.113300</t>
  </si>
  <si>
    <t>A composite photocatalytic system based on spent alkaline Zn–Mn batteries for toluene removal under multiple conditions</t>
  </si>
  <si>
    <t>The resource utilization of spent alkaline Zn–Mn batteries (S-AZMB) has always been a hot issue in the field of energy regeneration and environmental protection. The cumbersome and complicated purification process is the reason for their limited recycling. Not long ago, we proved that unpurified S-AZMB can be used directly: construct a Z-scheme photocatalytic system by combining with commercial TiO2 through high-temperature calcination. In order for this finding to be truly adopted by the application market, the high energy consumption calcination process needs to be improved urgently. In this work, we explore the temperature dependence of performance for the composite photocatalyst (TiO2@S-AZMB). A series of experimental results confirm that lowering the calcination temperature not only conducive to improving the separation efficiency of photogenerated electron-hole pairs, but also can significantly improve the environmental adaptability of the catalyst. Specifically, the catalyst synthesized by calcination temperature at 200 °C exhibits higher toluene removal efficiency than that at 500 °C under different initial concentration of pollutants, relative humidity, light intensity and oxygen content. This study not only further improves the photocatalytic performance of the composite catalyst, but also accords with the idea of energy saving and emission reduction, which provides more space for the possibility of recycling S-AZMB.</t>
  </si>
  <si>
    <t>10.1016/j.trpro.2023.11.730</t>
  </si>
  <si>
    <t>ALBATROSS Carbon neutrality and zero-emission vehicles with smart battery cells</t>
  </si>
  <si>
    <t>ALBATROSS is a European Funded project by the European Commission that addresses the needs of European Electric and Hybrid-Electric passenger vehicle market by overcoming driver concerns relating to battery range and anxiety, cost, long-term reliability, and excessive charging times. ALBATROSS will develop an integrated approach based on smart batteries combined with lightweight designs. Using innovative cooling technologies, we will achieve pack temperature range 5-40°C, with &lt;3°C variation between battery cells and optimal operating temperature 20-23°C. The light weighting solutions, based on modular multi-material systems for battery modules and trays, will be fabricated and joined using cutting edge, fast and cost-effective processes, with disassembly, recycling and reuse designed in as a part of an eco-design approach. The modular approach provides solutions for BEVs and PHEVs.</t>
  </si>
  <si>
    <t>10.1016/j.envres.2023.117967</t>
  </si>
  <si>
    <t>Potential environmental and human health menace of spent graphite in lithium-ion batteries</t>
  </si>
  <si>
    <t>The growing demand for lithium-ion batteries for portable electronics and electric vehicles results in a booming lithium battery market, leading to a concomitant increase in spent graphite. This research investigated the potential impacts of spent graphite on environmental and human health using standardized toxicity extraction and Life Cycle Impact Assessment models. The spent graphite samples were classified as hazardous waste due to the average nickel content of 337.14 mg/L according to Chinese regulations. Besides, cadmium and fluorine were the other elements that exceeded the regulations threshold. Easily ignored aluminum and heavy metal cobalt are other harmful elements according to the results of Life Cycle Impact Assessments. All the metallic harmful elements mainly exist in a transferable state. Thermogravimetry infrared spectrometry coupled with mass spectrometry was employed to recognize the emitted gases and explore gas emission behavior. Inorganic gases of CO, H2S, SO2, SO3, oxynitride, HCl, and fluoride-containing gases were detected. Sulfur-containing gases released from spent graphite were contributed by the residual sulfuric acid after leaching. The correlation between the evolution of emitted gases and the heating schedule was established simultaneously. The research comprehensively illustrates the pollution of spent graphite and provides assistance for the design of green recycling schemes for spent graphite.</t>
  </si>
  <si>
    <t>10.1016/j.matpr.2023.08.214</t>
  </si>
  <si>
    <t>Optimizing the strength of geopolymer concrete incorporating waste plastic</t>
  </si>
  <si>
    <t>In this work, we systematically examine several factors in an effort to maximise the strength of geopolymer concrete that includes recycled plastic. Geopolymer concrete specimens with varying amounts of plastic content, particle size distribution, alkaline activator concentration, mix design, additional materials, additives, and fibre properties were subjected to water absorption and compressive strength tests. Compressive strength was increased to 40 MPa, while water absorption was decreased to 1.5%, all as a consequence of raising the plastic content to 15%. In addition to the ideal concentration of 8 M sodium hydroxide and 3 wt% sodium silicate, the use of coarse plastic particles helped boost the material's mechanical qualities. The employment of a superplasticizer and fibre additives, in addition to the incorporation of silica fume, increased the strength and durability of geopolymer concrete. These results provide light on how to better incorporate waste plastic into the design and formulation of geopolymer concrete, a key ingredient in the development of environmentally friendly and functional building materials.</t>
  </si>
  <si>
    <t>10.1016/j.cartre.2024.100387</t>
  </si>
  <si>
    <t>State change of Na clusters in hard carbon electrodes and increased capacity for Na-ion batteries achieved by heteroatom doping</t>
  </si>
  <si>
    <t>Although heteroatom doping is an effective method to improve the capacity of hard carbon (HC) anodes in Na-ion batteries (NIBs), the complicated structure of HC leads to uncertainty when understanding the effects of heteroatom doping on sodium storage. This study shows the effects of phosphorus and sulfur doping to HC on sodium storage using solid-state NMR to improve the capacity of HC prepared by the carbonization of resorcinol formaldehyde (RF) resin at 1100 °C. Heteroatom doping increased the battery capacity of the HC, especially the plateau capacity, but the interlayer distance of the carbon layers in the HC did not expand considerably. 23Na solid-state NMR revealed that heteroatom doping facilitates the formation of quasi-metallic sodium clusters, thereby contributing to the plateau capacity increase. The metallicity of the sodium clusters in heteroatom-doped HC samples was controlled by the amount of doped-phosphorous. XPS and 31P NMR detected various phosphorus sites such as phosphine and phosphine oxide in the carbon structure.</t>
  </si>
  <si>
    <t>10.1016/j.jpowsour.2024.234806</t>
  </si>
  <si>
    <t>Dynamic internal resistance modeling and thermal characteristics of lithium-ion batteries for electric vehicles by considering state of health</t>
  </si>
  <si>
    <t>Attempting to solve the problem of inconsistent dynamic thermal characteristics caused by transient changes in internal resistance of lithium-ion batteries (LIBs) for electric vehicles (EVs) under service conditions, taking a 9.4Ah prismatic LIB as the study object, the internal resistance data under different state of health (SOH), state of charge (SOC), temperature (T), charge/discharge rates of LIB are obtained through the mixed-rate hybrid pulse power characterization (MR-HPPC) test. Based on this, a dynamic internal resistance model (DIRM) considering the SOH is proposed by the prediction of the least squares support vector machines (LS-SVM) model. In this study, a thermoelectric coupling model and a resistance-thermal co-simulation of the LIB are established based on DIRM, and the temperature rise characteristics under constant rates and dynamic operating conditions are investigated at different SOH states. The maximum DIRM error (DIRME) between DIRM-based simulated maximum transient temperature (T max-tra) and test T max-tra is 0.88 °C at constant charge/discharge rate operating conditions, while the maximum DIRME between DIRM-based simulated T max-tra and test T max-tra is 0.21 °C under dynamic operating conditions. The results can provide a theoretical support for improving the modeling precision of the heat generation of LIBs with different aging levels for accurate thermal management design.</t>
  </si>
  <si>
    <t>10.1016/j.ceja.2023.100572</t>
  </si>
  <si>
    <t>Synthesis and design of NaNi1/3Fe1/3Mn1/3O2 cathode materials for long-life sodium-ion batteries</t>
  </si>
  <si>
    <t>To enable the widespread adoption of residential energy storage, sustainable, low-cost, long-life, and energy-dense battery technologies are required. Sodium-ion offers many of these characteristics, however often the system is tailored for energy rather than cycle life. In this work, the effect of synthesis conditions upon the primary and agglomerated secondary particle size and shape of the sodium-ion cathode material NaNi1/3Fe1/3Mn1/3O2 was investigated for optimization of energy and cycle life. A two-level full factorial experimental design was utilized to examine how the synthesis parameters (pH, molar ratio of ammonia/metal precursor salt, and stirring speed) affect the physical and electrochemical properties. This approach enabled a comprehensive investigation of the main effects and interactions of these parameters. The data from multiple synthesis runs were analyzed using statistical methods and regression analysis. This experimental design provided valuable insights into the relationship between synthesis parameters and material properties. Statistical analysis indicates that both physical and electrochemical properties are mainly controlled through pH and NH4OH, while the effects of stirring speed are less pronounced. The optimal synthetic conditions producing the highest cycling performance were extrapolated from the statistical analysis. A validation experiment showed that particles synthesized with optimum parameters displayed a threefold increase in cycling performance together with uniformly distributed particle size and a high tap density.</t>
  </si>
  <si>
    <t>10.1016/j.est.2023.108559</t>
  </si>
  <si>
    <t>Recent advancements and challenges in deploying lithium sulfur batteries as economical energy storage devices</t>
  </si>
  <si>
    <t>Technology and its advancement has led to an increase in demand for electrical energy storage devices (ESDs) that find wide range of applications, from powering small electronic gadgets such as smartphones and laptops, to grid-scale energy storage applications. It is also pertinent to note that batteries are imperative for enabling electric vehicles, which can help reduce dependency on fossil fuels and decrease carbon emissions. Lithium-ion batteries (LiBs) are widely deployed energy-storing devices that dominate the battery market featuring so far the highest energy density among other conventional systems along with long cycle life and power density. Despite this, LiBs are not able to provide sufficient energy density having reached their practical energy density limit, which is an obstacle for their use in Electric Vehicles (EVs) for long driving ranges or other high end electronic devices. Their limited reserves are also jeopardizing its industry. Hence, solutions need to be explored to enhance its energy density by investigating high performance materials, all while utilizing the existing infrastructure for these batteries. As a result, the world is looking for high performance next-generation batteries. The Lithium-Sulfur Battery (LiSB) is one of the alternatives receiving attention as they offer a solution for next-generation energy storage systems because of their high specific capacity (1675 mAh/g), high energy density (2600 Wh/kg) and abundance of sulfur in nature. These qualities make LiSBs extremely promising as the upcoming high-energy storing technology. Therefore, LiSBs are emerging as the next-generation batteries as they are able to provide high capacity at a lower cost. The sulfur that is used as the cathode in LiSBs is less expensive than the cobalt used in LiBs. Nevertheless, several obstacles must be addressed to render them a feasible choice for real-world implementations. The sulfur cathode encounters numerous obstacles such as high-volume increase, lower conductivity, and shuttling effect resulting from the dissolution and movement of polysulfides (PS). Expanding on this line, the purpose of this review is to provide a general overview of the development and advancement of LiSBs regarding sulfur-based composite cathodes, separator modifications, binder, and electrolyte improvement, and lithium metal protection along with a rational behind its research and technology adaptation in future.</t>
  </si>
  <si>
    <t>10.1016/j.jpowsour.2021.230630</t>
  </si>
  <si>
    <t>Analysis of the lithium-ion battery capacity degradation behavior with a comprehensive mathematical model</t>
  </si>
  <si>
    <t>The influence of transition metal deposition on the capacity of lithium-ion batteries (LIBs) can not be ignored. The current model lacks a comprehensive analysis of the coupling phenomenon. Based on the classic P2D model, we propose a comprehensive capacity degradation model of LIBs, with a complete description of the side effects of transition metal dissolution in the positive electrode, solid electrolyte interphase (SEI) formation, and metal deposition in the negative electrode. Simulations are implemented and compared for the evolution of the battery capacity as cycling progressed in different cases of only SEI layer growth, SEI growth couples with Li plating, SEI growth couples with Mn dissolution and deposition, and all the three factors fully couples. The capacity degradation behavior is revealed from the perspective of lithium-ion inventory, diffusion coefficient, and porosity. The results show that the plating of Li leads to a significant decrease of the lithium-ion concentration, which is the prime for the attenuation of capacity. The growth of SEI alone has little effect on the capacity, which maintains 95.9% even after 2500 cycles. Although the dissolved content of Mn is just ppm scale, it can accelerate the growth of SEI layer and thus obviously affect the battery capacity.</t>
  </si>
  <si>
    <t>10.1016/j.compscitech.2023.110256</t>
  </si>
  <si>
    <t>Dual-strategy-encapsulated phase change materials with thermal immune functions for efficient energy storage and all-climate battery thermal management</t>
  </si>
  <si>
    <t>The utilization of phase-change materials (PCMs) has garnered great interest in purposes of energy storage and thermal management due to its lightweight, high-energy efficiency, and cost-competitiveness. However, the intrinsic limitations of low thermal conductivity and leakage in PCMs impede their usage in high-power-density energy harvesting applications. Here, we designed multifunctional phase-change composites (PCCs) via a dual-encapsulation strategy to realize all-climate thermal managements for lithium-ion batteries. For PCMs, polyethylene glycol was interpenetrated into porous polyurethane network (PEG@PU) to enclose a considerable amount of PEG. Then, the PCMs were infiltrated into the highly oriented graphite frameworks (HOGF). A series of processes enabled to form multi-layered structures as well as alleviate the leakage issue of PEG, and thereby improving the thermal storage ability. The so-obtained PCCs exhibited excellent electrothermal properties (134.9 °C at 1.8 V) and high electromagnetic interference performances (larger than 90 dB). These findings presented that the thermal managements of PCCs can be utilized as active preheating or passive cooling system in a battery thermal management system for the all-climate demands.</t>
  </si>
  <si>
    <t>10.1016/j.wasman.2012.06.001</t>
  </si>
  <si>
    <t>Dissolution and characterization of HEV NiMH batteries</t>
  </si>
  <si>
    <t>Metal recovery is an essential part of the recycling of hybrid electric vehicle battery waste and the first step in a hydrometallurgical treatment is dissolution of the solid material. The properties of separated battery electrode materials were investigated. Focus was put on both the solid waste and then the dissolution behaviour. The cathode contains metallic nickel that remains undissolved when utilizing non-oxidizing conditions such as hydrochloric or sulphuric acid in combination with a low oxygen atmosphere. In these conditions the cathode active electrode material is fully dissolved. Not dissolving the nickel metal saves up to 37% of the acid consumption for the cathode electrode material. In the commonly used case of oxidizing conditions the nickel metal dissolves and a cobalt-rich phase remains undissolved from the cathode active material. For the anode material a complete and rapid dissolution can be achieved at mild conditions with hydrochloric, nitric or sulphuric acid. Optimal parameters for all cases of dissolution was pH 1 with a reaction time of approximately ⩾20,000s.</t>
  </si>
  <si>
    <t>10.1016/j.matlet.2024.136976</t>
  </si>
  <si>
    <t>Waste PET bottles derived carbon black as electrode material for supercapacitor application</t>
  </si>
  <si>
    <t>This study explores the conversion of polyethylene terephthalate (PET) waste into carbon black for its use in supercapacitors, offering a sustainable solution to waste management and energy storage needs. PET bottles were pyrolysed in an inert environment to produce carbon black. This plastic waste derived carbon was then characterised and used for electrode fabrication to explore its potential in supercapacitor applications. The supercapacitive properties of these electrodes were evaluated using cyclic voltammetry and charge–discharge techniques in various “Water-in-salt” electrolytes (WIS). WIS are the electrolytes in which the concentration of water is less than the concentration of salts by weight and volume. electrolytes. Sodium acetate (CH3COONa) exhibited the highest potential window and specific capacitance among the tested electrolytes. The derived carbon black demonstrated promising electrochemical performance, with a specific capacitance of 233 F/g and an energy density of 186.6 Wh/kg. These findings underscore the potential of carbon black derived from waste PET bottles as an effective material for supercapacitors, contributing to sustainable energy storage solutions and waste reduction.</t>
  </si>
  <si>
    <t>10.1016/j.scriptamat.2012.04.027</t>
  </si>
  <si>
    <t>A novel conversion of converter sludge into amorphous multi-doped FePO4 cathode material for lithium ion batteries</t>
  </si>
  <si>
    <t>A multi-doped FePO4 was synthesized using converter sludge as raw material for lithium ion battery cathodes. The processes included sulfolysis of the sludge to leach target ions into the filtrate, reacting the filtrate with phosphoric acid to prepare a precursor, and roasting the precursor to obtain the single-phase multi-doped FePO4. The results indicated that the obtained product delivers an enhanced capacity of 130mAhg−1 at 0.1C owing to the doping effect of the multiple metal ions derived from the converter sludge.</t>
  </si>
  <si>
    <t>10.1016/j.addma.2024.104394</t>
  </si>
  <si>
    <t>Design for disassembly: Using a multi-material approach in 3D printing for easier recycling strategies</t>
  </si>
  <si>
    <t>Due to the rapid expansion of the electronics sector, e-waste is becoming a growing issue that requires immediate attention. In particular, the complex assemblies and miniaturisation of these devices makes it difficult to recycle them properly. Additive manufacturing (AM), also known as 3D printing, offers a potential solution to this problem. The ability to print structures in μm- range makes it possible to print and manufacture electronic components in such a way that predetermined breaking points can be incorporated. Parts printed in this way are subject to the concept of Design for Disassembly, which describes the production of multi-material compounds or composites that can be easily separated or recycled. Using a multi-material approach in combination with Thermally Expandable Microspheres (TEMs) and processed by 3D printing, we produced easily separable compounds on demand. The compounds were characterized regarding their (thermo)mechanical behaviour. The study investigated the influence of the printed separation layer on the mechanical properties of the overall compound for various layer orientations. The printed parts were separated using heat as an external impulse, without requiring extensive force. This was achieved by subjecting the parts to a temperature of 200 °C for 10 minutes in a conventional oven.</t>
  </si>
  <si>
    <t>10.1016/j.materresbull.2016.09.032</t>
  </si>
  <si>
    <t>Thermal synthesis, characterization and electrochemical study of high-temperature (HT) LiCoO2 obtained from Co(OH)2 recycled of spent lithium ion batteries</t>
  </si>
  <si>
    <t>In this work, cobalt has been recycled from a spent lithium-ion battery (LIB) to synthetize high-temperature (HT) LiCoO2. In the leaching process, the cathode and anode materials are mixed with sulfuric acid and hydrogen peroxide by stirring and heating. The leaching liquor is filtrated to separate the carbon graphite anode. Cobalt hydroxide is precipitated after the addition of potassium hydroxide to the leaching solution. Cobalt hydroxide and lithium carbonate are the precursor materials for the thermal synthesis of HT LiCoO2 at 800°C for 5h. The electrochemical behavior of the synthesized material is tested by cyclic voltammetry and cycling tests; the results indicate intercalation and deintercalation of lithium ions into and from the HT LiCoO2 structure. The cathode from the spent LIB and the synthesized material are characterized by X-ray diffraction, Raman spectroscopy with mapping, scanning electron microscopy, and transmission electron microscopy.</t>
  </si>
  <si>
    <t>10.1016/j.device.2023.100008</t>
  </si>
  <si>
    <t>Scalable and durable Janus thermal cloak for all-season passive thermal regulation</t>
  </si>
  <si>
    <t>Global climate change and high energy costs pose urgent demands in the development of low-cost, passive thermal-regulation technologies. Despite intensive efforts invested, high-efficacy, all-season temperature regulation on real-world objects has not yet been achieved through truly passive, reliable structures. We propose and experimentally realize a Janus thermal cloak (JTC) composed of an all-ceramic, radiative-cooling phononic metafabric facing the sky and a photon-recycling foil facing indoor space. The phononic metafabric, which supports broadband hyperbolic phonon polaritons (HPhPs) and strong scattering of phonon transport, shows outstanding resilience under harsh thermal, mechanical, and corrosive environments. Field tests on electric vehicles (EVs) show that the JTC realizes daytime sub-ambient cooling by 8.0°C (by 27.7°C compared with non-covered EVs) in summer and nighttime supra-ambient warming by 6.8°C in winter. The JTC does not involve dynamic phase change or moving parts and thus is promising toward practical applications in buildings, vehicles, and extraterrestrial environments.</t>
  </si>
  <si>
    <t>10.1016/j.cherd.2022.01.005</t>
  </si>
  <si>
    <t>Extraction kinetics of cobalt and manganese with D2EHPA from lithium-ion battery recyclate</t>
  </si>
  <si>
    <t>The separation of manganese from cobalt sulfate solutions is crucial in the field of spent lithium-ion battery recycling. A membrane-based microreactor is used to reveal required mass transfer characteristics as is diffusion and chemical reaction. The dependence of di-(2-ethylhexyl)phosphoric acid (D2EHPA) concentration, pH, and metal ion concentration on the extraction efficiency are investigated. A back-reaction term is introduced giving a significant influence on the effective extraction rate even at small metal complex concentrations as initial extraction rates proved to be inaccurate to describe the system. It is shown that the extraction of manganese at a pH of 3.0 is mainly diffusive while the cobalt extraction is strongly kinetically controlled. At a separating pH of 3.9 a good agreement between the model and experimental data is only given if the equilibrium back-extraction rate is considered (deviation less than 5%).</t>
  </si>
  <si>
    <t>10.1016/j.jpowsour.2016.09.043</t>
  </si>
  <si>
    <t>Double-plasma enhanced carbon shield for spatial/interfacial controlled electrodes in lithium ion batteries via micro-sized silicon from wafer waste</t>
  </si>
  <si>
    <t>Using spatial and interfacial control, the micro-sized silicon waste from wafer slurry could greatly increase its retention potential as a green resource for silicon-based anode in lithium ion batteries. Through step by step spatial and interfacial control for electrode, the cyclability of recycled waste gains potential performance from its original poor retention property. In the stages of spatial control, the electrode stabilizers of active, inactive and conductive additives were mixed into slurries for maintaining architecture and conductivity of electrode. In addition, a fusion electrode modification of interfacial control combines electrolyte additive, technique of double-plasma enhanced carbon shield (D-PECS) to convert the chemical bond states and to alter the formation of solid electrolyte interphases (SEIs) in the first cycle. The depth profiles of chemical composition from external into internal electrode illustrate that the fusion electrode modification not only forms a boundary to balance the interface between internal and external electrodes but also stabilizes the SEIs formation and soothe the expansion of micro-sized electrode. Through these effect approaches, the performance of micro-sized Si waste electrode can be boosted from its serious capacity degradation to potential retention (200 cycles, 1100 mAh/g) and better meet the requirements for facile and cost-effective in industrial production.</t>
  </si>
  <si>
    <t>10.1016/j.est.2024.111293</t>
  </si>
  <si>
    <t>Flame retardant composite phase change materials with MXene for lithium-ion battery thermal management systems</t>
  </si>
  <si>
    <t>A high-quality thermal management system is crucial for addressing the thermal safety concerns of lithium ion batteries. Despite the utilization of phase change materials (PCMs) in battery thermal management, there is still a need to raise thermal conductivity, shape stability, and flame retardancy in order to effectively mitigate battery safety risks. This study investigates a flame-retardant PCM composed of polyethylene glycol, expanded graphite, MXene, APP (ammonium polyphosphate), and ZHS (Zinc hydroxy stannate). The properties of the PCM and its thermal management performance during the operation of batteries are explored and evaluated. The results demonstrate that the incorporation of MXene enhances both the enthalpy of phase transition and thermal conductivity of PCM. Furthermore, the synergistic flame retardancy of APP and ZHS increases the carbon residue content, enabling PCM to achieve a V0 flame retardant rating. PCM exhibits a noticeable cooling effect on the battery temperature, reducing the highest temperature of the battery module to 57.03 °C during 3C discharge while maintaining a temperature difference of within 5 °C. This research contributes valuable insights into the potential use of PCMs with MXene in thermal management systems for batteries, with the aim of improving lithium batteries safety during operation.</t>
  </si>
  <si>
    <t>10.1016/j.chemosphere.2023.140266</t>
  </si>
  <si>
    <t>Ag NPs-coated polyurethane sponge as a water filter for removal of toxic metal ions at high concentrations</t>
  </si>
  <si>
    <t>Heavy metal ions are toxic to humans, plants, and marine life, making it crucial to eliminate them from water. This study reports the development of a new nanocomposite material (Alg@Ag/PU) that involves modifying silver nanoparticles (Ag NPs) with alginate (Alg) and coating them onto a polyurethane sponge (PU) for removing heavy metal ions. The successful coating of Alg@Ag NPs onto PU due to their strong chemical binding was confirmed by morphology and size characterization. Batch experiments were conducted to evaluate the removal efficiency of heavy metal ions at high concentrations (∼100 mg/L). The maximum adsorption amount was achieved within 6 h, and the highest removal efficiency was obtained at pH values between 6 and 7. Furthermore, the Alg@Ag/PU nanocomposite demonstrated excellent recyclability for metal ion removal even after 5 cycles. In summary, this work developed a simple and cost-effective method for producing an environmentally-friendly nanocomposite material for the efficient removal of heavy metal ions.</t>
  </si>
  <si>
    <t>10.1016/j.mtphys.2023.101256</t>
  </si>
  <si>
    <t>An easily degradable composite separator with high affinity to ionic-liquid-based electrolytes for safe Li-ion batteries</t>
  </si>
  <si>
    <t>Ionic-liquid-based electrolytes emerge as a viable alternative to commercial carbonate electrolytes due to their superior stability and safety, especially at high temperatures. However, their affinity to the currently widely used polyolefin-based separators is poor. Herein, an economical and environmentally friendly separator composed of hydroxyapatite and cellulose nanofibers is designed and fabricated. The composite separator possesses a fibrous network with a large surface area and rich polar groups, featuring high wettability and ionic conductivity based on carbonate and ionic-liquid-based electrolytes. The LiFePO4/Li half-cell with this separator exhibits superior cyclability with a high capacity of ∼130 mAh g−1 using an ionic-liquid electrolyte at room temperature. Moreover, the resulting composite separator is thermally stable, and the assembled batteries achieve outstanding cyclability at 80 °C. Furthermore, the universality of the separator is demonstrated by successful employment in sodium and zinc-ion batteries. The as-fabricated composite separator is easily degradable and promising as an environmental-benign substitute to conventional polyolefin-based separators for next-generation batteries.</t>
  </si>
  <si>
    <t>10.1016/j.matlet.2015.12.147</t>
  </si>
  <si>
    <t>Egg yolk-derived phosphorus and nitrogen dual doped nano carbon capsules for high-performance lithium ion batteries</t>
  </si>
  <si>
    <t>Egg yolk-derived P and N dual doped nano carbon capsules (PNCCs) have been synthesized and used as lithium ion battery anodes. The application of egg yolk as the carbon source is a new and environmental-friendly approach for biomass recycling. The reversible capacity of half cells made of PNCCs is as high as ~770mAhg−1 at a current density of 0.5Ag−1 with considerable rate capacity and cycling stability. PNCCs show a capsule-like structure, which provide extra edges and active sites for lithium intercalation. The heteroatom doping also introduce defects and disorder, which increases the electrochemical activity and creates more active sites for lithium insertion.</t>
  </si>
  <si>
    <t>10.1016/j.jpowsour.2020.229312</t>
  </si>
  <si>
    <t>Lithium plating on the anode for lithium-ion batteries during long-term low temperature cycling</t>
  </si>
  <si>
    <t>Occurrence of lithium plating on the anode is a severe side reaction in the lithium-ion batteries, which brings cell capacity degradation and reduces the cell safety. This paper focuses on 37Ah commercial lithium-ion batteries and clarifies the evolution of lithium plating during long-term low temperature (−10 °C) cycling. The tested cells are analyzed at different degradation stages, named “fixed-point analysis”, to evaluate the evolution process of lithium plating. It is found that the capacity fade and the internal resistance increase exhibit a decelerated trend with a turning point around 450 cycles. The loss of cyclable lithium caused by lithium plating is deemed to be the main reason behind the battery degradation. Post-mortem analysis including scanning electron microscope (SEM) and X-ray photoelectron spectroscopy (XPS) is conduced to reveal the mechanism. The thickness and morphology change of plated lithium, and the plated lithium covered by solid electrolyte interface film, are disclosed by the surface and cross-section SEM images from the fixed-point analysis. XPS analysis further reveals the composition of solid electrolyte interface film, and the plated lithium existing. In a nutshell, lithium plating is inhomogeneous and has high spatial dependence.</t>
  </si>
  <si>
    <t>10.1016/j.enmm.2023.100816</t>
  </si>
  <si>
    <t>A critical review on the removal of mercury (Hg2+) from aqueous solution using nanoadsorbents</t>
  </si>
  <si>
    <t>Even at very low concentrations, exposure to mercury or its complexes can have dangerous effects on living organisms and result in conditions that affect humans. It is essential to develop new, more efficient methods for removing mercury from the environment, particularly aqueous systems. One of the most effective techniques of water treatment is adsorption because of its simplicity in design and ease of operation. Several adsorbents have been used for the uptake of water and wastewater pollutants. Nanomaterials have drawn a lot of interest in water quality monitoring and decontamination because of their distinctive physical and chemical properties, such as high surface area, superior porous structure, cost effectiveness, and ease of modification and regeneration. Nanomaterials are materials with a particle size of between 1 and 100 nm. This study was aimed at reviewing the latest advancements on the use of nanoadsorbents, a novel technological nanomaterial, to remove toxic mercury (II) ions (Hg2+) from the aqueous environment. The application and performance of the various reported classes of nanoadsorbents used in the treatment of Hg2+-contaminated water were presented and evaluated. The isotherm and kinetic modeling, as well as many factors influencing the adsorption process, including temperature, pH, and adsorbent dosage, among others, were also covered. To emphasize the nanoadsorbents' economic significance, desorption and recyclability were also addressed. Furthermore, the review discussed the prospects and challenges of using nanoadsorbents to remove Hg2+ from water.</t>
  </si>
  <si>
    <t>10.1016/j.matlet.2014.05.057</t>
  </si>
  <si>
    <t>A facile fabrication of NiO nanoparticles from spent Ni–Cd batteries</t>
  </si>
  <si>
    <t>In line with recycling and valuating the spend materials, we developed,in this work, a facile and innovative synthetic route to prepare NiO nanoparticles from spent Ni–Cd batteries, the nickel of which was obtained by H2SO4 leaching. Then, using Na2CO3 addition into the purified Ni-aqueous solution, the NiO nano-particles׳ precursor was obtained. Eventually, the NiO nanoparticles were synthesized by thermal decomposition of the precursor at 450°C. In turn, the synthesized materials were characterized by means of XRD, TEM, thermogravimetric analysis–differential scanning calorimeter (TGA–DSC) and infrared spectrum (IR) techniques.</t>
  </si>
  <si>
    <t>10.1016/j.jclepro.2022.135387</t>
  </si>
  <si>
    <t>Recycling waste sand from slurry shield tunneling: A sustainable filter aid for waste slurry dehydration</t>
  </si>
  <si>
    <t>The slurry shield tunneling construction process produces waste slurry (WSL), which is often dehydrated using lime as a filter aid. However, a high pH limits the reusability of the mud cake produced, leading to environmental problems. Slurry shield tunneling also produces waste sand (WSA), which the present study evaluates as a substitute for lime via belt filter press testing. The ability of WSA to reduce the mud cake water content and porosity is found to be the same as that of lime, although double the amount is required. Specifically, the optimal amounts of lime and WSA addition are 2% and 4%, respectively, which produce similar total drainage rates and mud cake moisture contents and porosities. Both lime and WSA reduce mud cake macropores, increase small pores and improve compactness. The addition of &gt;2% lime increases the bound water and moisture contents of the mud cake, while WSA reduces the bound water without affecting dehydration. Finally, the use of WSA instead of lime as a filter aid reduces the pH of the mud cake from strongly alkaline (about 12) to near-neutral (about 8). The results show that WSL can replace lime as a filter aid, providing a novel approach to WSL dehydration treatment and WSA reuse that has both environmental and economic benefits.</t>
  </si>
  <si>
    <t>10.1016/j.seppur.2018.08.001</t>
  </si>
  <si>
    <t>Recycling lanthanum from effluents of elektrokinetic treatment of FCC spent catalyst, using a selective precipitation technique</t>
  </si>
  <si>
    <t>The extraction of metals from FCC spent catalysts reduces the toxicity of this residue and is a convenient source of alternative raw-material for those elements. To this end, the electrokinetic treatment has proved to be promising and has contributed to the restoration of the deactivated catalyst crystalline structure. Among the removed elements, there are rare earth metals, such as lanthanum, which are in demand in the high-tech industry. The recovery of this metal using the electrokinetic treatment, and the advantages of this method regarding the widespread techniques have not been explored in the literature yet. Thus, the present work evaluated the recovery of lanthanum via selective precipitation of lanthanum in an effluent solution derived from electrokinetic treatment of a FCC spent catalyst used in Brazilian refineries, and compared this process to the acid leaching of the same residue. It was possible to remove up to 84% of lanthanum by both techniques; however, the electrokinetic treatment used less reagent and had lower energy consumption than the acid leaching. The influence of reagent concentration, pH, and temperature in the reaction conversion were also studied by statistical analysis, and satisfactory models were obtained for the worked conditions. The kinetics of the precipitation reaction of lanthanum contained in the electrokinetic solution was evaluated, and an 74.6 kJ·mol−1 activation energy was obtained.</t>
  </si>
  <si>
    <t>10.1016/j.cej.2015.10.047</t>
  </si>
  <si>
    <t>Graphene oxides cross-linked with hyperbranched polyethylenimines: Preparation, characterization and their potential as recyclable and highly efficient adsorption materials for lead(II) ions</t>
  </si>
  <si>
    <t>Three GO-HPEI gels were prepared by a cross-linking reaction of graphene oxide (GO) with hyperbranched polyethylenimines (HPEIs) with different molecular weight. The GO-HPEI gels are different from the most reported GO-based materials and have superior adsorption performance because that these gels have more adsorption sites over using the common cross-linking agent (especially double-functionality or tri-functionality monomer). The morphology and structure of the GO-HPEI gels were characterized by FTIR, XRD, SEM, TEM, BET, TGA and elemental analyses. The adsorption property of Pb(II) onto GO-HPEI gels and the factors that influence the adsorption, such as the Pb(II) concentration, contact time and pH value, were investigated. The GO-HPEI gel exhibited an adsorption capacity as high as 438.6mgg−1 for Pb(II) ions, and its insolubility in water makes the separation from wastewater easy. Adsorption experiments demonstrated that the amino groups and the cross-link density affect the adsorption capacity. In the Pb(II) adsorption process, the adsorption kinetic and equilibrium data were well simulated with the pseudo-second-order and Langmuir isotherm models. The adsorption capacity of the GO-HPEI gel for Pb2+ only exhibited a slight decrease after eight cycles of adsorption/desorption, indicating its good stability. Therefore, the GO-HPEI gels could serve as promising adsorbents for potential application in the removal of Pb(II) from wastewater.</t>
  </si>
  <si>
    <t>10.1016/j.renene.2024.120529</t>
  </si>
  <si>
    <t>An energy saving strategy on the composite phase change material and spiral liquid cooling channel for battery thermal management</t>
  </si>
  <si>
    <t>In order to ensure the safety and stability of the cooling system during the operation of the battery thermal management system combined with composite phase change material cooling and liquid cooling, it is usually necessary to continuously pump cooling water. It inevitably caused that the latent heat of composite phase change material could not be fully released and extra pump power was consumed. In the study, five different energy saving strategies were proposed and the energy efficiency ratio was defined to evaluate their cooling effects and energy saving. The effect of energy saving strategies on energy consumption of liquid cooling and latent heat utilization of composite phase change material was analyzed. The results show that III and V can meet their cooling requirements and have a high energy efficiency ratio. The screw pitch and cooling water flow rate in these two modes were investigated. The results show that the increase in screw pitch reduces the heat transfer efficiency, resulting in an increase in T max and ΔT max, and ΔT max exceeding the maximum range. Diminishing the cooling water flow will precipitate a rise in battery temperature, enabling the CPCM to operate at its maximum capacity and consequently decreasing ΔT max. As a cooling water flow of 20 ml/min in III and V all can satisfy the cooling requirements. Additionally, the III was also competent when the cooling water temperature was raised from 25 °C to 35 °C.</t>
  </si>
  <si>
    <t>10.1016/j.envres.2023.117071</t>
  </si>
  <si>
    <t>High-purity graphene and carbon nanohorns prepared by base-acid treated waste tires carbon via direct current arc plasma</t>
  </si>
  <si>
    <t>As the accumulation of waste tires continues to rise year by year, effectively managing and recycling these discarded materials has become an urgent global challenge. Among various potential solutions, pyrolysis stands out due to its superior environmental compatibility and remarkable efficiency in transforming waste tires into valuable products. Thus, it is considered the most potential method for disposing these tires. In this work, waste tire powder is pyrolyzed at 560 °C to yield pyrolysis carbon black, and meanwhile, the purification effects of base-acid solutions on pyrolysis carbon black are discussed. High-purity few-layer graphene flakes and carbon nanohorns are synthesized by a direct current arc plasma with H2 and N2 as buffer gases and high-purity pyrolysis carbon black as raw material. Under an H2 atmosphere, hydrogen effectively terminates the suspended carbon bonds, preventing the formation of closed structures and facilitating the expansion of graphene sheets. During the preparation of carbon nanohorns, the nitrogen atoms rapidly bond with carbon atoms, forming essential C–N bonds. This nitrogen doping promotes the formation of carbon-based five-membered and seven-membered rings and makes the graphite lamellar change in the direction of towards negative curvature. Consequently, such change facilitates the formation of conical structures, ultimately yielding the coveted carbon nanohorns. This work not only provides an economical raw material for efficient large-scale synthesis of few-layer graphene and carbon nanohorns but also broadens the intrinsic worth of pyrolysis carbon black, which is beneficial to improving the recycling value of waste tires.</t>
  </si>
  <si>
    <t>10.1016/j.heliyon.2023.e17664</t>
  </si>
  <si>
    <t>Foam glasses made from green bottle glass and sugar beet factory lime as a foaming agent</t>
  </si>
  <si>
    <t>Great waste production alongside limited natural resources represents huge environmental and economic problems worldwide. Sustainable waste management and industrial production can reduce pollution and gain some economic benefits. Eco-friendly thermal insulators such as foam glasses can be produced using secondary raw materials in open-loop recycling. Foam glasses were successfully produced using green bottle glass and sugar beet factory lime (SBFL), CaCO3-rich waste as a novel foaming agent. Glass powder was mixed with different amounts of SBFL, uniaxially pressed at 20 MPa, and sintered at different temperatures. The influence of sintering temperature and the addition of a foaming agent was examined. Obtained samples were mechanically, thermally, and microstructurally characterized. Results showed that samples sintered at 800 °C have the best properties. Obtained foam glasses can be used in a variety of industries where thermal insulation, non-flammability, and non-toxic materials are required.</t>
  </si>
  <si>
    <t>10.1016/j.physbeh.2006.07.021</t>
  </si>
  <si>
    <t>Contributions of undernutrition and handling to huddling development of rats</t>
  </si>
  <si>
    <t>When newborn rats are separated from the mother, they consistently exhibit the huddling response to maintain body temperature and physical contact. Therefore, we investigated if preweaning handling/sensory stimulation may overcome the huddling deficiencies associated to neonatal undernourishment/maternal deprivation of Wistar rats maintained at constant temperature (30 °C). The data indicated that initial and final temperatures in the pile of undernourished (U) and undernourished stimulated (Us) pups was reduced compared to their controls (C and Cs, respectively). Huddling latency was prolonged at 5 days of age in the Us group and at 20 days of age in the U pups. On postpartum day 5, U and Us subjects were similar in battery and pile‐huddling performance compared to their controls; thereafter, the frequency of battery type was low and pile type was high (in frequency) in all experimental treatments. The frequency of recycling from the pile in the Us pups in most of the ages was significantly reduced compared to U and C subjects, suggesting that early sensory stimulation possibly accelerates the maturation of thermoregulatory brain structures underlying the huddling response and causing increased physical contacts. The data provide evidence that both neonatal undernutrition/maternal deprivation and early sensory stimulation may modify the huddling response by reducing or increasing, respectively, brain mechanisms underlying huddling. The amount of physical contact the newborns receive from their littermates and the mother may be a fundamental source of sensory cues for neuronal maturation and brain functioning.</t>
  </si>
  <si>
    <t>10.1016/j.apgeochem.2010.05.004</t>
  </si>
  <si>
    <t>Leaching experiments on a Mn-rich slag from the recycling of alkaline batteries – Solid phase characterization and geochemical modeling</t>
  </si>
  <si>
    <t>Square sections of a Mn-rich slag from an alkaline battery recycling plant were submitted to 6-month batch leaching procedures. High-Purity Water (HPW), acidic (pH 4) and alkaline (pH 12) conditions were used in order to observe the behavior of primary solid phases as well as the constituent elements (Mn, Mg, Al, Si, Ca). The experiments were coupled with both KINDIS(P) modeling and mineralogical study (SEM-EDS). Experimental results showed that the Mn-rich slag was sensitive to acidic conditions which induced the dissolution of primary phases. Moreover, pH 4 conditions did not result in the formation of newly formed solid products, leading to the greatest mobilization of metallic elements (especially Mn). Alkaline conditions favored the precipitation of secondary phases, especially rhodochrosite, calcite and Mg-saponite, inducing low mobilization of the contained elements. The KINDIS(P) modeling allowed the stability of primary phases and newly formed products to be predicted. Although the modeled results have to be considered with caution, they allow the assessment and understanding of future environmental behavior of the solid material in given conditions. In this case, the reuse of Mn-rich slag in acidic conditions has to be avoided because of the acidic dissolution of the primary phases.</t>
  </si>
  <si>
    <t>10.1016/j.est.2023.108952</t>
  </si>
  <si>
    <t>Development and analysis of hybrid cooling concepts for an electric battery pack</t>
  </si>
  <si>
    <t>In this paper, strategies and concepts are proposed to improve cooling and temperature uniformity within the battery pack. The proposed strategies are then analyzed through transient numerical studies. In particular, three different concepts were established. The first concept consisted of cooling through phase change material (PCM) only. The second concept was developed on the first concept by adding liquid channels that ran vertically through the PCM and were placed in between the cells. The third concept was further developed on the basis of the second concept. An air duct was added at the top of the battery pack, and the heat was extracted from the fluid within the liquid channel using the airflow. It is to be noted that the fluid within the second and third concepts is filled in the liquid channel and stays stationary. The results of the third concept indicated that the maximum temperature was maintained below 40 °C, the temperature uniformity was kept below 5 °C, and the lowest amount of PCM was utilized with a liquid conversion percentage of ∼6.1 %. This battery pack concept does not require excessive pumping fluid power and high air velocities, which implies that less energy is required for the operation of the thermal management system. This makes more energy available for propelling the vehicle.</t>
  </si>
  <si>
    <t>10.1016/j.est.2024.112374</t>
  </si>
  <si>
    <t>Recent progress in covalent organic framework-based nanomaterials for shuttle-inhibition and dendrite-free lithium–sulfur batteries</t>
  </si>
  <si>
    <t>Lithium–sulfur (Li–S) batteries, boasting a high theoretical energy density (2600 Wh kg−1), stand out as highly promising devices for energy storage and conversion. Nevertheless, the practical application of Li–S batteries faces significant challenges, such as the shuttling of cycling intermediates (polysulfides) at the cathode and the growth of lithium dendrites at the anode. As emerging nanomaterials, covalent organic frameworks (COFs) present a distinctive molecular platform with predesignable primary and task-specific functions, making them increasingly competitive in Li–S batteries. This review offers an overview of recent advancements in COFs, specifically addressing challenges related to sulfur hosting, separator modification, artificial solid-electrolyte interphase (SEI) layer, and solid-state electrolyte (SSE) applications for Li–S batteries. We evaluated the structure-performance relationship between the molecular skeleton of COFs and their operational mechanisms. Furthermore, future challenges are outlined, and the potential structure for chemical design in COFs for Li–S batteries is elucidated.</t>
  </si>
  <si>
    <t>10.1016/j.jpowsour.2020.229393</t>
  </si>
  <si>
    <t>A 3D hierarchically porous nanoscale ZnO anode for high-energy rechargeable zinc-air batteries</t>
  </si>
  <si>
    <t>The successful future development of electrically rechargeable zinc-air batteries (ZABs) is hampered by the insufficient zinc anode stability upon reversible cycling. The reversible oxidation and reduction of the entire zinc species with respect to full cyclability plays a key role for the success of ZABs. Herein we devise fabrication and use of a porous carbon matrix containing finely dispersed ZnO nanoparticles as anode in a zinc-air cell showing full rechargeability. The hybrid anode material allows for an improved zinc utilization in a newly devised cell set up and an unprecedented cyclability upon deep discharge reported so far for ZABs. Investigations on the ZnO conversion reaction by cyclic voltammetry, postmortem X-ray diffraction and postmortem TEM have revealed its reversibility by solving problems of zinc anode degradation. Galvanostatic cycling of the full cell shows that the charging time impacts the discharge capacity while the coulombic efficiency is only slightly affected. At a lower current density, a high mean discharge capacity of 207 mAh/g is received whereas a high current density facilitates a comparable high overall coulombic efficiency of 83%. To the best of our knowledge the herein reported cell represents a rare example of a prototypical Zn-air cell with full recyclability.</t>
  </si>
  <si>
    <t>10.1016/j.jmrt.2023.07.272</t>
  </si>
  <si>
    <t>Enhancing performance of advanced fuel cell design with functional energy materials and process</t>
  </si>
  <si>
    <t>Efficiency enhancement of hydrogen based electric powertrain is becoming highly relevant for medium to heavy duty transportation due to advantages of eminent electrochemical cell design and advances in infrastructure accessibility. Herein, a facile and highly effective fabrication process has been reported for the first time to demonstrate an outstanding mechanical strength and electrical conductivity simultaneously in the carbon rich composite designed to enhance the fuel cell performance. Improvement of composites with different advanced reinforced materials such as carbon veil, recycled carbon fiber as well as functional additives such as carbon black, multiwalled nanotube, etc. Was investigated through a holistic approach of optimized parameters. Advanced composite plates have been designed to be mechanically flexible, electrically conductive and cost effective; this newly designed composite for bipolar plate supersedes by far the US Department of Energy (DOE) target for fuel cell bipolar plate with a flexural strength of over 64 MPa and exceeding electrical conductivity of 200 S/cm. Notably, tuned process parameters as well as novel architecture of materials such as continuous carbon fiber and carbon veil can facilitate the fabrication of a light-weight high-performance carbon polymer composite for a wide range of applications including battery electrodes, supercapacitors, fuel cells and solar cell.</t>
  </si>
  <si>
    <t>10.1016/j.cej.2024.151947</t>
  </si>
  <si>
    <t>Crossover analysis in a commercial 6 kW/43kAh vanadium redox flow battery utilizing anion exchange membrane</t>
  </si>
  <si>
    <t>The volumetric and species transport is a significant source of capacity decay in vanadium redox flow batteries (VRFBs). However, even with the prevalent use of anion exchange membranes (AEMs) in commercial systems, the understanding of the crossover mechanisms in this context remains limited. The primary objective of this study was to gain a deeper comprehension of these mechanisms through experimental investigations conducted on a 6 kW/43kAh VRFB system using AEMs. It is concluded that protons serve as the primary charge carriers, owing to the high ionic concentrations of the electrolyte. During normal operation, there was a consistent pattern of volume transfer from the positive to the negative half-cell (∼0.5 % of the total electrolyte per cycle/day). Experimental assessments performed at different states-of-charge (SoCs) revealed that the volumetric transport towards the anolyte increases with SoC. The osmotic effects are concluded to be the main contributors to the volumetric transport. The osmotic pressure difference is hypothesized to arise from the asymmetric diffusion coefficients of the vanadium ions, changes in pH affecting sulfate and bisulfate equilibrium alongside their different diffusion coefficients, and a likely predominance of the bisulfate concentration gradient in the water transport through the membrane.</t>
  </si>
  <si>
    <t>10.1016/j.carbon.2022.12.044</t>
  </si>
  <si>
    <t>Valorizing the carbon byproduct of methane pyrolysis in batteries</t>
  </si>
  <si>
    <t>While low-cost natural gas remains abundant, the energy content of this fuel can be utilized without greenhouse gas emissions through the production of molecular hydrogen and solid carbon via methane pyrolysis. In the absence of a carbon tax, methane pyrolysis is not economically competitive with current hydrogen production methods unless the carbon byproducts can be valorized. In this work, we assess the viability of the carbon byproduct produced from methane pyrolysis in molten salts as high-value-added anode or conductive additive for secondary Li-ion and Na-ion batteries. Raman characterization and electrochemical differential capacity analysis demonstrate that the use of molten salt mixtures with catalytically-active FeCl3-or MnCl2 result in more graphitic carbon co-products. These graphitic carbons exhibit the best electrochemical performance (up to 272 mAh/g of reversible capacity) when used as Li-ion anodes. For all carbon samples studied here, disordered carbon domains and retained salt species trapped and/or intercalated into the carbon structure were identified by X-ray photoelectron and multinuclear solid-state nuclear magnetic resonance spectroscopy. The latter lead to reduced electrochemical activity and reversibility, and poorer rate performance compared to commercial carbon anodes. The electronic conductivity of the pyrolyzed carbons is found to be highly dependent on their purity, with the purest carbon exhibiting an electronic conductivity nearly on par with that of commercial carbon additives. These findings suggest that more effective removal of the salt catalyst could enable applications of these carbons in secondary batteries, providing a financial incentive for the large-scale implementation of methane pyrolysis for “low-carbon” hydrogen production.</t>
  </si>
  <si>
    <t>10.1016/j.jiec.2019.10.023</t>
  </si>
  <si>
    <t>Separation of lithium, cobalt and nickel from spent lithium-ion batteries using TBP and imidazolium-based ionic liquids</t>
  </si>
  <si>
    <t>Solvent extraction of lithium ions from sulfuric acid solutions was investigated using imidazolium-based ionic liquids as diluents and tri-n-butyl phosphate as specific ligand. Aqueous phases used were simulating leach liquors of spent lithium-ion batteries, with lithium, cobalt and nickel ions in acidic solutions. A low acidity and a large amount of extractant can ensure high extraction efficiency. But the better selectivity for the lithium ions over the transition metals is obtained using a low amount of extractant and a low pH (pH&lt;3). The extraction of the lithium ions occurs by cation exchange with the ionic liquid cations. A sacrificial cation was introduced in the organic phase to prevent the losses, but the cation exchange is only reduced by 20%. The increase of the ionic liquid cation alkyl chain length can presumably suppress the cation exchange mechanism, reducing substantially the losses. But the addition of a lipophilic counter-anion in the organic phase is needed to ensure a mechanism of ion pairing with the lithium ion in the organic phase. Using the 1-decyl 3-methylimidazolium bis(trifluoromethylsulfonyl)imide ionic liquid associated to tri-butyl phosphate, a satisfying extraction efficiency is obtained for the lithium ion, together with a sufficient selectivity among the transition metal ions.</t>
  </si>
  <si>
    <t>10.1016/j.wasman.2018.06.041</t>
  </si>
  <si>
    <t>Concentration of rare earth elements during high temperature pyrolysis of waste printed circuit boards</t>
  </si>
  <si>
    <t>An in-depth investigation was carried out on the recovery of rare earth elements (REEs) from a variety of waste printed circuit boards (PCBs). High temperature pyrolysis was carried out at 850 °C for 15 min using horizontal resistance and thermal plasma furnaces with different levels of turbulence. The concentration of REEs in key pyrolysis residues, namely, copper rich red metallic fraction, lead/tin rich white metallic fraction and slag rich carbonaceous residues, were determined using ICP analysis. Most of the REEs were found concentrated in the carbonaceous residue with negligible levels of REEs recovered in the two metallic fractions. Most of the recovered REEs showed a high affinity towards to refractory oxides silica and alumina, and little affinity towards metals Cu, Pb and Sn. The yield of REEs was significantly higher from the plasma furnace indicating the important role of turbulence in the dissociation &amp; subsequent diffusion of REEs during pyrolysis. While La, Pr, Sm and Y required turbulent conditions for their recovery, Nd, Gd, Ce and Dy were relatively easy to dissociate and extract from the waste. Significant amounts of REEs could thus be recovered from waste PCBs as concentrated recyclates for further processing and extraction of individual rare earths. This study has shown that PCBs could prove to be a valuable urban mining resource of REEs. The recovery of REEs, in addition to precious and other metals, could play an important role towards enhancing the economic and environmental sustainability of e-waste recycling.</t>
  </si>
  <si>
    <t>10.1016/j.jmst.2023.11.016</t>
  </si>
  <si>
    <t>Catalytic engineering for polysulfide conversion in high-performance lithium-sulfur batteries</t>
  </si>
  <si>
    <t>Lithium-sulfur (Li-S) batteries are considered appealing power sources due to their high theoretical energy density (2600 Wh kg−1), low cost, and environmental friendliness. However, their widespread applicability is restricted by two scientific problems: sluggish sulfur reaction kinetics and severe polysulfide shuttle effects. Multifarious strategies have been developed to overcome these two obstacles and achieve high sulfur utilization and capacity retention. Among these strategies, the introduction of catalytic materials into the Li-S battery system can greatly accelerate sulfur conversion and effectively inhibit the polysulfide shuttle effects. Herein, we have comprehensively reviewed the recent progress of catalytic engineering for polysulfide conversion in high-performance lithium-sulfur batteries. First, various catalytic materials serve as sulfur hosts, functionalized separators, and electrolyte additives; the mechanisms by which these materials promote the conversion of polysulfides in Li-S batteries have been systematically summarized. The relationship of structure, preparation, property, advantages, and limitations of these catalytic materials are comprehensively presented. Subsequently, the advanced characterization techniques of these catalytic processes are discussed, shedding light on the fundamental understanding of catalytic effects for improved electrochemical performance. Furthermore, future design tactics for high-performance Li-S batteries are discussed.</t>
  </si>
  <si>
    <t>10.1016/j.joule.2022.01.010</t>
  </si>
  <si>
    <t>Latent heat thermophotovoltaic batteries</t>
  </si>
  <si>
    <t>Latent heat thermophotovoltaic (LHTPV) batteries store electricity as latent heat at very high temperatures (&gt;1,000°C) and convert this heat back to electricity on demand using thermophotovoltaics (TPVs). In this study, we discuss the techno-economics of LHTPV systems, focusing on parameters such as the round-trip efficiency, energy-to-power ratio, cost per energy and power capacities, and levelized cost of storage. The very low cost of the heat storage media (&lt;4 €/kWh) results in optimal designs with high energy-to-power ratios, fitting long-duration storage (LDS) applications. Shorter-duration storage applications are also possible by increasing the overall round-trip conversion efficiency through cogeneration, that is, combined heat and power (CHP) generation. Results indicate that LHTPV systems can provide lower levelized cost of storage than Li-ion batteries in both LDS and CHP applications. Preliminary experimental results are provided to illustrate the real operation of a LHTPV system.</t>
  </si>
  <si>
    <t>10.1016/j.carbpol.2023.121561</t>
  </si>
  <si>
    <t>Chitin-based pulps: Structure-property relationships and environmental sustainability</t>
  </si>
  <si>
    <t>The deconstruction and valorization of chitinous biomass from crustaceans is a promising route for sustainable bioproduct development alternative to petroleum-based materials. However, chitin nanocrystal and chitin nanofibril isolation from crustacean shells is often subjected to extensive processing, compromising their environmental and cost sustainability. To address the sustainability challenge that chitin valorization presents, herein we introduce a mild fibrillation route to generate “chitin pulp”; where a careful control of the macro- and micro-fibrillated chitin with protein and mineral components yields tailored properties. Films produced from protein-rich chitin pulp showed ultimate strength of up to 93 ± 7 MPa. The surface energy and wetting behavior, going from hydrophilic to nearly-hydrophobic, could be tailored as a function of pulp composition. Life cycle assessment of the protein-rich chitin pulps demonstrated that the global warming potential of chitin pulp is reduced by 2 to 3 times when compared to chitin nanocrystals. Overall, this work presents a new and potentially scalable route for the generation of chitin-based materials having a reduced environmental footprint compared to nanochitins and chitosan, thus opening a new route for the valorization of chitin beyond nanochitin for the development of environmentally and economically sustainable materials.</t>
  </si>
  <si>
    <t>10.1016/j.heliyon.2022.e09323</t>
  </si>
  <si>
    <t>Comparative lead adsorptions in synthetic wastewater by synthesized zeolite A of recycled industrial wastes from sugar factory and power plant</t>
  </si>
  <si>
    <t>Increasing of industrializations causes of waste management problems, so use of industrial wastes for other purposes is an alternative option not only reducing industrial wastes but also providing benefit applications. Water contaminated by heavy metals is concerned because of their toxicity, so the water treatment is required. Sugar factory and power plant create big loads of wastes which are bagasse fly ash (BFA) and coal fly ash (CFA). Since BFA and CFA have good chemical properties, they are possible to apply as raw materials for synthesis of zeolite–type adsorbents. Thus, use of these industrial wastes for heavy metal adsorptions is a good idea to accomplish for the waste management and water quality. This study presented the modified method of zeolite A synthesis by BFA and CFA for lead removals, characteristic identifications of synthesized zeolite A adsorbents, their lead adsorption efficiencies, and their adsorption isotherm and kinetics were investigated. ZBG and ZCF were synthesized, and all analytic characterizations were determined that ZBG and ZCF corresponded to zeolite A standard (STD). ZBG and ZCF were demonstrated lead removal efficiencies of 100%. The highest negatively charged of ZBG and ZCF were found at pH of 5 matched to the highest lead removal efficiencies of both zeolite A adsorbents. Adsorption isotherms and kinetics of ZBG and ZCF were corresponded to Langmuir isotherm and pseudo-second-order kinetic model. Therefore, ZBG and ZCF are potential adsorbents for environmental applications along with reducing of industrial wastes.</t>
  </si>
  <si>
    <t>10.1016/j.jhazmat.2013.02.037</t>
  </si>
  <si>
    <t>Novel application of the nonmetallic fraction of the recycled printed circuit boards as a toxic heavy metal adsorbent</t>
  </si>
  <si>
    <t>Printed circuit boards (PCBs) constitute one of the major sources of toxicity in landfill areas throughout the world. Hence, PCB recycling and separation of its metallic and nonmetallic components has been considered a major ecological breakthrough. Many studies focus on the metallic fraction of the PCBs due to its economic benefits whereas the nonmetallic powder (NMP) has been left isolated. In this work, the feasibility of using NMP as an adsorbent to remove charged toxic heavy metal ions have been studied and its efficiency has been compared with two widely-used commercial adsorbents. The results indicated that the virgin NMP material has no adsorption capacity, while the application of an activation stage to modify the NMP process has a significant effect on its porosity and thus adsorption capacity. The Cu and Pb removal capacity of the activated sample (A-NMP) at a pH level of 4 was 3mmol and 3.4mmol per gram of the adsorbent, respectively, which was considerably higher than the commercial ones.</t>
  </si>
  <si>
    <t>10.1016/j.jcis.2015.06.035</t>
  </si>
  <si>
    <t>Recycling flue gas desulphurization (FGD) gypsum for removal of Pb(II) and Cd(II) from wastewater</t>
  </si>
  <si>
    <t>The present study aims to verify the feasibility of directly reusing the flue gas desulphurization (FGD) gypsum generated from coal-fired power plants to adsorptively remove Pb(II) and Cd(II) from wastewater. The Toxicity Characteristic Leaching Procedure (TCLP) test was conducted to evaluate the leachability of toxic heavy metals from FGD gypsum. The adsorption behaviors of FGD gypsum for Pb(II) and Cd(II) such as pH impact, sorption kinetics, sorption isotherms and sorption thermodynamics were studied in a series of batch experiments. The pH studies indicated that the adsorption of Pb(II) and Cd(II) had their best adsorption amounts both at the pH values from 5.0 to 7.0. The kinetic analysis displayed that the adsorption processes both followed the pseudo-second order model well, and the FGD gypsum provided a higher sorption rate for Pb(II). Equilibrium studies showed that the adsorption of Pb(II) and Cd(II) could be properly described by Langmuir isotherms model, and the predicted maximum adsorption capacities were even greater than some specially prepared adsorbents. The thermodynamic investigation confirmed that the removal of Pb(II) and Cd(II) from aqueous medium could carry out spontaneously, and the higher temperature favored the processes. The instrument analysis techniques were also employed to deeply understand the mechanism involved in Pb(II) and Cd(II) removal by FGD gypsum. Overall, good sorption performance together with cost-effective characteristic makes FGD gypsum potentially attractive material for the Pb(II) and Cd(II) removal in industrial wastewater.</t>
  </si>
  <si>
    <t>10.1016/j.heliyon.2024.e33561</t>
  </si>
  <si>
    <t>Analysis of the effect of thermal treatment and catalyst introduction on electrode performance in vanadium redox flow battery</t>
  </si>
  <si>
    <t>All-vanadium redox flow batteries (VRFB) have the advantages of high safety and long life, and have broad application prospects in the field of large-scale power energy storage. Low energy density is the main factor restricting its development. In this study, the carbon felt used as the electrode was pretreated in various ways to improve the performance of the vanadium redox flow battery. The pretreatment conditions of carbon felt were compared to the performance of carbon felt after treatment at different temperatures and different times. The properties of the pretreated carbon felt were investigated and their effect on cell performance was tested.Next, by introducing a noble metal catalyst into the carbon felt, the characteristics of the carbon felt were studied and the effect on the performance of the vanadium redox flow battery was investigated. It was found that Carbon felt thermal-treated at 500 °C for 2 h showed the best characteristics and had the longest charge/discharge time and the lowest resistance. The results also show that Carbon felt with catalyst introduced without PTFE(Polytetrafluoroethylene) binder showed larger BET(Brunauer-Emmett-Teller) surface area and electrical conductivity compared to PTFE mixed, and cell performance was also excellent.</t>
  </si>
  <si>
    <t>10.1016/j.seppur.2020.116582</t>
  </si>
  <si>
    <t>Preparation of electrolyte for vanadium redox flow battery from sodium-polyvanadate precipitated wastewater</t>
  </si>
  <si>
    <t>In order to reduce pollution from wastewater and recycle the valuable metal in the vanadium precipitation process, sodium polyvanadate precipitated wastewater was utilized to prepare an electrolyte for the vanadium redox flow battery after two-stage purification via solvent extraction, which removed most of the impurities, especially Mn. The concentration of impurity ions was less than 10 ppm, as obtained by using inductively coupled plasma-optical emission spectroscopy, and the electrolyte obtained from the wastewater complied with the Chinese national standard. The method applied herein can simplify the preparation process compared to the conventional method and avoid ammonia nitrogen pollution. Electrochemical analysis showed that the properties of the prepared electrolyte were similar to those of the standard electrolyte. From the charge/discharge test, the energy efficiency and coulombic efficiency of the electrolyte reached nearly 90% of those of the standard electrolyte, which indicates that the electrolyte prepared from wastewater has the potential for commercial applications.</t>
  </si>
  <si>
    <t>10.1016/j.cej.2023.145503</t>
  </si>
  <si>
    <t>Review of thermally regenerative batteries based on redox reaction and distillation for harvesting low-grade heat as electricity</t>
  </si>
  <si>
    <t>Low-grade thermal energy (&lt;100 °C) is ubiquitous in nature and human activities, and its enormous reserves and renewability make it significant to convert it into electricity. Thermally regenerative battery (TRB) based on redox reaction and distillation is one of the most promising liquid-based thermoelectric conversion technologies, mainly due to its relatively high power density. In this review, we first summarize the working principle of the general TRB and give the calculation criterion of efficiency, power and energy densities according to whether the initial positive and negative redox couples are consistent. Subsequently, the characteristics of aqueous (such as single metallic, bimetallic and all-soluble) and organic TRBs are analyzed and the latest progress is critically reviewed. The different viewpoints of the temperature required for the thermal regeneration process in the literature are explained from two aspects of theoretical simulation and experimental investigation, then the intrinsic parameters affecting the distillation efficiency are analyzed from the thermodynamic aspect. The application prospects of TRB in wastewater treatment, CO2 capture and combined cycle are prospected. Finally, the efficiency and power density of different TRBs are compared, and three major challenges (including cycle reversibility, ion cross-contamination and thermal regeneration/electrochemical processes coupling) faced by TRBs and future research directions are presented.</t>
  </si>
  <si>
    <t>10.1016/j.decarb.2023.100007</t>
  </si>
  <si>
    <t>A numerical model for a thermally regenerative electrochemical cycled flow battery for low-temperature thermal energy harvesting</t>
  </si>
  <si>
    <t>Low-temperature thermal energy (&lt;130 °C) recycling and utilization can significantly increase energy efficiency and reduce CO2 emissions. Among various technologies for heat-to-electricity conversion, thermally regenerative electrochemical cycle (TREC) has garnered significant attention for remarkable efficiency in thermal energy utilization. The thermally regenerative electrochemical cycled flow battery (TREC-FB) in this paper offers several advantages, including continuous power output and operating without an external power supply. The goal of this investigation is to enhance the understanding of how various parameters affect system performance through simulation, thus optimizing cell performance. In this work, based on the conservation equations and electrochemical equations, the two-dimensional steady models coupled with the flow field and electrochemical field of high-temperature cell and low-temperature cell are constructed separately by COMSOL Multiphysics. The diffusion coefficient and kinetic parameters in the model were obtained by cyclic voltammetry (CV), chronoamperometry (CA) and Tafel electrochemical measurements for subsequent application in the models. Experimental results have confirmed the validity of this model. The main focus of this work is to examine how the system performance is impacted by various factors including current density, electrolyte flow rate, temperature coefficient, porous electrode geometry, heat recuperation efficiency, and temperature difference between hot and cold cells. The results indicate that a larger electrolyte flow rate leads to larger power density, but reduces system efficiency. Smaller porous electrode thickness, higher temperature coefficient, higher heat recuperation efficiency and larger temperature difference between the cells can enhance the system performance. This work offers a new guide for further enhancing TREC-FB performance.</t>
  </si>
  <si>
    <t>10.1016/j.ensm.2024.103361</t>
  </si>
  <si>
    <t>Emerging trends and prospects in aqueous electrolyte design: Elevating energy density and power density of multivalent metal-ion batteries</t>
  </si>
  <si>
    <t>Aqueous batteries, using multivalent metallic charge carriers (Zn2+, Mg2+, Ca2+, Al3+), show promise as next-generation electrochemical energy storage due to their adequate energy density, high power density, and cost-effectiveness. The electrolyte, serving as a bridge between the cathode and anode, plays a crucial role in functionality. However, the use of aqueous electrolytes introduces issues such as limited voltage range, slow kinetics of multivalent cations, and side reactions on metal surfaces. Electrolyte engineering has emerged as a key solution to overcome major challenges in multivalent metal-ion batteries. This innovative approach involves optimizing factors such as electrolyte concentration, specific additives, pH management, and manipulating the ligand effect of cation salts. Additionally, incorporating anti-freezing agents is crucial. A systematic review of this domain is crucial for further development and refinement of electrolyte engineering strategies. This review should primarily focus on assessing how these modifications can enhance energy and power densities, broaden the operational range of the batteries (by adjusting water activity and LUMO/HOMO energy levels), improve cation transport (via enhanced ion conductivity, dielectric constant, transference number, and solvation structure), and effectively mitigate detrimental side reactions, such as metal deposition, interphase formation, and hydrogen bonding regulation. The electrolyte design strategies in multivalent metal-ion systems are outlined in terms of their effectiveness in smoothing metal dendrites, managing solvation shells and free water molecules, and minimizing side reactions between the metal surface and electrolyte. The article proposes future innovation directions and development prospects for enhancing electrolyte design engineering in these systems.</t>
  </si>
  <si>
    <t>10.1016/j.ijheatmasstransfer.2022.123818</t>
  </si>
  <si>
    <t>Thermal issues of vanadium redox flow batteries</t>
  </si>
  <si>
    <t>Vanadium redox flow batteries (VRFBs) are one of the most promising technologies for renewable energy storage. However, complex thermal issues caused by excessive heat generation during high-rate operations and various heat transfer behaviors in diverse climates dramatically affect the efficiency and stability of VRFBs. In this review, we summarize the thermal issues of VRFBs reported in the literature. First, the fundamental mechanisms of heat generation and heat transfer are elaborated. Thermal effects on electrochemical reactions and critical components in VRFBs are then presented. An operating temperature range of 10∼40 °C for VRFBs with high efficiency, weak side reactions, high electrolyte stability, and low crossover is suggested. Furthermore, thermal models including two-dimensional models, three-dimensional models, and lumped models are summarized. Moreover, existing thermal management methods are analyzed. Employing titanium heat exchangers with anti-corrosive properties to adjust the temperature of electrolytes is recommended. Finally, the remaining challenges to enhance the efficiency and stability of VRFBs under harsh thermal conditions are provided. This review offers an in-depth insight into the thermal issues of VRFBs, facilitating the design of next-generation VRFBs with high-power density.</t>
  </si>
  <si>
    <t>10.1016/j.jpowsour.2024.235252</t>
  </si>
  <si>
    <t>Upcycling drinking bottle waste to intercalated 2D-0D carbon architectures and its supercapacitor applications</t>
  </si>
  <si>
    <t>Despite its many benefits to our modern life, plastic contributes a large volume of solid waste that increasingly threatens our environment and health. Through a hydrothermal depolymerization and carbonization process that involves nitric acid and ethanol, drinking bottles that are made of polyethylene terephthalate are successfully converted into carbon quantum dots (CDs) and thin carbon nanosheets simultaneously with the former intercalated between layers of the latter to form a unique ball-sheet architecture. When used as electrode material, the stacking carbon nanosheets in this plastic-derived, ball-sheet carbon (PBSC) structure create a conductive network to allow rapid transport of ions and electrons while the well-dispersed CDs offer a large surface area and numerous sites to host them. The supercapacitors made of these PBSC electrodes exhibit double-layer capacitor behaviors with a specific capacity reaching 237 F/g at a charge rate of 1 A/g and excellent cycling stability. Our efforts offer a new route to upcycle plastic waste as valuable energy storage materials, which may help boost its recycling and the sustainable deployment of various clean energy resources.</t>
  </si>
  <si>
    <t>10.1016/j.jece.2024.113872</t>
  </si>
  <si>
    <t>An effective strategy for synthesizing high-performance photocatalyst by recycling the graphite target wastes</t>
  </si>
  <si>
    <t>The tide of new energy vehicles and modern semiconductor devices releases a myriad of graphite anode and graphite target wastes. Recycling graphite wastes for catalysis preparation turns out to be a win-win and efficient way to deal with rampant environmental pollution. In this work, a graphite target waste was efficiently recycled into 2D few-layer graphite as the raw materials for the subsequent synthesis of nanoscale photocatalysts. The as-developed photocatalyst demonstrates a gain of 19 % in photocatalytic efficiency and superior photostability in sunlight-driven photodegradation of organic pollutants. Furthermore, the impact of temperature and pH value on the photocatalytic degradation efficiency was systematically investigated. The work affords an effective strategy for high-efficiency waste reclamation through full utilization of the graphite target wastes.</t>
  </si>
  <si>
    <t>10.1016/j.biortech.2020.124584</t>
  </si>
  <si>
    <t>Spent lithium-ion battery materials recycling for catalytic pyrolysis or gasification of biomass</t>
  </si>
  <si>
    <t>This research work studied the pyrolysis characteristics of main biomass components (i.e. cellulose, lignin) in the presence of the spent Li-ion battery cathode (BC) enriched in transition-metals (e.g., Ni, Co). The BC with a good thermostability even at &gt; 700 °C could be used as a catalyst for biomass conversion. The addition methods of BC to biomass such as one-step (directly mixing) and two-step (impregnation-drying) were comparatively studied. The two-step method had a better catalytic effect in biomass pyrolysis, contributing to the reduction of decomposition temperature and activation energy. Significantly, the two-step method had a strong catalytic effect in reducing the content of cellulose-derived sugars and increasing the content of ketones via dehydration and decarboxylation. In addition, the BC used by the two-step method had a high potential for biomass pyrolysis or gasification in promoting the catalytic cracking (i.e. H-transfer) of lignin-derived phenols (tar surrogates) to hydrocarbons and aliphatics (e.g., ketones).</t>
  </si>
  <si>
    <t>10.1016/0378-7753(94)02017-W</t>
  </si>
  <si>
    <t>Development and use of a new system for environmentally clean recycling of lead battery scrap</t>
  </si>
  <si>
    <t>A process for recycling the scrap that arises during battery manufacture is described. The reclaimed lead compounds are used to produce new lead batteries with improved physical and electrochemical parameters. The principle of the method is based on a thermochemical reaction in which the tribasic lead sulfate content of the scrap is converted into tetrabasic lead sulfate at temperatures higher than 400 °C. The thermochemical reactivation and the addition of given amounts of tetrabasic lead sulfate improve not only the cycle life but also the cold-cranking performance and gram/Ampere hour value of the batteries.</t>
  </si>
  <si>
    <t>10.1016/j.eti.2018.06.009</t>
  </si>
  <si>
    <t>Novel recyclable (Xanthan gum/montmorillonite) bionanocomposite for the removal of Pb (II) from synthetic and industrial wastewater</t>
  </si>
  <si>
    <t>In the present study, a novel biodegradable Xanthan gum/montmorillonite (XG/MMT) bionanocomposite has been successfully synthesized and was explored for the removal of Pb (II) from synthetic and industrial wastewater. SEM, TEM and FTIR techniques were employed for the characterization of (XG/MMT) bionanocomposite. The effects of several parameters such as pH, contact time and initial metal ion concentration were analyzed. The experimental data was investigated using equilibrium isotherm and kinetic models. The result showed that the pseudo-second order and Freundlich were the best fitted models for the adsorption process. Thermodynamic study illustrates that the adsorption was endothermic and spontaneous in nature. Finally, the worthy regenerative efficacy (up to five cycles) using 0.05M HCl of bionanocomposite proved as economically promising adsorbent for practical applications. Therefore, the findings suggests that the present (XG/MMT) bionanocomposite can be utilized as a potential and novel adsorbent for the removal of toxic heavy metal from wastewater.</t>
  </si>
  <si>
    <t>10.1016/j.seppur.2016.10.055</t>
  </si>
  <si>
    <t>An investigation into predispersed solvent extraction of nickel (II) ions from dilute aqueous solutions</t>
  </si>
  <si>
    <t>This work investigated the extraction of nickel ions from dilute aqueous solutions using colloidal liquid aphrons. The effect of four experimental parameters (extractant concentration, phase volume ratio (PVR), water soluble surfactant concentration and equilibrium pH) on the extraction process at three different nickel concentrations was studied. Response surface method was used to determine the significance of various experimental parameters. The most significant factors were shown to be different for the various metal ion concentrations tested, which may have implication for industrial practice. The equilibrium pH of 5 was found to be optimum point for all concentrations studied. The recyclability of organic phase also shown through the reuse of stripped organic in a new extraction process. Reusing recycled organic in PDSE resulted in more than 99% nickel extraction, thus indicating the potential sustainability of a CLA-based extraction process.</t>
  </si>
  <si>
    <t>10.1016/j.jenvman.2024.120353</t>
  </si>
  <si>
    <t>Utilization of waste beverages for achieving carbon-based core-shell nanostructures of high visible light photocatalytic performance</t>
  </si>
  <si>
    <t>Waste beverages are utilized as resources in various valuable, albeit energy-consuming, waste-to-energy processes. There is a growing need for alternative cost-effective methods to harness their potential. This study explored the feasibility of employing waste beverages as feedstock for the counterpart component of a TiO2-based composite photocatalyst. Several commonly available carbonated soft drinks from the Japanese market have been investigated to achieve this goal. The investigation revealed that a mild hydrothermal treatment condition could transform all examined beverages into carbonaceous materials suitable for fabricating a core-shell structure with TiO2, resulting in a remarkably efficient visible light active photocatalyst. Notably, a pH-adjusted photocatalyst derived from Coca Cola® exhibited superior visible light photodegradability toward dye molecules and enhanced bactericidal efficacy compared to the counterpart derived from pure sucrose. The heightened visible light photocatalytic activity can be attributed to the distinctive carboxy-rich surface functional groups, based on the findings of experimental analyses and density functional theory calculations. The bidentate-type bonding of these groups with TiO2 induces a modified interfacial bond structure that facilitates the efficient transfer of photoexcited carriers. This study presents a novel avenue for the effective utilization and recycling of waste beverages, and adds value under environmentally benign conditions.</t>
  </si>
  <si>
    <t>10.1016/j.enmm.2022.100719</t>
  </si>
  <si>
    <t>Removal of heavy metals and dyes from wastewater using graphene oxide-based nanomaterials: A critical review</t>
  </si>
  <si>
    <t>Water has always been one of the most important and precious natural resources. However, due to the rapid growth of the population and industrial progress, the available resources of freshwater are decreasing in an alarming manner. The contamination of water by hazardous pollutants has prompted researchers to develop new, efficient and low-cost methods and materials for water treatment. Adsorption is one of the most effective ways to remove many pollutants, even at very low concentrations. Recently, new adsorbent nanomaterials, whose efficiency can be improved when exposed to external influences such as pH, agitation, and temperature have been used in research on wastewater treatment. Graphene oxide based nanomaterials and their composites are considered as promising adsorbents for the removal of heavy metals, dyes, and other hazardous pollutants from aqueous environments due to its distinctive physicochemical properties, such as chemical stability, huge surface area, high adsorption capacity and recyclability. The present review, with 198 articles included, summarizes the methods of synthesis and characterization of graphene oxide-based adsorbents, as well as their adsorption characteristics, mechanisms and kinetics of pollutants removal processes, the experimental parameters to be optimized, and the adsorption–desorption recycling processes. Several representative examples are reported in details. Also, the main challenges, treatment system economic, and future perspectives in the field are also highlighted.</t>
  </si>
  <si>
    <t>10.1016/j.seppur.2015.03.002</t>
  </si>
  <si>
    <t>Study on preparation of NiCo ferrite using spent lithium-ion and nickel–metal hydride batteries</t>
  </si>
  <si>
    <t>To reduce cost and secondary pollution caused by complicated separation and purification in the recycling of spent batteries, an environmentally friendly process was proposed to treat and recycle a mixture of spent lithium-ion batteries (LIBs) and nickel–metal hydride (Ni–MH) batteries. In this novel process, spent LIBs and NiMH batteries were used as source materials to prepare magnetic nanoparticles of NiCo ferrite by sol–gel combustion. Characterization studies, such as XRD, FESEM and TEM, have been carried out to explore the particle size. The presence of functional group has been identified by Fourier transform infrared spectra. From TG–DSC studies, crystallization occurs at temperatures above 550°C. The magnetic properties of final nanoparticles were found to be directly influenced by average size of products. The values of Ms, Mr, and Hc of NiCo ferrite increase with the increasing size of the final products.</t>
  </si>
  <si>
    <t>10.1016/j.jcis.2023.08.073</t>
  </si>
  <si>
    <t>Covalent organic framework modified vermiculite for total Cr removal and subsequent recycling for efficient ciprofloxacin and NO photooxidation</t>
  </si>
  <si>
    <t>Design and fabrication of feasible remediation composites for total Cr (Cr(T)) removal is still challenging but urgently required. Herein, eco-friendly expanded vermiculite (VE) is integrated with a photoactive covalent organic framework (COF) polymer, in which photoinduced electrons of surface anchored COF can freely transfer to Cr(VI) for chemical reduction, and layered expanded VE allows ion exchange between resultant Cr(III) cations and interlayered K+, Ca2+, Mg2+, Na+, etc. The Cr(T) removal capacities of the surface-modified VE with important parameters (solution pH value, initial Cr(VI) concentration, etc.) are discussed extensively to understand how to select the best conditions for optimum Cr(T) removal performance. More interestingly, from a circular economy view point, spent Cr-loading VE-based waste can serve as a photocatalyst towards oxidation conversion of ciprofloxacin and NO gas subsequently. Explanations for different effects on physicochemical properties as well as catalytic activities of the reused Cr-loading waste are given. This strategy could provide valuable and promising contribution towards the development of sustainable low-cost mineral materials for Cr(T) removal. These findings also shed new light on the research of recycling spent photocatalyst for resource and reutilization.</t>
  </si>
  <si>
    <t>10.1016/j.jelechem.2023.117572</t>
  </si>
  <si>
    <t>Impedance-based health indicators determination for degradation diagnosis and fault identification of lithium-ion batteries under extreme operating conditions</t>
  </si>
  <si>
    <t>Research is underway on ex-situ and in-situ methods for diagnosing the degradation of performance in lithium-ion batteries (LIBs) under various environmental conditions. Incremental capacity analysis (ICA) and electrochemical impedance spectroscopy (EIS) are a non-destructive in-situ method for determining battery health during operation. An electric vehicle (EV) operates for a long time under various environment and load conditions, so it is required to additionally investigate the battery degradation under extreme operating conditions. ICA-based and impedance-based health indicator (HI) are generally known to be capable of diagnosing a battery degradation mode (DM). Most of the EIS and ICA literatures are conducted at operating conditions, so it is questionable whether DM can be classified under extreme condition such as mechanical and high temperature conditions. This paper extracts impedance-based and ICA-based HI for diagnosing the soundness of lithium-ion batteries and proposes the optimal HI that can classify DM under extreme operating conditions. The degradation procedure was performed under extreme operating conditions, such as 60 °C temperature and vibration. The validity of the HIs was verified by comparing ICA-based and impedance-based HIs through environmental tests.</t>
  </si>
  <si>
    <t>10.1016/j.jssc.2024.124684</t>
  </si>
  <si>
    <t>Construction of metal-organic framework@cellulose nanofiber aerogel based on directional freezing for degradation of organic pollutants</t>
  </si>
  <si>
    <t>Metal-organic frameworks (MOFs) can efficiently degrade organic pollutants through advanced oxidation processes (AOPs). However, the retrieval of MOFs from the solution poses a considerable challenge due to their powdery nature, thereby restricting their potential applications. Herein, a composite aerogel loaded with MOFs on cellulose nanofiber aerogel was prepared by directional freezing technology, which has orderly pore arrangement and excellent degradation performance. Directional freezing Co-MIL-53(Fe)@CNF has regular arranged pore structure and metal catalytic sites, efficiently activating peroxymonosulfate (PMS) and promoting the degradation of tetracycline hydrochloride (TC). The free radical quenching experiment and the electron paramagnetic resonance (EPR) experiment concurrently suggest that sulfate radicals and hydroxyl radicals, as prominent free radical species, play crucial roles in the degradation of TC. The pH level of the solution exhibits no discernible influence on the degradation process, indicating that the aerogel has good pH tolerance. This work provides a new strategy for developing an effective catalyst to activate PMS to eliminate antibiotics.</t>
  </si>
  <si>
    <t>10.1016/B978-0-323-96020-5.00169-2</t>
  </si>
  <si>
    <t xml:space="preserve">1.23 Co-relation matrix for fabrication of PVDF-based energy storage devices </t>
  </si>
  <si>
    <t xml:space="preserve">
               With an exponential rise in the demand for energy at the global level for various needs (like industrial growth, and household activities), there is a need for the development of effective renewable energy systems. The studies reported on the development of energy storage devices (ESDs) in the past three decades outline the significant effort of researchers to provide novel energy solutions. The fabrication of ESDs from recycled plastic solid waste may not only provide innovative energy alternatives but may also resolve serious environmental issues. Some researchers have reported the fabrication of 3D printed ESDs for renewable energy solutions but hitherto very less work is reported on the fabrication of polyvinylidene fluoride (PVDF) based ESDs. This study highlights the investigations performed on the development of a co-relation matrix for the fabrication of PVDF-based ESDs. As an extension to the previously reported studies on mechanical, thermal, and bonding properties of graphene and Mn-doped ZnO reinforced PVDF, this chapter highlights the co-relation of such properties with electrical properties of the same composition for manufacturing 3D printed PVDF-based ESDs. The study outcomes outlined that flow ability and morphological properties of PVDF/graphene/Mn-ZnO possess strong co-relation with dielectric and piezoelectric properties to enhance the voltage-current (V-I) characteristics of the composite material for the proposed energy storage applications.
            </t>
  </si>
  <si>
    <t>10.1016/j.fufo.2022.100198</t>
  </si>
  <si>
    <t>RFID-based sensing in smart packaging for food applications: A review</t>
  </si>
  <si>
    <t>The global pandemic COVID-19 has led to an increase in the number of people purchasing food online, which has brought to a higher demand on the food supply chain. Such as the need to collect more information related to food safety and quality in real-time. Strengthening management of food logistics information flow can reduce food loss and waste and bring better quality and safety of food to consumers. In this review, the importance and applicability of RFID (Radio Frequency Identification) technology to smart food packaging are described. This study emphasizes the recent advancement of the RFID tags in humidity, temperature, gas, pH, integrity, and traceability sensor applications in connection with food packaging. RFID sensors are more suitable for smart packaging both in terms of sensing ability and data transmission. A simpler, low-cost, more robust and less power-demanding sensors network is the development direction of smart packaging in the future. Chipless RFID sensors have the potential to achieve these functions. But it still faces many challenges to be overcome. For example, biocompatible, cost, reading range, multi-tag collision, multi-parameter sensors, recycling issues, security and privacy of RFID system should be solved.</t>
  </si>
  <si>
    <t>10.1016/j.susmat.2023.e00681</t>
  </si>
  <si>
    <t>Recent advances in functional materials for rare earth recovery: A review</t>
  </si>
  <si>
    <t>Rare Earth elements (REEs) were considered as one of the 14 critical mineral raw materials that are a crucial part of high-tech and everyday consumer products. The demand for REEs has rapidly grown in recent years since they are used in high-tech and sustainable technologies such as high-performance magnets, rechargeable batteries, and low-energy fluorescent lamps. Due to the latest political tensions and low substitutability of REEs mining technology, the REEs world market is at risk. One of the crucial concepts of industrial strategy to reduce supply risks related to critical raw materials is to increase their recycling. Among others, end-of-life electronic equipment such as mobile phones, fluorescent lamps, and computer hard drives (e-waste) can be a promising source for REE recovery. Critical parameters for adsorptive recovery of REEs from e-wastes are selectivity that can be provided by functionalization of the adsorbent surface. The scope of this review is an insight into current achievements in the adsorptive recovery of REEs from solutions with a high content of transition and heavy metals. The review covers resent advances in the synthesis and application of metal chelating, ion imprinted and porous polymers; silica-based adsorbents with covalently and non-covalently attached ligands; magnetic and green adsorbents; metal-organic frameworks and carbon-based nanomaterials for REEs recuperation. Special attention was paid to emerging materials, such as green and hybrid adsorbents containing carbon nanoparticles. The adsorbents' efficiency, selectivity, and peculiarities of their application are revealed by critical analysis of the essential conditions of the rare earth elements recovery experiment. Different experimental parameters revealing adsorbents efficiency and selectivity, such as optimal pH working range, adsorption capacity, kinetic data, design of the REEs adsorption experiment, the effect of coexisting ions, and recovery degree, are presented in the review. Advances and drawbacks of each class of the adsorbent presented were highlighted in the review, as well as modern tendencies in developing adsorbents.</t>
  </si>
  <si>
    <t>10.1016/j.nanoen.2024.110177</t>
  </si>
  <si>
    <t>Mechanism insights and design strategies for metal-organic framework-based alkaline hydrogen evolution reaction electrocatalysts</t>
  </si>
  <si>
    <t>Currently, hydrogen, as a renewable energy carrier, plays a pivotal role in the sustainable development of future energy. Hydrogen evolution reaction (HER) can effectively convert water into green hydrogen, which is also an ideal model reaction in electrocatalytic fields for comprehending reaction mechanism and exploring high-efficient catalysts. Nevertheless, HER kinetics under alkaline conditions is 2–3 orders of magnitude lower than that under acidic conditions and the fundamental reason for the kinetic pH effect is still ambiguous. Therefore, designing effective alkaline HER catalysts and exploring its reaction mechanism are essential for reversible hydrogen recycle. Particularly, metal-organic framework (MOF) materials are highly porous structures formed by the coordination of metal center and organic ligand. In view of the advantages of large specific surface area, adjustable pore size, and tunable and various compositions, MOF-based materials have been widely explored as the alkaline HER electrocatalysts. Herein, we reviewed recent development of MOF-based catalysts towards alkaline HER, with emphases on reaction mechanism and design strategies. Firstly, this review analyzed the HER mechanism from the perspective of distinct reactive intermediates. Then, the recent research on MOF-based alkaline HER catalysts have been summarized from doping, alloying and constructing heterostructure strategies, focusing on the inherent correlation between the adsorption/desorption behaviors of efficient reaction intermediates and the electrocatalytic performance. In the end, challenges and prospects for the development of MOF-based alkaline HER electrocatalysts are discussed.</t>
  </si>
  <si>
    <t>10.1016/j.elecom.2022.107271</t>
  </si>
  <si>
    <t>Float-charging protocol in rechargeable Zn–MnO2 batteries: Unraveling the key role of Mn2+ additives in preventing spontaneous pH changes</t>
  </si>
  <si>
    <t>Aqueous rechargeable Zn–MnO2 batteries have been attracting increasing interest in recent years due to their relatively high energy density, non-toxicity, non-flammability, and low-cost. However, the battery chemistry still faces several challenges limiting the performance of some key performance indicators and preventing its commercial deployment. Among these, cycle stability and lifespan are important, especially for stationary energy applications, and require improvement. In this work, a spontaneous reaction between Zn metal and electrolytes evolving hydrogen and Zn ions is shown to drive the electrolyte pH towards alkaline conditions, which in turn hinders the reversible electrochemical reactions at both positive and negative electrodes. Proton release during the oxidation of a Mn2+ additive and promotion of the oxygen evolution reaction (OER) at the positive electrode by implementing a float-charging protocol (constant voltage at the end of the charging process) is proposed as a simple strategy to restore the initial pH. Using a pH indicator dissolved in the electrolyte and assembling the electrochemical cell in a spectrophotometer cuvette, the effect of floating voltage is evaluated in operando, allowing optimization of the floating voltage to enable the electrolyte pH to remain stable.</t>
  </si>
  <si>
    <t>10.1016/j.jpowsour.2023.233484</t>
  </si>
  <si>
    <t>The heating triangle: A quantitative review of self-heating methods for lithium-ion batteries at low temperatures</t>
  </si>
  <si>
    <t>Lithium-ion batteries at low temperatures have slow recharge times alongside reduced available power and energy. Battery heating is a viable way to address this issue, and self-heating techniques are appealing due to acceptable efficiency and speed. However, there are a lack of studies quantitatively comparing self-heating methods rather than qualitatively, because of the existence of many different batteries with varied heating parameters. In this work, we review the current state-of-the-art self-heating methods and propose the heating triangle as a new quantitative indicator for comparing self-heating methods, towards identifying/developing effective heating approaches. We define the heating triangle which considers three fundamental metrics: the specific heating rate (°C·g·J−1), coefficient of performance (COP) (−), and specific temperature difference (°C·hr), enabling a quantitative assessment of self-heating methods using data reported in the literature. Our analysis demonstrates that very similar metrics are observed for the same type of self-heating method, irrespective of the study case, supporting the universality of the proposed indicator. With the comparison insights, we identify research gaps and new avenues for developing advanced self-heating methods. This work demonstrates the value of the proposed heating triangle as a standardised approach to compare heating methods and drive innovation.</t>
  </si>
  <si>
    <t>Battery/Batteries Present (In Abstract)</t>
  </si>
  <si>
    <t>Battery/Batteries Present (In Title)</t>
  </si>
  <si>
    <t>Recovered/Recover present in Abstract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</si>
</sst>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4">
    <fill>
      <patternFill patternType="none"/>
    </fill>
    <fill>
      <patternFill patternType="gray125"/>
    </fill>
    <fill>
      <patternFill patternType="solid">
        <fgColor rgb="FFFFC000"/>
        <bgColor indexed="64"/>
      </patternFill>
    </fill>
    <fill>
      <patternFill patternType="solid">
        <fgColor theme="9"/>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7">
    <xf numFmtId="0" fontId="0" fillId="0" borderId="0" xfId="0"/>
    <xf numFmtId="0" fontId="0" fillId="0" borderId="0" xfId="0" applyAlignment="1">
      <alignment wrapText="1"/>
    </xf>
    <xf numFmtId="0" fontId="0" fillId="2" borderId="0" xfId="0" applyFill="1"/>
    <xf numFmtId="0" fontId="0" fillId="2" borderId="0" xfId="0" applyFill="1" applyAlignment="1">
      <alignment wrapText="1"/>
    </xf>
    <xf numFmtId="0" fontId="0" fillId="0" borderId="1" xfId="0" applyBorder="1"/>
    <xf numFmtId="0" fontId="0" fillId="3" borderId="1" xfId="0" applyFill="1" applyBorder="1"/>
    <xf numFmtId="0" fontId="0" fillId="3" borderId="1" xfId="0" applyFill="1" applyBorder="1" applyAlignment="1">
      <alignment wrapText="1"/>
    </xf>
  </cellXfs>
  <cellStyles count="1">
    <cellStyle name="Normal" xfId="0" builtinId="0"/>
  </cellStyles>
  <dxfs count="1">
    <dxf>
      <fill>
        <patternFill patternType="none">
          <fgColor indexed="64"/>
          <bgColor indexed="6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H5057"/>
  <sheetViews>
    <sheetView topLeftCell="D1" workbookViewId="0">
      <selection activeCell="H2" sqref="H2"/>
    </sheetView>
  </sheetViews>
  <sheetFormatPr defaultRowHeight="14.4" x14ac:dyDescent="0.3"/>
  <cols>
    <col min="4" max="4" width="165.33203125" customWidth="1"/>
    <col min="5" max="5" width="0" hidden="1" customWidth="1"/>
    <col min="6" max="6" width="101" hidden="1" customWidth="1"/>
  </cols>
  <sheetData>
    <row r="1" spans="1:8" x14ac:dyDescent="0.3">
      <c r="A1" t="s">
        <v>0</v>
      </c>
      <c r="B1" t="s">
        <v>1</v>
      </c>
      <c r="C1" t="s">
        <v>2</v>
      </c>
      <c r="D1" t="s">
        <v>3</v>
      </c>
      <c r="E1" t="s">
        <v>4</v>
      </c>
      <c r="F1" t="s">
        <v>5</v>
      </c>
    </row>
    <row r="2" spans="1:8" x14ac:dyDescent="0.3">
      <c r="A2">
        <v>2338</v>
      </c>
      <c r="B2" t="s">
        <v>8034</v>
      </c>
      <c r="C2" t="s">
        <v>8035</v>
      </c>
      <c r="D2" t="s">
        <v>8036</v>
      </c>
      <c r="E2" t="s">
        <v>639</v>
      </c>
      <c r="F2" t="s">
        <v>161</v>
      </c>
      <c r="G2" cm="1">
        <f t="array" aca="1" ref="G2" ca="1">SUMPRODUCT(--ISNUMBER(MID(D2,ROW(INDIRECT("1:"&amp;LEN(D2))),1)*1))</f>
        <v>104</v>
      </c>
      <c r="H2" t="b">
        <f>OR(ISNUMBER(FIND("Wh kg", D2)), ISNUMBER(FIND("F/g", D2)), ISNUMBER(FIND("ppm", D2)), ISNUMBER(FIND("ppb", D2)), ISNUMBER(FIND("mAh/g", D2)), ISNUMBER(FIND("kHz", D2)), ISNUMBER(FIND("°C", D2)), ISNUMBER(FIND(" pH", D2)), ISNUMBER(FIND("mg/L", D2)), ISNUMBER(FIND("mAhg", D2)), ISNUMBER(FIND("g/L", D2)), ISNUMBER(FIND("MPa", D2)))</f>
        <v>1</v>
      </c>
    </row>
    <row r="3" spans="1:8" hidden="1" x14ac:dyDescent="0.3">
      <c r="A3">
        <v>1</v>
      </c>
      <c r="B3" t="s">
        <v>11</v>
      </c>
      <c r="C3" t="s">
        <v>12</v>
      </c>
      <c r="D3" t="s">
        <v>13</v>
      </c>
      <c r="E3" t="s">
        <v>14</v>
      </c>
      <c r="F3" t="s">
        <v>15</v>
      </c>
      <c r="G3" cm="1">
        <f t="array" aca="1" ref="G3" ca="1">SUMPRODUCT(--ISNUMBER(MID(D3,ROW(INDIRECT("1:"&amp;LEN(D3))),1)*1))</f>
        <v>0</v>
      </c>
    </row>
    <row r="4" spans="1:8" hidden="1" x14ac:dyDescent="0.3">
      <c r="A4">
        <v>2</v>
      </c>
      <c r="B4" t="s">
        <v>16</v>
      </c>
      <c r="C4" t="s">
        <v>17</v>
      </c>
      <c r="D4" t="s">
        <v>18</v>
      </c>
      <c r="E4" t="s">
        <v>19</v>
      </c>
      <c r="F4" t="s">
        <v>20</v>
      </c>
      <c r="G4" cm="1">
        <f t="array" aca="1" ref="G4" ca="1">SUMPRODUCT(--ISNUMBER(MID(D4,ROW(INDIRECT("1:"&amp;LEN(D4))),1)*1))</f>
        <v>0</v>
      </c>
    </row>
    <row r="5" spans="1:8" hidden="1" x14ac:dyDescent="0.3">
      <c r="A5">
        <v>485</v>
      </c>
      <c r="B5" t="s">
        <v>1772</v>
      </c>
      <c r="C5" t="s">
        <v>1773</v>
      </c>
      <c r="D5" t="s">
        <v>1774</v>
      </c>
      <c r="E5" t="s">
        <v>126</v>
      </c>
      <c r="F5" t="s">
        <v>610</v>
      </c>
      <c r="G5" cm="1">
        <f t="array" aca="1" ref="G5" ca="1">SUMPRODUCT(--ISNUMBER(MID(D5,ROW(INDIRECT("1:"&amp;LEN(D5))),1)*1))</f>
        <v>102</v>
      </c>
      <c r="H5" t="b">
        <f t="shared" ref="H5:H6" si="0">OR(ISNUMBER(FIND("Wh kg", D5)), ISNUMBER(FIND("F/g", D5)), ISNUMBER(FIND("ppm", D5)), ISNUMBER(FIND("ppb", D5)), ISNUMBER(FIND("mAh/g", D5)), ISNUMBER(FIND("kHz", D5)), ISNUMBER(FIND("°C", D5)), ISNUMBER(FIND(" pH", D5)), ISNUMBER(FIND("mg/L", D5)), ISNUMBER(FIND("mAhg", D5)), ISNUMBER(FIND("g/L", D5)), ISNUMBER(FIND("MPa", D5)))</f>
        <v>0</v>
      </c>
    </row>
    <row r="6" spans="1:8" x14ac:dyDescent="0.3">
      <c r="A6">
        <v>574</v>
      </c>
      <c r="B6" t="s">
        <v>2079</v>
      </c>
      <c r="C6" t="s">
        <v>2080</v>
      </c>
      <c r="D6" t="s">
        <v>2081</v>
      </c>
      <c r="E6" t="s">
        <v>191</v>
      </c>
      <c r="F6" t="s">
        <v>138</v>
      </c>
      <c r="G6" cm="1">
        <f t="array" aca="1" ref="G6" ca="1">SUMPRODUCT(--ISNUMBER(MID(D6,ROW(INDIRECT("1:"&amp;LEN(D6))),1)*1))</f>
        <v>100</v>
      </c>
      <c r="H6" t="b">
        <f t="shared" si="0"/>
        <v>1</v>
      </c>
    </row>
    <row r="7" spans="1:8" hidden="1" x14ac:dyDescent="0.3">
      <c r="A7">
        <v>5</v>
      </c>
      <c r="B7" t="s">
        <v>29</v>
      </c>
      <c r="C7" t="s">
        <v>30</v>
      </c>
      <c r="D7" t="s">
        <v>31</v>
      </c>
      <c r="E7" t="s">
        <v>32</v>
      </c>
      <c r="F7" t="s">
        <v>33</v>
      </c>
      <c r="G7" cm="1">
        <f t="array" aca="1" ref="G7" ca="1">SUMPRODUCT(--ISNUMBER(MID(D7,ROW(INDIRECT("1:"&amp;LEN(D7))),1)*1))</f>
        <v>0</v>
      </c>
    </row>
    <row r="8" spans="1:8" hidden="1" x14ac:dyDescent="0.3">
      <c r="A8">
        <v>2856</v>
      </c>
      <c r="B8" t="s">
        <v>9722</v>
      </c>
      <c r="C8" t="s">
        <v>9723</v>
      </c>
      <c r="D8" t="s">
        <v>9724</v>
      </c>
      <c r="E8" t="s">
        <v>373</v>
      </c>
      <c r="F8" t="s">
        <v>4782</v>
      </c>
      <c r="G8" cm="1">
        <f t="array" aca="1" ref="G8" ca="1">SUMPRODUCT(--ISNUMBER(MID(D8,ROW(INDIRECT("1:"&amp;LEN(D8))),1)*1))</f>
        <v>99</v>
      </c>
      <c r="H8" t="b">
        <f t="shared" ref="H8:H14" si="1">OR(ISNUMBER(FIND("Wh kg", D8)), ISNUMBER(FIND("F/g", D8)), ISNUMBER(FIND("ppm", D8)), ISNUMBER(FIND("ppb", D8)), ISNUMBER(FIND("mAh/g", D8)), ISNUMBER(FIND("kHz", D8)), ISNUMBER(FIND("°C", D8)), ISNUMBER(FIND(" pH", D8)), ISNUMBER(FIND("mg/L", D8)), ISNUMBER(FIND("mAhg", D8)), ISNUMBER(FIND("g/L", D8)), ISNUMBER(FIND("MPa", D8)))</f>
        <v>0</v>
      </c>
    </row>
    <row r="9" spans="1:8" x14ac:dyDescent="0.3">
      <c r="A9">
        <v>348</v>
      </c>
      <c r="B9" t="s">
        <v>1284</v>
      </c>
      <c r="C9" t="s">
        <v>1285</v>
      </c>
      <c r="D9" t="s">
        <v>1286</v>
      </c>
      <c r="E9" t="s">
        <v>422</v>
      </c>
      <c r="F9" t="s">
        <v>1287</v>
      </c>
      <c r="G9" cm="1">
        <f t="array" aca="1" ref="G9" ca="1">SUMPRODUCT(--ISNUMBER(MID(D9,ROW(INDIRECT("1:"&amp;LEN(D9))),1)*1))</f>
        <v>92</v>
      </c>
      <c r="H9" t="b">
        <f t="shared" si="1"/>
        <v>1</v>
      </c>
    </row>
    <row r="10" spans="1:8" x14ac:dyDescent="0.3">
      <c r="A10">
        <v>1480</v>
      </c>
      <c r="B10" t="s">
        <v>5153</v>
      </c>
      <c r="C10" t="s">
        <v>5154</v>
      </c>
      <c r="D10" t="s">
        <v>5155</v>
      </c>
      <c r="E10" t="s">
        <v>5156</v>
      </c>
      <c r="F10" t="s">
        <v>56</v>
      </c>
      <c r="G10" cm="1">
        <f t="array" aca="1" ref="G10" ca="1">SUMPRODUCT(--ISNUMBER(MID(D10,ROW(INDIRECT("1:"&amp;LEN(D10))),1)*1))</f>
        <v>92</v>
      </c>
      <c r="H10" t="b">
        <f t="shared" si="1"/>
        <v>1</v>
      </c>
    </row>
    <row r="11" spans="1:8" hidden="1" x14ac:dyDescent="0.3">
      <c r="A11">
        <v>3336</v>
      </c>
      <c r="B11" t="s">
        <v>11274</v>
      </c>
      <c r="C11" t="s">
        <v>11275</v>
      </c>
      <c r="D11" t="s">
        <v>11276</v>
      </c>
      <c r="E11" t="s">
        <v>1283</v>
      </c>
      <c r="F11" t="s">
        <v>2654</v>
      </c>
      <c r="G11" cm="1">
        <f t="array" aca="1" ref="G11" ca="1">SUMPRODUCT(--ISNUMBER(MID(D11,ROW(INDIRECT("1:"&amp;LEN(D11))),1)*1))</f>
        <v>91</v>
      </c>
      <c r="H11" t="b">
        <f t="shared" si="1"/>
        <v>0</v>
      </c>
    </row>
    <row r="12" spans="1:8" x14ac:dyDescent="0.3">
      <c r="A12">
        <v>4056</v>
      </c>
      <c r="B12" t="s">
        <v>13578</v>
      </c>
      <c r="C12" t="s">
        <v>13579</v>
      </c>
      <c r="D12" t="s">
        <v>13580</v>
      </c>
      <c r="E12" t="s">
        <v>1143</v>
      </c>
      <c r="F12" t="s">
        <v>161</v>
      </c>
      <c r="G12" cm="1">
        <f t="array" aca="1" ref="G12" ca="1">SUMPRODUCT(--ISNUMBER(MID(D12,ROW(INDIRECT("1:"&amp;LEN(D12))),1)*1))</f>
        <v>90</v>
      </c>
      <c r="H12" t="b">
        <f t="shared" si="1"/>
        <v>1</v>
      </c>
    </row>
    <row r="13" spans="1:8" hidden="1" x14ac:dyDescent="0.3">
      <c r="A13">
        <v>2800</v>
      </c>
      <c r="B13" t="s">
        <v>9541</v>
      </c>
      <c r="C13" t="s">
        <v>9542</v>
      </c>
      <c r="D13" t="s">
        <v>9543</v>
      </c>
      <c r="E13" t="s">
        <v>9544</v>
      </c>
      <c r="F13" t="s">
        <v>632</v>
      </c>
      <c r="G13" cm="1">
        <f t="array" aca="1" ref="G13" ca="1">SUMPRODUCT(--ISNUMBER(MID(D13,ROW(INDIRECT("1:"&amp;LEN(D13))),1)*1))</f>
        <v>89</v>
      </c>
      <c r="H13" t="b">
        <f t="shared" si="1"/>
        <v>0</v>
      </c>
    </row>
    <row r="14" spans="1:8" x14ac:dyDescent="0.3">
      <c r="A14">
        <v>749</v>
      </c>
      <c r="B14" t="s">
        <v>2683</v>
      </c>
      <c r="C14" t="s">
        <v>2684</v>
      </c>
      <c r="D14" t="s">
        <v>2685</v>
      </c>
      <c r="E14" t="s">
        <v>2686</v>
      </c>
      <c r="F14" t="s">
        <v>15</v>
      </c>
      <c r="G14" cm="1">
        <f t="array" aca="1" ref="G14" ca="1">SUMPRODUCT(--ISNUMBER(MID(D14,ROW(INDIRECT("1:"&amp;LEN(D14))),1)*1))</f>
        <v>88</v>
      </c>
      <c r="H14" t="b">
        <f t="shared" si="1"/>
        <v>1</v>
      </c>
    </row>
    <row r="15" spans="1:8" hidden="1" x14ac:dyDescent="0.3">
      <c r="A15">
        <v>2229</v>
      </c>
      <c r="B15" t="s">
        <v>7668</v>
      </c>
      <c r="C15" t="s">
        <v>7669</v>
      </c>
      <c r="D15" t="s">
        <v>7670</v>
      </c>
      <c r="E15" t="s">
        <v>3910</v>
      </c>
      <c r="F15" t="s">
        <v>89</v>
      </c>
      <c r="G15" cm="1">
        <f t="array" aca="1" ref="G15" ca="1">SUMPRODUCT(--ISNUMBER(MID(D15,ROW(INDIRECT("1:"&amp;LEN(D15))),1)*1))</f>
        <v>87</v>
      </c>
      <c r="H15" t="b">
        <f t="shared" ref="H8:H22" si="2">OR(ISNUMBER(FIND("Wh kg", D15)), ISNUMBER(FIND("F/g", D15)), ISNUMBER(FIND("ppm", D15)), ISNUMBER(FIND("ppb", D15)), ISNUMBER(FIND("mAh/g", D15)), ISNUMBER(FIND("kHz", D15)), ISNUMBER(FIND("°C", D15)), ISNUMBER(FIND(" pH", D15)), ISNUMBER(FIND("mg/L", D15)), ISNUMBER(FIND("min", D15)), ISNUMBER(FIND("mAhg", D15)), ISNUMBER(FIND("g/L", D15)), ISNUMBER(FIND("MPa", D15)))</f>
        <v>0</v>
      </c>
    </row>
    <row r="16" spans="1:8" x14ac:dyDescent="0.3">
      <c r="A16">
        <v>2908</v>
      </c>
      <c r="B16" t="s">
        <v>9890</v>
      </c>
      <c r="C16" t="s">
        <v>9891</v>
      </c>
      <c r="D16" t="s">
        <v>9892</v>
      </c>
      <c r="E16" t="s">
        <v>1749</v>
      </c>
      <c r="F16" t="s">
        <v>1026</v>
      </c>
      <c r="G16" cm="1">
        <f t="array" aca="1" ref="G16" ca="1">SUMPRODUCT(--ISNUMBER(MID(D16,ROW(INDIRECT("1:"&amp;LEN(D16))),1)*1))</f>
        <v>87</v>
      </c>
      <c r="H16" t="b">
        <f t="shared" ref="H16:H22" si="3">OR(ISNUMBER(FIND("Wh kg", D16)), ISNUMBER(FIND("F/g", D16)), ISNUMBER(FIND("ppm", D16)), ISNUMBER(FIND("ppb", D16)), ISNUMBER(FIND("mAh/g", D16)), ISNUMBER(FIND("kHz", D16)), ISNUMBER(FIND("°C", D16)), ISNUMBER(FIND(" pH", D16)), ISNUMBER(FIND("mg/L", D16)), ISNUMBER(FIND("mAhg", D16)), ISNUMBER(FIND("g/L", D16)), ISNUMBER(FIND("MPa", D16)))</f>
        <v>1</v>
      </c>
    </row>
    <row r="17" spans="1:8" hidden="1" x14ac:dyDescent="0.3">
      <c r="A17">
        <v>3134</v>
      </c>
      <c r="B17" t="s">
        <v>10617</v>
      </c>
      <c r="C17" t="s">
        <v>10618</v>
      </c>
      <c r="D17" t="s">
        <v>10619</v>
      </c>
      <c r="E17" t="s">
        <v>187</v>
      </c>
      <c r="F17" t="s">
        <v>6797</v>
      </c>
      <c r="G17" cm="1">
        <f t="array" aca="1" ref="G17" ca="1">SUMPRODUCT(--ISNUMBER(MID(D17,ROW(INDIRECT("1:"&amp;LEN(D17))),1)*1))</f>
        <v>87</v>
      </c>
      <c r="H17" t="b">
        <f t="shared" si="3"/>
        <v>0</v>
      </c>
    </row>
    <row r="18" spans="1:8" x14ac:dyDescent="0.3">
      <c r="A18">
        <v>2592</v>
      </c>
      <c r="B18" t="s">
        <v>8865</v>
      </c>
      <c r="C18" t="s">
        <v>8866</v>
      </c>
      <c r="D18" t="s">
        <v>8867</v>
      </c>
      <c r="E18" t="s">
        <v>778</v>
      </c>
      <c r="F18" t="s">
        <v>632</v>
      </c>
      <c r="G18" cm="1">
        <f t="array" aca="1" ref="G18" ca="1">SUMPRODUCT(--ISNUMBER(MID(D18,ROW(INDIRECT("1:"&amp;LEN(D18))),1)*1))</f>
        <v>86</v>
      </c>
      <c r="H18" t="b">
        <f t="shared" si="3"/>
        <v>1</v>
      </c>
    </row>
    <row r="19" spans="1:8" x14ac:dyDescent="0.3">
      <c r="A19">
        <v>3888</v>
      </c>
      <c r="B19" t="s">
        <v>13047</v>
      </c>
      <c r="C19" t="s">
        <v>13048</v>
      </c>
      <c r="D19" t="s">
        <v>13049</v>
      </c>
      <c r="E19" t="s">
        <v>9</v>
      </c>
      <c r="F19" t="s">
        <v>79</v>
      </c>
      <c r="G19" cm="1">
        <f t="array" aca="1" ref="G19" ca="1">SUMPRODUCT(--ISNUMBER(MID(D19,ROW(INDIRECT("1:"&amp;LEN(D19))),1)*1))</f>
        <v>86</v>
      </c>
      <c r="H19" t="b">
        <f t="shared" si="3"/>
        <v>1</v>
      </c>
    </row>
    <row r="20" spans="1:8" hidden="1" x14ac:dyDescent="0.3">
      <c r="A20">
        <v>2093</v>
      </c>
      <c r="B20" t="s">
        <v>7227</v>
      </c>
      <c r="C20" t="s">
        <v>7228</v>
      </c>
      <c r="D20" t="s">
        <v>7229</v>
      </c>
      <c r="E20" t="s">
        <v>2276</v>
      </c>
      <c r="F20" t="s">
        <v>694</v>
      </c>
      <c r="G20" cm="1">
        <f t="array" aca="1" ref="G20" ca="1">SUMPRODUCT(--ISNUMBER(MID(D20,ROW(INDIRECT("1:"&amp;LEN(D20))),1)*1))</f>
        <v>85</v>
      </c>
      <c r="H20" t="b">
        <f t="shared" si="3"/>
        <v>0</v>
      </c>
    </row>
    <row r="21" spans="1:8" x14ac:dyDescent="0.3">
      <c r="A21">
        <v>2637</v>
      </c>
      <c r="B21" t="s">
        <v>9012</v>
      </c>
      <c r="C21" t="s">
        <v>9013</v>
      </c>
      <c r="D21" t="s">
        <v>9014</v>
      </c>
      <c r="E21" t="s">
        <v>399</v>
      </c>
      <c r="F21" t="s">
        <v>632</v>
      </c>
      <c r="G21" cm="1">
        <f t="array" aca="1" ref="G21" ca="1">SUMPRODUCT(--ISNUMBER(MID(D21,ROW(INDIRECT("1:"&amp;LEN(D21))),1)*1))</f>
        <v>84</v>
      </c>
      <c r="H21" t="b">
        <f t="shared" si="3"/>
        <v>1</v>
      </c>
    </row>
    <row r="22" spans="1:8" x14ac:dyDescent="0.3">
      <c r="A22">
        <v>842</v>
      </c>
      <c r="B22" t="s">
        <v>3002</v>
      </c>
      <c r="C22" t="s">
        <v>3003</v>
      </c>
      <c r="D22" t="s">
        <v>3004</v>
      </c>
      <c r="E22" t="s">
        <v>2995</v>
      </c>
      <c r="F22" t="s">
        <v>3005</v>
      </c>
      <c r="G22" cm="1">
        <f t="array" aca="1" ref="G22" ca="1">SUMPRODUCT(--ISNUMBER(MID(D22,ROW(INDIRECT("1:"&amp;LEN(D22))),1)*1))</f>
        <v>83</v>
      </c>
      <c r="H22" t="b">
        <f t="shared" si="3"/>
        <v>1</v>
      </c>
    </row>
    <row r="23" spans="1:8" hidden="1" x14ac:dyDescent="0.3">
      <c r="A23">
        <v>21</v>
      </c>
      <c r="B23" t="s">
        <v>104</v>
      </c>
      <c r="C23" t="s">
        <v>105</v>
      </c>
      <c r="D23" t="s">
        <v>106</v>
      </c>
      <c r="E23" t="s">
        <v>107</v>
      </c>
      <c r="F23" t="s">
        <v>33</v>
      </c>
      <c r="G23" cm="1">
        <f t="array" aca="1" ref="G23" ca="1">SUMPRODUCT(--ISNUMBER(MID(D23,ROW(INDIRECT("1:"&amp;LEN(D23))),1)*1))</f>
        <v>0</v>
      </c>
    </row>
    <row r="24" spans="1:8" x14ac:dyDescent="0.3">
      <c r="A24">
        <v>2364</v>
      </c>
      <c r="B24" t="s">
        <v>8123</v>
      </c>
      <c r="C24" t="s">
        <v>8124</v>
      </c>
      <c r="D24" t="s">
        <v>8125</v>
      </c>
      <c r="E24" t="s">
        <v>3033</v>
      </c>
      <c r="F24" t="s">
        <v>3005</v>
      </c>
      <c r="G24" cm="1">
        <f t="array" aca="1" ref="G24" ca="1">SUMPRODUCT(--ISNUMBER(MID(D24,ROW(INDIRECT("1:"&amp;LEN(D24))),1)*1))</f>
        <v>83</v>
      </c>
      <c r="H24" t="b">
        <f t="shared" ref="H24:H27" si="4">OR(ISNUMBER(FIND("Wh kg", D24)), ISNUMBER(FIND("F/g", D24)), ISNUMBER(FIND("ppm", D24)), ISNUMBER(FIND("ppb", D24)), ISNUMBER(FIND("mAh/g", D24)), ISNUMBER(FIND("kHz", D24)), ISNUMBER(FIND("°C", D24)), ISNUMBER(FIND(" pH", D24)), ISNUMBER(FIND("mg/L", D24)), ISNUMBER(FIND("mAhg", D24)), ISNUMBER(FIND("g/L", D24)), ISNUMBER(FIND("MPa", D24)))</f>
        <v>1</v>
      </c>
    </row>
    <row r="25" spans="1:8" hidden="1" x14ac:dyDescent="0.3">
      <c r="A25">
        <v>3256</v>
      </c>
      <c r="B25" t="s">
        <v>11015</v>
      </c>
      <c r="C25" t="s">
        <v>11016</v>
      </c>
      <c r="D25" t="s">
        <v>11017</v>
      </c>
      <c r="E25" t="s">
        <v>5582</v>
      </c>
      <c r="F25" t="s">
        <v>33</v>
      </c>
      <c r="G25" cm="1">
        <f t="array" aca="1" ref="G25" ca="1">SUMPRODUCT(--ISNUMBER(MID(D25,ROW(INDIRECT("1:"&amp;LEN(D25))),1)*1))</f>
        <v>83</v>
      </c>
      <c r="H25" t="b">
        <f t="shared" si="4"/>
        <v>0</v>
      </c>
    </row>
    <row r="26" spans="1:8" hidden="1" x14ac:dyDescent="0.3">
      <c r="A26">
        <v>390</v>
      </c>
      <c r="B26" t="s">
        <v>1435</v>
      </c>
      <c r="C26" t="s">
        <v>1436</v>
      </c>
      <c r="D26" t="s">
        <v>1437</v>
      </c>
      <c r="E26" t="s">
        <v>1438</v>
      </c>
      <c r="F26" t="s">
        <v>15</v>
      </c>
      <c r="G26" cm="1">
        <f t="array" aca="1" ref="G26" ca="1">SUMPRODUCT(--ISNUMBER(MID(D26,ROW(INDIRECT("1:"&amp;LEN(D26))),1)*1))</f>
        <v>82</v>
      </c>
      <c r="H26" t="b">
        <f t="shared" si="4"/>
        <v>0</v>
      </c>
    </row>
    <row r="27" spans="1:8" x14ac:dyDescent="0.3">
      <c r="A27">
        <v>978</v>
      </c>
      <c r="B27" t="s">
        <v>3467</v>
      </c>
      <c r="C27" t="s">
        <v>3468</v>
      </c>
      <c r="D27" t="s">
        <v>3469</v>
      </c>
      <c r="E27" t="s">
        <v>88</v>
      </c>
      <c r="F27" t="s">
        <v>138</v>
      </c>
      <c r="G27" cm="1">
        <f t="array" aca="1" ref="G27" ca="1">SUMPRODUCT(--ISNUMBER(MID(D27,ROW(INDIRECT("1:"&amp;LEN(D27))),1)*1))</f>
        <v>82</v>
      </c>
      <c r="H27" t="b">
        <f t="shared" si="4"/>
        <v>1</v>
      </c>
    </row>
    <row r="28" spans="1:8" hidden="1" x14ac:dyDescent="0.3">
      <c r="A28">
        <v>26</v>
      </c>
      <c r="B28" t="s">
        <v>123</v>
      </c>
      <c r="C28" t="s">
        <v>124</v>
      </c>
      <c r="D28" t="s">
        <v>125</v>
      </c>
      <c r="E28" t="s">
        <v>126</v>
      </c>
      <c r="F28" t="s">
        <v>127</v>
      </c>
      <c r="G28" cm="1">
        <f t="array" aca="1" ref="G28" ca="1">SUMPRODUCT(--ISNUMBER(MID(D28,ROW(INDIRECT("1:"&amp;LEN(D28))),1)*1))</f>
        <v>0</v>
      </c>
    </row>
    <row r="29" spans="1:8" hidden="1" x14ac:dyDescent="0.3">
      <c r="A29">
        <v>4882</v>
      </c>
      <c r="B29" t="s">
        <v>16220</v>
      </c>
      <c r="C29" t="s">
        <v>16221</v>
      </c>
      <c r="D29" t="s">
        <v>16222</v>
      </c>
      <c r="E29" t="s">
        <v>3085</v>
      </c>
      <c r="F29" t="s">
        <v>610</v>
      </c>
      <c r="G29" cm="1">
        <f t="array" aca="1" ref="G29" ca="1">SUMPRODUCT(--ISNUMBER(MID(D29,ROW(INDIRECT("1:"&amp;LEN(D29))),1)*1))</f>
        <v>82</v>
      </c>
      <c r="H29" t="b">
        <f t="shared" ref="H29:H30" si="5">OR(ISNUMBER(FIND("Wh kg", D29)), ISNUMBER(FIND("F/g", D29)), ISNUMBER(FIND("ppm", D29)), ISNUMBER(FIND("ppb", D29)), ISNUMBER(FIND("mAh/g", D29)), ISNUMBER(FIND("kHz", D29)), ISNUMBER(FIND("°C", D29)), ISNUMBER(FIND(" pH", D29)), ISNUMBER(FIND("mg/L", D29)), ISNUMBER(FIND("mAhg", D29)), ISNUMBER(FIND("g/L", D29)), ISNUMBER(FIND("MPa", D29)))</f>
        <v>0</v>
      </c>
    </row>
    <row r="30" spans="1:8" x14ac:dyDescent="0.3">
      <c r="A30">
        <v>4905</v>
      </c>
      <c r="B30" t="s">
        <v>16293</v>
      </c>
      <c r="C30" t="s">
        <v>16294</v>
      </c>
      <c r="D30" t="s">
        <v>16295</v>
      </c>
      <c r="E30" t="s">
        <v>2886</v>
      </c>
      <c r="F30" t="s">
        <v>46</v>
      </c>
      <c r="G30" cm="1">
        <f t="array" aca="1" ref="G30" ca="1">SUMPRODUCT(--ISNUMBER(MID(D30,ROW(INDIRECT("1:"&amp;LEN(D30))),1)*1))</f>
        <v>82</v>
      </c>
      <c r="H30" t="b">
        <f t="shared" si="5"/>
        <v>1</v>
      </c>
    </row>
    <row r="31" spans="1:8" hidden="1" x14ac:dyDescent="0.3">
      <c r="A31">
        <v>29</v>
      </c>
      <c r="B31" t="s">
        <v>134</v>
      </c>
      <c r="C31" t="s">
        <v>135</v>
      </c>
      <c r="D31" t="s">
        <v>136</v>
      </c>
      <c r="E31" t="s">
        <v>137</v>
      </c>
      <c r="F31" t="s">
        <v>138</v>
      </c>
      <c r="G31" cm="1">
        <f t="array" aca="1" ref="G31" ca="1">SUMPRODUCT(--ISNUMBER(MID(D31,ROW(INDIRECT("1:"&amp;LEN(D31))),1)*1))</f>
        <v>0</v>
      </c>
    </row>
    <row r="32" spans="1:8" hidden="1" x14ac:dyDescent="0.3">
      <c r="A32">
        <v>1863</v>
      </c>
      <c r="B32" t="s">
        <v>6442</v>
      </c>
      <c r="C32" t="s">
        <v>6443</v>
      </c>
      <c r="D32" t="s">
        <v>6444</v>
      </c>
      <c r="E32" t="s">
        <v>6445</v>
      </c>
      <c r="F32" t="s">
        <v>687</v>
      </c>
      <c r="G32" cm="1">
        <f t="array" aca="1" ref="G32" ca="1">SUMPRODUCT(--ISNUMBER(MID(D32,ROW(INDIRECT("1:"&amp;LEN(D32))),1)*1))</f>
        <v>81</v>
      </c>
      <c r="H32" t="b">
        <f>OR(ISNUMBER(FIND("Wh kg", D32)), ISNUMBER(FIND("F/g", D32)), ISNUMBER(FIND("ppm", D32)), ISNUMBER(FIND("ppb", D32)), ISNUMBER(FIND("mAh/g", D32)), ISNUMBER(FIND("kHz", D32)), ISNUMBER(FIND("°C", D32)), ISNUMBER(FIND(" pH", D32)), ISNUMBER(FIND("mg/L", D32)), ISNUMBER(FIND("mAhg", D32)), ISNUMBER(FIND("g/L", D32)), ISNUMBER(FIND("MPa", D32)))</f>
        <v>0</v>
      </c>
    </row>
    <row r="33" spans="1:8" hidden="1" x14ac:dyDescent="0.3">
      <c r="A33">
        <v>31</v>
      </c>
      <c r="B33" t="s">
        <v>142</v>
      </c>
      <c r="C33" t="s">
        <v>143</v>
      </c>
      <c r="D33" t="s">
        <v>144</v>
      </c>
      <c r="E33" t="s">
        <v>145</v>
      </c>
      <c r="F33" t="s">
        <v>41</v>
      </c>
      <c r="G33" cm="1">
        <f t="array" aca="1" ref="G33" ca="1">SUMPRODUCT(--ISNUMBER(MID(D33,ROW(INDIRECT("1:"&amp;LEN(D33))),1)*1))</f>
        <v>0</v>
      </c>
    </row>
    <row r="34" spans="1:8" x14ac:dyDescent="0.3">
      <c r="A34">
        <v>4157</v>
      </c>
      <c r="B34" t="s">
        <v>13893</v>
      </c>
      <c r="C34" t="s">
        <v>13894</v>
      </c>
      <c r="D34" t="s">
        <v>13895</v>
      </c>
      <c r="E34" t="s">
        <v>4899</v>
      </c>
      <c r="F34" t="s">
        <v>15</v>
      </c>
      <c r="G34" cm="1">
        <f t="array" aca="1" ref="G34" ca="1">SUMPRODUCT(--ISNUMBER(MID(D34,ROW(INDIRECT("1:"&amp;LEN(D34))),1)*1))</f>
        <v>81</v>
      </c>
      <c r="H34" t="b">
        <f>OR(ISNUMBER(FIND("Wh kg", D34)), ISNUMBER(FIND("F/g", D34)), ISNUMBER(FIND("ppm", D34)), ISNUMBER(FIND("ppb", D34)), ISNUMBER(FIND("mAh/g", D34)), ISNUMBER(FIND("kHz", D34)), ISNUMBER(FIND("°C", D34)), ISNUMBER(FIND(" pH", D34)), ISNUMBER(FIND("mg/L", D34)), ISNUMBER(FIND("mAhg", D34)), ISNUMBER(FIND("g/L", D34)), ISNUMBER(FIND("MPa", D34)))</f>
        <v>1</v>
      </c>
    </row>
    <row r="35" spans="1:8" hidden="1" x14ac:dyDescent="0.3">
      <c r="A35">
        <v>33</v>
      </c>
      <c r="B35" t="s">
        <v>150</v>
      </c>
      <c r="C35" t="s">
        <v>151</v>
      </c>
      <c r="D35" t="s">
        <v>152</v>
      </c>
      <c r="E35" t="s">
        <v>93</v>
      </c>
      <c r="F35" t="s">
        <v>153</v>
      </c>
      <c r="G35" cm="1">
        <f t="array" aca="1" ref="G35" ca="1">SUMPRODUCT(--ISNUMBER(MID(D35,ROW(INDIRECT("1:"&amp;LEN(D35))),1)*1))</f>
        <v>0</v>
      </c>
    </row>
    <row r="36" spans="1:8" hidden="1" x14ac:dyDescent="0.3">
      <c r="A36">
        <v>34</v>
      </c>
      <c r="B36" t="s">
        <v>154</v>
      </c>
      <c r="C36" t="s">
        <v>155</v>
      </c>
      <c r="D36" t="s">
        <v>156</v>
      </c>
      <c r="E36" t="s">
        <v>115</v>
      </c>
      <c r="F36" t="s">
        <v>116</v>
      </c>
      <c r="G36" cm="1">
        <f t="array" aca="1" ref="G36" ca="1">SUMPRODUCT(--ISNUMBER(MID(D36,ROW(INDIRECT("1:"&amp;LEN(D36))),1)*1))</f>
        <v>0</v>
      </c>
    </row>
    <row r="37" spans="1:8" x14ac:dyDescent="0.3">
      <c r="A37">
        <v>4365</v>
      </c>
      <c r="B37" t="s">
        <v>14567</v>
      </c>
      <c r="C37" t="s">
        <v>14568</v>
      </c>
      <c r="D37" t="s">
        <v>14569</v>
      </c>
      <c r="E37" t="s">
        <v>907</v>
      </c>
      <c r="F37" t="s">
        <v>15</v>
      </c>
      <c r="G37" cm="1">
        <f t="array" aca="1" ref="G37" ca="1">SUMPRODUCT(--ISNUMBER(MID(D37,ROW(INDIRECT("1:"&amp;LEN(D37))),1)*1))</f>
        <v>81</v>
      </c>
      <c r="H37" t="b">
        <f t="shared" ref="H37:H38" si="6">OR(ISNUMBER(FIND("Wh kg", D37)), ISNUMBER(FIND("F/g", D37)), ISNUMBER(FIND("ppm", D37)), ISNUMBER(FIND("ppb", D37)), ISNUMBER(FIND("mAh/g", D37)), ISNUMBER(FIND("kHz", D37)), ISNUMBER(FIND("°C", D37)), ISNUMBER(FIND(" pH", D37)), ISNUMBER(FIND("mg/L", D37)), ISNUMBER(FIND("mAhg", D37)), ISNUMBER(FIND("g/L", D37)), ISNUMBER(FIND("MPa", D37)))</f>
        <v>1</v>
      </c>
    </row>
    <row r="38" spans="1:8" x14ac:dyDescent="0.3">
      <c r="A38">
        <v>660</v>
      </c>
      <c r="B38" t="s">
        <v>2372</v>
      </c>
      <c r="C38" t="s">
        <v>2373</v>
      </c>
      <c r="D38" t="s">
        <v>2374</v>
      </c>
      <c r="E38" t="s">
        <v>2375</v>
      </c>
      <c r="F38" t="s">
        <v>116</v>
      </c>
      <c r="G38" cm="1">
        <f t="array" aca="1" ref="G38" ca="1">SUMPRODUCT(--ISNUMBER(MID(D38,ROW(INDIRECT("1:"&amp;LEN(D38))),1)*1))</f>
        <v>80</v>
      </c>
      <c r="H38" t="b">
        <f t="shared" si="6"/>
        <v>1</v>
      </c>
    </row>
    <row r="39" spans="1:8" hidden="1" x14ac:dyDescent="0.3">
      <c r="A39">
        <v>37</v>
      </c>
      <c r="B39" t="s">
        <v>166</v>
      </c>
      <c r="C39" t="s">
        <v>167</v>
      </c>
      <c r="D39" t="s">
        <v>168</v>
      </c>
      <c r="E39" t="s">
        <v>169</v>
      </c>
      <c r="F39" t="s">
        <v>170</v>
      </c>
      <c r="G39" cm="1">
        <f t="array" aca="1" ref="G39" ca="1">SUMPRODUCT(--ISNUMBER(MID(D39,ROW(INDIRECT("1:"&amp;LEN(D39))),1)*1))</f>
        <v>0</v>
      </c>
    </row>
    <row r="40" spans="1:8" hidden="1" x14ac:dyDescent="0.3">
      <c r="A40">
        <v>3262</v>
      </c>
      <c r="B40" t="s">
        <v>11033</v>
      </c>
      <c r="C40" t="s">
        <v>11034</v>
      </c>
      <c r="D40" t="s">
        <v>11035</v>
      </c>
      <c r="E40" t="s">
        <v>507</v>
      </c>
      <c r="F40" t="s">
        <v>183</v>
      </c>
      <c r="G40" cm="1">
        <f t="array" aca="1" ref="G40" ca="1">SUMPRODUCT(--ISNUMBER(MID(D40,ROW(INDIRECT("1:"&amp;LEN(D40))),1)*1))</f>
        <v>80</v>
      </c>
      <c r="H40" t="b">
        <f t="shared" ref="H40:H43" si="7">OR(ISNUMBER(FIND("Wh kg", D40)), ISNUMBER(FIND("F/g", D40)), ISNUMBER(FIND("ppm", D40)), ISNUMBER(FIND("ppb", D40)), ISNUMBER(FIND("mAh/g", D40)), ISNUMBER(FIND("kHz", D40)), ISNUMBER(FIND("°C", D40)), ISNUMBER(FIND(" pH", D40)), ISNUMBER(FIND("mg/L", D40)), ISNUMBER(FIND("mAhg", D40)), ISNUMBER(FIND("g/L", D40)), ISNUMBER(FIND("MPa", D40)))</f>
        <v>0</v>
      </c>
    </row>
    <row r="41" spans="1:8" x14ac:dyDescent="0.3">
      <c r="A41">
        <v>4558</v>
      </c>
      <c r="B41" t="s">
        <v>15179</v>
      </c>
      <c r="C41" t="s">
        <v>15180</v>
      </c>
      <c r="D41" t="s">
        <v>15181</v>
      </c>
      <c r="E41" t="s">
        <v>1351</v>
      </c>
      <c r="F41" t="s">
        <v>165</v>
      </c>
      <c r="G41" cm="1">
        <f t="array" aca="1" ref="G41" ca="1">SUMPRODUCT(--ISNUMBER(MID(D41,ROW(INDIRECT("1:"&amp;LEN(D41))),1)*1))</f>
        <v>80</v>
      </c>
      <c r="H41" t="b">
        <f t="shared" si="7"/>
        <v>1</v>
      </c>
    </row>
    <row r="42" spans="1:8" hidden="1" x14ac:dyDescent="0.3">
      <c r="A42">
        <v>3614</v>
      </c>
      <c r="B42" t="s">
        <v>12181</v>
      </c>
      <c r="C42" t="s">
        <v>12182</v>
      </c>
      <c r="D42" t="s">
        <v>12183</v>
      </c>
      <c r="E42" t="s">
        <v>3033</v>
      </c>
      <c r="F42" t="s">
        <v>138</v>
      </c>
      <c r="G42" cm="1">
        <f t="array" aca="1" ref="G42" ca="1">SUMPRODUCT(--ISNUMBER(MID(D42,ROW(INDIRECT("1:"&amp;LEN(D42))),1)*1))</f>
        <v>79</v>
      </c>
      <c r="H42" t="b">
        <f t="shared" si="7"/>
        <v>0</v>
      </c>
    </row>
    <row r="43" spans="1:8" x14ac:dyDescent="0.3">
      <c r="A43">
        <v>3960</v>
      </c>
      <c r="B43" t="s">
        <v>13274</v>
      </c>
      <c r="C43" t="s">
        <v>13275</v>
      </c>
      <c r="D43" t="s">
        <v>13276</v>
      </c>
      <c r="E43" t="s">
        <v>329</v>
      </c>
      <c r="F43" t="s">
        <v>1802</v>
      </c>
      <c r="G43" cm="1">
        <f t="array" aca="1" ref="G43" ca="1">SUMPRODUCT(--ISNUMBER(MID(D43,ROW(INDIRECT("1:"&amp;LEN(D43))),1)*1))</f>
        <v>79</v>
      </c>
      <c r="H43" t="b">
        <f t="shared" si="7"/>
        <v>1</v>
      </c>
    </row>
    <row r="44" spans="1:8" hidden="1" x14ac:dyDescent="0.3">
      <c r="A44">
        <v>42</v>
      </c>
      <c r="B44" t="s">
        <v>188</v>
      </c>
      <c r="C44" t="s">
        <v>189</v>
      </c>
      <c r="D44" t="s">
        <v>190</v>
      </c>
      <c r="E44" t="s">
        <v>191</v>
      </c>
      <c r="F44" t="s">
        <v>89</v>
      </c>
      <c r="G44" cm="1">
        <f t="array" aca="1" ref="G44" ca="1">SUMPRODUCT(--ISNUMBER(MID(D44,ROW(INDIRECT("1:"&amp;LEN(D44))),1)*1))</f>
        <v>0</v>
      </c>
    </row>
    <row r="45" spans="1:8" hidden="1" x14ac:dyDescent="0.3">
      <c r="A45">
        <v>2954</v>
      </c>
      <c r="B45" t="s">
        <v>10045</v>
      </c>
      <c r="C45" t="s">
        <v>10046</v>
      </c>
      <c r="D45" t="s">
        <v>10047</v>
      </c>
      <c r="E45" t="s">
        <v>2349</v>
      </c>
      <c r="F45" t="s">
        <v>56</v>
      </c>
      <c r="G45" cm="1">
        <f t="array" aca="1" ref="G45" ca="1">SUMPRODUCT(--ISNUMBER(MID(D45,ROW(INDIRECT("1:"&amp;LEN(D45))),1)*1))</f>
        <v>78</v>
      </c>
      <c r="H45" t="b">
        <f t="shared" ref="H45:H46" si="8">OR(ISNUMBER(FIND("Wh kg", D45)), ISNUMBER(FIND("F/g", D45)), ISNUMBER(FIND("ppm", D45)), ISNUMBER(FIND("ppb", D45)), ISNUMBER(FIND("mAh/g", D45)), ISNUMBER(FIND("kHz", D45)), ISNUMBER(FIND("°C", D45)), ISNUMBER(FIND(" pH", D45)), ISNUMBER(FIND("mg/L", D45)), ISNUMBER(FIND("min", D45)), ISNUMBER(FIND("mAhg", D45)), ISNUMBER(FIND("g/L", D45)), ISNUMBER(FIND("MPa", D45)))</f>
        <v>0</v>
      </c>
    </row>
    <row r="46" spans="1:8" x14ac:dyDescent="0.3">
      <c r="A46">
        <v>3905</v>
      </c>
      <c r="B46" t="s">
        <v>13100</v>
      </c>
      <c r="C46" t="s">
        <v>13101</v>
      </c>
      <c r="D46" t="s">
        <v>13102</v>
      </c>
      <c r="E46" t="s">
        <v>13103</v>
      </c>
      <c r="F46" t="s">
        <v>84</v>
      </c>
      <c r="G46" cm="1">
        <f t="array" aca="1" ref="G46" ca="1">SUMPRODUCT(--ISNUMBER(MID(D46,ROW(INDIRECT("1:"&amp;LEN(D46))),1)*1))</f>
        <v>78</v>
      </c>
      <c r="H46" t="b">
        <f>OR(ISNUMBER(FIND("Wh kg", D46)), ISNUMBER(FIND("F/g", D46)), ISNUMBER(FIND("ppm", D46)), ISNUMBER(FIND("ppb", D46)), ISNUMBER(FIND("mAh/g", D46)), ISNUMBER(FIND("kHz", D46)), ISNUMBER(FIND("°C", D46)), ISNUMBER(FIND(" pH", D46)), ISNUMBER(FIND("mg/L", D46)), ISNUMBER(FIND("mAhg", D46)), ISNUMBER(FIND("g/L", D46)), ISNUMBER(FIND("MPa", D46)))</f>
        <v>1</v>
      </c>
    </row>
    <row r="47" spans="1:8" hidden="1" x14ac:dyDescent="0.3">
      <c r="A47">
        <v>45</v>
      </c>
      <c r="B47" t="s">
        <v>200</v>
      </c>
      <c r="C47" t="s">
        <v>201</v>
      </c>
      <c r="D47" t="s">
        <v>202</v>
      </c>
      <c r="E47" t="s">
        <v>115</v>
      </c>
      <c r="F47" t="s">
        <v>116</v>
      </c>
      <c r="G47" cm="1">
        <f t="array" aca="1" ref="G47" ca="1">SUMPRODUCT(--ISNUMBER(MID(D47,ROW(INDIRECT("1:"&amp;LEN(D47))),1)*1))</f>
        <v>0</v>
      </c>
    </row>
    <row r="48" spans="1:8" x14ac:dyDescent="0.3">
      <c r="A48">
        <v>4405</v>
      </c>
      <c r="B48" t="s">
        <v>14699</v>
      </c>
      <c r="C48" t="s">
        <v>14700</v>
      </c>
      <c r="D48" t="s">
        <v>14701</v>
      </c>
      <c r="E48" t="s">
        <v>2231</v>
      </c>
      <c r="F48" t="s">
        <v>116</v>
      </c>
      <c r="G48" cm="1">
        <f t="array" aca="1" ref="G48" ca="1">SUMPRODUCT(--ISNUMBER(MID(D48,ROW(INDIRECT("1:"&amp;LEN(D48))),1)*1))</f>
        <v>78</v>
      </c>
      <c r="H48" t="b">
        <f>OR(ISNUMBER(FIND("Wh kg", D48)), ISNUMBER(FIND("F/g", D48)), ISNUMBER(FIND("ppm", D48)), ISNUMBER(FIND("ppb", D48)), ISNUMBER(FIND("mAh/g", D48)), ISNUMBER(FIND("kHz", D48)), ISNUMBER(FIND("°C", D48)), ISNUMBER(FIND(" pH", D48)), ISNUMBER(FIND("mg/L", D48)), ISNUMBER(FIND("mAhg", D48)), ISNUMBER(FIND("g/L", D48)), ISNUMBER(FIND("MPa", D48)))</f>
        <v>1</v>
      </c>
    </row>
    <row r="49" spans="1:8" hidden="1" x14ac:dyDescent="0.3">
      <c r="A49">
        <v>47</v>
      </c>
      <c r="B49" t="s">
        <v>208</v>
      </c>
      <c r="C49" t="s">
        <v>209</v>
      </c>
      <c r="D49" t="s">
        <v>210</v>
      </c>
      <c r="E49" t="s">
        <v>88</v>
      </c>
      <c r="F49" t="s">
        <v>211</v>
      </c>
      <c r="G49" cm="1">
        <f t="array" aca="1" ref="G49" ca="1">SUMPRODUCT(--ISNUMBER(MID(D49,ROW(INDIRECT("1:"&amp;LEN(D49))),1)*1))</f>
        <v>0</v>
      </c>
    </row>
    <row r="50" spans="1:8" hidden="1" x14ac:dyDescent="0.3">
      <c r="A50">
        <v>48</v>
      </c>
      <c r="B50" t="s">
        <v>212</v>
      </c>
      <c r="C50" t="s">
        <v>213</v>
      </c>
      <c r="D50" t="s">
        <v>214</v>
      </c>
      <c r="E50" t="s">
        <v>215</v>
      </c>
      <c r="F50" t="s">
        <v>33</v>
      </c>
      <c r="G50" cm="1">
        <f t="array" aca="1" ref="G50" ca="1">SUMPRODUCT(--ISNUMBER(MID(D50,ROW(INDIRECT("1:"&amp;LEN(D50))),1)*1))</f>
        <v>0</v>
      </c>
    </row>
    <row r="51" spans="1:8" hidden="1" x14ac:dyDescent="0.3">
      <c r="A51">
        <v>1150</v>
      </c>
      <c r="B51" t="s">
        <v>4049</v>
      </c>
      <c r="C51" t="s">
        <v>4050</v>
      </c>
      <c r="D51" t="s">
        <v>4051</v>
      </c>
      <c r="E51" t="s">
        <v>4052</v>
      </c>
      <c r="F51" t="s">
        <v>89</v>
      </c>
      <c r="G51" cm="1">
        <f t="array" aca="1" ref="G51" ca="1">SUMPRODUCT(--ISNUMBER(MID(D51,ROW(INDIRECT("1:"&amp;LEN(D51))),1)*1))</f>
        <v>77</v>
      </c>
      <c r="H51" t="b">
        <f>OR(ISNUMBER(FIND("Wh kg", D51)), ISNUMBER(FIND("F/g", D51)), ISNUMBER(FIND("ppm", D51)), ISNUMBER(FIND("ppb", D51)), ISNUMBER(FIND("mAh/g", D51)), ISNUMBER(FIND("kHz", D51)), ISNUMBER(FIND("°C", D51)), ISNUMBER(FIND(" pH", D51)), ISNUMBER(FIND("mg/L", D51)), ISNUMBER(FIND("mAhg", D51)), ISNUMBER(FIND("g/L", D51)), ISNUMBER(FIND("MPa", D51)))</f>
        <v>0</v>
      </c>
    </row>
    <row r="52" spans="1:8" hidden="1" x14ac:dyDescent="0.3">
      <c r="A52">
        <v>50</v>
      </c>
      <c r="B52" t="s">
        <v>220</v>
      </c>
      <c r="C52" t="s">
        <v>221</v>
      </c>
      <c r="D52" t="s">
        <v>222</v>
      </c>
      <c r="E52" t="s">
        <v>223</v>
      </c>
      <c r="F52" t="s">
        <v>33</v>
      </c>
      <c r="G52" cm="1">
        <f t="array" aca="1" ref="G52" ca="1">SUMPRODUCT(--ISNUMBER(MID(D52,ROW(INDIRECT("1:"&amp;LEN(D52))),1)*1))</f>
        <v>0</v>
      </c>
    </row>
    <row r="53" spans="1:8" hidden="1" x14ac:dyDescent="0.3">
      <c r="A53">
        <v>51</v>
      </c>
      <c r="B53" t="s">
        <v>224</v>
      </c>
      <c r="C53" t="s">
        <v>225</v>
      </c>
      <c r="D53" t="s">
        <v>226</v>
      </c>
      <c r="E53" t="s">
        <v>227</v>
      </c>
      <c r="F53" t="s">
        <v>33</v>
      </c>
      <c r="G53" cm="1">
        <f t="array" aca="1" ref="G53" ca="1">SUMPRODUCT(--ISNUMBER(MID(D53,ROW(INDIRECT("1:"&amp;LEN(D53))),1)*1))</f>
        <v>0</v>
      </c>
    </row>
    <row r="54" spans="1:8" hidden="1" x14ac:dyDescent="0.3">
      <c r="A54">
        <v>1670</v>
      </c>
      <c r="B54" t="s">
        <v>5799</v>
      </c>
      <c r="C54" t="s">
        <v>5800</v>
      </c>
      <c r="D54" t="s">
        <v>5801</v>
      </c>
      <c r="E54" t="s">
        <v>358</v>
      </c>
      <c r="F54" t="s">
        <v>5802</v>
      </c>
      <c r="G54" cm="1">
        <f t="array" aca="1" ref="G54" ca="1">SUMPRODUCT(--ISNUMBER(MID(D54,ROW(INDIRECT("1:"&amp;LEN(D54))),1)*1))</f>
        <v>77</v>
      </c>
      <c r="H54" t="b">
        <f>OR(ISNUMBER(FIND("Wh kg", D54)), ISNUMBER(FIND("F/g", D54)), ISNUMBER(FIND("ppm", D54)), ISNUMBER(FIND("ppb", D54)), ISNUMBER(FIND("mAh/g", D54)), ISNUMBER(FIND("kHz", D54)), ISNUMBER(FIND("°C", D54)), ISNUMBER(FIND(" pH", D54)), ISNUMBER(FIND("mg/L", D54)), ISNUMBER(FIND("mAhg", D54)), ISNUMBER(FIND("g/L", D54)), ISNUMBER(FIND("MPa", D54)))</f>
        <v>0</v>
      </c>
    </row>
    <row r="55" spans="1:8" hidden="1" x14ac:dyDescent="0.3">
      <c r="A55">
        <v>53</v>
      </c>
      <c r="B55" t="s">
        <v>232</v>
      </c>
      <c r="C55" t="s">
        <v>233</v>
      </c>
      <c r="D55" t="s">
        <v>234</v>
      </c>
      <c r="E55" t="s">
        <v>93</v>
      </c>
      <c r="F55" t="s">
        <v>235</v>
      </c>
      <c r="G55" cm="1">
        <f t="array" aca="1" ref="G55" ca="1">SUMPRODUCT(--ISNUMBER(MID(D55,ROW(INDIRECT("1:"&amp;LEN(D55))),1)*1))</f>
        <v>0</v>
      </c>
    </row>
    <row r="56" spans="1:8" x14ac:dyDescent="0.3">
      <c r="A56">
        <v>362</v>
      </c>
      <c r="B56" t="s">
        <v>1338</v>
      </c>
      <c r="C56" t="s">
        <v>1339</v>
      </c>
      <c r="D56" t="s">
        <v>1340</v>
      </c>
      <c r="E56" t="s">
        <v>223</v>
      </c>
      <c r="F56" t="s">
        <v>33</v>
      </c>
      <c r="G56" cm="1">
        <f t="array" aca="1" ref="G56" ca="1">SUMPRODUCT(--ISNUMBER(MID(D56,ROW(INDIRECT("1:"&amp;LEN(D56))),1)*1))</f>
        <v>76</v>
      </c>
      <c r="H56" t="b">
        <f t="shared" ref="H56:H59" si="9">OR(ISNUMBER(FIND("Wh kg", D56)), ISNUMBER(FIND("F/g", D56)), ISNUMBER(FIND("ppm", D56)), ISNUMBER(FIND("ppb", D56)), ISNUMBER(FIND("mAh/g", D56)), ISNUMBER(FIND("kHz", D56)), ISNUMBER(FIND("°C", D56)), ISNUMBER(FIND(" pH", D56)), ISNUMBER(FIND("mg/L", D56)), ISNUMBER(FIND("mAhg", D56)), ISNUMBER(FIND("g/L", D56)), ISNUMBER(FIND("MPa", D56)))</f>
        <v>1</v>
      </c>
    </row>
    <row r="57" spans="1:8" hidden="1" x14ac:dyDescent="0.3">
      <c r="A57">
        <v>389</v>
      </c>
      <c r="B57" t="s">
        <v>1432</v>
      </c>
      <c r="C57" t="s">
        <v>1433</v>
      </c>
      <c r="D57" t="s">
        <v>1434</v>
      </c>
      <c r="E57" t="s">
        <v>937</v>
      </c>
      <c r="F57" t="s">
        <v>99</v>
      </c>
      <c r="G57" cm="1">
        <f t="array" aca="1" ref="G57" ca="1">SUMPRODUCT(--ISNUMBER(MID(D57,ROW(INDIRECT("1:"&amp;LEN(D57))),1)*1))</f>
        <v>76</v>
      </c>
      <c r="H57" t="b">
        <f t="shared" si="9"/>
        <v>0</v>
      </c>
    </row>
    <row r="58" spans="1:8" x14ac:dyDescent="0.3">
      <c r="A58">
        <v>1337</v>
      </c>
      <c r="B58" t="s">
        <v>4676</v>
      </c>
      <c r="C58" t="s">
        <v>4677</v>
      </c>
      <c r="D58" t="s">
        <v>4678</v>
      </c>
      <c r="E58" t="s">
        <v>294</v>
      </c>
      <c r="F58" t="s">
        <v>161</v>
      </c>
      <c r="G58" cm="1">
        <f t="array" aca="1" ref="G58" ca="1">SUMPRODUCT(--ISNUMBER(MID(D58,ROW(INDIRECT("1:"&amp;LEN(D58))),1)*1))</f>
        <v>76</v>
      </c>
      <c r="H58" t="b">
        <f t="shared" si="9"/>
        <v>1</v>
      </c>
    </row>
    <row r="59" spans="1:8" hidden="1" x14ac:dyDescent="0.3">
      <c r="A59">
        <v>3202</v>
      </c>
      <c r="B59" t="s">
        <v>10837</v>
      </c>
      <c r="C59" t="s">
        <v>10838</v>
      </c>
      <c r="D59" t="s">
        <v>10839</v>
      </c>
      <c r="E59" t="s">
        <v>231</v>
      </c>
      <c r="F59" t="s">
        <v>10840</v>
      </c>
      <c r="G59" cm="1">
        <f t="array" aca="1" ref="G59" ca="1">SUMPRODUCT(--ISNUMBER(MID(D59,ROW(INDIRECT("1:"&amp;LEN(D59))),1)*1))</f>
        <v>76</v>
      </c>
      <c r="H59" t="b">
        <f t="shared" si="9"/>
        <v>0</v>
      </c>
    </row>
    <row r="60" spans="1:8" hidden="1" x14ac:dyDescent="0.3">
      <c r="A60">
        <v>58</v>
      </c>
      <c r="B60" t="s">
        <v>251</v>
      </c>
      <c r="C60" t="s">
        <v>252</v>
      </c>
      <c r="D60" t="s">
        <v>253</v>
      </c>
      <c r="E60" t="s">
        <v>254</v>
      </c>
      <c r="F60" t="s">
        <v>89</v>
      </c>
      <c r="G60" cm="1">
        <f t="array" aca="1" ref="G60" ca="1">SUMPRODUCT(--ISNUMBER(MID(D60,ROW(INDIRECT("1:"&amp;LEN(D60))),1)*1))</f>
        <v>0</v>
      </c>
    </row>
    <row r="61" spans="1:8" hidden="1" x14ac:dyDescent="0.3">
      <c r="A61">
        <v>59</v>
      </c>
      <c r="B61" t="s">
        <v>255</v>
      </c>
      <c r="C61" t="s">
        <v>256</v>
      </c>
      <c r="D61" t="s">
        <v>257</v>
      </c>
      <c r="E61" t="s">
        <v>88</v>
      </c>
      <c r="F61" t="s">
        <v>258</v>
      </c>
      <c r="G61" cm="1">
        <f t="array" aca="1" ref="G61" ca="1">SUMPRODUCT(--ISNUMBER(MID(D61,ROW(INDIRECT("1:"&amp;LEN(D61))),1)*1))</f>
        <v>0</v>
      </c>
    </row>
    <row r="62" spans="1:8" x14ac:dyDescent="0.3">
      <c r="A62">
        <v>331</v>
      </c>
      <c r="B62" t="s">
        <v>1224</v>
      </c>
      <c r="C62" t="s">
        <v>1225</v>
      </c>
      <c r="D62" t="s">
        <v>1226</v>
      </c>
      <c r="E62" t="s">
        <v>760</v>
      </c>
      <c r="F62" t="s">
        <v>978</v>
      </c>
      <c r="G62" cm="1">
        <f t="array" aca="1" ref="G62" ca="1">SUMPRODUCT(--ISNUMBER(MID(D62,ROW(INDIRECT("1:"&amp;LEN(D62))),1)*1))</f>
        <v>75</v>
      </c>
      <c r="H62" t="b">
        <f>OR(ISNUMBER(FIND("Wh kg", D62)), ISNUMBER(FIND("F/g", D62)), ISNUMBER(FIND("ppm", D62)), ISNUMBER(FIND("ppb", D62)), ISNUMBER(FIND("mAh/g", D62)), ISNUMBER(FIND("kHz", D62)), ISNUMBER(FIND("°C", D62)), ISNUMBER(FIND(" pH", D62)), ISNUMBER(FIND("mg/L", D62)), ISNUMBER(FIND("mAhg", D62)), ISNUMBER(FIND("g/L", D62)), ISNUMBER(FIND("MPa", D62)))</f>
        <v>1</v>
      </c>
    </row>
    <row r="63" spans="1:8" hidden="1" x14ac:dyDescent="0.3">
      <c r="A63">
        <v>61</v>
      </c>
      <c r="B63" t="s">
        <v>262</v>
      </c>
      <c r="C63" t="s">
        <v>263</v>
      </c>
      <c r="D63" t="s">
        <v>264</v>
      </c>
      <c r="E63" t="s">
        <v>265</v>
      </c>
      <c r="F63" t="s">
        <v>266</v>
      </c>
      <c r="G63" cm="1">
        <f t="array" aca="1" ref="G63" ca="1">SUMPRODUCT(--ISNUMBER(MID(D63,ROW(INDIRECT("1:"&amp;LEN(D63))),1)*1))</f>
        <v>0</v>
      </c>
    </row>
    <row r="64" spans="1:8" hidden="1" x14ac:dyDescent="0.3">
      <c r="A64">
        <v>2468</v>
      </c>
      <c r="B64" t="s">
        <v>8464</v>
      </c>
      <c r="C64" t="s">
        <v>8465</v>
      </c>
      <c r="D64" t="s">
        <v>8466</v>
      </c>
      <c r="E64" t="s">
        <v>2349</v>
      </c>
      <c r="F64" t="s">
        <v>56</v>
      </c>
      <c r="G64" cm="1">
        <f t="array" aca="1" ref="G64" ca="1">SUMPRODUCT(--ISNUMBER(MID(D64,ROW(INDIRECT("1:"&amp;LEN(D64))),1)*1))</f>
        <v>75</v>
      </c>
      <c r="H64" t="b">
        <f t="shared" ref="H64:H73" si="10">OR(ISNUMBER(FIND("Wh kg", D64)), ISNUMBER(FIND("F/g", D64)), ISNUMBER(FIND("ppm", D64)), ISNUMBER(FIND("ppb", D64)), ISNUMBER(FIND("mAh/g", D64)), ISNUMBER(FIND("kHz", D64)), ISNUMBER(FIND("°C", D64)), ISNUMBER(FIND(" pH", D64)), ISNUMBER(FIND("mg/L", D64)), ISNUMBER(FIND("min", D64)), ISNUMBER(FIND("mAhg", D64)), ISNUMBER(FIND("g/L", D64)), ISNUMBER(FIND("MPa", D64)))</f>
        <v>0</v>
      </c>
    </row>
    <row r="65" spans="1:8" hidden="1" x14ac:dyDescent="0.3">
      <c r="A65">
        <v>2857</v>
      </c>
      <c r="B65" t="s">
        <v>9725</v>
      </c>
      <c r="C65" t="s">
        <v>9726</v>
      </c>
      <c r="D65" t="s">
        <v>9727</v>
      </c>
      <c r="E65" t="s">
        <v>9728</v>
      </c>
      <c r="F65" t="s">
        <v>15</v>
      </c>
      <c r="G65" cm="1">
        <f t="array" aca="1" ref="G65" ca="1">SUMPRODUCT(--ISNUMBER(MID(D65,ROW(INDIRECT("1:"&amp;LEN(D65))),1)*1))</f>
        <v>74</v>
      </c>
      <c r="H65" t="b">
        <f t="shared" ref="H65:H68" si="11">OR(ISNUMBER(FIND("Wh kg", D65)), ISNUMBER(FIND("F/g", D65)), ISNUMBER(FIND("ppm", D65)), ISNUMBER(FIND("ppb", D65)), ISNUMBER(FIND("mAh/g", D65)), ISNUMBER(FIND("kHz", D65)), ISNUMBER(FIND("°C", D65)), ISNUMBER(FIND(" pH", D65)), ISNUMBER(FIND("mg/L", D65)), ISNUMBER(FIND("mAhg", D65)), ISNUMBER(FIND("g/L", D65)), ISNUMBER(FIND("MPa", D65)))</f>
        <v>0</v>
      </c>
    </row>
    <row r="66" spans="1:8" x14ac:dyDescent="0.3">
      <c r="A66">
        <v>4657</v>
      </c>
      <c r="B66" t="s">
        <v>15495</v>
      </c>
      <c r="C66" t="s">
        <v>15496</v>
      </c>
      <c r="D66" t="s">
        <v>15497</v>
      </c>
      <c r="E66" t="s">
        <v>1378</v>
      </c>
      <c r="F66" t="s">
        <v>568</v>
      </c>
      <c r="G66" cm="1">
        <f t="array" aca="1" ref="G66" ca="1">SUMPRODUCT(--ISNUMBER(MID(D66,ROW(INDIRECT("1:"&amp;LEN(D66))),1)*1))</f>
        <v>74</v>
      </c>
      <c r="H66" t="b">
        <f t="shared" si="11"/>
        <v>1</v>
      </c>
    </row>
    <row r="67" spans="1:8" x14ac:dyDescent="0.3">
      <c r="A67">
        <v>796</v>
      </c>
      <c r="B67" t="s">
        <v>2843</v>
      </c>
      <c r="C67" t="s">
        <v>2844</v>
      </c>
      <c r="D67" t="s">
        <v>2845</v>
      </c>
      <c r="E67" t="s">
        <v>1883</v>
      </c>
      <c r="F67" t="s">
        <v>698</v>
      </c>
      <c r="G67" cm="1">
        <f t="array" aca="1" ref="G67" ca="1">SUMPRODUCT(--ISNUMBER(MID(D67,ROW(INDIRECT("1:"&amp;LEN(D67))),1)*1))</f>
        <v>73</v>
      </c>
      <c r="H67" t="b">
        <f t="shared" si="11"/>
        <v>1</v>
      </c>
    </row>
    <row r="68" spans="1:8" hidden="1" x14ac:dyDescent="0.3">
      <c r="A68">
        <v>864</v>
      </c>
      <c r="B68" t="s">
        <v>3075</v>
      </c>
      <c r="C68" t="s">
        <v>3076</v>
      </c>
      <c r="D68" t="s">
        <v>3077</v>
      </c>
      <c r="E68" t="s">
        <v>3078</v>
      </c>
      <c r="F68" t="s">
        <v>15</v>
      </c>
      <c r="G68" cm="1">
        <f t="array" aca="1" ref="G68" ca="1">SUMPRODUCT(--ISNUMBER(MID(D68,ROW(INDIRECT("1:"&amp;LEN(D68))),1)*1))</f>
        <v>73</v>
      </c>
      <c r="H68" t="b">
        <f t="shared" si="11"/>
        <v>0</v>
      </c>
    </row>
    <row r="69" spans="1:8" hidden="1" x14ac:dyDescent="0.3">
      <c r="A69">
        <v>1303</v>
      </c>
      <c r="B69" t="s">
        <v>4567</v>
      </c>
      <c r="C69" t="s">
        <v>4568</v>
      </c>
      <c r="D69" t="s">
        <v>4569</v>
      </c>
      <c r="E69" t="s">
        <v>4570</v>
      </c>
      <c r="F69" t="s">
        <v>15</v>
      </c>
      <c r="G69" cm="1">
        <f t="array" aca="1" ref="G69" ca="1">SUMPRODUCT(--ISNUMBER(MID(D69,ROW(INDIRECT("1:"&amp;LEN(D69))),1)*1))</f>
        <v>73</v>
      </c>
      <c r="H69" t="b">
        <f t="shared" si="10"/>
        <v>0</v>
      </c>
    </row>
    <row r="70" spans="1:8" hidden="1" x14ac:dyDescent="0.3">
      <c r="A70">
        <v>3388</v>
      </c>
      <c r="B70" t="s">
        <v>11443</v>
      </c>
      <c r="C70" t="s">
        <v>11444</v>
      </c>
      <c r="D70" t="s">
        <v>11445</v>
      </c>
      <c r="E70" t="s">
        <v>83</v>
      </c>
      <c r="F70" t="s">
        <v>720</v>
      </c>
      <c r="G70" cm="1">
        <f t="array" aca="1" ref="G70" ca="1">SUMPRODUCT(--ISNUMBER(MID(D70,ROW(INDIRECT("1:"&amp;LEN(D70))),1)*1))</f>
        <v>73</v>
      </c>
      <c r="H70" t="b">
        <f>OR(ISNUMBER(FIND("Wh kg", D70)), ISNUMBER(FIND("F/g", D70)), ISNUMBER(FIND("ppm", D70)), ISNUMBER(FIND("ppb", D70)), ISNUMBER(FIND("mAh/g", D70)), ISNUMBER(FIND("kHz", D70)), ISNUMBER(FIND("°C", D70)), ISNUMBER(FIND(" pH", D70)), ISNUMBER(FIND("mg/L", D70)), ISNUMBER(FIND("mAhg", D70)), ISNUMBER(FIND("g/L", D70)), ISNUMBER(FIND("MPa", D70)))</f>
        <v>0</v>
      </c>
    </row>
    <row r="71" spans="1:8" hidden="1" x14ac:dyDescent="0.3">
      <c r="A71">
        <v>82</v>
      </c>
      <c r="B71" t="s">
        <v>343</v>
      </c>
      <c r="C71" t="s">
        <v>344</v>
      </c>
      <c r="D71" t="s">
        <v>345</v>
      </c>
      <c r="E71" t="s">
        <v>346</v>
      </c>
      <c r="F71" t="s">
        <v>15</v>
      </c>
      <c r="G71" cm="1">
        <f t="array" aca="1" ref="G71" ca="1">SUMPRODUCT(--ISNUMBER(MID(D71,ROW(INDIRECT("1:"&amp;LEN(D71))),1)*1))</f>
        <v>72</v>
      </c>
      <c r="H71" t="b">
        <f t="shared" si="10"/>
        <v>0</v>
      </c>
    </row>
    <row r="72" spans="1:8" x14ac:dyDescent="0.3">
      <c r="A72">
        <v>369</v>
      </c>
      <c r="B72" t="s">
        <v>1362</v>
      </c>
      <c r="C72" t="s">
        <v>1363</v>
      </c>
      <c r="D72" t="s">
        <v>1364</v>
      </c>
      <c r="E72" t="s">
        <v>78</v>
      </c>
      <c r="F72" t="s">
        <v>610</v>
      </c>
      <c r="G72" cm="1">
        <f t="array" aca="1" ref="G72" ca="1">SUMPRODUCT(--ISNUMBER(MID(D72,ROW(INDIRECT("1:"&amp;LEN(D72))),1)*1))</f>
        <v>72</v>
      </c>
      <c r="H72" t="b">
        <f>OR(ISNUMBER(FIND("Wh kg", D72)), ISNUMBER(FIND("F/g", D72)), ISNUMBER(FIND("ppm", D72)), ISNUMBER(FIND("ppb", D72)), ISNUMBER(FIND("mAh/g", D72)), ISNUMBER(FIND("kHz", D72)), ISNUMBER(FIND("°C", D72)), ISNUMBER(FIND(" pH", D72)), ISNUMBER(FIND("mg/L", D72)), ISNUMBER(FIND("mAhg", D72)), ISNUMBER(FIND("g/L", D72)), ISNUMBER(FIND("MPa", D72)))</f>
        <v>1</v>
      </c>
    </row>
    <row r="73" spans="1:8" hidden="1" x14ac:dyDescent="0.3">
      <c r="A73">
        <v>519</v>
      </c>
      <c r="B73" t="s">
        <v>1889</v>
      </c>
      <c r="C73" t="s">
        <v>1890</v>
      </c>
      <c r="D73" t="s">
        <v>1891</v>
      </c>
      <c r="E73" t="s">
        <v>88</v>
      </c>
      <c r="F73" t="s">
        <v>89</v>
      </c>
      <c r="G73" cm="1">
        <f t="array" aca="1" ref="G73" ca="1">SUMPRODUCT(--ISNUMBER(MID(D73,ROW(INDIRECT("1:"&amp;LEN(D73))),1)*1))</f>
        <v>72</v>
      </c>
      <c r="H73" t="b">
        <f t="shared" si="10"/>
        <v>0</v>
      </c>
    </row>
    <row r="74" spans="1:8" hidden="1" x14ac:dyDescent="0.3">
      <c r="A74">
        <v>72</v>
      </c>
      <c r="B74" t="s">
        <v>304</v>
      </c>
      <c r="C74" t="s">
        <v>305</v>
      </c>
      <c r="D74" t="s">
        <v>306</v>
      </c>
      <c r="E74" t="s">
        <v>78</v>
      </c>
      <c r="F74" t="s">
        <v>153</v>
      </c>
      <c r="G74" cm="1">
        <f t="array" aca="1" ref="G74" ca="1">SUMPRODUCT(--ISNUMBER(MID(D74,ROW(INDIRECT("1:"&amp;LEN(D74))),1)*1))</f>
        <v>0</v>
      </c>
    </row>
    <row r="75" spans="1:8" hidden="1" x14ac:dyDescent="0.3">
      <c r="A75">
        <v>73</v>
      </c>
      <c r="B75" t="s">
        <v>307</v>
      </c>
      <c r="C75" t="s">
        <v>308</v>
      </c>
      <c r="D75" t="s">
        <v>309</v>
      </c>
      <c r="E75" t="s">
        <v>65</v>
      </c>
      <c r="F75" t="s">
        <v>310</v>
      </c>
      <c r="G75" cm="1">
        <f t="array" aca="1" ref="G75" ca="1">SUMPRODUCT(--ISNUMBER(MID(D75,ROW(INDIRECT("1:"&amp;LEN(D75))),1)*1))</f>
        <v>0</v>
      </c>
    </row>
    <row r="76" spans="1:8" hidden="1" x14ac:dyDescent="0.3">
      <c r="A76">
        <v>74</v>
      </c>
      <c r="B76" t="s">
        <v>311</v>
      </c>
      <c r="C76" t="s">
        <v>312</v>
      </c>
      <c r="D76" t="s">
        <v>313</v>
      </c>
      <c r="E76" t="s">
        <v>265</v>
      </c>
      <c r="F76" t="s">
        <v>266</v>
      </c>
      <c r="G76" cm="1">
        <f t="array" aca="1" ref="G76" ca="1">SUMPRODUCT(--ISNUMBER(MID(D76,ROW(INDIRECT("1:"&amp;LEN(D76))),1)*1))</f>
        <v>0</v>
      </c>
    </row>
    <row r="77" spans="1:8" hidden="1" x14ac:dyDescent="0.3">
      <c r="A77">
        <v>3073</v>
      </c>
      <c r="B77" t="s">
        <v>10419</v>
      </c>
      <c r="C77" t="s">
        <v>10420</v>
      </c>
      <c r="D77" t="s">
        <v>10421</v>
      </c>
      <c r="E77" t="s">
        <v>2224</v>
      </c>
      <c r="F77" t="s">
        <v>46</v>
      </c>
      <c r="G77" cm="1">
        <f t="array" aca="1" ref="G77" ca="1">SUMPRODUCT(--ISNUMBER(MID(D77,ROW(INDIRECT("1:"&amp;LEN(D77))),1)*1))</f>
        <v>72</v>
      </c>
      <c r="H77" t="b">
        <f t="shared" ref="H77:H78" si="12">OR(ISNUMBER(FIND("Wh kg", D77)), ISNUMBER(FIND("F/g", D77)), ISNUMBER(FIND("ppm", D77)), ISNUMBER(FIND("ppb", D77)), ISNUMBER(FIND("mAh/g", D77)), ISNUMBER(FIND("kHz", D77)), ISNUMBER(FIND("°C", D77)), ISNUMBER(FIND(" pH", D77)), ISNUMBER(FIND("mg/L", D77)), ISNUMBER(FIND("mAhg", D77)), ISNUMBER(FIND("g/L", D77)), ISNUMBER(FIND("MPa", D77)))</f>
        <v>0</v>
      </c>
    </row>
    <row r="78" spans="1:8" x14ac:dyDescent="0.3">
      <c r="A78">
        <v>4023</v>
      </c>
      <c r="B78" t="s">
        <v>13476</v>
      </c>
      <c r="C78" t="s">
        <v>13477</v>
      </c>
      <c r="D78" t="s">
        <v>13478</v>
      </c>
      <c r="E78" t="s">
        <v>2314</v>
      </c>
      <c r="F78" t="s">
        <v>46</v>
      </c>
      <c r="G78" cm="1">
        <f t="array" aca="1" ref="G78" ca="1">SUMPRODUCT(--ISNUMBER(MID(D78,ROW(INDIRECT("1:"&amp;LEN(D78))),1)*1))</f>
        <v>72</v>
      </c>
      <c r="H78" t="b">
        <f t="shared" si="12"/>
        <v>1</v>
      </c>
    </row>
    <row r="79" spans="1:8" hidden="1" x14ac:dyDescent="0.3">
      <c r="A79">
        <v>1071</v>
      </c>
      <c r="B79" t="s">
        <v>3780</v>
      </c>
      <c r="C79" t="s">
        <v>3781</v>
      </c>
      <c r="D79" t="s">
        <v>3782</v>
      </c>
      <c r="E79" t="s">
        <v>1351</v>
      </c>
      <c r="F79" t="s">
        <v>1411</v>
      </c>
      <c r="G79" cm="1">
        <f t="array" aca="1" ref="G79" ca="1">SUMPRODUCT(--ISNUMBER(MID(D79,ROW(INDIRECT("1:"&amp;LEN(D79))),1)*1))</f>
        <v>71</v>
      </c>
      <c r="H79" t="b">
        <f t="shared" ref="H77:H80" si="13">OR(ISNUMBER(FIND("Wh kg", D79)), ISNUMBER(FIND("F/g", D79)), ISNUMBER(FIND("ppm", D79)), ISNUMBER(FIND("ppb", D79)), ISNUMBER(FIND("mAh/g", D79)), ISNUMBER(FIND("kHz", D79)), ISNUMBER(FIND("°C", D79)), ISNUMBER(FIND(" pH", D79)), ISNUMBER(FIND("mg/L", D79)), ISNUMBER(FIND("min", D79)), ISNUMBER(FIND("mAhg", D79)), ISNUMBER(FIND("g/L", D79)), ISNUMBER(FIND("MPa", D79)))</f>
        <v>0</v>
      </c>
    </row>
    <row r="80" spans="1:8" x14ac:dyDescent="0.3">
      <c r="A80">
        <v>1434</v>
      </c>
      <c r="B80" t="s">
        <v>5006</v>
      </c>
      <c r="C80" t="s">
        <v>5007</v>
      </c>
      <c r="D80" t="s">
        <v>5008</v>
      </c>
      <c r="E80" t="s">
        <v>3609</v>
      </c>
      <c r="F80" t="s">
        <v>161</v>
      </c>
      <c r="G80" cm="1">
        <f t="array" aca="1" ref="G80" ca="1">SUMPRODUCT(--ISNUMBER(MID(D80,ROW(INDIRECT("1:"&amp;LEN(D80))),1)*1))</f>
        <v>71</v>
      </c>
      <c r="H80" t="b">
        <f>OR(ISNUMBER(FIND("Wh kg", D80)), ISNUMBER(FIND("F/g", D80)), ISNUMBER(FIND("ppm", D80)), ISNUMBER(FIND("ppb", D80)), ISNUMBER(FIND("mAh/g", D80)), ISNUMBER(FIND("kHz", D80)), ISNUMBER(FIND("°C", D80)), ISNUMBER(FIND(" pH", D80)), ISNUMBER(FIND("mg/L", D80)), ISNUMBER(FIND("mAhg", D80)), ISNUMBER(FIND("g/L", D80)), ISNUMBER(FIND("MPa", D80)))</f>
        <v>1</v>
      </c>
    </row>
    <row r="81" spans="1:8" hidden="1" x14ac:dyDescent="0.3">
      <c r="A81">
        <v>79</v>
      </c>
      <c r="B81" t="s">
        <v>331</v>
      </c>
      <c r="C81" t="s">
        <v>332</v>
      </c>
      <c r="D81" t="s">
        <v>333</v>
      </c>
      <c r="E81" t="s">
        <v>334</v>
      </c>
      <c r="F81" t="s">
        <v>295</v>
      </c>
      <c r="G81" cm="1">
        <f t="array" aca="1" ref="G81" ca="1">SUMPRODUCT(--ISNUMBER(MID(D81,ROW(INDIRECT("1:"&amp;LEN(D81))),1)*1))</f>
        <v>0</v>
      </c>
    </row>
    <row r="82" spans="1:8" hidden="1" x14ac:dyDescent="0.3">
      <c r="A82">
        <v>3714</v>
      </c>
      <c r="B82" t="s">
        <v>12503</v>
      </c>
      <c r="C82" t="s">
        <v>12504</v>
      </c>
      <c r="D82" t="s">
        <v>12505</v>
      </c>
      <c r="E82" t="s">
        <v>8061</v>
      </c>
      <c r="F82" t="s">
        <v>89</v>
      </c>
      <c r="G82" cm="1">
        <f t="array" aca="1" ref="G82" ca="1">SUMPRODUCT(--ISNUMBER(MID(D82,ROW(INDIRECT("1:"&amp;LEN(D82))),1)*1))</f>
        <v>71</v>
      </c>
      <c r="H82" t="b">
        <f t="shared" ref="H82:H84" si="14">OR(ISNUMBER(FIND("Wh kg", D82)), ISNUMBER(FIND("F/g", D82)), ISNUMBER(FIND("ppm", D82)), ISNUMBER(FIND("ppb", D82)), ISNUMBER(FIND("mAh/g", D82)), ISNUMBER(FIND("kHz", D82)), ISNUMBER(FIND("°C", D82)), ISNUMBER(FIND(" pH", D82)), ISNUMBER(FIND("mg/L", D82)), ISNUMBER(FIND("mAhg", D82)), ISNUMBER(FIND("g/L", D82)), ISNUMBER(FIND("MPa", D82)))</f>
        <v>0</v>
      </c>
    </row>
    <row r="83" spans="1:8" x14ac:dyDescent="0.3">
      <c r="A83">
        <v>608</v>
      </c>
      <c r="B83" t="s">
        <v>2197</v>
      </c>
      <c r="C83" t="s">
        <v>2198</v>
      </c>
      <c r="D83" t="s">
        <v>2199</v>
      </c>
      <c r="E83" t="s">
        <v>892</v>
      </c>
      <c r="F83" t="s">
        <v>28</v>
      </c>
      <c r="G83" cm="1">
        <f t="array" aca="1" ref="G83" ca="1">SUMPRODUCT(--ISNUMBER(MID(D83,ROW(INDIRECT("1:"&amp;LEN(D83))),1)*1))</f>
        <v>70</v>
      </c>
      <c r="H83" t="b">
        <f t="shared" si="14"/>
        <v>1</v>
      </c>
    </row>
    <row r="84" spans="1:8" hidden="1" x14ac:dyDescent="0.3">
      <c r="A84">
        <v>800</v>
      </c>
      <c r="B84" t="s">
        <v>2857</v>
      </c>
      <c r="C84" t="s">
        <v>2858</v>
      </c>
      <c r="D84" t="s">
        <v>2859</v>
      </c>
      <c r="E84" t="s">
        <v>1492</v>
      </c>
      <c r="F84" t="s">
        <v>2860</v>
      </c>
      <c r="G84" cm="1">
        <f t="array" aca="1" ref="G84" ca="1">SUMPRODUCT(--ISNUMBER(MID(D84,ROW(INDIRECT("1:"&amp;LEN(D84))),1)*1))</f>
        <v>70</v>
      </c>
      <c r="H84" t="b">
        <f t="shared" si="14"/>
        <v>0</v>
      </c>
    </row>
    <row r="85" spans="1:8" hidden="1" x14ac:dyDescent="0.3">
      <c r="A85">
        <v>83</v>
      </c>
      <c r="B85" t="s">
        <v>347</v>
      </c>
      <c r="C85" t="s">
        <v>348</v>
      </c>
      <c r="D85" t="s">
        <v>349</v>
      </c>
      <c r="E85" t="s">
        <v>145</v>
      </c>
      <c r="F85" t="s">
        <v>116</v>
      </c>
      <c r="G85" cm="1">
        <f t="array" aca="1" ref="G85" ca="1">SUMPRODUCT(--ISNUMBER(MID(D85,ROW(INDIRECT("1:"&amp;LEN(D85))),1)*1))</f>
        <v>0</v>
      </c>
    </row>
    <row r="86" spans="1:8" hidden="1" x14ac:dyDescent="0.3">
      <c r="A86">
        <v>84</v>
      </c>
      <c r="B86" t="s">
        <v>350</v>
      </c>
      <c r="C86" t="s">
        <v>351</v>
      </c>
      <c r="D86" t="s">
        <v>352</v>
      </c>
      <c r="E86" t="s">
        <v>353</v>
      </c>
      <c r="F86" t="s">
        <v>354</v>
      </c>
      <c r="G86" cm="1">
        <f t="array" aca="1" ref="G86" ca="1">SUMPRODUCT(--ISNUMBER(MID(D86,ROW(INDIRECT("1:"&amp;LEN(D86))),1)*1))</f>
        <v>0</v>
      </c>
    </row>
    <row r="87" spans="1:8" hidden="1" x14ac:dyDescent="0.3">
      <c r="A87">
        <v>1177</v>
      </c>
      <c r="B87" t="s">
        <v>4141</v>
      </c>
      <c r="C87" t="s">
        <v>4142</v>
      </c>
      <c r="D87" t="s">
        <v>4143</v>
      </c>
      <c r="E87" t="s">
        <v>4144</v>
      </c>
      <c r="F87" t="s">
        <v>610</v>
      </c>
      <c r="G87" cm="1">
        <f t="array" aca="1" ref="G87" ca="1">SUMPRODUCT(--ISNUMBER(MID(D87,ROW(INDIRECT("1:"&amp;LEN(D87))),1)*1))</f>
        <v>70</v>
      </c>
      <c r="H87" t="b">
        <f t="shared" ref="H87:H90" si="15">OR(ISNUMBER(FIND("Wh kg", D87)), ISNUMBER(FIND("F/g", D87)), ISNUMBER(FIND("ppm", D87)), ISNUMBER(FIND("ppb", D87)), ISNUMBER(FIND("mAh/g", D87)), ISNUMBER(FIND("kHz", D87)), ISNUMBER(FIND("°C", D87)), ISNUMBER(FIND(" pH", D87)), ISNUMBER(FIND("mg/L", D87)), ISNUMBER(FIND("mAhg", D87)), ISNUMBER(FIND("g/L", D87)), ISNUMBER(FIND("MPa", D87)))</f>
        <v>0</v>
      </c>
    </row>
    <row r="88" spans="1:8" x14ac:dyDescent="0.3">
      <c r="A88">
        <v>2335</v>
      </c>
      <c r="B88" t="s">
        <v>8024</v>
      </c>
      <c r="C88" t="s">
        <v>8025</v>
      </c>
      <c r="D88" t="s">
        <v>8026</v>
      </c>
      <c r="E88" t="s">
        <v>8027</v>
      </c>
      <c r="F88" t="s">
        <v>330</v>
      </c>
      <c r="G88" cm="1">
        <f t="array" aca="1" ref="G88" ca="1">SUMPRODUCT(--ISNUMBER(MID(D88,ROW(INDIRECT("1:"&amp;LEN(D88))),1)*1))</f>
        <v>70</v>
      </c>
      <c r="H88" t="b">
        <f t="shared" si="15"/>
        <v>1</v>
      </c>
    </row>
    <row r="89" spans="1:8" hidden="1" x14ac:dyDescent="0.3">
      <c r="A89">
        <v>2365</v>
      </c>
      <c r="B89" t="s">
        <v>8126</v>
      </c>
      <c r="C89" t="s">
        <v>8127</v>
      </c>
      <c r="D89" t="s">
        <v>8128</v>
      </c>
      <c r="E89" t="s">
        <v>1497</v>
      </c>
      <c r="F89" t="s">
        <v>342</v>
      </c>
      <c r="G89" cm="1">
        <f t="array" aca="1" ref="G89" ca="1">SUMPRODUCT(--ISNUMBER(MID(D89,ROW(INDIRECT("1:"&amp;LEN(D89))),1)*1))</f>
        <v>70</v>
      </c>
      <c r="H89" t="b">
        <f t="shared" si="15"/>
        <v>0</v>
      </c>
    </row>
    <row r="90" spans="1:8" x14ac:dyDescent="0.3">
      <c r="A90">
        <v>2746</v>
      </c>
      <c r="B90" t="s">
        <v>9367</v>
      </c>
      <c r="C90" t="s">
        <v>9368</v>
      </c>
      <c r="D90" t="s">
        <v>9369</v>
      </c>
      <c r="E90" t="s">
        <v>1442</v>
      </c>
      <c r="F90" t="s">
        <v>33</v>
      </c>
      <c r="G90" cm="1">
        <f t="array" aca="1" ref="G90" ca="1">SUMPRODUCT(--ISNUMBER(MID(D90,ROW(INDIRECT("1:"&amp;LEN(D90))),1)*1))</f>
        <v>70</v>
      </c>
      <c r="H90" t="b">
        <f t="shared" si="15"/>
        <v>1</v>
      </c>
    </row>
    <row r="91" spans="1:8" hidden="1" x14ac:dyDescent="0.3">
      <c r="A91">
        <v>4016</v>
      </c>
      <c r="B91" t="s">
        <v>13451</v>
      </c>
      <c r="C91" t="s">
        <v>13452</v>
      </c>
      <c r="D91" t="s">
        <v>13453</v>
      </c>
      <c r="E91" t="s">
        <v>2224</v>
      </c>
      <c r="F91" t="s">
        <v>321</v>
      </c>
      <c r="G91" cm="1">
        <f t="array" aca="1" ref="G91" ca="1">SUMPRODUCT(--ISNUMBER(MID(D91,ROW(INDIRECT("1:"&amp;LEN(D91))),1)*1))</f>
        <v>70</v>
      </c>
      <c r="H91" t="b">
        <f t="shared" ref="H87:H91" si="16">OR(ISNUMBER(FIND("Wh kg", D91)), ISNUMBER(FIND("F/g", D91)), ISNUMBER(FIND("ppm", D91)), ISNUMBER(FIND("ppb", D91)), ISNUMBER(FIND("mAh/g", D91)), ISNUMBER(FIND("kHz", D91)), ISNUMBER(FIND("°C", D91)), ISNUMBER(FIND(" pH", D91)), ISNUMBER(FIND("mg/L", D91)), ISNUMBER(FIND("min", D91)), ISNUMBER(FIND("mAhg", D91)), ISNUMBER(FIND("g/L", D91)), ISNUMBER(FIND("MPa", D91)))</f>
        <v>0</v>
      </c>
    </row>
    <row r="92" spans="1:8" hidden="1" x14ac:dyDescent="0.3">
      <c r="A92">
        <v>90</v>
      </c>
      <c r="B92" t="s">
        <v>374</v>
      </c>
      <c r="C92" t="s">
        <v>375</v>
      </c>
      <c r="D92" t="s">
        <v>376</v>
      </c>
      <c r="E92" t="s">
        <v>294</v>
      </c>
      <c r="F92" t="s">
        <v>46</v>
      </c>
      <c r="G92" cm="1">
        <f t="array" aca="1" ref="G92" ca="1">SUMPRODUCT(--ISNUMBER(MID(D92,ROW(INDIRECT("1:"&amp;LEN(D92))),1)*1))</f>
        <v>0</v>
      </c>
    </row>
    <row r="93" spans="1:8" hidden="1" x14ac:dyDescent="0.3">
      <c r="A93">
        <v>4668</v>
      </c>
      <c r="B93" t="s">
        <v>15530</v>
      </c>
      <c r="C93" t="s">
        <v>15531</v>
      </c>
      <c r="D93" t="s">
        <v>15532</v>
      </c>
      <c r="E93" t="s">
        <v>1378</v>
      </c>
      <c r="F93" t="s">
        <v>56</v>
      </c>
      <c r="G93" cm="1">
        <f t="array" aca="1" ref="G93" ca="1">SUMPRODUCT(--ISNUMBER(MID(D93,ROW(INDIRECT("1:"&amp;LEN(D93))),1)*1))</f>
        <v>70</v>
      </c>
      <c r="H93" t="b">
        <f>OR(ISNUMBER(FIND("Wh kg", D93)), ISNUMBER(FIND("F/g", D93)), ISNUMBER(FIND("ppm", D93)), ISNUMBER(FIND("ppb", D93)), ISNUMBER(FIND("mAh/g", D93)), ISNUMBER(FIND("kHz", D93)), ISNUMBER(FIND("°C", D93)), ISNUMBER(FIND(" pH", D93)), ISNUMBER(FIND("mg/L", D93)), ISNUMBER(FIND("min", D93)), ISNUMBER(FIND("mAhg", D93)), ISNUMBER(FIND("g/L", D93)), ISNUMBER(FIND("MPa", D93)))</f>
        <v>0</v>
      </c>
    </row>
    <row r="94" spans="1:8" hidden="1" x14ac:dyDescent="0.3">
      <c r="A94">
        <v>92</v>
      </c>
      <c r="B94" t="s">
        <v>381</v>
      </c>
      <c r="C94" t="s">
        <v>382</v>
      </c>
      <c r="D94" t="s">
        <v>383</v>
      </c>
      <c r="E94" t="s">
        <v>243</v>
      </c>
      <c r="F94" t="s">
        <v>153</v>
      </c>
      <c r="G94" cm="1">
        <f t="array" aca="1" ref="G94" ca="1">SUMPRODUCT(--ISNUMBER(MID(D94,ROW(INDIRECT("1:"&amp;LEN(D94))),1)*1))</f>
        <v>0</v>
      </c>
    </row>
    <row r="95" spans="1:8" hidden="1" x14ac:dyDescent="0.3">
      <c r="A95">
        <v>93</v>
      </c>
      <c r="B95" t="s">
        <v>384</v>
      </c>
      <c r="C95" t="s">
        <v>385</v>
      </c>
      <c r="D95" t="s">
        <v>386</v>
      </c>
      <c r="E95" t="s">
        <v>98</v>
      </c>
      <c r="F95" t="s">
        <v>387</v>
      </c>
      <c r="G95" cm="1">
        <f t="array" aca="1" ref="G95" ca="1">SUMPRODUCT(--ISNUMBER(MID(D95,ROW(INDIRECT("1:"&amp;LEN(D95))),1)*1))</f>
        <v>0</v>
      </c>
    </row>
    <row r="96" spans="1:8" hidden="1" x14ac:dyDescent="0.3">
      <c r="A96">
        <v>94</v>
      </c>
      <c r="B96" t="s">
        <v>388</v>
      </c>
      <c r="C96" t="s">
        <v>389</v>
      </c>
      <c r="D96" t="s">
        <v>390</v>
      </c>
      <c r="E96" t="s">
        <v>391</v>
      </c>
      <c r="F96" t="s">
        <v>392</v>
      </c>
      <c r="G96" cm="1">
        <f t="array" aca="1" ref="G96" ca="1">SUMPRODUCT(--ISNUMBER(MID(D96,ROW(INDIRECT("1:"&amp;LEN(D96))),1)*1))</f>
        <v>0</v>
      </c>
    </row>
    <row r="97" spans="1:8" hidden="1" x14ac:dyDescent="0.3">
      <c r="A97">
        <v>95</v>
      </c>
      <c r="B97" t="s">
        <v>393</v>
      </c>
      <c r="C97" t="s">
        <v>394</v>
      </c>
      <c r="D97" t="s">
        <v>395</v>
      </c>
      <c r="E97" t="s">
        <v>358</v>
      </c>
      <c r="F97" t="s">
        <v>342</v>
      </c>
      <c r="G97" cm="1">
        <f t="array" aca="1" ref="G97" ca="1">SUMPRODUCT(--ISNUMBER(MID(D97,ROW(INDIRECT("1:"&amp;LEN(D97))),1)*1))</f>
        <v>0</v>
      </c>
    </row>
    <row r="98" spans="1:8" x14ac:dyDescent="0.3">
      <c r="A98">
        <v>644</v>
      </c>
      <c r="B98" t="s">
        <v>2315</v>
      </c>
      <c r="C98" t="s">
        <v>2316</v>
      </c>
      <c r="D98" t="s">
        <v>2317</v>
      </c>
      <c r="E98" t="s">
        <v>2318</v>
      </c>
      <c r="F98" t="s">
        <v>46</v>
      </c>
      <c r="G98" cm="1">
        <f t="array" aca="1" ref="G98" ca="1">SUMPRODUCT(--ISNUMBER(MID(D98,ROW(INDIRECT("1:"&amp;LEN(D98))),1)*1))</f>
        <v>69</v>
      </c>
      <c r="H98" t="b">
        <f>OR(ISNUMBER(FIND("Wh kg", D98)), ISNUMBER(FIND("F/g", D98)), ISNUMBER(FIND("ppm", D98)), ISNUMBER(FIND("ppb", D98)), ISNUMBER(FIND("mAh/g", D98)), ISNUMBER(FIND("kHz", D98)), ISNUMBER(FIND("°C", D98)), ISNUMBER(FIND(" pH", D98)), ISNUMBER(FIND("mg/L", D98)), ISNUMBER(FIND("mAhg", D98)), ISNUMBER(FIND("g/L", D98)), ISNUMBER(FIND("MPa", D98)))</f>
        <v>1</v>
      </c>
    </row>
    <row r="99" spans="1:8" hidden="1" x14ac:dyDescent="0.3">
      <c r="A99">
        <v>1974</v>
      </c>
      <c r="B99" t="s">
        <v>6816</v>
      </c>
      <c r="C99" t="s">
        <v>6817</v>
      </c>
      <c r="D99" t="s">
        <v>6818</v>
      </c>
      <c r="E99" t="s">
        <v>6819</v>
      </c>
      <c r="F99" t="s">
        <v>15</v>
      </c>
      <c r="G99" cm="1">
        <f t="array" aca="1" ref="G99" ca="1">SUMPRODUCT(--ISNUMBER(MID(D99,ROW(INDIRECT("1:"&amp;LEN(D99))),1)*1))</f>
        <v>69</v>
      </c>
      <c r="H99" t="b">
        <f t="shared" ref="H98:H103" si="17">OR(ISNUMBER(FIND("Wh kg", D99)), ISNUMBER(FIND("F/g", D99)), ISNUMBER(FIND("ppm", D99)), ISNUMBER(FIND("ppb", D99)), ISNUMBER(FIND("mAh/g", D99)), ISNUMBER(FIND("kHz", D99)), ISNUMBER(FIND("°C", D99)), ISNUMBER(FIND(" pH", D99)), ISNUMBER(FIND("mg/L", D99)), ISNUMBER(FIND("min", D99)), ISNUMBER(FIND("mAhg", D99)), ISNUMBER(FIND("g/L", D99)), ISNUMBER(FIND("MPa", D99)))</f>
        <v>0</v>
      </c>
    </row>
    <row r="100" spans="1:8" x14ac:dyDescent="0.3">
      <c r="A100">
        <v>3284</v>
      </c>
      <c r="B100" t="s">
        <v>11103</v>
      </c>
      <c r="C100" t="s">
        <v>11104</v>
      </c>
      <c r="D100" t="s">
        <v>11105</v>
      </c>
      <c r="E100" t="s">
        <v>971</v>
      </c>
      <c r="F100" t="s">
        <v>694</v>
      </c>
      <c r="G100" cm="1">
        <f t="array" aca="1" ref="G100" ca="1">SUMPRODUCT(--ISNUMBER(MID(D100,ROW(INDIRECT("1:"&amp;LEN(D100))),1)*1))</f>
        <v>69</v>
      </c>
      <c r="H100" t="b">
        <f t="shared" ref="H100:H103" si="18">OR(ISNUMBER(FIND("Wh kg", D100)), ISNUMBER(FIND("F/g", D100)), ISNUMBER(FIND("ppm", D100)), ISNUMBER(FIND("ppb", D100)), ISNUMBER(FIND("mAh/g", D100)), ISNUMBER(FIND("kHz", D100)), ISNUMBER(FIND("°C", D100)), ISNUMBER(FIND(" pH", D100)), ISNUMBER(FIND("mg/L", D100)), ISNUMBER(FIND("mAhg", D100)), ISNUMBER(FIND("g/L", D100)), ISNUMBER(FIND("MPa", D100)))</f>
        <v>1</v>
      </c>
    </row>
    <row r="101" spans="1:8" x14ac:dyDescent="0.3">
      <c r="A101">
        <v>1107</v>
      </c>
      <c r="B101" t="s">
        <v>3900</v>
      </c>
      <c r="C101" t="s">
        <v>3901</v>
      </c>
      <c r="D101" t="s">
        <v>3902</v>
      </c>
      <c r="E101" t="s">
        <v>3903</v>
      </c>
      <c r="F101" t="s">
        <v>15</v>
      </c>
      <c r="G101" cm="1">
        <f t="array" aca="1" ref="G101" ca="1">SUMPRODUCT(--ISNUMBER(MID(D101,ROW(INDIRECT("1:"&amp;LEN(D101))),1)*1))</f>
        <v>68</v>
      </c>
      <c r="H101" t="b">
        <f t="shared" si="18"/>
        <v>1</v>
      </c>
    </row>
    <row r="102" spans="1:8" hidden="1" x14ac:dyDescent="0.3">
      <c r="A102">
        <v>1614</v>
      </c>
      <c r="B102" t="s">
        <v>5607</v>
      </c>
      <c r="C102" t="s">
        <v>5608</v>
      </c>
      <c r="D102" t="s">
        <v>5609</v>
      </c>
      <c r="E102" t="s">
        <v>65</v>
      </c>
      <c r="F102" t="s">
        <v>15</v>
      </c>
      <c r="G102" cm="1">
        <f t="array" aca="1" ref="G102" ca="1">SUMPRODUCT(--ISNUMBER(MID(D102,ROW(INDIRECT("1:"&amp;LEN(D102))),1)*1))</f>
        <v>68</v>
      </c>
      <c r="H102" t="b">
        <f t="shared" si="18"/>
        <v>0</v>
      </c>
    </row>
    <row r="103" spans="1:8" x14ac:dyDescent="0.3">
      <c r="A103">
        <v>2067</v>
      </c>
      <c r="B103" t="s">
        <v>7140</v>
      </c>
      <c r="C103" t="s">
        <v>7141</v>
      </c>
      <c r="D103" t="s">
        <v>7142</v>
      </c>
      <c r="E103" t="s">
        <v>474</v>
      </c>
      <c r="F103" t="s">
        <v>161</v>
      </c>
      <c r="G103" cm="1">
        <f t="array" aca="1" ref="G103" ca="1">SUMPRODUCT(--ISNUMBER(MID(D103,ROW(INDIRECT("1:"&amp;LEN(D103))),1)*1))</f>
        <v>68</v>
      </c>
      <c r="H103" t="b">
        <f t="shared" si="18"/>
        <v>1</v>
      </c>
    </row>
    <row r="104" spans="1:8" hidden="1" x14ac:dyDescent="0.3">
      <c r="A104">
        <v>102</v>
      </c>
      <c r="B104" t="s">
        <v>419</v>
      </c>
      <c r="C104" t="s">
        <v>420</v>
      </c>
      <c r="D104" t="s">
        <v>421</v>
      </c>
      <c r="E104" t="s">
        <v>422</v>
      </c>
      <c r="F104" t="s">
        <v>84</v>
      </c>
      <c r="G104" cm="1">
        <f t="array" aca="1" ref="G104" ca="1">SUMPRODUCT(--ISNUMBER(MID(D104,ROW(INDIRECT("1:"&amp;LEN(D104))),1)*1))</f>
        <v>0</v>
      </c>
    </row>
    <row r="105" spans="1:8" x14ac:dyDescent="0.3">
      <c r="A105">
        <v>2156</v>
      </c>
      <c r="B105" t="s">
        <v>7432</v>
      </c>
      <c r="C105" t="s">
        <v>7433</v>
      </c>
      <c r="D105" t="s">
        <v>7434</v>
      </c>
      <c r="E105" t="s">
        <v>1959</v>
      </c>
      <c r="F105" t="s">
        <v>116</v>
      </c>
      <c r="G105" cm="1">
        <f t="array" aca="1" ref="G105" ca="1">SUMPRODUCT(--ISNUMBER(MID(D105,ROW(INDIRECT("1:"&amp;LEN(D105))),1)*1))</f>
        <v>68</v>
      </c>
      <c r="H105" t="b">
        <f>OR(ISNUMBER(FIND("Wh kg", D105)), ISNUMBER(FIND("F/g", D105)), ISNUMBER(FIND("ppm", D105)), ISNUMBER(FIND("ppb", D105)), ISNUMBER(FIND("mAh/g", D105)), ISNUMBER(FIND("kHz", D105)), ISNUMBER(FIND("°C", D105)), ISNUMBER(FIND(" pH", D105)), ISNUMBER(FIND("mg/L", D105)), ISNUMBER(FIND("mAhg", D105)), ISNUMBER(FIND("g/L", D105)), ISNUMBER(FIND("MPa", D105)))</f>
        <v>1</v>
      </c>
    </row>
    <row r="106" spans="1:8" hidden="1" x14ac:dyDescent="0.3">
      <c r="A106">
        <v>104</v>
      </c>
      <c r="B106" t="s">
        <v>428</v>
      </c>
      <c r="C106" t="s">
        <v>429</v>
      </c>
      <c r="D106" t="s">
        <v>430</v>
      </c>
      <c r="E106" t="s">
        <v>137</v>
      </c>
      <c r="F106" t="s">
        <v>138</v>
      </c>
      <c r="G106" cm="1">
        <f t="array" aca="1" ref="G106" ca="1">SUMPRODUCT(--ISNUMBER(MID(D106,ROW(INDIRECT("1:"&amp;LEN(D106))),1)*1))</f>
        <v>0</v>
      </c>
    </row>
    <row r="107" spans="1:8" hidden="1" x14ac:dyDescent="0.3">
      <c r="A107">
        <v>2768</v>
      </c>
      <c r="B107" t="s">
        <v>9437</v>
      </c>
      <c r="C107" t="s">
        <v>9438</v>
      </c>
      <c r="D107" t="s">
        <v>9439</v>
      </c>
      <c r="E107" t="s">
        <v>1378</v>
      </c>
      <c r="F107" t="s">
        <v>632</v>
      </c>
      <c r="G107" cm="1">
        <f t="array" aca="1" ref="G107" ca="1">SUMPRODUCT(--ISNUMBER(MID(D107,ROW(INDIRECT("1:"&amp;LEN(D107))),1)*1))</f>
        <v>68</v>
      </c>
      <c r="H107" t="b">
        <f>OR(ISNUMBER(FIND("Wh kg", D107)), ISNUMBER(FIND("F/g", D107)), ISNUMBER(FIND("ppm", D107)), ISNUMBER(FIND("ppb", D107)), ISNUMBER(FIND("mAh/g", D107)), ISNUMBER(FIND("kHz", D107)), ISNUMBER(FIND("°C", D107)), ISNUMBER(FIND(" pH", D107)), ISNUMBER(FIND("mg/L", D107)), ISNUMBER(FIND("mAhg", D107)), ISNUMBER(FIND("g/L", D107)), ISNUMBER(FIND("MPa", D107)))</f>
        <v>0</v>
      </c>
    </row>
    <row r="108" spans="1:8" hidden="1" x14ac:dyDescent="0.3">
      <c r="A108">
        <v>106</v>
      </c>
      <c r="B108" t="s">
        <v>435</v>
      </c>
      <c r="C108" t="s">
        <v>436</v>
      </c>
      <c r="D108" t="s">
        <v>437</v>
      </c>
      <c r="E108" t="s">
        <v>380</v>
      </c>
      <c r="F108" t="s">
        <v>33</v>
      </c>
      <c r="G108" cm="1">
        <f t="array" aca="1" ref="G108" ca="1">SUMPRODUCT(--ISNUMBER(MID(D108,ROW(INDIRECT("1:"&amp;LEN(D108))),1)*1))</f>
        <v>0</v>
      </c>
    </row>
    <row r="109" spans="1:8" hidden="1" x14ac:dyDescent="0.3">
      <c r="A109">
        <v>2973</v>
      </c>
      <c r="B109" t="s">
        <v>10107</v>
      </c>
      <c r="C109" t="s">
        <v>10108</v>
      </c>
      <c r="D109" t="s">
        <v>10109</v>
      </c>
      <c r="E109" t="s">
        <v>1068</v>
      </c>
      <c r="F109" t="s">
        <v>610</v>
      </c>
      <c r="G109" cm="1">
        <f t="array" aca="1" ref="G109" ca="1">SUMPRODUCT(--ISNUMBER(MID(D109,ROW(INDIRECT("1:"&amp;LEN(D109))),1)*1))</f>
        <v>68</v>
      </c>
      <c r="H109" t="b">
        <f>OR(ISNUMBER(FIND("Wh kg", D109)), ISNUMBER(FIND("F/g", D109)), ISNUMBER(FIND("ppm", D109)), ISNUMBER(FIND("ppb", D109)), ISNUMBER(FIND("mAh/g", D109)), ISNUMBER(FIND("kHz", D109)), ISNUMBER(FIND("°C", D109)), ISNUMBER(FIND(" pH", D109)), ISNUMBER(FIND("mg/L", D109)), ISNUMBER(FIND("mAhg", D109)), ISNUMBER(FIND("g/L", D109)), ISNUMBER(FIND("MPa", D109)))</f>
        <v>0</v>
      </c>
    </row>
    <row r="110" spans="1:8" hidden="1" x14ac:dyDescent="0.3">
      <c r="A110">
        <v>108</v>
      </c>
      <c r="B110" t="s">
        <v>442</v>
      </c>
      <c r="C110" t="s">
        <v>443</v>
      </c>
      <c r="D110" t="s">
        <v>444</v>
      </c>
      <c r="E110" t="s">
        <v>107</v>
      </c>
      <c r="F110" t="s">
        <v>84</v>
      </c>
      <c r="G110" cm="1">
        <f t="array" aca="1" ref="G110" ca="1">SUMPRODUCT(--ISNUMBER(MID(D110,ROW(INDIRECT("1:"&amp;LEN(D110))),1)*1))</f>
        <v>0</v>
      </c>
    </row>
    <row r="111" spans="1:8" hidden="1" x14ac:dyDescent="0.3">
      <c r="A111">
        <v>109</v>
      </c>
      <c r="B111" t="s">
        <v>445</v>
      </c>
      <c r="C111" t="s">
        <v>446</v>
      </c>
      <c r="D111" t="s">
        <v>447</v>
      </c>
      <c r="E111" t="s">
        <v>448</v>
      </c>
      <c r="F111" t="s">
        <v>15</v>
      </c>
      <c r="G111" cm="1">
        <f t="array" aca="1" ref="G111" ca="1">SUMPRODUCT(--ISNUMBER(MID(D111,ROW(INDIRECT("1:"&amp;LEN(D111))),1)*1))</f>
        <v>0</v>
      </c>
    </row>
    <row r="112" spans="1:8" x14ac:dyDescent="0.3">
      <c r="A112">
        <v>4429</v>
      </c>
      <c r="B112" t="s">
        <v>14774</v>
      </c>
      <c r="C112" t="s">
        <v>14775</v>
      </c>
      <c r="D112" t="s">
        <v>14776</v>
      </c>
      <c r="E112" t="s">
        <v>2690</v>
      </c>
      <c r="F112" t="s">
        <v>687</v>
      </c>
      <c r="G112" cm="1">
        <f t="array" aca="1" ref="G112" ca="1">SUMPRODUCT(--ISNUMBER(MID(D112,ROW(INDIRECT("1:"&amp;LEN(D112))),1)*1))</f>
        <v>68</v>
      </c>
      <c r="H112" t="b">
        <f t="shared" ref="H112:H113" si="19">OR(ISNUMBER(FIND("Wh kg", D112)), ISNUMBER(FIND("F/g", D112)), ISNUMBER(FIND("ppm", D112)), ISNUMBER(FIND("ppb", D112)), ISNUMBER(FIND("mAh/g", D112)), ISNUMBER(FIND("kHz", D112)), ISNUMBER(FIND("°C", D112)), ISNUMBER(FIND(" pH", D112)), ISNUMBER(FIND("mg/L", D112)), ISNUMBER(FIND("mAhg", D112)), ISNUMBER(FIND("g/L", D112)), ISNUMBER(FIND("MPa", D112)))</f>
        <v>1</v>
      </c>
    </row>
    <row r="113" spans="1:8" hidden="1" x14ac:dyDescent="0.3">
      <c r="A113">
        <v>4680</v>
      </c>
      <c r="B113" t="s">
        <v>15568</v>
      </c>
      <c r="C113" t="s">
        <v>15569</v>
      </c>
      <c r="D113" t="s">
        <v>15570</v>
      </c>
      <c r="E113" t="s">
        <v>4137</v>
      </c>
      <c r="F113" t="s">
        <v>94</v>
      </c>
      <c r="G113" cm="1">
        <f t="array" aca="1" ref="G113" ca="1">SUMPRODUCT(--ISNUMBER(MID(D113,ROW(INDIRECT("1:"&amp;LEN(D113))),1)*1))</f>
        <v>68</v>
      </c>
      <c r="H113" t="b">
        <f t="shared" si="19"/>
        <v>0</v>
      </c>
    </row>
    <row r="114" spans="1:8" hidden="1" x14ac:dyDescent="0.3">
      <c r="A114">
        <v>112</v>
      </c>
      <c r="B114" t="s">
        <v>455</v>
      </c>
      <c r="C114" t="s">
        <v>456</v>
      </c>
      <c r="D114" t="s">
        <v>457</v>
      </c>
      <c r="E114" t="s">
        <v>448</v>
      </c>
      <c r="F114" t="s">
        <v>161</v>
      </c>
      <c r="G114" cm="1">
        <f t="array" aca="1" ref="G114" ca="1">SUMPRODUCT(--ISNUMBER(MID(D114,ROW(INDIRECT("1:"&amp;LEN(D114))),1)*1))</f>
        <v>0</v>
      </c>
    </row>
    <row r="115" spans="1:8" hidden="1" x14ac:dyDescent="0.3">
      <c r="A115">
        <v>164</v>
      </c>
      <c r="B115" t="s">
        <v>636</v>
      </c>
      <c r="C115" t="s">
        <v>637</v>
      </c>
      <c r="D115" t="s">
        <v>638</v>
      </c>
      <c r="E115" t="s">
        <v>639</v>
      </c>
      <c r="F115" t="s">
        <v>84</v>
      </c>
      <c r="G115" cm="1">
        <f t="array" aca="1" ref="G115" ca="1">SUMPRODUCT(--ISNUMBER(MID(D115,ROW(INDIRECT("1:"&amp;LEN(D115))),1)*1))</f>
        <v>67</v>
      </c>
      <c r="H115" t="b">
        <f>OR(ISNUMBER(FIND("Wh kg", D115)), ISNUMBER(FIND("F/g", D115)), ISNUMBER(FIND("ppm", D115)), ISNUMBER(FIND("ppb", D115)), ISNUMBER(FIND("mAh/g", D115)), ISNUMBER(FIND("kHz", D115)), ISNUMBER(FIND("°C", D115)), ISNUMBER(FIND(" pH", D115)), ISNUMBER(FIND("mg/L", D115)), ISNUMBER(FIND("min", D115)), ISNUMBER(FIND("mAhg", D115)), ISNUMBER(FIND("g/L", D115)), ISNUMBER(FIND("MPa", D115)))</f>
        <v>0</v>
      </c>
    </row>
    <row r="116" spans="1:8" hidden="1" x14ac:dyDescent="0.3">
      <c r="A116">
        <v>114</v>
      </c>
      <c r="B116" t="s">
        <v>461</v>
      </c>
      <c r="C116" t="s">
        <v>462</v>
      </c>
      <c r="D116" t="s">
        <v>463</v>
      </c>
      <c r="E116" t="s">
        <v>464</v>
      </c>
      <c r="F116" t="s">
        <v>15</v>
      </c>
      <c r="G116" cm="1">
        <f t="array" aca="1" ref="G116" ca="1">SUMPRODUCT(--ISNUMBER(MID(D116,ROW(INDIRECT("1:"&amp;LEN(D116))),1)*1))</f>
        <v>0</v>
      </c>
    </row>
    <row r="117" spans="1:8" x14ac:dyDescent="0.3">
      <c r="A117">
        <v>953</v>
      </c>
      <c r="B117" t="s">
        <v>3381</v>
      </c>
      <c r="C117" t="s">
        <v>3382</v>
      </c>
      <c r="D117" t="s">
        <v>3383</v>
      </c>
      <c r="E117" t="s">
        <v>3384</v>
      </c>
      <c r="F117" t="s">
        <v>116</v>
      </c>
      <c r="G117" cm="1">
        <f t="array" aca="1" ref="G117" ca="1">SUMPRODUCT(--ISNUMBER(MID(D117,ROW(INDIRECT("1:"&amp;LEN(D117))),1)*1))</f>
        <v>67</v>
      </c>
      <c r="H117" t="b">
        <f t="shared" ref="H117:H119" si="20">OR(ISNUMBER(FIND("Wh kg", D117)), ISNUMBER(FIND("F/g", D117)), ISNUMBER(FIND("ppm", D117)), ISNUMBER(FIND("ppb", D117)), ISNUMBER(FIND("mAh/g", D117)), ISNUMBER(FIND("kHz", D117)), ISNUMBER(FIND("°C", D117)), ISNUMBER(FIND(" pH", D117)), ISNUMBER(FIND("mg/L", D117)), ISNUMBER(FIND("mAhg", D117)), ISNUMBER(FIND("g/L", D117)), ISNUMBER(FIND("MPa", D117)))</f>
        <v>1</v>
      </c>
    </row>
    <row r="118" spans="1:8" x14ac:dyDescent="0.3">
      <c r="A118">
        <v>2166</v>
      </c>
      <c r="B118" t="s">
        <v>7462</v>
      </c>
      <c r="C118" t="s">
        <v>7463</v>
      </c>
      <c r="D118" t="s">
        <v>7464</v>
      </c>
      <c r="E118" t="s">
        <v>485</v>
      </c>
      <c r="F118" t="s">
        <v>321</v>
      </c>
      <c r="G118" cm="1">
        <f t="array" aca="1" ref="G118" ca="1">SUMPRODUCT(--ISNUMBER(MID(D118,ROW(INDIRECT("1:"&amp;LEN(D118))),1)*1))</f>
        <v>67</v>
      </c>
      <c r="H118" t="b">
        <f t="shared" si="20"/>
        <v>1</v>
      </c>
    </row>
    <row r="119" spans="1:8" x14ac:dyDescent="0.3">
      <c r="A119">
        <v>2246</v>
      </c>
      <c r="B119" t="s">
        <v>7721</v>
      </c>
      <c r="C119" t="s">
        <v>7722</v>
      </c>
      <c r="D119" t="s">
        <v>7723</v>
      </c>
      <c r="E119" t="s">
        <v>2748</v>
      </c>
      <c r="F119" t="s">
        <v>694</v>
      </c>
      <c r="G119" cm="1">
        <f t="array" aca="1" ref="G119" ca="1">SUMPRODUCT(--ISNUMBER(MID(D119,ROW(INDIRECT("1:"&amp;LEN(D119))),1)*1))</f>
        <v>67</v>
      </c>
      <c r="H119" t="b">
        <f t="shared" si="20"/>
        <v>1</v>
      </c>
    </row>
    <row r="120" spans="1:8" hidden="1" x14ac:dyDescent="0.3">
      <c r="A120">
        <v>118</v>
      </c>
      <c r="B120" t="s">
        <v>475</v>
      </c>
      <c r="C120" t="s">
        <v>476</v>
      </c>
      <c r="D120" t="s">
        <v>477</v>
      </c>
      <c r="E120" t="s">
        <v>362</v>
      </c>
      <c r="F120" t="s">
        <v>84</v>
      </c>
      <c r="G120" cm="1">
        <f t="array" aca="1" ref="G120" ca="1">SUMPRODUCT(--ISNUMBER(MID(D120,ROW(INDIRECT("1:"&amp;LEN(D120))),1)*1))</f>
        <v>0</v>
      </c>
    </row>
    <row r="121" spans="1:8" hidden="1" x14ac:dyDescent="0.3">
      <c r="A121">
        <v>2474</v>
      </c>
      <c r="B121" t="s">
        <v>8483</v>
      </c>
      <c r="C121" t="s">
        <v>8484</v>
      </c>
      <c r="D121" t="s">
        <v>8485</v>
      </c>
      <c r="E121" t="s">
        <v>1138</v>
      </c>
      <c r="F121" t="s">
        <v>138</v>
      </c>
      <c r="G121" cm="1">
        <f t="array" aca="1" ref="G121" ca="1">SUMPRODUCT(--ISNUMBER(MID(D121,ROW(INDIRECT("1:"&amp;LEN(D121))),1)*1))</f>
        <v>67</v>
      </c>
      <c r="H121" t="b">
        <f t="shared" ref="H121:H125" si="21">OR(ISNUMBER(FIND("Wh kg", D121)), ISNUMBER(FIND("F/g", D121)), ISNUMBER(FIND("ppm", D121)), ISNUMBER(FIND("ppb", D121)), ISNUMBER(FIND("mAh/g", D121)), ISNUMBER(FIND("kHz", D121)), ISNUMBER(FIND("°C", D121)), ISNUMBER(FIND(" pH", D121)), ISNUMBER(FIND("mg/L", D121)), ISNUMBER(FIND("mAhg", D121)), ISNUMBER(FIND("g/L", D121)), ISNUMBER(FIND("MPa", D121)))</f>
        <v>0</v>
      </c>
    </row>
    <row r="122" spans="1:8" x14ac:dyDescent="0.3">
      <c r="A122">
        <v>3963</v>
      </c>
      <c r="B122" t="s">
        <v>13283</v>
      </c>
      <c r="C122" t="s">
        <v>13284</v>
      </c>
      <c r="D122" t="s">
        <v>13285</v>
      </c>
      <c r="E122" t="s">
        <v>9450</v>
      </c>
      <c r="F122" t="s">
        <v>84</v>
      </c>
      <c r="G122" cm="1">
        <f t="array" aca="1" ref="G122" ca="1">SUMPRODUCT(--ISNUMBER(MID(D122,ROW(INDIRECT("1:"&amp;LEN(D122))),1)*1))</f>
        <v>67</v>
      </c>
      <c r="H122" t="b">
        <f t="shared" si="21"/>
        <v>1</v>
      </c>
    </row>
    <row r="123" spans="1:8" x14ac:dyDescent="0.3">
      <c r="A123">
        <v>4838</v>
      </c>
      <c r="B123" t="s">
        <v>16079</v>
      </c>
      <c r="C123" t="s">
        <v>16080</v>
      </c>
      <c r="D123" t="s">
        <v>16081</v>
      </c>
      <c r="E123" t="s">
        <v>16082</v>
      </c>
      <c r="F123" t="s">
        <v>694</v>
      </c>
      <c r="G123" cm="1">
        <f t="array" aca="1" ref="G123" ca="1">SUMPRODUCT(--ISNUMBER(MID(D123,ROW(INDIRECT("1:"&amp;LEN(D123))),1)*1))</f>
        <v>67</v>
      </c>
      <c r="H123" t="b">
        <f t="shared" si="21"/>
        <v>1</v>
      </c>
    </row>
    <row r="124" spans="1:8" x14ac:dyDescent="0.3">
      <c r="A124">
        <v>4875</v>
      </c>
      <c r="B124" t="s">
        <v>16198</v>
      </c>
      <c r="C124" t="s">
        <v>16199</v>
      </c>
      <c r="D124" t="s">
        <v>16200</v>
      </c>
      <c r="E124" t="s">
        <v>78</v>
      </c>
      <c r="F124" t="s">
        <v>9616</v>
      </c>
      <c r="G124" cm="1">
        <f t="array" aca="1" ref="G124" ca="1">SUMPRODUCT(--ISNUMBER(MID(D124,ROW(INDIRECT("1:"&amp;LEN(D124))),1)*1))</f>
        <v>67</v>
      </c>
      <c r="H124" t="b">
        <f t="shared" si="21"/>
        <v>1</v>
      </c>
    </row>
    <row r="125" spans="1:8" hidden="1" x14ac:dyDescent="0.3">
      <c r="A125">
        <v>428</v>
      </c>
      <c r="B125" t="s">
        <v>1570</v>
      </c>
      <c r="C125" t="s">
        <v>1571</v>
      </c>
      <c r="D125" t="s">
        <v>1572</v>
      </c>
      <c r="E125" t="s">
        <v>1573</v>
      </c>
      <c r="F125" t="s">
        <v>46</v>
      </c>
      <c r="G125" cm="1">
        <f t="array" aca="1" ref="G125" ca="1">SUMPRODUCT(--ISNUMBER(MID(D125,ROW(INDIRECT("1:"&amp;LEN(D125))),1)*1))</f>
        <v>66</v>
      </c>
      <c r="H125" t="b">
        <f t="shared" si="21"/>
        <v>0</v>
      </c>
    </row>
    <row r="126" spans="1:8" hidden="1" x14ac:dyDescent="0.3">
      <c r="A126">
        <v>124</v>
      </c>
      <c r="B126" t="s">
        <v>498</v>
      </c>
      <c r="C126" t="s">
        <v>499</v>
      </c>
      <c r="D126" t="s">
        <v>500</v>
      </c>
      <c r="E126" t="s">
        <v>78</v>
      </c>
      <c r="F126" t="s">
        <v>79</v>
      </c>
      <c r="G126" cm="1">
        <f t="array" aca="1" ref="G126" ca="1">SUMPRODUCT(--ISNUMBER(MID(D126,ROW(INDIRECT("1:"&amp;LEN(D126))),1)*1))</f>
        <v>0</v>
      </c>
    </row>
    <row r="127" spans="1:8" hidden="1" x14ac:dyDescent="0.3">
      <c r="A127">
        <v>4876</v>
      </c>
      <c r="B127" t="s">
        <v>16201</v>
      </c>
      <c r="C127" t="s">
        <v>16202</v>
      </c>
      <c r="D127" t="s">
        <v>16203</v>
      </c>
      <c r="E127" t="s">
        <v>6866</v>
      </c>
      <c r="F127" t="s">
        <v>46</v>
      </c>
      <c r="G127" cm="1">
        <f t="array" aca="1" ref="G127" ca="1">SUMPRODUCT(--ISNUMBER(MID(D127,ROW(INDIRECT("1:"&amp;LEN(D127))),1)*1))</f>
        <v>66</v>
      </c>
      <c r="H127" t="b">
        <f>OR(ISNUMBER(FIND("Wh kg", D127)), ISNUMBER(FIND("F/g", D127)), ISNUMBER(FIND("ppm", D127)), ISNUMBER(FIND("ppb", D127)), ISNUMBER(FIND("mAh/g", D127)), ISNUMBER(FIND("kHz", D127)), ISNUMBER(FIND("°C", D127)), ISNUMBER(FIND(" pH", D127)), ISNUMBER(FIND("mg/L", D127)), ISNUMBER(FIND("min", D127)), ISNUMBER(FIND("mAhg", D127)), ISNUMBER(FIND("g/L", D127)), ISNUMBER(FIND("MPa", D127)))</f>
        <v>0</v>
      </c>
    </row>
    <row r="128" spans="1:8" hidden="1" x14ac:dyDescent="0.3">
      <c r="A128">
        <v>126</v>
      </c>
      <c r="B128" t="s">
        <v>504</v>
      </c>
      <c r="C128" t="s">
        <v>505</v>
      </c>
      <c r="D128" t="s">
        <v>506</v>
      </c>
      <c r="E128" t="s">
        <v>507</v>
      </c>
      <c r="F128" t="s">
        <v>486</v>
      </c>
      <c r="G128" cm="1">
        <f t="array" aca="1" ref="G128" ca="1">SUMPRODUCT(--ISNUMBER(MID(D128,ROW(INDIRECT("1:"&amp;LEN(D128))),1)*1))</f>
        <v>0</v>
      </c>
    </row>
    <row r="129" spans="1:8" hidden="1" x14ac:dyDescent="0.3">
      <c r="A129">
        <v>127</v>
      </c>
      <c r="B129" t="s">
        <v>508</v>
      </c>
      <c r="C129" t="s">
        <v>509</v>
      </c>
      <c r="D129" t="s">
        <v>510</v>
      </c>
      <c r="E129" t="s">
        <v>50</v>
      </c>
      <c r="F129" t="s">
        <v>310</v>
      </c>
      <c r="G129" cm="1">
        <f t="array" aca="1" ref="G129" ca="1">SUMPRODUCT(--ISNUMBER(MID(D129,ROW(INDIRECT("1:"&amp;LEN(D129))),1)*1))</f>
        <v>0</v>
      </c>
    </row>
    <row r="130" spans="1:8" x14ac:dyDescent="0.3">
      <c r="A130">
        <v>1647</v>
      </c>
      <c r="B130" t="s">
        <v>5718</v>
      </c>
      <c r="C130" t="s">
        <v>5719</v>
      </c>
      <c r="D130" t="s">
        <v>5720</v>
      </c>
      <c r="E130" t="s">
        <v>5721</v>
      </c>
      <c r="F130" t="s">
        <v>84</v>
      </c>
      <c r="G130" cm="1">
        <f t="array" aca="1" ref="G130" ca="1">SUMPRODUCT(--ISNUMBER(MID(D130,ROW(INDIRECT("1:"&amp;LEN(D130))),1)*1))</f>
        <v>65</v>
      </c>
      <c r="H130" t="b">
        <f t="shared" ref="H130:H131" si="22">OR(ISNUMBER(FIND("Wh kg", D130)), ISNUMBER(FIND("F/g", D130)), ISNUMBER(FIND("ppm", D130)), ISNUMBER(FIND("ppb", D130)), ISNUMBER(FIND("mAh/g", D130)), ISNUMBER(FIND("kHz", D130)), ISNUMBER(FIND("°C", D130)), ISNUMBER(FIND(" pH", D130)), ISNUMBER(FIND("mg/L", D130)), ISNUMBER(FIND("mAhg", D130)), ISNUMBER(FIND("g/L", D130)), ISNUMBER(FIND("MPa", D130)))</f>
        <v>1</v>
      </c>
    </row>
    <row r="131" spans="1:8" hidden="1" x14ac:dyDescent="0.3">
      <c r="A131">
        <v>3663</v>
      </c>
      <c r="B131" t="s">
        <v>12337</v>
      </c>
      <c r="C131" t="s">
        <v>12338</v>
      </c>
      <c r="D131" t="s">
        <v>12339</v>
      </c>
      <c r="E131" t="s">
        <v>5582</v>
      </c>
      <c r="F131" t="s">
        <v>33</v>
      </c>
      <c r="G131" cm="1">
        <f t="array" aca="1" ref="G131" ca="1">SUMPRODUCT(--ISNUMBER(MID(D131,ROW(INDIRECT("1:"&amp;LEN(D131))),1)*1))</f>
        <v>65</v>
      </c>
      <c r="H131" t="b">
        <f t="shared" si="22"/>
        <v>0</v>
      </c>
    </row>
    <row r="132" spans="1:8" hidden="1" x14ac:dyDescent="0.3">
      <c r="A132">
        <v>130</v>
      </c>
      <c r="B132" t="s">
        <v>520</v>
      </c>
      <c r="C132" t="s">
        <v>521</v>
      </c>
      <c r="D132" t="s">
        <v>522</v>
      </c>
      <c r="E132" t="s">
        <v>373</v>
      </c>
      <c r="F132" t="s">
        <v>523</v>
      </c>
      <c r="G132" cm="1">
        <f t="array" aca="1" ref="G132" ca="1">SUMPRODUCT(--ISNUMBER(MID(D132,ROW(INDIRECT("1:"&amp;LEN(D132))),1)*1))</f>
        <v>0</v>
      </c>
    </row>
    <row r="133" spans="1:8" hidden="1" x14ac:dyDescent="0.3">
      <c r="A133">
        <v>3815</v>
      </c>
      <c r="B133" t="s">
        <v>12820</v>
      </c>
      <c r="C133" t="s">
        <v>12821</v>
      </c>
      <c r="D133" t="s">
        <v>12822</v>
      </c>
      <c r="E133" t="s">
        <v>239</v>
      </c>
      <c r="F133" t="s">
        <v>2414</v>
      </c>
      <c r="G133" cm="1">
        <f t="array" aca="1" ref="G133" ca="1">SUMPRODUCT(--ISNUMBER(MID(D133,ROW(INDIRECT("1:"&amp;LEN(D133))),1)*1))</f>
        <v>65</v>
      </c>
      <c r="H133" t="b">
        <f>OR(ISNUMBER(FIND("Wh kg", D133)), ISNUMBER(FIND("F/g", D133)), ISNUMBER(FIND("ppm", D133)), ISNUMBER(FIND("ppb", D133)), ISNUMBER(FIND("mAh/g", D133)), ISNUMBER(FIND("kHz", D133)), ISNUMBER(FIND("°C", D133)), ISNUMBER(FIND(" pH", D133)), ISNUMBER(FIND("mg/L", D133)), ISNUMBER(FIND("mAhg", D133)), ISNUMBER(FIND("g/L", D133)), ISNUMBER(FIND("MPa", D133)))</f>
        <v>0</v>
      </c>
    </row>
    <row r="134" spans="1:8" hidden="1" x14ac:dyDescent="0.3">
      <c r="A134">
        <v>4354</v>
      </c>
      <c r="B134" t="s">
        <v>14530</v>
      </c>
      <c r="C134" t="s">
        <v>14531</v>
      </c>
      <c r="D134" t="s">
        <v>14532</v>
      </c>
      <c r="E134" t="s">
        <v>3840</v>
      </c>
      <c r="F134" t="s">
        <v>51</v>
      </c>
      <c r="G134" cm="1">
        <f t="array" aca="1" ref="G134" ca="1">SUMPRODUCT(--ISNUMBER(MID(D134,ROW(INDIRECT("1:"&amp;LEN(D134))),1)*1))</f>
        <v>65</v>
      </c>
      <c r="H134" t="b">
        <f t="shared" ref="H133:H136" si="23">OR(ISNUMBER(FIND("Wh kg", D134)), ISNUMBER(FIND("F/g", D134)), ISNUMBER(FIND("ppm", D134)), ISNUMBER(FIND("ppb", D134)), ISNUMBER(FIND("mAh/g", D134)), ISNUMBER(FIND("kHz", D134)), ISNUMBER(FIND("°C", D134)), ISNUMBER(FIND(" pH", D134)), ISNUMBER(FIND("mg/L", D134)), ISNUMBER(FIND("min", D134)), ISNUMBER(FIND("mAhg", D134)), ISNUMBER(FIND("g/L", D134)), ISNUMBER(FIND("MPa", D134)))</f>
        <v>0</v>
      </c>
    </row>
    <row r="135" spans="1:8" hidden="1" x14ac:dyDescent="0.3">
      <c r="A135">
        <v>672</v>
      </c>
      <c r="B135" t="s">
        <v>2411</v>
      </c>
      <c r="C135" t="s">
        <v>2412</v>
      </c>
      <c r="D135" t="s">
        <v>2413</v>
      </c>
      <c r="E135" t="s">
        <v>50</v>
      </c>
      <c r="F135" t="s">
        <v>2414</v>
      </c>
      <c r="G135" cm="1">
        <f t="array" aca="1" ref="G135" ca="1">SUMPRODUCT(--ISNUMBER(MID(D135,ROW(INDIRECT("1:"&amp;LEN(D135))),1)*1))</f>
        <v>64</v>
      </c>
      <c r="H135" t="b">
        <f t="shared" ref="H135:H136" si="24">OR(ISNUMBER(FIND("Wh kg", D135)), ISNUMBER(FIND("F/g", D135)), ISNUMBER(FIND("ppm", D135)), ISNUMBER(FIND("ppb", D135)), ISNUMBER(FIND("mAh/g", D135)), ISNUMBER(FIND("kHz", D135)), ISNUMBER(FIND("°C", D135)), ISNUMBER(FIND(" pH", D135)), ISNUMBER(FIND("mg/L", D135)), ISNUMBER(FIND("mAhg", D135)), ISNUMBER(FIND("g/L", D135)), ISNUMBER(FIND("MPa", D135)))</f>
        <v>0</v>
      </c>
    </row>
    <row r="136" spans="1:8" x14ac:dyDescent="0.3">
      <c r="A136">
        <v>1255</v>
      </c>
      <c r="B136" t="s">
        <v>4403</v>
      </c>
      <c r="C136" t="s">
        <v>4404</v>
      </c>
      <c r="D136" t="s">
        <v>4405</v>
      </c>
      <c r="E136" t="s">
        <v>4406</v>
      </c>
      <c r="F136" t="s">
        <v>116</v>
      </c>
      <c r="G136" cm="1">
        <f t="array" aca="1" ref="G136" ca="1">SUMPRODUCT(--ISNUMBER(MID(D136,ROW(INDIRECT("1:"&amp;LEN(D136))),1)*1))</f>
        <v>64</v>
      </c>
      <c r="H136" t="b">
        <f t="shared" si="24"/>
        <v>1</v>
      </c>
    </row>
    <row r="137" spans="1:8" hidden="1" x14ac:dyDescent="0.3">
      <c r="A137">
        <v>135</v>
      </c>
      <c r="B137" t="s">
        <v>536</v>
      </c>
      <c r="C137" t="s">
        <v>537</v>
      </c>
      <c r="D137" t="s">
        <v>538</v>
      </c>
      <c r="E137" t="s">
        <v>9</v>
      </c>
      <c r="F137" t="s">
        <v>539</v>
      </c>
      <c r="G137" cm="1">
        <f t="array" aca="1" ref="G137" ca="1">SUMPRODUCT(--ISNUMBER(MID(D137,ROW(INDIRECT("1:"&amp;LEN(D137))),1)*1))</f>
        <v>0</v>
      </c>
    </row>
    <row r="138" spans="1:8" x14ac:dyDescent="0.3">
      <c r="A138">
        <v>3707</v>
      </c>
      <c r="B138" t="s">
        <v>12481</v>
      </c>
      <c r="C138" t="s">
        <v>12482</v>
      </c>
      <c r="D138" t="s">
        <v>12483</v>
      </c>
      <c r="E138" t="s">
        <v>12484</v>
      </c>
      <c r="F138" t="s">
        <v>84</v>
      </c>
      <c r="G138" cm="1">
        <f t="array" aca="1" ref="G138" ca="1">SUMPRODUCT(--ISNUMBER(MID(D138,ROW(INDIRECT("1:"&amp;LEN(D138))),1)*1))</f>
        <v>64</v>
      </c>
      <c r="H138" t="b">
        <f t="shared" ref="H138:H141" si="25">OR(ISNUMBER(FIND("Wh kg", D138)), ISNUMBER(FIND("F/g", D138)), ISNUMBER(FIND("ppm", D138)), ISNUMBER(FIND("ppb", D138)), ISNUMBER(FIND("mAh/g", D138)), ISNUMBER(FIND("kHz", D138)), ISNUMBER(FIND("°C", D138)), ISNUMBER(FIND(" pH", D138)), ISNUMBER(FIND("mg/L", D138)), ISNUMBER(FIND("mAhg", D138)), ISNUMBER(FIND("g/L", D138)), ISNUMBER(FIND("MPa", D138)))</f>
        <v>1</v>
      </c>
    </row>
    <row r="139" spans="1:8" x14ac:dyDescent="0.3">
      <c r="A139">
        <v>4041</v>
      </c>
      <c r="B139" t="s">
        <v>13531</v>
      </c>
      <c r="C139" t="s">
        <v>13532</v>
      </c>
      <c r="D139" t="s">
        <v>13533</v>
      </c>
      <c r="E139" t="s">
        <v>2690</v>
      </c>
      <c r="F139" t="s">
        <v>56</v>
      </c>
      <c r="G139" cm="1">
        <f t="array" aca="1" ref="G139" ca="1">SUMPRODUCT(--ISNUMBER(MID(D139,ROW(INDIRECT("1:"&amp;LEN(D139))),1)*1))</f>
        <v>64</v>
      </c>
      <c r="H139" t="b">
        <f t="shared" si="25"/>
        <v>1</v>
      </c>
    </row>
    <row r="140" spans="1:8" x14ac:dyDescent="0.3">
      <c r="A140">
        <v>917</v>
      </c>
      <c r="B140" t="s">
        <v>3258</v>
      </c>
      <c r="C140" t="s">
        <v>3259</v>
      </c>
      <c r="D140" t="s">
        <v>3260</v>
      </c>
      <c r="E140" t="s">
        <v>3261</v>
      </c>
      <c r="F140" t="s">
        <v>46</v>
      </c>
      <c r="G140" cm="1">
        <f t="array" aca="1" ref="G140" ca="1">SUMPRODUCT(--ISNUMBER(MID(D140,ROW(INDIRECT("1:"&amp;LEN(D140))),1)*1))</f>
        <v>63</v>
      </c>
      <c r="H140" t="b">
        <f t="shared" si="25"/>
        <v>1</v>
      </c>
    </row>
    <row r="141" spans="1:8" x14ac:dyDescent="0.3">
      <c r="A141">
        <v>1131</v>
      </c>
      <c r="B141" t="s">
        <v>3984</v>
      </c>
      <c r="C141" t="s">
        <v>3985</v>
      </c>
      <c r="D141" t="s">
        <v>3986</v>
      </c>
      <c r="E141" t="s">
        <v>3987</v>
      </c>
      <c r="F141" t="s">
        <v>165</v>
      </c>
      <c r="G141" cm="1">
        <f t="array" aca="1" ref="G141" ca="1">SUMPRODUCT(--ISNUMBER(MID(D141,ROW(INDIRECT("1:"&amp;LEN(D141))),1)*1))</f>
        <v>63</v>
      </c>
      <c r="H141" t="b">
        <f t="shared" si="25"/>
        <v>1</v>
      </c>
    </row>
    <row r="142" spans="1:8" hidden="1" x14ac:dyDescent="0.3">
      <c r="A142">
        <v>140</v>
      </c>
      <c r="B142" t="s">
        <v>553</v>
      </c>
      <c r="C142" t="s">
        <v>554</v>
      </c>
      <c r="D142" t="s">
        <v>555</v>
      </c>
      <c r="E142" t="s">
        <v>78</v>
      </c>
      <c r="F142" t="s">
        <v>486</v>
      </c>
      <c r="G142" cm="1">
        <f t="array" aca="1" ref="G142" ca="1">SUMPRODUCT(--ISNUMBER(MID(D142,ROW(INDIRECT("1:"&amp;LEN(D142))),1)*1))</f>
        <v>0</v>
      </c>
    </row>
    <row r="143" spans="1:8" hidden="1" x14ac:dyDescent="0.3">
      <c r="A143">
        <v>141</v>
      </c>
      <c r="B143" t="s">
        <v>556</v>
      </c>
      <c r="C143" t="s">
        <v>557</v>
      </c>
      <c r="D143" t="s">
        <v>558</v>
      </c>
      <c r="E143" t="s">
        <v>380</v>
      </c>
      <c r="F143" t="s">
        <v>295</v>
      </c>
      <c r="G143" cm="1">
        <f t="array" aca="1" ref="G143" ca="1">SUMPRODUCT(--ISNUMBER(MID(D143,ROW(INDIRECT("1:"&amp;LEN(D143))),1)*1))</f>
        <v>0</v>
      </c>
    </row>
    <row r="144" spans="1:8" hidden="1" x14ac:dyDescent="0.3">
      <c r="A144">
        <v>1196</v>
      </c>
      <c r="B144" t="s">
        <v>4207</v>
      </c>
      <c r="C144" t="s">
        <v>4208</v>
      </c>
      <c r="D144" t="s">
        <v>4209</v>
      </c>
      <c r="E144" t="s">
        <v>4210</v>
      </c>
      <c r="F144" t="s">
        <v>51</v>
      </c>
      <c r="G144" cm="1">
        <f t="array" aca="1" ref="G144" ca="1">SUMPRODUCT(--ISNUMBER(MID(D144,ROW(INDIRECT("1:"&amp;LEN(D144))),1)*1))</f>
        <v>63</v>
      </c>
      <c r="H144" t="b">
        <f t="shared" ref="H144:H147" si="26">OR(ISNUMBER(FIND("Wh kg", D144)), ISNUMBER(FIND("F/g", D144)), ISNUMBER(FIND("ppm", D144)), ISNUMBER(FIND("ppb", D144)), ISNUMBER(FIND("mAh/g", D144)), ISNUMBER(FIND("kHz", D144)), ISNUMBER(FIND("°C", D144)), ISNUMBER(FIND(" pH", D144)), ISNUMBER(FIND("mg/L", D144)), ISNUMBER(FIND("min", D144)), ISNUMBER(FIND("mAhg", D144)), ISNUMBER(FIND("g/L", D144)), ISNUMBER(FIND("MPa", D144)))</f>
        <v>0</v>
      </c>
    </row>
    <row r="145" spans="1:8" x14ac:dyDescent="0.3">
      <c r="A145">
        <v>3513</v>
      </c>
      <c r="B145" t="s">
        <v>11849</v>
      </c>
      <c r="C145" t="s">
        <v>11850</v>
      </c>
      <c r="D145" t="s">
        <v>11851</v>
      </c>
      <c r="E145" t="s">
        <v>1172</v>
      </c>
      <c r="F145" t="s">
        <v>56</v>
      </c>
      <c r="G145" cm="1">
        <f t="array" aca="1" ref="G145" ca="1">SUMPRODUCT(--ISNUMBER(MID(D145,ROW(INDIRECT("1:"&amp;LEN(D145))),1)*1))</f>
        <v>63</v>
      </c>
      <c r="H145" t="b">
        <f t="shared" ref="H145:H147" si="27">OR(ISNUMBER(FIND("Wh kg", D145)), ISNUMBER(FIND("F/g", D145)), ISNUMBER(FIND("ppm", D145)), ISNUMBER(FIND("ppb", D145)), ISNUMBER(FIND("mAh/g", D145)), ISNUMBER(FIND("kHz", D145)), ISNUMBER(FIND("°C", D145)), ISNUMBER(FIND(" pH", D145)), ISNUMBER(FIND("mg/L", D145)), ISNUMBER(FIND("mAhg", D145)), ISNUMBER(FIND("g/L", D145)), ISNUMBER(FIND("MPa", D145)))</f>
        <v>1</v>
      </c>
    </row>
    <row r="146" spans="1:8" x14ac:dyDescent="0.3">
      <c r="A146">
        <v>3977</v>
      </c>
      <c r="B146" t="s">
        <v>13326</v>
      </c>
      <c r="C146" t="s">
        <v>13327</v>
      </c>
      <c r="D146" t="s">
        <v>13328</v>
      </c>
      <c r="E146" t="s">
        <v>137</v>
      </c>
      <c r="F146" t="s">
        <v>6629</v>
      </c>
      <c r="G146" cm="1">
        <f t="array" aca="1" ref="G146" ca="1">SUMPRODUCT(--ISNUMBER(MID(D146,ROW(INDIRECT("1:"&amp;LEN(D146))),1)*1))</f>
        <v>63</v>
      </c>
      <c r="H146" t="b">
        <f t="shared" si="27"/>
        <v>1</v>
      </c>
    </row>
    <row r="147" spans="1:8" x14ac:dyDescent="0.3">
      <c r="A147">
        <v>4715</v>
      </c>
      <c r="B147" t="s">
        <v>15678</v>
      </c>
      <c r="C147" t="s">
        <v>15679</v>
      </c>
      <c r="D147" t="s">
        <v>15680</v>
      </c>
      <c r="E147" t="s">
        <v>896</v>
      </c>
      <c r="F147" t="s">
        <v>15681</v>
      </c>
      <c r="G147" cm="1">
        <f t="array" aca="1" ref="G147" ca="1">SUMPRODUCT(--ISNUMBER(MID(D147,ROW(INDIRECT("1:"&amp;LEN(D147))),1)*1))</f>
        <v>63</v>
      </c>
      <c r="H147" t="b">
        <f t="shared" si="27"/>
        <v>1</v>
      </c>
    </row>
    <row r="148" spans="1:8" hidden="1" x14ac:dyDescent="0.3">
      <c r="A148">
        <v>146</v>
      </c>
      <c r="B148" t="s">
        <v>572</v>
      </c>
      <c r="C148" t="s">
        <v>573</v>
      </c>
      <c r="D148" t="s">
        <v>574</v>
      </c>
      <c r="E148" t="s">
        <v>575</v>
      </c>
      <c r="F148" t="s">
        <v>392</v>
      </c>
      <c r="G148" cm="1">
        <f t="array" aca="1" ref="G148" ca="1">SUMPRODUCT(--ISNUMBER(MID(D148,ROW(INDIRECT("1:"&amp;LEN(D148))),1)*1))</f>
        <v>0</v>
      </c>
    </row>
    <row r="149" spans="1:8" x14ac:dyDescent="0.3">
      <c r="A149">
        <v>4741</v>
      </c>
      <c r="B149" t="s">
        <v>15764</v>
      </c>
      <c r="C149" t="s">
        <v>15765</v>
      </c>
      <c r="D149" t="s">
        <v>15766</v>
      </c>
      <c r="E149" t="s">
        <v>103</v>
      </c>
      <c r="F149" t="s">
        <v>51</v>
      </c>
      <c r="G149" cm="1">
        <f t="array" aca="1" ref="G149" ca="1">SUMPRODUCT(--ISNUMBER(MID(D149,ROW(INDIRECT("1:"&amp;LEN(D149))),1)*1))</f>
        <v>63</v>
      </c>
      <c r="H149" t="b">
        <f>OR(ISNUMBER(FIND("Wh kg", D149)), ISNUMBER(FIND("F/g", D149)), ISNUMBER(FIND("ppm", D149)), ISNUMBER(FIND("ppb", D149)), ISNUMBER(FIND("mAh/g", D149)), ISNUMBER(FIND("kHz", D149)), ISNUMBER(FIND("°C", D149)), ISNUMBER(FIND(" pH", D149)), ISNUMBER(FIND("mg/L", D149)), ISNUMBER(FIND("mAhg", D149)), ISNUMBER(FIND("g/L", D149)), ISNUMBER(FIND("MPa", D149)))</f>
        <v>1</v>
      </c>
    </row>
    <row r="150" spans="1:8" hidden="1" x14ac:dyDescent="0.3">
      <c r="A150">
        <v>111</v>
      </c>
      <c r="B150" t="s">
        <v>452</v>
      </c>
      <c r="C150" t="s">
        <v>453</v>
      </c>
      <c r="D150" t="s">
        <v>454</v>
      </c>
      <c r="E150" t="s">
        <v>70</v>
      </c>
      <c r="F150" t="s">
        <v>46</v>
      </c>
      <c r="G150" cm="1">
        <f t="array" aca="1" ref="G150" ca="1">SUMPRODUCT(--ISNUMBER(MID(D150,ROW(INDIRECT("1:"&amp;LEN(D150))),1)*1))</f>
        <v>62</v>
      </c>
      <c r="H150" t="b">
        <f t="shared" ref="H149:H151" si="28">OR(ISNUMBER(FIND("Wh kg", D150)), ISNUMBER(FIND("F/g", D150)), ISNUMBER(FIND("ppm", D150)), ISNUMBER(FIND("ppb", D150)), ISNUMBER(FIND("mAh/g", D150)), ISNUMBER(FIND("kHz", D150)), ISNUMBER(FIND("°C", D150)), ISNUMBER(FIND(" pH", D150)), ISNUMBER(FIND("mg/L", D150)), ISNUMBER(FIND("min", D150)), ISNUMBER(FIND("mAhg", D150)), ISNUMBER(FIND("g/L", D150)), ISNUMBER(FIND("MPa", D150)))</f>
        <v>0</v>
      </c>
    </row>
    <row r="151" spans="1:8" x14ac:dyDescent="0.3">
      <c r="A151">
        <v>1987</v>
      </c>
      <c r="B151" t="s">
        <v>6863</v>
      </c>
      <c r="C151" t="s">
        <v>6864</v>
      </c>
      <c r="D151" t="s">
        <v>6865</v>
      </c>
      <c r="E151" t="s">
        <v>6866</v>
      </c>
      <c r="F151" t="s">
        <v>46</v>
      </c>
      <c r="G151" cm="1">
        <f t="array" aca="1" ref="G151" ca="1">SUMPRODUCT(--ISNUMBER(MID(D151,ROW(INDIRECT("1:"&amp;LEN(D151))),1)*1))</f>
        <v>62</v>
      </c>
      <c r="H151" t="b">
        <f>OR(ISNUMBER(FIND("Wh kg", D151)), ISNUMBER(FIND("F/g", D151)), ISNUMBER(FIND("ppm", D151)), ISNUMBER(FIND("ppb", D151)), ISNUMBER(FIND("mAh/g", D151)), ISNUMBER(FIND("kHz", D151)), ISNUMBER(FIND("°C", D151)), ISNUMBER(FIND(" pH", D151)), ISNUMBER(FIND("mg/L", D151)), ISNUMBER(FIND("mAhg", D151)), ISNUMBER(FIND("g/L", D151)), ISNUMBER(FIND("MPa", D151)))</f>
        <v>1</v>
      </c>
    </row>
    <row r="152" spans="1:8" hidden="1" x14ac:dyDescent="0.3">
      <c r="A152">
        <v>150</v>
      </c>
      <c r="B152" t="s">
        <v>586</v>
      </c>
      <c r="C152" t="s">
        <v>587</v>
      </c>
      <c r="D152" t="s">
        <v>588</v>
      </c>
      <c r="E152" t="s">
        <v>589</v>
      </c>
      <c r="F152" t="s">
        <v>15</v>
      </c>
      <c r="G152" cm="1">
        <f t="array" aca="1" ref="G152" ca="1">SUMPRODUCT(--ISNUMBER(MID(D152,ROW(INDIRECT("1:"&amp;LEN(D152))),1)*1))</f>
        <v>0</v>
      </c>
    </row>
    <row r="153" spans="1:8" hidden="1" x14ac:dyDescent="0.3">
      <c r="A153">
        <v>151</v>
      </c>
      <c r="B153" t="s">
        <v>590</v>
      </c>
      <c r="C153" t="s">
        <v>591</v>
      </c>
      <c r="D153" t="s">
        <v>592</v>
      </c>
      <c r="E153" t="s">
        <v>137</v>
      </c>
      <c r="F153" t="s">
        <v>593</v>
      </c>
      <c r="G153" cm="1">
        <f t="array" aca="1" ref="G153" ca="1">SUMPRODUCT(--ISNUMBER(MID(D153,ROW(INDIRECT("1:"&amp;LEN(D153))),1)*1))</f>
        <v>0</v>
      </c>
    </row>
    <row r="154" spans="1:8" x14ac:dyDescent="0.3">
      <c r="A154">
        <v>3220</v>
      </c>
      <c r="B154" t="s">
        <v>10894</v>
      </c>
      <c r="C154" t="s">
        <v>10895</v>
      </c>
      <c r="D154" t="s">
        <v>10896</v>
      </c>
      <c r="E154" t="s">
        <v>10897</v>
      </c>
      <c r="F154" t="s">
        <v>46</v>
      </c>
      <c r="G154" cm="1">
        <f t="array" aca="1" ref="G154" ca="1">SUMPRODUCT(--ISNUMBER(MID(D154,ROW(INDIRECT("1:"&amp;LEN(D154))),1)*1))</f>
        <v>62</v>
      </c>
      <c r="H154" t="b">
        <f t="shared" ref="H154:H155" si="29">OR(ISNUMBER(FIND("Wh kg", D154)), ISNUMBER(FIND("F/g", D154)), ISNUMBER(FIND("ppm", D154)), ISNUMBER(FIND("ppb", D154)), ISNUMBER(FIND("mAh/g", D154)), ISNUMBER(FIND("kHz", D154)), ISNUMBER(FIND("°C", D154)), ISNUMBER(FIND(" pH", D154)), ISNUMBER(FIND("mg/L", D154)), ISNUMBER(FIND("mAhg", D154)), ISNUMBER(FIND("g/L", D154)), ISNUMBER(FIND("MPa", D154)))</f>
        <v>1</v>
      </c>
    </row>
    <row r="155" spans="1:8" x14ac:dyDescent="0.3">
      <c r="A155">
        <v>3980</v>
      </c>
      <c r="B155" t="s">
        <v>13335</v>
      </c>
      <c r="C155" t="s">
        <v>13336</v>
      </c>
      <c r="D155" t="s">
        <v>13337</v>
      </c>
      <c r="E155" t="s">
        <v>1223</v>
      </c>
      <c r="F155" t="s">
        <v>161</v>
      </c>
      <c r="G155" cm="1">
        <f t="array" aca="1" ref="G155" ca="1">SUMPRODUCT(--ISNUMBER(MID(D155,ROW(INDIRECT("1:"&amp;LEN(D155))),1)*1))</f>
        <v>62</v>
      </c>
      <c r="H155" t="b">
        <f t="shared" si="29"/>
        <v>1</v>
      </c>
    </row>
    <row r="156" spans="1:8" hidden="1" x14ac:dyDescent="0.3">
      <c r="A156">
        <v>4137</v>
      </c>
      <c r="B156" t="s">
        <v>13831</v>
      </c>
      <c r="C156" t="s">
        <v>13832</v>
      </c>
      <c r="D156" t="s">
        <v>13833</v>
      </c>
      <c r="E156" t="s">
        <v>2276</v>
      </c>
      <c r="F156" t="s">
        <v>89</v>
      </c>
      <c r="G156" cm="1">
        <f t="array" aca="1" ref="G156" ca="1">SUMPRODUCT(--ISNUMBER(MID(D156,ROW(INDIRECT("1:"&amp;LEN(D156))),1)*1))</f>
        <v>62</v>
      </c>
      <c r="H156" t="b">
        <f t="shared" ref="H154:H159" si="30">OR(ISNUMBER(FIND("Wh kg", D156)), ISNUMBER(FIND("F/g", D156)), ISNUMBER(FIND("ppm", D156)), ISNUMBER(FIND("ppb", D156)), ISNUMBER(FIND("mAh/g", D156)), ISNUMBER(FIND("kHz", D156)), ISNUMBER(FIND("°C", D156)), ISNUMBER(FIND(" pH", D156)), ISNUMBER(FIND("mg/L", D156)), ISNUMBER(FIND("min", D156)), ISNUMBER(FIND("mAhg", D156)), ISNUMBER(FIND("g/L", D156)), ISNUMBER(FIND("MPa", D156)))</f>
        <v>0</v>
      </c>
    </row>
    <row r="157" spans="1:8" x14ac:dyDescent="0.3">
      <c r="A157">
        <v>27</v>
      </c>
      <c r="B157" t="s">
        <v>128</v>
      </c>
      <c r="C157" t="s">
        <v>129</v>
      </c>
      <c r="D157" t="s">
        <v>130</v>
      </c>
      <c r="E157" t="s">
        <v>45</v>
      </c>
      <c r="F157" t="s">
        <v>46</v>
      </c>
      <c r="G157" cm="1">
        <f t="array" aca="1" ref="G157" ca="1">SUMPRODUCT(--ISNUMBER(MID(D157,ROW(INDIRECT("1:"&amp;LEN(D157))),1)*1))</f>
        <v>61</v>
      </c>
      <c r="H157" t="b">
        <f>OR(ISNUMBER(FIND("Wh kg", D157)), ISNUMBER(FIND("F/g", D157)), ISNUMBER(FIND("ppm", D157)), ISNUMBER(FIND("ppb", D157)), ISNUMBER(FIND("mAh/g", D157)), ISNUMBER(FIND("kHz", D157)), ISNUMBER(FIND("°C", D157)), ISNUMBER(FIND(" pH", D157)), ISNUMBER(FIND("mg/L", D157)), ISNUMBER(FIND("mAhg", D157)), ISNUMBER(FIND("g/L", D157)), ISNUMBER(FIND("MPa", D157)))</f>
        <v>1</v>
      </c>
    </row>
    <row r="158" spans="1:8" hidden="1" x14ac:dyDescent="0.3">
      <c r="A158">
        <v>941</v>
      </c>
      <c r="B158" t="s">
        <v>3338</v>
      </c>
      <c r="C158" t="s">
        <v>3339</v>
      </c>
      <c r="D158" t="s">
        <v>3340</v>
      </c>
      <c r="E158" t="s">
        <v>3341</v>
      </c>
      <c r="F158" t="s">
        <v>15</v>
      </c>
      <c r="G158" cm="1">
        <f t="array" aca="1" ref="G158" ca="1">SUMPRODUCT(--ISNUMBER(MID(D158,ROW(INDIRECT("1:"&amp;LEN(D158))),1)*1))</f>
        <v>61</v>
      </c>
      <c r="H158" t="b">
        <f t="shared" si="30"/>
        <v>0</v>
      </c>
    </row>
    <row r="159" spans="1:8" hidden="1" x14ac:dyDescent="0.3">
      <c r="A159">
        <v>1273</v>
      </c>
      <c r="B159" t="s">
        <v>4466</v>
      </c>
      <c r="C159" t="s">
        <v>4467</v>
      </c>
      <c r="D159" t="s">
        <v>4468</v>
      </c>
      <c r="E159" t="s">
        <v>4154</v>
      </c>
      <c r="F159" t="s">
        <v>56</v>
      </c>
      <c r="G159" cm="1">
        <f t="array" aca="1" ref="G159" ca="1">SUMPRODUCT(--ISNUMBER(MID(D159,ROW(INDIRECT("1:"&amp;LEN(D159))),1)*1))</f>
        <v>61</v>
      </c>
      <c r="H159" t="b">
        <f t="shared" si="30"/>
        <v>0</v>
      </c>
    </row>
    <row r="160" spans="1:8" hidden="1" x14ac:dyDescent="0.3">
      <c r="A160">
        <v>158</v>
      </c>
      <c r="B160" t="s">
        <v>615</v>
      </c>
      <c r="C160" t="s">
        <v>616</v>
      </c>
      <c r="D160" t="s">
        <v>617</v>
      </c>
      <c r="E160" t="s">
        <v>265</v>
      </c>
      <c r="F160" t="s">
        <v>266</v>
      </c>
      <c r="G160" cm="1">
        <f t="array" aca="1" ref="G160" ca="1">SUMPRODUCT(--ISNUMBER(MID(D160,ROW(INDIRECT("1:"&amp;LEN(D160))),1)*1))</f>
        <v>0</v>
      </c>
    </row>
    <row r="161" spans="1:8" hidden="1" x14ac:dyDescent="0.3">
      <c r="A161">
        <v>159</v>
      </c>
      <c r="B161" t="s">
        <v>618</v>
      </c>
      <c r="C161" t="s">
        <v>619</v>
      </c>
      <c r="D161" t="s">
        <v>620</v>
      </c>
      <c r="E161" t="s">
        <v>191</v>
      </c>
      <c r="F161" t="s">
        <v>621</v>
      </c>
      <c r="G161" cm="1">
        <f t="array" aca="1" ref="G161" ca="1">SUMPRODUCT(--ISNUMBER(MID(D161,ROW(INDIRECT("1:"&amp;LEN(D161))),1)*1))</f>
        <v>0</v>
      </c>
    </row>
    <row r="162" spans="1:8" x14ac:dyDescent="0.3">
      <c r="A162">
        <v>1991</v>
      </c>
      <c r="B162" t="s">
        <v>6879</v>
      </c>
      <c r="C162" t="s">
        <v>6880</v>
      </c>
      <c r="D162" t="s">
        <v>6881</v>
      </c>
      <c r="E162" t="s">
        <v>813</v>
      </c>
      <c r="F162" t="s">
        <v>116</v>
      </c>
      <c r="G162" cm="1">
        <f t="array" aca="1" ref="G162" ca="1">SUMPRODUCT(--ISNUMBER(MID(D162,ROW(INDIRECT("1:"&amp;LEN(D162))),1)*1))</f>
        <v>61</v>
      </c>
      <c r="H162" t="b">
        <f t="shared" ref="H162:H163" si="31">OR(ISNUMBER(FIND("Wh kg", D162)), ISNUMBER(FIND("F/g", D162)), ISNUMBER(FIND("ppm", D162)), ISNUMBER(FIND("ppb", D162)), ISNUMBER(FIND("mAh/g", D162)), ISNUMBER(FIND("kHz", D162)), ISNUMBER(FIND("°C", D162)), ISNUMBER(FIND(" pH", D162)), ISNUMBER(FIND("mg/L", D162)), ISNUMBER(FIND("mAhg", D162)), ISNUMBER(FIND("g/L", D162)), ISNUMBER(FIND("MPa", D162)))</f>
        <v>1</v>
      </c>
    </row>
    <row r="163" spans="1:8" x14ac:dyDescent="0.3">
      <c r="A163">
        <v>2028</v>
      </c>
      <c r="B163" t="s">
        <v>7008</v>
      </c>
      <c r="C163" t="s">
        <v>7009</v>
      </c>
      <c r="D163" t="s">
        <v>7010</v>
      </c>
      <c r="E163" t="s">
        <v>4312</v>
      </c>
      <c r="F163" t="s">
        <v>2356</v>
      </c>
      <c r="G163" cm="1">
        <f t="array" aca="1" ref="G163" ca="1">SUMPRODUCT(--ISNUMBER(MID(D163,ROW(INDIRECT("1:"&amp;LEN(D163))),1)*1))</f>
        <v>61</v>
      </c>
      <c r="H163" t="b">
        <f t="shared" si="31"/>
        <v>1</v>
      </c>
    </row>
    <row r="164" spans="1:8" hidden="1" x14ac:dyDescent="0.3">
      <c r="A164">
        <v>162</v>
      </c>
      <c r="B164" t="s">
        <v>629</v>
      </c>
      <c r="C164" t="s">
        <v>630</v>
      </c>
      <c r="D164" t="s">
        <v>631</v>
      </c>
      <c r="E164" t="s">
        <v>231</v>
      </c>
      <c r="F164" t="s">
        <v>632</v>
      </c>
      <c r="G164" cm="1">
        <f t="array" aca="1" ref="G164" ca="1">SUMPRODUCT(--ISNUMBER(MID(D164,ROW(INDIRECT("1:"&amp;LEN(D164))),1)*1))</f>
        <v>0</v>
      </c>
    </row>
    <row r="165" spans="1:8" x14ac:dyDescent="0.3">
      <c r="A165">
        <v>3451</v>
      </c>
      <c r="B165" t="s">
        <v>11651</v>
      </c>
      <c r="C165" t="s">
        <v>11652</v>
      </c>
      <c r="D165" t="s">
        <v>11653</v>
      </c>
      <c r="E165" t="s">
        <v>5676</v>
      </c>
      <c r="F165" t="s">
        <v>694</v>
      </c>
      <c r="G165" cm="1">
        <f t="array" aca="1" ref="G165" ca="1">SUMPRODUCT(--ISNUMBER(MID(D165,ROW(INDIRECT("1:"&amp;LEN(D165))),1)*1))</f>
        <v>61</v>
      </c>
      <c r="H165" t="b">
        <f t="shared" ref="H165:H166" si="32">OR(ISNUMBER(FIND("Wh kg", D165)), ISNUMBER(FIND("F/g", D165)), ISNUMBER(FIND("ppm", D165)), ISNUMBER(FIND("ppb", D165)), ISNUMBER(FIND("mAh/g", D165)), ISNUMBER(FIND("kHz", D165)), ISNUMBER(FIND("°C", D165)), ISNUMBER(FIND(" pH", D165)), ISNUMBER(FIND("mg/L", D165)), ISNUMBER(FIND("mAhg", D165)), ISNUMBER(FIND("g/L", D165)), ISNUMBER(FIND("MPa", D165)))</f>
        <v>1</v>
      </c>
    </row>
    <row r="166" spans="1:8" x14ac:dyDescent="0.3">
      <c r="A166">
        <v>3529</v>
      </c>
      <c r="B166" t="s">
        <v>11900</v>
      </c>
      <c r="C166" t="s">
        <v>11901</v>
      </c>
      <c r="D166" t="s">
        <v>11902</v>
      </c>
      <c r="E166" t="s">
        <v>2875</v>
      </c>
      <c r="F166" t="s">
        <v>116</v>
      </c>
      <c r="G166" cm="1">
        <f t="array" aca="1" ref="G166" ca="1">SUMPRODUCT(--ISNUMBER(MID(D166,ROW(INDIRECT("1:"&amp;LEN(D166))),1)*1))</f>
        <v>61</v>
      </c>
      <c r="H166" t="b">
        <f t="shared" si="32"/>
        <v>1</v>
      </c>
    </row>
    <row r="167" spans="1:8" hidden="1" x14ac:dyDescent="0.3">
      <c r="A167">
        <v>371</v>
      </c>
      <c r="B167" t="s">
        <v>1368</v>
      </c>
      <c r="C167" t="s">
        <v>1369</v>
      </c>
      <c r="D167" t="s">
        <v>1370</v>
      </c>
      <c r="E167" t="s">
        <v>358</v>
      </c>
      <c r="F167" t="s">
        <v>1371</v>
      </c>
      <c r="G167" cm="1">
        <f t="array" aca="1" ref="G167" ca="1">SUMPRODUCT(--ISNUMBER(MID(D167,ROW(INDIRECT("1:"&amp;LEN(D167))),1)*1))</f>
        <v>60</v>
      </c>
      <c r="H167" t="b">
        <f t="shared" ref="H165:H168" si="33">OR(ISNUMBER(FIND("Wh kg", D167)), ISNUMBER(FIND("F/g", D167)), ISNUMBER(FIND("ppm", D167)), ISNUMBER(FIND("ppb", D167)), ISNUMBER(FIND("mAh/g", D167)), ISNUMBER(FIND("kHz", D167)), ISNUMBER(FIND("°C", D167)), ISNUMBER(FIND(" pH", D167)), ISNUMBER(FIND("mg/L", D167)), ISNUMBER(FIND("min", D167)), ISNUMBER(FIND("mAhg", D167)), ISNUMBER(FIND("g/L", D167)), ISNUMBER(FIND("MPa", D167)))</f>
        <v>0</v>
      </c>
    </row>
    <row r="168" spans="1:8" x14ac:dyDescent="0.3">
      <c r="A168">
        <v>2179</v>
      </c>
      <c r="B168" t="s">
        <v>7504</v>
      </c>
      <c r="C168" t="s">
        <v>7505</v>
      </c>
      <c r="D168" t="s">
        <v>7506</v>
      </c>
      <c r="E168" t="s">
        <v>5188</v>
      </c>
      <c r="F168" t="s">
        <v>687</v>
      </c>
      <c r="G168" cm="1">
        <f t="array" aca="1" ref="G168" ca="1">SUMPRODUCT(--ISNUMBER(MID(D168,ROW(INDIRECT("1:"&amp;LEN(D168))),1)*1))</f>
        <v>60</v>
      </c>
      <c r="H168" t="b">
        <f>OR(ISNUMBER(FIND("Wh kg", D168)), ISNUMBER(FIND("F/g", D168)), ISNUMBER(FIND("ppm", D168)), ISNUMBER(FIND("ppb", D168)), ISNUMBER(FIND("mAh/g", D168)), ISNUMBER(FIND("kHz", D168)), ISNUMBER(FIND("°C", D168)), ISNUMBER(FIND(" pH", D168)), ISNUMBER(FIND("mg/L", D168)), ISNUMBER(FIND("mAhg", D168)), ISNUMBER(FIND("g/L", D168)), ISNUMBER(FIND("MPa", D168)))</f>
        <v>1</v>
      </c>
    </row>
    <row r="169" spans="1:8" hidden="1" x14ac:dyDescent="0.3">
      <c r="A169">
        <v>167</v>
      </c>
      <c r="B169" t="s">
        <v>648</v>
      </c>
      <c r="C169" t="s">
        <v>649</v>
      </c>
      <c r="D169" t="s">
        <v>650</v>
      </c>
      <c r="E169" t="s">
        <v>126</v>
      </c>
      <c r="F169" t="s">
        <v>651</v>
      </c>
      <c r="G169" cm="1">
        <f t="array" aca="1" ref="G169" ca="1">SUMPRODUCT(--ISNUMBER(MID(D169,ROW(INDIRECT("1:"&amp;LEN(D169))),1)*1))</f>
        <v>0</v>
      </c>
    </row>
    <row r="170" spans="1:8" x14ac:dyDescent="0.3">
      <c r="A170">
        <v>2268</v>
      </c>
      <c r="B170" t="s">
        <v>7795</v>
      </c>
      <c r="C170" t="s">
        <v>7796</v>
      </c>
      <c r="D170" t="s">
        <v>7797</v>
      </c>
      <c r="E170" t="s">
        <v>937</v>
      </c>
      <c r="F170" t="s">
        <v>1581</v>
      </c>
      <c r="G170" cm="1">
        <f t="array" aca="1" ref="G170" ca="1">SUMPRODUCT(--ISNUMBER(MID(D170,ROW(INDIRECT("1:"&amp;LEN(D170))),1)*1))</f>
        <v>60</v>
      </c>
      <c r="H170" t="b">
        <f>OR(ISNUMBER(FIND("Wh kg", D170)), ISNUMBER(FIND("F/g", D170)), ISNUMBER(FIND("ppm", D170)), ISNUMBER(FIND("ppb", D170)), ISNUMBER(FIND("mAh/g", D170)), ISNUMBER(FIND("kHz", D170)), ISNUMBER(FIND("°C", D170)), ISNUMBER(FIND(" pH", D170)), ISNUMBER(FIND("mg/L", D170)), ISNUMBER(FIND("mAhg", D170)), ISNUMBER(FIND("g/L", D170)), ISNUMBER(FIND("MPa", D170)))</f>
        <v>1</v>
      </c>
    </row>
    <row r="171" spans="1:8" hidden="1" x14ac:dyDescent="0.3">
      <c r="A171">
        <v>169</v>
      </c>
      <c r="B171" t="s">
        <v>655</v>
      </c>
      <c r="C171" t="s">
        <v>656</v>
      </c>
      <c r="D171" t="s">
        <v>657</v>
      </c>
      <c r="E171" t="s">
        <v>83</v>
      </c>
      <c r="F171" t="s">
        <v>46</v>
      </c>
      <c r="G171" cm="1">
        <f t="array" aca="1" ref="G171" ca="1">SUMPRODUCT(--ISNUMBER(MID(D171,ROW(INDIRECT("1:"&amp;LEN(D171))),1)*1))</f>
        <v>0</v>
      </c>
    </row>
    <row r="172" spans="1:8" hidden="1" x14ac:dyDescent="0.3">
      <c r="A172">
        <v>3606</v>
      </c>
      <c r="B172" t="s">
        <v>12151</v>
      </c>
      <c r="C172" t="s">
        <v>12152</v>
      </c>
      <c r="D172" t="s">
        <v>12153</v>
      </c>
      <c r="E172" t="s">
        <v>12154</v>
      </c>
      <c r="F172" t="s">
        <v>51</v>
      </c>
      <c r="G172" cm="1">
        <f t="array" aca="1" ref="G172" ca="1">SUMPRODUCT(--ISNUMBER(MID(D172,ROW(INDIRECT("1:"&amp;LEN(D172))),1)*1))</f>
        <v>60</v>
      </c>
      <c r="H172" t="b">
        <f t="shared" ref="H172:H181" si="34">OR(ISNUMBER(FIND("Wh kg", D172)), ISNUMBER(FIND("F/g", D172)), ISNUMBER(FIND("ppm", D172)), ISNUMBER(FIND("ppb", D172)), ISNUMBER(FIND("mAh/g", D172)), ISNUMBER(FIND("kHz", D172)), ISNUMBER(FIND("°C", D172)), ISNUMBER(FIND(" pH", D172)), ISNUMBER(FIND("mg/L", D172)), ISNUMBER(FIND("min", D172)), ISNUMBER(FIND("mAhg", D172)), ISNUMBER(FIND("g/L", D172)), ISNUMBER(FIND("MPa", D172)))</f>
        <v>0</v>
      </c>
    </row>
    <row r="173" spans="1:8" hidden="1" x14ac:dyDescent="0.3">
      <c r="A173">
        <v>3693</v>
      </c>
      <c r="B173" t="s">
        <v>12435</v>
      </c>
      <c r="C173" t="s">
        <v>12436</v>
      </c>
      <c r="D173" t="s">
        <v>12437</v>
      </c>
      <c r="E173" t="s">
        <v>907</v>
      </c>
      <c r="F173" t="s">
        <v>161</v>
      </c>
      <c r="G173" cm="1">
        <f t="array" aca="1" ref="G173" ca="1">SUMPRODUCT(--ISNUMBER(MID(D173,ROW(INDIRECT("1:"&amp;LEN(D173))),1)*1))</f>
        <v>60</v>
      </c>
      <c r="H173" t="b">
        <f t="shared" si="34"/>
        <v>0</v>
      </c>
    </row>
    <row r="174" spans="1:8" x14ac:dyDescent="0.3">
      <c r="A174">
        <v>4036</v>
      </c>
      <c r="B174" t="s">
        <v>13516</v>
      </c>
      <c r="C174" t="s">
        <v>13517</v>
      </c>
      <c r="D174" t="s">
        <v>13518</v>
      </c>
      <c r="E174" t="s">
        <v>137</v>
      </c>
      <c r="F174" t="s">
        <v>46</v>
      </c>
      <c r="G174" cm="1">
        <f t="array" aca="1" ref="G174" ca="1">SUMPRODUCT(--ISNUMBER(MID(D174,ROW(INDIRECT("1:"&amp;LEN(D174))),1)*1))</f>
        <v>60</v>
      </c>
      <c r="H174" t="b">
        <f>OR(ISNUMBER(FIND("Wh kg", D174)), ISNUMBER(FIND("F/g", D174)), ISNUMBER(FIND("ppm", D174)), ISNUMBER(FIND("ppb", D174)), ISNUMBER(FIND("mAh/g", D174)), ISNUMBER(FIND("kHz", D174)), ISNUMBER(FIND("°C", D174)), ISNUMBER(FIND(" pH", D174)), ISNUMBER(FIND("mg/L", D174)), ISNUMBER(FIND("mAhg", D174)), ISNUMBER(FIND("g/L", D174)), ISNUMBER(FIND("MPa", D174)))</f>
        <v>1</v>
      </c>
    </row>
    <row r="175" spans="1:8" hidden="1" x14ac:dyDescent="0.3">
      <c r="A175">
        <v>4495</v>
      </c>
      <c r="B175" t="s">
        <v>14980</v>
      </c>
      <c r="C175" t="s">
        <v>14981</v>
      </c>
      <c r="D175" t="s">
        <v>14982</v>
      </c>
      <c r="E175" t="s">
        <v>126</v>
      </c>
      <c r="F175" t="s">
        <v>94</v>
      </c>
      <c r="G175" cm="1">
        <f t="array" aca="1" ref="G175" ca="1">SUMPRODUCT(--ISNUMBER(MID(D175,ROW(INDIRECT("1:"&amp;LEN(D175))),1)*1))</f>
        <v>60</v>
      </c>
      <c r="H175" t="b">
        <f t="shared" si="34"/>
        <v>0</v>
      </c>
    </row>
    <row r="176" spans="1:8" x14ac:dyDescent="0.3">
      <c r="A176">
        <v>421</v>
      </c>
      <c r="B176" t="s">
        <v>1546</v>
      </c>
      <c r="C176" t="s">
        <v>1547</v>
      </c>
      <c r="D176" t="s">
        <v>1548</v>
      </c>
      <c r="E176" t="s">
        <v>1329</v>
      </c>
      <c r="F176" t="s">
        <v>441</v>
      </c>
      <c r="G176" cm="1">
        <f t="array" aca="1" ref="G176" ca="1">SUMPRODUCT(--ISNUMBER(MID(D176,ROW(INDIRECT("1:"&amp;LEN(D176))),1)*1))</f>
        <v>59</v>
      </c>
      <c r="H176" t="b">
        <f t="shared" ref="H176:H181" si="35">OR(ISNUMBER(FIND("Wh kg", D176)), ISNUMBER(FIND("F/g", D176)), ISNUMBER(FIND("ppm", D176)), ISNUMBER(FIND("ppb", D176)), ISNUMBER(FIND("mAh/g", D176)), ISNUMBER(FIND("kHz", D176)), ISNUMBER(FIND("°C", D176)), ISNUMBER(FIND(" pH", D176)), ISNUMBER(FIND("mg/L", D176)), ISNUMBER(FIND("mAhg", D176)), ISNUMBER(FIND("g/L", D176)), ISNUMBER(FIND("MPa", D176)))</f>
        <v>1</v>
      </c>
    </row>
    <row r="177" spans="1:8" x14ac:dyDescent="0.3">
      <c r="A177">
        <v>1953</v>
      </c>
      <c r="B177" t="s">
        <v>6745</v>
      </c>
      <c r="C177" t="s">
        <v>6746</v>
      </c>
      <c r="D177" t="s">
        <v>6747</v>
      </c>
      <c r="E177" t="s">
        <v>4035</v>
      </c>
      <c r="F177" t="s">
        <v>56</v>
      </c>
      <c r="G177" cm="1">
        <f t="array" aca="1" ref="G177" ca="1">SUMPRODUCT(--ISNUMBER(MID(D177,ROW(INDIRECT("1:"&amp;LEN(D177))),1)*1))</f>
        <v>59</v>
      </c>
      <c r="H177" t="b">
        <f t="shared" si="35"/>
        <v>1</v>
      </c>
    </row>
    <row r="178" spans="1:8" hidden="1" x14ac:dyDescent="0.3">
      <c r="A178">
        <v>2010</v>
      </c>
      <c r="B178" t="s">
        <v>6948</v>
      </c>
      <c r="C178" t="s">
        <v>6949</v>
      </c>
      <c r="D178" t="s">
        <v>6950</v>
      </c>
      <c r="E178" t="s">
        <v>1389</v>
      </c>
      <c r="F178" t="s">
        <v>89</v>
      </c>
      <c r="G178" cm="1">
        <f t="array" aca="1" ref="G178" ca="1">SUMPRODUCT(--ISNUMBER(MID(D178,ROW(INDIRECT("1:"&amp;LEN(D178))),1)*1))</f>
        <v>59</v>
      </c>
      <c r="H178" t="b">
        <f t="shared" si="35"/>
        <v>0</v>
      </c>
    </row>
    <row r="179" spans="1:8" x14ac:dyDescent="0.3">
      <c r="A179">
        <v>2014</v>
      </c>
      <c r="B179" t="s">
        <v>6961</v>
      </c>
      <c r="C179" t="s">
        <v>6962</v>
      </c>
      <c r="D179" t="s">
        <v>6963</v>
      </c>
      <c r="E179" t="s">
        <v>6964</v>
      </c>
      <c r="F179" t="s">
        <v>687</v>
      </c>
      <c r="G179" cm="1">
        <f t="array" aca="1" ref="G179" ca="1">SUMPRODUCT(--ISNUMBER(MID(D179,ROW(INDIRECT("1:"&amp;LEN(D179))),1)*1))</f>
        <v>59</v>
      </c>
      <c r="H179" t="b">
        <f t="shared" si="35"/>
        <v>1</v>
      </c>
    </row>
    <row r="180" spans="1:8" x14ac:dyDescent="0.3">
      <c r="A180">
        <v>2329</v>
      </c>
      <c r="B180" t="s">
        <v>8004</v>
      </c>
      <c r="C180" t="s">
        <v>8005</v>
      </c>
      <c r="D180" t="s">
        <v>8006</v>
      </c>
      <c r="E180" t="s">
        <v>1130</v>
      </c>
      <c r="F180" t="s">
        <v>138</v>
      </c>
      <c r="G180" cm="1">
        <f t="array" aca="1" ref="G180" ca="1">SUMPRODUCT(--ISNUMBER(MID(D180,ROW(INDIRECT("1:"&amp;LEN(D180))),1)*1))</f>
        <v>59</v>
      </c>
      <c r="H180" t="b">
        <f t="shared" si="35"/>
        <v>1</v>
      </c>
    </row>
    <row r="181" spans="1:8" x14ac:dyDescent="0.3">
      <c r="A181">
        <v>2842</v>
      </c>
      <c r="B181" t="s">
        <v>9679</v>
      </c>
      <c r="C181" t="s">
        <v>9680</v>
      </c>
      <c r="D181" t="s">
        <v>9681</v>
      </c>
      <c r="E181" t="s">
        <v>1955</v>
      </c>
      <c r="F181" t="s">
        <v>116</v>
      </c>
      <c r="G181" cm="1">
        <f t="array" aca="1" ref="G181" ca="1">SUMPRODUCT(--ISNUMBER(MID(D181,ROW(INDIRECT("1:"&amp;LEN(D181))),1)*1))</f>
        <v>59</v>
      </c>
      <c r="H181" t="b">
        <f t="shared" si="35"/>
        <v>1</v>
      </c>
    </row>
    <row r="182" spans="1:8" hidden="1" x14ac:dyDescent="0.3">
      <c r="A182">
        <v>180</v>
      </c>
      <c r="B182" t="s">
        <v>695</v>
      </c>
      <c r="C182" t="s">
        <v>696</v>
      </c>
      <c r="D182" t="s">
        <v>697</v>
      </c>
      <c r="E182" t="s">
        <v>287</v>
      </c>
      <c r="F182" t="s">
        <v>698</v>
      </c>
      <c r="G182" cm="1">
        <f t="array" aca="1" ref="G182" ca="1">SUMPRODUCT(--ISNUMBER(MID(D182,ROW(INDIRECT("1:"&amp;LEN(D182))),1)*1))</f>
        <v>0</v>
      </c>
    </row>
    <row r="183" spans="1:8" hidden="1" x14ac:dyDescent="0.3">
      <c r="A183">
        <v>181</v>
      </c>
      <c r="B183" t="s">
        <v>699</v>
      </c>
      <c r="C183" t="s">
        <v>700</v>
      </c>
      <c r="D183" t="s">
        <v>701</v>
      </c>
      <c r="E183" t="s">
        <v>507</v>
      </c>
      <c r="F183" t="s">
        <v>610</v>
      </c>
      <c r="G183" cm="1">
        <f t="array" aca="1" ref="G183" ca="1">SUMPRODUCT(--ISNUMBER(MID(D183,ROW(INDIRECT("1:"&amp;LEN(D183))),1)*1))</f>
        <v>0</v>
      </c>
    </row>
    <row r="184" spans="1:8" x14ac:dyDescent="0.3">
      <c r="A184">
        <v>3039</v>
      </c>
      <c r="B184" t="s">
        <v>10314</v>
      </c>
      <c r="C184" t="s">
        <v>10315</v>
      </c>
      <c r="D184" t="s">
        <v>10316</v>
      </c>
      <c r="E184" t="s">
        <v>1172</v>
      </c>
      <c r="F184" t="s">
        <v>56</v>
      </c>
      <c r="G184" cm="1">
        <f t="array" aca="1" ref="G184" ca="1">SUMPRODUCT(--ISNUMBER(MID(D184,ROW(INDIRECT("1:"&amp;LEN(D184))),1)*1))</f>
        <v>59</v>
      </c>
      <c r="H184" t="b">
        <f t="shared" ref="H184:H185" si="36">OR(ISNUMBER(FIND("Wh kg", D184)), ISNUMBER(FIND("F/g", D184)), ISNUMBER(FIND("ppm", D184)), ISNUMBER(FIND("ppb", D184)), ISNUMBER(FIND("mAh/g", D184)), ISNUMBER(FIND("kHz", D184)), ISNUMBER(FIND("°C", D184)), ISNUMBER(FIND(" pH", D184)), ISNUMBER(FIND("mg/L", D184)), ISNUMBER(FIND("mAhg", D184)), ISNUMBER(FIND("g/L", D184)), ISNUMBER(FIND("MPa", D184)))</f>
        <v>1</v>
      </c>
    </row>
    <row r="185" spans="1:8" x14ac:dyDescent="0.3">
      <c r="A185">
        <v>3247</v>
      </c>
      <c r="B185" t="s">
        <v>10985</v>
      </c>
      <c r="C185" t="s">
        <v>10986</v>
      </c>
      <c r="D185" t="s">
        <v>10987</v>
      </c>
      <c r="E185" t="s">
        <v>10988</v>
      </c>
      <c r="F185" t="s">
        <v>694</v>
      </c>
      <c r="G185" cm="1">
        <f t="array" aca="1" ref="G185" ca="1">SUMPRODUCT(--ISNUMBER(MID(D185,ROW(INDIRECT("1:"&amp;LEN(D185))),1)*1))</f>
        <v>59</v>
      </c>
      <c r="H185" t="b">
        <f t="shared" si="36"/>
        <v>1</v>
      </c>
    </row>
    <row r="186" spans="1:8" hidden="1" x14ac:dyDescent="0.3">
      <c r="A186">
        <v>184</v>
      </c>
      <c r="B186" t="s">
        <v>709</v>
      </c>
      <c r="C186" t="s">
        <v>710</v>
      </c>
      <c r="D186" t="s">
        <v>711</v>
      </c>
      <c r="E186" t="s">
        <v>712</v>
      </c>
      <c r="F186" t="s">
        <v>84</v>
      </c>
      <c r="G186" cm="1">
        <f t="array" aca="1" ref="G186" ca="1">SUMPRODUCT(--ISNUMBER(MID(D186,ROW(INDIRECT("1:"&amp;LEN(D186))),1)*1))</f>
        <v>0</v>
      </c>
    </row>
    <row r="187" spans="1:8" x14ac:dyDescent="0.3">
      <c r="A187">
        <v>3656</v>
      </c>
      <c r="B187" t="s">
        <v>12315</v>
      </c>
      <c r="C187" t="s">
        <v>12316</v>
      </c>
      <c r="D187" t="s">
        <v>12317</v>
      </c>
      <c r="E187" t="s">
        <v>12318</v>
      </c>
      <c r="F187" t="s">
        <v>66</v>
      </c>
      <c r="G187" cm="1">
        <f t="array" aca="1" ref="G187" ca="1">SUMPRODUCT(--ISNUMBER(MID(D187,ROW(INDIRECT("1:"&amp;LEN(D187))),1)*1))</f>
        <v>59</v>
      </c>
      <c r="H187" t="b">
        <f t="shared" ref="H187:H188" si="37">OR(ISNUMBER(FIND("Wh kg", D187)), ISNUMBER(FIND("F/g", D187)), ISNUMBER(FIND("ppm", D187)), ISNUMBER(FIND("ppb", D187)), ISNUMBER(FIND("mAh/g", D187)), ISNUMBER(FIND("kHz", D187)), ISNUMBER(FIND("°C", D187)), ISNUMBER(FIND(" pH", D187)), ISNUMBER(FIND("mg/L", D187)), ISNUMBER(FIND("mAhg", D187)), ISNUMBER(FIND("g/L", D187)), ISNUMBER(FIND("MPa", D187)))</f>
        <v>1</v>
      </c>
    </row>
    <row r="188" spans="1:8" hidden="1" x14ac:dyDescent="0.3">
      <c r="A188">
        <v>3958</v>
      </c>
      <c r="B188" t="s">
        <v>13268</v>
      </c>
      <c r="C188" t="s">
        <v>13269</v>
      </c>
      <c r="D188" t="s">
        <v>13270</v>
      </c>
      <c r="E188" t="s">
        <v>231</v>
      </c>
      <c r="F188" t="s">
        <v>116</v>
      </c>
      <c r="G188" cm="1">
        <f t="array" aca="1" ref="G188" ca="1">SUMPRODUCT(--ISNUMBER(MID(D188,ROW(INDIRECT("1:"&amp;LEN(D188))),1)*1))</f>
        <v>59</v>
      </c>
      <c r="H188" t="b">
        <f t="shared" si="37"/>
        <v>0</v>
      </c>
    </row>
    <row r="189" spans="1:8" hidden="1" x14ac:dyDescent="0.3">
      <c r="A189">
        <v>187</v>
      </c>
      <c r="B189" t="s">
        <v>721</v>
      </c>
      <c r="C189" t="s">
        <v>722</v>
      </c>
      <c r="D189" t="s">
        <v>723</v>
      </c>
      <c r="E189" t="s">
        <v>724</v>
      </c>
      <c r="F189" t="s">
        <v>515</v>
      </c>
      <c r="G189" cm="1">
        <f t="array" aca="1" ref="G189" ca="1">SUMPRODUCT(--ISNUMBER(MID(D189,ROW(INDIRECT("1:"&amp;LEN(D189))),1)*1))</f>
        <v>0</v>
      </c>
    </row>
    <row r="190" spans="1:8" hidden="1" x14ac:dyDescent="0.3">
      <c r="A190">
        <v>188</v>
      </c>
      <c r="B190" t="s">
        <v>725</v>
      </c>
      <c r="C190" t="s">
        <v>726</v>
      </c>
      <c r="D190" t="s">
        <v>727</v>
      </c>
      <c r="E190" t="s">
        <v>265</v>
      </c>
      <c r="F190" t="s">
        <v>266</v>
      </c>
      <c r="G190" cm="1">
        <f t="array" aca="1" ref="G190" ca="1">SUMPRODUCT(--ISNUMBER(MID(D190,ROW(INDIRECT("1:"&amp;LEN(D190))),1)*1))</f>
        <v>0</v>
      </c>
    </row>
    <row r="191" spans="1:8" hidden="1" x14ac:dyDescent="0.3">
      <c r="A191">
        <v>189</v>
      </c>
      <c r="B191" t="s">
        <v>728</v>
      </c>
      <c r="C191" t="s">
        <v>729</v>
      </c>
      <c r="D191" t="s">
        <v>730</v>
      </c>
      <c r="E191" t="s">
        <v>78</v>
      </c>
      <c r="F191" t="s">
        <v>99</v>
      </c>
      <c r="G191" cm="1">
        <f t="array" aca="1" ref="G191" ca="1">SUMPRODUCT(--ISNUMBER(MID(D191,ROW(INDIRECT("1:"&amp;LEN(D191))),1)*1))</f>
        <v>0</v>
      </c>
    </row>
    <row r="192" spans="1:8" hidden="1" x14ac:dyDescent="0.3">
      <c r="A192">
        <v>4096</v>
      </c>
      <c r="B192" t="s">
        <v>13704</v>
      </c>
      <c r="C192" t="s">
        <v>13705</v>
      </c>
      <c r="D192" t="s">
        <v>13706</v>
      </c>
      <c r="E192" t="s">
        <v>6687</v>
      </c>
      <c r="F192" t="s">
        <v>84</v>
      </c>
      <c r="G192" cm="1">
        <f t="array" aca="1" ref="G192" ca="1">SUMPRODUCT(--ISNUMBER(MID(D192,ROW(INDIRECT("1:"&amp;LEN(D192))),1)*1))</f>
        <v>59</v>
      </c>
      <c r="H192" t="b">
        <f t="shared" ref="H192:H195" si="38">OR(ISNUMBER(FIND("Wh kg", D192)), ISNUMBER(FIND("F/g", D192)), ISNUMBER(FIND("ppm", D192)), ISNUMBER(FIND("ppb", D192)), ISNUMBER(FIND("mAh/g", D192)), ISNUMBER(FIND("kHz", D192)), ISNUMBER(FIND("°C", D192)), ISNUMBER(FIND(" pH", D192)), ISNUMBER(FIND("mg/L", D192)), ISNUMBER(FIND("mAhg", D192)), ISNUMBER(FIND("g/L", D192)), ISNUMBER(FIND("MPa", D192)))</f>
        <v>0</v>
      </c>
    </row>
    <row r="193" spans="1:8" x14ac:dyDescent="0.3">
      <c r="A193">
        <v>4421</v>
      </c>
      <c r="B193" t="s">
        <v>14749</v>
      </c>
      <c r="C193" t="s">
        <v>14750</v>
      </c>
      <c r="D193" t="s">
        <v>14751</v>
      </c>
      <c r="E193" t="s">
        <v>686</v>
      </c>
      <c r="F193" t="s">
        <v>56</v>
      </c>
      <c r="G193" cm="1">
        <f t="array" aca="1" ref="G193" ca="1">SUMPRODUCT(--ISNUMBER(MID(D193,ROW(INDIRECT("1:"&amp;LEN(D193))),1)*1))</f>
        <v>59</v>
      </c>
      <c r="H193" t="b">
        <f t="shared" si="38"/>
        <v>1</v>
      </c>
    </row>
    <row r="194" spans="1:8" x14ac:dyDescent="0.3">
      <c r="A194">
        <v>236</v>
      </c>
      <c r="B194" t="s">
        <v>889</v>
      </c>
      <c r="C194" t="s">
        <v>890</v>
      </c>
      <c r="D194" t="s">
        <v>891</v>
      </c>
      <c r="E194" t="s">
        <v>892</v>
      </c>
      <c r="F194" t="s">
        <v>161</v>
      </c>
      <c r="G194" cm="1">
        <f t="array" aca="1" ref="G194" ca="1">SUMPRODUCT(--ISNUMBER(MID(D194,ROW(INDIRECT("1:"&amp;LEN(D194))),1)*1))</f>
        <v>58</v>
      </c>
      <c r="H194" t="b">
        <f t="shared" si="38"/>
        <v>1</v>
      </c>
    </row>
    <row r="195" spans="1:8" hidden="1" x14ac:dyDescent="0.3">
      <c r="A195">
        <v>253</v>
      </c>
      <c r="B195" t="s">
        <v>949</v>
      </c>
      <c r="C195" t="s">
        <v>950</v>
      </c>
      <c r="D195" t="s">
        <v>951</v>
      </c>
      <c r="E195" t="s">
        <v>294</v>
      </c>
      <c r="F195" t="s">
        <v>51</v>
      </c>
      <c r="G195" cm="1">
        <f t="array" aca="1" ref="G195" ca="1">SUMPRODUCT(--ISNUMBER(MID(D195,ROW(INDIRECT("1:"&amp;LEN(D195))),1)*1))</f>
        <v>58</v>
      </c>
      <c r="H195" t="b">
        <f t="shared" si="38"/>
        <v>0</v>
      </c>
    </row>
    <row r="196" spans="1:8" hidden="1" x14ac:dyDescent="0.3">
      <c r="A196">
        <v>509</v>
      </c>
      <c r="B196" t="s">
        <v>1853</v>
      </c>
      <c r="C196" t="s">
        <v>1854</v>
      </c>
      <c r="D196" t="s">
        <v>1855</v>
      </c>
      <c r="E196" t="s">
        <v>187</v>
      </c>
      <c r="F196" t="s">
        <v>56</v>
      </c>
      <c r="G196" cm="1">
        <f t="array" aca="1" ref="G196" ca="1">SUMPRODUCT(--ISNUMBER(MID(D196,ROW(INDIRECT("1:"&amp;LEN(D196))),1)*1))</f>
        <v>58</v>
      </c>
      <c r="H196" t="b">
        <f t="shared" ref="H192:H196" si="39">OR(ISNUMBER(FIND("Wh kg", D196)), ISNUMBER(FIND("F/g", D196)), ISNUMBER(FIND("ppm", D196)), ISNUMBER(FIND("ppb", D196)), ISNUMBER(FIND("mAh/g", D196)), ISNUMBER(FIND("kHz", D196)), ISNUMBER(FIND("°C", D196)), ISNUMBER(FIND(" pH", D196)), ISNUMBER(FIND("mg/L", D196)), ISNUMBER(FIND("min", D196)), ISNUMBER(FIND("mAhg", D196)), ISNUMBER(FIND("g/L", D196)), ISNUMBER(FIND("MPa", D196)))</f>
        <v>0</v>
      </c>
    </row>
    <row r="197" spans="1:8" hidden="1" x14ac:dyDescent="0.3">
      <c r="A197">
        <v>195</v>
      </c>
      <c r="B197" t="s">
        <v>748</v>
      </c>
      <c r="C197" t="s">
        <v>749</v>
      </c>
      <c r="D197" t="s">
        <v>750</v>
      </c>
      <c r="E197" t="s">
        <v>514</v>
      </c>
      <c r="F197" t="s">
        <v>515</v>
      </c>
      <c r="G197" cm="1">
        <f t="array" aca="1" ref="G197" ca="1">SUMPRODUCT(--ISNUMBER(MID(D197,ROW(INDIRECT("1:"&amp;LEN(D197))),1)*1))</f>
        <v>0</v>
      </c>
    </row>
    <row r="198" spans="1:8" hidden="1" x14ac:dyDescent="0.3">
      <c r="A198">
        <v>196</v>
      </c>
      <c r="B198" t="s">
        <v>751</v>
      </c>
      <c r="C198" t="s">
        <v>752</v>
      </c>
      <c r="D198" t="s">
        <v>753</v>
      </c>
      <c r="E198" t="s">
        <v>243</v>
      </c>
      <c r="F198" t="s">
        <v>211</v>
      </c>
      <c r="G198" cm="1">
        <f t="array" aca="1" ref="G198" ca="1">SUMPRODUCT(--ISNUMBER(MID(D198,ROW(INDIRECT("1:"&amp;LEN(D198))),1)*1))</f>
        <v>0</v>
      </c>
    </row>
    <row r="199" spans="1:8" hidden="1" x14ac:dyDescent="0.3">
      <c r="A199">
        <v>584</v>
      </c>
      <c r="B199" t="s">
        <v>2114</v>
      </c>
      <c r="C199" t="s">
        <v>2115</v>
      </c>
      <c r="D199" t="s">
        <v>2116</v>
      </c>
      <c r="E199" t="s">
        <v>1325</v>
      </c>
      <c r="F199" t="s">
        <v>303</v>
      </c>
      <c r="G199" cm="1">
        <f t="array" aca="1" ref="G199" ca="1">SUMPRODUCT(--ISNUMBER(MID(D199,ROW(INDIRECT("1:"&amp;LEN(D199))),1)*1))</f>
        <v>58</v>
      </c>
      <c r="H199" t="b">
        <f t="shared" ref="H199:H205" si="40">OR(ISNUMBER(FIND("Wh kg", D199)), ISNUMBER(FIND("F/g", D199)), ISNUMBER(FIND("ppm", D199)), ISNUMBER(FIND("ppb", D199)), ISNUMBER(FIND("mAh/g", D199)), ISNUMBER(FIND("kHz", D199)), ISNUMBER(FIND("°C", D199)), ISNUMBER(FIND(" pH", D199)), ISNUMBER(FIND("mg/L", D199)), ISNUMBER(FIND("min", D199)), ISNUMBER(FIND("mAhg", D199)), ISNUMBER(FIND("g/L", D199)), ISNUMBER(FIND("MPa", D199)))</f>
        <v>0</v>
      </c>
    </row>
    <row r="200" spans="1:8" x14ac:dyDescent="0.3">
      <c r="A200">
        <v>1965</v>
      </c>
      <c r="B200" t="s">
        <v>6785</v>
      </c>
      <c r="C200" t="s">
        <v>6786</v>
      </c>
      <c r="D200" t="s">
        <v>6787</v>
      </c>
      <c r="E200" t="s">
        <v>215</v>
      </c>
      <c r="F200" t="s">
        <v>46</v>
      </c>
      <c r="G200" cm="1">
        <f t="array" aca="1" ref="G200" ca="1">SUMPRODUCT(--ISNUMBER(MID(D200,ROW(INDIRECT("1:"&amp;LEN(D200))),1)*1))</f>
        <v>58</v>
      </c>
      <c r="H200" t="b">
        <f t="shared" ref="H200:H205" si="41">OR(ISNUMBER(FIND("Wh kg", D200)), ISNUMBER(FIND("F/g", D200)), ISNUMBER(FIND("ppm", D200)), ISNUMBER(FIND("ppb", D200)), ISNUMBER(FIND("mAh/g", D200)), ISNUMBER(FIND("kHz", D200)), ISNUMBER(FIND("°C", D200)), ISNUMBER(FIND(" pH", D200)), ISNUMBER(FIND("mg/L", D200)), ISNUMBER(FIND("mAhg", D200)), ISNUMBER(FIND("g/L", D200)), ISNUMBER(FIND("MPa", D200)))</f>
        <v>1</v>
      </c>
    </row>
    <row r="201" spans="1:8" x14ac:dyDescent="0.3">
      <c r="A201">
        <v>2918</v>
      </c>
      <c r="B201" t="s">
        <v>9924</v>
      </c>
      <c r="C201" t="s">
        <v>9925</v>
      </c>
      <c r="D201" t="s">
        <v>9926</v>
      </c>
      <c r="E201" t="s">
        <v>1693</v>
      </c>
      <c r="F201" t="s">
        <v>161</v>
      </c>
      <c r="G201" cm="1">
        <f t="array" aca="1" ref="G201" ca="1">SUMPRODUCT(--ISNUMBER(MID(D201,ROW(INDIRECT("1:"&amp;LEN(D201))),1)*1))</f>
        <v>58</v>
      </c>
      <c r="H201" t="b">
        <f t="shared" si="41"/>
        <v>1</v>
      </c>
    </row>
    <row r="202" spans="1:8" hidden="1" x14ac:dyDescent="0.3">
      <c r="A202">
        <v>3156</v>
      </c>
      <c r="B202" t="s">
        <v>10687</v>
      </c>
      <c r="C202" t="s">
        <v>10688</v>
      </c>
      <c r="D202" t="s">
        <v>10689</v>
      </c>
      <c r="E202" t="s">
        <v>10690</v>
      </c>
      <c r="F202" t="s">
        <v>486</v>
      </c>
      <c r="G202" cm="1">
        <f t="array" aca="1" ref="G202" ca="1">SUMPRODUCT(--ISNUMBER(MID(D202,ROW(INDIRECT("1:"&amp;LEN(D202))),1)*1))</f>
        <v>58</v>
      </c>
      <c r="H202" t="b">
        <f t="shared" si="41"/>
        <v>0</v>
      </c>
    </row>
    <row r="203" spans="1:8" x14ac:dyDescent="0.3">
      <c r="A203">
        <v>3326</v>
      </c>
      <c r="B203" t="s">
        <v>11241</v>
      </c>
      <c r="C203" t="s">
        <v>11242</v>
      </c>
      <c r="D203" t="s">
        <v>11243</v>
      </c>
      <c r="E203" t="s">
        <v>1533</v>
      </c>
      <c r="F203" t="s">
        <v>165</v>
      </c>
      <c r="G203" cm="1">
        <f t="array" aca="1" ref="G203" ca="1">SUMPRODUCT(--ISNUMBER(MID(D203,ROW(INDIRECT("1:"&amp;LEN(D203))),1)*1))</f>
        <v>58</v>
      </c>
      <c r="H203" t="b">
        <f t="shared" si="41"/>
        <v>1</v>
      </c>
    </row>
    <row r="204" spans="1:8" x14ac:dyDescent="0.3">
      <c r="A204">
        <v>3486</v>
      </c>
      <c r="B204" t="s">
        <v>11763</v>
      </c>
      <c r="C204" t="s">
        <v>11764</v>
      </c>
      <c r="D204" t="s">
        <v>11765</v>
      </c>
      <c r="E204" t="s">
        <v>2506</v>
      </c>
      <c r="F204" t="s">
        <v>33</v>
      </c>
      <c r="G204" cm="1">
        <f t="array" aca="1" ref="G204" ca="1">SUMPRODUCT(--ISNUMBER(MID(D204,ROW(INDIRECT("1:"&amp;LEN(D204))),1)*1))</f>
        <v>58</v>
      </c>
      <c r="H204" t="b">
        <f t="shared" si="41"/>
        <v>1</v>
      </c>
    </row>
    <row r="205" spans="1:8" x14ac:dyDescent="0.3">
      <c r="A205">
        <v>4438</v>
      </c>
      <c r="B205" t="s">
        <v>14802</v>
      </c>
      <c r="C205" t="s">
        <v>14803</v>
      </c>
      <c r="D205" t="s">
        <v>14804</v>
      </c>
      <c r="E205" t="s">
        <v>299</v>
      </c>
      <c r="F205" t="s">
        <v>15</v>
      </c>
      <c r="G205" cm="1">
        <f t="array" aca="1" ref="G205" ca="1">SUMPRODUCT(--ISNUMBER(MID(D205,ROW(INDIRECT("1:"&amp;LEN(D205))),1)*1))</f>
        <v>58</v>
      </c>
      <c r="H205" t="b">
        <f t="shared" si="41"/>
        <v>1</v>
      </c>
    </row>
    <row r="206" spans="1:8" hidden="1" x14ac:dyDescent="0.3">
      <c r="A206">
        <v>204</v>
      </c>
      <c r="B206" t="s">
        <v>779</v>
      </c>
      <c r="C206" t="s">
        <v>780</v>
      </c>
      <c r="D206" t="s">
        <v>781</v>
      </c>
      <c r="E206" t="s">
        <v>782</v>
      </c>
      <c r="F206" t="s">
        <v>116</v>
      </c>
      <c r="G206" cm="1">
        <f t="array" aca="1" ref="G206" ca="1">SUMPRODUCT(--ISNUMBER(MID(D206,ROW(INDIRECT("1:"&amp;LEN(D206))),1)*1))</f>
        <v>0</v>
      </c>
    </row>
    <row r="207" spans="1:8" x14ac:dyDescent="0.3">
      <c r="A207">
        <v>4571</v>
      </c>
      <c r="B207" t="s">
        <v>15222</v>
      </c>
      <c r="C207" t="s">
        <v>15223</v>
      </c>
      <c r="D207" t="s">
        <v>15224</v>
      </c>
      <c r="E207" t="s">
        <v>10924</v>
      </c>
      <c r="F207" t="s">
        <v>694</v>
      </c>
      <c r="G207" cm="1">
        <f t="array" aca="1" ref="G207" ca="1">SUMPRODUCT(--ISNUMBER(MID(D207,ROW(INDIRECT("1:"&amp;LEN(D207))),1)*1))</f>
        <v>58</v>
      </c>
      <c r="H207" t="b">
        <f>OR(ISNUMBER(FIND("Wh kg", D207)), ISNUMBER(FIND("F/g", D207)), ISNUMBER(FIND("ppm", D207)), ISNUMBER(FIND("ppb", D207)), ISNUMBER(FIND("mAh/g", D207)), ISNUMBER(FIND("kHz", D207)), ISNUMBER(FIND("°C", D207)), ISNUMBER(FIND(" pH", D207)), ISNUMBER(FIND("mg/L", D207)), ISNUMBER(FIND("mAhg", D207)), ISNUMBER(FIND("g/L", D207)), ISNUMBER(FIND("MPa", D207)))</f>
        <v>1</v>
      </c>
    </row>
    <row r="208" spans="1:8" hidden="1" x14ac:dyDescent="0.3">
      <c r="A208">
        <v>206</v>
      </c>
      <c r="B208" t="s">
        <v>786</v>
      </c>
      <c r="C208" t="s">
        <v>787</v>
      </c>
      <c r="D208" t="s">
        <v>788</v>
      </c>
      <c r="E208" t="s">
        <v>789</v>
      </c>
      <c r="F208" t="s">
        <v>33</v>
      </c>
      <c r="G208" cm="1">
        <f t="array" aca="1" ref="G208" ca="1">SUMPRODUCT(--ISNUMBER(MID(D208,ROW(INDIRECT("1:"&amp;LEN(D208))),1)*1))</f>
        <v>0</v>
      </c>
    </row>
    <row r="209" spans="1:8" hidden="1" x14ac:dyDescent="0.3">
      <c r="A209">
        <v>5003</v>
      </c>
      <c r="B209" t="s">
        <v>16605</v>
      </c>
      <c r="C209" t="s">
        <v>16606</v>
      </c>
      <c r="D209" t="s">
        <v>16607</v>
      </c>
      <c r="E209" t="s">
        <v>1895</v>
      </c>
      <c r="F209" t="s">
        <v>89</v>
      </c>
      <c r="G209" cm="1">
        <f t="array" aca="1" ref="G209" ca="1">SUMPRODUCT(--ISNUMBER(MID(D209,ROW(INDIRECT("1:"&amp;LEN(D209))),1)*1))</f>
        <v>58</v>
      </c>
      <c r="H209" t="b">
        <f t="shared" ref="H209:H216" si="42">OR(ISNUMBER(FIND("Wh kg", D209)), ISNUMBER(FIND("F/g", D209)), ISNUMBER(FIND("ppm", D209)), ISNUMBER(FIND("ppb", D209)), ISNUMBER(FIND("mAh/g", D209)), ISNUMBER(FIND("kHz", D209)), ISNUMBER(FIND("°C", D209)), ISNUMBER(FIND(" pH", D209)), ISNUMBER(FIND("mg/L", D209)), ISNUMBER(FIND("mAhg", D209)), ISNUMBER(FIND("g/L", D209)), ISNUMBER(FIND("MPa", D209)))</f>
        <v>0</v>
      </c>
    </row>
    <row r="210" spans="1:8" x14ac:dyDescent="0.3">
      <c r="A210">
        <v>911</v>
      </c>
      <c r="B210" t="s">
        <v>3238</v>
      </c>
      <c r="C210" t="s">
        <v>3239</v>
      </c>
      <c r="D210" t="s">
        <v>3240</v>
      </c>
      <c r="E210" t="s">
        <v>1283</v>
      </c>
      <c r="F210" t="s">
        <v>354</v>
      </c>
      <c r="G210" cm="1">
        <f t="array" aca="1" ref="G210" ca="1">SUMPRODUCT(--ISNUMBER(MID(D210,ROW(INDIRECT("1:"&amp;LEN(D210))),1)*1))</f>
        <v>57</v>
      </c>
      <c r="H210" t="b">
        <f t="shared" si="42"/>
        <v>1</v>
      </c>
    </row>
    <row r="211" spans="1:8" x14ac:dyDescent="0.3">
      <c r="A211">
        <v>2368</v>
      </c>
      <c r="B211" t="s">
        <v>8135</v>
      </c>
      <c r="C211" t="s">
        <v>8136</v>
      </c>
      <c r="D211" t="s">
        <v>8137</v>
      </c>
      <c r="E211" t="s">
        <v>8138</v>
      </c>
      <c r="F211" t="s">
        <v>330</v>
      </c>
      <c r="G211" cm="1">
        <f t="array" aca="1" ref="G211" ca="1">SUMPRODUCT(--ISNUMBER(MID(D211,ROW(INDIRECT("1:"&amp;LEN(D211))),1)*1))</f>
        <v>57</v>
      </c>
      <c r="H211" t="b">
        <f t="shared" si="42"/>
        <v>1</v>
      </c>
    </row>
    <row r="212" spans="1:8" x14ac:dyDescent="0.3">
      <c r="A212">
        <v>2865</v>
      </c>
      <c r="B212" t="s">
        <v>9752</v>
      </c>
      <c r="C212" t="s">
        <v>9753</v>
      </c>
      <c r="D212" t="s">
        <v>9754</v>
      </c>
      <c r="E212" t="s">
        <v>373</v>
      </c>
      <c r="F212" t="s">
        <v>694</v>
      </c>
      <c r="G212" cm="1">
        <f t="array" aca="1" ref="G212" ca="1">SUMPRODUCT(--ISNUMBER(MID(D212,ROW(INDIRECT("1:"&amp;LEN(D212))),1)*1))</f>
        <v>57</v>
      </c>
      <c r="H212" t="b">
        <f t="shared" si="42"/>
        <v>1</v>
      </c>
    </row>
    <row r="213" spans="1:8" x14ac:dyDescent="0.3">
      <c r="A213">
        <v>3003</v>
      </c>
      <c r="B213" t="s">
        <v>10199</v>
      </c>
      <c r="C213" t="s">
        <v>10200</v>
      </c>
      <c r="D213" t="s">
        <v>10201</v>
      </c>
      <c r="E213" t="s">
        <v>1091</v>
      </c>
      <c r="F213" t="s">
        <v>161</v>
      </c>
      <c r="G213" cm="1">
        <f t="array" aca="1" ref="G213" ca="1">SUMPRODUCT(--ISNUMBER(MID(D213,ROW(INDIRECT("1:"&amp;LEN(D213))),1)*1))</f>
        <v>57</v>
      </c>
      <c r="H213" t="b">
        <f t="shared" si="42"/>
        <v>1</v>
      </c>
    </row>
    <row r="214" spans="1:8" hidden="1" x14ac:dyDescent="0.3">
      <c r="A214">
        <v>3016</v>
      </c>
      <c r="B214" t="s">
        <v>10240</v>
      </c>
      <c r="C214" t="s">
        <v>10241</v>
      </c>
      <c r="D214" t="s">
        <v>10242</v>
      </c>
      <c r="E214" t="s">
        <v>10106</v>
      </c>
      <c r="F214" t="s">
        <v>15</v>
      </c>
      <c r="G214" cm="1">
        <f t="array" aca="1" ref="G214" ca="1">SUMPRODUCT(--ISNUMBER(MID(D214,ROW(INDIRECT("1:"&amp;LEN(D214))),1)*1))</f>
        <v>57</v>
      </c>
      <c r="H214" t="b">
        <f t="shared" si="42"/>
        <v>0</v>
      </c>
    </row>
    <row r="215" spans="1:8" x14ac:dyDescent="0.3">
      <c r="A215">
        <v>3128</v>
      </c>
      <c r="B215" t="s">
        <v>10597</v>
      </c>
      <c r="C215" t="s">
        <v>10598</v>
      </c>
      <c r="D215" t="s">
        <v>10599</v>
      </c>
      <c r="E215" t="s">
        <v>8861</v>
      </c>
      <c r="F215" t="s">
        <v>116</v>
      </c>
      <c r="G215" cm="1">
        <f t="array" aca="1" ref="G215" ca="1">SUMPRODUCT(--ISNUMBER(MID(D215,ROW(INDIRECT("1:"&amp;LEN(D215))),1)*1))</f>
        <v>57</v>
      </c>
      <c r="H215" t="b">
        <f t="shared" si="42"/>
        <v>1</v>
      </c>
    </row>
    <row r="216" spans="1:8" hidden="1" x14ac:dyDescent="0.3">
      <c r="A216">
        <v>3302</v>
      </c>
      <c r="B216" t="s">
        <v>11160</v>
      </c>
      <c r="C216" t="s">
        <v>11161</v>
      </c>
      <c r="D216" t="s">
        <v>11162</v>
      </c>
      <c r="E216" t="s">
        <v>273</v>
      </c>
      <c r="F216" t="s">
        <v>11163</v>
      </c>
      <c r="G216" cm="1">
        <f t="array" aca="1" ref="G216" ca="1">SUMPRODUCT(--ISNUMBER(MID(D216,ROW(INDIRECT("1:"&amp;LEN(D216))),1)*1))</f>
        <v>57</v>
      </c>
      <c r="H216" t="b">
        <f t="shared" si="42"/>
        <v>0</v>
      </c>
    </row>
    <row r="217" spans="1:8" hidden="1" x14ac:dyDescent="0.3">
      <c r="A217">
        <v>4014</v>
      </c>
      <c r="B217" t="s">
        <v>13444</v>
      </c>
      <c r="C217" t="s">
        <v>13445</v>
      </c>
      <c r="D217" t="s">
        <v>13446</v>
      </c>
      <c r="E217" t="s">
        <v>179</v>
      </c>
      <c r="F217" t="s">
        <v>116</v>
      </c>
      <c r="G217" cm="1">
        <f t="array" aca="1" ref="G217" ca="1">SUMPRODUCT(--ISNUMBER(MID(D217,ROW(INDIRECT("1:"&amp;LEN(D217))),1)*1))</f>
        <v>57</v>
      </c>
      <c r="H217" t="b">
        <f t="shared" ref="H209:H217" si="43">OR(ISNUMBER(FIND("Wh kg", D217)), ISNUMBER(FIND("F/g", D217)), ISNUMBER(FIND("ppm", D217)), ISNUMBER(FIND("ppb", D217)), ISNUMBER(FIND("mAh/g", D217)), ISNUMBER(FIND("kHz", D217)), ISNUMBER(FIND("°C", D217)), ISNUMBER(FIND(" pH", D217)), ISNUMBER(FIND("mg/L", D217)), ISNUMBER(FIND("min", D217)), ISNUMBER(FIND("mAhg", D217)), ISNUMBER(FIND("g/L", D217)), ISNUMBER(FIND("MPa", D217)))</f>
        <v>0</v>
      </c>
    </row>
    <row r="218" spans="1:8" hidden="1" x14ac:dyDescent="0.3">
      <c r="A218">
        <v>216</v>
      </c>
      <c r="B218" t="s">
        <v>820</v>
      </c>
      <c r="C218" t="s">
        <v>821</v>
      </c>
      <c r="D218" t="s">
        <v>822</v>
      </c>
      <c r="E218" t="s">
        <v>823</v>
      </c>
      <c r="F218" t="s">
        <v>15</v>
      </c>
      <c r="G218" cm="1">
        <f t="array" aca="1" ref="G218" ca="1">SUMPRODUCT(--ISNUMBER(MID(D218,ROW(INDIRECT("1:"&amp;LEN(D218))),1)*1))</f>
        <v>0</v>
      </c>
    </row>
    <row r="219" spans="1:8" hidden="1" x14ac:dyDescent="0.3">
      <c r="A219">
        <v>4088</v>
      </c>
      <c r="B219" t="s">
        <v>13680</v>
      </c>
      <c r="C219" t="s">
        <v>13681</v>
      </c>
      <c r="D219" t="s">
        <v>13682</v>
      </c>
      <c r="E219" t="s">
        <v>8061</v>
      </c>
      <c r="F219" t="s">
        <v>89</v>
      </c>
      <c r="G219" cm="1">
        <f t="array" aca="1" ref="G219" ca="1">SUMPRODUCT(--ISNUMBER(MID(D219,ROW(INDIRECT("1:"&amp;LEN(D219))),1)*1))</f>
        <v>57</v>
      </c>
      <c r="H219" t="b">
        <f t="shared" ref="H219:H221" si="44">OR(ISNUMBER(FIND("Wh kg", D219)), ISNUMBER(FIND("F/g", D219)), ISNUMBER(FIND("ppm", D219)), ISNUMBER(FIND("ppb", D219)), ISNUMBER(FIND("mAh/g", D219)), ISNUMBER(FIND("kHz", D219)), ISNUMBER(FIND("°C", D219)), ISNUMBER(FIND(" pH", D219)), ISNUMBER(FIND("mg/L", D219)), ISNUMBER(FIND("mAhg", D219)), ISNUMBER(FIND("g/L", D219)), ISNUMBER(FIND("MPa", D219)))</f>
        <v>0</v>
      </c>
    </row>
    <row r="220" spans="1:8" hidden="1" x14ac:dyDescent="0.3">
      <c r="A220">
        <v>4455</v>
      </c>
      <c r="B220" t="s">
        <v>14854</v>
      </c>
      <c r="C220" t="s">
        <v>14855</v>
      </c>
      <c r="D220" t="s">
        <v>14856</v>
      </c>
      <c r="E220" t="s">
        <v>1389</v>
      </c>
      <c r="F220" t="s">
        <v>94</v>
      </c>
      <c r="G220" cm="1">
        <f t="array" aca="1" ref="G220" ca="1">SUMPRODUCT(--ISNUMBER(MID(D220,ROW(INDIRECT("1:"&amp;LEN(D220))),1)*1))</f>
        <v>57</v>
      </c>
      <c r="H220" t="b">
        <f t="shared" si="44"/>
        <v>0</v>
      </c>
    </row>
    <row r="221" spans="1:8" x14ac:dyDescent="0.3">
      <c r="A221">
        <v>1203</v>
      </c>
      <c r="B221" t="s">
        <v>4231</v>
      </c>
      <c r="C221" t="s">
        <v>4232</v>
      </c>
      <c r="D221" t="s">
        <v>4233</v>
      </c>
      <c r="E221" t="s">
        <v>1106</v>
      </c>
      <c r="F221" t="s">
        <v>33</v>
      </c>
      <c r="G221" cm="1">
        <f t="array" aca="1" ref="G221" ca="1">SUMPRODUCT(--ISNUMBER(MID(D221,ROW(INDIRECT("1:"&amp;LEN(D221))),1)*1))</f>
        <v>56</v>
      </c>
      <c r="H221" t="b">
        <f t="shared" si="44"/>
        <v>1</v>
      </c>
    </row>
    <row r="222" spans="1:8" hidden="1" x14ac:dyDescent="0.3">
      <c r="A222">
        <v>1552</v>
      </c>
      <c r="B222" t="s">
        <v>5400</v>
      </c>
      <c r="C222" t="s">
        <v>5401</v>
      </c>
      <c r="D222" t="s">
        <v>5402</v>
      </c>
      <c r="E222" t="s">
        <v>4035</v>
      </c>
      <c r="F222" t="s">
        <v>687</v>
      </c>
      <c r="G222" cm="1">
        <f t="array" aca="1" ref="G222" ca="1">SUMPRODUCT(--ISNUMBER(MID(D222,ROW(INDIRECT("1:"&amp;LEN(D222))),1)*1))</f>
        <v>56</v>
      </c>
      <c r="H222" t="b">
        <f t="shared" ref="H219:H225" si="45">OR(ISNUMBER(FIND("Wh kg", D222)), ISNUMBER(FIND("F/g", D222)), ISNUMBER(FIND("ppm", D222)), ISNUMBER(FIND("ppb", D222)), ISNUMBER(FIND("mAh/g", D222)), ISNUMBER(FIND("kHz", D222)), ISNUMBER(FIND("°C", D222)), ISNUMBER(FIND(" pH", D222)), ISNUMBER(FIND("mg/L", D222)), ISNUMBER(FIND("min", D222)), ISNUMBER(FIND("mAhg", D222)), ISNUMBER(FIND("g/L", D222)), ISNUMBER(FIND("MPa", D222)))</f>
        <v>0</v>
      </c>
    </row>
    <row r="223" spans="1:8" hidden="1" x14ac:dyDescent="0.3">
      <c r="A223">
        <v>1667</v>
      </c>
      <c r="B223" t="s">
        <v>5789</v>
      </c>
      <c r="C223" t="s">
        <v>5790</v>
      </c>
      <c r="D223" t="s">
        <v>5791</v>
      </c>
      <c r="E223" t="s">
        <v>2630</v>
      </c>
      <c r="F223" t="s">
        <v>46</v>
      </c>
      <c r="G223" cm="1">
        <f t="array" aca="1" ref="G223" ca="1">SUMPRODUCT(--ISNUMBER(MID(D223,ROW(INDIRECT("1:"&amp;LEN(D223))),1)*1))</f>
        <v>56</v>
      </c>
      <c r="H223" t="b">
        <f t="shared" ref="H223:H225" si="46">OR(ISNUMBER(FIND("Wh kg", D223)), ISNUMBER(FIND("F/g", D223)), ISNUMBER(FIND("ppm", D223)), ISNUMBER(FIND("ppb", D223)), ISNUMBER(FIND("mAh/g", D223)), ISNUMBER(FIND("kHz", D223)), ISNUMBER(FIND("°C", D223)), ISNUMBER(FIND(" pH", D223)), ISNUMBER(FIND("mg/L", D223)), ISNUMBER(FIND("mAhg", D223)), ISNUMBER(FIND("g/L", D223)), ISNUMBER(FIND("MPa", D223)))</f>
        <v>0</v>
      </c>
    </row>
    <row r="224" spans="1:8" hidden="1" x14ac:dyDescent="0.3">
      <c r="A224">
        <v>2075</v>
      </c>
      <c r="B224" t="s">
        <v>7168</v>
      </c>
      <c r="C224" t="s">
        <v>7169</v>
      </c>
      <c r="D224" t="s">
        <v>7170</v>
      </c>
      <c r="E224" t="s">
        <v>7171</v>
      </c>
      <c r="F224" t="s">
        <v>2818</v>
      </c>
      <c r="G224" cm="1">
        <f t="array" aca="1" ref="G224" ca="1">SUMPRODUCT(--ISNUMBER(MID(D224,ROW(INDIRECT("1:"&amp;LEN(D224))),1)*1))</f>
        <v>56</v>
      </c>
      <c r="H224" t="b">
        <f t="shared" si="46"/>
        <v>0</v>
      </c>
    </row>
    <row r="225" spans="1:8" x14ac:dyDescent="0.3">
      <c r="A225">
        <v>2247</v>
      </c>
      <c r="B225" t="s">
        <v>7724</v>
      </c>
      <c r="C225" t="s">
        <v>7725</v>
      </c>
      <c r="D225" t="s">
        <v>7726</v>
      </c>
      <c r="E225" t="s">
        <v>1329</v>
      </c>
      <c r="F225" t="s">
        <v>1577</v>
      </c>
      <c r="G225" cm="1">
        <f t="array" aca="1" ref="G225" ca="1">SUMPRODUCT(--ISNUMBER(MID(D225,ROW(INDIRECT("1:"&amp;LEN(D225))),1)*1))</f>
        <v>56</v>
      </c>
      <c r="H225" t="b">
        <f t="shared" si="46"/>
        <v>1</v>
      </c>
    </row>
    <row r="226" spans="1:8" hidden="1" x14ac:dyDescent="0.3">
      <c r="A226">
        <v>224</v>
      </c>
      <c r="B226" t="s">
        <v>846</v>
      </c>
      <c r="C226" t="s">
        <v>847</v>
      </c>
      <c r="D226" t="s">
        <v>848</v>
      </c>
      <c r="E226" t="s">
        <v>849</v>
      </c>
      <c r="F226" t="s">
        <v>632</v>
      </c>
      <c r="G226" cm="1">
        <f t="array" aca="1" ref="G226" ca="1">SUMPRODUCT(--ISNUMBER(MID(D226,ROW(INDIRECT("1:"&amp;LEN(D226))),1)*1))</f>
        <v>0</v>
      </c>
    </row>
    <row r="227" spans="1:8" hidden="1" x14ac:dyDescent="0.3">
      <c r="A227">
        <v>2860</v>
      </c>
      <c r="B227" t="s">
        <v>9735</v>
      </c>
      <c r="C227" t="s">
        <v>9736</v>
      </c>
      <c r="D227" t="s">
        <v>9737</v>
      </c>
      <c r="E227" t="s">
        <v>4357</v>
      </c>
      <c r="F227" t="s">
        <v>46</v>
      </c>
      <c r="G227" cm="1">
        <f t="array" aca="1" ref="G227" ca="1">SUMPRODUCT(--ISNUMBER(MID(D227,ROW(INDIRECT("1:"&amp;LEN(D227))),1)*1))</f>
        <v>56</v>
      </c>
      <c r="H227" t="b">
        <f t="shared" ref="H227:H228" si="47">OR(ISNUMBER(FIND("Wh kg", D227)), ISNUMBER(FIND("F/g", D227)), ISNUMBER(FIND("ppm", D227)), ISNUMBER(FIND("ppb", D227)), ISNUMBER(FIND("mAh/g", D227)), ISNUMBER(FIND("kHz", D227)), ISNUMBER(FIND("°C", D227)), ISNUMBER(FIND(" pH", D227)), ISNUMBER(FIND("mg/L", D227)), ISNUMBER(FIND("mAhg", D227)), ISNUMBER(FIND("g/L", D227)), ISNUMBER(FIND("MPa", D227)))</f>
        <v>0</v>
      </c>
    </row>
    <row r="228" spans="1:8" hidden="1" x14ac:dyDescent="0.3">
      <c r="A228">
        <v>3005</v>
      </c>
      <c r="B228" t="s">
        <v>10206</v>
      </c>
      <c r="C228" t="s">
        <v>10207</v>
      </c>
      <c r="D228" t="s">
        <v>10208</v>
      </c>
      <c r="E228" t="s">
        <v>2375</v>
      </c>
      <c r="F228" t="s">
        <v>2800</v>
      </c>
      <c r="G228" cm="1">
        <f t="array" aca="1" ref="G228" ca="1">SUMPRODUCT(--ISNUMBER(MID(D228,ROW(INDIRECT("1:"&amp;LEN(D228))),1)*1))</f>
        <v>56</v>
      </c>
      <c r="H228" t="b">
        <f t="shared" si="47"/>
        <v>0</v>
      </c>
    </row>
    <row r="229" spans="1:8" hidden="1" x14ac:dyDescent="0.3">
      <c r="A229">
        <v>227</v>
      </c>
      <c r="B229" t="s">
        <v>857</v>
      </c>
      <c r="C229" t="s">
        <v>858</v>
      </c>
      <c r="D229" t="s">
        <v>859</v>
      </c>
      <c r="E229" t="s">
        <v>860</v>
      </c>
      <c r="F229" t="s">
        <v>33</v>
      </c>
      <c r="G229" cm="1">
        <f t="array" aca="1" ref="G229" ca="1">SUMPRODUCT(--ISNUMBER(MID(D229,ROW(INDIRECT("1:"&amp;LEN(D229))),1)*1))</f>
        <v>0</v>
      </c>
    </row>
    <row r="230" spans="1:8" hidden="1" x14ac:dyDescent="0.3">
      <c r="A230">
        <v>3547</v>
      </c>
      <c r="B230" t="s">
        <v>11959</v>
      </c>
      <c r="C230" t="s">
        <v>11960</v>
      </c>
      <c r="D230" t="s">
        <v>11961</v>
      </c>
      <c r="E230" t="s">
        <v>2526</v>
      </c>
      <c r="F230" t="s">
        <v>11962</v>
      </c>
      <c r="G230" cm="1">
        <f t="array" aca="1" ref="G230" ca="1">SUMPRODUCT(--ISNUMBER(MID(D230,ROW(INDIRECT("1:"&amp;LEN(D230))),1)*1))</f>
        <v>56</v>
      </c>
      <c r="H230" t="b">
        <f>OR(ISNUMBER(FIND("Wh kg", D230)), ISNUMBER(FIND("F/g", D230)), ISNUMBER(FIND("ppm", D230)), ISNUMBER(FIND("ppb", D230)), ISNUMBER(FIND("mAh/g", D230)), ISNUMBER(FIND("kHz", D230)), ISNUMBER(FIND("°C", D230)), ISNUMBER(FIND(" pH", D230)), ISNUMBER(FIND("mg/L", D230)), ISNUMBER(FIND("mAhg", D230)), ISNUMBER(FIND("g/L", D230)), ISNUMBER(FIND("MPa", D230)))</f>
        <v>0</v>
      </c>
    </row>
    <row r="231" spans="1:8" hidden="1" x14ac:dyDescent="0.3">
      <c r="A231">
        <v>229</v>
      </c>
      <c r="B231" t="s">
        <v>864</v>
      </c>
      <c r="C231" t="s">
        <v>865</v>
      </c>
      <c r="D231" t="s">
        <v>866</v>
      </c>
      <c r="E231" t="s">
        <v>867</v>
      </c>
      <c r="F231" t="s">
        <v>868</v>
      </c>
      <c r="G231" cm="1">
        <f t="array" aca="1" ref="G231" ca="1">SUMPRODUCT(--ISNUMBER(MID(D231,ROW(INDIRECT("1:"&amp;LEN(D231))),1)*1))</f>
        <v>0</v>
      </c>
    </row>
    <row r="232" spans="1:8" hidden="1" x14ac:dyDescent="0.3">
      <c r="A232">
        <v>14</v>
      </c>
      <c r="B232" t="s">
        <v>71</v>
      </c>
      <c r="C232" t="s">
        <v>72</v>
      </c>
      <c r="D232" t="s">
        <v>73</v>
      </c>
      <c r="E232" t="s">
        <v>74</v>
      </c>
      <c r="F232" t="s">
        <v>15</v>
      </c>
      <c r="G232" cm="1">
        <f t="array" aca="1" ref="G232" ca="1">SUMPRODUCT(--ISNUMBER(MID(D232,ROW(INDIRECT("1:"&amp;LEN(D232))),1)*1))</f>
        <v>55</v>
      </c>
      <c r="H232" t="b">
        <f t="shared" ref="H232:H238" si="48">OR(ISNUMBER(FIND("Wh kg", D232)), ISNUMBER(FIND("F/g", D232)), ISNUMBER(FIND("ppm", D232)), ISNUMBER(FIND("ppb", D232)), ISNUMBER(FIND("mAh/g", D232)), ISNUMBER(FIND("kHz", D232)), ISNUMBER(FIND("°C", D232)), ISNUMBER(FIND(" pH", D232)), ISNUMBER(FIND("mg/L", D232)), ISNUMBER(FIND("mAhg", D232)), ISNUMBER(FIND("g/L", D232)), ISNUMBER(FIND("MPa", D232)))</f>
        <v>0</v>
      </c>
    </row>
    <row r="233" spans="1:8" x14ac:dyDescent="0.3">
      <c r="A233">
        <v>710</v>
      </c>
      <c r="B233" t="s">
        <v>2544</v>
      </c>
      <c r="C233" t="s">
        <v>2545</v>
      </c>
      <c r="D233" t="s">
        <v>2546</v>
      </c>
      <c r="E233" t="s">
        <v>2547</v>
      </c>
      <c r="F233" t="s">
        <v>46</v>
      </c>
      <c r="G233" cm="1">
        <f t="array" aca="1" ref="G233" ca="1">SUMPRODUCT(--ISNUMBER(MID(D233,ROW(INDIRECT("1:"&amp;LEN(D233))),1)*1))</f>
        <v>55</v>
      </c>
      <c r="H233" t="b">
        <f t="shared" si="48"/>
        <v>1</v>
      </c>
    </row>
    <row r="234" spans="1:8" x14ac:dyDescent="0.3">
      <c r="A234">
        <v>804</v>
      </c>
      <c r="B234" t="s">
        <v>2872</v>
      </c>
      <c r="C234" t="s">
        <v>2873</v>
      </c>
      <c r="D234" t="s">
        <v>2874</v>
      </c>
      <c r="E234" t="s">
        <v>2875</v>
      </c>
      <c r="F234" t="s">
        <v>46</v>
      </c>
      <c r="G234" cm="1">
        <f t="array" aca="1" ref="G234" ca="1">SUMPRODUCT(--ISNUMBER(MID(D234,ROW(INDIRECT("1:"&amp;LEN(D234))),1)*1))</f>
        <v>55</v>
      </c>
      <c r="H234" t="b">
        <f t="shared" si="48"/>
        <v>1</v>
      </c>
    </row>
    <row r="235" spans="1:8" hidden="1" x14ac:dyDescent="0.3">
      <c r="A235">
        <v>950</v>
      </c>
      <c r="B235" t="s">
        <v>3372</v>
      </c>
      <c r="C235" t="s">
        <v>3373</v>
      </c>
      <c r="D235" t="s">
        <v>3374</v>
      </c>
      <c r="E235" t="s">
        <v>294</v>
      </c>
      <c r="F235" t="s">
        <v>51</v>
      </c>
      <c r="G235" cm="1">
        <f t="array" aca="1" ref="G235" ca="1">SUMPRODUCT(--ISNUMBER(MID(D235,ROW(INDIRECT("1:"&amp;LEN(D235))),1)*1))</f>
        <v>55</v>
      </c>
      <c r="H235" t="b">
        <f t="shared" si="48"/>
        <v>0</v>
      </c>
    </row>
    <row r="236" spans="1:8" x14ac:dyDescent="0.3">
      <c r="A236">
        <v>1087</v>
      </c>
      <c r="B236" t="s">
        <v>3834</v>
      </c>
      <c r="C236" t="s">
        <v>3835</v>
      </c>
      <c r="D236" t="s">
        <v>3836</v>
      </c>
      <c r="E236" t="s">
        <v>789</v>
      </c>
      <c r="F236" t="s">
        <v>56</v>
      </c>
      <c r="G236" cm="1">
        <f t="array" aca="1" ref="G236" ca="1">SUMPRODUCT(--ISNUMBER(MID(D236,ROW(INDIRECT("1:"&amp;LEN(D236))),1)*1))</f>
        <v>55</v>
      </c>
      <c r="H236" t="b">
        <f t="shared" si="48"/>
        <v>1</v>
      </c>
    </row>
    <row r="237" spans="1:8" x14ac:dyDescent="0.3">
      <c r="A237">
        <v>1225</v>
      </c>
      <c r="B237" t="s">
        <v>4303</v>
      </c>
      <c r="C237" t="s">
        <v>4304</v>
      </c>
      <c r="D237" t="s">
        <v>4305</v>
      </c>
      <c r="E237" t="s">
        <v>1091</v>
      </c>
      <c r="F237" t="s">
        <v>161</v>
      </c>
      <c r="G237" cm="1">
        <f t="array" aca="1" ref="G237" ca="1">SUMPRODUCT(--ISNUMBER(MID(D237,ROW(INDIRECT("1:"&amp;LEN(D237))),1)*1))</f>
        <v>55</v>
      </c>
      <c r="H237" t="b">
        <f t="shared" si="48"/>
        <v>1</v>
      </c>
    </row>
    <row r="238" spans="1:8" hidden="1" x14ac:dyDescent="0.3">
      <c r="A238">
        <v>2555</v>
      </c>
      <c r="B238" t="s">
        <v>8740</v>
      </c>
      <c r="C238" t="s">
        <v>8741</v>
      </c>
      <c r="D238" t="s">
        <v>8742</v>
      </c>
      <c r="E238" t="s">
        <v>8743</v>
      </c>
      <c r="F238" t="s">
        <v>56</v>
      </c>
      <c r="G238" cm="1">
        <f t="array" aca="1" ref="G238" ca="1">SUMPRODUCT(--ISNUMBER(MID(D238,ROW(INDIRECT("1:"&amp;LEN(D238))),1)*1))</f>
        <v>55</v>
      </c>
      <c r="H238" t="b">
        <f t="shared" si="48"/>
        <v>0</v>
      </c>
    </row>
    <row r="239" spans="1:8" hidden="1" x14ac:dyDescent="0.3">
      <c r="A239">
        <v>237</v>
      </c>
      <c r="B239" t="s">
        <v>893</v>
      </c>
      <c r="C239" t="s">
        <v>894</v>
      </c>
      <c r="D239" t="s">
        <v>895</v>
      </c>
      <c r="E239" t="s">
        <v>896</v>
      </c>
      <c r="F239" t="s">
        <v>153</v>
      </c>
      <c r="G239" cm="1">
        <f t="array" aca="1" ref="G239" ca="1">SUMPRODUCT(--ISNUMBER(MID(D239,ROW(INDIRECT("1:"&amp;LEN(D239))),1)*1))</f>
        <v>0</v>
      </c>
    </row>
    <row r="240" spans="1:8" hidden="1" x14ac:dyDescent="0.3">
      <c r="A240">
        <v>238</v>
      </c>
      <c r="B240" t="s">
        <v>897</v>
      </c>
      <c r="C240" t="s">
        <v>898</v>
      </c>
      <c r="D240" t="s">
        <v>899</v>
      </c>
      <c r="E240" t="s">
        <v>187</v>
      </c>
      <c r="F240" t="s">
        <v>515</v>
      </c>
      <c r="G240" cm="1">
        <f t="array" aca="1" ref="G240" ca="1">SUMPRODUCT(--ISNUMBER(MID(D240,ROW(INDIRECT("1:"&amp;LEN(D240))),1)*1))</f>
        <v>0</v>
      </c>
    </row>
    <row r="241" spans="1:8" hidden="1" x14ac:dyDescent="0.3">
      <c r="A241">
        <v>2574</v>
      </c>
      <c r="B241" t="s">
        <v>8806</v>
      </c>
      <c r="C241" t="s">
        <v>8807</v>
      </c>
      <c r="D241" t="s">
        <v>8808</v>
      </c>
      <c r="E241" t="s">
        <v>7551</v>
      </c>
      <c r="F241" t="s">
        <v>116</v>
      </c>
      <c r="G241" cm="1">
        <f t="array" aca="1" ref="G241" ca="1">SUMPRODUCT(--ISNUMBER(MID(D241,ROW(INDIRECT("1:"&amp;LEN(D241))),1)*1))</f>
        <v>55</v>
      </c>
      <c r="H241" t="b">
        <f t="shared" ref="H241:H242" si="49">OR(ISNUMBER(FIND("Wh kg", D241)), ISNUMBER(FIND("F/g", D241)), ISNUMBER(FIND("ppm", D241)), ISNUMBER(FIND("ppb", D241)), ISNUMBER(FIND("mAh/g", D241)), ISNUMBER(FIND("kHz", D241)), ISNUMBER(FIND("°C", D241)), ISNUMBER(FIND(" pH", D241)), ISNUMBER(FIND("mg/L", D241)), ISNUMBER(FIND("min", D241)), ISNUMBER(FIND("mAhg", D241)), ISNUMBER(FIND("g/L", D241)), ISNUMBER(FIND("MPa", D241)))</f>
        <v>0</v>
      </c>
    </row>
    <row r="242" spans="1:8" hidden="1" x14ac:dyDescent="0.3">
      <c r="A242">
        <v>3101</v>
      </c>
      <c r="B242" t="s">
        <v>10512</v>
      </c>
      <c r="C242" t="s">
        <v>10513</v>
      </c>
      <c r="D242" t="s">
        <v>10514</v>
      </c>
      <c r="E242" t="s">
        <v>70</v>
      </c>
      <c r="F242" t="s">
        <v>5392</v>
      </c>
      <c r="G242" cm="1">
        <f t="array" aca="1" ref="G242" ca="1">SUMPRODUCT(--ISNUMBER(MID(D242,ROW(INDIRECT("1:"&amp;LEN(D242))),1)*1))</f>
        <v>55</v>
      </c>
      <c r="H242" t="b">
        <f t="shared" si="49"/>
        <v>0</v>
      </c>
    </row>
    <row r="243" spans="1:8" hidden="1" x14ac:dyDescent="0.3">
      <c r="A243">
        <v>241</v>
      </c>
      <c r="B243" t="s">
        <v>908</v>
      </c>
      <c r="C243" t="s">
        <v>909</v>
      </c>
      <c r="D243" t="s">
        <v>910</v>
      </c>
      <c r="E243" t="s">
        <v>215</v>
      </c>
      <c r="F243" t="s">
        <v>33</v>
      </c>
      <c r="G243" cm="1">
        <f t="array" aca="1" ref="G243" ca="1">SUMPRODUCT(--ISNUMBER(MID(D243,ROW(INDIRECT("1:"&amp;LEN(D243))),1)*1))</f>
        <v>0</v>
      </c>
    </row>
    <row r="244" spans="1:8" hidden="1" x14ac:dyDescent="0.3">
      <c r="A244">
        <v>3496</v>
      </c>
      <c r="B244" t="s">
        <v>11795</v>
      </c>
      <c r="C244" t="s">
        <v>11796</v>
      </c>
      <c r="D244" t="s">
        <v>11797</v>
      </c>
      <c r="E244" t="s">
        <v>338</v>
      </c>
      <c r="F244" t="s">
        <v>33</v>
      </c>
      <c r="G244" cm="1">
        <f t="array" aca="1" ref="G244" ca="1">SUMPRODUCT(--ISNUMBER(MID(D244,ROW(INDIRECT("1:"&amp;LEN(D244))),1)*1))</f>
        <v>55</v>
      </c>
      <c r="H244" t="b">
        <f t="shared" ref="H244:H248" si="50">OR(ISNUMBER(FIND("Wh kg", D244)), ISNUMBER(FIND("F/g", D244)), ISNUMBER(FIND("ppm", D244)), ISNUMBER(FIND("ppb", D244)), ISNUMBER(FIND("mAh/g", D244)), ISNUMBER(FIND("kHz", D244)), ISNUMBER(FIND("°C", D244)), ISNUMBER(FIND(" pH", D244)), ISNUMBER(FIND("mg/L", D244)), ISNUMBER(FIND("min", D244)), ISNUMBER(FIND("mAhg", D244)), ISNUMBER(FIND("g/L", D244)), ISNUMBER(FIND("MPa", D244)))</f>
        <v>0</v>
      </c>
    </row>
    <row r="245" spans="1:8" hidden="1" x14ac:dyDescent="0.3">
      <c r="A245">
        <v>4869</v>
      </c>
      <c r="B245" t="s">
        <v>16180</v>
      </c>
      <c r="C245" t="s">
        <v>16181</v>
      </c>
      <c r="D245" t="s">
        <v>16182</v>
      </c>
      <c r="E245" t="s">
        <v>1022</v>
      </c>
      <c r="F245" t="s">
        <v>153</v>
      </c>
      <c r="G245" cm="1">
        <f t="array" aca="1" ref="G245" ca="1">SUMPRODUCT(--ISNUMBER(MID(D245,ROW(INDIRECT("1:"&amp;LEN(D245))),1)*1))</f>
        <v>55</v>
      </c>
      <c r="H245" t="b">
        <f t="shared" si="50"/>
        <v>0</v>
      </c>
    </row>
    <row r="246" spans="1:8" x14ac:dyDescent="0.3">
      <c r="A246">
        <v>5012</v>
      </c>
      <c r="B246" t="s">
        <v>16634</v>
      </c>
      <c r="C246" t="s">
        <v>16635</v>
      </c>
      <c r="D246" t="s">
        <v>16636</v>
      </c>
      <c r="E246" t="s">
        <v>362</v>
      </c>
      <c r="F246" t="s">
        <v>15</v>
      </c>
      <c r="G246" cm="1">
        <f t="array" aca="1" ref="G246" ca="1">SUMPRODUCT(--ISNUMBER(MID(D246,ROW(INDIRECT("1:"&amp;LEN(D246))),1)*1))</f>
        <v>55</v>
      </c>
      <c r="H246" t="b">
        <f t="shared" ref="H246:H248" si="51">OR(ISNUMBER(FIND("Wh kg", D246)), ISNUMBER(FIND("F/g", D246)), ISNUMBER(FIND("ppm", D246)), ISNUMBER(FIND("ppb", D246)), ISNUMBER(FIND("mAh/g", D246)), ISNUMBER(FIND("kHz", D246)), ISNUMBER(FIND("°C", D246)), ISNUMBER(FIND(" pH", D246)), ISNUMBER(FIND("mg/L", D246)), ISNUMBER(FIND("mAhg", D246)), ISNUMBER(FIND("g/L", D246)), ISNUMBER(FIND("MPa", D246)))</f>
        <v>1</v>
      </c>
    </row>
    <row r="247" spans="1:8" x14ac:dyDescent="0.3">
      <c r="A247">
        <v>427</v>
      </c>
      <c r="B247" t="s">
        <v>1567</v>
      </c>
      <c r="C247" t="s">
        <v>1568</v>
      </c>
      <c r="D247" t="s">
        <v>1569</v>
      </c>
      <c r="E247" t="s">
        <v>358</v>
      </c>
      <c r="F247" t="s">
        <v>321</v>
      </c>
      <c r="G247" cm="1">
        <f t="array" aca="1" ref="G247" ca="1">SUMPRODUCT(--ISNUMBER(MID(D247,ROW(INDIRECT("1:"&amp;LEN(D247))),1)*1))</f>
        <v>54</v>
      </c>
      <c r="H247" t="b">
        <f t="shared" si="51"/>
        <v>1</v>
      </c>
    </row>
    <row r="248" spans="1:8" x14ac:dyDescent="0.3">
      <c r="A248">
        <v>1173</v>
      </c>
      <c r="B248" t="s">
        <v>4128</v>
      </c>
      <c r="C248" t="s">
        <v>4129</v>
      </c>
      <c r="D248" t="s">
        <v>4130</v>
      </c>
      <c r="E248" t="s">
        <v>1223</v>
      </c>
      <c r="F248" t="s">
        <v>51</v>
      </c>
      <c r="G248" cm="1">
        <f t="array" aca="1" ref="G248" ca="1">SUMPRODUCT(--ISNUMBER(MID(D248,ROW(INDIRECT("1:"&amp;LEN(D248))),1)*1))</f>
        <v>54</v>
      </c>
      <c r="H248" t="b">
        <f t="shared" si="51"/>
        <v>1</v>
      </c>
    </row>
    <row r="249" spans="1:8" hidden="1" x14ac:dyDescent="0.3">
      <c r="A249">
        <v>247</v>
      </c>
      <c r="B249" t="s">
        <v>928</v>
      </c>
      <c r="C249" t="s">
        <v>929</v>
      </c>
      <c r="D249" t="s">
        <v>930</v>
      </c>
      <c r="E249" t="s">
        <v>353</v>
      </c>
      <c r="F249" t="s">
        <v>295</v>
      </c>
      <c r="G249" cm="1">
        <f t="array" aca="1" ref="G249" ca="1">SUMPRODUCT(--ISNUMBER(MID(D249,ROW(INDIRECT("1:"&amp;LEN(D249))),1)*1))</f>
        <v>0</v>
      </c>
    </row>
    <row r="250" spans="1:8" x14ac:dyDescent="0.3">
      <c r="A250">
        <v>1395</v>
      </c>
      <c r="B250" t="s">
        <v>4875</v>
      </c>
      <c r="C250" t="s">
        <v>4876</v>
      </c>
      <c r="D250" t="s">
        <v>4877</v>
      </c>
      <c r="E250" t="s">
        <v>2209</v>
      </c>
      <c r="F250" t="s">
        <v>1581</v>
      </c>
      <c r="G250" cm="1">
        <f t="array" aca="1" ref="G250" ca="1">SUMPRODUCT(--ISNUMBER(MID(D250,ROW(INDIRECT("1:"&amp;LEN(D250))),1)*1))</f>
        <v>54</v>
      </c>
      <c r="H250" t="b">
        <f t="shared" ref="H250:H251" si="52">OR(ISNUMBER(FIND("Wh kg", D250)), ISNUMBER(FIND("F/g", D250)), ISNUMBER(FIND("ppm", D250)), ISNUMBER(FIND("ppb", D250)), ISNUMBER(FIND("mAh/g", D250)), ISNUMBER(FIND("kHz", D250)), ISNUMBER(FIND("°C", D250)), ISNUMBER(FIND(" pH", D250)), ISNUMBER(FIND("mg/L", D250)), ISNUMBER(FIND("mAhg", D250)), ISNUMBER(FIND("g/L", D250)), ISNUMBER(FIND("MPa", D250)))</f>
        <v>1</v>
      </c>
    </row>
    <row r="251" spans="1:8" hidden="1" x14ac:dyDescent="0.3">
      <c r="A251">
        <v>1471</v>
      </c>
      <c r="B251" t="s">
        <v>5125</v>
      </c>
      <c r="C251" t="s">
        <v>5126</v>
      </c>
      <c r="D251" t="s">
        <v>5127</v>
      </c>
      <c r="E251" t="s">
        <v>5128</v>
      </c>
      <c r="F251" t="s">
        <v>116</v>
      </c>
      <c r="G251" cm="1">
        <f t="array" aca="1" ref="G251" ca="1">SUMPRODUCT(--ISNUMBER(MID(D251,ROW(INDIRECT("1:"&amp;LEN(D251))),1)*1))</f>
        <v>54</v>
      </c>
      <c r="H251" t="b">
        <f t="shared" si="52"/>
        <v>0</v>
      </c>
    </row>
    <row r="252" spans="1:8" hidden="1" x14ac:dyDescent="0.3">
      <c r="A252">
        <v>250</v>
      </c>
      <c r="B252" t="s">
        <v>939</v>
      </c>
      <c r="C252" t="s">
        <v>940</v>
      </c>
      <c r="D252" t="s">
        <v>941</v>
      </c>
      <c r="E252" t="s">
        <v>418</v>
      </c>
      <c r="F252" t="s">
        <v>523</v>
      </c>
      <c r="G252" cm="1">
        <f t="array" aca="1" ref="G252" ca="1">SUMPRODUCT(--ISNUMBER(MID(D252,ROW(INDIRECT("1:"&amp;LEN(D252))),1)*1))</f>
        <v>0</v>
      </c>
    </row>
    <row r="253" spans="1:8" hidden="1" x14ac:dyDescent="0.3">
      <c r="A253">
        <v>1495</v>
      </c>
      <c r="B253" t="s">
        <v>5207</v>
      </c>
      <c r="C253" t="s">
        <v>5208</v>
      </c>
      <c r="D253" t="s">
        <v>5209</v>
      </c>
      <c r="E253" t="s">
        <v>1130</v>
      </c>
      <c r="F253" t="s">
        <v>5210</v>
      </c>
      <c r="G253" cm="1">
        <f t="array" aca="1" ref="G253" ca="1">SUMPRODUCT(--ISNUMBER(MID(D253,ROW(INDIRECT("1:"&amp;LEN(D253))),1)*1))</f>
        <v>54</v>
      </c>
      <c r="H253" t="b">
        <f t="shared" ref="H253:H256" si="53">OR(ISNUMBER(FIND("Wh kg", D253)), ISNUMBER(FIND("F/g", D253)), ISNUMBER(FIND("ppm", D253)), ISNUMBER(FIND("ppb", D253)), ISNUMBER(FIND("mAh/g", D253)), ISNUMBER(FIND("kHz", D253)), ISNUMBER(FIND("°C", D253)), ISNUMBER(FIND(" pH", D253)), ISNUMBER(FIND("mg/L", D253)), ISNUMBER(FIND("min", D253)), ISNUMBER(FIND("mAhg", D253)), ISNUMBER(FIND("g/L", D253)), ISNUMBER(FIND("MPa", D253)))</f>
        <v>0</v>
      </c>
    </row>
    <row r="254" spans="1:8" hidden="1" x14ac:dyDescent="0.3">
      <c r="A254">
        <v>2610</v>
      </c>
      <c r="B254" t="s">
        <v>8923</v>
      </c>
      <c r="C254" t="s">
        <v>8924</v>
      </c>
      <c r="D254" t="s">
        <v>8925</v>
      </c>
      <c r="E254" t="s">
        <v>8926</v>
      </c>
      <c r="F254" t="s">
        <v>116</v>
      </c>
      <c r="G254" cm="1">
        <f t="array" aca="1" ref="G254" ca="1">SUMPRODUCT(--ISNUMBER(MID(D254,ROW(INDIRECT("1:"&amp;LEN(D254))),1)*1))</f>
        <v>54</v>
      </c>
      <c r="H254" t="b">
        <f t="shared" si="53"/>
        <v>0</v>
      </c>
    </row>
    <row r="255" spans="1:8" hidden="1" x14ac:dyDescent="0.3">
      <c r="A255">
        <v>2782</v>
      </c>
      <c r="B255" t="s">
        <v>9484</v>
      </c>
      <c r="C255" t="s">
        <v>9485</v>
      </c>
      <c r="D255" t="s">
        <v>9486</v>
      </c>
      <c r="E255" t="s">
        <v>1176</v>
      </c>
      <c r="F255" t="s">
        <v>1552</v>
      </c>
      <c r="G255" cm="1">
        <f t="array" aca="1" ref="G255" ca="1">SUMPRODUCT(--ISNUMBER(MID(D255,ROW(INDIRECT("1:"&amp;LEN(D255))),1)*1))</f>
        <v>54</v>
      </c>
      <c r="H255" t="b">
        <f t="shared" ref="H255:H256" si="54">OR(ISNUMBER(FIND("Wh kg", D255)), ISNUMBER(FIND("F/g", D255)), ISNUMBER(FIND("ppm", D255)), ISNUMBER(FIND("ppb", D255)), ISNUMBER(FIND("mAh/g", D255)), ISNUMBER(FIND("kHz", D255)), ISNUMBER(FIND("°C", D255)), ISNUMBER(FIND(" pH", D255)), ISNUMBER(FIND("mg/L", D255)), ISNUMBER(FIND("mAhg", D255)), ISNUMBER(FIND("g/L", D255)), ISNUMBER(FIND("MPa", D255)))</f>
        <v>0</v>
      </c>
    </row>
    <row r="256" spans="1:8" x14ac:dyDescent="0.3">
      <c r="A256">
        <v>2947</v>
      </c>
      <c r="B256" t="s">
        <v>10023</v>
      </c>
      <c r="C256" t="s">
        <v>10024</v>
      </c>
      <c r="D256" t="s">
        <v>10025</v>
      </c>
      <c r="E256" t="s">
        <v>507</v>
      </c>
      <c r="F256" t="s">
        <v>5210</v>
      </c>
      <c r="G256" cm="1">
        <f t="array" aca="1" ref="G256" ca="1">SUMPRODUCT(--ISNUMBER(MID(D256,ROW(INDIRECT("1:"&amp;LEN(D256))),1)*1))</f>
        <v>54</v>
      </c>
      <c r="H256" t="b">
        <f t="shared" si="54"/>
        <v>1</v>
      </c>
    </row>
    <row r="257" spans="1:8" hidden="1" x14ac:dyDescent="0.3">
      <c r="A257">
        <v>255</v>
      </c>
      <c r="B257" t="s">
        <v>955</v>
      </c>
      <c r="C257" t="s">
        <v>956</v>
      </c>
      <c r="D257" t="s">
        <v>957</v>
      </c>
      <c r="E257" t="s">
        <v>179</v>
      </c>
      <c r="F257" t="s">
        <v>46</v>
      </c>
      <c r="G257" cm="1">
        <f t="array" aca="1" ref="G257" ca="1">SUMPRODUCT(--ISNUMBER(MID(D257,ROW(INDIRECT("1:"&amp;LEN(D257))),1)*1))</f>
        <v>0</v>
      </c>
    </row>
    <row r="258" spans="1:8" hidden="1" x14ac:dyDescent="0.3">
      <c r="A258">
        <v>3448</v>
      </c>
      <c r="B258" t="s">
        <v>11641</v>
      </c>
      <c r="C258" t="s">
        <v>11642</v>
      </c>
      <c r="D258" t="s">
        <v>11643</v>
      </c>
      <c r="E258" t="s">
        <v>93</v>
      </c>
      <c r="F258" t="s">
        <v>11644</v>
      </c>
      <c r="G258" cm="1">
        <f t="array" aca="1" ref="G258" ca="1">SUMPRODUCT(--ISNUMBER(MID(D258,ROW(INDIRECT("1:"&amp;LEN(D258))),1)*1))</f>
        <v>54</v>
      </c>
      <c r="H258" t="b">
        <f t="shared" ref="H258:H265" si="55">OR(ISNUMBER(FIND("Wh kg", D258)), ISNUMBER(FIND("F/g", D258)), ISNUMBER(FIND("ppm", D258)), ISNUMBER(FIND("ppb", D258)), ISNUMBER(FIND("mAh/g", D258)), ISNUMBER(FIND("kHz", D258)), ISNUMBER(FIND("°C", D258)), ISNUMBER(FIND(" pH", D258)), ISNUMBER(FIND("mg/L", D258)), ISNUMBER(FIND("min", D258)), ISNUMBER(FIND("mAhg", D258)), ISNUMBER(FIND("g/L", D258)), ISNUMBER(FIND("MPa", D258)))</f>
        <v>0</v>
      </c>
    </row>
    <row r="259" spans="1:8" hidden="1" x14ac:dyDescent="0.3">
      <c r="A259">
        <v>4026</v>
      </c>
      <c r="B259" t="s">
        <v>13485</v>
      </c>
      <c r="C259" t="s">
        <v>13486</v>
      </c>
      <c r="D259" t="s">
        <v>13487</v>
      </c>
      <c r="E259" t="s">
        <v>4510</v>
      </c>
      <c r="F259" t="s">
        <v>720</v>
      </c>
      <c r="G259" cm="1">
        <f t="array" aca="1" ref="G259" ca="1">SUMPRODUCT(--ISNUMBER(MID(D259,ROW(INDIRECT("1:"&amp;LEN(D259))),1)*1))</f>
        <v>54</v>
      </c>
      <c r="H259" t="b">
        <f t="shared" si="55"/>
        <v>0</v>
      </c>
    </row>
    <row r="260" spans="1:8" x14ac:dyDescent="0.3">
      <c r="A260">
        <v>4435</v>
      </c>
      <c r="B260" t="s">
        <v>14793</v>
      </c>
      <c r="C260" t="s">
        <v>14794</v>
      </c>
      <c r="D260" t="s">
        <v>14795</v>
      </c>
      <c r="E260" t="s">
        <v>9649</v>
      </c>
      <c r="F260" t="s">
        <v>2654</v>
      </c>
      <c r="G260" cm="1">
        <f t="array" aca="1" ref="G260" ca="1">SUMPRODUCT(--ISNUMBER(MID(D260,ROW(INDIRECT("1:"&amp;LEN(D260))),1)*1))</f>
        <v>54</v>
      </c>
      <c r="H260" t="b">
        <f>OR(ISNUMBER(FIND("Wh kg", D260)), ISNUMBER(FIND("F/g", D260)), ISNUMBER(FIND("ppm", D260)), ISNUMBER(FIND("ppb", D260)), ISNUMBER(FIND("mAh/g", D260)), ISNUMBER(FIND("kHz", D260)), ISNUMBER(FIND("°C", D260)), ISNUMBER(FIND(" pH", D260)), ISNUMBER(FIND("mg/L", D260)), ISNUMBER(FIND("mAhg", D260)), ISNUMBER(FIND("g/L", D260)), ISNUMBER(FIND("MPa", D260)))</f>
        <v>1</v>
      </c>
    </row>
    <row r="261" spans="1:8" hidden="1" x14ac:dyDescent="0.3">
      <c r="A261">
        <v>4774</v>
      </c>
      <c r="B261" t="s">
        <v>15868</v>
      </c>
      <c r="C261" t="s">
        <v>15869</v>
      </c>
      <c r="D261" t="s">
        <v>15870</v>
      </c>
      <c r="E261" t="s">
        <v>2768</v>
      </c>
      <c r="F261" t="s">
        <v>84</v>
      </c>
      <c r="G261" cm="1">
        <f t="array" aca="1" ref="G261" ca="1">SUMPRODUCT(--ISNUMBER(MID(D261,ROW(INDIRECT("1:"&amp;LEN(D261))),1)*1))</f>
        <v>54</v>
      </c>
      <c r="H261" t="b">
        <f t="shared" si="55"/>
        <v>0</v>
      </c>
    </row>
    <row r="262" spans="1:8" hidden="1" x14ac:dyDescent="0.3">
      <c r="A262">
        <v>4850</v>
      </c>
      <c r="B262" t="s">
        <v>16117</v>
      </c>
      <c r="C262" t="s">
        <v>16118</v>
      </c>
      <c r="D262" t="s">
        <v>16119</v>
      </c>
      <c r="E262" t="s">
        <v>2487</v>
      </c>
      <c r="F262" t="s">
        <v>51</v>
      </c>
      <c r="G262" cm="1">
        <f t="array" aca="1" ref="G262" ca="1">SUMPRODUCT(--ISNUMBER(MID(D262,ROW(INDIRECT("1:"&amp;LEN(D262))),1)*1))</f>
        <v>54</v>
      </c>
      <c r="H262" t="b">
        <f t="shared" si="55"/>
        <v>0</v>
      </c>
    </row>
    <row r="263" spans="1:8" x14ac:dyDescent="0.3">
      <c r="A263">
        <v>4877</v>
      </c>
      <c r="B263" t="s">
        <v>16204</v>
      </c>
      <c r="C263" t="s">
        <v>16205</v>
      </c>
      <c r="D263" t="s">
        <v>16206</v>
      </c>
      <c r="E263" t="s">
        <v>325</v>
      </c>
      <c r="F263" t="s">
        <v>486</v>
      </c>
      <c r="G263" cm="1">
        <f t="array" aca="1" ref="G263" ca="1">SUMPRODUCT(--ISNUMBER(MID(D263,ROW(INDIRECT("1:"&amp;LEN(D263))),1)*1))</f>
        <v>54</v>
      </c>
      <c r="H263" t="b">
        <f t="shared" ref="H263:H264" si="56">OR(ISNUMBER(FIND("Wh kg", D263)), ISNUMBER(FIND("F/g", D263)), ISNUMBER(FIND("ppm", D263)), ISNUMBER(FIND("ppb", D263)), ISNUMBER(FIND("mAh/g", D263)), ISNUMBER(FIND("kHz", D263)), ISNUMBER(FIND("°C", D263)), ISNUMBER(FIND(" pH", D263)), ISNUMBER(FIND("mg/L", D263)), ISNUMBER(FIND("mAhg", D263)), ISNUMBER(FIND("g/L", D263)), ISNUMBER(FIND("MPa", D263)))</f>
        <v>1</v>
      </c>
    </row>
    <row r="264" spans="1:8" x14ac:dyDescent="0.3">
      <c r="A264">
        <v>4916</v>
      </c>
      <c r="B264" t="s">
        <v>16327</v>
      </c>
      <c r="C264" t="s">
        <v>16328</v>
      </c>
      <c r="D264" t="s">
        <v>16329</v>
      </c>
      <c r="E264" t="s">
        <v>16330</v>
      </c>
      <c r="F264" t="s">
        <v>2818</v>
      </c>
      <c r="G264" cm="1">
        <f t="array" aca="1" ref="G264" ca="1">SUMPRODUCT(--ISNUMBER(MID(D264,ROW(INDIRECT("1:"&amp;LEN(D264))),1)*1))</f>
        <v>54</v>
      </c>
      <c r="H264" t="b">
        <f t="shared" si="56"/>
        <v>1</v>
      </c>
    </row>
    <row r="265" spans="1:8" hidden="1" x14ac:dyDescent="0.3">
      <c r="A265">
        <v>139</v>
      </c>
      <c r="B265" t="s">
        <v>549</v>
      </c>
      <c r="C265" t="s">
        <v>550</v>
      </c>
      <c r="D265" t="s">
        <v>551</v>
      </c>
      <c r="E265" t="s">
        <v>195</v>
      </c>
      <c r="F265" t="s">
        <v>552</v>
      </c>
      <c r="G265" cm="1">
        <f t="array" aca="1" ref="G265" ca="1">SUMPRODUCT(--ISNUMBER(MID(D265,ROW(INDIRECT("1:"&amp;LEN(D265))),1)*1))</f>
        <v>53</v>
      </c>
      <c r="H265" t="b">
        <f t="shared" si="55"/>
        <v>0</v>
      </c>
    </row>
    <row r="266" spans="1:8" hidden="1" x14ac:dyDescent="0.3">
      <c r="A266">
        <v>264</v>
      </c>
      <c r="B266" t="s">
        <v>985</v>
      </c>
      <c r="C266" t="s">
        <v>986</v>
      </c>
      <c r="D266" t="s">
        <v>987</v>
      </c>
      <c r="E266" t="s">
        <v>243</v>
      </c>
      <c r="F266" t="s">
        <v>988</v>
      </c>
      <c r="G266" cm="1">
        <f t="array" aca="1" ref="G266" ca="1">SUMPRODUCT(--ISNUMBER(MID(D266,ROW(INDIRECT("1:"&amp;LEN(D266))),1)*1))</f>
        <v>0</v>
      </c>
    </row>
    <row r="267" spans="1:8" hidden="1" x14ac:dyDescent="0.3">
      <c r="A267">
        <v>1164</v>
      </c>
      <c r="B267" t="s">
        <v>4098</v>
      </c>
      <c r="C267" t="s">
        <v>4099</v>
      </c>
      <c r="D267" t="s">
        <v>4100</v>
      </c>
      <c r="E267" t="s">
        <v>334</v>
      </c>
      <c r="F267" t="s">
        <v>33</v>
      </c>
      <c r="G267" cm="1">
        <f t="array" aca="1" ref="G267" ca="1">SUMPRODUCT(--ISNUMBER(MID(D267,ROW(INDIRECT("1:"&amp;LEN(D267))),1)*1))</f>
        <v>53</v>
      </c>
      <c r="H267" t="b">
        <f t="shared" ref="H267:H275" si="57">OR(ISNUMBER(FIND("Wh kg", D267)), ISNUMBER(FIND("F/g", D267)), ISNUMBER(FIND("ppm", D267)), ISNUMBER(FIND("ppb", D267)), ISNUMBER(FIND("mAh/g", D267)), ISNUMBER(FIND("kHz", D267)), ISNUMBER(FIND("°C", D267)), ISNUMBER(FIND(" pH", D267)), ISNUMBER(FIND("mg/L", D267)), ISNUMBER(FIND("min", D267)), ISNUMBER(FIND("mAhg", D267)), ISNUMBER(FIND("g/L", D267)), ISNUMBER(FIND("MPa", D267)))</f>
        <v>0</v>
      </c>
    </row>
    <row r="268" spans="1:8" hidden="1" x14ac:dyDescent="0.3">
      <c r="A268">
        <v>1722</v>
      </c>
      <c r="B268" t="s">
        <v>5976</v>
      </c>
      <c r="C268" t="s">
        <v>5977</v>
      </c>
      <c r="D268" t="s">
        <v>5978</v>
      </c>
      <c r="E268" t="s">
        <v>4137</v>
      </c>
      <c r="F268" t="s">
        <v>2356</v>
      </c>
      <c r="G268" cm="1">
        <f t="array" aca="1" ref="G268" ca="1">SUMPRODUCT(--ISNUMBER(MID(D268,ROW(INDIRECT("1:"&amp;LEN(D268))),1)*1))</f>
        <v>53</v>
      </c>
      <c r="H268" t="b">
        <f>OR(ISNUMBER(FIND("Wh kg", D268)), ISNUMBER(FIND("F/g", D268)), ISNUMBER(FIND("ppm", D268)), ISNUMBER(FIND("ppb", D268)), ISNUMBER(FIND("mAh/g", D268)), ISNUMBER(FIND("kHz", D268)), ISNUMBER(FIND("°C", D268)), ISNUMBER(FIND(" pH", D268)), ISNUMBER(FIND("mg/L", D268)), ISNUMBER(FIND("mAhg", D268)), ISNUMBER(FIND("g/L", D268)), ISNUMBER(FIND("MPa", D268)))</f>
        <v>0</v>
      </c>
    </row>
    <row r="269" spans="1:8" hidden="1" x14ac:dyDescent="0.3">
      <c r="A269">
        <v>1887</v>
      </c>
      <c r="B269" t="s">
        <v>6526</v>
      </c>
      <c r="C269" t="s">
        <v>6527</v>
      </c>
      <c r="D269" t="s">
        <v>6528</v>
      </c>
      <c r="E269" t="s">
        <v>6529</v>
      </c>
      <c r="F269" t="s">
        <v>116</v>
      </c>
      <c r="G269" cm="1">
        <f t="array" aca="1" ref="G269" ca="1">SUMPRODUCT(--ISNUMBER(MID(D269,ROW(INDIRECT("1:"&amp;LEN(D269))),1)*1))</f>
        <v>53</v>
      </c>
      <c r="H269" t="b">
        <f t="shared" si="57"/>
        <v>0</v>
      </c>
    </row>
    <row r="270" spans="1:8" x14ac:dyDescent="0.3">
      <c r="A270">
        <v>2356</v>
      </c>
      <c r="B270" t="s">
        <v>8095</v>
      </c>
      <c r="C270" t="s">
        <v>8096</v>
      </c>
      <c r="D270" t="s">
        <v>8097</v>
      </c>
      <c r="E270" t="s">
        <v>1461</v>
      </c>
      <c r="F270" t="s">
        <v>694</v>
      </c>
      <c r="G270" cm="1">
        <f t="array" aca="1" ref="G270" ca="1">SUMPRODUCT(--ISNUMBER(MID(D270,ROW(INDIRECT("1:"&amp;LEN(D270))),1)*1))</f>
        <v>53</v>
      </c>
      <c r="H270" t="b">
        <f t="shared" ref="H270:H275" si="58">OR(ISNUMBER(FIND("Wh kg", D270)), ISNUMBER(FIND("F/g", D270)), ISNUMBER(FIND("ppm", D270)), ISNUMBER(FIND("ppb", D270)), ISNUMBER(FIND("mAh/g", D270)), ISNUMBER(FIND("kHz", D270)), ISNUMBER(FIND("°C", D270)), ISNUMBER(FIND(" pH", D270)), ISNUMBER(FIND("mg/L", D270)), ISNUMBER(FIND("mAhg", D270)), ISNUMBER(FIND("g/L", D270)), ISNUMBER(FIND("MPa", D270)))</f>
        <v>1</v>
      </c>
    </row>
    <row r="271" spans="1:8" hidden="1" x14ac:dyDescent="0.3">
      <c r="A271">
        <v>3685</v>
      </c>
      <c r="B271" t="s">
        <v>12409</v>
      </c>
      <c r="C271" t="s">
        <v>12410</v>
      </c>
      <c r="D271" t="s">
        <v>12411</v>
      </c>
      <c r="E271" t="s">
        <v>380</v>
      </c>
      <c r="F271" t="s">
        <v>51</v>
      </c>
      <c r="G271" cm="1">
        <f t="array" aca="1" ref="G271" ca="1">SUMPRODUCT(--ISNUMBER(MID(D271,ROW(INDIRECT("1:"&amp;LEN(D271))),1)*1))</f>
        <v>53</v>
      </c>
      <c r="H271" t="b">
        <f t="shared" si="58"/>
        <v>0</v>
      </c>
    </row>
    <row r="272" spans="1:8" hidden="1" x14ac:dyDescent="0.3">
      <c r="A272">
        <v>3914</v>
      </c>
      <c r="B272" t="s">
        <v>13129</v>
      </c>
      <c r="C272" t="s">
        <v>13130</v>
      </c>
      <c r="D272" t="s">
        <v>13131</v>
      </c>
      <c r="E272" t="s">
        <v>8686</v>
      </c>
      <c r="F272" t="s">
        <v>392</v>
      </c>
      <c r="G272" cm="1">
        <f t="array" aca="1" ref="G272" ca="1">SUMPRODUCT(--ISNUMBER(MID(D272,ROW(INDIRECT("1:"&amp;LEN(D272))),1)*1))</f>
        <v>53</v>
      </c>
      <c r="H272" t="b">
        <f t="shared" si="58"/>
        <v>0</v>
      </c>
    </row>
    <row r="273" spans="1:8" x14ac:dyDescent="0.3">
      <c r="A273">
        <v>4039</v>
      </c>
      <c r="B273" t="s">
        <v>13525</v>
      </c>
      <c r="C273" t="s">
        <v>13526</v>
      </c>
      <c r="D273" t="s">
        <v>13527</v>
      </c>
      <c r="E273" t="s">
        <v>497</v>
      </c>
      <c r="F273" t="s">
        <v>161</v>
      </c>
      <c r="G273" cm="1">
        <f t="array" aca="1" ref="G273" ca="1">SUMPRODUCT(--ISNUMBER(MID(D273,ROW(INDIRECT("1:"&amp;LEN(D273))),1)*1))</f>
        <v>53</v>
      </c>
      <c r="H273" t="b">
        <f t="shared" si="58"/>
        <v>1</v>
      </c>
    </row>
    <row r="274" spans="1:8" hidden="1" x14ac:dyDescent="0.3">
      <c r="A274">
        <v>4123</v>
      </c>
      <c r="B274" t="s">
        <v>13787</v>
      </c>
      <c r="C274" t="s">
        <v>13788</v>
      </c>
      <c r="D274" t="s">
        <v>13789</v>
      </c>
      <c r="E274" t="s">
        <v>243</v>
      </c>
      <c r="F274" t="s">
        <v>89</v>
      </c>
      <c r="G274" cm="1">
        <f t="array" aca="1" ref="G274" ca="1">SUMPRODUCT(--ISNUMBER(MID(D274,ROW(INDIRECT("1:"&amp;LEN(D274))),1)*1))</f>
        <v>53</v>
      </c>
      <c r="H274" t="b">
        <f t="shared" si="58"/>
        <v>0</v>
      </c>
    </row>
    <row r="275" spans="1:8" x14ac:dyDescent="0.3">
      <c r="A275">
        <v>4272</v>
      </c>
      <c r="B275" t="s">
        <v>14262</v>
      </c>
      <c r="C275" t="s">
        <v>14263</v>
      </c>
      <c r="D275" t="s">
        <v>14264</v>
      </c>
      <c r="E275" t="s">
        <v>10278</v>
      </c>
      <c r="F275" t="s">
        <v>56</v>
      </c>
      <c r="G275" cm="1">
        <f t="array" aca="1" ref="G275" ca="1">SUMPRODUCT(--ISNUMBER(MID(D275,ROW(INDIRECT("1:"&amp;LEN(D275))),1)*1))</f>
        <v>53</v>
      </c>
      <c r="H275" t="b">
        <f t="shared" si="58"/>
        <v>1</v>
      </c>
    </row>
    <row r="276" spans="1:8" hidden="1" x14ac:dyDescent="0.3">
      <c r="A276">
        <v>274</v>
      </c>
      <c r="B276" t="s">
        <v>1019</v>
      </c>
      <c r="C276" t="s">
        <v>1020</v>
      </c>
      <c r="D276" t="s">
        <v>1021</v>
      </c>
      <c r="E276" t="s">
        <v>1022</v>
      </c>
      <c r="F276" t="s">
        <v>153</v>
      </c>
      <c r="G276" cm="1">
        <f t="array" aca="1" ref="G276" ca="1">SUMPRODUCT(--ISNUMBER(MID(D276,ROW(INDIRECT("1:"&amp;LEN(D276))),1)*1))</f>
        <v>0</v>
      </c>
    </row>
    <row r="277" spans="1:8" x14ac:dyDescent="0.3">
      <c r="A277">
        <v>222</v>
      </c>
      <c r="B277" t="s">
        <v>840</v>
      </c>
      <c r="C277" t="s">
        <v>841</v>
      </c>
      <c r="D277" t="s">
        <v>842</v>
      </c>
      <c r="E277" t="s">
        <v>362</v>
      </c>
      <c r="F277" t="s">
        <v>15</v>
      </c>
      <c r="G277" cm="1">
        <f t="array" aca="1" ref="G277" ca="1">SUMPRODUCT(--ISNUMBER(MID(D277,ROW(INDIRECT("1:"&amp;LEN(D277))),1)*1))</f>
        <v>52</v>
      </c>
      <c r="H277" t="b">
        <f t="shared" ref="H277:H278" si="59">OR(ISNUMBER(FIND("Wh kg", D277)), ISNUMBER(FIND("F/g", D277)), ISNUMBER(FIND("ppm", D277)), ISNUMBER(FIND("ppb", D277)), ISNUMBER(FIND("mAh/g", D277)), ISNUMBER(FIND("kHz", D277)), ISNUMBER(FIND("°C", D277)), ISNUMBER(FIND(" pH", D277)), ISNUMBER(FIND("mg/L", D277)), ISNUMBER(FIND("mAhg", D277)), ISNUMBER(FIND("g/L", D277)), ISNUMBER(FIND("MPa", D277)))</f>
        <v>1</v>
      </c>
    </row>
    <row r="278" spans="1:8" hidden="1" x14ac:dyDescent="0.3">
      <c r="A278">
        <v>735</v>
      </c>
      <c r="B278" t="s">
        <v>2634</v>
      </c>
      <c r="C278" t="s">
        <v>2635</v>
      </c>
      <c r="D278" t="s">
        <v>2636</v>
      </c>
      <c r="E278" t="s">
        <v>490</v>
      </c>
      <c r="F278" t="s">
        <v>161</v>
      </c>
      <c r="G278" cm="1">
        <f t="array" aca="1" ref="G278" ca="1">SUMPRODUCT(--ISNUMBER(MID(D278,ROW(INDIRECT("1:"&amp;LEN(D278))),1)*1))</f>
        <v>52</v>
      </c>
      <c r="H278" t="b">
        <f t="shared" si="59"/>
        <v>0</v>
      </c>
    </row>
    <row r="279" spans="1:8" hidden="1" x14ac:dyDescent="0.3">
      <c r="A279">
        <v>277</v>
      </c>
      <c r="B279" t="s">
        <v>1030</v>
      </c>
      <c r="C279" t="s">
        <v>1031</v>
      </c>
      <c r="D279" t="s">
        <v>1032</v>
      </c>
      <c r="E279" t="s">
        <v>78</v>
      </c>
      <c r="F279" t="s">
        <v>734</v>
      </c>
      <c r="G279" cm="1">
        <f t="array" aca="1" ref="G279" ca="1">SUMPRODUCT(--ISNUMBER(MID(D279,ROW(INDIRECT("1:"&amp;LEN(D279))),1)*1))</f>
        <v>0</v>
      </c>
    </row>
    <row r="280" spans="1:8" x14ac:dyDescent="0.3">
      <c r="A280">
        <v>972</v>
      </c>
      <c r="B280" t="s">
        <v>3448</v>
      </c>
      <c r="C280" t="s">
        <v>3449</v>
      </c>
      <c r="D280" t="s">
        <v>3450</v>
      </c>
      <c r="E280" t="s">
        <v>1562</v>
      </c>
      <c r="F280" t="s">
        <v>2654</v>
      </c>
      <c r="G280" cm="1">
        <f t="array" aca="1" ref="G280" ca="1">SUMPRODUCT(--ISNUMBER(MID(D280,ROW(INDIRECT("1:"&amp;LEN(D280))),1)*1))</f>
        <v>52</v>
      </c>
      <c r="H280" t="b">
        <f>OR(ISNUMBER(FIND("Wh kg", D280)), ISNUMBER(FIND("F/g", D280)), ISNUMBER(FIND("ppm", D280)), ISNUMBER(FIND("ppb", D280)), ISNUMBER(FIND("mAh/g", D280)), ISNUMBER(FIND("kHz", D280)), ISNUMBER(FIND("°C", D280)), ISNUMBER(FIND(" pH", D280)), ISNUMBER(FIND("mg/L", D280)), ISNUMBER(FIND("mAhg", D280)), ISNUMBER(FIND("g/L", D280)), ISNUMBER(FIND("MPa", D280)))</f>
        <v>1</v>
      </c>
    </row>
    <row r="281" spans="1:8" hidden="1" x14ac:dyDescent="0.3">
      <c r="A281">
        <v>1215</v>
      </c>
      <c r="B281" t="s">
        <v>4271</v>
      </c>
      <c r="C281" t="s">
        <v>4272</v>
      </c>
      <c r="D281" t="s">
        <v>4273</v>
      </c>
      <c r="E281" t="s">
        <v>2165</v>
      </c>
      <c r="F281" t="s">
        <v>1139</v>
      </c>
      <c r="G281" cm="1">
        <f t="array" aca="1" ref="G281" ca="1">SUMPRODUCT(--ISNUMBER(MID(D281,ROW(INDIRECT("1:"&amp;LEN(D281))),1)*1))</f>
        <v>52</v>
      </c>
      <c r="H281" t="b">
        <f t="shared" ref="H280:H282" si="60">OR(ISNUMBER(FIND("Wh kg", D281)), ISNUMBER(FIND("F/g", D281)), ISNUMBER(FIND("ppm", D281)), ISNUMBER(FIND("ppb", D281)), ISNUMBER(FIND("mAh/g", D281)), ISNUMBER(FIND("kHz", D281)), ISNUMBER(FIND("°C", D281)), ISNUMBER(FIND(" pH", D281)), ISNUMBER(FIND("mg/L", D281)), ISNUMBER(FIND("min", D281)), ISNUMBER(FIND("mAhg", D281)), ISNUMBER(FIND("g/L", D281)), ISNUMBER(FIND("MPa", D281)))</f>
        <v>0</v>
      </c>
    </row>
    <row r="282" spans="1:8" hidden="1" x14ac:dyDescent="0.3">
      <c r="A282">
        <v>1398</v>
      </c>
      <c r="B282" t="s">
        <v>4885</v>
      </c>
      <c r="C282" t="s">
        <v>4886</v>
      </c>
      <c r="D282" t="s">
        <v>4887</v>
      </c>
      <c r="E282" t="s">
        <v>191</v>
      </c>
      <c r="F282" t="s">
        <v>10</v>
      </c>
      <c r="G282" cm="1">
        <f t="array" aca="1" ref="G282" ca="1">SUMPRODUCT(--ISNUMBER(MID(D282,ROW(INDIRECT("1:"&amp;LEN(D282))),1)*1))</f>
        <v>52</v>
      </c>
      <c r="H282" t="b">
        <f>OR(ISNUMBER(FIND("Wh kg", D282)), ISNUMBER(FIND("F/g", D282)), ISNUMBER(FIND("ppm", D282)), ISNUMBER(FIND("ppb", D282)), ISNUMBER(FIND("mAh/g", D282)), ISNUMBER(FIND("kHz", D282)), ISNUMBER(FIND("°C", D282)), ISNUMBER(FIND(" pH", D282)), ISNUMBER(FIND("mg/L", D282)), ISNUMBER(FIND("mAhg", D282)), ISNUMBER(FIND("g/L", D282)), ISNUMBER(FIND("MPa", D282)))</f>
        <v>0</v>
      </c>
    </row>
    <row r="283" spans="1:8" hidden="1" x14ac:dyDescent="0.3">
      <c r="A283">
        <v>281</v>
      </c>
      <c r="B283" t="s">
        <v>1044</v>
      </c>
      <c r="C283" t="s">
        <v>1045</v>
      </c>
      <c r="D283" t="s">
        <v>1046</v>
      </c>
      <c r="E283" t="s">
        <v>294</v>
      </c>
      <c r="F283" t="s">
        <v>161</v>
      </c>
      <c r="G283" cm="1">
        <f t="array" aca="1" ref="G283" ca="1">SUMPRODUCT(--ISNUMBER(MID(D283,ROW(INDIRECT("1:"&amp;LEN(D283))),1)*1))</f>
        <v>0</v>
      </c>
    </row>
    <row r="284" spans="1:8" x14ac:dyDescent="0.3">
      <c r="A284">
        <v>1429</v>
      </c>
      <c r="B284" t="s">
        <v>4987</v>
      </c>
      <c r="C284" t="s">
        <v>4988</v>
      </c>
      <c r="D284" t="s">
        <v>4989</v>
      </c>
      <c r="E284" t="s">
        <v>4990</v>
      </c>
      <c r="F284" t="s">
        <v>15</v>
      </c>
      <c r="G284" cm="1">
        <f t="array" aca="1" ref="G284" ca="1">SUMPRODUCT(--ISNUMBER(MID(D284,ROW(INDIRECT("1:"&amp;LEN(D284))),1)*1))</f>
        <v>52</v>
      </c>
      <c r="H284" t="b">
        <f t="shared" ref="H284:H285" si="61">OR(ISNUMBER(FIND("Wh kg", D284)), ISNUMBER(FIND("F/g", D284)), ISNUMBER(FIND("ppm", D284)), ISNUMBER(FIND("ppb", D284)), ISNUMBER(FIND("mAh/g", D284)), ISNUMBER(FIND("kHz", D284)), ISNUMBER(FIND("°C", D284)), ISNUMBER(FIND(" pH", D284)), ISNUMBER(FIND("mg/L", D284)), ISNUMBER(FIND("mAhg", D284)), ISNUMBER(FIND("g/L", D284)), ISNUMBER(FIND("MPa", D284)))</f>
        <v>1</v>
      </c>
    </row>
    <row r="285" spans="1:8" hidden="1" x14ac:dyDescent="0.3">
      <c r="A285">
        <v>1496</v>
      </c>
      <c r="B285" t="s">
        <v>5211</v>
      </c>
      <c r="C285" t="s">
        <v>5212</v>
      </c>
      <c r="D285" t="s">
        <v>5213</v>
      </c>
      <c r="E285" t="s">
        <v>2209</v>
      </c>
      <c r="F285" t="s">
        <v>5214</v>
      </c>
      <c r="G285" cm="1">
        <f t="array" aca="1" ref="G285" ca="1">SUMPRODUCT(--ISNUMBER(MID(D285,ROW(INDIRECT("1:"&amp;LEN(D285))),1)*1))</f>
        <v>52</v>
      </c>
      <c r="H285" t="b">
        <f t="shared" si="61"/>
        <v>0</v>
      </c>
    </row>
    <row r="286" spans="1:8" hidden="1" x14ac:dyDescent="0.3">
      <c r="A286">
        <v>284</v>
      </c>
      <c r="B286" t="s">
        <v>1054</v>
      </c>
      <c r="C286" t="s">
        <v>1055</v>
      </c>
      <c r="D286" t="s">
        <v>1056</v>
      </c>
      <c r="E286" t="s">
        <v>1057</v>
      </c>
      <c r="F286" t="s">
        <v>161</v>
      </c>
      <c r="G286" cm="1">
        <f t="array" aca="1" ref="G286" ca="1">SUMPRODUCT(--ISNUMBER(MID(D286,ROW(INDIRECT("1:"&amp;LEN(D286))),1)*1))</f>
        <v>0</v>
      </c>
    </row>
    <row r="287" spans="1:8" hidden="1" x14ac:dyDescent="0.3">
      <c r="A287">
        <v>285</v>
      </c>
      <c r="B287" t="s">
        <v>1058</v>
      </c>
      <c r="C287" t="s">
        <v>1059</v>
      </c>
      <c r="D287" t="s">
        <v>1060</v>
      </c>
      <c r="E287" t="s">
        <v>287</v>
      </c>
      <c r="F287" t="s">
        <v>1061</v>
      </c>
      <c r="G287" cm="1">
        <f t="array" aca="1" ref="G287" ca="1">SUMPRODUCT(--ISNUMBER(MID(D287,ROW(INDIRECT("1:"&amp;LEN(D287))),1)*1))</f>
        <v>0</v>
      </c>
    </row>
    <row r="288" spans="1:8" x14ac:dyDescent="0.3">
      <c r="A288">
        <v>2121</v>
      </c>
      <c r="B288" t="s">
        <v>7316</v>
      </c>
      <c r="C288" t="s">
        <v>7317</v>
      </c>
      <c r="D288" t="s">
        <v>7318</v>
      </c>
      <c r="E288" t="s">
        <v>4763</v>
      </c>
      <c r="F288" t="s">
        <v>694</v>
      </c>
      <c r="G288" cm="1">
        <f t="array" aca="1" ref="G288" ca="1">SUMPRODUCT(--ISNUMBER(MID(D288,ROW(INDIRECT("1:"&amp;LEN(D288))),1)*1))</f>
        <v>52</v>
      </c>
      <c r="H288" t="b">
        <f t="shared" ref="H288:H289" si="62">OR(ISNUMBER(FIND("Wh kg", D288)), ISNUMBER(FIND("F/g", D288)), ISNUMBER(FIND("ppm", D288)), ISNUMBER(FIND("ppb", D288)), ISNUMBER(FIND("mAh/g", D288)), ISNUMBER(FIND("kHz", D288)), ISNUMBER(FIND("°C", D288)), ISNUMBER(FIND(" pH", D288)), ISNUMBER(FIND("mg/L", D288)), ISNUMBER(FIND("mAhg", D288)), ISNUMBER(FIND("g/L", D288)), ISNUMBER(FIND("MPa", D288)))</f>
        <v>1</v>
      </c>
    </row>
    <row r="289" spans="1:8" x14ac:dyDescent="0.3">
      <c r="A289">
        <v>2696</v>
      </c>
      <c r="B289" t="s">
        <v>9208</v>
      </c>
      <c r="C289" t="s">
        <v>9209</v>
      </c>
      <c r="D289" t="s">
        <v>9210</v>
      </c>
      <c r="E289" t="s">
        <v>93</v>
      </c>
      <c r="F289" t="s">
        <v>441</v>
      </c>
      <c r="G289" cm="1">
        <f t="array" aca="1" ref="G289" ca="1">SUMPRODUCT(--ISNUMBER(MID(D289,ROW(INDIRECT("1:"&amp;LEN(D289))),1)*1))</f>
        <v>52</v>
      </c>
      <c r="H289" t="b">
        <f t="shared" si="62"/>
        <v>1</v>
      </c>
    </row>
    <row r="290" spans="1:8" hidden="1" x14ac:dyDescent="0.3">
      <c r="A290">
        <v>2795</v>
      </c>
      <c r="B290" t="s">
        <v>9527</v>
      </c>
      <c r="C290" t="s">
        <v>9528</v>
      </c>
      <c r="D290" t="s">
        <v>9529</v>
      </c>
      <c r="E290" t="s">
        <v>1143</v>
      </c>
      <c r="F290" t="s">
        <v>56</v>
      </c>
      <c r="G290" cm="1">
        <f t="array" aca="1" ref="G290" ca="1">SUMPRODUCT(--ISNUMBER(MID(D290,ROW(INDIRECT("1:"&amp;LEN(D290))),1)*1))</f>
        <v>52</v>
      </c>
      <c r="H290" t="b">
        <f t="shared" ref="H288:H306" si="63">OR(ISNUMBER(FIND("Wh kg", D290)), ISNUMBER(FIND("F/g", D290)), ISNUMBER(FIND("ppm", D290)), ISNUMBER(FIND("ppb", D290)), ISNUMBER(FIND("mAh/g", D290)), ISNUMBER(FIND("kHz", D290)), ISNUMBER(FIND("°C", D290)), ISNUMBER(FIND(" pH", D290)), ISNUMBER(FIND("mg/L", D290)), ISNUMBER(FIND("min", D290)), ISNUMBER(FIND("mAhg", D290)), ISNUMBER(FIND("g/L", D290)), ISNUMBER(FIND("MPa", D290)))</f>
        <v>0</v>
      </c>
    </row>
    <row r="291" spans="1:8" x14ac:dyDescent="0.3">
      <c r="A291">
        <v>3153</v>
      </c>
      <c r="B291" t="s">
        <v>10677</v>
      </c>
      <c r="C291" t="s">
        <v>10678</v>
      </c>
      <c r="D291" t="s">
        <v>10679</v>
      </c>
      <c r="E291" t="s">
        <v>971</v>
      </c>
      <c r="F291" t="s">
        <v>10680</v>
      </c>
      <c r="G291" cm="1">
        <f t="array" aca="1" ref="G291" ca="1">SUMPRODUCT(--ISNUMBER(MID(D291,ROW(INDIRECT("1:"&amp;LEN(D291))),1)*1))</f>
        <v>52</v>
      </c>
      <c r="H291" t="b">
        <f t="shared" ref="H291:H293" si="64">OR(ISNUMBER(FIND("Wh kg", D291)), ISNUMBER(FIND("F/g", D291)), ISNUMBER(FIND("ppm", D291)), ISNUMBER(FIND("ppb", D291)), ISNUMBER(FIND("mAh/g", D291)), ISNUMBER(FIND("kHz", D291)), ISNUMBER(FIND("°C", D291)), ISNUMBER(FIND(" pH", D291)), ISNUMBER(FIND("mg/L", D291)), ISNUMBER(FIND("mAhg", D291)), ISNUMBER(FIND("g/L", D291)), ISNUMBER(FIND("MPa", D291)))</f>
        <v>1</v>
      </c>
    </row>
    <row r="292" spans="1:8" hidden="1" x14ac:dyDescent="0.3">
      <c r="A292">
        <v>4216</v>
      </c>
      <c r="B292" t="s">
        <v>14081</v>
      </c>
      <c r="C292" t="s">
        <v>14082</v>
      </c>
      <c r="D292" t="s">
        <v>14083</v>
      </c>
      <c r="E292" t="s">
        <v>191</v>
      </c>
      <c r="F292" t="s">
        <v>3005</v>
      </c>
      <c r="G292" cm="1">
        <f t="array" aca="1" ref="G292" ca="1">SUMPRODUCT(--ISNUMBER(MID(D292,ROW(INDIRECT("1:"&amp;LEN(D292))),1)*1))</f>
        <v>52</v>
      </c>
      <c r="H292" t="b">
        <f t="shared" si="64"/>
        <v>0</v>
      </c>
    </row>
    <row r="293" spans="1:8" x14ac:dyDescent="0.3">
      <c r="A293">
        <v>4463</v>
      </c>
      <c r="B293" t="s">
        <v>14879</v>
      </c>
      <c r="C293" t="s">
        <v>14880</v>
      </c>
      <c r="D293" t="s">
        <v>14881</v>
      </c>
      <c r="E293" t="s">
        <v>14882</v>
      </c>
      <c r="F293" t="s">
        <v>46</v>
      </c>
      <c r="G293" cm="1">
        <f t="array" aca="1" ref="G293" ca="1">SUMPRODUCT(--ISNUMBER(MID(D293,ROW(INDIRECT("1:"&amp;LEN(D293))),1)*1))</f>
        <v>52</v>
      </c>
      <c r="H293" t="b">
        <f t="shared" si="64"/>
        <v>1</v>
      </c>
    </row>
    <row r="294" spans="1:8" hidden="1" x14ac:dyDescent="0.3">
      <c r="A294">
        <v>4595</v>
      </c>
      <c r="B294" t="s">
        <v>15297</v>
      </c>
      <c r="C294" t="s">
        <v>15298</v>
      </c>
      <c r="D294" t="s">
        <v>15299</v>
      </c>
      <c r="E294" t="s">
        <v>625</v>
      </c>
      <c r="F294" t="s">
        <v>632</v>
      </c>
      <c r="G294" cm="1">
        <f t="array" aca="1" ref="G294" ca="1">SUMPRODUCT(--ISNUMBER(MID(D294,ROW(INDIRECT("1:"&amp;LEN(D294))),1)*1))</f>
        <v>52</v>
      </c>
      <c r="H294" t="b">
        <f t="shared" si="63"/>
        <v>0</v>
      </c>
    </row>
    <row r="295" spans="1:8" x14ac:dyDescent="0.3">
      <c r="A295">
        <v>4647</v>
      </c>
      <c r="B295" t="s">
        <v>15463</v>
      </c>
      <c r="C295" t="s">
        <v>15464</v>
      </c>
      <c r="D295" t="s">
        <v>15465</v>
      </c>
      <c r="E295" t="s">
        <v>1763</v>
      </c>
      <c r="F295" t="s">
        <v>321</v>
      </c>
      <c r="G295" cm="1">
        <f t="array" aca="1" ref="G295" ca="1">SUMPRODUCT(--ISNUMBER(MID(D295,ROW(INDIRECT("1:"&amp;LEN(D295))),1)*1))</f>
        <v>52</v>
      </c>
      <c r="H295" t="b">
        <f t="shared" ref="H295:H299" si="65">OR(ISNUMBER(FIND("Wh kg", D295)), ISNUMBER(FIND("F/g", D295)), ISNUMBER(FIND("ppm", D295)), ISNUMBER(FIND("ppb", D295)), ISNUMBER(FIND("mAh/g", D295)), ISNUMBER(FIND("kHz", D295)), ISNUMBER(FIND("°C", D295)), ISNUMBER(FIND(" pH", D295)), ISNUMBER(FIND("mg/L", D295)), ISNUMBER(FIND("mAhg", D295)), ISNUMBER(FIND("g/L", D295)), ISNUMBER(FIND("MPa", D295)))</f>
        <v>1</v>
      </c>
    </row>
    <row r="296" spans="1:8" hidden="1" x14ac:dyDescent="0.3">
      <c r="A296">
        <v>4679</v>
      </c>
      <c r="B296" t="s">
        <v>15565</v>
      </c>
      <c r="C296" t="s">
        <v>15566</v>
      </c>
      <c r="D296" t="s">
        <v>15567</v>
      </c>
      <c r="E296" t="s">
        <v>1223</v>
      </c>
      <c r="F296" t="s">
        <v>15</v>
      </c>
      <c r="G296" cm="1">
        <f t="array" aca="1" ref="G296" ca="1">SUMPRODUCT(--ISNUMBER(MID(D296,ROW(INDIRECT("1:"&amp;LEN(D296))),1)*1))</f>
        <v>52</v>
      </c>
      <c r="H296" t="b">
        <f t="shared" si="65"/>
        <v>0</v>
      </c>
    </row>
    <row r="297" spans="1:8" x14ac:dyDescent="0.3">
      <c r="A297">
        <v>4964</v>
      </c>
      <c r="B297" t="s">
        <v>16479</v>
      </c>
      <c r="C297" t="s">
        <v>16480</v>
      </c>
      <c r="D297" t="s">
        <v>16481</v>
      </c>
      <c r="E297" t="s">
        <v>1446</v>
      </c>
      <c r="F297" t="s">
        <v>89</v>
      </c>
      <c r="G297" cm="1">
        <f t="array" aca="1" ref="G297" ca="1">SUMPRODUCT(--ISNUMBER(MID(D297,ROW(INDIRECT("1:"&amp;LEN(D297))),1)*1))</f>
        <v>52</v>
      </c>
      <c r="H297" t="b">
        <f t="shared" si="65"/>
        <v>1</v>
      </c>
    </row>
    <row r="298" spans="1:8" x14ac:dyDescent="0.3">
      <c r="A298">
        <v>664</v>
      </c>
      <c r="B298" t="s">
        <v>2385</v>
      </c>
      <c r="C298" t="s">
        <v>2386</v>
      </c>
      <c r="D298" t="s">
        <v>2387</v>
      </c>
      <c r="E298" t="s">
        <v>2388</v>
      </c>
      <c r="F298" t="s">
        <v>694</v>
      </c>
      <c r="G298" cm="1">
        <f t="array" aca="1" ref="G298" ca="1">SUMPRODUCT(--ISNUMBER(MID(D298,ROW(INDIRECT("1:"&amp;LEN(D298))),1)*1))</f>
        <v>51</v>
      </c>
      <c r="H298" t="b">
        <f t="shared" si="65"/>
        <v>1</v>
      </c>
    </row>
    <row r="299" spans="1:8" x14ac:dyDescent="0.3">
      <c r="A299">
        <v>1035</v>
      </c>
      <c r="B299" t="s">
        <v>3661</v>
      </c>
      <c r="C299" t="s">
        <v>3662</v>
      </c>
      <c r="D299" t="s">
        <v>3663</v>
      </c>
      <c r="E299" t="s">
        <v>3664</v>
      </c>
      <c r="F299" t="s">
        <v>66</v>
      </c>
      <c r="G299" cm="1">
        <f t="array" aca="1" ref="G299" ca="1">SUMPRODUCT(--ISNUMBER(MID(D299,ROW(INDIRECT("1:"&amp;LEN(D299))),1)*1))</f>
        <v>51</v>
      </c>
      <c r="H299" t="b">
        <f t="shared" si="65"/>
        <v>1</v>
      </c>
    </row>
    <row r="300" spans="1:8" hidden="1" x14ac:dyDescent="0.3">
      <c r="A300">
        <v>1187</v>
      </c>
      <c r="B300" t="s">
        <v>4174</v>
      </c>
      <c r="C300" t="s">
        <v>4175</v>
      </c>
      <c r="D300" t="s">
        <v>4176</v>
      </c>
      <c r="E300" t="s">
        <v>1018</v>
      </c>
      <c r="F300" t="s">
        <v>15</v>
      </c>
      <c r="G300" cm="1">
        <f t="array" aca="1" ref="G300" ca="1">SUMPRODUCT(--ISNUMBER(MID(D300,ROW(INDIRECT("1:"&amp;LEN(D300))),1)*1))</f>
        <v>51</v>
      </c>
      <c r="H300" t="b">
        <f t="shared" si="63"/>
        <v>0</v>
      </c>
    </row>
    <row r="301" spans="1:8" x14ac:dyDescent="0.3">
      <c r="A301">
        <v>1763</v>
      </c>
      <c r="B301" t="s">
        <v>6113</v>
      </c>
      <c r="C301" t="s">
        <v>6114</v>
      </c>
      <c r="D301" t="s">
        <v>6115</v>
      </c>
      <c r="E301" t="s">
        <v>6116</v>
      </c>
      <c r="F301" t="s">
        <v>116</v>
      </c>
      <c r="G301" cm="1">
        <f t="array" aca="1" ref="G301" ca="1">SUMPRODUCT(--ISNUMBER(MID(D301,ROW(INDIRECT("1:"&amp;LEN(D301))),1)*1))</f>
        <v>51</v>
      </c>
      <c r="H301" t="b">
        <f t="shared" ref="H301:H306" si="66">OR(ISNUMBER(FIND("Wh kg", D301)), ISNUMBER(FIND("F/g", D301)), ISNUMBER(FIND("ppm", D301)), ISNUMBER(FIND("ppb", D301)), ISNUMBER(FIND("mAh/g", D301)), ISNUMBER(FIND("kHz", D301)), ISNUMBER(FIND("°C", D301)), ISNUMBER(FIND(" pH", D301)), ISNUMBER(FIND("mg/L", D301)), ISNUMBER(FIND("mAhg", D301)), ISNUMBER(FIND("g/L", D301)), ISNUMBER(FIND("MPa", D301)))</f>
        <v>1</v>
      </c>
    </row>
    <row r="302" spans="1:8" x14ac:dyDescent="0.3">
      <c r="A302">
        <v>2625</v>
      </c>
      <c r="B302" t="s">
        <v>8972</v>
      </c>
      <c r="C302" t="s">
        <v>8973</v>
      </c>
      <c r="D302" t="s">
        <v>8974</v>
      </c>
      <c r="E302" t="s">
        <v>8975</v>
      </c>
      <c r="F302" t="s">
        <v>84</v>
      </c>
      <c r="G302" cm="1">
        <f t="array" aca="1" ref="G302" ca="1">SUMPRODUCT(--ISNUMBER(MID(D302,ROW(INDIRECT("1:"&amp;LEN(D302))),1)*1))</f>
        <v>51</v>
      </c>
      <c r="H302" t="b">
        <f t="shared" si="66"/>
        <v>1</v>
      </c>
    </row>
    <row r="303" spans="1:8" hidden="1" x14ac:dyDescent="0.3">
      <c r="A303">
        <v>2686</v>
      </c>
      <c r="B303" t="s">
        <v>9175</v>
      </c>
      <c r="C303" t="s">
        <v>9176</v>
      </c>
      <c r="D303" t="s">
        <v>9177</v>
      </c>
      <c r="E303" t="s">
        <v>896</v>
      </c>
      <c r="F303" t="s">
        <v>1581</v>
      </c>
      <c r="G303" cm="1">
        <f t="array" aca="1" ref="G303" ca="1">SUMPRODUCT(--ISNUMBER(MID(D303,ROW(INDIRECT("1:"&amp;LEN(D303))),1)*1))</f>
        <v>51</v>
      </c>
      <c r="H303" t="b">
        <f t="shared" si="66"/>
        <v>0</v>
      </c>
    </row>
    <row r="304" spans="1:8" x14ac:dyDescent="0.3">
      <c r="A304">
        <v>2758</v>
      </c>
      <c r="B304" t="s">
        <v>9404</v>
      </c>
      <c r="C304" t="s">
        <v>9405</v>
      </c>
      <c r="D304" t="s">
        <v>9406</v>
      </c>
      <c r="E304" t="s">
        <v>485</v>
      </c>
      <c r="F304" t="s">
        <v>138</v>
      </c>
      <c r="G304" cm="1">
        <f t="array" aca="1" ref="G304" ca="1">SUMPRODUCT(--ISNUMBER(MID(D304,ROW(INDIRECT("1:"&amp;LEN(D304))),1)*1))</f>
        <v>51</v>
      </c>
      <c r="H304" t="b">
        <f t="shared" si="66"/>
        <v>1</v>
      </c>
    </row>
    <row r="305" spans="1:8" x14ac:dyDescent="0.3">
      <c r="A305">
        <v>3193</v>
      </c>
      <c r="B305" t="s">
        <v>10808</v>
      </c>
      <c r="C305" t="s">
        <v>10809</v>
      </c>
      <c r="D305" t="s">
        <v>10810</v>
      </c>
      <c r="E305" t="s">
        <v>88</v>
      </c>
      <c r="F305" t="s">
        <v>694</v>
      </c>
      <c r="G305" cm="1">
        <f t="array" aca="1" ref="G305" ca="1">SUMPRODUCT(--ISNUMBER(MID(D305,ROW(INDIRECT("1:"&amp;LEN(D305))),1)*1))</f>
        <v>51</v>
      </c>
      <c r="H305" t="b">
        <f t="shared" si="66"/>
        <v>1</v>
      </c>
    </row>
    <row r="306" spans="1:8" x14ac:dyDescent="0.3">
      <c r="A306">
        <v>3379</v>
      </c>
      <c r="B306" t="s">
        <v>11413</v>
      </c>
      <c r="C306" t="s">
        <v>11414</v>
      </c>
      <c r="D306" t="s">
        <v>11415</v>
      </c>
      <c r="E306" t="s">
        <v>1923</v>
      </c>
      <c r="F306" t="s">
        <v>694</v>
      </c>
      <c r="G306" cm="1">
        <f t="array" aca="1" ref="G306" ca="1">SUMPRODUCT(--ISNUMBER(MID(D306,ROW(INDIRECT("1:"&amp;LEN(D306))),1)*1))</f>
        <v>51</v>
      </c>
      <c r="H306" t="b">
        <f t="shared" si="66"/>
        <v>1</v>
      </c>
    </row>
    <row r="307" spans="1:8" hidden="1" x14ac:dyDescent="0.3">
      <c r="A307">
        <v>305</v>
      </c>
      <c r="B307" t="s">
        <v>1131</v>
      </c>
      <c r="C307" t="s">
        <v>1132</v>
      </c>
      <c r="D307" t="s">
        <v>1133</v>
      </c>
      <c r="E307" t="s">
        <v>1134</v>
      </c>
      <c r="F307" t="s">
        <v>46</v>
      </c>
      <c r="G307" cm="1">
        <f t="array" aca="1" ref="G307" ca="1">SUMPRODUCT(--ISNUMBER(MID(D307,ROW(INDIRECT("1:"&amp;LEN(D307))),1)*1))</f>
        <v>0</v>
      </c>
    </row>
    <row r="308" spans="1:8" hidden="1" x14ac:dyDescent="0.3">
      <c r="A308">
        <v>3679</v>
      </c>
      <c r="B308" t="s">
        <v>12389</v>
      </c>
      <c r="C308" t="s">
        <v>12390</v>
      </c>
      <c r="D308" t="s">
        <v>12391</v>
      </c>
      <c r="E308" t="s">
        <v>3609</v>
      </c>
      <c r="F308" t="s">
        <v>3436</v>
      </c>
      <c r="G308" cm="1">
        <f t="array" aca="1" ref="G308" ca="1">SUMPRODUCT(--ISNUMBER(MID(D308,ROW(INDIRECT("1:"&amp;LEN(D308))),1)*1))</f>
        <v>51</v>
      </c>
      <c r="H308" t="b">
        <f>OR(ISNUMBER(FIND("Wh kg", D308)), ISNUMBER(FIND("F/g", D308)), ISNUMBER(FIND("ppm", D308)), ISNUMBER(FIND("ppb", D308)), ISNUMBER(FIND("mAh/g", D308)), ISNUMBER(FIND("kHz", D308)), ISNUMBER(FIND("°C", D308)), ISNUMBER(FIND(" pH", D308)), ISNUMBER(FIND("mg/L", D308)), ISNUMBER(FIND("min", D308)), ISNUMBER(FIND("mAhg", D308)), ISNUMBER(FIND("g/L", D308)), ISNUMBER(FIND("MPa", D308)))</f>
        <v>0</v>
      </c>
    </row>
    <row r="309" spans="1:8" hidden="1" x14ac:dyDescent="0.3">
      <c r="A309">
        <v>307</v>
      </c>
      <c r="B309" t="s">
        <v>1140</v>
      </c>
      <c r="C309" t="s">
        <v>1141</v>
      </c>
      <c r="D309" t="s">
        <v>1142</v>
      </c>
      <c r="E309" t="s">
        <v>1143</v>
      </c>
      <c r="F309" t="s">
        <v>687</v>
      </c>
      <c r="G309" cm="1">
        <f t="array" aca="1" ref="G309" ca="1">SUMPRODUCT(--ISNUMBER(MID(D309,ROW(INDIRECT("1:"&amp;LEN(D309))),1)*1))</f>
        <v>0</v>
      </c>
    </row>
    <row r="310" spans="1:8" hidden="1" x14ac:dyDescent="0.3">
      <c r="A310">
        <v>4284</v>
      </c>
      <c r="B310" t="s">
        <v>14300</v>
      </c>
      <c r="C310" t="s">
        <v>14301</v>
      </c>
      <c r="D310" t="s">
        <v>14302</v>
      </c>
      <c r="E310" t="s">
        <v>10924</v>
      </c>
      <c r="F310" t="s">
        <v>3229</v>
      </c>
      <c r="G310" cm="1">
        <f t="array" aca="1" ref="G310" ca="1">SUMPRODUCT(--ISNUMBER(MID(D310,ROW(INDIRECT("1:"&amp;LEN(D310))),1)*1))</f>
        <v>51</v>
      </c>
      <c r="H310" t="b">
        <f t="shared" ref="H310:H312" si="67">OR(ISNUMBER(FIND("Wh kg", D310)), ISNUMBER(FIND("F/g", D310)), ISNUMBER(FIND("ppm", D310)), ISNUMBER(FIND("ppb", D310)), ISNUMBER(FIND("mAh/g", D310)), ISNUMBER(FIND("kHz", D310)), ISNUMBER(FIND("°C", D310)), ISNUMBER(FIND(" pH", D310)), ISNUMBER(FIND("mg/L", D310)), ISNUMBER(FIND("min", D310)), ISNUMBER(FIND("mAhg", D310)), ISNUMBER(FIND("g/L", D310)), ISNUMBER(FIND("MPa", D310)))</f>
        <v>0</v>
      </c>
    </row>
    <row r="311" spans="1:8" hidden="1" x14ac:dyDescent="0.3">
      <c r="A311">
        <v>4744</v>
      </c>
      <c r="B311" t="s">
        <v>15773</v>
      </c>
      <c r="C311" t="s">
        <v>15774</v>
      </c>
      <c r="D311" t="s">
        <v>15775</v>
      </c>
      <c r="E311" t="s">
        <v>892</v>
      </c>
      <c r="F311" t="s">
        <v>51</v>
      </c>
      <c r="G311" cm="1">
        <f t="array" aca="1" ref="G311" ca="1">SUMPRODUCT(--ISNUMBER(MID(D311,ROW(INDIRECT("1:"&amp;LEN(D311))),1)*1))</f>
        <v>51</v>
      </c>
      <c r="H311" t="b">
        <f t="shared" si="67"/>
        <v>0</v>
      </c>
    </row>
    <row r="312" spans="1:8" x14ac:dyDescent="0.3">
      <c r="A312">
        <v>4861</v>
      </c>
      <c r="B312" t="s">
        <v>16153</v>
      </c>
      <c r="C312" t="s">
        <v>16154</v>
      </c>
      <c r="D312" t="s">
        <v>16155</v>
      </c>
      <c r="E312" t="s">
        <v>1393</v>
      </c>
      <c r="F312" t="s">
        <v>1802</v>
      </c>
      <c r="G312" cm="1">
        <f t="array" aca="1" ref="G312" ca="1">SUMPRODUCT(--ISNUMBER(MID(D312,ROW(INDIRECT("1:"&amp;LEN(D312))),1)*1))</f>
        <v>51</v>
      </c>
      <c r="H312" t="b">
        <f>OR(ISNUMBER(FIND("Wh kg", D312)), ISNUMBER(FIND("F/g", D312)), ISNUMBER(FIND("ppm", D312)), ISNUMBER(FIND("ppb", D312)), ISNUMBER(FIND("mAh/g", D312)), ISNUMBER(FIND("kHz", D312)), ISNUMBER(FIND("°C", D312)), ISNUMBER(FIND(" pH", D312)), ISNUMBER(FIND("mg/L", D312)), ISNUMBER(FIND("mAhg", D312)), ISNUMBER(FIND("g/L", D312)), ISNUMBER(FIND("MPa", D312)))</f>
        <v>1</v>
      </c>
    </row>
    <row r="313" spans="1:8" hidden="1" x14ac:dyDescent="0.3">
      <c r="A313">
        <v>311</v>
      </c>
      <c r="B313" t="s">
        <v>1154</v>
      </c>
      <c r="C313" t="s">
        <v>1155</v>
      </c>
      <c r="D313" t="s">
        <v>1156</v>
      </c>
      <c r="E313" t="s">
        <v>1157</v>
      </c>
      <c r="F313" t="s">
        <v>84</v>
      </c>
      <c r="G313" cm="1">
        <f t="array" aca="1" ref="G313" ca="1">SUMPRODUCT(--ISNUMBER(MID(D313,ROW(INDIRECT("1:"&amp;LEN(D313))),1)*1))</f>
        <v>0</v>
      </c>
    </row>
    <row r="314" spans="1:8" hidden="1" x14ac:dyDescent="0.3">
      <c r="A314">
        <v>25</v>
      </c>
      <c r="B314" t="s">
        <v>120</v>
      </c>
      <c r="C314" t="s">
        <v>121</v>
      </c>
      <c r="D314" t="s">
        <v>122</v>
      </c>
      <c r="E314" t="s">
        <v>78</v>
      </c>
      <c r="F314" t="s">
        <v>99</v>
      </c>
      <c r="G314" cm="1">
        <f t="array" aca="1" ref="G314" ca="1">SUMPRODUCT(--ISNUMBER(MID(D314,ROW(INDIRECT("1:"&amp;LEN(D314))),1)*1))</f>
        <v>50</v>
      </c>
      <c r="H314" t="b">
        <f>OR(ISNUMBER(FIND("Wh kg", D314)), ISNUMBER(FIND("F/g", D314)), ISNUMBER(FIND("ppm", D314)), ISNUMBER(FIND("ppb", D314)), ISNUMBER(FIND("mAh/g", D314)), ISNUMBER(FIND("kHz", D314)), ISNUMBER(FIND("°C", D314)), ISNUMBER(FIND(" pH", D314)), ISNUMBER(FIND("mg/L", D314)), ISNUMBER(FIND("mAhg", D314)), ISNUMBER(FIND("g/L", D314)), ISNUMBER(FIND("MPa", D314)))</f>
        <v>0</v>
      </c>
    </row>
    <row r="315" spans="1:8" hidden="1" x14ac:dyDescent="0.3">
      <c r="A315">
        <v>101</v>
      </c>
      <c r="B315" t="s">
        <v>415</v>
      </c>
      <c r="C315" t="s">
        <v>416</v>
      </c>
      <c r="D315" t="s">
        <v>417</v>
      </c>
      <c r="E315" t="s">
        <v>418</v>
      </c>
      <c r="F315" t="s">
        <v>235</v>
      </c>
      <c r="G315" cm="1">
        <f t="array" aca="1" ref="G315" ca="1">SUMPRODUCT(--ISNUMBER(MID(D315,ROW(INDIRECT("1:"&amp;LEN(D315))),1)*1))</f>
        <v>50</v>
      </c>
      <c r="H315" t="b">
        <f t="shared" ref="H314:H316" si="68">OR(ISNUMBER(FIND("Wh kg", D315)), ISNUMBER(FIND("F/g", D315)), ISNUMBER(FIND("ppm", D315)), ISNUMBER(FIND("ppb", D315)), ISNUMBER(FIND("mAh/g", D315)), ISNUMBER(FIND("kHz", D315)), ISNUMBER(FIND("°C", D315)), ISNUMBER(FIND(" pH", D315)), ISNUMBER(FIND("mg/L", D315)), ISNUMBER(FIND("min", D315)), ISNUMBER(FIND("mAhg", D315)), ISNUMBER(FIND("g/L", D315)), ISNUMBER(FIND("MPa", D315)))</f>
        <v>0</v>
      </c>
    </row>
    <row r="316" spans="1:8" hidden="1" x14ac:dyDescent="0.3">
      <c r="A316">
        <v>271</v>
      </c>
      <c r="B316" t="s">
        <v>1008</v>
      </c>
      <c r="C316" t="s">
        <v>1009</v>
      </c>
      <c r="D316" t="s">
        <v>1010</v>
      </c>
      <c r="E316" t="s">
        <v>74</v>
      </c>
      <c r="F316" t="s">
        <v>15</v>
      </c>
      <c r="G316" cm="1">
        <f t="array" aca="1" ref="G316" ca="1">SUMPRODUCT(--ISNUMBER(MID(D316,ROW(INDIRECT("1:"&amp;LEN(D316))),1)*1))</f>
        <v>50</v>
      </c>
      <c r="H316" t="b">
        <f t="shared" si="68"/>
        <v>0</v>
      </c>
    </row>
    <row r="317" spans="1:8" hidden="1" x14ac:dyDescent="0.3">
      <c r="A317">
        <v>315</v>
      </c>
      <c r="B317" t="s">
        <v>1169</v>
      </c>
      <c r="C317" t="s">
        <v>1170</v>
      </c>
      <c r="D317" t="s">
        <v>1171</v>
      </c>
      <c r="E317" t="s">
        <v>1172</v>
      </c>
      <c r="F317" t="s">
        <v>632</v>
      </c>
      <c r="G317" cm="1">
        <f t="array" aca="1" ref="G317" ca="1">SUMPRODUCT(--ISNUMBER(MID(D317,ROW(INDIRECT("1:"&amp;LEN(D317))),1)*1))</f>
        <v>0</v>
      </c>
    </row>
    <row r="318" spans="1:8" x14ac:dyDescent="0.3">
      <c r="A318">
        <v>1220</v>
      </c>
      <c r="B318" t="s">
        <v>4286</v>
      </c>
      <c r="C318" t="s">
        <v>4287</v>
      </c>
      <c r="D318" t="s">
        <v>4288</v>
      </c>
      <c r="E318" t="s">
        <v>3688</v>
      </c>
      <c r="F318" t="s">
        <v>116</v>
      </c>
      <c r="G318" cm="1">
        <f t="array" aca="1" ref="G318" ca="1">SUMPRODUCT(--ISNUMBER(MID(D318,ROW(INDIRECT("1:"&amp;LEN(D318))),1)*1))</f>
        <v>50</v>
      </c>
      <c r="H318" t="b">
        <f t="shared" ref="H318:H319" si="69">OR(ISNUMBER(FIND("Wh kg", D318)), ISNUMBER(FIND("F/g", D318)), ISNUMBER(FIND("ppm", D318)), ISNUMBER(FIND("ppb", D318)), ISNUMBER(FIND("mAh/g", D318)), ISNUMBER(FIND("kHz", D318)), ISNUMBER(FIND("°C", D318)), ISNUMBER(FIND(" pH", D318)), ISNUMBER(FIND("mg/L", D318)), ISNUMBER(FIND("mAhg", D318)), ISNUMBER(FIND("g/L", D318)), ISNUMBER(FIND("MPa", D318)))</f>
        <v>1</v>
      </c>
    </row>
    <row r="319" spans="1:8" x14ac:dyDescent="0.3">
      <c r="A319">
        <v>1986</v>
      </c>
      <c r="B319" t="s">
        <v>6860</v>
      </c>
      <c r="C319" t="s">
        <v>6861</v>
      </c>
      <c r="D319" t="s">
        <v>6862</v>
      </c>
      <c r="E319" t="s">
        <v>1497</v>
      </c>
      <c r="F319" t="s">
        <v>321</v>
      </c>
      <c r="G319" cm="1">
        <f t="array" aca="1" ref="G319" ca="1">SUMPRODUCT(--ISNUMBER(MID(D319,ROW(INDIRECT("1:"&amp;LEN(D319))),1)*1))</f>
        <v>50</v>
      </c>
      <c r="H319" t="b">
        <f t="shared" si="69"/>
        <v>1</v>
      </c>
    </row>
    <row r="320" spans="1:8" hidden="1" x14ac:dyDescent="0.3">
      <c r="A320">
        <v>2115</v>
      </c>
      <c r="B320" t="s">
        <v>7297</v>
      </c>
      <c r="C320" t="s">
        <v>7298</v>
      </c>
      <c r="D320" t="s">
        <v>7299</v>
      </c>
      <c r="E320" t="s">
        <v>4510</v>
      </c>
      <c r="F320" t="s">
        <v>84</v>
      </c>
      <c r="G320" cm="1">
        <f t="array" aca="1" ref="G320" ca="1">SUMPRODUCT(--ISNUMBER(MID(D320,ROW(INDIRECT("1:"&amp;LEN(D320))),1)*1))</f>
        <v>50</v>
      </c>
      <c r="H320" t="b">
        <f t="shared" ref="H318:H320" si="70">OR(ISNUMBER(FIND("Wh kg", D320)), ISNUMBER(FIND("F/g", D320)), ISNUMBER(FIND("ppm", D320)), ISNUMBER(FIND("ppb", D320)), ISNUMBER(FIND("mAh/g", D320)), ISNUMBER(FIND("kHz", D320)), ISNUMBER(FIND("°C", D320)), ISNUMBER(FIND(" pH", D320)), ISNUMBER(FIND("mg/L", D320)), ISNUMBER(FIND("min", D320)), ISNUMBER(FIND("mAhg", D320)), ISNUMBER(FIND("g/L", D320)), ISNUMBER(FIND("MPa", D320)))</f>
        <v>0</v>
      </c>
    </row>
    <row r="321" spans="1:8" hidden="1" x14ac:dyDescent="0.3">
      <c r="A321">
        <v>319</v>
      </c>
      <c r="B321" t="s">
        <v>1184</v>
      </c>
      <c r="C321" t="s">
        <v>1185</v>
      </c>
      <c r="D321" t="s">
        <v>1186</v>
      </c>
      <c r="E321" t="s">
        <v>93</v>
      </c>
      <c r="F321" t="s">
        <v>153</v>
      </c>
      <c r="G321" cm="1">
        <f t="array" aca="1" ref="G321" ca="1">SUMPRODUCT(--ISNUMBER(MID(D321,ROW(INDIRECT("1:"&amp;LEN(D321))),1)*1))</f>
        <v>0</v>
      </c>
    </row>
    <row r="322" spans="1:8" hidden="1" x14ac:dyDescent="0.3">
      <c r="A322">
        <v>2142</v>
      </c>
      <c r="B322" t="s">
        <v>7387</v>
      </c>
      <c r="C322" t="s">
        <v>7388</v>
      </c>
      <c r="D322" t="s">
        <v>7389</v>
      </c>
      <c r="E322" t="s">
        <v>1737</v>
      </c>
      <c r="F322" t="s">
        <v>15</v>
      </c>
      <c r="G322" cm="1">
        <f t="array" aca="1" ref="G322" ca="1">SUMPRODUCT(--ISNUMBER(MID(D322,ROW(INDIRECT("1:"&amp;LEN(D322))),1)*1))</f>
        <v>50</v>
      </c>
      <c r="H322" t="b">
        <f t="shared" ref="H322:H328" si="71">OR(ISNUMBER(FIND("Wh kg", D322)), ISNUMBER(FIND("F/g", D322)), ISNUMBER(FIND("ppm", D322)), ISNUMBER(FIND("ppb", D322)), ISNUMBER(FIND("mAh/g", D322)), ISNUMBER(FIND("kHz", D322)), ISNUMBER(FIND("°C", D322)), ISNUMBER(FIND(" pH", D322)), ISNUMBER(FIND("mg/L", D322)), ISNUMBER(FIND("min", D322)), ISNUMBER(FIND("mAhg", D322)), ISNUMBER(FIND("g/L", D322)), ISNUMBER(FIND("MPa", D322)))</f>
        <v>0</v>
      </c>
    </row>
    <row r="323" spans="1:8" x14ac:dyDescent="0.3">
      <c r="A323">
        <v>2537</v>
      </c>
      <c r="B323" t="s">
        <v>8680</v>
      </c>
      <c r="C323" t="s">
        <v>8681</v>
      </c>
      <c r="D323" t="s">
        <v>8682</v>
      </c>
      <c r="E323" t="s">
        <v>3444</v>
      </c>
      <c r="F323" t="s">
        <v>694</v>
      </c>
      <c r="G323" cm="1">
        <f t="array" aca="1" ref="G323" ca="1">SUMPRODUCT(--ISNUMBER(MID(D323,ROW(INDIRECT("1:"&amp;LEN(D323))),1)*1))</f>
        <v>50</v>
      </c>
      <c r="H323" t="b">
        <f t="shared" ref="H323:H328" si="72">OR(ISNUMBER(FIND("Wh kg", D323)), ISNUMBER(FIND("F/g", D323)), ISNUMBER(FIND("ppm", D323)), ISNUMBER(FIND("ppb", D323)), ISNUMBER(FIND("mAh/g", D323)), ISNUMBER(FIND("kHz", D323)), ISNUMBER(FIND("°C", D323)), ISNUMBER(FIND(" pH", D323)), ISNUMBER(FIND("mg/L", D323)), ISNUMBER(FIND("mAhg", D323)), ISNUMBER(FIND("g/L", D323)), ISNUMBER(FIND("MPa", D323)))</f>
        <v>1</v>
      </c>
    </row>
    <row r="324" spans="1:8" x14ac:dyDescent="0.3">
      <c r="A324">
        <v>2634</v>
      </c>
      <c r="B324" t="s">
        <v>9002</v>
      </c>
      <c r="C324" t="s">
        <v>9003</v>
      </c>
      <c r="D324" t="s">
        <v>9004</v>
      </c>
      <c r="E324" t="s">
        <v>1389</v>
      </c>
      <c r="F324" t="s">
        <v>138</v>
      </c>
      <c r="G324" cm="1">
        <f t="array" aca="1" ref="G324" ca="1">SUMPRODUCT(--ISNUMBER(MID(D324,ROW(INDIRECT("1:"&amp;LEN(D324))),1)*1))</f>
        <v>50</v>
      </c>
      <c r="H324" t="b">
        <f t="shared" si="72"/>
        <v>1</v>
      </c>
    </row>
    <row r="325" spans="1:8" x14ac:dyDescent="0.3">
      <c r="A325">
        <v>2694</v>
      </c>
      <c r="B325" t="s">
        <v>9202</v>
      </c>
      <c r="C325" t="s">
        <v>9203</v>
      </c>
      <c r="D325" t="s">
        <v>9204</v>
      </c>
      <c r="E325" t="s">
        <v>3850</v>
      </c>
      <c r="F325" t="s">
        <v>46</v>
      </c>
      <c r="G325" cm="1">
        <f t="array" aca="1" ref="G325" ca="1">SUMPRODUCT(--ISNUMBER(MID(D325,ROW(INDIRECT("1:"&amp;LEN(D325))),1)*1))</f>
        <v>50</v>
      </c>
      <c r="H325" t="b">
        <f t="shared" si="72"/>
        <v>1</v>
      </c>
    </row>
    <row r="326" spans="1:8" x14ac:dyDescent="0.3">
      <c r="A326">
        <v>2707</v>
      </c>
      <c r="B326" t="s">
        <v>9242</v>
      </c>
      <c r="C326" t="s">
        <v>9243</v>
      </c>
      <c r="D326" t="s">
        <v>9244</v>
      </c>
      <c r="E326" t="s">
        <v>283</v>
      </c>
      <c r="F326" t="s">
        <v>767</v>
      </c>
      <c r="G326" cm="1">
        <f t="array" aca="1" ref="G326" ca="1">SUMPRODUCT(--ISNUMBER(MID(D326,ROW(INDIRECT("1:"&amp;LEN(D326))),1)*1))</f>
        <v>50</v>
      </c>
      <c r="H326" t="b">
        <f t="shared" si="72"/>
        <v>1</v>
      </c>
    </row>
    <row r="327" spans="1:8" hidden="1" x14ac:dyDescent="0.3">
      <c r="A327">
        <v>2721</v>
      </c>
      <c r="B327" t="s">
        <v>9289</v>
      </c>
      <c r="C327" t="s">
        <v>9290</v>
      </c>
      <c r="D327" t="s">
        <v>9291</v>
      </c>
      <c r="E327" t="s">
        <v>1492</v>
      </c>
      <c r="F327" t="s">
        <v>720</v>
      </c>
      <c r="G327" cm="1">
        <f t="array" aca="1" ref="G327" ca="1">SUMPRODUCT(--ISNUMBER(MID(D327,ROW(INDIRECT("1:"&amp;LEN(D327))),1)*1))</f>
        <v>50</v>
      </c>
      <c r="H327" t="b">
        <f t="shared" si="72"/>
        <v>0</v>
      </c>
    </row>
    <row r="328" spans="1:8" hidden="1" x14ac:dyDescent="0.3">
      <c r="A328">
        <v>2828</v>
      </c>
      <c r="B328" t="s">
        <v>9632</v>
      </c>
      <c r="C328" t="s">
        <v>9633</v>
      </c>
      <c r="D328" t="s">
        <v>9634</v>
      </c>
      <c r="E328" t="s">
        <v>2388</v>
      </c>
      <c r="F328" t="s">
        <v>153</v>
      </c>
      <c r="G328" cm="1">
        <f t="array" aca="1" ref="G328" ca="1">SUMPRODUCT(--ISNUMBER(MID(D328,ROW(INDIRECT("1:"&amp;LEN(D328))),1)*1))</f>
        <v>50</v>
      </c>
      <c r="H328" t="b">
        <f t="shared" si="72"/>
        <v>0</v>
      </c>
    </row>
    <row r="329" spans="1:8" hidden="1" x14ac:dyDescent="0.3">
      <c r="A329">
        <v>327</v>
      </c>
      <c r="B329" t="s">
        <v>1209</v>
      </c>
      <c r="C329" t="s">
        <v>1210</v>
      </c>
      <c r="D329" t="s">
        <v>1211</v>
      </c>
      <c r="E329" t="s">
        <v>1022</v>
      </c>
      <c r="F329" t="s">
        <v>153</v>
      </c>
      <c r="G329" cm="1">
        <f t="array" aca="1" ref="G329" ca="1">SUMPRODUCT(--ISNUMBER(MID(D329,ROW(INDIRECT("1:"&amp;LEN(D329))),1)*1))</f>
        <v>0</v>
      </c>
    </row>
    <row r="330" spans="1:8" x14ac:dyDescent="0.3">
      <c r="A330">
        <v>3281</v>
      </c>
      <c r="B330" t="s">
        <v>11094</v>
      </c>
      <c r="C330" t="s">
        <v>11095</v>
      </c>
      <c r="D330" t="s">
        <v>11096</v>
      </c>
      <c r="E330" t="s">
        <v>647</v>
      </c>
      <c r="F330" t="s">
        <v>161</v>
      </c>
      <c r="G330" cm="1">
        <f t="array" aca="1" ref="G330" ca="1">SUMPRODUCT(--ISNUMBER(MID(D330,ROW(INDIRECT("1:"&amp;LEN(D330))),1)*1))</f>
        <v>50</v>
      </c>
      <c r="H330" t="b">
        <f t="shared" ref="H330:H333" si="73">OR(ISNUMBER(FIND("Wh kg", D330)), ISNUMBER(FIND("F/g", D330)), ISNUMBER(FIND("ppm", D330)), ISNUMBER(FIND("ppb", D330)), ISNUMBER(FIND("mAh/g", D330)), ISNUMBER(FIND("kHz", D330)), ISNUMBER(FIND("°C", D330)), ISNUMBER(FIND(" pH", D330)), ISNUMBER(FIND("mg/L", D330)), ISNUMBER(FIND("mAhg", D330)), ISNUMBER(FIND("g/L", D330)), ISNUMBER(FIND("MPa", D330)))</f>
        <v>1</v>
      </c>
    </row>
    <row r="331" spans="1:8" hidden="1" x14ac:dyDescent="0.3">
      <c r="A331">
        <v>4293</v>
      </c>
      <c r="B331" t="s">
        <v>14330</v>
      </c>
      <c r="C331" t="s">
        <v>14331</v>
      </c>
      <c r="D331" t="s">
        <v>14332</v>
      </c>
      <c r="E331" t="s">
        <v>5565</v>
      </c>
      <c r="F331" t="s">
        <v>89</v>
      </c>
      <c r="G331" cm="1">
        <f t="array" aca="1" ref="G331" ca="1">SUMPRODUCT(--ISNUMBER(MID(D331,ROW(INDIRECT("1:"&amp;LEN(D331))),1)*1))</f>
        <v>50</v>
      </c>
      <c r="H331" t="b">
        <f t="shared" si="73"/>
        <v>0</v>
      </c>
    </row>
    <row r="332" spans="1:8" hidden="1" x14ac:dyDescent="0.3">
      <c r="A332">
        <v>160</v>
      </c>
      <c r="B332" t="s">
        <v>622</v>
      </c>
      <c r="C332" t="s">
        <v>623</v>
      </c>
      <c r="D332" t="s">
        <v>624</v>
      </c>
      <c r="E332" t="s">
        <v>625</v>
      </c>
      <c r="F332" t="s">
        <v>66</v>
      </c>
      <c r="G332" cm="1">
        <f t="array" aca="1" ref="G332" ca="1">SUMPRODUCT(--ISNUMBER(MID(D332,ROW(INDIRECT("1:"&amp;LEN(D332))),1)*1))</f>
        <v>49</v>
      </c>
      <c r="H332" t="b">
        <f t="shared" si="73"/>
        <v>0</v>
      </c>
    </row>
    <row r="333" spans="1:8" x14ac:dyDescent="0.3">
      <c r="A333">
        <v>385</v>
      </c>
      <c r="B333" t="s">
        <v>1418</v>
      </c>
      <c r="C333" t="s">
        <v>1419</v>
      </c>
      <c r="D333" t="s">
        <v>1420</v>
      </c>
      <c r="E333" t="s">
        <v>325</v>
      </c>
      <c r="F333" t="s">
        <v>1421</v>
      </c>
      <c r="G333" cm="1">
        <f t="array" aca="1" ref="G333" ca="1">SUMPRODUCT(--ISNUMBER(MID(D333,ROW(INDIRECT("1:"&amp;LEN(D333))),1)*1))</f>
        <v>49</v>
      </c>
      <c r="H333" t="b">
        <f t="shared" si="73"/>
        <v>1</v>
      </c>
    </row>
    <row r="334" spans="1:8" hidden="1" x14ac:dyDescent="0.3">
      <c r="A334">
        <v>714</v>
      </c>
      <c r="B334" t="s">
        <v>2560</v>
      </c>
      <c r="C334" t="s">
        <v>2561</v>
      </c>
      <c r="D334" t="s">
        <v>2562</v>
      </c>
      <c r="E334" t="s">
        <v>195</v>
      </c>
      <c r="F334" t="s">
        <v>196</v>
      </c>
      <c r="G334" cm="1">
        <f t="array" aca="1" ref="G334" ca="1">SUMPRODUCT(--ISNUMBER(MID(D334,ROW(INDIRECT("1:"&amp;LEN(D334))),1)*1))</f>
        <v>49</v>
      </c>
      <c r="H334" t="b">
        <f t="shared" ref="H330:H335" si="74">OR(ISNUMBER(FIND("Wh kg", D334)), ISNUMBER(FIND("F/g", D334)), ISNUMBER(FIND("ppm", D334)), ISNUMBER(FIND("ppb", D334)), ISNUMBER(FIND("mAh/g", D334)), ISNUMBER(FIND("kHz", D334)), ISNUMBER(FIND("°C", D334)), ISNUMBER(FIND(" pH", D334)), ISNUMBER(FIND("mg/L", D334)), ISNUMBER(FIND("min", D334)), ISNUMBER(FIND("mAhg", D334)), ISNUMBER(FIND("g/L", D334)), ISNUMBER(FIND("MPa", D334)))</f>
        <v>0</v>
      </c>
    </row>
    <row r="335" spans="1:8" hidden="1" x14ac:dyDescent="0.3">
      <c r="A335">
        <v>1437</v>
      </c>
      <c r="B335" t="s">
        <v>5016</v>
      </c>
      <c r="C335" t="s">
        <v>5017</v>
      </c>
      <c r="D335" t="s">
        <v>5018</v>
      </c>
      <c r="E335" t="s">
        <v>2209</v>
      </c>
      <c r="F335" t="s">
        <v>33</v>
      </c>
      <c r="G335" cm="1">
        <f t="array" aca="1" ref="G335" ca="1">SUMPRODUCT(--ISNUMBER(MID(D335,ROW(INDIRECT("1:"&amp;LEN(D335))),1)*1))</f>
        <v>49</v>
      </c>
      <c r="H335" t="b">
        <f>OR(ISNUMBER(FIND("Wh kg", D335)), ISNUMBER(FIND("F/g", D335)), ISNUMBER(FIND("ppm", D335)), ISNUMBER(FIND("ppb", D335)), ISNUMBER(FIND("mAh/g", D335)), ISNUMBER(FIND("kHz", D335)), ISNUMBER(FIND("°C", D335)), ISNUMBER(FIND(" pH", D335)), ISNUMBER(FIND("mg/L", D335)), ISNUMBER(FIND("mAhg", D335)), ISNUMBER(FIND("g/L", D335)), ISNUMBER(FIND("MPa", D335)))</f>
        <v>0</v>
      </c>
    </row>
    <row r="336" spans="1:8" hidden="1" x14ac:dyDescent="0.3">
      <c r="A336">
        <v>334</v>
      </c>
      <c r="B336" t="s">
        <v>1235</v>
      </c>
      <c r="C336" t="s">
        <v>1236</v>
      </c>
      <c r="D336" t="s">
        <v>1237</v>
      </c>
      <c r="E336" t="s">
        <v>1022</v>
      </c>
      <c r="F336" t="s">
        <v>89</v>
      </c>
      <c r="G336" cm="1">
        <f t="array" aca="1" ref="G336" ca="1">SUMPRODUCT(--ISNUMBER(MID(D336,ROW(INDIRECT("1:"&amp;LEN(D336))),1)*1))</f>
        <v>0</v>
      </c>
    </row>
    <row r="337" spans="1:8" hidden="1" x14ac:dyDescent="0.3">
      <c r="A337">
        <v>1641</v>
      </c>
      <c r="B337" t="s">
        <v>5700</v>
      </c>
      <c r="C337" t="s">
        <v>5701</v>
      </c>
      <c r="D337" t="s">
        <v>5702</v>
      </c>
      <c r="E337" t="s">
        <v>1309</v>
      </c>
      <c r="F337" t="s">
        <v>116</v>
      </c>
      <c r="G337" cm="1">
        <f t="array" aca="1" ref="G337" ca="1">SUMPRODUCT(--ISNUMBER(MID(D337,ROW(INDIRECT("1:"&amp;LEN(D337))),1)*1))</f>
        <v>49</v>
      </c>
      <c r="H337" t="b">
        <f t="shared" ref="H337:H342" si="75">OR(ISNUMBER(FIND("Wh kg", D337)), ISNUMBER(FIND("F/g", D337)), ISNUMBER(FIND("ppm", D337)), ISNUMBER(FIND("ppb", D337)), ISNUMBER(FIND("mAh/g", D337)), ISNUMBER(FIND("kHz", D337)), ISNUMBER(FIND("°C", D337)), ISNUMBER(FIND(" pH", D337)), ISNUMBER(FIND("mg/L", D337)), ISNUMBER(FIND("min", D337)), ISNUMBER(FIND("mAhg", D337)), ISNUMBER(FIND("g/L", D337)), ISNUMBER(FIND("MPa", D337)))</f>
        <v>0</v>
      </c>
    </row>
    <row r="338" spans="1:8" x14ac:dyDescent="0.3">
      <c r="A338">
        <v>2089</v>
      </c>
      <c r="B338" t="s">
        <v>7214</v>
      </c>
      <c r="C338" t="s">
        <v>7215</v>
      </c>
      <c r="D338" t="s">
        <v>7216</v>
      </c>
      <c r="E338" t="s">
        <v>1134</v>
      </c>
      <c r="F338" t="s">
        <v>161</v>
      </c>
      <c r="G338" cm="1">
        <f t="array" aca="1" ref="G338" ca="1">SUMPRODUCT(--ISNUMBER(MID(D338,ROW(INDIRECT("1:"&amp;LEN(D338))),1)*1))</f>
        <v>49</v>
      </c>
      <c r="H338" t="b">
        <f t="shared" ref="H338:H342" si="76">OR(ISNUMBER(FIND("Wh kg", D338)), ISNUMBER(FIND("F/g", D338)), ISNUMBER(FIND("ppm", D338)), ISNUMBER(FIND("ppb", D338)), ISNUMBER(FIND("mAh/g", D338)), ISNUMBER(FIND("kHz", D338)), ISNUMBER(FIND("°C", D338)), ISNUMBER(FIND(" pH", D338)), ISNUMBER(FIND("mg/L", D338)), ISNUMBER(FIND("mAhg", D338)), ISNUMBER(FIND("g/L", D338)), ISNUMBER(FIND("MPa", D338)))</f>
        <v>1</v>
      </c>
    </row>
    <row r="339" spans="1:8" x14ac:dyDescent="0.3">
      <c r="A339">
        <v>2102</v>
      </c>
      <c r="B339" t="s">
        <v>7255</v>
      </c>
      <c r="C339" t="s">
        <v>7256</v>
      </c>
      <c r="D339" t="s">
        <v>7257</v>
      </c>
      <c r="E339" t="s">
        <v>4833</v>
      </c>
      <c r="F339" t="s">
        <v>161</v>
      </c>
      <c r="G339" cm="1">
        <f t="array" aca="1" ref="G339" ca="1">SUMPRODUCT(--ISNUMBER(MID(D339,ROW(INDIRECT("1:"&amp;LEN(D339))),1)*1))</f>
        <v>49</v>
      </c>
      <c r="H339" t="b">
        <f t="shared" si="76"/>
        <v>1</v>
      </c>
    </row>
    <row r="340" spans="1:8" x14ac:dyDescent="0.3">
      <c r="A340">
        <v>2226</v>
      </c>
      <c r="B340" t="s">
        <v>7658</v>
      </c>
      <c r="C340" t="s">
        <v>7659</v>
      </c>
      <c r="D340" t="s">
        <v>7660</v>
      </c>
      <c r="E340" t="s">
        <v>4941</v>
      </c>
      <c r="F340" t="s">
        <v>46</v>
      </c>
      <c r="G340" cm="1">
        <f t="array" aca="1" ref="G340" ca="1">SUMPRODUCT(--ISNUMBER(MID(D340,ROW(INDIRECT("1:"&amp;LEN(D340))),1)*1))</f>
        <v>49</v>
      </c>
      <c r="H340" t="b">
        <f t="shared" si="76"/>
        <v>1</v>
      </c>
    </row>
    <row r="341" spans="1:8" x14ac:dyDescent="0.3">
      <c r="A341">
        <v>2778</v>
      </c>
      <c r="B341" t="s">
        <v>9471</v>
      </c>
      <c r="C341" t="s">
        <v>9472</v>
      </c>
      <c r="D341" t="s">
        <v>9473</v>
      </c>
      <c r="E341" t="s">
        <v>9474</v>
      </c>
      <c r="F341" t="s">
        <v>694</v>
      </c>
      <c r="G341" cm="1">
        <f t="array" aca="1" ref="G341" ca="1">SUMPRODUCT(--ISNUMBER(MID(D341,ROW(INDIRECT("1:"&amp;LEN(D341))),1)*1))</f>
        <v>49</v>
      </c>
      <c r="H341" t="b">
        <f t="shared" si="76"/>
        <v>1</v>
      </c>
    </row>
    <row r="342" spans="1:8" hidden="1" x14ac:dyDescent="0.3">
      <c r="A342">
        <v>2907</v>
      </c>
      <c r="B342" t="s">
        <v>9887</v>
      </c>
      <c r="C342" t="s">
        <v>9888</v>
      </c>
      <c r="D342" t="s">
        <v>9889</v>
      </c>
      <c r="E342" t="s">
        <v>283</v>
      </c>
      <c r="F342" t="s">
        <v>33</v>
      </c>
      <c r="G342" cm="1">
        <f t="array" aca="1" ref="G342" ca="1">SUMPRODUCT(--ISNUMBER(MID(D342,ROW(INDIRECT("1:"&amp;LEN(D342))),1)*1))</f>
        <v>49</v>
      </c>
      <c r="H342" t="b">
        <f t="shared" si="76"/>
        <v>0</v>
      </c>
    </row>
    <row r="343" spans="1:8" hidden="1" x14ac:dyDescent="0.3">
      <c r="A343">
        <v>341</v>
      </c>
      <c r="B343" t="s">
        <v>1259</v>
      </c>
      <c r="C343" t="s">
        <v>1260</v>
      </c>
      <c r="D343" t="s">
        <v>1261</v>
      </c>
      <c r="E343" t="s">
        <v>639</v>
      </c>
      <c r="F343" t="s">
        <v>1262</v>
      </c>
      <c r="G343" cm="1">
        <f t="array" aca="1" ref="G343" ca="1">SUMPRODUCT(--ISNUMBER(MID(D343,ROW(INDIRECT("1:"&amp;LEN(D343))),1)*1))</f>
        <v>0</v>
      </c>
    </row>
    <row r="344" spans="1:8" x14ac:dyDescent="0.3">
      <c r="A344">
        <v>3013</v>
      </c>
      <c r="B344" t="s">
        <v>10231</v>
      </c>
      <c r="C344" t="s">
        <v>10232</v>
      </c>
      <c r="D344" t="s">
        <v>10233</v>
      </c>
      <c r="E344" t="s">
        <v>4144</v>
      </c>
      <c r="F344" t="s">
        <v>116</v>
      </c>
      <c r="G344" cm="1">
        <f t="array" aca="1" ref="G344" ca="1">SUMPRODUCT(--ISNUMBER(MID(D344,ROW(INDIRECT("1:"&amp;LEN(D344))),1)*1))</f>
        <v>49</v>
      </c>
      <c r="H344" t="b">
        <f>OR(ISNUMBER(FIND("Wh kg", D344)), ISNUMBER(FIND("F/g", D344)), ISNUMBER(FIND("ppm", D344)), ISNUMBER(FIND("ppb", D344)), ISNUMBER(FIND("mAh/g", D344)), ISNUMBER(FIND("kHz", D344)), ISNUMBER(FIND("°C", D344)), ISNUMBER(FIND(" pH", D344)), ISNUMBER(FIND("mg/L", D344)), ISNUMBER(FIND("mAhg", D344)), ISNUMBER(FIND("g/L", D344)), ISNUMBER(FIND("MPa", D344)))</f>
        <v>1</v>
      </c>
    </row>
    <row r="345" spans="1:8" hidden="1" x14ac:dyDescent="0.3">
      <c r="A345">
        <v>343</v>
      </c>
      <c r="B345" t="s">
        <v>1266</v>
      </c>
      <c r="C345" t="s">
        <v>1267</v>
      </c>
      <c r="D345" t="s">
        <v>1268</v>
      </c>
      <c r="E345" t="s">
        <v>1269</v>
      </c>
      <c r="F345" t="s">
        <v>687</v>
      </c>
      <c r="G345" cm="1">
        <f t="array" aca="1" ref="G345" ca="1">SUMPRODUCT(--ISNUMBER(MID(D345,ROW(INDIRECT("1:"&amp;LEN(D345))),1)*1))</f>
        <v>0</v>
      </c>
    </row>
    <row r="346" spans="1:8" hidden="1" x14ac:dyDescent="0.3">
      <c r="A346">
        <v>344</v>
      </c>
      <c r="B346" t="s">
        <v>1270</v>
      </c>
      <c r="C346" t="s">
        <v>1271</v>
      </c>
      <c r="D346" t="s">
        <v>1272</v>
      </c>
      <c r="E346" t="s">
        <v>1022</v>
      </c>
      <c r="F346" t="s">
        <v>153</v>
      </c>
      <c r="G346" cm="1">
        <f t="array" aca="1" ref="G346" ca="1">SUMPRODUCT(--ISNUMBER(MID(D346,ROW(INDIRECT("1:"&amp;LEN(D346))),1)*1))</f>
        <v>0</v>
      </c>
    </row>
    <row r="347" spans="1:8" hidden="1" x14ac:dyDescent="0.3">
      <c r="A347">
        <v>345</v>
      </c>
      <c r="B347" t="s">
        <v>1273</v>
      </c>
      <c r="C347" t="s">
        <v>1274</v>
      </c>
      <c r="D347" t="s">
        <v>1275</v>
      </c>
      <c r="E347" t="s">
        <v>1276</v>
      </c>
      <c r="F347" t="s">
        <v>295</v>
      </c>
      <c r="G347" cm="1">
        <f t="array" aca="1" ref="G347" ca="1">SUMPRODUCT(--ISNUMBER(MID(D347,ROW(INDIRECT("1:"&amp;LEN(D347))),1)*1))</f>
        <v>0</v>
      </c>
    </row>
    <row r="348" spans="1:8" x14ac:dyDescent="0.3">
      <c r="A348">
        <v>3286</v>
      </c>
      <c r="B348" t="s">
        <v>11109</v>
      </c>
      <c r="C348" t="s">
        <v>11110</v>
      </c>
      <c r="D348" t="s">
        <v>11111</v>
      </c>
      <c r="E348" t="s">
        <v>187</v>
      </c>
      <c r="F348" t="s">
        <v>1411</v>
      </c>
      <c r="G348" cm="1">
        <f t="array" aca="1" ref="G348" ca="1">SUMPRODUCT(--ISNUMBER(MID(D348,ROW(INDIRECT("1:"&amp;LEN(D348))),1)*1))</f>
        <v>49</v>
      </c>
      <c r="H348" t="b">
        <f t="shared" ref="H348:H351" si="77">OR(ISNUMBER(FIND("Wh kg", D348)), ISNUMBER(FIND("F/g", D348)), ISNUMBER(FIND("ppm", D348)), ISNUMBER(FIND("ppb", D348)), ISNUMBER(FIND("mAh/g", D348)), ISNUMBER(FIND("kHz", D348)), ISNUMBER(FIND("°C", D348)), ISNUMBER(FIND(" pH", D348)), ISNUMBER(FIND("mg/L", D348)), ISNUMBER(FIND("mAhg", D348)), ISNUMBER(FIND("g/L", D348)), ISNUMBER(FIND("MPa", D348)))</f>
        <v>1</v>
      </c>
    </row>
    <row r="349" spans="1:8" x14ac:dyDescent="0.3">
      <c r="A349">
        <v>3472</v>
      </c>
      <c r="B349" t="s">
        <v>11716</v>
      </c>
      <c r="C349" t="s">
        <v>11717</v>
      </c>
      <c r="D349" t="s">
        <v>11718</v>
      </c>
      <c r="E349" t="s">
        <v>1453</v>
      </c>
      <c r="F349" t="s">
        <v>116</v>
      </c>
      <c r="G349" cm="1">
        <f t="array" aca="1" ref="G349" ca="1">SUMPRODUCT(--ISNUMBER(MID(D349,ROW(INDIRECT("1:"&amp;LEN(D349))),1)*1))</f>
        <v>49</v>
      </c>
      <c r="H349" t="b">
        <f t="shared" si="77"/>
        <v>1</v>
      </c>
    </row>
    <row r="350" spans="1:8" x14ac:dyDescent="0.3">
      <c r="A350">
        <v>3731</v>
      </c>
      <c r="B350" t="s">
        <v>12557</v>
      </c>
      <c r="C350" t="s">
        <v>12558</v>
      </c>
      <c r="D350" t="s">
        <v>12559</v>
      </c>
      <c r="E350" t="s">
        <v>5041</v>
      </c>
      <c r="F350" t="s">
        <v>694</v>
      </c>
      <c r="G350" cm="1">
        <f t="array" aca="1" ref="G350" ca="1">SUMPRODUCT(--ISNUMBER(MID(D350,ROW(INDIRECT("1:"&amp;LEN(D350))),1)*1))</f>
        <v>49</v>
      </c>
      <c r="H350" t="b">
        <f t="shared" si="77"/>
        <v>1</v>
      </c>
    </row>
    <row r="351" spans="1:8" x14ac:dyDescent="0.3">
      <c r="A351">
        <v>54</v>
      </c>
      <c r="B351" t="s">
        <v>236</v>
      </c>
      <c r="C351" t="s">
        <v>237</v>
      </c>
      <c r="D351" t="s">
        <v>238</v>
      </c>
      <c r="E351" t="s">
        <v>239</v>
      </c>
      <c r="F351" t="s">
        <v>46</v>
      </c>
      <c r="G351" cm="1">
        <f t="array" aca="1" ref="G351" ca="1">SUMPRODUCT(--ISNUMBER(MID(D351,ROW(INDIRECT("1:"&amp;LEN(D351))),1)*1))</f>
        <v>48</v>
      </c>
      <c r="H351" t="b">
        <f t="shared" si="77"/>
        <v>1</v>
      </c>
    </row>
    <row r="352" spans="1:8" hidden="1" x14ac:dyDescent="0.3">
      <c r="A352">
        <v>552</v>
      </c>
      <c r="B352" t="s">
        <v>2004</v>
      </c>
      <c r="C352" t="s">
        <v>2005</v>
      </c>
      <c r="D352" t="s">
        <v>2006</v>
      </c>
      <c r="E352" t="s">
        <v>50</v>
      </c>
      <c r="F352" t="s">
        <v>33</v>
      </c>
      <c r="G352" cm="1">
        <f t="array" aca="1" ref="G352" ca="1">SUMPRODUCT(--ISNUMBER(MID(D352,ROW(INDIRECT("1:"&amp;LEN(D352))),1)*1))</f>
        <v>48</v>
      </c>
      <c r="H352" t="b">
        <f t="shared" ref="H348:H353" si="78">OR(ISNUMBER(FIND("Wh kg", D352)), ISNUMBER(FIND("F/g", D352)), ISNUMBER(FIND("ppm", D352)), ISNUMBER(FIND("ppb", D352)), ISNUMBER(FIND("mAh/g", D352)), ISNUMBER(FIND("kHz", D352)), ISNUMBER(FIND("°C", D352)), ISNUMBER(FIND(" pH", D352)), ISNUMBER(FIND("mg/L", D352)), ISNUMBER(FIND("min", D352)), ISNUMBER(FIND("mAhg", D352)), ISNUMBER(FIND("g/L", D352)), ISNUMBER(FIND("MPa", D352)))</f>
        <v>0</v>
      </c>
    </row>
    <row r="353" spans="1:8" hidden="1" x14ac:dyDescent="0.3">
      <c r="A353">
        <v>605</v>
      </c>
      <c r="B353" t="s">
        <v>2188</v>
      </c>
      <c r="C353" t="s">
        <v>2189</v>
      </c>
      <c r="D353" t="s">
        <v>2190</v>
      </c>
      <c r="E353" t="s">
        <v>9</v>
      </c>
      <c r="F353" t="s">
        <v>10</v>
      </c>
      <c r="G353" cm="1">
        <f t="array" aca="1" ref="G353" ca="1">SUMPRODUCT(--ISNUMBER(MID(D353,ROW(INDIRECT("1:"&amp;LEN(D353))),1)*1))</f>
        <v>48</v>
      </c>
      <c r="H353" t="b">
        <f>OR(ISNUMBER(FIND("Wh kg", D353)), ISNUMBER(FIND("F/g", D353)), ISNUMBER(FIND("ppm", D353)), ISNUMBER(FIND("ppb", D353)), ISNUMBER(FIND("mAh/g", D353)), ISNUMBER(FIND("kHz", D353)), ISNUMBER(FIND("°C", D353)), ISNUMBER(FIND(" pH", D353)), ISNUMBER(FIND("mg/L", D353)), ISNUMBER(FIND("mAhg", D353)), ISNUMBER(FIND("g/L", D353)), ISNUMBER(FIND("MPa", D353)))</f>
        <v>0</v>
      </c>
    </row>
    <row r="354" spans="1:8" hidden="1" x14ac:dyDescent="0.3">
      <c r="A354">
        <v>352</v>
      </c>
      <c r="B354" t="s">
        <v>1300</v>
      </c>
      <c r="C354" t="s">
        <v>1301</v>
      </c>
      <c r="D354" t="s">
        <v>1302</v>
      </c>
      <c r="E354" t="s">
        <v>760</v>
      </c>
      <c r="F354" t="s">
        <v>138</v>
      </c>
      <c r="G354" cm="1">
        <f t="array" aca="1" ref="G354" ca="1">SUMPRODUCT(--ISNUMBER(MID(D354,ROW(INDIRECT("1:"&amp;LEN(D354))),1)*1))</f>
        <v>0</v>
      </c>
    </row>
    <row r="355" spans="1:8" x14ac:dyDescent="0.3">
      <c r="A355">
        <v>675</v>
      </c>
      <c r="B355" t="s">
        <v>2422</v>
      </c>
      <c r="C355" t="s">
        <v>2423</v>
      </c>
      <c r="D355" t="s">
        <v>2424</v>
      </c>
      <c r="E355" t="s">
        <v>1329</v>
      </c>
      <c r="F355" t="s">
        <v>138</v>
      </c>
      <c r="G355" cm="1">
        <f t="array" aca="1" ref="G355" ca="1">SUMPRODUCT(--ISNUMBER(MID(D355,ROW(INDIRECT("1:"&amp;LEN(D355))),1)*1))</f>
        <v>48</v>
      </c>
      <c r="H355" t="b">
        <f>OR(ISNUMBER(FIND("Wh kg", D355)), ISNUMBER(FIND("F/g", D355)), ISNUMBER(FIND("ppm", D355)), ISNUMBER(FIND("ppb", D355)), ISNUMBER(FIND("mAh/g", D355)), ISNUMBER(FIND("kHz", D355)), ISNUMBER(FIND("°C", D355)), ISNUMBER(FIND(" pH", D355)), ISNUMBER(FIND("mg/L", D355)), ISNUMBER(FIND("mAhg", D355)), ISNUMBER(FIND("g/L", D355)), ISNUMBER(FIND("MPa", D355)))</f>
        <v>1</v>
      </c>
    </row>
    <row r="356" spans="1:8" hidden="1" x14ac:dyDescent="0.3">
      <c r="A356">
        <v>1404</v>
      </c>
      <c r="B356" t="s">
        <v>4907</v>
      </c>
      <c r="C356" t="s">
        <v>4908</v>
      </c>
      <c r="D356" t="s">
        <v>4909</v>
      </c>
      <c r="E356" t="s">
        <v>373</v>
      </c>
      <c r="F356" t="s">
        <v>4910</v>
      </c>
      <c r="G356" cm="1">
        <f t="array" aca="1" ref="G356" ca="1">SUMPRODUCT(--ISNUMBER(MID(D356,ROW(INDIRECT("1:"&amp;LEN(D356))),1)*1))</f>
        <v>48</v>
      </c>
      <c r="H356" t="b">
        <f t="shared" ref="H355:H357" si="79">OR(ISNUMBER(FIND("Wh kg", D356)), ISNUMBER(FIND("F/g", D356)), ISNUMBER(FIND("ppm", D356)), ISNUMBER(FIND("ppb", D356)), ISNUMBER(FIND("mAh/g", D356)), ISNUMBER(FIND("kHz", D356)), ISNUMBER(FIND("°C", D356)), ISNUMBER(FIND(" pH", D356)), ISNUMBER(FIND("mg/L", D356)), ISNUMBER(FIND("min", D356)), ISNUMBER(FIND("mAhg", D356)), ISNUMBER(FIND("g/L", D356)), ISNUMBER(FIND("MPa", D356)))</f>
        <v>0</v>
      </c>
    </row>
    <row r="357" spans="1:8" hidden="1" x14ac:dyDescent="0.3">
      <c r="A357">
        <v>1509</v>
      </c>
      <c r="B357" t="s">
        <v>5259</v>
      </c>
      <c r="C357" t="s">
        <v>5260</v>
      </c>
      <c r="D357" t="s">
        <v>5261</v>
      </c>
      <c r="E357" t="s">
        <v>2875</v>
      </c>
      <c r="F357" t="s">
        <v>84</v>
      </c>
      <c r="G357" cm="1">
        <f t="array" aca="1" ref="G357" ca="1">SUMPRODUCT(--ISNUMBER(MID(D357,ROW(INDIRECT("1:"&amp;LEN(D357))),1)*1))</f>
        <v>48</v>
      </c>
      <c r="H357" t="b">
        <f t="shared" si="79"/>
        <v>0</v>
      </c>
    </row>
    <row r="358" spans="1:8" hidden="1" x14ac:dyDescent="0.3">
      <c r="A358">
        <v>356</v>
      </c>
      <c r="B358" t="s">
        <v>1315</v>
      </c>
      <c r="C358" t="s">
        <v>1316</v>
      </c>
      <c r="D358" t="s">
        <v>1317</v>
      </c>
      <c r="E358" t="s">
        <v>474</v>
      </c>
      <c r="F358" t="s">
        <v>1318</v>
      </c>
      <c r="G358" cm="1">
        <f t="array" aca="1" ref="G358" ca="1">SUMPRODUCT(--ISNUMBER(MID(D358,ROW(INDIRECT("1:"&amp;LEN(D358))),1)*1))</f>
        <v>0</v>
      </c>
    </row>
    <row r="359" spans="1:8" hidden="1" x14ac:dyDescent="0.3">
      <c r="A359">
        <v>357</v>
      </c>
      <c r="B359" t="s">
        <v>1319</v>
      </c>
      <c r="C359" t="s">
        <v>1320</v>
      </c>
      <c r="D359" t="s">
        <v>1321</v>
      </c>
      <c r="E359" t="s">
        <v>137</v>
      </c>
      <c r="F359" t="s">
        <v>219</v>
      </c>
      <c r="G359" cm="1">
        <f t="array" aca="1" ref="G359" ca="1">SUMPRODUCT(--ISNUMBER(MID(D359,ROW(INDIRECT("1:"&amp;LEN(D359))),1)*1))</f>
        <v>0</v>
      </c>
    </row>
    <row r="360" spans="1:8" x14ac:dyDescent="0.3">
      <c r="A360">
        <v>2280</v>
      </c>
      <c r="B360" t="s">
        <v>7836</v>
      </c>
      <c r="C360" t="s">
        <v>7837</v>
      </c>
      <c r="D360" t="s">
        <v>7838</v>
      </c>
      <c r="E360" t="s">
        <v>5045</v>
      </c>
      <c r="F360" t="s">
        <v>116</v>
      </c>
      <c r="G360" cm="1">
        <f t="array" aca="1" ref="G360" ca="1">SUMPRODUCT(--ISNUMBER(MID(D360,ROW(INDIRECT("1:"&amp;LEN(D360))),1)*1))</f>
        <v>48</v>
      </c>
      <c r="H360" t="b">
        <f>OR(ISNUMBER(FIND("Wh kg", D360)), ISNUMBER(FIND("F/g", D360)), ISNUMBER(FIND("ppm", D360)), ISNUMBER(FIND("ppb", D360)), ISNUMBER(FIND("mAh/g", D360)), ISNUMBER(FIND("kHz", D360)), ISNUMBER(FIND("°C", D360)), ISNUMBER(FIND(" pH", D360)), ISNUMBER(FIND("mg/L", D360)), ISNUMBER(FIND("mAhg", D360)), ISNUMBER(FIND("g/L", D360)), ISNUMBER(FIND("MPa", D360)))</f>
        <v>1</v>
      </c>
    </row>
    <row r="361" spans="1:8" hidden="1" x14ac:dyDescent="0.3">
      <c r="A361">
        <v>2499</v>
      </c>
      <c r="B361" t="s">
        <v>8559</v>
      </c>
      <c r="C361" t="s">
        <v>8560</v>
      </c>
      <c r="D361" t="s">
        <v>8561</v>
      </c>
      <c r="E361" t="s">
        <v>4881</v>
      </c>
      <c r="F361" t="s">
        <v>15</v>
      </c>
      <c r="G361" cm="1">
        <f t="array" aca="1" ref="G361" ca="1">SUMPRODUCT(--ISNUMBER(MID(D361,ROW(INDIRECT("1:"&amp;LEN(D361))),1)*1))</f>
        <v>48</v>
      </c>
      <c r="H361" t="b">
        <f t="shared" ref="H360:H362" si="80">OR(ISNUMBER(FIND("Wh kg", D361)), ISNUMBER(FIND("F/g", D361)), ISNUMBER(FIND("ppm", D361)), ISNUMBER(FIND("ppb", D361)), ISNUMBER(FIND("mAh/g", D361)), ISNUMBER(FIND("kHz", D361)), ISNUMBER(FIND("°C", D361)), ISNUMBER(FIND(" pH", D361)), ISNUMBER(FIND("mg/L", D361)), ISNUMBER(FIND("min", D361)), ISNUMBER(FIND("mAhg", D361)), ISNUMBER(FIND("g/L", D361)), ISNUMBER(FIND("MPa", D361)))</f>
        <v>0</v>
      </c>
    </row>
    <row r="362" spans="1:8" x14ac:dyDescent="0.3">
      <c r="A362">
        <v>2602</v>
      </c>
      <c r="B362" t="s">
        <v>8897</v>
      </c>
      <c r="C362" t="s">
        <v>8898</v>
      </c>
      <c r="D362" t="s">
        <v>8899</v>
      </c>
      <c r="E362" t="s">
        <v>137</v>
      </c>
      <c r="F362" t="s">
        <v>2292</v>
      </c>
      <c r="G362" cm="1">
        <f t="array" aca="1" ref="G362" ca="1">SUMPRODUCT(--ISNUMBER(MID(D362,ROW(INDIRECT("1:"&amp;LEN(D362))),1)*1))</f>
        <v>48</v>
      </c>
      <c r="H362" t="b">
        <f>OR(ISNUMBER(FIND("Wh kg", D362)), ISNUMBER(FIND("F/g", D362)), ISNUMBER(FIND("ppm", D362)), ISNUMBER(FIND("ppb", D362)), ISNUMBER(FIND("mAh/g", D362)), ISNUMBER(FIND("kHz", D362)), ISNUMBER(FIND("°C", D362)), ISNUMBER(FIND(" pH", D362)), ISNUMBER(FIND("mg/L", D362)), ISNUMBER(FIND("mAhg", D362)), ISNUMBER(FIND("g/L", D362)), ISNUMBER(FIND("MPa", D362)))</f>
        <v>1</v>
      </c>
    </row>
    <row r="363" spans="1:8" hidden="1" x14ac:dyDescent="0.3">
      <c r="A363">
        <v>361</v>
      </c>
      <c r="B363" t="s">
        <v>1334</v>
      </c>
      <c r="C363" t="s">
        <v>1335</v>
      </c>
      <c r="D363" t="s">
        <v>1336</v>
      </c>
      <c r="E363" t="s">
        <v>60</v>
      </c>
      <c r="F363" t="s">
        <v>1337</v>
      </c>
      <c r="G363" cm="1">
        <f t="array" aca="1" ref="G363" ca="1">SUMPRODUCT(--ISNUMBER(MID(D363,ROW(INDIRECT("1:"&amp;LEN(D363))),1)*1))</f>
        <v>0</v>
      </c>
    </row>
    <row r="364" spans="1:8" x14ac:dyDescent="0.3">
      <c r="A364">
        <v>2731</v>
      </c>
      <c r="B364" t="s">
        <v>9321</v>
      </c>
      <c r="C364" t="s">
        <v>9322</v>
      </c>
      <c r="D364" t="s">
        <v>9323</v>
      </c>
      <c r="E364" t="s">
        <v>243</v>
      </c>
      <c r="F364" t="s">
        <v>153</v>
      </c>
      <c r="G364" cm="1">
        <f t="array" aca="1" ref="G364" ca="1">SUMPRODUCT(--ISNUMBER(MID(D364,ROW(INDIRECT("1:"&amp;LEN(D364))),1)*1))</f>
        <v>48</v>
      </c>
      <c r="H364" t="b">
        <f>OR(ISNUMBER(FIND("Wh kg", D364)), ISNUMBER(FIND("F/g", D364)), ISNUMBER(FIND("ppm", D364)), ISNUMBER(FIND("ppb", D364)), ISNUMBER(FIND("mAh/g", D364)), ISNUMBER(FIND("kHz", D364)), ISNUMBER(FIND("°C", D364)), ISNUMBER(FIND(" pH", D364)), ISNUMBER(FIND("mg/L", D364)), ISNUMBER(FIND("mAhg", D364)), ISNUMBER(FIND("g/L", D364)), ISNUMBER(FIND("MPa", D364)))</f>
        <v>1</v>
      </c>
    </row>
    <row r="365" spans="1:8" hidden="1" x14ac:dyDescent="0.3">
      <c r="A365">
        <v>363</v>
      </c>
      <c r="B365" t="s">
        <v>1341</v>
      </c>
      <c r="C365" t="s">
        <v>1342</v>
      </c>
      <c r="D365" t="s">
        <v>1343</v>
      </c>
      <c r="E365" t="s">
        <v>760</v>
      </c>
      <c r="F365" t="s">
        <v>10</v>
      </c>
      <c r="G365" cm="1">
        <f t="array" aca="1" ref="G365" ca="1">SUMPRODUCT(--ISNUMBER(MID(D365,ROW(INDIRECT("1:"&amp;LEN(D365))),1)*1))</f>
        <v>0</v>
      </c>
    </row>
    <row r="366" spans="1:8" hidden="1" x14ac:dyDescent="0.3">
      <c r="A366">
        <v>364</v>
      </c>
      <c r="B366" t="s">
        <v>1344</v>
      </c>
      <c r="C366" t="s">
        <v>1345</v>
      </c>
      <c r="D366" t="s">
        <v>1346</v>
      </c>
      <c r="E366" t="s">
        <v>1347</v>
      </c>
      <c r="F366" t="s">
        <v>310</v>
      </c>
      <c r="G366" cm="1">
        <f t="array" aca="1" ref="G366" ca="1">SUMPRODUCT(--ISNUMBER(MID(D366,ROW(INDIRECT("1:"&amp;LEN(D366))),1)*1))</f>
        <v>0</v>
      </c>
    </row>
    <row r="367" spans="1:8" x14ac:dyDescent="0.3">
      <c r="A367">
        <v>2848</v>
      </c>
      <c r="B367" t="s">
        <v>9698</v>
      </c>
      <c r="C367" t="s">
        <v>9699</v>
      </c>
      <c r="D367" t="s">
        <v>9700</v>
      </c>
      <c r="E367" t="s">
        <v>3407</v>
      </c>
      <c r="F367" t="s">
        <v>46</v>
      </c>
      <c r="G367" cm="1">
        <f t="array" aca="1" ref="G367" ca="1">SUMPRODUCT(--ISNUMBER(MID(D367,ROW(INDIRECT("1:"&amp;LEN(D367))),1)*1))</f>
        <v>48</v>
      </c>
      <c r="H367" t="b">
        <f t="shared" ref="H367:H370" si="81">OR(ISNUMBER(FIND("Wh kg", D367)), ISNUMBER(FIND("F/g", D367)), ISNUMBER(FIND("ppm", D367)), ISNUMBER(FIND("ppb", D367)), ISNUMBER(FIND("mAh/g", D367)), ISNUMBER(FIND("kHz", D367)), ISNUMBER(FIND("°C", D367)), ISNUMBER(FIND(" pH", D367)), ISNUMBER(FIND("mg/L", D367)), ISNUMBER(FIND("mAhg", D367)), ISNUMBER(FIND("g/L", D367)), ISNUMBER(FIND("MPa", D367)))</f>
        <v>1</v>
      </c>
    </row>
    <row r="368" spans="1:8" hidden="1" x14ac:dyDescent="0.3">
      <c r="A368">
        <v>3376</v>
      </c>
      <c r="B368" t="s">
        <v>11404</v>
      </c>
      <c r="C368" t="s">
        <v>11405</v>
      </c>
      <c r="D368" t="s">
        <v>11406</v>
      </c>
      <c r="E368" t="s">
        <v>4510</v>
      </c>
      <c r="F368" t="s">
        <v>56</v>
      </c>
      <c r="G368" cm="1">
        <f t="array" aca="1" ref="G368" ca="1">SUMPRODUCT(--ISNUMBER(MID(D368,ROW(INDIRECT("1:"&amp;LEN(D368))),1)*1))</f>
        <v>48</v>
      </c>
      <c r="H368" t="b">
        <f t="shared" si="81"/>
        <v>0</v>
      </c>
    </row>
    <row r="369" spans="1:8" x14ac:dyDescent="0.3">
      <c r="A369">
        <v>3575</v>
      </c>
      <c r="B369" t="s">
        <v>12050</v>
      </c>
      <c r="C369" t="s">
        <v>12051</v>
      </c>
      <c r="D369" t="s">
        <v>12052</v>
      </c>
      <c r="E369" t="s">
        <v>856</v>
      </c>
      <c r="F369" t="s">
        <v>138</v>
      </c>
      <c r="G369" cm="1">
        <f t="array" aca="1" ref="G369" ca="1">SUMPRODUCT(--ISNUMBER(MID(D369,ROW(INDIRECT("1:"&amp;LEN(D369))),1)*1))</f>
        <v>48</v>
      </c>
      <c r="H369" t="b">
        <f t="shared" si="81"/>
        <v>1</v>
      </c>
    </row>
    <row r="370" spans="1:8" hidden="1" x14ac:dyDescent="0.3">
      <c r="A370">
        <v>3634</v>
      </c>
      <c r="B370" t="s">
        <v>12244</v>
      </c>
      <c r="C370" t="s">
        <v>12245</v>
      </c>
      <c r="D370" t="s">
        <v>12246</v>
      </c>
      <c r="E370" t="s">
        <v>1508</v>
      </c>
      <c r="F370" t="s">
        <v>10</v>
      </c>
      <c r="G370" cm="1">
        <f t="array" aca="1" ref="G370" ca="1">SUMPRODUCT(--ISNUMBER(MID(D370,ROW(INDIRECT("1:"&amp;LEN(D370))),1)*1))</f>
        <v>48</v>
      </c>
      <c r="H370" t="b">
        <f t="shared" si="81"/>
        <v>0</v>
      </c>
    </row>
    <row r="371" spans="1:8" hidden="1" x14ac:dyDescent="0.3">
      <c r="A371">
        <v>3639</v>
      </c>
      <c r="B371" t="s">
        <v>12259</v>
      </c>
      <c r="C371" t="s">
        <v>12260</v>
      </c>
      <c r="D371" t="s">
        <v>12261</v>
      </c>
      <c r="E371" t="s">
        <v>1778</v>
      </c>
      <c r="F371" t="s">
        <v>720</v>
      </c>
      <c r="G371" cm="1">
        <f t="array" aca="1" ref="G371" ca="1">SUMPRODUCT(--ISNUMBER(MID(D371,ROW(INDIRECT("1:"&amp;LEN(D371))),1)*1))</f>
        <v>48</v>
      </c>
      <c r="H371" t="b">
        <f t="shared" ref="H367:H378" si="82">OR(ISNUMBER(FIND("Wh kg", D371)), ISNUMBER(FIND("F/g", D371)), ISNUMBER(FIND("ppm", D371)), ISNUMBER(FIND("ppb", D371)), ISNUMBER(FIND("mAh/g", D371)), ISNUMBER(FIND("kHz", D371)), ISNUMBER(FIND("°C", D371)), ISNUMBER(FIND(" pH", D371)), ISNUMBER(FIND("mg/L", D371)), ISNUMBER(FIND("min", D371)), ISNUMBER(FIND("mAhg", D371)), ISNUMBER(FIND("g/L", D371)), ISNUMBER(FIND("MPa", D371)))</f>
        <v>0</v>
      </c>
    </row>
    <row r="372" spans="1:8" hidden="1" x14ac:dyDescent="0.3">
      <c r="A372">
        <v>3671</v>
      </c>
      <c r="B372" t="s">
        <v>12364</v>
      </c>
      <c r="C372" t="s">
        <v>12365</v>
      </c>
      <c r="D372" t="s">
        <v>12366</v>
      </c>
      <c r="E372" t="s">
        <v>5602</v>
      </c>
      <c r="F372" t="s">
        <v>89</v>
      </c>
      <c r="G372" cm="1">
        <f t="array" aca="1" ref="G372" ca="1">SUMPRODUCT(--ISNUMBER(MID(D372,ROW(INDIRECT("1:"&amp;LEN(D372))),1)*1))</f>
        <v>48</v>
      </c>
      <c r="H372" t="b">
        <f t="shared" ref="H372:H376" si="83">OR(ISNUMBER(FIND("Wh kg", D372)), ISNUMBER(FIND("F/g", D372)), ISNUMBER(FIND("ppm", D372)), ISNUMBER(FIND("ppb", D372)), ISNUMBER(FIND("mAh/g", D372)), ISNUMBER(FIND("kHz", D372)), ISNUMBER(FIND("°C", D372)), ISNUMBER(FIND(" pH", D372)), ISNUMBER(FIND("mg/L", D372)), ISNUMBER(FIND("mAhg", D372)), ISNUMBER(FIND("g/L", D372)), ISNUMBER(FIND("MPa", D372)))</f>
        <v>0</v>
      </c>
    </row>
    <row r="373" spans="1:8" x14ac:dyDescent="0.3">
      <c r="A373">
        <v>3870</v>
      </c>
      <c r="B373" t="s">
        <v>12991</v>
      </c>
      <c r="C373" t="s">
        <v>12992</v>
      </c>
      <c r="D373" t="s">
        <v>12993</v>
      </c>
      <c r="E373" t="s">
        <v>1525</v>
      </c>
      <c r="F373" t="s">
        <v>10680</v>
      </c>
      <c r="G373" cm="1">
        <f t="array" aca="1" ref="G373" ca="1">SUMPRODUCT(--ISNUMBER(MID(D373,ROW(INDIRECT("1:"&amp;LEN(D373))),1)*1))</f>
        <v>48</v>
      </c>
      <c r="H373" t="b">
        <f t="shared" si="83"/>
        <v>1</v>
      </c>
    </row>
    <row r="374" spans="1:8" x14ac:dyDescent="0.3">
      <c r="A374">
        <v>3962</v>
      </c>
      <c r="B374" t="s">
        <v>13280</v>
      </c>
      <c r="C374" t="s">
        <v>13281</v>
      </c>
      <c r="D374" t="s">
        <v>13282</v>
      </c>
      <c r="E374" t="s">
        <v>1693</v>
      </c>
      <c r="F374" t="s">
        <v>15</v>
      </c>
      <c r="G374" cm="1">
        <f t="array" aca="1" ref="G374" ca="1">SUMPRODUCT(--ISNUMBER(MID(D374,ROW(INDIRECT("1:"&amp;LEN(D374))),1)*1))</f>
        <v>48</v>
      </c>
      <c r="H374" t="b">
        <f t="shared" si="83"/>
        <v>1</v>
      </c>
    </row>
    <row r="375" spans="1:8" x14ac:dyDescent="0.3">
      <c r="A375">
        <v>4234</v>
      </c>
      <c r="B375" t="s">
        <v>14142</v>
      </c>
      <c r="C375" t="s">
        <v>14143</v>
      </c>
      <c r="D375" t="s">
        <v>14144</v>
      </c>
      <c r="E375" t="s">
        <v>3121</v>
      </c>
      <c r="F375" t="s">
        <v>694</v>
      </c>
      <c r="G375" cm="1">
        <f t="array" aca="1" ref="G375" ca="1">SUMPRODUCT(--ISNUMBER(MID(D375,ROW(INDIRECT("1:"&amp;LEN(D375))),1)*1))</f>
        <v>48</v>
      </c>
      <c r="H375" t="b">
        <f t="shared" si="83"/>
        <v>1</v>
      </c>
    </row>
    <row r="376" spans="1:8" x14ac:dyDescent="0.3">
      <c r="A376">
        <v>4282</v>
      </c>
      <c r="B376" t="s">
        <v>14294</v>
      </c>
      <c r="C376" t="s">
        <v>14295</v>
      </c>
      <c r="D376" t="s">
        <v>14296</v>
      </c>
      <c r="E376" t="s">
        <v>353</v>
      </c>
      <c r="F376" t="s">
        <v>321</v>
      </c>
      <c r="G376" cm="1">
        <f t="array" aca="1" ref="G376" ca="1">SUMPRODUCT(--ISNUMBER(MID(D376,ROW(INDIRECT("1:"&amp;LEN(D376))),1)*1))</f>
        <v>48</v>
      </c>
      <c r="H376" t="b">
        <f t="shared" si="83"/>
        <v>1</v>
      </c>
    </row>
    <row r="377" spans="1:8" hidden="1" x14ac:dyDescent="0.3">
      <c r="A377">
        <v>4292</v>
      </c>
      <c r="B377" t="s">
        <v>14327</v>
      </c>
      <c r="C377" t="s">
        <v>14328</v>
      </c>
      <c r="D377" t="s">
        <v>14329</v>
      </c>
      <c r="E377" t="s">
        <v>6598</v>
      </c>
      <c r="F377" t="s">
        <v>15</v>
      </c>
      <c r="G377" cm="1">
        <f t="array" aca="1" ref="G377" ca="1">SUMPRODUCT(--ISNUMBER(MID(D377,ROW(INDIRECT("1:"&amp;LEN(D377))),1)*1))</f>
        <v>48</v>
      </c>
      <c r="H377" t="b">
        <f t="shared" si="82"/>
        <v>0</v>
      </c>
    </row>
    <row r="378" spans="1:8" hidden="1" x14ac:dyDescent="0.3">
      <c r="A378">
        <v>424</v>
      </c>
      <c r="B378" t="s">
        <v>1556</v>
      </c>
      <c r="C378" t="s">
        <v>1557</v>
      </c>
      <c r="D378" t="s">
        <v>1558</v>
      </c>
      <c r="E378" t="s">
        <v>70</v>
      </c>
      <c r="F378" t="s">
        <v>610</v>
      </c>
      <c r="G378" cm="1">
        <f t="array" aca="1" ref="G378" ca="1">SUMPRODUCT(--ISNUMBER(MID(D378,ROW(INDIRECT("1:"&amp;LEN(D378))),1)*1))</f>
        <v>47</v>
      </c>
      <c r="H378" t="b">
        <f>OR(ISNUMBER(FIND("Wh kg", D378)), ISNUMBER(FIND("F/g", D378)), ISNUMBER(FIND("ppm", D378)), ISNUMBER(FIND("ppb", D378)), ISNUMBER(FIND("mAh/g", D378)), ISNUMBER(FIND("kHz", D378)), ISNUMBER(FIND("°C", D378)), ISNUMBER(FIND(" pH", D378)), ISNUMBER(FIND("mg/L", D378)), ISNUMBER(FIND("mAhg", D378)), ISNUMBER(FIND("g/L", D378)), ISNUMBER(FIND("MPa", D378)))</f>
        <v>0</v>
      </c>
    </row>
    <row r="379" spans="1:8" hidden="1" x14ac:dyDescent="0.3">
      <c r="A379">
        <v>377</v>
      </c>
      <c r="B379" t="s">
        <v>1390</v>
      </c>
      <c r="C379" t="s">
        <v>1391</v>
      </c>
      <c r="D379" t="s">
        <v>1392</v>
      </c>
      <c r="E379" t="s">
        <v>1393</v>
      </c>
      <c r="F379" t="s">
        <v>687</v>
      </c>
      <c r="G379" cm="1">
        <f t="array" aca="1" ref="G379" ca="1">SUMPRODUCT(--ISNUMBER(MID(D379,ROW(INDIRECT("1:"&amp;LEN(D379))),1)*1))</f>
        <v>0</v>
      </c>
    </row>
    <row r="380" spans="1:8" hidden="1" x14ac:dyDescent="0.3">
      <c r="A380">
        <v>959</v>
      </c>
      <c r="B380" t="s">
        <v>3401</v>
      </c>
      <c r="C380" t="s">
        <v>3402</v>
      </c>
      <c r="D380" t="s">
        <v>3403</v>
      </c>
      <c r="E380" t="s">
        <v>647</v>
      </c>
      <c r="F380" t="s">
        <v>15</v>
      </c>
      <c r="G380" cm="1">
        <f t="array" aca="1" ref="G380" ca="1">SUMPRODUCT(--ISNUMBER(MID(D380,ROW(INDIRECT("1:"&amp;LEN(D380))),1)*1))</f>
        <v>47</v>
      </c>
      <c r="H380" t="b">
        <f t="shared" ref="H380:H381" si="84">OR(ISNUMBER(FIND("Wh kg", D380)), ISNUMBER(FIND("F/g", D380)), ISNUMBER(FIND("ppm", D380)), ISNUMBER(FIND("ppb", D380)), ISNUMBER(FIND("mAh/g", D380)), ISNUMBER(FIND("kHz", D380)), ISNUMBER(FIND("°C", D380)), ISNUMBER(FIND(" pH", D380)), ISNUMBER(FIND("mg/L", D380)), ISNUMBER(FIND("min", D380)), ISNUMBER(FIND("mAhg", D380)), ISNUMBER(FIND("g/L", D380)), ISNUMBER(FIND("MPa", D380)))</f>
        <v>0</v>
      </c>
    </row>
    <row r="381" spans="1:8" x14ac:dyDescent="0.3">
      <c r="A381">
        <v>2222</v>
      </c>
      <c r="B381" t="s">
        <v>7645</v>
      </c>
      <c r="C381" t="s">
        <v>7646</v>
      </c>
      <c r="D381" t="s">
        <v>7647</v>
      </c>
      <c r="E381" t="s">
        <v>991</v>
      </c>
      <c r="F381" t="s">
        <v>321</v>
      </c>
      <c r="G381" cm="1">
        <f t="array" aca="1" ref="G381" ca="1">SUMPRODUCT(--ISNUMBER(MID(D381,ROW(INDIRECT("1:"&amp;LEN(D381))),1)*1))</f>
        <v>47</v>
      </c>
      <c r="H381" t="b">
        <f>OR(ISNUMBER(FIND("Wh kg", D381)), ISNUMBER(FIND("F/g", D381)), ISNUMBER(FIND("ppm", D381)), ISNUMBER(FIND("ppb", D381)), ISNUMBER(FIND("mAh/g", D381)), ISNUMBER(FIND("kHz", D381)), ISNUMBER(FIND("°C", D381)), ISNUMBER(FIND(" pH", D381)), ISNUMBER(FIND("mg/L", D381)), ISNUMBER(FIND("mAhg", D381)), ISNUMBER(FIND("g/L", D381)), ISNUMBER(FIND("MPa", D381)))</f>
        <v>1</v>
      </c>
    </row>
    <row r="382" spans="1:8" hidden="1" x14ac:dyDescent="0.3">
      <c r="A382">
        <v>380</v>
      </c>
      <c r="B382" t="s">
        <v>1401</v>
      </c>
      <c r="C382" t="s">
        <v>1402</v>
      </c>
      <c r="D382" t="s">
        <v>1403</v>
      </c>
      <c r="E382" t="s">
        <v>1404</v>
      </c>
      <c r="F382" t="s">
        <v>153</v>
      </c>
      <c r="G382" cm="1">
        <f t="array" aca="1" ref="G382" ca="1">SUMPRODUCT(--ISNUMBER(MID(D382,ROW(INDIRECT("1:"&amp;LEN(D382))),1)*1))</f>
        <v>0</v>
      </c>
    </row>
    <row r="383" spans="1:8" x14ac:dyDescent="0.3">
      <c r="A383">
        <v>2392</v>
      </c>
      <c r="B383" t="s">
        <v>8213</v>
      </c>
      <c r="C383" t="s">
        <v>8214</v>
      </c>
      <c r="D383" t="s">
        <v>8215</v>
      </c>
      <c r="E383" t="s">
        <v>8216</v>
      </c>
      <c r="F383" t="s">
        <v>116</v>
      </c>
      <c r="G383" cm="1">
        <f t="array" aca="1" ref="G383" ca="1">SUMPRODUCT(--ISNUMBER(MID(D383,ROW(INDIRECT("1:"&amp;LEN(D383))),1)*1))</f>
        <v>47</v>
      </c>
      <c r="H383" t="b">
        <f t="shared" ref="H383:H393" si="85">OR(ISNUMBER(FIND("Wh kg", D383)), ISNUMBER(FIND("F/g", D383)), ISNUMBER(FIND("ppm", D383)), ISNUMBER(FIND("ppb", D383)), ISNUMBER(FIND("mAh/g", D383)), ISNUMBER(FIND("kHz", D383)), ISNUMBER(FIND("°C", D383)), ISNUMBER(FIND(" pH", D383)), ISNUMBER(FIND("mg/L", D383)), ISNUMBER(FIND("mAhg", D383)), ISNUMBER(FIND("g/L", D383)), ISNUMBER(FIND("MPa", D383)))</f>
        <v>1</v>
      </c>
    </row>
    <row r="384" spans="1:8" hidden="1" x14ac:dyDescent="0.3">
      <c r="A384">
        <v>2737</v>
      </c>
      <c r="B384" t="s">
        <v>9339</v>
      </c>
      <c r="C384" t="s">
        <v>9340</v>
      </c>
      <c r="D384" t="s">
        <v>9341</v>
      </c>
      <c r="E384" t="s">
        <v>2161</v>
      </c>
      <c r="F384" t="s">
        <v>89</v>
      </c>
      <c r="G384" cm="1">
        <f t="array" aca="1" ref="G384" ca="1">SUMPRODUCT(--ISNUMBER(MID(D384,ROW(INDIRECT("1:"&amp;LEN(D384))),1)*1))</f>
        <v>47</v>
      </c>
      <c r="H384" t="b">
        <f t="shared" si="85"/>
        <v>0</v>
      </c>
    </row>
    <row r="385" spans="1:8" x14ac:dyDescent="0.3">
      <c r="A385">
        <v>4262</v>
      </c>
      <c r="B385" t="s">
        <v>14231</v>
      </c>
      <c r="C385" t="s">
        <v>14232</v>
      </c>
      <c r="D385" t="s">
        <v>14233</v>
      </c>
      <c r="E385" t="s">
        <v>78</v>
      </c>
      <c r="F385" t="s">
        <v>153</v>
      </c>
      <c r="G385" cm="1">
        <f t="array" aca="1" ref="G385" ca="1">SUMPRODUCT(--ISNUMBER(MID(D385,ROW(INDIRECT("1:"&amp;LEN(D385))),1)*1))</f>
        <v>47</v>
      </c>
      <c r="H385" t="b">
        <f t="shared" si="85"/>
        <v>1</v>
      </c>
    </row>
    <row r="386" spans="1:8" hidden="1" x14ac:dyDescent="0.3">
      <c r="A386">
        <v>4939</v>
      </c>
      <c r="B386" t="s">
        <v>16401</v>
      </c>
      <c r="C386" t="s">
        <v>16402</v>
      </c>
      <c r="D386" t="s">
        <v>16403</v>
      </c>
      <c r="E386" t="s">
        <v>2161</v>
      </c>
      <c r="F386" t="s">
        <v>46</v>
      </c>
      <c r="G386" cm="1">
        <f t="array" aca="1" ref="G386" ca="1">SUMPRODUCT(--ISNUMBER(MID(D386,ROW(INDIRECT("1:"&amp;LEN(D386))),1)*1))</f>
        <v>47</v>
      </c>
      <c r="H386" t="b">
        <f t="shared" si="85"/>
        <v>0</v>
      </c>
    </row>
    <row r="387" spans="1:8" hidden="1" x14ac:dyDescent="0.3">
      <c r="A387">
        <v>590</v>
      </c>
      <c r="B387" t="s">
        <v>2134</v>
      </c>
      <c r="C387" t="s">
        <v>2135</v>
      </c>
      <c r="D387" t="s">
        <v>2136</v>
      </c>
      <c r="E387" t="s">
        <v>920</v>
      </c>
      <c r="F387" t="s">
        <v>266</v>
      </c>
      <c r="G387" cm="1">
        <f t="array" aca="1" ref="G387" ca="1">SUMPRODUCT(--ISNUMBER(MID(D387,ROW(INDIRECT("1:"&amp;LEN(D387))),1)*1))</f>
        <v>46</v>
      </c>
      <c r="H387" t="b">
        <f t="shared" si="85"/>
        <v>0</v>
      </c>
    </row>
    <row r="388" spans="1:8" x14ac:dyDescent="0.3">
      <c r="A388">
        <v>886</v>
      </c>
      <c r="B388" t="s">
        <v>3153</v>
      </c>
      <c r="C388" t="s">
        <v>3154</v>
      </c>
      <c r="D388" t="s">
        <v>3155</v>
      </c>
      <c r="E388" t="s">
        <v>358</v>
      </c>
      <c r="F388" t="s">
        <v>321</v>
      </c>
      <c r="G388" cm="1">
        <f t="array" aca="1" ref="G388" ca="1">SUMPRODUCT(--ISNUMBER(MID(D388,ROW(INDIRECT("1:"&amp;LEN(D388))),1)*1))</f>
        <v>46</v>
      </c>
      <c r="H388" t="b">
        <f t="shared" si="85"/>
        <v>1</v>
      </c>
    </row>
    <row r="389" spans="1:8" x14ac:dyDescent="0.3">
      <c r="A389">
        <v>1112</v>
      </c>
      <c r="B389" t="s">
        <v>3918</v>
      </c>
      <c r="C389" t="s">
        <v>3919</v>
      </c>
      <c r="D389" t="s">
        <v>3920</v>
      </c>
      <c r="E389" t="s">
        <v>3921</v>
      </c>
      <c r="F389" t="s">
        <v>687</v>
      </c>
      <c r="G389" cm="1">
        <f t="array" aca="1" ref="G389" ca="1">SUMPRODUCT(--ISNUMBER(MID(D389,ROW(INDIRECT("1:"&amp;LEN(D389))),1)*1))</f>
        <v>46</v>
      </c>
      <c r="H389" t="b">
        <f t="shared" si="85"/>
        <v>1</v>
      </c>
    </row>
    <row r="390" spans="1:8" hidden="1" x14ac:dyDescent="0.3">
      <c r="A390">
        <v>1122</v>
      </c>
      <c r="B390" t="s">
        <v>3953</v>
      </c>
      <c r="C390" t="s">
        <v>3954</v>
      </c>
      <c r="D390" t="s">
        <v>3955</v>
      </c>
      <c r="E390" t="s">
        <v>88</v>
      </c>
      <c r="F390" t="s">
        <v>138</v>
      </c>
      <c r="G390" cm="1">
        <f t="array" aca="1" ref="G390" ca="1">SUMPRODUCT(--ISNUMBER(MID(D390,ROW(INDIRECT("1:"&amp;LEN(D390))),1)*1))</f>
        <v>46</v>
      </c>
      <c r="H390" t="b">
        <f t="shared" si="85"/>
        <v>0</v>
      </c>
    </row>
    <row r="391" spans="1:8" hidden="1" x14ac:dyDescent="0.3">
      <c r="A391">
        <v>1216</v>
      </c>
      <c r="B391" t="s">
        <v>4274</v>
      </c>
      <c r="C391" t="s">
        <v>4275</v>
      </c>
      <c r="D391" t="s">
        <v>4276</v>
      </c>
      <c r="E391" t="s">
        <v>849</v>
      </c>
      <c r="F391" t="s">
        <v>15</v>
      </c>
      <c r="G391" cm="1">
        <f t="array" aca="1" ref="G391" ca="1">SUMPRODUCT(--ISNUMBER(MID(D391,ROW(INDIRECT("1:"&amp;LEN(D391))),1)*1))</f>
        <v>46</v>
      </c>
      <c r="H391" t="b">
        <f t="shared" si="85"/>
        <v>0</v>
      </c>
    </row>
    <row r="392" spans="1:8" x14ac:dyDescent="0.3">
      <c r="A392">
        <v>1328</v>
      </c>
      <c r="B392" t="s">
        <v>4647</v>
      </c>
      <c r="C392" t="s">
        <v>4648</v>
      </c>
      <c r="D392" t="s">
        <v>4649</v>
      </c>
      <c r="E392" t="s">
        <v>422</v>
      </c>
      <c r="F392" t="s">
        <v>33</v>
      </c>
      <c r="G392" cm="1">
        <f t="array" aca="1" ref="G392" ca="1">SUMPRODUCT(--ISNUMBER(MID(D392,ROW(INDIRECT("1:"&amp;LEN(D392))),1)*1))</f>
        <v>46</v>
      </c>
      <c r="H392" t="b">
        <f t="shared" si="85"/>
        <v>1</v>
      </c>
    </row>
    <row r="393" spans="1:8" hidden="1" x14ac:dyDescent="0.3">
      <c r="A393">
        <v>1330</v>
      </c>
      <c r="B393" t="s">
        <v>4653</v>
      </c>
      <c r="C393" t="s">
        <v>4654</v>
      </c>
      <c r="D393" t="s">
        <v>4655</v>
      </c>
      <c r="E393" t="s">
        <v>4656</v>
      </c>
      <c r="F393" t="s">
        <v>46</v>
      </c>
      <c r="G393" cm="1">
        <f t="array" aca="1" ref="G393" ca="1">SUMPRODUCT(--ISNUMBER(MID(D393,ROW(INDIRECT("1:"&amp;LEN(D393))),1)*1))</f>
        <v>46</v>
      </c>
      <c r="H393" t="b">
        <f t="shared" si="85"/>
        <v>0</v>
      </c>
    </row>
    <row r="394" spans="1:8" hidden="1" x14ac:dyDescent="0.3">
      <c r="A394">
        <v>392</v>
      </c>
      <c r="B394" t="s">
        <v>1443</v>
      </c>
      <c r="C394" t="s">
        <v>1444</v>
      </c>
      <c r="D394" t="s">
        <v>1445</v>
      </c>
      <c r="E394" t="s">
        <v>1446</v>
      </c>
      <c r="F394" t="s">
        <v>342</v>
      </c>
      <c r="G394" cm="1">
        <f t="array" aca="1" ref="G394" ca="1">SUMPRODUCT(--ISNUMBER(MID(D394,ROW(INDIRECT("1:"&amp;LEN(D394))),1)*1))</f>
        <v>0</v>
      </c>
    </row>
    <row r="395" spans="1:8" hidden="1" x14ac:dyDescent="0.3">
      <c r="A395">
        <v>1589</v>
      </c>
      <c r="B395" t="s">
        <v>5522</v>
      </c>
      <c r="C395" t="s">
        <v>5523</v>
      </c>
      <c r="D395" t="s">
        <v>5524</v>
      </c>
      <c r="E395" t="s">
        <v>2980</v>
      </c>
      <c r="F395" t="s">
        <v>89</v>
      </c>
      <c r="G395" cm="1">
        <f t="array" aca="1" ref="G395" ca="1">SUMPRODUCT(--ISNUMBER(MID(D395,ROW(INDIRECT("1:"&amp;LEN(D395))),1)*1))</f>
        <v>46</v>
      </c>
      <c r="H395" t="b">
        <f t="shared" ref="H395:H397" si="86">OR(ISNUMBER(FIND("Wh kg", D395)), ISNUMBER(FIND("F/g", D395)), ISNUMBER(FIND("ppm", D395)), ISNUMBER(FIND("ppb", D395)), ISNUMBER(FIND("mAh/g", D395)), ISNUMBER(FIND("kHz", D395)), ISNUMBER(FIND("°C", D395)), ISNUMBER(FIND(" pH", D395)), ISNUMBER(FIND("mg/L", D395)), ISNUMBER(FIND("mAhg", D395)), ISNUMBER(FIND("g/L", D395)), ISNUMBER(FIND("MPa", D395)))</f>
        <v>0</v>
      </c>
    </row>
    <row r="396" spans="1:8" x14ac:dyDescent="0.3">
      <c r="A396">
        <v>2076</v>
      </c>
      <c r="B396" t="s">
        <v>7172</v>
      </c>
      <c r="C396" t="s">
        <v>7173</v>
      </c>
      <c r="D396" t="s">
        <v>7174</v>
      </c>
      <c r="E396" t="s">
        <v>4210</v>
      </c>
      <c r="F396" t="s">
        <v>15</v>
      </c>
      <c r="G396" cm="1">
        <f t="array" aca="1" ref="G396" ca="1">SUMPRODUCT(--ISNUMBER(MID(D396,ROW(INDIRECT("1:"&amp;LEN(D396))),1)*1))</f>
        <v>46</v>
      </c>
      <c r="H396" t="b">
        <f t="shared" si="86"/>
        <v>1</v>
      </c>
    </row>
    <row r="397" spans="1:8" x14ac:dyDescent="0.3">
      <c r="A397">
        <v>2080</v>
      </c>
      <c r="B397" t="s">
        <v>7185</v>
      </c>
      <c r="C397" t="s">
        <v>7186</v>
      </c>
      <c r="D397" t="s">
        <v>7187</v>
      </c>
      <c r="E397" t="s">
        <v>6072</v>
      </c>
      <c r="F397" t="s">
        <v>687</v>
      </c>
      <c r="G397" cm="1">
        <f t="array" aca="1" ref="G397" ca="1">SUMPRODUCT(--ISNUMBER(MID(D397,ROW(INDIRECT("1:"&amp;LEN(D397))),1)*1))</f>
        <v>46</v>
      </c>
      <c r="H397" t="b">
        <f t="shared" si="86"/>
        <v>1</v>
      </c>
    </row>
    <row r="398" spans="1:8" hidden="1" x14ac:dyDescent="0.3">
      <c r="A398">
        <v>396</v>
      </c>
      <c r="B398" t="s">
        <v>1458</v>
      </c>
      <c r="C398" t="s">
        <v>1459</v>
      </c>
      <c r="D398" t="s">
        <v>1460</v>
      </c>
      <c r="E398" t="s">
        <v>1461</v>
      </c>
      <c r="F398" t="s">
        <v>127</v>
      </c>
      <c r="G398" cm="1">
        <f t="array" aca="1" ref="G398" ca="1">SUMPRODUCT(--ISNUMBER(MID(D398,ROW(INDIRECT("1:"&amp;LEN(D398))),1)*1))</f>
        <v>0</v>
      </c>
    </row>
    <row r="399" spans="1:8" x14ac:dyDescent="0.3">
      <c r="A399">
        <v>2108</v>
      </c>
      <c r="B399" t="s">
        <v>7275</v>
      </c>
      <c r="C399" t="s">
        <v>7276</v>
      </c>
      <c r="D399" t="s">
        <v>7277</v>
      </c>
      <c r="E399" t="s">
        <v>474</v>
      </c>
      <c r="F399" t="s">
        <v>161</v>
      </c>
      <c r="G399" cm="1">
        <f t="array" aca="1" ref="G399" ca="1">SUMPRODUCT(--ISNUMBER(MID(D399,ROW(INDIRECT("1:"&amp;LEN(D399))),1)*1))</f>
        <v>46</v>
      </c>
      <c r="H399" t="b">
        <f t="shared" ref="H399:H400" si="87">OR(ISNUMBER(FIND("Wh kg", D399)), ISNUMBER(FIND("F/g", D399)), ISNUMBER(FIND("ppm", D399)), ISNUMBER(FIND("ppb", D399)), ISNUMBER(FIND("mAh/g", D399)), ISNUMBER(FIND("kHz", D399)), ISNUMBER(FIND("°C", D399)), ISNUMBER(FIND(" pH", D399)), ISNUMBER(FIND("mg/L", D399)), ISNUMBER(FIND("mAhg", D399)), ISNUMBER(FIND("g/L", D399)), ISNUMBER(FIND("MPa", D399)))</f>
        <v>1</v>
      </c>
    </row>
    <row r="400" spans="1:8" x14ac:dyDescent="0.3">
      <c r="A400">
        <v>2668</v>
      </c>
      <c r="B400" t="s">
        <v>9116</v>
      </c>
      <c r="C400" t="s">
        <v>9117</v>
      </c>
      <c r="D400" t="s">
        <v>9118</v>
      </c>
      <c r="E400" t="s">
        <v>2748</v>
      </c>
      <c r="F400" t="s">
        <v>694</v>
      </c>
      <c r="G400" cm="1">
        <f t="array" aca="1" ref="G400" ca="1">SUMPRODUCT(--ISNUMBER(MID(D400,ROW(INDIRECT("1:"&amp;LEN(D400))),1)*1))</f>
        <v>46</v>
      </c>
      <c r="H400" t="b">
        <f t="shared" si="87"/>
        <v>1</v>
      </c>
    </row>
    <row r="401" spans="1:8" hidden="1" x14ac:dyDescent="0.3">
      <c r="A401">
        <v>2818</v>
      </c>
      <c r="B401" t="s">
        <v>9600</v>
      </c>
      <c r="C401" t="s">
        <v>9601</v>
      </c>
      <c r="D401" t="s">
        <v>9602</v>
      </c>
      <c r="E401" t="s">
        <v>2034</v>
      </c>
      <c r="F401" t="s">
        <v>3833</v>
      </c>
      <c r="G401" cm="1">
        <f t="array" aca="1" ref="G401" ca="1">SUMPRODUCT(--ISNUMBER(MID(D401,ROW(INDIRECT("1:"&amp;LEN(D401))),1)*1))</f>
        <v>46</v>
      </c>
      <c r="H401" t="b">
        <f t="shared" ref="H399:H402" si="88">OR(ISNUMBER(FIND("Wh kg", D401)), ISNUMBER(FIND("F/g", D401)), ISNUMBER(FIND("ppm", D401)), ISNUMBER(FIND("ppb", D401)), ISNUMBER(FIND("mAh/g", D401)), ISNUMBER(FIND("kHz", D401)), ISNUMBER(FIND("°C", D401)), ISNUMBER(FIND(" pH", D401)), ISNUMBER(FIND("mg/L", D401)), ISNUMBER(FIND("min", D401)), ISNUMBER(FIND("mAhg", D401)), ISNUMBER(FIND("g/L", D401)), ISNUMBER(FIND("MPa", D401)))</f>
        <v>0</v>
      </c>
    </row>
    <row r="402" spans="1:8" x14ac:dyDescent="0.3">
      <c r="A402">
        <v>2977</v>
      </c>
      <c r="B402" t="s">
        <v>10119</v>
      </c>
      <c r="C402" t="s">
        <v>10120</v>
      </c>
      <c r="D402" t="s">
        <v>10121</v>
      </c>
      <c r="E402" t="s">
        <v>9</v>
      </c>
      <c r="F402" t="s">
        <v>4782</v>
      </c>
      <c r="G402" cm="1">
        <f t="array" aca="1" ref="G402" ca="1">SUMPRODUCT(--ISNUMBER(MID(D402,ROW(INDIRECT("1:"&amp;LEN(D402))),1)*1))</f>
        <v>46</v>
      </c>
      <c r="H402" t="b">
        <f>OR(ISNUMBER(FIND("Wh kg", D402)), ISNUMBER(FIND("F/g", D402)), ISNUMBER(FIND("ppm", D402)), ISNUMBER(FIND("ppb", D402)), ISNUMBER(FIND("mAh/g", D402)), ISNUMBER(FIND("kHz", D402)), ISNUMBER(FIND("°C", D402)), ISNUMBER(FIND(" pH", D402)), ISNUMBER(FIND("mg/L", D402)), ISNUMBER(FIND("mAhg", D402)), ISNUMBER(FIND("g/L", D402)), ISNUMBER(FIND("MPa", D402)))</f>
        <v>1</v>
      </c>
    </row>
    <row r="403" spans="1:8" hidden="1" x14ac:dyDescent="0.3">
      <c r="A403">
        <v>401</v>
      </c>
      <c r="B403" t="s">
        <v>1475</v>
      </c>
      <c r="C403" t="s">
        <v>1476</v>
      </c>
      <c r="D403" t="s">
        <v>1477</v>
      </c>
      <c r="E403" t="s">
        <v>1130</v>
      </c>
      <c r="F403" t="s">
        <v>1478</v>
      </c>
      <c r="G403" cm="1">
        <f t="array" aca="1" ref="G403" ca="1">SUMPRODUCT(--ISNUMBER(MID(D403,ROW(INDIRECT("1:"&amp;LEN(D403))),1)*1))</f>
        <v>0</v>
      </c>
    </row>
    <row r="404" spans="1:8" hidden="1" x14ac:dyDescent="0.3">
      <c r="A404">
        <v>3155</v>
      </c>
      <c r="B404" t="s">
        <v>10684</v>
      </c>
      <c r="C404" t="s">
        <v>10685</v>
      </c>
      <c r="D404" t="s">
        <v>10686</v>
      </c>
      <c r="E404" t="s">
        <v>243</v>
      </c>
      <c r="F404" t="s">
        <v>6289</v>
      </c>
      <c r="G404" cm="1">
        <f t="array" aca="1" ref="G404" ca="1">SUMPRODUCT(--ISNUMBER(MID(D404,ROW(INDIRECT("1:"&amp;LEN(D404))),1)*1))</f>
        <v>46</v>
      </c>
      <c r="H404" t="b">
        <f t="shared" ref="H404:H406" si="89">OR(ISNUMBER(FIND("Wh kg", D404)), ISNUMBER(FIND("F/g", D404)), ISNUMBER(FIND("ppm", D404)), ISNUMBER(FIND("ppb", D404)), ISNUMBER(FIND("mAh/g", D404)), ISNUMBER(FIND("kHz", D404)), ISNUMBER(FIND("°C", D404)), ISNUMBER(FIND(" pH", D404)), ISNUMBER(FIND("mg/L", D404)), ISNUMBER(FIND("mAhg", D404)), ISNUMBER(FIND("g/L", D404)), ISNUMBER(FIND("MPa", D404)))</f>
        <v>0</v>
      </c>
    </row>
    <row r="405" spans="1:8" x14ac:dyDescent="0.3">
      <c r="A405">
        <v>3642</v>
      </c>
      <c r="B405" t="s">
        <v>12268</v>
      </c>
      <c r="C405" t="s">
        <v>12269</v>
      </c>
      <c r="D405" t="s">
        <v>12270</v>
      </c>
      <c r="E405" t="s">
        <v>2318</v>
      </c>
      <c r="F405" t="s">
        <v>46</v>
      </c>
      <c r="G405" cm="1">
        <f t="array" aca="1" ref="G405" ca="1">SUMPRODUCT(--ISNUMBER(MID(D405,ROW(INDIRECT("1:"&amp;LEN(D405))),1)*1))</f>
        <v>46</v>
      </c>
      <c r="H405" t="b">
        <f t="shared" si="89"/>
        <v>1</v>
      </c>
    </row>
    <row r="406" spans="1:8" x14ac:dyDescent="0.3">
      <c r="A406">
        <v>4210</v>
      </c>
      <c r="B406" t="s">
        <v>14062</v>
      </c>
      <c r="C406" t="s">
        <v>14063</v>
      </c>
      <c r="D406" t="s">
        <v>14064</v>
      </c>
      <c r="E406" t="s">
        <v>1883</v>
      </c>
      <c r="F406" t="s">
        <v>1457</v>
      </c>
      <c r="G406" cm="1">
        <f t="array" aca="1" ref="G406" ca="1">SUMPRODUCT(--ISNUMBER(MID(D406,ROW(INDIRECT("1:"&amp;LEN(D406))),1)*1))</f>
        <v>46</v>
      </c>
      <c r="H406" t="b">
        <f t="shared" si="89"/>
        <v>1</v>
      </c>
    </row>
    <row r="407" spans="1:8" hidden="1" x14ac:dyDescent="0.3">
      <c r="A407">
        <v>405</v>
      </c>
      <c r="B407" t="s">
        <v>1489</v>
      </c>
      <c r="C407" t="s">
        <v>1490</v>
      </c>
      <c r="D407" t="s">
        <v>1491</v>
      </c>
      <c r="E407" t="s">
        <v>1492</v>
      </c>
      <c r="F407" t="s">
        <v>1493</v>
      </c>
      <c r="G407" cm="1">
        <f t="array" aca="1" ref="G407" ca="1">SUMPRODUCT(--ISNUMBER(MID(D407,ROW(INDIRECT("1:"&amp;LEN(D407))),1)*1))</f>
        <v>0</v>
      </c>
    </row>
    <row r="408" spans="1:8" x14ac:dyDescent="0.3">
      <c r="A408">
        <v>4398</v>
      </c>
      <c r="B408" t="s">
        <v>14675</v>
      </c>
      <c r="C408" t="s">
        <v>14676</v>
      </c>
      <c r="D408" t="s">
        <v>14677</v>
      </c>
      <c r="E408" t="s">
        <v>1566</v>
      </c>
      <c r="F408" t="s">
        <v>1026</v>
      </c>
      <c r="G408" cm="1">
        <f t="array" aca="1" ref="G408" ca="1">SUMPRODUCT(--ISNUMBER(MID(D408,ROW(INDIRECT("1:"&amp;LEN(D408))),1)*1))</f>
        <v>46</v>
      </c>
      <c r="H408" t="b">
        <f t="shared" ref="H408:H411" si="90">OR(ISNUMBER(FIND("Wh kg", D408)), ISNUMBER(FIND("F/g", D408)), ISNUMBER(FIND("ppm", D408)), ISNUMBER(FIND("ppb", D408)), ISNUMBER(FIND("mAh/g", D408)), ISNUMBER(FIND("kHz", D408)), ISNUMBER(FIND("°C", D408)), ISNUMBER(FIND(" pH", D408)), ISNUMBER(FIND("mg/L", D408)), ISNUMBER(FIND("mAhg", D408)), ISNUMBER(FIND("g/L", D408)), ISNUMBER(FIND("MPa", D408)))</f>
        <v>1</v>
      </c>
    </row>
    <row r="409" spans="1:8" x14ac:dyDescent="0.3">
      <c r="A409">
        <v>4419</v>
      </c>
      <c r="B409" t="s">
        <v>14742</v>
      </c>
      <c r="C409" t="s">
        <v>14743</v>
      </c>
      <c r="D409" t="s">
        <v>14744</v>
      </c>
      <c r="E409" t="s">
        <v>83</v>
      </c>
      <c r="F409" t="s">
        <v>46</v>
      </c>
      <c r="G409" cm="1">
        <f t="array" aca="1" ref="G409" ca="1">SUMPRODUCT(--ISNUMBER(MID(D409,ROW(INDIRECT("1:"&amp;LEN(D409))),1)*1))</f>
        <v>46</v>
      </c>
      <c r="H409" t="b">
        <f t="shared" si="90"/>
        <v>1</v>
      </c>
    </row>
    <row r="410" spans="1:8" hidden="1" x14ac:dyDescent="0.3">
      <c r="A410">
        <v>4522</v>
      </c>
      <c r="B410" t="s">
        <v>15067</v>
      </c>
      <c r="C410" t="s">
        <v>15068</v>
      </c>
      <c r="D410" t="s">
        <v>15069</v>
      </c>
      <c r="E410" t="s">
        <v>2716</v>
      </c>
      <c r="F410" t="s">
        <v>1577</v>
      </c>
      <c r="G410" cm="1">
        <f t="array" aca="1" ref="G410" ca="1">SUMPRODUCT(--ISNUMBER(MID(D410,ROW(INDIRECT("1:"&amp;LEN(D410))),1)*1))</f>
        <v>46</v>
      </c>
      <c r="H410" t="b">
        <f t="shared" si="90"/>
        <v>0</v>
      </c>
    </row>
    <row r="411" spans="1:8" hidden="1" x14ac:dyDescent="0.3">
      <c r="A411">
        <v>498</v>
      </c>
      <c r="B411" t="s">
        <v>1817</v>
      </c>
      <c r="C411" t="s">
        <v>1818</v>
      </c>
      <c r="D411" t="s">
        <v>1819</v>
      </c>
      <c r="E411" t="s">
        <v>334</v>
      </c>
      <c r="F411" t="s">
        <v>15</v>
      </c>
      <c r="G411" cm="1">
        <f t="array" aca="1" ref="G411" ca="1">SUMPRODUCT(--ISNUMBER(MID(D411,ROW(INDIRECT("1:"&amp;LEN(D411))),1)*1))</f>
        <v>45</v>
      </c>
      <c r="H411" t="b">
        <f t="shared" si="90"/>
        <v>0</v>
      </c>
    </row>
    <row r="412" spans="1:8" hidden="1" x14ac:dyDescent="0.3">
      <c r="A412">
        <v>880</v>
      </c>
      <c r="B412" t="s">
        <v>3134</v>
      </c>
      <c r="C412" t="s">
        <v>3135</v>
      </c>
      <c r="D412" t="s">
        <v>3136</v>
      </c>
      <c r="E412" t="s">
        <v>160</v>
      </c>
      <c r="F412" t="s">
        <v>84</v>
      </c>
      <c r="G412" cm="1">
        <f t="array" aca="1" ref="G412" ca="1">SUMPRODUCT(--ISNUMBER(MID(D412,ROW(INDIRECT("1:"&amp;LEN(D412))),1)*1))</f>
        <v>45</v>
      </c>
      <c r="H412" t="b">
        <f t="shared" ref="H408:H416" si="91">OR(ISNUMBER(FIND("Wh kg", D412)), ISNUMBER(FIND("F/g", D412)), ISNUMBER(FIND("ppm", D412)), ISNUMBER(FIND("ppb", D412)), ISNUMBER(FIND("mAh/g", D412)), ISNUMBER(FIND("kHz", D412)), ISNUMBER(FIND("°C", D412)), ISNUMBER(FIND(" pH", D412)), ISNUMBER(FIND("mg/L", D412)), ISNUMBER(FIND("min", D412)), ISNUMBER(FIND("mAhg", D412)), ISNUMBER(FIND("g/L", D412)), ISNUMBER(FIND("MPa", D412)))</f>
        <v>0</v>
      </c>
    </row>
    <row r="413" spans="1:8" hidden="1" x14ac:dyDescent="0.3">
      <c r="A413">
        <v>1198</v>
      </c>
      <c r="B413" t="s">
        <v>4215</v>
      </c>
      <c r="C413" t="s">
        <v>4216</v>
      </c>
      <c r="D413" t="s">
        <v>4217</v>
      </c>
      <c r="E413" t="s">
        <v>4218</v>
      </c>
      <c r="F413" t="s">
        <v>1552</v>
      </c>
      <c r="G413" cm="1">
        <f t="array" aca="1" ref="G413" ca="1">SUMPRODUCT(--ISNUMBER(MID(D413,ROW(INDIRECT("1:"&amp;LEN(D413))),1)*1))</f>
        <v>45</v>
      </c>
      <c r="H413" t="b">
        <f t="shared" ref="H413:H414" si="92">OR(ISNUMBER(FIND("Wh kg", D413)), ISNUMBER(FIND("F/g", D413)), ISNUMBER(FIND("ppm", D413)), ISNUMBER(FIND("ppb", D413)), ISNUMBER(FIND("mAh/g", D413)), ISNUMBER(FIND("kHz", D413)), ISNUMBER(FIND("°C", D413)), ISNUMBER(FIND(" pH", D413)), ISNUMBER(FIND("mg/L", D413)), ISNUMBER(FIND("mAhg", D413)), ISNUMBER(FIND("g/L", D413)), ISNUMBER(FIND("MPa", D413)))</f>
        <v>0</v>
      </c>
    </row>
    <row r="414" spans="1:8" x14ac:dyDescent="0.3">
      <c r="A414">
        <v>1402</v>
      </c>
      <c r="B414" t="s">
        <v>4900</v>
      </c>
      <c r="C414" t="s">
        <v>4901</v>
      </c>
      <c r="D414" t="s">
        <v>4902</v>
      </c>
      <c r="E414" t="s">
        <v>78</v>
      </c>
      <c r="F414" t="s">
        <v>4903</v>
      </c>
      <c r="G414" cm="1">
        <f t="array" aca="1" ref="G414" ca="1">SUMPRODUCT(--ISNUMBER(MID(D414,ROW(INDIRECT("1:"&amp;LEN(D414))),1)*1))</f>
        <v>45</v>
      </c>
      <c r="H414" t="b">
        <f t="shared" si="92"/>
        <v>1</v>
      </c>
    </row>
    <row r="415" spans="1:8" hidden="1" x14ac:dyDescent="0.3">
      <c r="A415">
        <v>1456</v>
      </c>
      <c r="B415" t="s">
        <v>5078</v>
      </c>
      <c r="C415" t="s">
        <v>5079</v>
      </c>
      <c r="D415" t="s">
        <v>5080</v>
      </c>
      <c r="E415" t="s">
        <v>3444</v>
      </c>
      <c r="F415" t="s">
        <v>46</v>
      </c>
      <c r="G415" cm="1">
        <f t="array" aca="1" ref="G415" ca="1">SUMPRODUCT(--ISNUMBER(MID(D415,ROW(INDIRECT("1:"&amp;LEN(D415))),1)*1))</f>
        <v>45</v>
      </c>
      <c r="H415" t="b">
        <f t="shared" si="91"/>
        <v>0</v>
      </c>
    </row>
    <row r="416" spans="1:8" hidden="1" x14ac:dyDescent="0.3">
      <c r="A416">
        <v>1494</v>
      </c>
      <c r="B416" t="s">
        <v>5204</v>
      </c>
      <c r="C416" t="s">
        <v>5205</v>
      </c>
      <c r="D416" t="s">
        <v>5206</v>
      </c>
      <c r="E416" t="s">
        <v>2231</v>
      </c>
      <c r="F416" t="s">
        <v>15</v>
      </c>
      <c r="G416" cm="1">
        <f t="array" aca="1" ref="G416" ca="1">SUMPRODUCT(--ISNUMBER(MID(D416,ROW(INDIRECT("1:"&amp;LEN(D416))),1)*1))</f>
        <v>45</v>
      </c>
      <c r="H416" t="b">
        <f>OR(ISNUMBER(FIND("Wh kg", D416)), ISNUMBER(FIND("F/g", D416)), ISNUMBER(FIND("ppm", D416)), ISNUMBER(FIND("ppb", D416)), ISNUMBER(FIND("mAh/g", D416)), ISNUMBER(FIND("kHz", D416)), ISNUMBER(FIND("°C", D416)), ISNUMBER(FIND(" pH", D416)), ISNUMBER(FIND("mg/L", D416)), ISNUMBER(FIND("mAhg", D416)), ISNUMBER(FIND("g/L", D416)), ISNUMBER(FIND("MPa", D416)))</f>
        <v>0</v>
      </c>
    </row>
    <row r="417" spans="1:8" hidden="1" x14ac:dyDescent="0.3">
      <c r="A417">
        <v>415</v>
      </c>
      <c r="B417" t="s">
        <v>1527</v>
      </c>
      <c r="C417" t="s">
        <v>1528</v>
      </c>
      <c r="D417" t="s">
        <v>1529</v>
      </c>
      <c r="E417" t="s">
        <v>719</v>
      </c>
      <c r="F417" t="s">
        <v>116</v>
      </c>
      <c r="G417" cm="1">
        <f t="array" aca="1" ref="G417" ca="1">SUMPRODUCT(--ISNUMBER(MID(D417,ROW(INDIRECT("1:"&amp;LEN(D417))),1)*1))</f>
        <v>0</v>
      </c>
    </row>
    <row r="418" spans="1:8" hidden="1" x14ac:dyDescent="0.3">
      <c r="A418">
        <v>1576</v>
      </c>
      <c r="B418" t="s">
        <v>5480</v>
      </c>
      <c r="C418" t="s">
        <v>5481</v>
      </c>
      <c r="D418" t="s">
        <v>5482</v>
      </c>
      <c r="E418" t="s">
        <v>5483</v>
      </c>
      <c r="F418" t="s">
        <v>568</v>
      </c>
      <c r="G418" cm="1">
        <f t="array" aca="1" ref="G418" ca="1">SUMPRODUCT(--ISNUMBER(MID(D418,ROW(INDIRECT("1:"&amp;LEN(D418))),1)*1))</f>
        <v>45</v>
      </c>
      <c r="H418" t="b">
        <f t="shared" ref="H418:H420" si="93">OR(ISNUMBER(FIND("Wh kg", D418)), ISNUMBER(FIND("F/g", D418)), ISNUMBER(FIND("ppm", D418)), ISNUMBER(FIND("ppb", D418)), ISNUMBER(FIND("mAh/g", D418)), ISNUMBER(FIND("kHz", D418)), ISNUMBER(FIND("°C", D418)), ISNUMBER(FIND(" pH", D418)), ISNUMBER(FIND("mg/L", D418)), ISNUMBER(FIND("min", D418)), ISNUMBER(FIND("mAhg", D418)), ISNUMBER(FIND("g/L", D418)), ISNUMBER(FIND("MPa", D418)))</f>
        <v>0</v>
      </c>
    </row>
    <row r="419" spans="1:8" x14ac:dyDescent="0.3">
      <c r="A419">
        <v>1652</v>
      </c>
      <c r="B419" t="s">
        <v>5737</v>
      </c>
      <c r="C419" t="s">
        <v>5738</v>
      </c>
      <c r="D419" t="s">
        <v>5739</v>
      </c>
      <c r="E419" t="s">
        <v>5676</v>
      </c>
      <c r="F419" t="s">
        <v>694</v>
      </c>
      <c r="G419" cm="1">
        <f t="array" aca="1" ref="G419" ca="1">SUMPRODUCT(--ISNUMBER(MID(D419,ROW(INDIRECT("1:"&amp;LEN(D419))),1)*1))</f>
        <v>45</v>
      </c>
      <c r="H419" t="b">
        <f>OR(ISNUMBER(FIND("Wh kg", D419)), ISNUMBER(FIND("F/g", D419)), ISNUMBER(FIND("ppm", D419)), ISNUMBER(FIND("ppb", D419)), ISNUMBER(FIND("mAh/g", D419)), ISNUMBER(FIND("kHz", D419)), ISNUMBER(FIND("°C", D419)), ISNUMBER(FIND(" pH", D419)), ISNUMBER(FIND("mg/L", D419)), ISNUMBER(FIND("mAhg", D419)), ISNUMBER(FIND("g/L", D419)), ISNUMBER(FIND("MPa", D419)))</f>
        <v>1</v>
      </c>
    </row>
    <row r="420" spans="1:8" hidden="1" x14ac:dyDescent="0.3">
      <c r="A420">
        <v>1723</v>
      </c>
      <c r="B420" t="s">
        <v>5979</v>
      </c>
      <c r="C420" t="s">
        <v>5980</v>
      </c>
      <c r="D420" t="s">
        <v>5981</v>
      </c>
      <c r="E420" t="s">
        <v>5982</v>
      </c>
      <c r="F420" t="s">
        <v>46</v>
      </c>
      <c r="G420" cm="1">
        <f t="array" aca="1" ref="G420" ca="1">SUMPRODUCT(--ISNUMBER(MID(D420,ROW(INDIRECT("1:"&amp;LEN(D420))),1)*1))</f>
        <v>45</v>
      </c>
      <c r="H420" t="b">
        <f t="shared" si="93"/>
        <v>0</v>
      </c>
    </row>
    <row r="421" spans="1:8" hidden="1" x14ac:dyDescent="0.3">
      <c r="A421">
        <v>419</v>
      </c>
      <c r="B421" t="s">
        <v>1540</v>
      </c>
      <c r="C421" t="s">
        <v>1541</v>
      </c>
      <c r="D421" t="s">
        <v>1542</v>
      </c>
      <c r="E421" t="s">
        <v>1091</v>
      </c>
      <c r="F421" t="s">
        <v>15</v>
      </c>
      <c r="G421" cm="1">
        <f t="array" aca="1" ref="G421" ca="1">SUMPRODUCT(--ISNUMBER(MID(D421,ROW(INDIRECT("1:"&amp;LEN(D421))),1)*1))</f>
        <v>0</v>
      </c>
    </row>
    <row r="422" spans="1:8" x14ac:dyDescent="0.3">
      <c r="A422">
        <v>2277</v>
      </c>
      <c r="B422" t="s">
        <v>7826</v>
      </c>
      <c r="C422" t="s">
        <v>7827</v>
      </c>
      <c r="D422" t="s">
        <v>7828</v>
      </c>
      <c r="E422" t="s">
        <v>5814</v>
      </c>
      <c r="F422" t="s">
        <v>56</v>
      </c>
      <c r="G422" cm="1">
        <f t="array" aca="1" ref="G422" ca="1">SUMPRODUCT(--ISNUMBER(MID(D422,ROW(INDIRECT("1:"&amp;LEN(D422))),1)*1))</f>
        <v>45</v>
      </c>
      <c r="H422" t="b">
        <f t="shared" ref="H422:H424" si="94">OR(ISNUMBER(FIND("Wh kg", D422)), ISNUMBER(FIND("F/g", D422)), ISNUMBER(FIND("ppm", D422)), ISNUMBER(FIND("ppb", D422)), ISNUMBER(FIND("mAh/g", D422)), ISNUMBER(FIND("kHz", D422)), ISNUMBER(FIND("°C", D422)), ISNUMBER(FIND(" pH", D422)), ISNUMBER(FIND("mg/L", D422)), ISNUMBER(FIND("mAhg", D422)), ISNUMBER(FIND("g/L", D422)), ISNUMBER(FIND("MPa", D422)))</f>
        <v>1</v>
      </c>
    </row>
    <row r="423" spans="1:8" x14ac:dyDescent="0.3">
      <c r="A423">
        <v>2405</v>
      </c>
      <c r="B423" t="s">
        <v>8255</v>
      </c>
      <c r="C423" t="s">
        <v>8256</v>
      </c>
      <c r="D423" t="s">
        <v>8257</v>
      </c>
      <c r="E423" t="s">
        <v>2483</v>
      </c>
      <c r="F423" t="s">
        <v>84</v>
      </c>
      <c r="G423" cm="1">
        <f t="array" aca="1" ref="G423" ca="1">SUMPRODUCT(--ISNUMBER(MID(D423,ROW(INDIRECT("1:"&amp;LEN(D423))),1)*1))</f>
        <v>45</v>
      </c>
      <c r="H423" t="b">
        <f t="shared" si="94"/>
        <v>1</v>
      </c>
    </row>
    <row r="424" spans="1:8" x14ac:dyDescent="0.3">
      <c r="A424">
        <v>2661</v>
      </c>
      <c r="B424" t="s">
        <v>9092</v>
      </c>
      <c r="C424" t="s">
        <v>9093</v>
      </c>
      <c r="D424" t="s">
        <v>9094</v>
      </c>
      <c r="E424" t="s">
        <v>1693</v>
      </c>
      <c r="F424" t="s">
        <v>15</v>
      </c>
      <c r="G424" cm="1">
        <f t="array" aca="1" ref="G424" ca="1">SUMPRODUCT(--ISNUMBER(MID(D424,ROW(INDIRECT("1:"&amp;LEN(D424))),1)*1))</f>
        <v>45</v>
      </c>
      <c r="H424" t="b">
        <f t="shared" si="94"/>
        <v>1</v>
      </c>
    </row>
    <row r="425" spans="1:8" hidden="1" x14ac:dyDescent="0.3">
      <c r="A425">
        <v>423</v>
      </c>
      <c r="B425" t="s">
        <v>1553</v>
      </c>
      <c r="C425" t="s">
        <v>1554</v>
      </c>
      <c r="D425" t="s">
        <v>1555</v>
      </c>
      <c r="E425" t="s">
        <v>1138</v>
      </c>
      <c r="F425" t="s">
        <v>235</v>
      </c>
      <c r="G425" cm="1">
        <f t="array" aca="1" ref="G425" ca="1">SUMPRODUCT(--ISNUMBER(MID(D425,ROW(INDIRECT("1:"&amp;LEN(D425))),1)*1))</f>
        <v>0</v>
      </c>
    </row>
    <row r="426" spans="1:8" hidden="1" x14ac:dyDescent="0.3">
      <c r="A426">
        <v>2878</v>
      </c>
      <c r="B426" t="s">
        <v>9792</v>
      </c>
      <c r="C426" t="s">
        <v>9793</v>
      </c>
      <c r="D426" t="s">
        <v>9794</v>
      </c>
      <c r="E426" t="s">
        <v>9795</v>
      </c>
      <c r="F426" t="s">
        <v>41</v>
      </c>
      <c r="G426" cm="1">
        <f t="array" aca="1" ref="G426" ca="1">SUMPRODUCT(--ISNUMBER(MID(D426,ROW(INDIRECT("1:"&amp;LEN(D426))),1)*1))</f>
        <v>45</v>
      </c>
      <c r="H426" t="b">
        <f>OR(ISNUMBER(FIND("Wh kg", D426)), ISNUMBER(FIND("F/g", D426)), ISNUMBER(FIND("ppm", D426)), ISNUMBER(FIND("ppb", D426)), ISNUMBER(FIND("mAh/g", D426)), ISNUMBER(FIND("kHz", D426)), ISNUMBER(FIND("°C", D426)), ISNUMBER(FIND(" pH", D426)), ISNUMBER(FIND("mg/L", D426)), ISNUMBER(FIND("min", D426)), ISNUMBER(FIND("mAhg", D426)), ISNUMBER(FIND("g/L", D426)), ISNUMBER(FIND("MPa", D426)))</f>
        <v>0</v>
      </c>
    </row>
    <row r="427" spans="1:8" hidden="1" x14ac:dyDescent="0.3">
      <c r="A427">
        <v>425</v>
      </c>
      <c r="B427" t="s">
        <v>1559</v>
      </c>
      <c r="C427" t="s">
        <v>1560</v>
      </c>
      <c r="D427" t="s">
        <v>1561</v>
      </c>
      <c r="E427" t="s">
        <v>1562</v>
      </c>
      <c r="F427" t="s">
        <v>33</v>
      </c>
      <c r="G427" cm="1">
        <f t="array" aca="1" ref="G427" ca="1">SUMPRODUCT(--ISNUMBER(MID(D427,ROW(INDIRECT("1:"&amp;LEN(D427))),1)*1))</f>
        <v>0</v>
      </c>
    </row>
    <row r="428" spans="1:8" hidden="1" x14ac:dyDescent="0.3">
      <c r="A428">
        <v>2943</v>
      </c>
      <c r="B428" t="s">
        <v>10011</v>
      </c>
      <c r="C428" t="s">
        <v>10012</v>
      </c>
      <c r="D428" t="s">
        <v>10013</v>
      </c>
      <c r="E428" t="s">
        <v>1923</v>
      </c>
      <c r="F428" t="s">
        <v>89</v>
      </c>
      <c r="G428" cm="1">
        <f t="array" aca="1" ref="G428" ca="1">SUMPRODUCT(--ISNUMBER(MID(D428,ROW(INDIRECT("1:"&amp;LEN(D428))),1)*1))</f>
        <v>45</v>
      </c>
      <c r="H428" t="b">
        <f>OR(ISNUMBER(FIND("Wh kg", D428)), ISNUMBER(FIND("F/g", D428)), ISNUMBER(FIND("ppm", D428)), ISNUMBER(FIND("ppb", D428)), ISNUMBER(FIND("mAh/g", D428)), ISNUMBER(FIND("kHz", D428)), ISNUMBER(FIND("°C", D428)), ISNUMBER(FIND(" pH", D428)), ISNUMBER(FIND("mg/L", D428)), ISNUMBER(FIND("mAhg", D428)), ISNUMBER(FIND("g/L", D428)), ISNUMBER(FIND("MPa", D428)))</f>
        <v>0</v>
      </c>
    </row>
    <row r="429" spans="1:8" hidden="1" x14ac:dyDescent="0.3">
      <c r="A429">
        <v>3182</v>
      </c>
      <c r="B429" t="s">
        <v>10773</v>
      </c>
      <c r="C429" t="s">
        <v>10774</v>
      </c>
      <c r="D429" t="s">
        <v>10775</v>
      </c>
      <c r="E429" t="s">
        <v>373</v>
      </c>
      <c r="F429" t="s">
        <v>1139</v>
      </c>
      <c r="G429" cm="1">
        <f t="array" aca="1" ref="G429" ca="1">SUMPRODUCT(--ISNUMBER(MID(D429,ROW(INDIRECT("1:"&amp;LEN(D429))),1)*1))</f>
        <v>45</v>
      </c>
      <c r="H429" t="b">
        <f t="shared" ref="H428:H432" si="95">OR(ISNUMBER(FIND("Wh kg", D429)), ISNUMBER(FIND("F/g", D429)), ISNUMBER(FIND("ppm", D429)), ISNUMBER(FIND("ppb", D429)), ISNUMBER(FIND("mAh/g", D429)), ISNUMBER(FIND("kHz", D429)), ISNUMBER(FIND("°C", D429)), ISNUMBER(FIND(" pH", D429)), ISNUMBER(FIND("mg/L", D429)), ISNUMBER(FIND("min", D429)), ISNUMBER(FIND("mAhg", D429)), ISNUMBER(FIND("g/L", D429)), ISNUMBER(FIND("MPa", D429)))</f>
        <v>0</v>
      </c>
    </row>
    <row r="430" spans="1:8" x14ac:dyDescent="0.3">
      <c r="A430">
        <v>3621</v>
      </c>
      <c r="B430" t="s">
        <v>12204</v>
      </c>
      <c r="C430" t="s">
        <v>12205</v>
      </c>
      <c r="D430" t="s">
        <v>12206</v>
      </c>
      <c r="E430" t="s">
        <v>2615</v>
      </c>
      <c r="F430" t="s">
        <v>354</v>
      </c>
      <c r="G430" cm="1">
        <f t="array" aca="1" ref="G430" ca="1">SUMPRODUCT(--ISNUMBER(MID(D430,ROW(INDIRECT("1:"&amp;LEN(D430))),1)*1))</f>
        <v>45</v>
      </c>
      <c r="H430" t="b">
        <f>OR(ISNUMBER(FIND("Wh kg", D430)), ISNUMBER(FIND("F/g", D430)), ISNUMBER(FIND("ppm", D430)), ISNUMBER(FIND("ppb", D430)), ISNUMBER(FIND("mAh/g", D430)), ISNUMBER(FIND("kHz", D430)), ISNUMBER(FIND("°C", D430)), ISNUMBER(FIND(" pH", D430)), ISNUMBER(FIND("mg/L", D430)), ISNUMBER(FIND("mAhg", D430)), ISNUMBER(FIND("g/L", D430)), ISNUMBER(FIND("MPa", D430)))</f>
        <v>1</v>
      </c>
    </row>
    <row r="431" spans="1:8" hidden="1" x14ac:dyDescent="0.3">
      <c r="A431">
        <v>4222</v>
      </c>
      <c r="B431" t="s">
        <v>14100</v>
      </c>
      <c r="C431" t="s">
        <v>14101</v>
      </c>
      <c r="D431" t="s">
        <v>14102</v>
      </c>
      <c r="E431" t="s">
        <v>78</v>
      </c>
      <c r="F431" t="s">
        <v>8727</v>
      </c>
      <c r="G431" cm="1">
        <f t="array" aca="1" ref="G431" ca="1">SUMPRODUCT(--ISNUMBER(MID(D431,ROW(INDIRECT("1:"&amp;LEN(D431))),1)*1))</f>
        <v>45</v>
      </c>
      <c r="H431" t="b">
        <f t="shared" si="95"/>
        <v>0</v>
      </c>
    </row>
    <row r="432" spans="1:8" x14ac:dyDescent="0.3">
      <c r="A432">
        <v>4554</v>
      </c>
      <c r="B432" t="s">
        <v>15167</v>
      </c>
      <c r="C432" t="s">
        <v>15168</v>
      </c>
      <c r="D432" t="s">
        <v>15169</v>
      </c>
      <c r="E432" t="s">
        <v>2388</v>
      </c>
      <c r="F432" t="s">
        <v>694</v>
      </c>
      <c r="G432" cm="1">
        <f t="array" aca="1" ref="G432" ca="1">SUMPRODUCT(--ISNUMBER(MID(D432,ROW(INDIRECT("1:"&amp;LEN(D432))),1)*1))</f>
        <v>45</v>
      </c>
      <c r="H432" t="b">
        <f>OR(ISNUMBER(FIND("Wh kg", D432)), ISNUMBER(FIND("F/g", D432)), ISNUMBER(FIND("ppm", D432)), ISNUMBER(FIND("ppb", D432)), ISNUMBER(FIND("mAh/g", D432)), ISNUMBER(FIND("kHz", D432)), ISNUMBER(FIND("°C", D432)), ISNUMBER(FIND(" pH", D432)), ISNUMBER(FIND("mg/L", D432)), ISNUMBER(FIND("mAhg", D432)), ISNUMBER(FIND("g/L", D432)), ISNUMBER(FIND("MPa", D432)))</f>
        <v>1</v>
      </c>
    </row>
    <row r="433" spans="1:8" hidden="1" x14ac:dyDescent="0.3">
      <c r="A433">
        <v>431</v>
      </c>
      <c r="B433" t="s">
        <v>1582</v>
      </c>
      <c r="C433" t="s">
        <v>1583</v>
      </c>
      <c r="D433" t="s">
        <v>1584</v>
      </c>
      <c r="E433" t="s">
        <v>1183</v>
      </c>
      <c r="F433" t="s">
        <v>15</v>
      </c>
      <c r="G433" cm="1">
        <f t="array" aca="1" ref="G433" ca="1">SUMPRODUCT(--ISNUMBER(MID(D433,ROW(INDIRECT("1:"&amp;LEN(D433))),1)*1))</f>
        <v>0</v>
      </c>
    </row>
    <row r="434" spans="1:8" hidden="1" x14ac:dyDescent="0.3">
      <c r="A434">
        <v>4692</v>
      </c>
      <c r="B434" t="s">
        <v>15606</v>
      </c>
      <c r="C434" t="s">
        <v>15607</v>
      </c>
      <c r="D434" t="s">
        <v>15608</v>
      </c>
      <c r="E434" t="s">
        <v>9649</v>
      </c>
      <c r="F434" t="s">
        <v>1577</v>
      </c>
      <c r="G434" cm="1">
        <f t="array" aca="1" ref="G434" ca="1">SUMPRODUCT(--ISNUMBER(MID(D434,ROW(INDIRECT("1:"&amp;LEN(D434))),1)*1))</f>
        <v>45</v>
      </c>
      <c r="H434" t="b">
        <f>OR(ISNUMBER(FIND("Wh kg", D434)), ISNUMBER(FIND("F/g", D434)), ISNUMBER(FIND("ppm", D434)), ISNUMBER(FIND("ppb", D434)), ISNUMBER(FIND("mAh/g", D434)), ISNUMBER(FIND("kHz", D434)), ISNUMBER(FIND("°C", D434)), ISNUMBER(FIND(" pH", D434)), ISNUMBER(FIND("mg/L", D434)), ISNUMBER(FIND("min", D434)), ISNUMBER(FIND("mAhg", D434)), ISNUMBER(FIND("g/L", D434)), ISNUMBER(FIND("MPa", D434)))</f>
        <v>0</v>
      </c>
    </row>
    <row r="435" spans="1:8" hidden="1" x14ac:dyDescent="0.3">
      <c r="A435">
        <v>433</v>
      </c>
      <c r="B435" t="s">
        <v>1588</v>
      </c>
      <c r="C435" t="s">
        <v>1589</v>
      </c>
      <c r="D435" t="s">
        <v>1590</v>
      </c>
      <c r="E435" t="s">
        <v>137</v>
      </c>
      <c r="F435" t="s">
        <v>219</v>
      </c>
      <c r="G435" cm="1">
        <f t="array" aca="1" ref="G435" ca="1">SUMPRODUCT(--ISNUMBER(MID(D435,ROW(INDIRECT("1:"&amp;LEN(D435))),1)*1))</f>
        <v>0</v>
      </c>
    </row>
    <row r="436" spans="1:8" hidden="1" x14ac:dyDescent="0.3">
      <c r="A436">
        <v>434</v>
      </c>
      <c r="B436" t="s">
        <v>1591</v>
      </c>
      <c r="C436" t="s">
        <v>1592</v>
      </c>
      <c r="D436" t="s">
        <v>1593</v>
      </c>
      <c r="E436" t="s">
        <v>195</v>
      </c>
      <c r="F436" t="s">
        <v>1114</v>
      </c>
      <c r="G436" cm="1">
        <f t="array" aca="1" ref="G436" ca="1">SUMPRODUCT(--ISNUMBER(MID(D436,ROW(INDIRECT("1:"&amp;LEN(D436))),1)*1))</f>
        <v>0</v>
      </c>
    </row>
    <row r="437" spans="1:8" hidden="1" x14ac:dyDescent="0.3">
      <c r="A437">
        <v>5039</v>
      </c>
      <c r="B437" t="s">
        <v>16719</v>
      </c>
      <c r="C437" t="s">
        <v>16720</v>
      </c>
      <c r="D437" t="s">
        <v>16721</v>
      </c>
      <c r="E437" t="s">
        <v>1176</v>
      </c>
      <c r="F437" t="s">
        <v>46</v>
      </c>
      <c r="G437" cm="1">
        <f t="array" aca="1" ref="G437" ca="1">SUMPRODUCT(--ISNUMBER(MID(D437,ROW(INDIRECT("1:"&amp;LEN(D437))),1)*1))</f>
        <v>45</v>
      </c>
      <c r="H437" t="b">
        <f>OR(ISNUMBER(FIND("Wh kg", D437)), ISNUMBER(FIND("F/g", D437)), ISNUMBER(FIND("ppm", D437)), ISNUMBER(FIND("ppb", D437)), ISNUMBER(FIND("mAh/g", D437)), ISNUMBER(FIND("kHz", D437)), ISNUMBER(FIND("°C", D437)), ISNUMBER(FIND(" pH", D437)), ISNUMBER(FIND("mg/L", D437)), ISNUMBER(FIND("mAhg", D437)), ISNUMBER(FIND("g/L", D437)), ISNUMBER(FIND("MPa", D437)))</f>
        <v>0</v>
      </c>
    </row>
    <row r="438" spans="1:8" hidden="1" x14ac:dyDescent="0.3">
      <c r="A438">
        <v>436</v>
      </c>
      <c r="B438" t="s">
        <v>1597</v>
      </c>
      <c r="C438" t="s">
        <v>1598</v>
      </c>
      <c r="D438" t="s">
        <v>1599</v>
      </c>
      <c r="E438" t="s">
        <v>1600</v>
      </c>
      <c r="F438" t="s">
        <v>632</v>
      </c>
      <c r="G438" cm="1">
        <f t="array" aca="1" ref="G438" ca="1">SUMPRODUCT(--ISNUMBER(MID(D438,ROW(INDIRECT("1:"&amp;LEN(D438))),1)*1))</f>
        <v>0</v>
      </c>
    </row>
    <row r="439" spans="1:8" hidden="1" x14ac:dyDescent="0.3">
      <c r="A439">
        <v>437</v>
      </c>
      <c r="B439" t="s">
        <v>1601</v>
      </c>
      <c r="C439" t="s">
        <v>1602</v>
      </c>
      <c r="D439" t="s">
        <v>1603</v>
      </c>
      <c r="E439" t="s">
        <v>1461</v>
      </c>
      <c r="F439" t="s">
        <v>1604</v>
      </c>
      <c r="G439" cm="1">
        <f t="array" aca="1" ref="G439" ca="1">SUMPRODUCT(--ISNUMBER(MID(D439,ROW(INDIRECT("1:"&amp;LEN(D439))),1)*1))</f>
        <v>0</v>
      </c>
    </row>
    <row r="440" spans="1:8" hidden="1" x14ac:dyDescent="0.3">
      <c r="A440">
        <v>438</v>
      </c>
      <c r="B440" t="s">
        <v>1605</v>
      </c>
      <c r="C440" t="s">
        <v>1606</v>
      </c>
      <c r="D440" t="s">
        <v>1607</v>
      </c>
      <c r="E440" t="s">
        <v>719</v>
      </c>
      <c r="F440" t="s">
        <v>183</v>
      </c>
      <c r="G440" cm="1">
        <f t="array" aca="1" ref="G440" ca="1">SUMPRODUCT(--ISNUMBER(MID(D440,ROW(INDIRECT("1:"&amp;LEN(D440))),1)*1))</f>
        <v>0</v>
      </c>
    </row>
    <row r="441" spans="1:8" hidden="1" x14ac:dyDescent="0.3">
      <c r="A441">
        <v>296</v>
      </c>
      <c r="B441" t="s">
        <v>1095</v>
      </c>
      <c r="C441" t="s">
        <v>1096</v>
      </c>
      <c r="D441" t="s">
        <v>1097</v>
      </c>
      <c r="E441" t="s">
        <v>373</v>
      </c>
      <c r="F441" t="s">
        <v>1098</v>
      </c>
      <c r="G441" cm="1">
        <f t="array" aca="1" ref="G441" ca="1">SUMPRODUCT(--ISNUMBER(MID(D441,ROW(INDIRECT("1:"&amp;LEN(D441))),1)*1))</f>
        <v>44</v>
      </c>
      <c r="H441" t="b">
        <f t="shared" ref="H441:H442" si="96">OR(ISNUMBER(FIND("Wh kg", D441)), ISNUMBER(FIND("F/g", D441)), ISNUMBER(FIND("ppm", D441)), ISNUMBER(FIND("ppb", D441)), ISNUMBER(FIND("mAh/g", D441)), ISNUMBER(FIND("kHz", D441)), ISNUMBER(FIND("°C", D441)), ISNUMBER(FIND(" pH", D441)), ISNUMBER(FIND("mg/L", D441)), ISNUMBER(FIND("min", D441)), ISNUMBER(FIND("mAhg", D441)), ISNUMBER(FIND("g/L", D441)), ISNUMBER(FIND("MPa", D441)))</f>
        <v>0</v>
      </c>
    </row>
    <row r="442" spans="1:8" x14ac:dyDescent="0.3">
      <c r="A442">
        <v>366</v>
      </c>
      <c r="B442" t="s">
        <v>1352</v>
      </c>
      <c r="C442" t="s">
        <v>1353</v>
      </c>
      <c r="D442" t="s">
        <v>1354</v>
      </c>
      <c r="E442" t="s">
        <v>98</v>
      </c>
      <c r="F442" t="s">
        <v>321</v>
      </c>
      <c r="G442" cm="1">
        <f t="array" aca="1" ref="G442" ca="1">SUMPRODUCT(--ISNUMBER(MID(D442,ROW(INDIRECT("1:"&amp;LEN(D442))),1)*1))</f>
        <v>44</v>
      </c>
      <c r="H442" t="b">
        <f>OR(ISNUMBER(FIND("Wh kg", D442)), ISNUMBER(FIND("F/g", D442)), ISNUMBER(FIND("ppm", D442)), ISNUMBER(FIND("ppb", D442)), ISNUMBER(FIND("mAh/g", D442)), ISNUMBER(FIND("kHz", D442)), ISNUMBER(FIND("°C", D442)), ISNUMBER(FIND(" pH", D442)), ISNUMBER(FIND("mg/L", D442)), ISNUMBER(FIND("mAhg", D442)), ISNUMBER(FIND("g/L", D442)), ISNUMBER(FIND("MPa", D442)))</f>
        <v>1</v>
      </c>
    </row>
    <row r="443" spans="1:8" hidden="1" x14ac:dyDescent="0.3">
      <c r="A443">
        <v>441</v>
      </c>
      <c r="B443" t="s">
        <v>1615</v>
      </c>
      <c r="C443" t="s">
        <v>1616</v>
      </c>
      <c r="D443" t="s">
        <v>1617</v>
      </c>
      <c r="E443" t="s">
        <v>60</v>
      </c>
      <c r="F443" t="s">
        <v>1618</v>
      </c>
      <c r="G443" cm="1">
        <f t="array" aca="1" ref="G443" ca="1">SUMPRODUCT(--ISNUMBER(MID(D443,ROW(INDIRECT("1:"&amp;LEN(D443))),1)*1))</f>
        <v>0</v>
      </c>
    </row>
    <row r="444" spans="1:8" hidden="1" x14ac:dyDescent="0.3">
      <c r="A444">
        <v>442</v>
      </c>
      <c r="B444" t="s">
        <v>1619</v>
      </c>
      <c r="C444" t="s">
        <v>1620</v>
      </c>
      <c r="D444" t="s">
        <v>1621</v>
      </c>
      <c r="E444" t="s">
        <v>88</v>
      </c>
      <c r="F444" t="s">
        <v>183</v>
      </c>
      <c r="G444" cm="1">
        <f t="array" aca="1" ref="G444" ca="1">SUMPRODUCT(--ISNUMBER(MID(D444,ROW(INDIRECT("1:"&amp;LEN(D444))),1)*1))</f>
        <v>0</v>
      </c>
    </row>
    <row r="445" spans="1:8" x14ac:dyDescent="0.3">
      <c r="A445">
        <v>384</v>
      </c>
      <c r="B445" t="s">
        <v>1415</v>
      </c>
      <c r="C445" t="s">
        <v>1416</v>
      </c>
      <c r="D445" t="s">
        <v>1417</v>
      </c>
      <c r="E445" t="s">
        <v>93</v>
      </c>
      <c r="F445" t="s">
        <v>610</v>
      </c>
      <c r="G445" cm="1">
        <f t="array" aca="1" ref="G445" ca="1">SUMPRODUCT(--ISNUMBER(MID(D445,ROW(INDIRECT("1:"&amp;LEN(D445))),1)*1))</f>
        <v>44</v>
      </c>
      <c r="H445" t="b">
        <f>OR(ISNUMBER(FIND("Wh kg", D445)), ISNUMBER(FIND("F/g", D445)), ISNUMBER(FIND("ppm", D445)), ISNUMBER(FIND("ppb", D445)), ISNUMBER(FIND("mAh/g", D445)), ISNUMBER(FIND("kHz", D445)), ISNUMBER(FIND("°C", D445)), ISNUMBER(FIND(" pH", D445)), ISNUMBER(FIND("mg/L", D445)), ISNUMBER(FIND("mAhg", D445)), ISNUMBER(FIND("g/L", D445)), ISNUMBER(FIND("MPa", D445)))</f>
        <v>1</v>
      </c>
    </row>
    <row r="446" spans="1:8" hidden="1" x14ac:dyDescent="0.3">
      <c r="A446">
        <v>997</v>
      </c>
      <c r="B446" t="s">
        <v>3531</v>
      </c>
      <c r="C446" t="s">
        <v>3532</v>
      </c>
      <c r="D446" t="s">
        <v>3533</v>
      </c>
      <c r="E446" t="s">
        <v>78</v>
      </c>
      <c r="F446" t="s">
        <v>2936</v>
      </c>
      <c r="G446" cm="1">
        <f t="array" aca="1" ref="G446" ca="1">SUMPRODUCT(--ISNUMBER(MID(D446,ROW(INDIRECT("1:"&amp;LEN(D446))),1)*1))</f>
        <v>44</v>
      </c>
      <c r="H446" t="b">
        <f t="shared" ref="H445:H449" si="97">OR(ISNUMBER(FIND("Wh kg", D446)), ISNUMBER(FIND("F/g", D446)), ISNUMBER(FIND("ppm", D446)), ISNUMBER(FIND("ppb", D446)), ISNUMBER(FIND("mAh/g", D446)), ISNUMBER(FIND("kHz", D446)), ISNUMBER(FIND("°C", D446)), ISNUMBER(FIND(" pH", D446)), ISNUMBER(FIND("mg/L", D446)), ISNUMBER(FIND("min", D446)), ISNUMBER(FIND("mAhg", D446)), ISNUMBER(FIND("g/L", D446)), ISNUMBER(FIND("MPa", D446)))</f>
        <v>0</v>
      </c>
    </row>
    <row r="447" spans="1:8" hidden="1" x14ac:dyDescent="0.3">
      <c r="A447">
        <v>1005</v>
      </c>
      <c r="B447" t="s">
        <v>3557</v>
      </c>
      <c r="C447" t="s">
        <v>3558</v>
      </c>
      <c r="D447" t="s">
        <v>3559</v>
      </c>
      <c r="E447" t="s">
        <v>9</v>
      </c>
      <c r="F447" t="s">
        <v>79</v>
      </c>
      <c r="G447" cm="1">
        <f t="array" aca="1" ref="G447" ca="1">SUMPRODUCT(--ISNUMBER(MID(D447,ROW(INDIRECT("1:"&amp;LEN(D447))),1)*1))</f>
        <v>44</v>
      </c>
      <c r="H447" t="b">
        <f t="shared" ref="H447:H448" si="98">OR(ISNUMBER(FIND("Wh kg", D447)), ISNUMBER(FIND("F/g", D447)), ISNUMBER(FIND("ppm", D447)), ISNUMBER(FIND("ppb", D447)), ISNUMBER(FIND("mAh/g", D447)), ISNUMBER(FIND("kHz", D447)), ISNUMBER(FIND("°C", D447)), ISNUMBER(FIND(" pH", D447)), ISNUMBER(FIND("mg/L", D447)), ISNUMBER(FIND("mAhg", D447)), ISNUMBER(FIND("g/L", D447)), ISNUMBER(FIND("MPa", D447)))</f>
        <v>0</v>
      </c>
    </row>
    <row r="448" spans="1:8" hidden="1" x14ac:dyDescent="0.3">
      <c r="A448">
        <v>1095</v>
      </c>
      <c r="B448" t="s">
        <v>3860</v>
      </c>
      <c r="C448" t="s">
        <v>3861</v>
      </c>
      <c r="D448" t="s">
        <v>3862</v>
      </c>
      <c r="E448" t="s">
        <v>3578</v>
      </c>
      <c r="F448" t="s">
        <v>15</v>
      </c>
      <c r="G448" cm="1">
        <f t="array" aca="1" ref="G448" ca="1">SUMPRODUCT(--ISNUMBER(MID(D448,ROW(INDIRECT("1:"&amp;LEN(D448))),1)*1))</f>
        <v>44</v>
      </c>
      <c r="H448" t="b">
        <f t="shared" si="98"/>
        <v>0</v>
      </c>
    </row>
    <row r="449" spans="1:8" hidden="1" x14ac:dyDescent="0.3">
      <c r="A449">
        <v>1125</v>
      </c>
      <c r="B449" t="s">
        <v>3963</v>
      </c>
      <c r="C449" t="s">
        <v>3964</v>
      </c>
      <c r="D449" t="s">
        <v>3965</v>
      </c>
      <c r="E449" t="s">
        <v>1916</v>
      </c>
      <c r="F449" t="s">
        <v>632</v>
      </c>
      <c r="G449" cm="1">
        <f t="array" aca="1" ref="G449" ca="1">SUMPRODUCT(--ISNUMBER(MID(D449,ROW(INDIRECT("1:"&amp;LEN(D449))),1)*1))</f>
        <v>44</v>
      </c>
      <c r="H449" t="b">
        <f t="shared" si="97"/>
        <v>0</v>
      </c>
    </row>
    <row r="450" spans="1:8" hidden="1" x14ac:dyDescent="0.3">
      <c r="A450">
        <v>448</v>
      </c>
      <c r="B450" t="s">
        <v>1638</v>
      </c>
      <c r="C450" t="s">
        <v>1639</v>
      </c>
      <c r="D450" t="s">
        <v>1640</v>
      </c>
      <c r="E450" t="s">
        <v>1641</v>
      </c>
      <c r="F450" t="s">
        <v>330</v>
      </c>
      <c r="G450" cm="1">
        <f t="array" aca="1" ref="G450" ca="1">SUMPRODUCT(--ISNUMBER(MID(D450,ROW(INDIRECT("1:"&amp;LEN(D450))),1)*1))</f>
        <v>0</v>
      </c>
    </row>
    <row r="451" spans="1:8" hidden="1" x14ac:dyDescent="0.3">
      <c r="A451">
        <v>449</v>
      </c>
      <c r="B451" t="s">
        <v>1642</v>
      </c>
      <c r="C451" t="s">
        <v>1643</v>
      </c>
      <c r="D451" t="s">
        <v>1644</v>
      </c>
      <c r="E451" t="s">
        <v>9</v>
      </c>
      <c r="F451" t="s">
        <v>1645</v>
      </c>
      <c r="G451" cm="1">
        <f t="array" aca="1" ref="G451" ca="1">SUMPRODUCT(--ISNUMBER(MID(D451,ROW(INDIRECT("1:"&amp;LEN(D451))),1)*1))</f>
        <v>0</v>
      </c>
    </row>
    <row r="452" spans="1:8" x14ac:dyDescent="0.3">
      <c r="A452">
        <v>2425</v>
      </c>
      <c r="B452" t="s">
        <v>8321</v>
      </c>
      <c r="C452" t="s">
        <v>8322</v>
      </c>
      <c r="D452" t="s">
        <v>8323</v>
      </c>
      <c r="E452" t="s">
        <v>3419</v>
      </c>
      <c r="F452" t="s">
        <v>46</v>
      </c>
      <c r="G452" cm="1">
        <f t="array" aca="1" ref="G452" ca="1">SUMPRODUCT(--ISNUMBER(MID(D452,ROW(INDIRECT("1:"&amp;LEN(D452))),1)*1))</f>
        <v>44</v>
      </c>
      <c r="H452" t="b">
        <f>OR(ISNUMBER(FIND("Wh kg", D452)), ISNUMBER(FIND("F/g", D452)), ISNUMBER(FIND("ppm", D452)), ISNUMBER(FIND("ppb", D452)), ISNUMBER(FIND("mAh/g", D452)), ISNUMBER(FIND("kHz", D452)), ISNUMBER(FIND("°C", D452)), ISNUMBER(FIND(" pH", D452)), ISNUMBER(FIND("mg/L", D452)), ISNUMBER(FIND("mAhg", D452)), ISNUMBER(FIND("g/L", D452)), ISNUMBER(FIND("MPa", D452)))</f>
        <v>1</v>
      </c>
    </row>
    <row r="453" spans="1:8" hidden="1" x14ac:dyDescent="0.3">
      <c r="A453">
        <v>451</v>
      </c>
      <c r="B453" t="s">
        <v>1649</v>
      </c>
      <c r="C453" t="s">
        <v>1650</v>
      </c>
      <c r="D453" t="s">
        <v>1651</v>
      </c>
      <c r="E453" t="s">
        <v>1652</v>
      </c>
      <c r="F453" t="s">
        <v>15</v>
      </c>
      <c r="G453" cm="1">
        <f t="array" aca="1" ref="G453" ca="1">SUMPRODUCT(--ISNUMBER(MID(D453,ROW(INDIRECT("1:"&amp;LEN(D453))),1)*1))</f>
        <v>0</v>
      </c>
    </row>
    <row r="454" spans="1:8" hidden="1" x14ac:dyDescent="0.3">
      <c r="A454">
        <v>2898</v>
      </c>
      <c r="B454" t="s">
        <v>9856</v>
      </c>
      <c r="C454" t="s">
        <v>9857</v>
      </c>
      <c r="D454" t="s">
        <v>9858</v>
      </c>
      <c r="E454" t="s">
        <v>126</v>
      </c>
      <c r="F454" t="s">
        <v>9859</v>
      </c>
      <c r="G454" cm="1">
        <f t="array" aca="1" ref="G454" ca="1">SUMPRODUCT(--ISNUMBER(MID(D454,ROW(INDIRECT("1:"&amp;LEN(D454))),1)*1))</f>
        <v>44</v>
      </c>
      <c r="H454" t="b">
        <f t="shared" ref="H454:H456" si="99">OR(ISNUMBER(FIND("Wh kg", D454)), ISNUMBER(FIND("F/g", D454)), ISNUMBER(FIND("ppm", D454)), ISNUMBER(FIND("ppb", D454)), ISNUMBER(FIND("mAh/g", D454)), ISNUMBER(FIND("kHz", D454)), ISNUMBER(FIND("°C", D454)), ISNUMBER(FIND(" pH", D454)), ISNUMBER(FIND("mg/L", D454)), ISNUMBER(FIND("mAhg", D454)), ISNUMBER(FIND("g/L", D454)), ISNUMBER(FIND("MPa", D454)))</f>
        <v>0</v>
      </c>
    </row>
    <row r="455" spans="1:8" hidden="1" x14ac:dyDescent="0.3">
      <c r="A455">
        <v>3056</v>
      </c>
      <c r="B455" t="s">
        <v>10366</v>
      </c>
      <c r="C455" t="s">
        <v>10367</v>
      </c>
      <c r="D455" t="s">
        <v>10368</v>
      </c>
      <c r="E455" t="s">
        <v>1143</v>
      </c>
      <c r="F455" t="s">
        <v>161</v>
      </c>
      <c r="G455" cm="1">
        <f t="array" aca="1" ref="G455" ca="1">SUMPRODUCT(--ISNUMBER(MID(D455,ROW(INDIRECT("1:"&amp;LEN(D455))),1)*1))</f>
        <v>44</v>
      </c>
      <c r="H455" t="b">
        <f t="shared" si="99"/>
        <v>0</v>
      </c>
    </row>
    <row r="456" spans="1:8" hidden="1" x14ac:dyDescent="0.3">
      <c r="A456">
        <v>3228</v>
      </c>
      <c r="B456" t="s">
        <v>10921</v>
      </c>
      <c r="C456" t="s">
        <v>10922</v>
      </c>
      <c r="D456" t="s">
        <v>10923</v>
      </c>
      <c r="E456" t="s">
        <v>10924</v>
      </c>
      <c r="F456" t="s">
        <v>694</v>
      </c>
      <c r="G456" cm="1">
        <f t="array" aca="1" ref="G456" ca="1">SUMPRODUCT(--ISNUMBER(MID(D456,ROW(INDIRECT("1:"&amp;LEN(D456))),1)*1))</f>
        <v>44</v>
      </c>
      <c r="H456" t="b">
        <f t="shared" si="99"/>
        <v>0</v>
      </c>
    </row>
    <row r="457" spans="1:8" hidden="1" x14ac:dyDescent="0.3">
      <c r="A457">
        <v>455</v>
      </c>
      <c r="B457" t="s">
        <v>1663</v>
      </c>
      <c r="C457" t="s">
        <v>1664</v>
      </c>
      <c r="D457" t="s">
        <v>1665</v>
      </c>
      <c r="E457" t="s">
        <v>1397</v>
      </c>
      <c r="F457" t="s">
        <v>1666</v>
      </c>
      <c r="G457" cm="1">
        <f t="array" aca="1" ref="G457" ca="1">SUMPRODUCT(--ISNUMBER(MID(D457,ROW(INDIRECT("1:"&amp;LEN(D457))),1)*1))</f>
        <v>0</v>
      </c>
    </row>
    <row r="458" spans="1:8" hidden="1" x14ac:dyDescent="0.3">
      <c r="A458">
        <v>3516</v>
      </c>
      <c r="B458" t="s">
        <v>11858</v>
      </c>
      <c r="C458" t="s">
        <v>11859</v>
      </c>
      <c r="D458" t="s">
        <v>11860</v>
      </c>
      <c r="E458" t="s">
        <v>137</v>
      </c>
      <c r="F458" t="s">
        <v>6629</v>
      </c>
      <c r="G458" cm="1">
        <f t="array" aca="1" ref="G458" ca="1">SUMPRODUCT(--ISNUMBER(MID(D458,ROW(INDIRECT("1:"&amp;LEN(D458))),1)*1))</f>
        <v>44</v>
      </c>
      <c r="H458" t="b">
        <f t="shared" ref="H458:H459" si="100">OR(ISNUMBER(FIND("Wh kg", D458)), ISNUMBER(FIND("F/g", D458)), ISNUMBER(FIND("ppm", D458)), ISNUMBER(FIND("ppb", D458)), ISNUMBER(FIND("mAh/g", D458)), ISNUMBER(FIND("kHz", D458)), ISNUMBER(FIND("°C", D458)), ISNUMBER(FIND(" pH", D458)), ISNUMBER(FIND("mg/L", D458)), ISNUMBER(FIND("min", D458)), ISNUMBER(FIND("mAhg", D458)), ISNUMBER(FIND("g/L", D458)), ISNUMBER(FIND("MPa", D458)))</f>
        <v>0</v>
      </c>
    </row>
    <row r="459" spans="1:8" x14ac:dyDescent="0.3">
      <c r="A459">
        <v>3551</v>
      </c>
      <c r="B459" t="s">
        <v>11973</v>
      </c>
      <c r="C459" t="s">
        <v>11974</v>
      </c>
      <c r="D459" t="s">
        <v>11975</v>
      </c>
      <c r="E459" t="s">
        <v>88</v>
      </c>
      <c r="F459" t="s">
        <v>138</v>
      </c>
      <c r="G459" cm="1">
        <f t="array" aca="1" ref="G459" ca="1">SUMPRODUCT(--ISNUMBER(MID(D459,ROW(INDIRECT("1:"&amp;LEN(D459))),1)*1))</f>
        <v>44</v>
      </c>
      <c r="H459" t="b">
        <f>OR(ISNUMBER(FIND("Wh kg", D459)), ISNUMBER(FIND("F/g", D459)), ISNUMBER(FIND("ppm", D459)), ISNUMBER(FIND("ppb", D459)), ISNUMBER(FIND("mAh/g", D459)), ISNUMBER(FIND("kHz", D459)), ISNUMBER(FIND("°C", D459)), ISNUMBER(FIND(" pH", D459)), ISNUMBER(FIND("mg/L", D459)), ISNUMBER(FIND("mAhg", D459)), ISNUMBER(FIND("g/L", D459)), ISNUMBER(FIND("MPa", D459)))</f>
        <v>1</v>
      </c>
    </row>
    <row r="460" spans="1:8" hidden="1" x14ac:dyDescent="0.3">
      <c r="A460">
        <v>458</v>
      </c>
      <c r="B460" t="s">
        <v>1674</v>
      </c>
      <c r="C460" t="s">
        <v>1675</v>
      </c>
      <c r="D460" t="s">
        <v>1676</v>
      </c>
      <c r="E460" t="s">
        <v>78</v>
      </c>
      <c r="F460" t="s">
        <v>138</v>
      </c>
      <c r="G460" cm="1">
        <f t="array" aca="1" ref="G460" ca="1">SUMPRODUCT(--ISNUMBER(MID(D460,ROW(INDIRECT("1:"&amp;LEN(D460))),1)*1))</f>
        <v>0</v>
      </c>
    </row>
    <row r="461" spans="1:8" x14ac:dyDescent="0.3">
      <c r="A461">
        <v>3638</v>
      </c>
      <c r="B461" t="s">
        <v>12256</v>
      </c>
      <c r="C461" t="s">
        <v>12257</v>
      </c>
      <c r="D461" t="s">
        <v>12258</v>
      </c>
      <c r="E461" t="s">
        <v>3021</v>
      </c>
      <c r="F461" t="s">
        <v>15</v>
      </c>
      <c r="G461" cm="1">
        <f t="array" aca="1" ref="G461" ca="1">SUMPRODUCT(--ISNUMBER(MID(D461,ROW(INDIRECT("1:"&amp;LEN(D461))),1)*1))</f>
        <v>44</v>
      </c>
      <c r="H461" t="b">
        <f t="shared" ref="H461:H462" si="101">OR(ISNUMBER(FIND("Wh kg", D461)), ISNUMBER(FIND("F/g", D461)), ISNUMBER(FIND("ppm", D461)), ISNUMBER(FIND("ppb", D461)), ISNUMBER(FIND("mAh/g", D461)), ISNUMBER(FIND("kHz", D461)), ISNUMBER(FIND("°C", D461)), ISNUMBER(FIND(" pH", D461)), ISNUMBER(FIND("mg/L", D461)), ISNUMBER(FIND("mAhg", D461)), ISNUMBER(FIND("g/L", D461)), ISNUMBER(FIND("MPa", D461)))</f>
        <v>1</v>
      </c>
    </row>
    <row r="462" spans="1:8" x14ac:dyDescent="0.3">
      <c r="A462">
        <v>3647</v>
      </c>
      <c r="B462" t="s">
        <v>12284</v>
      </c>
      <c r="C462" t="s">
        <v>12285</v>
      </c>
      <c r="D462" t="s">
        <v>12286</v>
      </c>
      <c r="E462" t="s">
        <v>3089</v>
      </c>
      <c r="F462" t="s">
        <v>116</v>
      </c>
      <c r="G462" cm="1">
        <f t="array" aca="1" ref="G462" ca="1">SUMPRODUCT(--ISNUMBER(MID(D462,ROW(INDIRECT("1:"&amp;LEN(D462))),1)*1))</f>
        <v>44</v>
      </c>
      <c r="H462" t="b">
        <f t="shared" si="101"/>
        <v>1</v>
      </c>
    </row>
    <row r="463" spans="1:8" hidden="1" x14ac:dyDescent="0.3">
      <c r="A463">
        <v>3842</v>
      </c>
      <c r="B463" t="s">
        <v>12902</v>
      </c>
      <c r="C463" t="s">
        <v>12903</v>
      </c>
      <c r="D463" t="s">
        <v>12904</v>
      </c>
      <c r="E463" t="s">
        <v>7551</v>
      </c>
      <c r="F463" t="s">
        <v>116</v>
      </c>
      <c r="G463" cm="1">
        <f t="array" aca="1" ref="G463" ca="1">SUMPRODUCT(--ISNUMBER(MID(D463,ROW(INDIRECT("1:"&amp;LEN(D463))),1)*1))</f>
        <v>44</v>
      </c>
      <c r="H463" t="b">
        <f t="shared" ref="H461:H468" si="102">OR(ISNUMBER(FIND("Wh kg", D463)), ISNUMBER(FIND("F/g", D463)), ISNUMBER(FIND("ppm", D463)), ISNUMBER(FIND("ppb", D463)), ISNUMBER(FIND("mAh/g", D463)), ISNUMBER(FIND("kHz", D463)), ISNUMBER(FIND("°C", D463)), ISNUMBER(FIND(" pH", D463)), ISNUMBER(FIND("mg/L", D463)), ISNUMBER(FIND("min", D463)), ISNUMBER(FIND("mAhg", D463)), ISNUMBER(FIND("g/L", D463)), ISNUMBER(FIND("MPa", D463)))</f>
        <v>0</v>
      </c>
    </row>
    <row r="464" spans="1:8" hidden="1" x14ac:dyDescent="0.3">
      <c r="A464">
        <v>4465</v>
      </c>
      <c r="B464" t="s">
        <v>14886</v>
      </c>
      <c r="C464" t="s">
        <v>14887</v>
      </c>
      <c r="D464" t="s">
        <v>14888</v>
      </c>
      <c r="E464" t="s">
        <v>10734</v>
      </c>
      <c r="F464" t="s">
        <v>1310</v>
      </c>
      <c r="G464" cm="1">
        <f t="array" aca="1" ref="G464" ca="1">SUMPRODUCT(--ISNUMBER(MID(D464,ROW(INDIRECT("1:"&amp;LEN(D464))),1)*1))</f>
        <v>44</v>
      </c>
      <c r="H464" t="b">
        <f t="shared" ref="H464:H468" si="103">OR(ISNUMBER(FIND("Wh kg", D464)), ISNUMBER(FIND("F/g", D464)), ISNUMBER(FIND("ppm", D464)), ISNUMBER(FIND("ppb", D464)), ISNUMBER(FIND("mAh/g", D464)), ISNUMBER(FIND("kHz", D464)), ISNUMBER(FIND("°C", D464)), ISNUMBER(FIND(" pH", D464)), ISNUMBER(FIND("mg/L", D464)), ISNUMBER(FIND("mAhg", D464)), ISNUMBER(FIND("g/L", D464)), ISNUMBER(FIND("MPa", D464)))</f>
        <v>0</v>
      </c>
    </row>
    <row r="465" spans="1:8" x14ac:dyDescent="0.3">
      <c r="A465">
        <v>4478</v>
      </c>
      <c r="B465" t="s">
        <v>14927</v>
      </c>
      <c r="C465" t="s">
        <v>14928</v>
      </c>
      <c r="D465" t="s">
        <v>14929</v>
      </c>
      <c r="E465" t="s">
        <v>2471</v>
      </c>
      <c r="F465" t="s">
        <v>1802</v>
      </c>
      <c r="G465" cm="1">
        <f t="array" aca="1" ref="G465" ca="1">SUMPRODUCT(--ISNUMBER(MID(D465,ROW(INDIRECT("1:"&amp;LEN(D465))),1)*1))</f>
        <v>44</v>
      </c>
      <c r="H465" t="b">
        <f t="shared" si="103"/>
        <v>1</v>
      </c>
    </row>
    <row r="466" spans="1:8" hidden="1" x14ac:dyDescent="0.3">
      <c r="A466">
        <v>4615</v>
      </c>
      <c r="B466" t="s">
        <v>15362</v>
      </c>
      <c r="C466" t="s">
        <v>15363</v>
      </c>
      <c r="D466" t="s">
        <v>15364</v>
      </c>
      <c r="E466" t="s">
        <v>1895</v>
      </c>
      <c r="F466" t="s">
        <v>6744</v>
      </c>
      <c r="G466" cm="1">
        <f t="array" aca="1" ref="G466" ca="1">SUMPRODUCT(--ISNUMBER(MID(D466,ROW(INDIRECT("1:"&amp;LEN(D466))),1)*1))</f>
        <v>44</v>
      </c>
      <c r="H466" t="b">
        <f t="shared" si="103"/>
        <v>0</v>
      </c>
    </row>
    <row r="467" spans="1:8" x14ac:dyDescent="0.3">
      <c r="A467">
        <v>4929</v>
      </c>
      <c r="B467" t="s">
        <v>16369</v>
      </c>
      <c r="C467" t="s">
        <v>16370</v>
      </c>
      <c r="D467" t="s">
        <v>16371</v>
      </c>
      <c r="E467" t="s">
        <v>1351</v>
      </c>
      <c r="F467" t="s">
        <v>1411</v>
      </c>
      <c r="G467" cm="1">
        <f t="array" aca="1" ref="G467" ca="1">SUMPRODUCT(--ISNUMBER(MID(D467,ROW(INDIRECT("1:"&amp;LEN(D467))),1)*1))</f>
        <v>44</v>
      </c>
      <c r="H467" t="b">
        <f t="shared" si="103"/>
        <v>1</v>
      </c>
    </row>
    <row r="468" spans="1:8" x14ac:dyDescent="0.3">
      <c r="A468">
        <v>122</v>
      </c>
      <c r="B468" t="s">
        <v>491</v>
      </c>
      <c r="C468" t="s">
        <v>492</v>
      </c>
      <c r="D468" t="s">
        <v>493</v>
      </c>
      <c r="E468" t="s">
        <v>145</v>
      </c>
      <c r="F468" t="s">
        <v>116</v>
      </c>
      <c r="G468" cm="1">
        <f t="array" aca="1" ref="G468" ca="1">SUMPRODUCT(--ISNUMBER(MID(D468,ROW(INDIRECT("1:"&amp;LEN(D468))),1)*1))</f>
        <v>43</v>
      </c>
      <c r="H468" t="b">
        <f t="shared" si="103"/>
        <v>1</v>
      </c>
    </row>
    <row r="469" spans="1:8" hidden="1" x14ac:dyDescent="0.3">
      <c r="A469">
        <v>467</v>
      </c>
      <c r="B469" t="s">
        <v>1704</v>
      </c>
      <c r="C469" t="s">
        <v>1705</v>
      </c>
      <c r="D469" t="s">
        <v>1706</v>
      </c>
      <c r="E469" t="s">
        <v>1707</v>
      </c>
      <c r="F469" t="s">
        <v>33</v>
      </c>
      <c r="G469" cm="1">
        <f t="array" aca="1" ref="G469" ca="1">SUMPRODUCT(--ISNUMBER(MID(D469,ROW(INDIRECT("1:"&amp;LEN(D469))),1)*1))</f>
        <v>0</v>
      </c>
    </row>
    <row r="470" spans="1:8" hidden="1" x14ac:dyDescent="0.3">
      <c r="A470">
        <v>351</v>
      </c>
      <c r="B470" t="s">
        <v>1296</v>
      </c>
      <c r="C470" t="s">
        <v>1297</v>
      </c>
      <c r="D470" t="s">
        <v>1298</v>
      </c>
      <c r="E470" t="s">
        <v>1299</v>
      </c>
      <c r="F470" t="s">
        <v>427</v>
      </c>
      <c r="G470" cm="1">
        <f t="array" aca="1" ref="G470" ca="1">SUMPRODUCT(--ISNUMBER(MID(D470,ROW(INDIRECT("1:"&amp;LEN(D470))),1)*1))</f>
        <v>43</v>
      </c>
      <c r="H470" t="b">
        <f t="shared" ref="H470:H474" si="104">OR(ISNUMBER(FIND("Wh kg", D470)), ISNUMBER(FIND("F/g", D470)), ISNUMBER(FIND("ppm", D470)), ISNUMBER(FIND("ppb", D470)), ISNUMBER(FIND("mAh/g", D470)), ISNUMBER(FIND("kHz", D470)), ISNUMBER(FIND("°C", D470)), ISNUMBER(FIND(" pH", D470)), ISNUMBER(FIND("mg/L", D470)), ISNUMBER(FIND("min", D470)), ISNUMBER(FIND("mAhg", D470)), ISNUMBER(FIND("g/L", D470)), ISNUMBER(FIND("MPa", D470)))</f>
        <v>0</v>
      </c>
    </row>
    <row r="471" spans="1:8" x14ac:dyDescent="0.3">
      <c r="A471">
        <v>462</v>
      </c>
      <c r="B471" t="s">
        <v>1687</v>
      </c>
      <c r="C471" t="s">
        <v>1688</v>
      </c>
      <c r="D471" t="s">
        <v>1689</v>
      </c>
      <c r="E471" t="s">
        <v>1208</v>
      </c>
      <c r="F471" t="s">
        <v>15</v>
      </c>
      <c r="G471" cm="1">
        <f t="array" aca="1" ref="G471" ca="1">SUMPRODUCT(--ISNUMBER(MID(D471,ROW(INDIRECT("1:"&amp;LEN(D471))),1)*1))</f>
        <v>43</v>
      </c>
      <c r="H471" t="b">
        <f t="shared" ref="H471:H474" si="105">OR(ISNUMBER(FIND("Wh kg", D471)), ISNUMBER(FIND("F/g", D471)), ISNUMBER(FIND("ppm", D471)), ISNUMBER(FIND("ppb", D471)), ISNUMBER(FIND("mAh/g", D471)), ISNUMBER(FIND("kHz", D471)), ISNUMBER(FIND("°C", D471)), ISNUMBER(FIND(" pH", D471)), ISNUMBER(FIND("mg/L", D471)), ISNUMBER(FIND("mAhg", D471)), ISNUMBER(FIND("g/L", D471)), ISNUMBER(FIND("MPa", D471)))</f>
        <v>1</v>
      </c>
    </row>
    <row r="472" spans="1:8" hidden="1" x14ac:dyDescent="0.3">
      <c r="A472">
        <v>607</v>
      </c>
      <c r="B472" t="s">
        <v>2194</v>
      </c>
      <c r="C472" t="s">
        <v>2195</v>
      </c>
      <c r="D472" t="s">
        <v>2196</v>
      </c>
      <c r="E472" t="s">
        <v>287</v>
      </c>
      <c r="F472" t="s">
        <v>317</v>
      </c>
      <c r="G472" cm="1">
        <f t="array" aca="1" ref="G472" ca="1">SUMPRODUCT(--ISNUMBER(MID(D472,ROW(INDIRECT("1:"&amp;LEN(D472))),1)*1))</f>
        <v>43</v>
      </c>
      <c r="H472" t="b">
        <f t="shared" si="105"/>
        <v>0</v>
      </c>
    </row>
    <row r="473" spans="1:8" x14ac:dyDescent="0.3">
      <c r="A473">
        <v>617</v>
      </c>
      <c r="B473" t="s">
        <v>2225</v>
      </c>
      <c r="C473" t="s">
        <v>2226</v>
      </c>
      <c r="D473" t="s">
        <v>2227</v>
      </c>
      <c r="E473" t="s">
        <v>227</v>
      </c>
      <c r="F473" t="s">
        <v>33</v>
      </c>
      <c r="G473" cm="1">
        <f t="array" aca="1" ref="G473" ca="1">SUMPRODUCT(--ISNUMBER(MID(D473,ROW(INDIRECT("1:"&amp;LEN(D473))),1)*1))</f>
        <v>43</v>
      </c>
      <c r="H473" t="b">
        <f t="shared" si="105"/>
        <v>1</v>
      </c>
    </row>
    <row r="474" spans="1:8" x14ac:dyDescent="0.3">
      <c r="A474">
        <v>803</v>
      </c>
      <c r="B474" t="s">
        <v>2868</v>
      </c>
      <c r="C474" t="s">
        <v>2869</v>
      </c>
      <c r="D474" t="s">
        <v>2870</v>
      </c>
      <c r="E474" t="s">
        <v>2871</v>
      </c>
      <c r="F474" t="s">
        <v>46</v>
      </c>
      <c r="G474" cm="1">
        <f t="array" aca="1" ref="G474" ca="1">SUMPRODUCT(--ISNUMBER(MID(D474,ROW(INDIRECT("1:"&amp;LEN(D474))),1)*1))</f>
        <v>43</v>
      </c>
      <c r="H474" t="b">
        <f t="shared" si="105"/>
        <v>1</v>
      </c>
    </row>
    <row r="475" spans="1:8" hidden="1" x14ac:dyDescent="0.3">
      <c r="A475">
        <v>473</v>
      </c>
      <c r="B475" t="s">
        <v>1726</v>
      </c>
      <c r="C475" t="s">
        <v>1727</v>
      </c>
      <c r="D475" t="s">
        <v>1728</v>
      </c>
      <c r="E475" t="s">
        <v>9</v>
      </c>
      <c r="F475" t="s">
        <v>1729</v>
      </c>
      <c r="G475" cm="1">
        <f t="array" aca="1" ref="G475" ca="1">SUMPRODUCT(--ISNUMBER(MID(D475,ROW(INDIRECT("1:"&amp;LEN(D475))),1)*1))</f>
        <v>0</v>
      </c>
    </row>
    <row r="476" spans="1:8" hidden="1" x14ac:dyDescent="0.3">
      <c r="A476">
        <v>474</v>
      </c>
      <c r="B476" t="s">
        <v>1730</v>
      </c>
      <c r="C476" t="s">
        <v>1731</v>
      </c>
      <c r="D476" t="s">
        <v>1732</v>
      </c>
      <c r="E476" t="s">
        <v>1733</v>
      </c>
      <c r="F476" t="s">
        <v>632</v>
      </c>
      <c r="G476" cm="1">
        <f t="array" aca="1" ref="G476" ca="1">SUMPRODUCT(--ISNUMBER(MID(D476,ROW(INDIRECT("1:"&amp;LEN(D476))),1)*1))</f>
        <v>0</v>
      </c>
    </row>
    <row r="477" spans="1:8" hidden="1" x14ac:dyDescent="0.3">
      <c r="A477">
        <v>475</v>
      </c>
      <c r="B477" t="s">
        <v>1734</v>
      </c>
      <c r="C477" t="s">
        <v>1735</v>
      </c>
      <c r="D477" t="s">
        <v>1736</v>
      </c>
      <c r="E477" t="s">
        <v>1737</v>
      </c>
      <c r="F477" t="s">
        <v>46</v>
      </c>
      <c r="G477" cm="1">
        <f t="array" aca="1" ref="G477" ca="1">SUMPRODUCT(--ISNUMBER(MID(D477,ROW(INDIRECT("1:"&amp;LEN(D477))),1)*1))</f>
        <v>0</v>
      </c>
    </row>
    <row r="478" spans="1:8" x14ac:dyDescent="0.3">
      <c r="A478">
        <v>855</v>
      </c>
      <c r="B478" t="s">
        <v>3046</v>
      </c>
      <c r="C478" t="s">
        <v>3047</v>
      </c>
      <c r="D478" t="s">
        <v>3048</v>
      </c>
      <c r="E478" t="s">
        <v>1283</v>
      </c>
      <c r="F478" t="s">
        <v>610</v>
      </c>
      <c r="G478" cm="1">
        <f t="array" aca="1" ref="G478" ca="1">SUMPRODUCT(--ISNUMBER(MID(D478,ROW(INDIRECT("1:"&amp;LEN(D478))),1)*1))</f>
        <v>43</v>
      </c>
      <c r="H478" t="b">
        <f t="shared" ref="H478:H480" si="106">OR(ISNUMBER(FIND("Wh kg", D478)), ISNUMBER(FIND("F/g", D478)), ISNUMBER(FIND("ppm", D478)), ISNUMBER(FIND("ppb", D478)), ISNUMBER(FIND("mAh/g", D478)), ISNUMBER(FIND("kHz", D478)), ISNUMBER(FIND("°C", D478)), ISNUMBER(FIND(" pH", D478)), ISNUMBER(FIND("mg/L", D478)), ISNUMBER(FIND("mAhg", D478)), ISNUMBER(FIND("g/L", D478)), ISNUMBER(FIND("MPa", D478)))</f>
        <v>1</v>
      </c>
    </row>
    <row r="479" spans="1:8" hidden="1" x14ac:dyDescent="0.3">
      <c r="A479">
        <v>1814</v>
      </c>
      <c r="B479" t="s">
        <v>6283</v>
      </c>
      <c r="C479" t="s">
        <v>6284</v>
      </c>
      <c r="D479" t="s">
        <v>6285</v>
      </c>
      <c r="E479" t="s">
        <v>3371</v>
      </c>
      <c r="F479" t="s">
        <v>2356</v>
      </c>
      <c r="G479" cm="1">
        <f t="array" aca="1" ref="G479" ca="1">SUMPRODUCT(--ISNUMBER(MID(D479,ROW(INDIRECT("1:"&amp;LEN(D479))),1)*1))</f>
        <v>43</v>
      </c>
      <c r="H479" t="b">
        <f t="shared" si="106"/>
        <v>0</v>
      </c>
    </row>
    <row r="480" spans="1:8" x14ac:dyDescent="0.3">
      <c r="A480">
        <v>2004</v>
      </c>
      <c r="B480" t="s">
        <v>6928</v>
      </c>
      <c r="C480" t="s">
        <v>6929</v>
      </c>
      <c r="D480" t="s">
        <v>6930</v>
      </c>
      <c r="E480" t="s">
        <v>2716</v>
      </c>
      <c r="F480" t="s">
        <v>46</v>
      </c>
      <c r="G480" cm="1">
        <f t="array" aca="1" ref="G480" ca="1">SUMPRODUCT(--ISNUMBER(MID(D480,ROW(INDIRECT("1:"&amp;LEN(D480))),1)*1))</f>
        <v>43</v>
      </c>
      <c r="H480" t="b">
        <f t="shared" si="106"/>
        <v>1</v>
      </c>
    </row>
    <row r="481" spans="1:8" hidden="1" x14ac:dyDescent="0.3">
      <c r="A481">
        <v>479</v>
      </c>
      <c r="B481" t="s">
        <v>1750</v>
      </c>
      <c r="C481" t="s">
        <v>1751</v>
      </c>
      <c r="D481" t="s">
        <v>1752</v>
      </c>
      <c r="E481" t="s">
        <v>1130</v>
      </c>
      <c r="F481" t="s">
        <v>1753</v>
      </c>
      <c r="G481" cm="1">
        <f t="array" aca="1" ref="G481" ca="1">SUMPRODUCT(--ISNUMBER(MID(D481,ROW(INDIRECT("1:"&amp;LEN(D481))),1)*1))</f>
        <v>0</v>
      </c>
    </row>
    <row r="482" spans="1:8" x14ac:dyDescent="0.3">
      <c r="A482">
        <v>2168</v>
      </c>
      <c r="B482" t="s">
        <v>7468</v>
      </c>
      <c r="C482" t="s">
        <v>7469</v>
      </c>
      <c r="D482" t="s">
        <v>7470</v>
      </c>
      <c r="E482" t="s">
        <v>4695</v>
      </c>
      <c r="F482" t="s">
        <v>138</v>
      </c>
      <c r="G482" cm="1">
        <f t="array" aca="1" ref="G482" ca="1">SUMPRODUCT(--ISNUMBER(MID(D482,ROW(INDIRECT("1:"&amp;LEN(D482))),1)*1))</f>
        <v>43</v>
      </c>
      <c r="H482" t="b">
        <f>OR(ISNUMBER(FIND("Wh kg", D482)), ISNUMBER(FIND("F/g", D482)), ISNUMBER(FIND("ppm", D482)), ISNUMBER(FIND("ppb", D482)), ISNUMBER(FIND("mAh/g", D482)), ISNUMBER(FIND("kHz", D482)), ISNUMBER(FIND("°C", D482)), ISNUMBER(FIND(" pH", D482)), ISNUMBER(FIND("mg/L", D482)), ISNUMBER(FIND("mAhg", D482)), ISNUMBER(FIND("g/L", D482)), ISNUMBER(FIND("MPa", D482)))</f>
        <v>1</v>
      </c>
    </row>
    <row r="483" spans="1:8" hidden="1" x14ac:dyDescent="0.3">
      <c r="A483">
        <v>2230</v>
      </c>
      <c r="B483" t="s">
        <v>7671</v>
      </c>
      <c r="C483" t="s">
        <v>7672</v>
      </c>
      <c r="D483" t="s">
        <v>7673</v>
      </c>
      <c r="E483" t="s">
        <v>373</v>
      </c>
      <c r="F483" t="s">
        <v>720</v>
      </c>
      <c r="G483" cm="1">
        <f t="array" aca="1" ref="G483" ca="1">SUMPRODUCT(--ISNUMBER(MID(D483,ROW(INDIRECT("1:"&amp;LEN(D483))),1)*1))</f>
        <v>43</v>
      </c>
      <c r="H483" t="b">
        <f t="shared" ref="H482:H484" si="107">OR(ISNUMBER(FIND("Wh kg", D483)), ISNUMBER(FIND("F/g", D483)), ISNUMBER(FIND("ppm", D483)), ISNUMBER(FIND("ppb", D483)), ISNUMBER(FIND("mAh/g", D483)), ISNUMBER(FIND("kHz", D483)), ISNUMBER(FIND("°C", D483)), ISNUMBER(FIND(" pH", D483)), ISNUMBER(FIND("mg/L", D483)), ISNUMBER(FIND("min", D483)), ISNUMBER(FIND("mAhg", D483)), ISNUMBER(FIND("g/L", D483)), ISNUMBER(FIND("MPa", D483)))</f>
        <v>0</v>
      </c>
    </row>
    <row r="484" spans="1:8" x14ac:dyDescent="0.3">
      <c r="A484">
        <v>2503</v>
      </c>
      <c r="B484" t="s">
        <v>8572</v>
      </c>
      <c r="C484" t="s">
        <v>8573</v>
      </c>
      <c r="D484" t="s">
        <v>8574</v>
      </c>
      <c r="E484" t="s">
        <v>8575</v>
      </c>
      <c r="F484" t="s">
        <v>84</v>
      </c>
      <c r="G484" cm="1">
        <f t="array" aca="1" ref="G484" ca="1">SUMPRODUCT(--ISNUMBER(MID(D484,ROW(INDIRECT("1:"&amp;LEN(D484))),1)*1))</f>
        <v>43</v>
      </c>
      <c r="H484" t="b">
        <f>OR(ISNUMBER(FIND("Wh kg", D484)), ISNUMBER(FIND("F/g", D484)), ISNUMBER(FIND("ppm", D484)), ISNUMBER(FIND("ppb", D484)), ISNUMBER(FIND("mAh/g", D484)), ISNUMBER(FIND("kHz", D484)), ISNUMBER(FIND("°C", D484)), ISNUMBER(FIND(" pH", D484)), ISNUMBER(FIND("mg/L", D484)), ISNUMBER(FIND("mAhg", D484)), ISNUMBER(FIND("g/L", D484)), ISNUMBER(FIND("MPa", D484)))</f>
        <v>1</v>
      </c>
    </row>
    <row r="485" spans="1:8" hidden="1" x14ac:dyDescent="0.3">
      <c r="A485">
        <v>483</v>
      </c>
      <c r="B485" t="s">
        <v>1764</v>
      </c>
      <c r="C485" t="s">
        <v>1765</v>
      </c>
      <c r="D485" t="s">
        <v>1766</v>
      </c>
      <c r="E485" t="s">
        <v>1138</v>
      </c>
      <c r="F485" t="s">
        <v>1767</v>
      </c>
      <c r="G485" cm="1">
        <f t="array" aca="1" ref="G485" ca="1">SUMPRODUCT(--ISNUMBER(MID(D485,ROW(INDIRECT("1:"&amp;LEN(D485))),1)*1))</f>
        <v>0</v>
      </c>
    </row>
    <row r="486" spans="1:8" x14ac:dyDescent="0.3">
      <c r="A486">
        <v>2576</v>
      </c>
      <c r="B486" t="s">
        <v>8812</v>
      </c>
      <c r="C486" t="s">
        <v>8813</v>
      </c>
      <c r="D486" t="s">
        <v>8814</v>
      </c>
      <c r="E486" t="s">
        <v>353</v>
      </c>
      <c r="F486" t="s">
        <v>720</v>
      </c>
      <c r="G486" cm="1">
        <f t="array" aca="1" ref="G486" ca="1">SUMPRODUCT(--ISNUMBER(MID(D486,ROW(INDIRECT("1:"&amp;LEN(D486))),1)*1))</f>
        <v>43</v>
      </c>
      <c r="H486" t="b">
        <f t="shared" ref="H486:H489" si="108">OR(ISNUMBER(FIND("Wh kg", D486)), ISNUMBER(FIND("F/g", D486)), ISNUMBER(FIND("ppm", D486)), ISNUMBER(FIND("ppb", D486)), ISNUMBER(FIND("mAh/g", D486)), ISNUMBER(FIND("kHz", D486)), ISNUMBER(FIND("°C", D486)), ISNUMBER(FIND(" pH", D486)), ISNUMBER(FIND("mg/L", D486)), ISNUMBER(FIND("mAhg", D486)), ISNUMBER(FIND("g/L", D486)), ISNUMBER(FIND("MPa", D486)))</f>
        <v>1</v>
      </c>
    </row>
    <row r="487" spans="1:8" hidden="1" x14ac:dyDescent="0.3">
      <c r="A487">
        <v>2656</v>
      </c>
      <c r="B487" t="s">
        <v>9074</v>
      </c>
      <c r="C487" t="s">
        <v>9075</v>
      </c>
      <c r="D487" t="s">
        <v>9076</v>
      </c>
      <c r="E487" t="s">
        <v>2630</v>
      </c>
      <c r="F487" t="s">
        <v>46</v>
      </c>
      <c r="G487" cm="1">
        <f t="array" aca="1" ref="G487" ca="1">SUMPRODUCT(--ISNUMBER(MID(D487,ROW(INDIRECT("1:"&amp;LEN(D487))),1)*1))</f>
        <v>43</v>
      </c>
      <c r="H487" t="b">
        <f t="shared" si="108"/>
        <v>0</v>
      </c>
    </row>
    <row r="488" spans="1:8" x14ac:dyDescent="0.3">
      <c r="A488">
        <v>2736</v>
      </c>
      <c r="B488" t="s">
        <v>9336</v>
      </c>
      <c r="C488" t="s">
        <v>9337</v>
      </c>
      <c r="D488" t="s">
        <v>9338</v>
      </c>
      <c r="E488" t="s">
        <v>1955</v>
      </c>
      <c r="F488" t="s">
        <v>161</v>
      </c>
      <c r="G488" cm="1">
        <f t="array" aca="1" ref="G488" ca="1">SUMPRODUCT(--ISNUMBER(MID(D488,ROW(INDIRECT("1:"&amp;LEN(D488))),1)*1))</f>
        <v>43</v>
      </c>
      <c r="H488" t="b">
        <f t="shared" si="108"/>
        <v>1</v>
      </c>
    </row>
    <row r="489" spans="1:8" x14ac:dyDescent="0.3">
      <c r="A489">
        <v>2752</v>
      </c>
      <c r="B489" t="s">
        <v>9385</v>
      </c>
      <c r="C489" t="s">
        <v>9386</v>
      </c>
      <c r="D489" t="s">
        <v>9387</v>
      </c>
      <c r="E489" t="s">
        <v>3419</v>
      </c>
      <c r="F489" t="s">
        <v>46</v>
      </c>
      <c r="G489" cm="1">
        <f t="array" aca="1" ref="G489" ca="1">SUMPRODUCT(--ISNUMBER(MID(D489,ROW(INDIRECT("1:"&amp;LEN(D489))),1)*1))</f>
        <v>43</v>
      </c>
      <c r="H489" t="b">
        <f t="shared" si="108"/>
        <v>1</v>
      </c>
    </row>
    <row r="490" spans="1:8" hidden="1" x14ac:dyDescent="0.3">
      <c r="A490">
        <v>488</v>
      </c>
      <c r="B490" t="s">
        <v>1782</v>
      </c>
      <c r="C490" t="s">
        <v>1783</v>
      </c>
      <c r="D490" t="s">
        <v>1784</v>
      </c>
      <c r="E490" t="s">
        <v>485</v>
      </c>
      <c r="F490" t="s">
        <v>1139</v>
      </c>
      <c r="G490" cm="1">
        <f t="array" aca="1" ref="G490" ca="1">SUMPRODUCT(--ISNUMBER(MID(D490,ROW(INDIRECT("1:"&amp;LEN(D490))),1)*1))</f>
        <v>0</v>
      </c>
    </row>
    <row r="491" spans="1:8" hidden="1" x14ac:dyDescent="0.3">
      <c r="A491">
        <v>489</v>
      </c>
      <c r="B491" t="s">
        <v>1785</v>
      </c>
      <c r="C491" t="s">
        <v>1786</v>
      </c>
      <c r="D491" t="s">
        <v>1787</v>
      </c>
      <c r="E491" t="s">
        <v>1325</v>
      </c>
      <c r="F491" t="s">
        <v>266</v>
      </c>
      <c r="G491" cm="1">
        <f t="array" aca="1" ref="G491" ca="1">SUMPRODUCT(--ISNUMBER(MID(D491,ROW(INDIRECT("1:"&amp;LEN(D491))),1)*1))</f>
        <v>0</v>
      </c>
    </row>
    <row r="492" spans="1:8" hidden="1" x14ac:dyDescent="0.3">
      <c r="A492">
        <v>490</v>
      </c>
      <c r="B492" t="s">
        <v>1788</v>
      </c>
      <c r="C492" t="s">
        <v>1789</v>
      </c>
      <c r="D492" t="s">
        <v>1790</v>
      </c>
      <c r="E492" t="s">
        <v>1791</v>
      </c>
      <c r="F492" t="s">
        <v>116</v>
      </c>
      <c r="G492" cm="1">
        <f t="array" aca="1" ref="G492" ca="1">SUMPRODUCT(--ISNUMBER(MID(D492,ROW(INDIRECT("1:"&amp;LEN(D492))),1)*1))</f>
        <v>0</v>
      </c>
    </row>
    <row r="493" spans="1:8" x14ac:dyDescent="0.3">
      <c r="A493">
        <v>3226</v>
      </c>
      <c r="B493" t="s">
        <v>10913</v>
      </c>
      <c r="C493" t="s">
        <v>10914</v>
      </c>
      <c r="D493" t="s">
        <v>10915</v>
      </c>
      <c r="E493" t="s">
        <v>2209</v>
      </c>
      <c r="F493" t="s">
        <v>10916</v>
      </c>
      <c r="G493" cm="1">
        <f t="array" aca="1" ref="G493" ca="1">SUMPRODUCT(--ISNUMBER(MID(D493,ROW(INDIRECT("1:"&amp;LEN(D493))),1)*1))</f>
        <v>43</v>
      </c>
      <c r="H493" t="b">
        <f>OR(ISNUMBER(FIND("Wh kg", D493)), ISNUMBER(FIND("F/g", D493)), ISNUMBER(FIND("ppm", D493)), ISNUMBER(FIND("ppb", D493)), ISNUMBER(FIND("mAh/g", D493)), ISNUMBER(FIND("kHz", D493)), ISNUMBER(FIND("°C", D493)), ISNUMBER(FIND(" pH", D493)), ISNUMBER(FIND("mg/L", D493)), ISNUMBER(FIND("mAhg", D493)), ISNUMBER(FIND("g/L", D493)), ISNUMBER(FIND("MPa", D493)))</f>
        <v>1</v>
      </c>
    </row>
    <row r="494" spans="1:8" hidden="1" x14ac:dyDescent="0.3">
      <c r="A494">
        <v>3315</v>
      </c>
      <c r="B494" t="s">
        <v>11203</v>
      </c>
      <c r="C494" t="s">
        <v>11204</v>
      </c>
      <c r="D494" t="s">
        <v>11205</v>
      </c>
      <c r="E494" t="s">
        <v>1143</v>
      </c>
      <c r="F494" t="s">
        <v>161</v>
      </c>
      <c r="G494" cm="1">
        <f t="array" aca="1" ref="G494" ca="1">SUMPRODUCT(--ISNUMBER(MID(D494,ROW(INDIRECT("1:"&amp;LEN(D494))),1)*1))</f>
        <v>43</v>
      </c>
      <c r="H494" t="b">
        <f t="shared" ref="H493:H497" si="109">OR(ISNUMBER(FIND("Wh kg", D494)), ISNUMBER(FIND("F/g", D494)), ISNUMBER(FIND("ppm", D494)), ISNUMBER(FIND("ppb", D494)), ISNUMBER(FIND("mAh/g", D494)), ISNUMBER(FIND("kHz", D494)), ISNUMBER(FIND("°C", D494)), ISNUMBER(FIND(" pH", D494)), ISNUMBER(FIND("mg/L", D494)), ISNUMBER(FIND("min", D494)), ISNUMBER(FIND("mAhg", D494)), ISNUMBER(FIND("g/L", D494)), ISNUMBER(FIND("MPa", D494)))</f>
        <v>0</v>
      </c>
    </row>
    <row r="495" spans="1:8" x14ac:dyDescent="0.3">
      <c r="A495">
        <v>3410</v>
      </c>
      <c r="B495" t="s">
        <v>11512</v>
      </c>
      <c r="C495" t="s">
        <v>11513</v>
      </c>
      <c r="D495" t="s">
        <v>11514</v>
      </c>
      <c r="E495" t="s">
        <v>3254</v>
      </c>
      <c r="F495" t="s">
        <v>1139</v>
      </c>
      <c r="G495" cm="1">
        <f t="array" aca="1" ref="G495" ca="1">SUMPRODUCT(--ISNUMBER(MID(D495,ROW(INDIRECT("1:"&amp;LEN(D495))),1)*1))</f>
        <v>43</v>
      </c>
      <c r="H495" t="b">
        <f t="shared" ref="H495:H497" si="110">OR(ISNUMBER(FIND("Wh kg", D495)), ISNUMBER(FIND("F/g", D495)), ISNUMBER(FIND("ppm", D495)), ISNUMBER(FIND("ppb", D495)), ISNUMBER(FIND("mAh/g", D495)), ISNUMBER(FIND("kHz", D495)), ISNUMBER(FIND("°C", D495)), ISNUMBER(FIND(" pH", D495)), ISNUMBER(FIND("mg/L", D495)), ISNUMBER(FIND("mAhg", D495)), ISNUMBER(FIND("g/L", D495)), ISNUMBER(FIND("MPa", D495)))</f>
        <v>1</v>
      </c>
    </row>
    <row r="496" spans="1:8" hidden="1" x14ac:dyDescent="0.3">
      <c r="A496">
        <v>3848</v>
      </c>
      <c r="B496" t="s">
        <v>12922</v>
      </c>
      <c r="C496" t="s">
        <v>12923</v>
      </c>
      <c r="D496" t="s">
        <v>12924</v>
      </c>
      <c r="E496" t="s">
        <v>490</v>
      </c>
      <c r="F496" t="s">
        <v>33</v>
      </c>
      <c r="G496" cm="1">
        <f t="array" aca="1" ref="G496" ca="1">SUMPRODUCT(--ISNUMBER(MID(D496,ROW(INDIRECT("1:"&amp;LEN(D496))),1)*1))</f>
        <v>43</v>
      </c>
      <c r="H496" t="b">
        <f t="shared" si="110"/>
        <v>0</v>
      </c>
    </row>
    <row r="497" spans="1:8" x14ac:dyDescent="0.3">
      <c r="A497">
        <v>4371</v>
      </c>
      <c r="B497" t="s">
        <v>14585</v>
      </c>
      <c r="C497" t="s">
        <v>14586</v>
      </c>
      <c r="D497" t="s">
        <v>14587</v>
      </c>
      <c r="E497" t="s">
        <v>1562</v>
      </c>
      <c r="F497" t="s">
        <v>610</v>
      </c>
      <c r="G497" cm="1">
        <f t="array" aca="1" ref="G497" ca="1">SUMPRODUCT(--ISNUMBER(MID(D497,ROW(INDIRECT("1:"&amp;LEN(D497))),1)*1))</f>
        <v>43</v>
      </c>
      <c r="H497" t="b">
        <f t="shared" si="110"/>
        <v>1</v>
      </c>
    </row>
    <row r="498" spans="1:8" hidden="1" x14ac:dyDescent="0.3">
      <c r="A498">
        <v>496</v>
      </c>
      <c r="B498" t="s">
        <v>1809</v>
      </c>
      <c r="C498" t="s">
        <v>1810</v>
      </c>
      <c r="D498" t="s">
        <v>1811</v>
      </c>
      <c r="E498" t="s">
        <v>485</v>
      </c>
      <c r="F498" t="s">
        <v>1812</v>
      </c>
      <c r="G498" cm="1">
        <f t="array" aca="1" ref="G498" ca="1">SUMPRODUCT(--ISNUMBER(MID(D498,ROW(INDIRECT("1:"&amp;LEN(D498))),1)*1))</f>
        <v>0</v>
      </c>
    </row>
    <row r="499" spans="1:8" hidden="1" x14ac:dyDescent="0.3">
      <c r="A499">
        <v>4387</v>
      </c>
      <c r="B499" t="s">
        <v>14637</v>
      </c>
      <c r="C499" t="s">
        <v>14638</v>
      </c>
      <c r="D499" t="s">
        <v>14639</v>
      </c>
      <c r="E499" t="s">
        <v>4312</v>
      </c>
      <c r="F499" t="s">
        <v>89</v>
      </c>
      <c r="G499" cm="1">
        <f t="array" aca="1" ref="G499" ca="1">SUMPRODUCT(--ISNUMBER(MID(D499,ROW(INDIRECT("1:"&amp;LEN(D499))),1)*1))</f>
        <v>43</v>
      </c>
      <c r="H499" t="b">
        <f>OR(ISNUMBER(FIND("Wh kg", D499)), ISNUMBER(FIND("F/g", D499)), ISNUMBER(FIND("ppm", D499)), ISNUMBER(FIND("ppb", D499)), ISNUMBER(FIND("mAh/g", D499)), ISNUMBER(FIND("kHz", D499)), ISNUMBER(FIND("°C", D499)), ISNUMBER(FIND(" pH", D499)), ISNUMBER(FIND("mg/L", D499)), ISNUMBER(FIND("mAhg", D499)), ISNUMBER(FIND("g/L", D499)), ISNUMBER(FIND("MPa", D499)))</f>
        <v>0</v>
      </c>
    </row>
    <row r="500" spans="1:8" hidden="1" x14ac:dyDescent="0.3">
      <c r="A500">
        <v>4589</v>
      </c>
      <c r="B500" t="s">
        <v>15278</v>
      </c>
      <c r="C500" t="s">
        <v>15279</v>
      </c>
      <c r="D500" t="s">
        <v>15280</v>
      </c>
      <c r="E500" t="s">
        <v>243</v>
      </c>
      <c r="F500" t="s">
        <v>3229</v>
      </c>
      <c r="G500" cm="1">
        <f t="array" aca="1" ref="G500" ca="1">SUMPRODUCT(--ISNUMBER(MID(D500,ROW(INDIRECT("1:"&amp;LEN(D500))),1)*1))</f>
        <v>43</v>
      </c>
      <c r="H500" t="b">
        <f t="shared" ref="H499:H501" si="111">OR(ISNUMBER(FIND("Wh kg", D500)), ISNUMBER(FIND("F/g", D500)), ISNUMBER(FIND("ppm", D500)), ISNUMBER(FIND("ppb", D500)), ISNUMBER(FIND("mAh/g", D500)), ISNUMBER(FIND("kHz", D500)), ISNUMBER(FIND("°C", D500)), ISNUMBER(FIND(" pH", D500)), ISNUMBER(FIND("mg/L", D500)), ISNUMBER(FIND("min", D500)), ISNUMBER(FIND("mAhg", D500)), ISNUMBER(FIND("g/L", D500)), ISNUMBER(FIND("MPa", D500)))</f>
        <v>0</v>
      </c>
    </row>
    <row r="501" spans="1:8" hidden="1" x14ac:dyDescent="0.3">
      <c r="A501">
        <v>622</v>
      </c>
      <c r="B501" t="s">
        <v>2241</v>
      </c>
      <c r="C501" t="s">
        <v>2242</v>
      </c>
      <c r="D501" t="s">
        <v>2243</v>
      </c>
      <c r="E501" t="s">
        <v>1351</v>
      </c>
      <c r="F501" t="s">
        <v>161</v>
      </c>
      <c r="G501" cm="1">
        <f t="array" aca="1" ref="G501" ca="1">SUMPRODUCT(--ISNUMBER(MID(D501,ROW(INDIRECT("1:"&amp;LEN(D501))),1)*1))</f>
        <v>42</v>
      </c>
      <c r="H501" t="b">
        <f t="shared" si="111"/>
        <v>0</v>
      </c>
    </row>
    <row r="502" spans="1:8" hidden="1" x14ac:dyDescent="0.3">
      <c r="A502">
        <v>500</v>
      </c>
      <c r="B502" t="s">
        <v>1823</v>
      </c>
      <c r="C502" t="s">
        <v>1824</v>
      </c>
      <c r="D502" t="s">
        <v>1825</v>
      </c>
      <c r="E502" t="s">
        <v>1826</v>
      </c>
      <c r="F502" t="s">
        <v>15</v>
      </c>
      <c r="G502" cm="1">
        <f t="array" aca="1" ref="G502" ca="1">SUMPRODUCT(--ISNUMBER(MID(D502,ROW(INDIRECT("1:"&amp;LEN(D502))),1)*1))</f>
        <v>0</v>
      </c>
    </row>
    <row r="503" spans="1:8" hidden="1" x14ac:dyDescent="0.3">
      <c r="A503">
        <v>501</v>
      </c>
      <c r="B503" t="s">
        <v>1827</v>
      </c>
      <c r="C503" t="s">
        <v>1828</v>
      </c>
      <c r="D503" t="s">
        <v>1829</v>
      </c>
      <c r="E503" t="s">
        <v>920</v>
      </c>
      <c r="F503" t="s">
        <v>1830</v>
      </c>
      <c r="G503" cm="1">
        <f t="array" aca="1" ref="G503" ca="1">SUMPRODUCT(--ISNUMBER(MID(D503,ROW(INDIRECT("1:"&amp;LEN(D503))),1)*1))</f>
        <v>0</v>
      </c>
    </row>
    <row r="504" spans="1:8" x14ac:dyDescent="0.3">
      <c r="A504">
        <v>701</v>
      </c>
      <c r="B504" t="s">
        <v>2513</v>
      </c>
      <c r="C504" t="s">
        <v>2514</v>
      </c>
      <c r="D504" t="s">
        <v>2515</v>
      </c>
      <c r="E504" t="s">
        <v>991</v>
      </c>
      <c r="F504" t="s">
        <v>321</v>
      </c>
      <c r="G504" cm="1">
        <f t="array" aca="1" ref="G504" ca="1">SUMPRODUCT(--ISNUMBER(MID(D504,ROW(INDIRECT("1:"&amp;LEN(D504))),1)*1))</f>
        <v>42</v>
      </c>
      <c r="H504" t="b">
        <f t="shared" ref="H504:H506" si="112">OR(ISNUMBER(FIND("Wh kg", D504)), ISNUMBER(FIND("F/g", D504)), ISNUMBER(FIND("ppm", D504)), ISNUMBER(FIND("ppb", D504)), ISNUMBER(FIND("mAh/g", D504)), ISNUMBER(FIND("kHz", D504)), ISNUMBER(FIND("°C", D504)), ISNUMBER(FIND(" pH", D504)), ISNUMBER(FIND("mg/L", D504)), ISNUMBER(FIND("mAhg", D504)), ISNUMBER(FIND("g/L", D504)), ISNUMBER(FIND("MPa", D504)))</f>
        <v>1</v>
      </c>
    </row>
    <row r="505" spans="1:8" x14ac:dyDescent="0.3">
      <c r="A505">
        <v>764</v>
      </c>
      <c r="B505" t="s">
        <v>2734</v>
      </c>
      <c r="C505" t="s">
        <v>2735</v>
      </c>
      <c r="D505" t="s">
        <v>2736</v>
      </c>
      <c r="E505" t="s">
        <v>2231</v>
      </c>
      <c r="F505" t="s">
        <v>15</v>
      </c>
      <c r="G505" cm="1">
        <f t="array" aca="1" ref="G505" ca="1">SUMPRODUCT(--ISNUMBER(MID(D505,ROW(INDIRECT("1:"&amp;LEN(D505))),1)*1))</f>
        <v>42</v>
      </c>
      <c r="H505" t="b">
        <f t="shared" si="112"/>
        <v>1</v>
      </c>
    </row>
    <row r="506" spans="1:8" x14ac:dyDescent="0.3">
      <c r="A506">
        <v>793</v>
      </c>
      <c r="B506" t="s">
        <v>2834</v>
      </c>
      <c r="C506" t="s">
        <v>2835</v>
      </c>
      <c r="D506" t="s">
        <v>2836</v>
      </c>
      <c r="E506" t="s">
        <v>774</v>
      </c>
      <c r="F506" t="s">
        <v>116</v>
      </c>
      <c r="G506" cm="1">
        <f t="array" aca="1" ref="G506" ca="1">SUMPRODUCT(--ISNUMBER(MID(D506,ROW(INDIRECT("1:"&amp;LEN(D506))),1)*1))</f>
        <v>42</v>
      </c>
      <c r="H506" t="b">
        <f t="shared" si="112"/>
        <v>1</v>
      </c>
    </row>
    <row r="507" spans="1:8" hidden="1" x14ac:dyDescent="0.3">
      <c r="A507">
        <v>920</v>
      </c>
      <c r="B507" t="s">
        <v>3268</v>
      </c>
      <c r="C507" t="s">
        <v>3269</v>
      </c>
      <c r="D507" t="s">
        <v>3270</v>
      </c>
      <c r="E507" t="s">
        <v>3271</v>
      </c>
      <c r="F507" t="s">
        <v>46</v>
      </c>
      <c r="G507" cm="1">
        <f t="array" aca="1" ref="G507" ca="1">SUMPRODUCT(--ISNUMBER(MID(D507,ROW(INDIRECT("1:"&amp;LEN(D507))),1)*1))</f>
        <v>42</v>
      </c>
      <c r="H507" t="b">
        <f t="shared" ref="H504:H507" si="113">OR(ISNUMBER(FIND("Wh kg", D507)), ISNUMBER(FIND("F/g", D507)), ISNUMBER(FIND("ppm", D507)), ISNUMBER(FIND("ppb", D507)), ISNUMBER(FIND("mAh/g", D507)), ISNUMBER(FIND("kHz", D507)), ISNUMBER(FIND("°C", D507)), ISNUMBER(FIND(" pH", D507)), ISNUMBER(FIND("mg/L", D507)), ISNUMBER(FIND("min", D507)), ISNUMBER(FIND("mAhg", D507)), ISNUMBER(FIND("g/L", D507)), ISNUMBER(FIND("MPa", D507)))</f>
        <v>0</v>
      </c>
    </row>
    <row r="508" spans="1:8" hidden="1" x14ac:dyDescent="0.3">
      <c r="A508">
        <v>506</v>
      </c>
      <c r="B508" t="s">
        <v>1843</v>
      </c>
      <c r="C508" t="s">
        <v>1844</v>
      </c>
      <c r="D508" t="s">
        <v>1845</v>
      </c>
      <c r="E508" t="s">
        <v>373</v>
      </c>
      <c r="F508" t="s">
        <v>89</v>
      </c>
      <c r="G508" cm="1">
        <f t="array" aca="1" ref="G508" ca="1">SUMPRODUCT(--ISNUMBER(MID(D508,ROW(INDIRECT("1:"&amp;LEN(D508))),1)*1))</f>
        <v>0</v>
      </c>
    </row>
    <row r="509" spans="1:8" hidden="1" x14ac:dyDescent="0.3">
      <c r="A509">
        <v>507</v>
      </c>
      <c r="B509" t="s">
        <v>1846</v>
      </c>
      <c r="C509" t="s">
        <v>1847</v>
      </c>
      <c r="D509" t="s">
        <v>1848</v>
      </c>
      <c r="E509" t="s">
        <v>1849</v>
      </c>
      <c r="F509" t="s">
        <v>427</v>
      </c>
      <c r="G509" cm="1">
        <f t="array" aca="1" ref="G509" ca="1">SUMPRODUCT(--ISNUMBER(MID(D509,ROW(INDIRECT("1:"&amp;LEN(D509))),1)*1))</f>
        <v>0</v>
      </c>
    </row>
    <row r="510" spans="1:8" hidden="1" x14ac:dyDescent="0.3">
      <c r="A510">
        <v>1024</v>
      </c>
      <c r="B510" t="s">
        <v>3625</v>
      </c>
      <c r="C510" t="s">
        <v>3626</v>
      </c>
      <c r="D510" t="s">
        <v>3627</v>
      </c>
      <c r="E510" t="s">
        <v>1562</v>
      </c>
      <c r="F510" t="s">
        <v>33</v>
      </c>
      <c r="G510" cm="1">
        <f t="array" aca="1" ref="G510" ca="1">SUMPRODUCT(--ISNUMBER(MID(D510,ROW(INDIRECT("1:"&amp;LEN(D510))),1)*1))</f>
        <v>42</v>
      </c>
      <c r="H510" t="b">
        <f t="shared" ref="H510:H511" si="114">OR(ISNUMBER(FIND("Wh kg", D510)), ISNUMBER(FIND("F/g", D510)), ISNUMBER(FIND("ppm", D510)), ISNUMBER(FIND("ppb", D510)), ISNUMBER(FIND("mAh/g", D510)), ISNUMBER(FIND("kHz", D510)), ISNUMBER(FIND("°C", D510)), ISNUMBER(FIND(" pH", D510)), ISNUMBER(FIND("mg/L", D510)), ISNUMBER(FIND("mAhg", D510)), ISNUMBER(FIND("g/L", D510)), ISNUMBER(FIND("MPa", D510)))</f>
        <v>0</v>
      </c>
    </row>
    <row r="511" spans="1:8" x14ac:dyDescent="0.3">
      <c r="A511">
        <v>1587</v>
      </c>
      <c r="B511" t="s">
        <v>5516</v>
      </c>
      <c r="C511" t="s">
        <v>5517</v>
      </c>
      <c r="D511" t="s">
        <v>5518</v>
      </c>
      <c r="E511" t="s">
        <v>474</v>
      </c>
      <c r="F511" t="s">
        <v>15</v>
      </c>
      <c r="G511" cm="1">
        <f t="array" aca="1" ref="G511" ca="1">SUMPRODUCT(--ISNUMBER(MID(D511,ROW(INDIRECT("1:"&amp;LEN(D511))),1)*1))</f>
        <v>42</v>
      </c>
      <c r="H511" t="b">
        <f t="shared" si="114"/>
        <v>1</v>
      </c>
    </row>
    <row r="512" spans="1:8" hidden="1" x14ac:dyDescent="0.3">
      <c r="A512">
        <v>1715</v>
      </c>
      <c r="B512" t="s">
        <v>5954</v>
      </c>
      <c r="C512" t="s">
        <v>5955</v>
      </c>
      <c r="D512" t="s">
        <v>5956</v>
      </c>
      <c r="E512" t="s">
        <v>299</v>
      </c>
      <c r="F512" t="s">
        <v>84</v>
      </c>
      <c r="G512" cm="1">
        <f t="array" aca="1" ref="G512" ca="1">SUMPRODUCT(--ISNUMBER(MID(D512,ROW(INDIRECT("1:"&amp;LEN(D512))),1)*1))</f>
        <v>42</v>
      </c>
      <c r="H512" t="b">
        <f t="shared" ref="H510:H514" si="115">OR(ISNUMBER(FIND("Wh kg", D512)), ISNUMBER(FIND("F/g", D512)), ISNUMBER(FIND("ppm", D512)), ISNUMBER(FIND("ppb", D512)), ISNUMBER(FIND("mAh/g", D512)), ISNUMBER(FIND("kHz", D512)), ISNUMBER(FIND("°C", D512)), ISNUMBER(FIND(" pH", D512)), ISNUMBER(FIND("mg/L", D512)), ISNUMBER(FIND("min", D512)), ISNUMBER(FIND("mAhg", D512)), ISNUMBER(FIND("g/L", D512)), ISNUMBER(FIND("MPa", D512)))</f>
        <v>0</v>
      </c>
    </row>
    <row r="513" spans="1:8" x14ac:dyDescent="0.3">
      <c r="A513">
        <v>1846</v>
      </c>
      <c r="B513" t="s">
        <v>6386</v>
      </c>
      <c r="C513" t="s">
        <v>6387</v>
      </c>
      <c r="D513" t="s">
        <v>6388</v>
      </c>
      <c r="E513" t="s">
        <v>6389</v>
      </c>
      <c r="F513" t="s">
        <v>28</v>
      </c>
      <c r="G513" cm="1">
        <f t="array" aca="1" ref="G513" ca="1">SUMPRODUCT(--ISNUMBER(MID(D513,ROW(INDIRECT("1:"&amp;LEN(D513))),1)*1))</f>
        <v>42</v>
      </c>
      <c r="H513" t="b">
        <f t="shared" ref="H513:H514" si="116">OR(ISNUMBER(FIND("Wh kg", D513)), ISNUMBER(FIND("F/g", D513)), ISNUMBER(FIND("ppm", D513)), ISNUMBER(FIND("ppb", D513)), ISNUMBER(FIND("mAh/g", D513)), ISNUMBER(FIND("kHz", D513)), ISNUMBER(FIND("°C", D513)), ISNUMBER(FIND(" pH", D513)), ISNUMBER(FIND("mg/L", D513)), ISNUMBER(FIND("mAhg", D513)), ISNUMBER(FIND("g/L", D513)), ISNUMBER(FIND("MPa", D513)))</f>
        <v>1</v>
      </c>
    </row>
    <row r="514" spans="1:8" hidden="1" x14ac:dyDescent="0.3">
      <c r="A514">
        <v>1880</v>
      </c>
      <c r="B514" t="s">
        <v>6502</v>
      </c>
      <c r="C514" t="s">
        <v>6503</v>
      </c>
      <c r="D514" t="s">
        <v>6504</v>
      </c>
      <c r="E514" t="s">
        <v>971</v>
      </c>
      <c r="F514" t="s">
        <v>698</v>
      </c>
      <c r="G514" cm="1">
        <f t="array" aca="1" ref="G514" ca="1">SUMPRODUCT(--ISNUMBER(MID(D514,ROW(INDIRECT("1:"&amp;LEN(D514))),1)*1))</f>
        <v>42</v>
      </c>
      <c r="H514" t="b">
        <f t="shared" si="116"/>
        <v>0</v>
      </c>
    </row>
    <row r="515" spans="1:8" hidden="1" x14ac:dyDescent="0.3">
      <c r="A515">
        <v>513</v>
      </c>
      <c r="B515" t="s">
        <v>1866</v>
      </c>
      <c r="C515" t="s">
        <v>1867</v>
      </c>
      <c r="D515" t="s">
        <v>1868</v>
      </c>
      <c r="E515" t="s">
        <v>1869</v>
      </c>
      <c r="F515" t="s">
        <v>1870</v>
      </c>
      <c r="G515" cm="1">
        <f t="array" aca="1" ref="G515" ca="1">SUMPRODUCT(--ISNUMBER(MID(D515,ROW(INDIRECT("1:"&amp;LEN(D515))),1)*1))</f>
        <v>0</v>
      </c>
    </row>
    <row r="516" spans="1:8" x14ac:dyDescent="0.3">
      <c r="A516">
        <v>2412</v>
      </c>
      <c r="B516" t="s">
        <v>8278</v>
      </c>
      <c r="C516" t="s">
        <v>8279</v>
      </c>
      <c r="D516" t="s">
        <v>8280</v>
      </c>
      <c r="E516" t="s">
        <v>1022</v>
      </c>
      <c r="F516" t="s">
        <v>694</v>
      </c>
      <c r="G516" cm="1">
        <f t="array" aca="1" ref="G516" ca="1">SUMPRODUCT(--ISNUMBER(MID(D516,ROW(INDIRECT("1:"&amp;LEN(D516))),1)*1))</f>
        <v>42</v>
      </c>
      <c r="H516" t="b">
        <f>OR(ISNUMBER(FIND("Wh kg", D516)), ISNUMBER(FIND("F/g", D516)), ISNUMBER(FIND("ppm", D516)), ISNUMBER(FIND("ppb", D516)), ISNUMBER(FIND("mAh/g", D516)), ISNUMBER(FIND("kHz", D516)), ISNUMBER(FIND("°C", D516)), ISNUMBER(FIND(" pH", D516)), ISNUMBER(FIND("mg/L", D516)), ISNUMBER(FIND("mAhg", D516)), ISNUMBER(FIND("g/L", D516)), ISNUMBER(FIND("MPa", D516)))</f>
        <v>1</v>
      </c>
    </row>
    <row r="517" spans="1:8" hidden="1" x14ac:dyDescent="0.3">
      <c r="A517">
        <v>515</v>
      </c>
      <c r="B517" t="s">
        <v>1874</v>
      </c>
      <c r="C517" t="s">
        <v>1875</v>
      </c>
      <c r="D517" t="s">
        <v>1876</v>
      </c>
      <c r="E517" t="s">
        <v>1325</v>
      </c>
      <c r="F517" t="s">
        <v>303</v>
      </c>
      <c r="G517" cm="1">
        <f t="array" aca="1" ref="G517" ca="1">SUMPRODUCT(--ISNUMBER(MID(D517,ROW(INDIRECT("1:"&amp;LEN(D517))),1)*1))</f>
        <v>0</v>
      </c>
    </row>
    <row r="518" spans="1:8" x14ac:dyDescent="0.3">
      <c r="A518">
        <v>2541</v>
      </c>
      <c r="B518" t="s">
        <v>8695</v>
      </c>
      <c r="C518" t="s">
        <v>8696</v>
      </c>
      <c r="D518" t="s">
        <v>8697</v>
      </c>
      <c r="E518" t="s">
        <v>299</v>
      </c>
      <c r="F518" t="s">
        <v>33</v>
      </c>
      <c r="G518" cm="1">
        <f t="array" aca="1" ref="G518" ca="1">SUMPRODUCT(--ISNUMBER(MID(D518,ROW(INDIRECT("1:"&amp;LEN(D518))),1)*1))</f>
        <v>42</v>
      </c>
      <c r="H518" t="b">
        <f t="shared" ref="H518:H519" si="117">OR(ISNUMBER(FIND("Wh kg", D518)), ISNUMBER(FIND("F/g", D518)), ISNUMBER(FIND("ppm", D518)), ISNUMBER(FIND("ppb", D518)), ISNUMBER(FIND("mAh/g", D518)), ISNUMBER(FIND("kHz", D518)), ISNUMBER(FIND("°C", D518)), ISNUMBER(FIND(" pH", D518)), ISNUMBER(FIND("mg/L", D518)), ISNUMBER(FIND("mAhg", D518)), ISNUMBER(FIND("g/L", D518)), ISNUMBER(FIND("MPa", D518)))</f>
        <v>1</v>
      </c>
    </row>
    <row r="519" spans="1:8" hidden="1" x14ac:dyDescent="0.3">
      <c r="A519">
        <v>2716</v>
      </c>
      <c r="B519" t="s">
        <v>9272</v>
      </c>
      <c r="C519" t="s">
        <v>9273</v>
      </c>
      <c r="D519" t="s">
        <v>9274</v>
      </c>
      <c r="E519" t="s">
        <v>1566</v>
      </c>
      <c r="F519" t="s">
        <v>310</v>
      </c>
      <c r="G519" cm="1">
        <f t="array" aca="1" ref="G519" ca="1">SUMPRODUCT(--ISNUMBER(MID(D519,ROW(INDIRECT("1:"&amp;LEN(D519))),1)*1))</f>
        <v>42</v>
      </c>
      <c r="H519" t="b">
        <f t="shared" si="117"/>
        <v>0</v>
      </c>
    </row>
    <row r="520" spans="1:8" hidden="1" x14ac:dyDescent="0.3">
      <c r="A520">
        <v>518</v>
      </c>
      <c r="B520" t="s">
        <v>1884</v>
      </c>
      <c r="C520" t="s">
        <v>1885</v>
      </c>
      <c r="D520" t="s">
        <v>1886</v>
      </c>
      <c r="E520" t="s">
        <v>1887</v>
      </c>
      <c r="F520" t="s">
        <v>1888</v>
      </c>
      <c r="G520" cm="1">
        <f t="array" aca="1" ref="G520" ca="1">SUMPRODUCT(--ISNUMBER(MID(D520,ROW(INDIRECT("1:"&amp;LEN(D520))),1)*1))</f>
        <v>0</v>
      </c>
    </row>
    <row r="521" spans="1:8" x14ac:dyDescent="0.3">
      <c r="A521">
        <v>2940</v>
      </c>
      <c r="B521" t="s">
        <v>10001</v>
      </c>
      <c r="C521" t="s">
        <v>10002</v>
      </c>
      <c r="D521" t="s">
        <v>10003</v>
      </c>
      <c r="E521" t="s">
        <v>3823</v>
      </c>
      <c r="F521" t="s">
        <v>321</v>
      </c>
      <c r="G521" cm="1">
        <f t="array" aca="1" ref="G521" ca="1">SUMPRODUCT(--ISNUMBER(MID(D521,ROW(INDIRECT("1:"&amp;LEN(D521))),1)*1))</f>
        <v>42</v>
      </c>
      <c r="H521" t="b">
        <f>OR(ISNUMBER(FIND("Wh kg", D521)), ISNUMBER(FIND("F/g", D521)), ISNUMBER(FIND("ppm", D521)), ISNUMBER(FIND("ppb", D521)), ISNUMBER(FIND("mAh/g", D521)), ISNUMBER(FIND("kHz", D521)), ISNUMBER(FIND("°C", D521)), ISNUMBER(FIND(" pH", D521)), ISNUMBER(FIND("mg/L", D521)), ISNUMBER(FIND("mAhg", D521)), ISNUMBER(FIND("g/L", D521)), ISNUMBER(FIND("MPa", D521)))</f>
        <v>1</v>
      </c>
    </row>
    <row r="522" spans="1:8" hidden="1" x14ac:dyDescent="0.3">
      <c r="A522">
        <v>520</v>
      </c>
      <c r="B522" t="s">
        <v>1892</v>
      </c>
      <c r="C522" t="s">
        <v>1893</v>
      </c>
      <c r="D522" t="s">
        <v>1894</v>
      </c>
      <c r="E522" t="s">
        <v>1895</v>
      </c>
      <c r="F522" t="s">
        <v>153</v>
      </c>
      <c r="G522" cm="1">
        <f t="array" aca="1" ref="G522" ca="1">SUMPRODUCT(--ISNUMBER(MID(D522,ROW(INDIRECT("1:"&amp;LEN(D522))),1)*1))</f>
        <v>0</v>
      </c>
    </row>
    <row r="523" spans="1:8" hidden="1" x14ac:dyDescent="0.3">
      <c r="A523">
        <v>2960</v>
      </c>
      <c r="B523" t="s">
        <v>10064</v>
      </c>
      <c r="C523" t="s">
        <v>10065</v>
      </c>
      <c r="D523" t="s">
        <v>10066</v>
      </c>
      <c r="E523" t="s">
        <v>254</v>
      </c>
      <c r="F523" t="s">
        <v>1581</v>
      </c>
      <c r="G523" cm="1">
        <f t="array" aca="1" ref="G523" ca="1">SUMPRODUCT(--ISNUMBER(MID(D523,ROW(INDIRECT("1:"&amp;LEN(D523))),1)*1))</f>
        <v>42</v>
      </c>
      <c r="H523" t="b">
        <f>OR(ISNUMBER(FIND("Wh kg", D523)), ISNUMBER(FIND("F/g", D523)), ISNUMBER(FIND("ppm", D523)), ISNUMBER(FIND("ppb", D523)), ISNUMBER(FIND("mAh/g", D523)), ISNUMBER(FIND("kHz", D523)), ISNUMBER(FIND("°C", D523)), ISNUMBER(FIND(" pH", D523)), ISNUMBER(FIND("mg/L", D523)), ISNUMBER(FIND("min", D523)), ISNUMBER(FIND("mAhg", D523)), ISNUMBER(FIND("g/L", D523)), ISNUMBER(FIND("MPa", D523)))</f>
        <v>0</v>
      </c>
    </row>
    <row r="524" spans="1:8" hidden="1" x14ac:dyDescent="0.3">
      <c r="A524">
        <v>522</v>
      </c>
      <c r="B524" t="s">
        <v>1900</v>
      </c>
      <c r="C524" t="s">
        <v>1901</v>
      </c>
      <c r="D524" t="s">
        <v>1902</v>
      </c>
      <c r="E524" t="s">
        <v>9</v>
      </c>
      <c r="F524" t="s">
        <v>79</v>
      </c>
      <c r="G524" cm="1">
        <f t="array" aca="1" ref="G524" ca="1">SUMPRODUCT(--ISNUMBER(MID(D524,ROW(INDIRECT("1:"&amp;LEN(D524))),1)*1))</f>
        <v>0</v>
      </c>
    </row>
    <row r="525" spans="1:8" hidden="1" x14ac:dyDescent="0.3">
      <c r="A525">
        <v>3370</v>
      </c>
      <c r="B525" t="s">
        <v>11386</v>
      </c>
      <c r="C525" t="s">
        <v>11387</v>
      </c>
      <c r="D525" t="s">
        <v>11388</v>
      </c>
      <c r="E525" t="s">
        <v>948</v>
      </c>
      <c r="F525" t="s">
        <v>632</v>
      </c>
      <c r="G525" cm="1">
        <f t="array" aca="1" ref="G525" ca="1">SUMPRODUCT(--ISNUMBER(MID(D525,ROW(INDIRECT("1:"&amp;LEN(D525))),1)*1))</f>
        <v>42</v>
      </c>
      <c r="H525" t="b">
        <f>OR(ISNUMBER(FIND("Wh kg", D525)), ISNUMBER(FIND("F/g", D525)), ISNUMBER(FIND("ppm", D525)), ISNUMBER(FIND("ppb", D525)), ISNUMBER(FIND("mAh/g", D525)), ISNUMBER(FIND("kHz", D525)), ISNUMBER(FIND("°C", D525)), ISNUMBER(FIND(" pH", D525)), ISNUMBER(FIND("mg/L", D525)), ISNUMBER(FIND("min", D525)), ISNUMBER(FIND("mAhg", D525)), ISNUMBER(FIND("g/L", D525)), ISNUMBER(FIND("MPa", D525)))</f>
        <v>0</v>
      </c>
    </row>
    <row r="526" spans="1:8" hidden="1" x14ac:dyDescent="0.3">
      <c r="A526">
        <v>524</v>
      </c>
      <c r="B526" t="s">
        <v>1907</v>
      </c>
      <c r="C526" t="s">
        <v>1908</v>
      </c>
      <c r="D526" t="s">
        <v>1909</v>
      </c>
      <c r="E526" t="s">
        <v>9</v>
      </c>
      <c r="F526" t="s">
        <v>10</v>
      </c>
      <c r="G526" cm="1">
        <f t="array" aca="1" ref="G526" ca="1">SUMPRODUCT(--ISNUMBER(MID(D526,ROW(INDIRECT("1:"&amp;LEN(D526))),1)*1))</f>
        <v>0</v>
      </c>
    </row>
    <row r="527" spans="1:8" x14ac:dyDescent="0.3">
      <c r="A527">
        <v>3373</v>
      </c>
      <c r="B527" t="s">
        <v>11395</v>
      </c>
      <c r="C527" t="s">
        <v>11396</v>
      </c>
      <c r="D527" t="s">
        <v>11397</v>
      </c>
      <c r="E527" t="s">
        <v>10897</v>
      </c>
      <c r="F527" t="s">
        <v>610</v>
      </c>
      <c r="G527" cm="1">
        <f t="array" aca="1" ref="G527" ca="1">SUMPRODUCT(--ISNUMBER(MID(D527,ROW(INDIRECT("1:"&amp;LEN(D527))),1)*1))</f>
        <v>42</v>
      </c>
      <c r="H527" t="b">
        <f>OR(ISNUMBER(FIND("Wh kg", D527)), ISNUMBER(FIND("F/g", D527)), ISNUMBER(FIND("ppm", D527)), ISNUMBER(FIND("ppb", D527)), ISNUMBER(FIND("mAh/g", D527)), ISNUMBER(FIND("kHz", D527)), ISNUMBER(FIND("°C", D527)), ISNUMBER(FIND(" pH", D527)), ISNUMBER(FIND("mg/L", D527)), ISNUMBER(FIND("mAhg", D527)), ISNUMBER(FIND("g/L", D527)), ISNUMBER(FIND("MPa", D527)))</f>
        <v>1</v>
      </c>
    </row>
    <row r="528" spans="1:8" hidden="1" x14ac:dyDescent="0.3">
      <c r="A528">
        <v>3550</v>
      </c>
      <c r="B528" t="s">
        <v>11970</v>
      </c>
      <c r="C528" t="s">
        <v>11971</v>
      </c>
      <c r="D528" t="s">
        <v>11972</v>
      </c>
      <c r="E528" t="s">
        <v>1378</v>
      </c>
      <c r="F528" t="s">
        <v>568</v>
      </c>
      <c r="G528" cm="1">
        <f t="array" aca="1" ref="G528" ca="1">SUMPRODUCT(--ISNUMBER(MID(D528,ROW(INDIRECT("1:"&amp;LEN(D528))),1)*1))</f>
        <v>42</v>
      </c>
      <c r="H528" t="b">
        <f t="shared" ref="H527:H528" si="118">OR(ISNUMBER(FIND("Wh kg", D528)), ISNUMBER(FIND("F/g", D528)), ISNUMBER(FIND("ppm", D528)), ISNUMBER(FIND("ppb", D528)), ISNUMBER(FIND("mAh/g", D528)), ISNUMBER(FIND("kHz", D528)), ISNUMBER(FIND("°C", D528)), ISNUMBER(FIND(" pH", D528)), ISNUMBER(FIND("mg/L", D528)), ISNUMBER(FIND("min", D528)), ISNUMBER(FIND("mAhg", D528)), ISNUMBER(FIND("g/L", D528)), ISNUMBER(FIND("MPa", D528)))</f>
        <v>0</v>
      </c>
    </row>
    <row r="529" spans="1:8" hidden="1" x14ac:dyDescent="0.3">
      <c r="A529">
        <v>527</v>
      </c>
      <c r="B529" t="s">
        <v>1917</v>
      </c>
      <c r="C529" t="s">
        <v>1918</v>
      </c>
      <c r="D529" t="s">
        <v>1919</v>
      </c>
      <c r="E529" t="s">
        <v>1130</v>
      </c>
      <c r="F529" t="s">
        <v>1812</v>
      </c>
      <c r="G529" cm="1">
        <f t="array" aca="1" ref="G529" ca="1">SUMPRODUCT(--ISNUMBER(MID(D529,ROW(INDIRECT("1:"&amp;LEN(D529))),1)*1))</f>
        <v>0</v>
      </c>
    </row>
    <row r="530" spans="1:8" hidden="1" x14ac:dyDescent="0.3">
      <c r="A530">
        <v>3603</v>
      </c>
      <c r="B530" t="s">
        <v>12141</v>
      </c>
      <c r="C530" t="s">
        <v>12142</v>
      </c>
      <c r="D530" t="s">
        <v>12143</v>
      </c>
      <c r="E530" t="s">
        <v>12144</v>
      </c>
      <c r="F530" t="s">
        <v>15</v>
      </c>
      <c r="G530" cm="1">
        <f t="array" aca="1" ref="G530" ca="1">SUMPRODUCT(--ISNUMBER(MID(D530,ROW(INDIRECT("1:"&amp;LEN(D530))),1)*1))</f>
        <v>42</v>
      </c>
      <c r="H530" t="b">
        <f t="shared" ref="H530:H532" si="119">OR(ISNUMBER(FIND("Wh kg", D530)), ISNUMBER(FIND("F/g", D530)), ISNUMBER(FIND("ppm", D530)), ISNUMBER(FIND("ppb", D530)), ISNUMBER(FIND("mAh/g", D530)), ISNUMBER(FIND("kHz", D530)), ISNUMBER(FIND("°C", D530)), ISNUMBER(FIND(" pH", D530)), ISNUMBER(FIND("mg/L", D530)), ISNUMBER(FIND("mAhg", D530)), ISNUMBER(FIND("g/L", D530)), ISNUMBER(FIND("MPa", D530)))</f>
        <v>0</v>
      </c>
    </row>
    <row r="531" spans="1:8" hidden="1" x14ac:dyDescent="0.3">
      <c r="A531">
        <v>3669</v>
      </c>
      <c r="B531" t="s">
        <v>12357</v>
      </c>
      <c r="C531" t="s">
        <v>12358</v>
      </c>
      <c r="D531" t="s">
        <v>12359</v>
      </c>
      <c r="E531" t="s">
        <v>418</v>
      </c>
      <c r="F531" t="s">
        <v>878</v>
      </c>
      <c r="G531" cm="1">
        <f t="array" aca="1" ref="G531" ca="1">SUMPRODUCT(--ISNUMBER(MID(D531,ROW(INDIRECT("1:"&amp;LEN(D531))),1)*1))</f>
        <v>42</v>
      </c>
      <c r="H531" t="b">
        <f t="shared" si="119"/>
        <v>0</v>
      </c>
    </row>
    <row r="532" spans="1:8" x14ac:dyDescent="0.3">
      <c r="A532">
        <v>3932</v>
      </c>
      <c r="B532" t="s">
        <v>13186</v>
      </c>
      <c r="C532" t="s">
        <v>13187</v>
      </c>
      <c r="D532" t="s">
        <v>13188</v>
      </c>
      <c r="E532" t="s">
        <v>519</v>
      </c>
      <c r="F532" t="s">
        <v>10</v>
      </c>
      <c r="G532" cm="1">
        <f t="array" aca="1" ref="G532" ca="1">SUMPRODUCT(--ISNUMBER(MID(D532,ROW(INDIRECT("1:"&amp;LEN(D532))),1)*1))</f>
        <v>42</v>
      </c>
      <c r="H532" t="b">
        <f t="shared" si="119"/>
        <v>1</v>
      </c>
    </row>
    <row r="533" spans="1:8" hidden="1" x14ac:dyDescent="0.3">
      <c r="A533">
        <v>531</v>
      </c>
      <c r="B533" t="s">
        <v>1932</v>
      </c>
      <c r="C533" t="s">
        <v>1933</v>
      </c>
      <c r="D533" t="s">
        <v>1934</v>
      </c>
      <c r="E533" t="s">
        <v>1241</v>
      </c>
      <c r="F533" t="s">
        <v>15</v>
      </c>
      <c r="G533" cm="1">
        <f t="array" aca="1" ref="G533" ca="1">SUMPRODUCT(--ISNUMBER(MID(D533,ROW(INDIRECT("1:"&amp;LEN(D533))),1)*1))</f>
        <v>0</v>
      </c>
    </row>
    <row r="534" spans="1:8" hidden="1" x14ac:dyDescent="0.3">
      <c r="A534">
        <v>4090</v>
      </c>
      <c r="B534" t="s">
        <v>13686</v>
      </c>
      <c r="C534" t="s">
        <v>13687</v>
      </c>
      <c r="D534" t="s">
        <v>13688</v>
      </c>
      <c r="E534" t="s">
        <v>3021</v>
      </c>
      <c r="F534" t="s">
        <v>15</v>
      </c>
      <c r="G534" cm="1">
        <f t="array" aca="1" ref="G534" ca="1">SUMPRODUCT(--ISNUMBER(MID(D534,ROW(INDIRECT("1:"&amp;LEN(D534))),1)*1))</f>
        <v>42</v>
      </c>
      <c r="H534" t="b">
        <f t="shared" ref="H534:H543" si="120">OR(ISNUMBER(FIND("Wh kg", D534)), ISNUMBER(FIND("F/g", D534)), ISNUMBER(FIND("ppm", D534)), ISNUMBER(FIND("ppb", D534)), ISNUMBER(FIND("mAh/g", D534)), ISNUMBER(FIND("kHz", D534)), ISNUMBER(FIND("°C", D534)), ISNUMBER(FIND(" pH", D534)), ISNUMBER(FIND("mg/L", D534)), ISNUMBER(FIND("min", D534)), ISNUMBER(FIND("mAhg", D534)), ISNUMBER(FIND("g/L", D534)), ISNUMBER(FIND("MPa", D534)))</f>
        <v>0</v>
      </c>
    </row>
    <row r="535" spans="1:8" x14ac:dyDescent="0.3">
      <c r="A535">
        <v>4251</v>
      </c>
      <c r="B535" t="s">
        <v>14196</v>
      </c>
      <c r="C535" t="s">
        <v>14197</v>
      </c>
      <c r="D535" t="s">
        <v>14198</v>
      </c>
      <c r="E535" t="s">
        <v>2875</v>
      </c>
      <c r="F535" t="s">
        <v>687</v>
      </c>
      <c r="G535" cm="1">
        <f t="array" aca="1" ref="G535" ca="1">SUMPRODUCT(--ISNUMBER(MID(D535,ROW(INDIRECT("1:"&amp;LEN(D535))),1)*1))</f>
        <v>42</v>
      </c>
      <c r="H535" t="b">
        <f>OR(ISNUMBER(FIND("Wh kg", D535)), ISNUMBER(FIND("F/g", D535)), ISNUMBER(FIND("ppm", D535)), ISNUMBER(FIND("ppb", D535)), ISNUMBER(FIND("mAh/g", D535)), ISNUMBER(FIND("kHz", D535)), ISNUMBER(FIND("°C", D535)), ISNUMBER(FIND(" pH", D535)), ISNUMBER(FIND("mg/L", D535)), ISNUMBER(FIND("mAhg", D535)), ISNUMBER(FIND("g/L", D535)), ISNUMBER(FIND("MPa", D535)))</f>
        <v>1</v>
      </c>
    </row>
    <row r="536" spans="1:8" hidden="1" x14ac:dyDescent="0.3">
      <c r="A536">
        <v>4486</v>
      </c>
      <c r="B536" t="s">
        <v>14951</v>
      </c>
      <c r="C536" t="s">
        <v>14952</v>
      </c>
      <c r="D536" t="s">
        <v>14953</v>
      </c>
      <c r="E536" t="s">
        <v>9159</v>
      </c>
      <c r="F536" t="s">
        <v>84</v>
      </c>
      <c r="G536" cm="1">
        <f t="array" aca="1" ref="G536" ca="1">SUMPRODUCT(--ISNUMBER(MID(D536,ROW(INDIRECT("1:"&amp;LEN(D536))),1)*1))</f>
        <v>42</v>
      </c>
      <c r="H536" t="b">
        <f t="shared" si="120"/>
        <v>0</v>
      </c>
    </row>
    <row r="537" spans="1:8" hidden="1" x14ac:dyDescent="0.3">
      <c r="A537">
        <v>4678</v>
      </c>
      <c r="B537" t="s">
        <v>15562</v>
      </c>
      <c r="C537" t="s">
        <v>15563</v>
      </c>
      <c r="D537" t="s">
        <v>15564</v>
      </c>
      <c r="E537" t="s">
        <v>3754</v>
      </c>
      <c r="F537" t="s">
        <v>2654</v>
      </c>
      <c r="G537" cm="1">
        <f t="array" aca="1" ref="G537" ca="1">SUMPRODUCT(--ISNUMBER(MID(D537,ROW(INDIRECT("1:"&amp;LEN(D537))),1)*1))</f>
        <v>42</v>
      </c>
      <c r="H537" t="b">
        <f t="shared" si="120"/>
        <v>0</v>
      </c>
    </row>
    <row r="538" spans="1:8" x14ac:dyDescent="0.3">
      <c r="A538">
        <v>4788</v>
      </c>
      <c r="B538" t="s">
        <v>15916</v>
      </c>
      <c r="C538" t="s">
        <v>15917</v>
      </c>
      <c r="D538" t="s">
        <v>15918</v>
      </c>
      <c r="E538" t="s">
        <v>215</v>
      </c>
      <c r="F538" t="s">
        <v>161</v>
      </c>
      <c r="G538" cm="1">
        <f t="array" aca="1" ref="G538" ca="1">SUMPRODUCT(--ISNUMBER(MID(D538,ROW(INDIRECT("1:"&amp;LEN(D538))),1)*1))</f>
        <v>42</v>
      </c>
      <c r="H538" t="b">
        <f t="shared" ref="H538:H543" si="121">OR(ISNUMBER(FIND("Wh kg", D538)), ISNUMBER(FIND("F/g", D538)), ISNUMBER(FIND("ppm", D538)), ISNUMBER(FIND("ppb", D538)), ISNUMBER(FIND("mAh/g", D538)), ISNUMBER(FIND("kHz", D538)), ISNUMBER(FIND("°C", D538)), ISNUMBER(FIND(" pH", D538)), ISNUMBER(FIND("mg/L", D538)), ISNUMBER(FIND("mAhg", D538)), ISNUMBER(FIND("g/L", D538)), ISNUMBER(FIND("MPa", D538)))</f>
        <v>1</v>
      </c>
    </row>
    <row r="539" spans="1:8" x14ac:dyDescent="0.3">
      <c r="A539">
        <v>4871</v>
      </c>
      <c r="B539" t="s">
        <v>16186</v>
      </c>
      <c r="C539" t="s">
        <v>16187</v>
      </c>
      <c r="D539" t="s">
        <v>16188</v>
      </c>
      <c r="E539" t="s">
        <v>2748</v>
      </c>
      <c r="F539" t="s">
        <v>317</v>
      </c>
      <c r="G539" cm="1">
        <f t="array" aca="1" ref="G539" ca="1">SUMPRODUCT(--ISNUMBER(MID(D539,ROW(INDIRECT("1:"&amp;LEN(D539))),1)*1))</f>
        <v>42</v>
      </c>
      <c r="H539" t="b">
        <f t="shared" si="121"/>
        <v>1</v>
      </c>
    </row>
    <row r="540" spans="1:8" hidden="1" x14ac:dyDescent="0.3">
      <c r="A540">
        <v>4908</v>
      </c>
      <c r="B540" t="s">
        <v>16302</v>
      </c>
      <c r="C540" t="s">
        <v>16303</v>
      </c>
      <c r="D540" t="s">
        <v>16304</v>
      </c>
      <c r="E540" t="s">
        <v>1130</v>
      </c>
      <c r="F540" t="s">
        <v>6629</v>
      </c>
      <c r="G540" cm="1">
        <f t="array" aca="1" ref="G540" ca="1">SUMPRODUCT(--ISNUMBER(MID(D540,ROW(INDIRECT("1:"&amp;LEN(D540))),1)*1))</f>
        <v>42</v>
      </c>
      <c r="H540" t="b">
        <f t="shared" si="121"/>
        <v>0</v>
      </c>
    </row>
    <row r="541" spans="1:8" x14ac:dyDescent="0.3">
      <c r="A541">
        <v>67</v>
      </c>
      <c r="B541" t="s">
        <v>284</v>
      </c>
      <c r="C541" t="s">
        <v>285</v>
      </c>
      <c r="D541" t="s">
        <v>286</v>
      </c>
      <c r="E541" t="s">
        <v>287</v>
      </c>
      <c r="F541" t="s">
        <v>10</v>
      </c>
      <c r="G541" cm="1">
        <f t="array" aca="1" ref="G541" ca="1">SUMPRODUCT(--ISNUMBER(MID(D541,ROW(INDIRECT("1:"&amp;LEN(D541))),1)*1))</f>
        <v>41</v>
      </c>
      <c r="H541" t="b">
        <f t="shared" si="121"/>
        <v>1</v>
      </c>
    </row>
    <row r="542" spans="1:8" x14ac:dyDescent="0.3">
      <c r="A542">
        <v>365</v>
      </c>
      <c r="B542" t="s">
        <v>1348</v>
      </c>
      <c r="C542" t="s">
        <v>1349</v>
      </c>
      <c r="D542" t="s">
        <v>1350</v>
      </c>
      <c r="E542" t="s">
        <v>1351</v>
      </c>
      <c r="F542" t="s">
        <v>46</v>
      </c>
      <c r="G542" cm="1">
        <f t="array" aca="1" ref="G542" ca="1">SUMPRODUCT(--ISNUMBER(MID(D542,ROW(INDIRECT("1:"&amp;LEN(D542))),1)*1))</f>
        <v>41</v>
      </c>
      <c r="H542" t="b">
        <f t="shared" si="121"/>
        <v>1</v>
      </c>
    </row>
    <row r="543" spans="1:8" x14ac:dyDescent="0.3">
      <c r="A543">
        <v>1160</v>
      </c>
      <c r="B543" t="s">
        <v>4084</v>
      </c>
      <c r="C543" t="s">
        <v>4085</v>
      </c>
      <c r="D543" t="s">
        <v>4086</v>
      </c>
      <c r="E543" t="s">
        <v>4087</v>
      </c>
      <c r="F543" t="s">
        <v>46</v>
      </c>
      <c r="G543" cm="1">
        <f t="array" aca="1" ref="G543" ca="1">SUMPRODUCT(--ISNUMBER(MID(D543,ROW(INDIRECT("1:"&amp;LEN(D543))),1)*1))</f>
        <v>41</v>
      </c>
      <c r="H543" t="b">
        <f t="shared" si="121"/>
        <v>1</v>
      </c>
    </row>
    <row r="544" spans="1:8" hidden="1" x14ac:dyDescent="0.3">
      <c r="A544">
        <v>542</v>
      </c>
      <c r="B544" t="s">
        <v>1969</v>
      </c>
      <c r="C544" t="s">
        <v>1970</v>
      </c>
      <c r="D544" t="s">
        <v>1971</v>
      </c>
      <c r="E544" t="s">
        <v>1972</v>
      </c>
      <c r="F544" t="s">
        <v>84</v>
      </c>
      <c r="G544" cm="1">
        <f t="array" aca="1" ref="G544" ca="1">SUMPRODUCT(--ISNUMBER(MID(D544,ROW(INDIRECT("1:"&amp;LEN(D544))),1)*1))</f>
        <v>0</v>
      </c>
    </row>
    <row r="545" spans="1:8" x14ac:dyDescent="0.3">
      <c r="A545">
        <v>1175</v>
      </c>
      <c r="B545" t="s">
        <v>4134</v>
      </c>
      <c r="C545" t="s">
        <v>4135</v>
      </c>
      <c r="D545" t="s">
        <v>4136</v>
      </c>
      <c r="E545" t="s">
        <v>4137</v>
      </c>
      <c r="F545" t="s">
        <v>138</v>
      </c>
      <c r="G545" cm="1">
        <f t="array" aca="1" ref="G545" ca="1">SUMPRODUCT(--ISNUMBER(MID(D545,ROW(INDIRECT("1:"&amp;LEN(D545))),1)*1))</f>
        <v>41</v>
      </c>
      <c r="H545" t="b">
        <f t="shared" ref="H545:H547" si="122">OR(ISNUMBER(FIND("Wh kg", D545)), ISNUMBER(FIND("F/g", D545)), ISNUMBER(FIND("ppm", D545)), ISNUMBER(FIND("ppb", D545)), ISNUMBER(FIND("mAh/g", D545)), ISNUMBER(FIND("kHz", D545)), ISNUMBER(FIND("°C", D545)), ISNUMBER(FIND(" pH", D545)), ISNUMBER(FIND("mg/L", D545)), ISNUMBER(FIND("mAhg", D545)), ISNUMBER(FIND("g/L", D545)), ISNUMBER(FIND("MPa", D545)))</f>
        <v>1</v>
      </c>
    </row>
    <row r="546" spans="1:8" x14ac:dyDescent="0.3">
      <c r="A546">
        <v>1201</v>
      </c>
      <c r="B546" t="s">
        <v>4225</v>
      </c>
      <c r="C546" t="s">
        <v>4226</v>
      </c>
      <c r="D546" t="s">
        <v>4227</v>
      </c>
      <c r="E546" t="s">
        <v>254</v>
      </c>
      <c r="F546" t="s">
        <v>523</v>
      </c>
      <c r="G546" cm="1">
        <f t="array" aca="1" ref="G546" ca="1">SUMPRODUCT(--ISNUMBER(MID(D546,ROW(INDIRECT("1:"&amp;LEN(D546))),1)*1))</f>
        <v>41</v>
      </c>
      <c r="H546" t="b">
        <f t="shared" si="122"/>
        <v>1</v>
      </c>
    </row>
    <row r="547" spans="1:8" x14ac:dyDescent="0.3">
      <c r="A547">
        <v>1422</v>
      </c>
      <c r="B547" t="s">
        <v>4966</v>
      </c>
      <c r="C547" t="s">
        <v>4967</v>
      </c>
      <c r="D547" t="s">
        <v>4968</v>
      </c>
      <c r="E547" t="s">
        <v>3640</v>
      </c>
      <c r="F547" t="s">
        <v>116</v>
      </c>
      <c r="G547" cm="1">
        <f t="array" aca="1" ref="G547" ca="1">SUMPRODUCT(--ISNUMBER(MID(D547,ROW(INDIRECT("1:"&amp;LEN(D547))),1)*1))</f>
        <v>41</v>
      </c>
      <c r="H547" t="b">
        <f t="shared" si="122"/>
        <v>1</v>
      </c>
    </row>
    <row r="548" spans="1:8" hidden="1" x14ac:dyDescent="0.3">
      <c r="A548">
        <v>1581</v>
      </c>
      <c r="B548" t="s">
        <v>5496</v>
      </c>
      <c r="C548" t="s">
        <v>5497</v>
      </c>
      <c r="D548" t="s">
        <v>5498</v>
      </c>
      <c r="E548" t="s">
        <v>5499</v>
      </c>
      <c r="F548" t="s">
        <v>89</v>
      </c>
      <c r="G548" cm="1">
        <f t="array" aca="1" ref="G548" ca="1">SUMPRODUCT(--ISNUMBER(MID(D548,ROW(INDIRECT("1:"&amp;LEN(D548))),1)*1))</f>
        <v>41</v>
      </c>
      <c r="H548" t="b">
        <f t="shared" ref="H545:H549" si="123">OR(ISNUMBER(FIND("Wh kg", D548)), ISNUMBER(FIND("F/g", D548)), ISNUMBER(FIND("ppm", D548)), ISNUMBER(FIND("ppb", D548)), ISNUMBER(FIND("mAh/g", D548)), ISNUMBER(FIND("kHz", D548)), ISNUMBER(FIND("°C", D548)), ISNUMBER(FIND(" pH", D548)), ISNUMBER(FIND("mg/L", D548)), ISNUMBER(FIND("min", D548)), ISNUMBER(FIND("mAhg", D548)), ISNUMBER(FIND("g/L", D548)), ISNUMBER(FIND("MPa", D548)))</f>
        <v>0</v>
      </c>
    </row>
    <row r="549" spans="1:8" hidden="1" x14ac:dyDescent="0.3">
      <c r="A549">
        <v>1837</v>
      </c>
      <c r="B549" t="s">
        <v>6354</v>
      </c>
      <c r="C549" t="s">
        <v>6355</v>
      </c>
      <c r="D549" t="s">
        <v>6356</v>
      </c>
      <c r="E549" t="s">
        <v>107</v>
      </c>
      <c r="F549" t="s">
        <v>1411</v>
      </c>
      <c r="G549" cm="1">
        <f t="array" aca="1" ref="G549" ca="1">SUMPRODUCT(--ISNUMBER(MID(D549,ROW(INDIRECT("1:"&amp;LEN(D549))),1)*1))</f>
        <v>41</v>
      </c>
      <c r="H549" t="b">
        <f>OR(ISNUMBER(FIND("Wh kg", D549)), ISNUMBER(FIND("F/g", D549)), ISNUMBER(FIND("ppm", D549)), ISNUMBER(FIND("ppb", D549)), ISNUMBER(FIND("mAh/g", D549)), ISNUMBER(FIND("kHz", D549)), ISNUMBER(FIND("°C", D549)), ISNUMBER(FIND(" pH", D549)), ISNUMBER(FIND("mg/L", D549)), ISNUMBER(FIND("mAhg", D549)), ISNUMBER(FIND("g/L", D549)), ISNUMBER(FIND("MPa", D549)))</f>
        <v>0</v>
      </c>
    </row>
    <row r="550" spans="1:8" hidden="1" x14ac:dyDescent="0.3">
      <c r="A550">
        <v>548</v>
      </c>
      <c r="B550" t="s">
        <v>1992</v>
      </c>
      <c r="C550" t="s">
        <v>1993</v>
      </c>
      <c r="D550" t="s">
        <v>1994</v>
      </c>
      <c r="E550" t="s">
        <v>860</v>
      </c>
      <c r="F550" t="s">
        <v>15</v>
      </c>
      <c r="G550" cm="1">
        <f t="array" aca="1" ref="G550" ca="1">SUMPRODUCT(--ISNUMBER(MID(D550,ROW(INDIRECT("1:"&amp;LEN(D550))),1)*1))</f>
        <v>0</v>
      </c>
    </row>
    <row r="551" spans="1:8" x14ac:dyDescent="0.3">
      <c r="A551">
        <v>2111</v>
      </c>
      <c r="B551" t="s">
        <v>7285</v>
      </c>
      <c r="C551" t="s">
        <v>7286</v>
      </c>
      <c r="D551" t="s">
        <v>7287</v>
      </c>
      <c r="E551" t="s">
        <v>2034</v>
      </c>
      <c r="F551" t="s">
        <v>116</v>
      </c>
      <c r="G551" cm="1">
        <f t="array" aca="1" ref="G551" ca="1">SUMPRODUCT(--ISNUMBER(MID(D551,ROW(INDIRECT("1:"&amp;LEN(D551))),1)*1))</f>
        <v>41</v>
      </c>
      <c r="H551" t="b">
        <f t="shared" ref="H551:H552" si="124">OR(ISNUMBER(FIND("Wh kg", D551)), ISNUMBER(FIND("F/g", D551)), ISNUMBER(FIND("ppm", D551)), ISNUMBER(FIND("ppb", D551)), ISNUMBER(FIND("mAh/g", D551)), ISNUMBER(FIND("kHz", D551)), ISNUMBER(FIND("°C", D551)), ISNUMBER(FIND(" pH", D551)), ISNUMBER(FIND("mg/L", D551)), ISNUMBER(FIND("mAhg", D551)), ISNUMBER(FIND("g/L", D551)), ISNUMBER(FIND("MPa", D551)))</f>
        <v>1</v>
      </c>
    </row>
    <row r="552" spans="1:8" x14ac:dyDescent="0.3">
      <c r="A552">
        <v>2379</v>
      </c>
      <c r="B552" t="s">
        <v>8171</v>
      </c>
      <c r="C552" t="s">
        <v>8172</v>
      </c>
      <c r="D552" t="s">
        <v>8173</v>
      </c>
      <c r="E552" t="s">
        <v>485</v>
      </c>
      <c r="F552" t="s">
        <v>694</v>
      </c>
      <c r="G552" cm="1">
        <f t="array" aca="1" ref="G552" ca="1">SUMPRODUCT(--ISNUMBER(MID(D552,ROW(INDIRECT("1:"&amp;LEN(D552))),1)*1))</f>
        <v>41</v>
      </c>
      <c r="H552" t="b">
        <f t="shared" si="124"/>
        <v>1</v>
      </c>
    </row>
    <row r="553" spans="1:8" hidden="1" x14ac:dyDescent="0.3">
      <c r="A553">
        <v>551</v>
      </c>
      <c r="B553" t="s">
        <v>2001</v>
      </c>
      <c r="C553" t="s">
        <v>2002</v>
      </c>
      <c r="D553" t="s">
        <v>2003</v>
      </c>
      <c r="E553" t="s">
        <v>294</v>
      </c>
      <c r="F553" t="s">
        <v>15</v>
      </c>
      <c r="G553" cm="1">
        <f t="array" aca="1" ref="G553" ca="1">SUMPRODUCT(--ISNUMBER(MID(D553,ROW(INDIRECT("1:"&amp;LEN(D553))),1)*1))</f>
        <v>0</v>
      </c>
    </row>
    <row r="554" spans="1:8" x14ac:dyDescent="0.3">
      <c r="A554">
        <v>2862</v>
      </c>
      <c r="B554" t="s">
        <v>9741</v>
      </c>
      <c r="C554" t="s">
        <v>9742</v>
      </c>
      <c r="D554" t="s">
        <v>9743</v>
      </c>
      <c r="E554" t="s">
        <v>2716</v>
      </c>
      <c r="F554" t="s">
        <v>46</v>
      </c>
      <c r="G554" cm="1">
        <f t="array" aca="1" ref="G554" ca="1">SUMPRODUCT(--ISNUMBER(MID(D554,ROW(INDIRECT("1:"&amp;LEN(D554))),1)*1))</f>
        <v>41</v>
      </c>
      <c r="H554" t="b">
        <f>OR(ISNUMBER(FIND("Wh kg", D554)), ISNUMBER(FIND("F/g", D554)), ISNUMBER(FIND("ppm", D554)), ISNUMBER(FIND("ppb", D554)), ISNUMBER(FIND("mAh/g", D554)), ISNUMBER(FIND("kHz", D554)), ISNUMBER(FIND("°C", D554)), ISNUMBER(FIND(" pH", D554)), ISNUMBER(FIND("mg/L", D554)), ISNUMBER(FIND("mAhg", D554)), ISNUMBER(FIND("g/L", D554)), ISNUMBER(FIND("MPa", D554)))</f>
        <v>1</v>
      </c>
    </row>
    <row r="555" spans="1:8" hidden="1" x14ac:dyDescent="0.3">
      <c r="A555">
        <v>553</v>
      </c>
      <c r="B555" t="s">
        <v>2007</v>
      </c>
      <c r="C555" t="s">
        <v>2008</v>
      </c>
      <c r="D555" t="s">
        <v>2009</v>
      </c>
      <c r="E555" t="s">
        <v>1325</v>
      </c>
      <c r="F555" t="s">
        <v>266</v>
      </c>
      <c r="G555" cm="1">
        <f t="array" aca="1" ref="G555" ca="1">SUMPRODUCT(--ISNUMBER(MID(D555,ROW(INDIRECT("1:"&amp;LEN(D555))),1)*1))</f>
        <v>0</v>
      </c>
    </row>
    <row r="556" spans="1:8" x14ac:dyDescent="0.3">
      <c r="A556">
        <v>3041</v>
      </c>
      <c r="B556" t="s">
        <v>10320</v>
      </c>
      <c r="C556" t="s">
        <v>10321</v>
      </c>
      <c r="D556" t="s">
        <v>10322</v>
      </c>
      <c r="E556" t="s">
        <v>485</v>
      </c>
      <c r="F556" t="s">
        <v>694</v>
      </c>
      <c r="G556" cm="1">
        <f t="array" aca="1" ref="G556" ca="1">SUMPRODUCT(--ISNUMBER(MID(D556,ROW(INDIRECT("1:"&amp;LEN(D556))),1)*1))</f>
        <v>41</v>
      </c>
      <c r="H556" t="b">
        <f t="shared" ref="H556:H558" si="125">OR(ISNUMBER(FIND("Wh kg", D556)), ISNUMBER(FIND("F/g", D556)), ISNUMBER(FIND("ppm", D556)), ISNUMBER(FIND("ppb", D556)), ISNUMBER(FIND("mAh/g", D556)), ISNUMBER(FIND("kHz", D556)), ISNUMBER(FIND("°C", D556)), ISNUMBER(FIND(" pH", D556)), ISNUMBER(FIND("mg/L", D556)), ISNUMBER(FIND("mAhg", D556)), ISNUMBER(FIND("g/L", D556)), ISNUMBER(FIND("MPa", D556)))</f>
        <v>1</v>
      </c>
    </row>
    <row r="557" spans="1:8" x14ac:dyDescent="0.3">
      <c r="A557">
        <v>3506</v>
      </c>
      <c r="B557" t="s">
        <v>11827</v>
      </c>
      <c r="C557" t="s">
        <v>11828</v>
      </c>
      <c r="D557" t="s">
        <v>11829</v>
      </c>
      <c r="E557" t="s">
        <v>88</v>
      </c>
      <c r="F557" t="s">
        <v>321</v>
      </c>
      <c r="G557" cm="1">
        <f t="array" aca="1" ref="G557" ca="1">SUMPRODUCT(--ISNUMBER(MID(D557,ROW(INDIRECT("1:"&amp;LEN(D557))),1)*1))</f>
        <v>41</v>
      </c>
      <c r="H557" t="b">
        <f t="shared" si="125"/>
        <v>1</v>
      </c>
    </row>
    <row r="558" spans="1:8" hidden="1" x14ac:dyDescent="0.3">
      <c r="A558">
        <v>3654</v>
      </c>
      <c r="B558" t="s">
        <v>12308</v>
      </c>
      <c r="C558" t="s">
        <v>12309</v>
      </c>
      <c r="D558" t="s">
        <v>12310</v>
      </c>
      <c r="E558" t="s">
        <v>12311</v>
      </c>
      <c r="F558" t="s">
        <v>961</v>
      </c>
      <c r="G558" cm="1">
        <f t="array" aca="1" ref="G558" ca="1">SUMPRODUCT(--ISNUMBER(MID(D558,ROW(INDIRECT("1:"&amp;LEN(D558))),1)*1))</f>
        <v>41</v>
      </c>
      <c r="H558" t="b">
        <f t="shared" si="125"/>
        <v>0</v>
      </c>
    </row>
    <row r="559" spans="1:8" hidden="1" x14ac:dyDescent="0.3">
      <c r="A559">
        <v>3661</v>
      </c>
      <c r="B559" t="s">
        <v>12331</v>
      </c>
      <c r="C559" t="s">
        <v>12332</v>
      </c>
      <c r="D559" t="s">
        <v>12333</v>
      </c>
      <c r="E559" t="s">
        <v>1223</v>
      </c>
      <c r="F559" t="s">
        <v>354</v>
      </c>
      <c r="G559" cm="1">
        <f t="array" aca="1" ref="G559" ca="1">SUMPRODUCT(--ISNUMBER(MID(D559,ROW(INDIRECT("1:"&amp;LEN(D559))),1)*1))</f>
        <v>41</v>
      </c>
      <c r="H559" t="b">
        <f t="shared" ref="H556:H562" si="126">OR(ISNUMBER(FIND("Wh kg", D559)), ISNUMBER(FIND("F/g", D559)), ISNUMBER(FIND("ppm", D559)), ISNUMBER(FIND("ppb", D559)), ISNUMBER(FIND("mAh/g", D559)), ISNUMBER(FIND("kHz", D559)), ISNUMBER(FIND("°C", D559)), ISNUMBER(FIND(" pH", D559)), ISNUMBER(FIND("mg/L", D559)), ISNUMBER(FIND("min", D559)), ISNUMBER(FIND("mAhg", D559)), ISNUMBER(FIND("g/L", D559)), ISNUMBER(FIND("MPa", D559)))</f>
        <v>0</v>
      </c>
    </row>
    <row r="560" spans="1:8" hidden="1" x14ac:dyDescent="0.3">
      <c r="A560">
        <v>3792</v>
      </c>
      <c r="B560" t="s">
        <v>12751</v>
      </c>
      <c r="C560" t="s">
        <v>12752</v>
      </c>
      <c r="D560" t="s">
        <v>12753</v>
      </c>
      <c r="E560" t="s">
        <v>1215</v>
      </c>
      <c r="F560" t="s">
        <v>15</v>
      </c>
      <c r="G560" cm="1">
        <f t="array" aca="1" ref="G560" ca="1">SUMPRODUCT(--ISNUMBER(MID(D560,ROW(INDIRECT("1:"&amp;LEN(D560))),1)*1))</f>
        <v>41</v>
      </c>
      <c r="H560" t="b">
        <f t="shared" si="126"/>
        <v>0</v>
      </c>
    </row>
    <row r="561" spans="1:8" hidden="1" x14ac:dyDescent="0.3">
      <c r="A561">
        <v>4006</v>
      </c>
      <c r="B561" t="s">
        <v>13419</v>
      </c>
      <c r="C561" t="s">
        <v>13420</v>
      </c>
      <c r="D561" t="s">
        <v>13421</v>
      </c>
      <c r="E561" t="s">
        <v>243</v>
      </c>
      <c r="F561" t="s">
        <v>10916</v>
      </c>
      <c r="G561" cm="1">
        <f t="array" aca="1" ref="G561" ca="1">SUMPRODUCT(--ISNUMBER(MID(D561,ROW(INDIRECT("1:"&amp;LEN(D561))),1)*1))</f>
        <v>41</v>
      </c>
      <c r="H561" t="b">
        <f t="shared" si="126"/>
        <v>0</v>
      </c>
    </row>
    <row r="562" spans="1:8" x14ac:dyDescent="0.3">
      <c r="A562">
        <v>4072</v>
      </c>
      <c r="B562" t="s">
        <v>13628</v>
      </c>
      <c r="C562" t="s">
        <v>13629</v>
      </c>
      <c r="D562" t="s">
        <v>13630</v>
      </c>
      <c r="E562" t="s">
        <v>13631</v>
      </c>
      <c r="F562" t="s">
        <v>15</v>
      </c>
      <c r="G562" cm="1">
        <f t="array" aca="1" ref="G562" ca="1">SUMPRODUCT(--ISNUMBER(MID(D562,ROW(INDIRECT("1:"&amp;LEN(D562))),1)*1))</f>
        <v>41</v>
      </c>
      <c r="H562" t="b">
        <f>OR(ISNUMBER(FIND("Wh kg", D562)), ISNUMBER(FIND("F/g", D562)), ISNUMBER(FIND("ppm", D562)), ISNUMBER(FIND("ppb", D562)), ISNUMBER(FIND("mAh/g", D562)), ISNUMBER(FIND("kHz", D562)), ISNUMBER(FIND("°C", D562)), ISNUMBER(FIND(" pH", D562)), ISNUMBER(FIND("mg/L", D562)), ISNUMBER(FIND("mAhg", D562)), ISNUMBER(FIND("g/L", D562)), ISNUMBER(FIND("MPa", D562)))</f>
        <v>1</v>
      </c>
    </row>
    <row r="563" spans="1:8" hidden="1" x14ac:dyDescent="0.3">
      <c r="A563">
        <v>561</v>
      </c>
      <c r="B563" t="s">
        <v>2035</v>
      </c>
      <c r="C563" t="s">
        <v>2036</v>
      </c>
      <c r="D563" t="s">
        <v>2037</v>
      </c>
      <c r="E563" t="s">
        <v>78</v>
      </c>
      <c r="F563" t="s">
        <v>2038</v>
      </c>
      <c r="G563" cm="1">
        <f t="array" aca="1" ref="G563" ca="1">SUMPRODUCT(--ISNUMBER(MID(D563,ROW(INDIRECT("1:"&amp;LEN(D563))),1)*1))</f>
        <v>0</v>
      </c>
    </row>
    <row r="564" spans="1:8" x14ac:dyDescent="0.3">
      <c r="A564">
        <v>4128</v>
      </c>
      <c r="B564" t="s">
        <v>13802</v>
      </c>
      <c r="C564" t="s">
        <v>13803</v>
      </c>
      <c r="D564" t="s">
        <v>13804</v>
      </c>
      <c r="E564" t="s">
        <v>1219</v>
      </c>
      <c r="F564" t="s">
        <v>89</v>
      </c>
      <c r="G564" cm="1">
        <f t="array" aca="1" ref="G564" ca="1">SUMPRODUCT(--ISNUMBER(MID(D564,ROW(INDIRECT("1:"&amp;LEN(D564))),1)*1))</f>
        <v>41</v>
      </c>
      <c r="H564" t="b">
        <f t="shared" ref="H564:H565" si="127">OR(ISNUMBER(FIND("Wh kg", D564)), ISNUMBER(FIND("F/g", D564)), ISNUMBER(FIND("ppm", D564)), ISNUMBER(FIND("ppb", D564)), ISNUMBER(FIND("mAh/g", D564)), ISNUMBER(FIND("kHz", D564)), ISNUMBER(FIND("°C", D564)), ISNUMBER(FIND(" pH", D564)), ISNUMBER(FIND("mg/L", D564)), ISNUMBER(FIND("mAhg", D564)), ISNUMBER(FIND("g/L", D564)), ISNUMBER(FIND("MPa", D564)))</f>
        <v>1</v>
      </c>
    </row>
    <row r="565" spans="1:8" x14ac:dyDescent="0.3">
      <c r="A565">
        <v>4431</v>
      </c>
      <c r="B565" t="s">
        <v>14780</v>
      </c>
      <c r="C565" t="s">
        <v>14781</v>
      </c>
      <c r="D565" t="s">
        <v>14782</v>
      </c>
      <c r="E565" t="s">
        <v>1043</v>
      </c>
      <c r="F565" t="s">
        <v>116</v>
      </c>
      <c r="G565" cm="1">
        <f t="array" aca="1" ref="G565" ca="1">SUMPRODUCT(--ISNUMBER(MID(D565,ROW(INDIRECT("1:"&amp;LEN(D565))),1)*1))</f>
        <v>41</v>
      </c>
      <c r="H565" t="b">
        <f t="shared" si="127"/>
        <v>1</v>
      </c>
    </row>
    <row r="566" spans="1:8" hidden="1" x14ac:dyDescent="0.3">
      <c r="A566">
        <v>564</v>
      </c>
      <c r="B566" t="s">
        <v>2045</v>
      </c>
      <c r="C566" t="s">
        <v>2046</v>
      </c>
      <c r="D566" t="s">
        <v>2047</v>
      </c>
      <c r="E566" t="s">
        <v>9</v>
      </c>
      <c r="F566" t="s">
        <v>2048</v>
      </c>
      <c r="G566" cm="1">
        <f t="array" aca="1" ref="G566" ca="1">SUMPRODUCT(--ISNUMBER(MID(D566,ROW(INDIRECT("1:"&amp;LEN(D566))),1)*1))</f>
        <v>0</v>
      </c>
    </row>
    <row r="567" spans="1:8" hidden="1" x14ac:dyDescent="0.3">
      <c r="A567">
        <v>4555</v>
      </c>
      <c r="B567" t="s">
        <v>15170</v>
      </c>
      <c r="C567" t="s">
        <v>15171</v>
      </c>
      <c r="D567" t="s">
        <v>15172</v>
      </c>
      <c r="E567" t="s">
        <v>179</v>
      </c>
      <c r="F567" t="s">
        <v>161</v>
      </c>
      <c r="G567" cm="1">
        <f t="array" aca="1" ref="G567" ca="1">SUMPRODUCT(--ISNUMBER(MID(D567,ROW(INDIRECT("1:"&amp;LEN(D567))),1)*1))</f>
        <v>41</v>
      </c>
      <c r="H567" t="b">
        <f>OR(ISNUMBER(FIND("Wh kg", D567)), ISNUMBER(FIND("F/g", D567)), ISNUMBER(FIND("ppm", D567)), ISNUMBER(FIND("ppb", D567)), ISNUMBER(FIND("mAh/g", D567)), ISNUMBER(FIND("kHz", D567)), ISNUMBER(FIND("°C", D567)), ISNUMBER(FIND(" pH", D567)), ISNUMBER(FIND("mg/L", D567)), ISNUMBER(FIND("min", D567)), ISNUMBER(FIND("mAhg", D567)), ISNUMBER(FIND("g/L", D567)), ISNUMBER(FIND("MPa", D567)))</f>
        <v>0</v>
      </c>
    </row>
    <row r="568" spans="1:8" hidden="1" x14ac:dyDescent="0.3">
      <c r="A568">
        <v>566</v>
      </c>
      <c r="B568" t="s">
        <v>2052</v>
      </c>
      <c r="C568" t="s">
        <v>2053</v>
      </c>
      <c r="D568" t="s">
        <v>2054</v>
      </c>
      <c r="E568" t="s">
        <v>9</v>
      </c>
      <c r="F568" t="s">
        <v>708</v>
      </c>
      <c r="G568" cm="1">
        <f t="array" aca="1" ref="G568" ca="1">SUMPRODUCT(--ISNUMBER(MID(D568,ROW(INDIRECT("1:"&amp;LEN(D568))),1)*1))</f>
        <v>0</v>
      </c>
    </row>
    <row r="569" spans="1:8" hidden="1" x14ac:dyDescent="0.3">
      <c r="A569">
        <v>4634</v>
      </c>
      <c r="B569" t="s">
        <v>15421</v>
      </c>
      <c r="C569" t="s">
        <v>15422</v>
      </c>
      <c r="D569" t="s">
        <v>15423</v>
      </c>
      <c r="E569" t="s">
        <v>15424</v>
      </c>
      <c r="F569" t="s">
        <v>84</v>
      </c>
      <c r="G569" cm="1">
        <f t="array" aca="1" ref="G569" ca="1">SUMPRODUCT(--ISNUMBER(MID(D569,ROW(INDIRECT("1:"&amp;LEN(D569))),1)*1))</f>
        <v>41</v>
      </c>
      <c r="H569" t="b">
        <f t="shared" ref="H569:H572" si="128">OR(ISNUMBER(FIND("Wh kg", D569)), ISNUMBER(FIND("F/g", D569)), ISNUMBER(FIND("ppm", D569)), ISNUMBER(FIND("ppb", D569)), ISNUMBER(FIND("mAh/g", D569)), ISNUMBER(FIND("kHz", D569)), ISNUMBER(FIND("°C", D569)), ISNUMBER(FIND(" pH", D569)), ISNUMBER(FIND("mg/L", D569)), ISNUMBER(FIND("min", D569)), ISNUMBER(FIND("mAhg", D569)), ISNUMBER(FIND("g/L", D569)), ISNUMBER(FIND("MPa", D569)))</f>
        <v>0</v>
      </c>
    </row>
    <row r="570" spans="1:8" hidden="1" x14ac:dyDescent="0.3">
      <c r="A570">
        <v>4803</v>
      </c>
      <c r="B570" t="s">
        <v>15964</v>
      </c>
      <c r="C570" t="s">
        <v>15965</v>
      </c>
      <c r="D570" t="s">
        <v>15966</v>
      </c>
      <c r="E570" t="s">
        <v>2085</v>
      </c>
      <c r="F570" t="s">
        <v>961</v>
      </c>
      <c r="G570" cm="1">
        <f t="array" aca="1" ref="G570" ca="1">SUMPRODUCT(--ISNUMBER(MID(D570,ROW(INDIRECT("1:"&amp;LEN(D570))),1)*1))</f>
        <v>41</v>
      </c>
      <c r="H570" t="b">
        <f t="shared" si="128"/>
        <v>0</v>
      </c>
    </row>
    <row r="571" spans="1:8" x14ac:dyDescent="0.3">
      <c r="A571">
        <v>4883</v>
      </c>
      <c r="B571" t="s">
        <v>16223</v>
      </c>
      <c r="C571" t="s">
        <v>16224</v>
      </c>
      <c r="D571" t="s">
        <v>16225</v>
      </c>
      <c r="E571" t="s">
        <v>5353</v>
      </c>
      <c r="F571" t="s">
        <v>694</v>
      </c>
      <c r="G571" cm="1">
        <f t="array" aca="1" ref="G571" ca="1">SUMPRODUCT(--ISNUMBER(MID(D571,ROW(INDIRECT("1:"&amp;LEN(D571))),1)*1))</f>
        <v>41</v>
      </c>
      <c r="H571" t="b">
        <f t="shared" ref="H571:H572" si="129">OR(ISNUMBER(FIND("Wh kg", D571)), ISNUMBER(FIND("F/g", D571)), ISNUMBER(FIND("ppm", D571)), ISNUMBER(FIND("ppb", D571)), ISNUMBER(FIND("mAh/g", D571)), ISNUMBER(FIND("kHz", D571)), ISNUMBER(FIND("°C", D571)), ISNUMBER(FIND(" pH", D571)), ISNUMBER(FIND("mg/L", D571)), ISNUMBER(FIND("mAhg", D571)), ISNUMBER(FIND("g/L", D571)), ISNUMBER(FIND("MPa", D571)))</f>
        <v>1</v>
      </c>
    </row>
    <row r="572" spans="1:8" hidden="1" x14ac:dyDescent="0.3">
      <c r="A572">
        <v>254</v>
      </c>
      <c r="B572" t="s">
        <v>952</v>
      </c>
      <c r="C572" t="s">
        <v>953</v>
      </c>
      <c r="D572" t="s">
        <v>954</v>
      </c>
      <c r="E572" t="s">
        <v>639</v>
      </c>
      <c r="F572" t="s">
        <v>720</v>
      </c>
      <c r="G572" cm="1">
        <f t="array" aca="1" ref="G572" ca="1">SUMPRODUCT(--ISNUMBER(MID(D572,ROW(INDIRECT("1:"&amp;LEN(D572))),1)*1))</f>
        <v>40</v>
      </c>
      <c r="H572" t="b">
        <f t="shared" si="129"/>
        <v>0</v>
      </c>
    </row>
    <row r="573" spans="1:8" hidden="1" x14ac:dyDescent="0.3">
      <c r="A573">
        <v>571</v>
      </c>
      <c r="B573" t="s">
        <v>2069</v>
      </c>
      <c r="C573" t="s">
        <v>2070</v>
      </c>
      <c r="D573" t="s">
        <v>2071</v>
      </c>
      <c r="E573" t="s">
        <v>2072</v>
      </c>
      <c r="F573" t="s">
        <v>15</v>
      </c>
      <c r="G573" cm="1">
        <f t="array" aca="1" ref="G573" ca="1">SUMPRODUCT(--ISNUMBER(MID(D573,ROW(INDIRECT("1:"&amp;LEN(D573))),1)*1))</f>
        <v>0</v>
      </c>
    </row>
    <row r="574" spans="1:8" hidden="1" x14ac:dyDescent="0.3">
      <c r="A574">
        <v>508</v>
      </c>
      <c r="B574" t="s">
        <v>1850</v>
      </c>
      <c r="C574" t="s">
        <v>1851</v>
      </c>
      <c r="D574" t="s">
        <v>1852</v>
      </c>
      <c r="E574" t="s">
        <v>239</v>
      </c>
      <c r="F574" t="s">
        <v>1139</v>
      </c>
      <c r="G574" cm="1">
        <f t="array" aca="1" ref="G574" ca="1">SUMPRODUCT(--ISNUMBER(MID(D574,ROW(INDIRECT("1:"&amp;LEN(D574))),1)*1))</f>
        <v>40</v>
      </c>
      <c r="H574" t="b">
        <f>OR(ISNUMBER(FIND("Wh kg", D574)), ISNUMBER(FIND("F/g", D574)), ISNUMBER(FIND("ppm", D574)), ISNUMBER(FIND("ppb", D574)), ISNUMBER(FIND("mAh/g", D574)), ISNUMBER(FIND("kHz", D574)), ISNUMBER(FIND("°C", D574)), ISNUMBER(FIND(" pH", D574)), ISNUMBER(FIND("mg/L", D574)), ISNUMBER(FIND("mAhg", D574)), ISNUMBER(FIND("g/L", D574)), ISNUMBER(FIND("MPa", D574)))</f>
        <v>0</v>
      </c>
    </row>
    <row r="575" spans="1:8" hidden="1" x14ac:dyDescent="0.3">
      <c r="A575">
        <v>646</v>
      </c>
      <c r="B575" t="s">
        <v>2322</v>
      </c>
      <c r="C575" t="s">
        <v>2323</v>
      </c>
      <c r="D575" t="s">
        <v>2324</v>
      </c>
      <c r="E575" t="s">
        <v>2325</v>
      </c>
      <c r="F575" t="s">
        <v>66</v>
      </c>
      <c r="G575" cm="1">
        <f t="array" aca="1" ref="G575" ca="1">SUMPRODUCT(--ISNUMBER(MID(D575,ROW(INDIRECT("1:"&amp;LEN(D575))),1)*1))</f>
        <v>40</v>
      </c>
      <c r="H575" t="b">
        <f t="shared" ref="H574:H576" si="130">OR(ISNUMBER(FIND("Wh kg", D575)), ISNUMBER(FIND("F/g", D575)), ISNUMBER(FIND("ppm", D575)), ISNUMBER(FIND("ppb", D575)), ISNUMBER(FIND("mAh/g", D575)), ISNUMBER(FIND("kHz", D575)), ISNUMBER(FIND("°C", D575)), ISNUMBER(FIND(" pH", D575)), ISNUMBER(FIND("mg/L", D575)), ISNUMBER(FIND("min", D575)), ISNUMBER(FIND("mAhg", D575)), ISNUMBER(FIND("g/L", D575)), ISNUMBER(FIND("MPa", D575)))</f>
        <v>0</v>
      </c>
    </row>
    <row r="576" spans="1:8" x14ac:dyDescent="0.3">
      <c r="A576">
        <v>718</v>
      </c>
      <c r="B576" t="s">
        <v>2573</v>
      </c>
      <c r="C576" t="s">
        <v>2574</v>
      </c>
      <c r="D576" t="s">
        <v>2575</v>
      </c>
      <c r="E576" t="s">
        <v>1053</v>
      </c>
      <c r="F576" t="s">
        <v>687</v>
      </c>
      <c r="G576" cm="1">
        <f t="array" aca="1" ref="G576" ca="1">SUMPRODUCT(--ISNUMBER(MID(D576,ROW(INDIRECT("1:"&amp;LEN(D576))),1)*1))</f>
        <v>40</v>
      </c>
      <c r="H576" t="b">
        <f>OR(ISNUMBER(FIND("Wh kg", D576)), ISNUMBER(FIND("F/g", D576)), ISNUMBER(FIND("ppm", D576)), ISNUMBER(FIND("ppb", D576)), ISNUMBER(FIND("mAh/g", D576)), ISNUMBER(FIND("kHz", D576)), ISNUMBER(FIND("°C", D576)), ISNUMBER(FIND(" pH", D576)), ISNUMBER(FIND("mg/L", D576)), ISNUMBER(FIND("mAhg", D576)), ISNUMBER(FIND("g/L", D576)), ISNUMBER(FIND("MPa", D576)))</f>
        <v>1</v>
      </c>
    </row>
    <row r="577" spans="1:8" hidden="1" x14ac:dyDescent="0.3">
      <c r="A577">
        <v>575</v>
      </c>
      <c r="B577" t="s">
        <v>2082</v>
      </c>
      <c r="C577" t="s">
        <v>2083</v>
      </c>
      <c r="D577" t="s">
        <v>2084</v>
      </c>
      <c r="E577" t="s">
        <v>2085</v>
      </c>
      <c r="F577" t="s">
        <v>2086</v>
      </c>
      <c r="G577" cm="1">
        <f t="array" aca="1" ref="G577" ca="1">SUMPRODUCT(--ISNUMBER(MID(D577,ROW(INDIRECT("1:"&amp;LEN(D577))),1)*1))</f>
        <v>0</v>
      </c>
    </row>
    <row r="578" spans="1:8" hidden="1" x14ac:dyDescent="0.3">
      <c r="A578">
        <v>576</v>
      </c>
      <c r="B578" t="s">
        <v>2087</v>
      </c>
      <c r="C578" t="s">
        <v>2088</v>
      </c>
      <c r="D578" t="s">
        <v>2089</v>
      </c>
      <c r="E578" t="s">
        <v>137</v>
      </c>
      <c r="F578" t="s">
        <v>89</v>
      </c>
      <c r="G578" cm="1">
        <f t="array" aca="1" ref="G578" ca="1">SUMPRODUCT(--ISNUMBER(MID(D578,ROW(INDIRECT("1:"&amp;LEN(D578))),1)*1))</f>
        <v>0</v>
      </c>
    </row>
    <row r="579" spans="1:8" hidden="1" x14ac:dyDescent="0.3">
      <c r="A579">
        <v>577</v>
      </c>
      <c r="B579" t="s">
        <v>2090</v>
      </c>
      <c r="C579" t="s">
        <v>2091</v>
      </c>
      <c r="D579" t="s">
        <v>2092</v>
      </c>
      <c r="E579" t="s">
        <v>2093</v>
      </c>
      <c r="F579" t="s">
        <v>632</v>
      </c>
      <c r="G579" cm="1">
        <f t="array" aca="1" ref="G579" ca="1">SUMPRODUCT(--ISNUMBER(MID(D579,ROW(INDIRECT("1:"&amp;LEN(D579))),1)*1))</f>
        <v>0</v>
      </c>
    </row>
    <row r="580" spans="1:8" hidden="1" x14ac:dyDescent="0.3">
      <c r="A580">
        <v>578</v>
      </c>
      <c r="B580" t="s">
        <v>2094</v>
      </c>
      <c r="C580" t="s">
        <v>2095</v>
      </c>
      <c r="D580" t="s">
        <v>2096</v>
      </c>
      <c r="E580" t="s">
        <v>338</v>
      </c>
      <c r="F580" t="s">
        <v>33</v>
      </c>
      <c r="G580" cm="1">
        <f t="array" aca="1" ref="G580" ca="1">SUMPRODUCT(--ISNUMBER(MID(D580,ROW(INDIRECT("1:"&amp;LEN(D580))),1)*1))</f>
        <v>0</v>
      </c>
    </row>
    <row r="581" spans="1:8" x14ac:dyDescent="0.3">
      <c r="A581">
        <v>724</v>
      </c>
      <c r="B581" t="s">
        <v>2595</v>
      </c>
      <c r="C581" t="s">
        <v>2596</v>
      </c>
      <c r="D581" t="s">
        <v>2597</v>
      </c>
      <c r="E581" t="s">
        <v>88</v>
      </c>
      <c r="F581" t="s">
        <v>610</v>
      </c>
      <c r="G581" cm="1">
        <f t="array" aca="1" ref="G581" ca="1">SUMPRODUCT(--ISNUMBER(MID(D581,ROW(INDIRECT("1:"&amp;LEN(D581))),1)*1))</f>
        <v>40</v>
      </c>
      <c r="H581" t="b">
        <f t="shared" ref="H581:H584" si="131">OR(ISNUMBER(FIND("Wh kg", D581)), ISNUMBER(FIND("F/g", D581)), ISNUMBER(FIND("ppm", D581)), ISNUMBER(FIND("ppb", D581)), ISNUMBER(FIND("mAh/g", D581)), ISNUMBER(FIND("kHz", D581)), ISNUMBER(FIND("°C", D581)), ISNUMBER(FIND(" pH", D581)), ISNUMBER(FIND("mg/L", D581)), ISNUMBER(FIND("mAhg", D581)), ISNUMBER(FIND("g/L", D581)), ISNUMBER(FIND("MPa", D581)))</f>
        <v>1</v>
      </c>
    </row>
    <row r="582" spans="1:8" hidden="1" x14ac:dyDescent="0.3">
      <c r="A582">
        <v>960</v>
      </c>
      <c r="B582" t="s">
        <v>3404</v>
      </c>
      <c r="C582" t="s">
        <v>3405</v>
      </c>
      <c r="D582" t="s">
        <v>3406</v>
      </c>
      <c r="E582" t="s">
        <v>3407</v>
      </c>
      <c r="F582" t="s">
        <v>694</v>
      </c>
      <c r="G582" cm="1">
        <f t="array" aca="1" ref="G582" ca="1">SUMPRODUCT(--ISNUMBER(MID(D582,ROW(INDIRECT("1:"&amp;LEN(D582))),1)*1))</f>
        <v>40</v>
      </c>
      <c r="H582" t="b">
        <f t="shared" si="131"/>
        <v>0</v>
      </c>
    </row>
    <row r="583" spans="1:8" x14ac:dyDescent="0.3">
      <c r="A583">
        <v>1021</v>
      </c>
      <c r="B583" t="s">
        <v>3614</v>
      </c>
      <c r="C583" t="s">
        <v>3615</v>
      </c>
      <c r="D583" t="s">
        <v>3616</v>
      </c>
      <c r="E583" t="s">
        <v>373</v>
      </c>
      <c r="F583" t="s">
        <v>694</v>
      </c>
      <c r="G583" cm="1">
        <f t="array" aca="1" ref="G583" ca="1">SUMPRODUCT(--ISNUMBER(MID(D583,ROW(INDIRECT("1:"&amp;LEN(D583))),1)*1))</f>
        <v>40</v>
      </c>
      <c r="H583" t="b">
        <f t="shared" si="131"/>
        <v>1</v>
      </c>
    </row>
    <row r="584" spans="1:8" x14ac:dyDescent="0.3">
      <c r="A584">
        <v>1096</v>
      </c>
      <c r="B584" t="s">
        <v>3863</v>
      </c>
      <c r="C584" t="s">
        <v>3864</v>
      </c>
      <c r="D584" t="s">
        <v>3865</v>
      </c>
      <c r="E584" t="s">
        <v>3866</v>
      </c>
      <c r="F584" t="s">
        <v>84</v>
      </c>
      <c r="G584" cm="1">
        <f t="array" aca="1" ref="G584" ca="1">SUMPRODUCT(--ISNUMBER(MID(D584,ROW(INDIRECT("1:"&amp;LEN(D584))),1)*1))</f>
        <v>40</v>
      </c>
      <c r="H584" t="b">
        <f t="shared" si="131"/>
        <v>1</v>
      </c>
    </row>
    <row r="585" spans="1:8" hidden="1" x14ac:dyDescent="0.3">
      <c r="A585">
        <v>583</v>
      </c>
      <c r="B585" t="s">
        <v>2111</v>
      </c>
      <c r="C585" t="s">
        <v>2112</v>
      </c>
      <c r="D585" t="s">
        <v>2113</v>
      </c>
      <c r="E585" t="s">
        <v>1138</v>
      </c>
      <c r="F585" t="s">
        <v>138</v>
      </c>
      <c r="G585" cm="1">
        <f t="array" aca="1" ref="G585" ca="1">SUMPRODUCT(--ISNUMBER(MID(D585,ROW(INDIRECT("1:"&amp;LEN(D585))),1)*1))</f>
        <v>0</v>
      </c>
    </row>
    <row r="586" spans="1:8" x14ac:dyDescent="0.3">
      <c r="A586">
        <v>1135</v>
      </c>
      <c r="B586" t="s">
        <v>3999</v>
      </c>
      <c r="C586" t="s">
        <v>4000</v>
      </c>
      <c r="D586" t="s">
        <v>4001</v>
      </c>
      <c r="E586" t="s">
        <v>1143</v>
      </c>
      <c r="F586" t="s">
        <v>687</v>
      </c>
      <c r="G586" cm="1">
        <f t="array" aca="1" ref="G586" ca="1">SUMPRODUCT(--ISNUMBER(MID(D586,ROW(INDIRECT("1:"&amp;LEN(D586))),1)*1))</f>
        <v>40</v>
      </c>
      <c r="H586" t="b">
        <f t="shared" ref="H586:H587" si="132">OR(ISNUMBER(FIND("Wh kg", D586)), ISNUMBER(FIND("F/g", D586)), ISNUMBER(FIND("ppm", D586)), ISNUMBER(FIND("ppb", D586)), ISNUMBER(FIND("mAh/g", D586)), ISNUMBER(FIND("kHz", D586)), ISNUMBER(FIND("°C", D586)), ISNUMBER(FIND(" pH", D586)), ISNUMBER(FIND("mg/L", D586)), ISNUMBER(FIND("mAhg", D586)), ISNUMBER(FIND("g/L", D586)), ISNUMBER(FIND("MPa", D586)))</f>
        <v>1</v>
      </c>
    </row>
    <row r="587" spans="1:8" hidden="1" x14ac:dyDescent="0.3">
      <c r="A587">
        <v>1524</v>
      </c>
      <c r="B587" t="s">
        <v>5308</v>
      </c>
      <c r="C587" t="s">
        <v>5309</v>
      </c>
      <c r="D587" t="s">
        <v>5310</v>
      </c>
      <c r="E587" t="s">
        <v>362</v>
      </c>
      <c r="F587" t="s">
        <v>161</v>
      </c>
      <c r="G587" cm="1">
        <f t="array" aca="1" ref="G587" ca="1">SUMPRODUCT(--ISNUMBER(MID(D587,ROW(INDIRECT("1:"&amp;LEN(D587))),1)*1))</f>
        <v>40</v>
      </c>
      <c r="H587" t="b">
        <f t="shared" si="132"/>
        <v>0</v>
      </c>
    </row>
    <row r="588" spans="1:8" hidden="1" x14ac:dyDescent="0.3">
      <c r="A588">
        <v>1714</v>
      </c>
      <c r="B588" t="s">
        <v>5951</v>
      </c>
      <c r="C588" t="s">
        <v>5952</v>
      </c>
      <c r="D588" t="s">
        <v>5953</v>
      </c>
      <c r="E588" t="s">
        <v>60</v>
      </c>
      <c r="F588" t="s">
        <v>486</v>
      </c>
      <c r="G588" cm="1">
        <f t="array" aca="1" ref="G588" ca="1">SUMPRODUCT(--ISNUMBER(MID(D588,ROW(INDIRECT("1:"&amp;LEN(D588))),1)*1))</f>
        <v>40</v>
      </c>
      <c r="H588" t="b">
        <f t="shared" ref="H586:H590" si="133">OR(ISNUMBER(FIND("Wh kg", D588)), ISNUMBER(FIND("F/g", D588)), ISNUMBER(FIND("ppm", D588)), ISNUMBER(FIND("ppb", D588)), ISNUMBER(FIND("mAh/g", D588)), ISNUMBER(FIND("kHz", D588)), ISNUMBER(FIND("°C", D588)), ISNUMBER(FIND(" pH", D588)), ISNUMBER(FIND("mg/L", D588)), ISNUMBER(FIND("min", D588)), ISNUMBER(FIND("mAhg", D588)), ISNUMBER(FIND("g/L", D588)), ISNUMBER(FIND("MPa", D588)))</f>
        <v>0</v>
      </c>
    </row>
    <row r="589" spans="1:8" x14ac:dyDescent="0.3">
      <c r="A589">
        <v>1826</v>
      </c>
      <c r="B589" t="s">
        <v>6321</v>
      </c>
      <c r="C589" t="s">
        <v>6322</v>
      </c>
      <c r="D589" t="s">
        <v>6323</v>
      </c>
      <c r="E589" t="s">
        <v>231</v>
      </c>
      <c r="F589" t="s">
        <v>116</v>
      </c>
      <c r="G589" cm="1">
        <f t="array" aca="1" ref="G589" ca="1">SUMPRODUCT(--ISNUMBER(MID(D589,ROW(INDIRECT("1:"&amp;LEN(D589))),1)*1))</f>
        <v>40</v>
      </c>
      <c r="H589" t="b">
        <f t="shared" ref="H589:H590" si="134">OR(ISNUMBER(FIND("Wh kg", D589)), ISNUMBER(FIND("F/g", D589)), ISNUMBER(FIND("ppm", D589)), ISNUMBER(FIND("ppb", D589)), ISNUMBER(FIND("mAh/g", D589)), ISNUMBER(FIND("kHz", D589)), ISNUMBER(FIND("°C", D589)), ISNUMBER(FIND(" pH", D589)), ISNUMBER(FIND("mg/L", D589)), ISNUMBER(FIND("mAhg", D589)), ISNUMBER(FIND("g/L", D589)), ISNUMBER(FIND("MPa", D589)))</f>
        <v>1</v>
      </c>
    </row>
    <row r="590" spans="1:8" hidden="1" x14ac:dyDescent="0.3">
      <c r="A590">
        <v>1978</v>
      </c>
      <c r="B590" t="s">
        <v>6831</v>
      </c>
      <c r="C590" t="s">
        <v>6832</v>
      </c>
      <c r="D590" t="s">
        <v>6833</v>
      </c>
      <c r="E590" t="s">
        <v>4035</v>
      </c>
      <c r="F590" t="s">
        <v>84</v>
      </c>
      <c r="G590" cm="1">
        <f t="array" aca="1" ref="G590" ca="1">SUMPRODUCT(--ISNUMBER(MID(D590,ROW(INDIRECT("1:"&amp;LEN(D590))),1)*1))</f>
        <v>40</v>
      </c>
      <c r="H590" t="b">
        <f t="shared" si="134"/>
        <v>0</v>
      </c>
    </row>
    <row r="591" spans="1:8" hidden="1" x14ac:dyDescent="0.3">
      <c r="A591">
        <v>589</v>
      </c>
      <c r="B591" t="s">
        <v>2131</v>
      </c>
      <c r="C591" t="s">
        <v>2132</v>
      </c>
      <c r="D591" t="s">
        <v>2133</v>
      </c>
      <c r="E591" t="s">
        <v>920</v>
      </c>
      <c r="F591" t="s">
        <v>1830</v>
      </c>
      <c r="G591" cm="1">
        <f t="array" aca="1" ref="G591" ca="1">SUMPRODUCT(--ISNUMBER(MID(D591,ROW(INDIRECT("1:"&amp;LEN(D591))),1)*1))</f>
        <v>0</v>
      </c>
    </row>
    <row r="592" spans="1:8" x14ac:dyDescent="0.3">
      <c r="A592">
        <v>1983</v>
      </c>
      <c r="B592" t="s">
        <v>6849</v>
      </c>
      <c r="C592" t="s">
        <v>6850</v>
      </c>
      <c r="D592" t="s">
        <v>6851</v>
      </c>
      <c r="E592" t="s">
        <v>5810</v>
      </c>
      <c r="F592" t="s">
        <v>15</v>
      </c>
      <c r="G592" cm="1">
        <f t="array" aca="1" ref="G592" ca="1">SUMPRODUCT(--ISNUMBER(MID(D592,ROW(INDIRECT("1:"&amp;LEN(D592))),1)*1))</f>
        <v>40</v>
      </c>
      <c r="H592" t="b">
        <f>OR(ISNUMBER(FIND("Wh kg", D592)), ISNUMBER(FIND("F/g", D592)), ISNUMBER(FIND("ppm", D592)), ISNUMBER(FIND("ppb", D592)), ISNUMBER(FIND("mAh/g", D592)), ISNUMBER(FIND("kHz", D592)), ISNUMBER(FIND("°C", D592)), ISNUMBER(FIND(" pH", D592)), ISNUMBER(FIND("mg/L", D592)), ISNUMBER(FIND("mAhg", D592)), ISNUMBER(FIND("g/L", D592)), ISNUMBER(FIND("MPa", D592)))</f>
        <v>1</v>
      </c>
    </row>
    <row r="593" spans="1:8" hidden="1" x14ac:dyDescent="0.3">
      <c r="A593">
        <v>1994</v>
      </c>
      <c r="B593" t="s">
        <v>6890</v>
      </c>
      <c r="C593" t="s">
        <v>6891</v>
      </c>
      <c r="D593" t="s">
        <v>6892</v>
      </c>
      <c r="E593" t="s">
        <v>1566</v>
      </c>
      <c r="F593" t="s">
        <v>46</v>
      </c>
      <c r="G593" cm="1">
        <f t="array" aca="1" ref="G593" ca="1">SUMPRODUCT(--ISNUMBER(MID(D593,ROW(INDIRECT("1:"&amp;LEN(D593))),1)*1))</f>
        <v>40</v>
      </c>
      <c r="H593" t="b">
        <f t="shared" ref="H592:H593" si="135">OR(ISNUMBER(FIND("Wh kg", D593)), ISNUMBER(FIND("F/g", D593)), ISNUMBER(FIND("ppm", D593)), ISNUMBER(FIND("ppb", D593)), ISNUMBER(FIND("mAh/g", D593)), ISNUMBER(FIND("kHz", D593)), ISNUMBER(FIND("°C", D593)), ISNUMBER(FIND(" pH", D593)), ISNUMBER(FIND("mg/L", D593)), ISNUMBER(FIND("min", D593)), ISNUMBER(FIND("mAhg", D593)), ISNUMBER(FIND("g/L", D593)), ISNUMBER(FIND("MPa", D593)))</f>
        <v>0</v>
      </c>
    </row>
    <row r="594" spans="1:8" hidden="1" x14ac:dyDescent="0.3">
      <c r="A594">
        <v>592</v>
      </c>
      <c r="B594" t="s">
        <v>2140</v>
      </c>
      <c r="C594" t="s">
        <v>2141</v>
      </c>
      <c r="D594" t="s">
        <v>2142</v>
      </c>
      <c r="E594" t="s">
        <v>195</v>
      </c>
      <c r="F594" t="s">
        <v>2143</v>
      </c>
      <c r="G594" cm="1">
        <f t="array" aca="1" ref="G594" ca="1">SUMPRODUCT(--ISNUMBER(MID(D594,ROW(INDIRECT("1:"&amp;LEN(D594))),1)*1))</f>
        <v>0</v>
      </c>
    </row>
    <row r="595" spans="1:8" hidden="1" x14ac:dyDescent="0.3">
      <c r="A595">
        <v>2322</v>
      </c>
      <c r="B595" t="s">
        <v>7975</v>
      </c>
      <c r="C595" t="s">
        <v>7976</v>
      </c>
      <c r="D595" t="s">
        <v>7977</v>
      </c>
      <c r="E595" t="s">
        <v>1733</v>
      </c>
      <c r="F595" t="s">
        <v>1802</v>
      </c>
      <c r="G595" cm="1">
        <f t="array" aca="1" ref="G595" ca="1">SUMPRODUCT(--ISNUMBER(MID(D595,ROW(INDIRECT("1:"&amp;LEN(D595))),1)*1))</f>
        <v>40</v>
      </c>
      <c r="H595" t="b">
        <f t="shared" ref="H595:H599" si="136">OR(ISNUMBER(FIND("Wh kg", D595)), ISNUMBER(FIND("F/g", D595)), ISNUMBER(FIND("ppm", D595)), ISNUMBER(FIND("ppb", D595)), ISNUMBER(FIND("mAh/g", D595)), ISNUMBER(FIND("kHz", D595)), ISNUMBER(FIND("°C", D595)), ISNUMBER(FIND(" pH", D595)), ISNUMBER(FIND("mg/L", D595)), ISNUMBER(FIND("min", D595)), ISNUMBER(FIND("mAhg", D595)), ISNUMBER(FIND("g/L", D595)), ISNUMBER(FIND("MPa", D595)))</f>
        <v>0</v>
      </c>
    </row>
    <row r="596" spans="1:8" x14ac:dyDescent="0.3">
      <c r="A596">
        <v>2442</v>
      </c>
      <c r="B596" t="s">
        <v>8380</v>
      </c>
      <c r="C596" t="s">
        <v>8381</v>
      </c>
      <c r="D596" t="s">
        <v>8382</v>
      </c>
      <c r="E596" t="s">
        <v>8383</v>
      </c>
      <c r="F596" t="s">
        <v>2818</v>
      </c>
      <c r="G596" cm="1">
        <f t="array" aca="1" ref="G596" ca="1">SUMPRODUCT(--ISNUMBER(MID(D596,ROW(INDIRECT("1:"&amp;LEN(D596))),1)*1))</f>
        <v>40</v>
      </c>
      <c r="H596" t="b">
        <f>OR(ISNUMBER(FIND("Wh kg", D596)), ISNUMBER(FIND("F/g", D596)), ISNUMBER(FIND("ppm", D596)), ISNUMBER(FIND("ppb", D596)), ISNUMBER(FIND("mAh/g", D596)), ISNUMBER(FIND("kHz", D596)), ISNUMBER(FIND("°C", D596)), ISNUMBER(FIND(" pH", D596)), ISNUMBER(FIND("mg/L", D596)), ISNUMBER(FIND("mAhg", D596)), ISNUMBER(FIND("g/L", D596)), ISNUMBER(FIND("MPa", D596)))</f>
        <v>1</v>
      </c>
    </row>
    <row r="597" spans="1:8" hidden="1" x14ac:dyDescent="0.3">
      <c r="A597">
        <v>2604</v>
      </c>
      <c r="B597" t="s">
        <v>8903</v>
      </c>
      <c r="C597" t="s">
        <v>8904</v>
      </c>
      <c r="D597" t="s">
        <v>8905</v>
      </c>
      <c r="E597" t="s">
        <v>1022</v>
      </c>
      <c r="F597" t="s">
        <v>94</v>
      </c>
      <c r="G597" cm="1">
        <f t="array" aca="1" ref="G597" ca="1">SUMPRODUCT(--ISNUMBER(MID(D597,ROW(INDIRECT("1:"&amp;LEN(D597))),1)*1))</f>
        <v>40</v>
      </c>
      <c r="H597" t="b">
        <f t="shared" si="136"/>
        <v>0</v>
      </c>
    </row>
    <row r="598" spans="1:8" x14ac:dyDescent="0.3">
      <c r="A598">
        <v>2665</v>
      </c>
      <c r="B598" t="s">
        <v>9105</v>
      </c>
      <c r="C598" t="s">
        <v>9106</v>
      </c>
      <c r="D598" t="s">
        <v>9107</v>
      </c>
      <c r="E598" t="s">
        <v>2161</v>
      </c>
      <c r="F598" t="s">
        <v>2654</v>
      </c>
      <c r="G598" cm="1">
        <f t="array" aca="1" ref="G598" ca="1">SUMPRODUCT(--ISNUMBER(MID(D598,ROW(INDIRECT("1:"&amp;LEN(D598))),1)*1))</f>
        <v>40</v>
      </c>
      <c r="H598" t="b">
        <f t="shared" ref="H598:H599" si="137">OR(ISNUMBER(FIND("Wh kg", D598)), ISNUMBER(FIND("F/g", D598)), ISNUMBER(FIND("ppm", D598)), ISNUMBER(FIND("ppb", D598)), ISNUMBER(FIND("mAh/g", D598)), ISNUMBER(FIND("kHz", D598)), ISNUMBER(FIND("°C", D598)), ISNUMBER(FIND(" pH", D598)), ISNUMBER(FIND("mg/L", D598)), ISNUMBER(FIND("mAhg", D598)), ISNUMBER(FIND("g/L", D598)), ISNUMBER(FIND("MPa", D598)))</f>
        <v>1</v>
      </c>
    </row>
    <row r="599" spans="1:8" hidden="1" x14ac:dyDescent="0.3">
      <c r="A599">
        <v>2964</v>
      </c>
      <c r="B599" t="s">
        <v>10078</v>
      </c>
      <c r="C599" t="s">
        <v>10079</v>
      </c>
      <c r="D599" t="s">
        <v>10080</v>
      </c>
      <c r="E599" t="s">
        <v>1508</v>
      </c>
      <c r="F599" t="s">
        <v>1552</v>
      </c>
      <c r="G599" cm="1">
        <f t="array" aca="1" ref="G599" ca="1">SUMPRODUCT(--ISNUMBER(MID(D599,ROW(INDIRECT("1:"&amp;LEN(D599))),1)*1))</f>
        <v>40</v>
      </c>
      <c r="H599" t="b">
        <f t="shared" si="137"/>
        <v>0</v>
      </c>
    </row>
    <row r="600" spans="1:8" hidden="1" x14ac:dyDescent="0.3">
      <c r="A600">
        <v>598</v>
      </c>
      <c r="B600" t="s">
        <v>2162</v>
      </c>
      <c r="C600" t="s">
        <v>2163</v>
      </c>
      <c r="D600" t="s">
        <v>2164</v>
      </c>
      <c r="E600" t="s">
        <v>2165</v>
      </c>
      <c r="F600" t="s">
        <v>797</v>
      </c>
      <c r="G600" cm="1">
        <f t="array" aca="1" ref="G600" ca="1">SUMPRODUCT(--ISNUMBER(MID(D600,ROW(INDIRECT("1:"&amp;LEN(D600))),1)*1))</f>
        <v>0</v>
      </c>
    </row>
    <row r="601" spans="1:8" hidden="1" x14ac:dyDescent="0.3">
      <c r="A601">
        <v>3120</v>
      </c>
      <c r="B601" t="s">
        <v>10574</v>
      </c>
      <c r="C601" t="s">
        <v>10575</v>
      </c>
      <c r="D601" t="s">
        <v>10576</v>
      </c>
      <c r="E601" t="s">
        <v>1091</v>
      </c>
      <c r="F601" t="s">
        <v>15</v>
      </c>
      <c r="G601" cm="1">
        <f t="array" aca="1" ref="G601" ca="1">SUMPRODUCT(--ISNUMBER(MID(D601,ROW(INDIRECT("1:"&amp;LEN(D601))),1)*1))</f>
        <v>40</v>
      </c>
      <c r="H601" t="b">
        <f t="shared" ref="H601:H603" si="138">OR(ISNUMBER(FIND("Wh kg", D601)), ISNUMBER(FIND("F/g", D601)), ISNUMBER(FIND("ppm", D601)), ISNUMBER(FIND("ppb", D601)), ISNUMBER(FIND("mAh/g", D601)), ISNUMBER(FIND("kHz", D601)), ISNUMBER(FIND("°C", D601)), ISNUMBER(FIND(" pH", D601)), ISNUMBER(FIND("mg/L", D601)), ISNUMBER(FIND("mAhg", D601)), ISNUMBER(FIND("g/L", D601)), ISNUMBER(FIND("MPa", D601)))</f>
        <v>0</v>
      </c>
    </row>
    <row r="602" spans="1:8" x14ac:dyDescent="0.3">
      <c r="A602">
        <v>3203</v>
      </c>
      <c r="B602" t="s">
        <v>10841</v>
      </c>
      <c r="C602" t="s">
        <v>10842</v>
      </c>
      <c r="D602" t="s">
        <v>10843</v>
      </c>
      <c r="E602" t="s">
        <v>418</v>
      </c>
      <c r="F602" t="s">
        <v>1812</v>
      </c>
      <c r="G602" cm="1">
        <f t="array" aca="1" ref="G602" ca="1">SUMPRODUCT(--ISNUMBER(MID(D602,ROW(INDIRECT("1:"&amp;LEN(D602))),1)*1))</f>
        <v>40</v>
      </c>
      <c r="H602" t="b">
        <f t="shared" si="138"/>
        <v>1</v>
      </c>
    </row>
    <row r="603" spans="1:8" hidden="1" x14ac:dyDescent="0.3">
      <c r="A603">
        <v>3394</v>
      </c>
      <c r="B603" t="s">
        <v>11462</v>
      </c>
      <c r="C603" t="s">
        <v>11463</v>
      </c>
      <c r="D603" t="s">
        <v>11464</v>
      </c>
      <c r="E603" t="s">
        <v>11465</v>
      </c>
      <c r="F603" t="s">
        <v>56</v>
      </c>
      <c r="G603" cm="1">
        <f t="array" aca="1" ref="G603" ca="1">SUMPRODUCT(--ISNUMBER(MID(D603,ROW(INDIRECT("1:"&amp;LEN(D603))),1)*1))</f>
        <v>40</v>
      </c>
      <c r="H603" t="b">
        <f t="shared" si="138"/>
        <v>0</v>
      </c>
    </row>
    <row r="604" spans="1:8" hidden="1" x14ac:dyDescent="0.3">
      <c r="A604">
        <v>602</v>
      </c>
      <c r="B604" t="s">
        <v>2176</v>
      </c>
      <c r="C604" t="s">
        <v>2177</v>
      </c>
      <c r="D604" t="s">
        <v>2178</v>
      </c>
      <c r="E604" t="s">
        <v>174</v>
      </c>
      <c r="F604" t="s">
        <v>1318</v>
      </c>
      <c r="G604" cm="1">
        <f t="array" aca="1" ref="G604" ca="1">SUMPRODUCT(--ISNUMBER(MID(D604,ROW(INDIRECT("1:"&amp;LEN(D604))),1)*1))</f>
        <v>0</v>
      </c>
    </row>
    <row r="605" spans="1:8" hidden="1" x14ac:dyDescent="0.3">
      <c r="A605">
        <v>3461</v>
      </c>
      <c r="B605" t="s">
        <v>11682</v>
      </c>
      <c r="C605" t="s">
        <v>11683</v>
      </c>
      <c r="D605" t="s">
        <v>11684</v>
      </c>
      <c r="E605" t="s">
        <v>4144</v>
      </c>
      <c r="F605" t="s">
        <v>610</v>
      </c>
      <c r="G605" cm="1">
        <f t="array" aca="1" ref="G605" ca="1">SUMPRODUCT(--ISNUMBER(MID(D605,ROW(INDIRECT("1:"&amp;LEN(D605))),1)*1))</f>
        <v>40</v>
      </c>
      <c r="H605" t="b">
        <f>OR(ISNUMBER(FIND("Wh kg", D605)), ISNUMBER(FIND("F/g", D605)), ISNUMBER(FIND("ppm", D605)), ISNUMBER(FIND("ppb", D605)), ISNUMBER(FIND("mAh/g", D605)), ISNUMBER(FIND("kHz", D605)), ISNUMBER(FIND("°C", D605)), ISNUMBER(FIND(" pH", D605)), ISNUMBER(FIND("mg/L", D605)), ISNUMBER(FIND("min", D605)), ISNUMBER(FIND("mAhg", D605)), ISNUMBER(FIND("g/L", D605)), ISNUMBER(FIND("MPa", D605)))</f>
        <v>0</v>
      </c>
    </row>
    <row r="606" spans="1:8" hidden="1" x14ac:dyDescent="0.3">
      <c r="A606">
        <v>604</v>
      </c>
      <c r="B606" t="s">
        <v>2184</v>
      </c>
      <c r="C606" t="s">
        <v>2185</v>
      </c>
      <c r="D606" t="s">
        <v>2186</v>
      </c>
      <c r="E606" t="s">
        <v>195</v>
      </c>
      <c r="F606" t="s">
        <v>2187</v>
      </c>
      <c r="G606" cm="1">
        <f t="array" aca="1" ref="G606" ca="1">SUMPRODUCT(--ISNUMBER(MID(D606,ROW(INDIRECT("1:"&amp;LEN(D606))),1)*1))</f>
        <v>0</v>
      </c>
    </row>
    <row r="607" spans="1:8" x14ac:dyDescent="0.3">
      <c r="A607">
        <v>3615</v>
      </c>
      <c r="B607" t="s">
        <v>12184</v>
      </c>
      <c r="C607" t="s">
        <v>12185</v>
      </c>
      <c r="D607" t="s">
        <v>12186</v>
      </c>
      <c r="E607" t="s">
        <v>362</v>
      </c>
      <c r="F607" t="s">
        <v>15</v>
      </c>
      <c r="G607" cm="1">
        <f t="array" aca="1" ref="G607" ca="1">SUMPRODUCT(--ISNUMBER(MID(D607,ROW(INDIRECT("1:"&amp;LEN(D607))),1)*1))</f>
        <v>40</v>
      </c>
      <c r="H607" t="b">
        <f>OR(ISNUMBER(FIND("Wh kg", D607)), ISNUMBER(FIND("F/g", D607)), ISNUMBER(FIND("ppm", D607)), ISNUMBER(FIND("ppb", D607)), ISNUMBER(FIND("mAh/g", D607)), ISNUMBER(FIND("kHz", D607)), ISNUMBER(FIND("°C", D607)), ISNUMBER(FIND(" pH", D607)), ISNUMBER(FIND("mg/L", D607)), ISNUMBER(FIND("mAhg", D607)), ISNUMBER(FIND("g/L", D607)), ISNUMBER(FIND("MPa", D607)))</f>
        <v>1</v>
      </c>
    </row>
    <row r="608" spans="1:8" hidden="1" x14ac:dyDescent="0.3">
      <c r="A608">
        <v>3957</v>
      </c>
      <c r="B608" t="s">
        <v>13265</v>
      </c>
      <c r="C608" t="s">
        <v>13266</v>
      </c>
      <c r="D608" t="s">
        <v>13267</v>
      </c>
      <c r="E608" t="s">
        <v>679</v>
      </c>
      <c r="F608" t="s">
        <v>116</v>
      </c>
      <c r="G608" cm="1">
        <f t="array" aca="1" ref="G608" ca="1">SUMPRODUCT(--ISNUMBER(MID(D608,ROW(INDIRECT("1:"&amp;LEN(D608))),1)*1))</f>
        <v>40</v>
      </c>
      <c r="H608" t="b">
        <f t="shared" ref="H607:H613" si="139">OR(ISNUMBER(FIND("Wh kg", D608)), ISNUMBER(FIND("F/g", D608)), ISNUMBER(FIND("ppm", D608)), ISNUMBER(FIND("ppb", D608)), ISNUMBER(FIND("mAh/g", D608)), ISNUMBER(FIND("kHz", D608)), ISNUMBER(FIND("°C", D608)), ISNUMBER(FIND(" pH", D608)), ISNUMBER(FIND("mg/L", D608)), ISNUMBER(FIND("min", D608)), ISNUMBER(FIND("mAhg", D608)), ISNUMBER(FIND("g/L", D608)), ISNUMBER(FIND("MPa", D608)))</f>
        <v>0</v>
      </c>
    </row>
    <row r="609" spans="1:8" hidden="1" x14ac:dyDescent="0.3">
      <c r="A609">
        <v>4477</v>
      </c>
      <c r="B609" t="s">
        <v>14924</v>
      </c>
      <c r="C609" t="s">
        <v>14925</v>
      </c>
      <c r="D609" t="s">
        <v>14926</v>
      </c>
      <c r="E609" t="s">
        <v>243</v>
      </c>
      <c r="F609" t="s">
        <v>89</v>
      </c>
      <c r="G609" cm="1">
        <f t="array" aca="1" ref="G609" ca="1">SUMPRODUCT(--ISNUMBER(MID(D609,ROW(INDIRECT("1:"&amp;LEN(D609))),1)*1))</f>
        <v>40</v>
      </c>
      <c r="H609" t="b">
        <f t="shared" ref="H609:H613" si="140">OR(ISNUMBER(FIND("Wh kg", D609)), ISNUMBER(FIND("F/g", D609)), ISNUMBER(FIND("ppm", D609)), ISNUMBER(FIND("ppb", D609)), ISNUMBER(FIND("mAh/g", D609)), ISNUMBER(FIND("kHz", D609)), ISNUMBER(FIND("°C", D609)), ISNUMBER(FIND(" pH", D609)), ISNUMBER(FIND("mg/L", D609)), ISNUMBER(FIND("mAhg", D609)), ISNUMBER(FIND("g/L", D609)), ISNUMBER(FIND("MPa", D609)))</f>
        <v>0</v>
      </c>
    </row>
    <row r="610" spans="1:8" hidden="1" x14ac:dyDescent="0.3">
      <c r="A610">
        <v>4995</v>
      </c>
      <c r="B610" t="s">
        <v>16576</v>
      </c>
      <c r="C610" t="s">
        <v>16577</v>
      </c>
      <c r="D610" t="s">
        <v>16578</v>
      </c>
      <c r="E610" t="s">
        <v>2276</v>
      </c>
      <c r="F610" t="s">
        <v>153</v>
      </c>
      <c r="G610" cm="1">
        <f t="array" aca="1" ref="G610" ca="1">SUMPRODUCT(--ISNUMBER(MID(D610,ROW(INDIRECT("1:"&amp;LEN(D610))),1)*1))</f>
        <v>40</v>
      </c>
      <c r="H610" t="b">
        <f t="shared" si="140"/>
        <v>0</v>
      </c>
    </row>
    <row r="611" spans="1:8" hidden="1" x14ac:dyDescent="0.3">
      <c r="A611">
        <v>292</v>
      </c>
      <c r="B611" t="s">
        <v>1081</v>
      </c>
      <c r="C611" t="s">
        <v>1082</v>
      </c>
      <c r="D611" t="s">
        <v>1083</v>
      </c>
      <c r="E611" t="s">
        <v>896</v>
      </c>
      <c r="F611" t="s">
        <v>1084</v>
      </c>
      <c r="G611" cm="1">
        <f t="array" aca="1" ref="G611" ca="1">SUMPRODUCT(--ISNUMBER(MID(D611,ROW(INDIRECT("1:"&amp;LEN(D611))),1)*1))</f>
        <v>39</v>
      </c>
      <c r="H611" t="b">
        <f t="shared" si="140"/>
        <v>0</v>
      </c>
    </row>
    <row r="612" spans="1:8" hidden="1" x14ac:dyDescent="0.3">
      <c r="A612">
        <v>349</v>
      </c>
      <c r="B612" t="s">
        <v>1288</v>
      </c>
      <c r="C612" t="s">
        <v>1289</v>
      </c>
      <c r="D612" t="s">
        <v>1290</v>
      </c>
      <c r="E612" t="s">
        <v>1291</v>
      </c>
      <c r="F612" t="s">
        <v>632</v>
      </c>
      <c r="G612" cm="1">
        <f t="array" aca="1" ref="G612" ca="1">SUMPRODUCT(--ISNUMBER(MID(D612,ROW(INDIRECT("1:"&amp;LEN(D612))),1)*1))</f>
        <v>39</v>
      </c>
      <c r="H612" t="b">
        <f t="shared" si="140"/>
        <v>0</v>
      </c>
    </row>
    <row r="613" spans="1:8" x14ac:dyDescent="0.3">
      <c r="A613">
        <v>1567</v>
      </c>
      <c r="B613" t="s">
        <v>5453</v>
      </c>
      <c r="C613" t="s">
        <v>5454</v>
      </c>
      <c r="D613" t="s">
        <v>5455</v>
      </c>
      <c r="E613" t="s">
        <v>1223</v>
      </c>
      <c r="F613" t="s">
        <v>66</v>
      </c>
      <c r="G613" cm="1">
        <f t="array" aca="1" ref="G613" ca="1">SUMPRODUCT(--ISNUMBER(MID(D613,ROW(INDIRECT("1:"&amp;LEN(D613))),1)*1))</f>
        <v>39</v>
      </c>
      <c r="H613" t="b">
        <f t="shared" si="140"/>
        <v>1</v>
      </c>
    </row>
    <row r="614" spans="1:8" hidden="1" x14ac:dyDescent="0.3">
      <c r="A614">
        <v>612</v>
      </c>
      <c r="B614" t="s">
        <v>2210</v>
      </c>
      <c r="C614" t="s">
        <v>2211</v>
      </c>
      <c r="D614" t="s">
        <v>555</v>
      </c>
      <c r="E614" t="s">
        <v>418</v>
      </c>
      <c r="F614" t="s">
        <v>523</v>
      </c>
      <c r="G614" cm="1">
        <f t="array" aca="1" ref="G614" ca="1">SUMPRODUCT(--ISNUMBER(MID(D614,ROW(INDIRECT("1:"&amp;LEN(D614))),1)*1))</f>
        <v>0</v>
      </c>
    </row>
    <row r="615" spans="1:8" hidden="1" x14ac:dyDescent="0.3">
      <c r="A615">
        <v>1766</v>
      </c>
      <c r="B615" t="s">
        <v>6124</v>
      </c>
      <c r="C615" t="s">
        <v>6125</v>
      </c>
      <c r="D615" t="s">
        <v>6126</v>
      </c>
      <c r="E615" t="s">
        <v>6127</v>
      </c>
      <c r="F615" t="s">
        <v>1252</v>
      </c>
      <c r="G615" cm="1">
        <f t="array" aca="1" ref="G615" ca="1">SUMPRODUCT(--ISNUMBER(MID(D615,ROW(INDIRECT("1:"&amp;LEN(D615))),1)*1))</f>
        <v>39</v>
      </c>
      <c r="H615" t="b">
        <f t="shared" ref="H615:H616" si="141">OR(ISNUMBER(FIND("Wh kg", D615)), ISNUMBER(FIND("F/g", D615)), ISNUMBER(FIND("ppm", D615)), ISNUMBER(FIND("ppb", D615)), ISNUMBER(FIND("mAh/g", D615)), ISNUMBER(FIND("kHz", D615)), ISNUMBER(FIND("°C", D615)), ISNUMBER(FIND(" pH", D615)), ISNUMBER(FIND("mg/L", D615)), ISNUMBER(FIND("min", D615)), ISNUMBER(FIND("mAhg", D615)), ISNUMBER(FIND("g/L", D615)), ISNUMBER(FIND("MPa", D615)))</f>
        <v>0</v>
      </c>
    </row>
    <row r="616" spans="1:8" x14ac:dyDescent="0.3">
      <c r="A616">
        <v>1894</v>
      </c>
      <c r="B616" t="s">
        <v>6549</v>
      </c>
      <c r="C616" t="s">
        <v>6550</v>
      </c>
      <c r="D616" t="s">
        <v>6551</v>
      </c>
      <c r="E616" t="s">
        <v>860</v>
      </c>
      <c r="F616" t="s">
        <v>33</v>
      </c>
      <c r="G616" cm="1">
        <f t="array" aca="1" ref="G616" ca="1">SUMPRODUCT(--ISNUMBER(MID(D616,ROW(INDIRECT("1:"&amp;LEN(D616))),1)*1))</f>
        <v>39</v>
      </c>
      <c r="H616" t="b">
        <f>OR(ISNUMBER(FIND("Wh kg", D616)), ISNUMBER(FIND("F/g", D616)), ISNUMBER(FIND("ppm", D616)), ISNUMBER(FIND("ppb", D616)), ISNUMBER(FIND("mAh/g", D616)), ISNUMBER(FIND("kHz", D616)), ISNUMBER(FIND("°C", D616)), ISNUMBER(FIND(" pH", D616)), ISNUMBER(FIND("mg/L", D616)), ISNUMBER(FIND("mAhg", D616)), ISNUMBER(FIND("g/L", D616)), ISNUMBER(FIND("MPa", D616)))</f>
        <v>1</v>
      </c>
    </row>
    <row r="617" spans="1:8" hidden="1" x14ac:dyDescent="0.3">
      <c r="A617">
        <v>615</v>
      </c>
      <c r="B617" t="s">
        <v>2218</v>
      </c>
      <c r="C617" t="s">
        <v>2219</v>
      </c>
      <c r="D617" t="s">
        <v>2220</v>
      </c>
      <c r="E617" t="s">
        <v>254</v>
      </c>
      <c r="F617" t="s">
        <v>89</v>
      </c>
      <c r="G617" cm="1">
        <f t="array" aca="1" ref="G617" ca="1">SUMPRODUCT(--ISNUMBER(MID(D617,ROW(INDIRECT("1:"&amp;LEN(D617))),1)*1))</f>
        <v>0</v>
      </c>
    </row>
    <row r="618" spans="1:8" hidden="1" x14ac:dyDescent="0.3">
      <c r="A618">
        <v>2042</v>
      </c>
      <c r="B618" t="s">
        <v>7054</v>
      </c>
      <c r="C618" t="s">
        <v>7055</v>
      </c>
      <c r="D618" t="s">
        <v>7056</v>
      </c>
      <c r="E618" t="s">
        <v>7057</v>
      </c>
      <c r="F618" t="s">
        <v>84</v>
      </c>
      <c r="G618" cm="1">
        <f t="array" aca="1" ref="G618" ca="1">SUMPRODUCT(--ISNUMBER(MID(D618,ROW(INDIRECT("1:"&amp;LEN(D618))),1)*1))</f>
        <v>39</v>
      </c>
      <c r="H618" t="b">
        <f t="shared" ref="H618:H619" si="142">OR(ISNUMBER(FIND("Wh kg", D618)), ISNUMBER(FIND("F/g", D618)), ISNUMBER(FIND("ppm", D618)), ISNUMBER(FIND("ppb", D618)), ISNUMBER(FIND("mAh/g", D618)), ISNUMBER(FIND("kHz", D618)), ISNUMBER(FIND("°C", D618)), ISNUMBER(FIND(" pH", D618)), ISNUMBER(FIND("mg/L", D618)), ISNUMBER(FIND("mAhg", D618)), ISNUMBER(FIND("g/L", D618)), ISNUMBER(FIND("MPa", D618)))</f>
        <v>0</v>
      </c>
    </row>
    <row r="619" spans="1:8" hidden="1" x14ac:dyDescent="0.3">
      <c r="A619">
        <v>2271</v>
      </c>
      <c r="B619" t="s">
        <v>7805</v>
      </c>
      <c r="C619" t="s">
        <v>7806</v>
      </c>
      <c r="D619" t="s">
        <v>7807</v>
      </c>
      <c r="E619" t="s">
        <v>265</v>
      </c>
      <c r="F619" t="s">
        <v>7121</v>
      </c>
      <c r="G619" cm="1">
        <f t="array" aca="1" ref="G619" ca="1">SUMPRODUCT(--ISNUMBER(MID(D619,ROW(INDIRECT("1:"&amp;LEN(D619))),1)*1))</f>
        <v>39</v>
      </c>
      <c r="H619" t="b">
        <f t="shared" si="142"/>
        <v>0</v>
      </c>
    </row>
    <row r="620" spans="1:8" hidden="1" x14ac:dyDescent="0.3">
      <c r="A620">
        <v>618</v>
      </c>
      <c r="B620" t="s">
        <v>2228</v>
      </c>
      <c r="C620" t="s">
        <v>2229</v>
      </c>
      <c r="D620" t="s">
        <v>2230</v>
      </c>
      <c r="E620" t="s">
        <v>2231</v>
      </c>
      <c r="F620" t="s">
        <v>46</v>
      </c>
      <c r="G620" cm="1">
        <f t="array" aca="1" ref="G620" ca="1">SUMPRODUCT(--ISNUMBER(MID(D620,ROW(INDIRECT("1:"&amp;LEN(D620))),1)*1))</f>
        <v>0</v>
      </c>
    </row>
    <row r="621" spans="1:8" x14ac:dyDescent="0.3">
      <c r="A621">
        <v>2327</v>
      </c>
      <c r="B621" t="s">
        <v>7995</v>
      </c>
      <c r="C621" t="s">
        <v>7996</v>
      </c>
      <c r="D621" t="s">
        <v>7997</v>
      </c>
      <c r="E621" t="s">
        <v>7998</v>
      </c>
      <c r="F621" t="s">
        <v>116</v>
      </c>
      <c r="G621" cm="1">
        <f t="array" aca="1" ref="G621" ca="1">SUMPRODUCT(--ISNUMBER(MID(D621,ROW(INDIRECT("1:"&amp;LEN(D621))),1)*1))</f>
        <v>39</v>
      </c>
      <c r="H621" t="b">
        <f t="shared" ref="H621:H622" si="143">OR(ISNUMBER(FIND("Wh kg", D621)), ISNUMBER(FIND("F/g", D621)), ISNUMBER(FIND("ppm", D621)), ISNUMBER(FIND("ppb", D621)), ISNUMBER(FIND("mAh/g", D621)), ISNUMBER(FIND("kHz", D621)), ISNUMBER(FIND("°C", D621)), ISNUMBER(FIND(" pH", D621)), ISNUMBER(FIND("mg/L", D621)), ISNUMBER(FIND("mAhg", D621)), ISNUMBER(FIND("g/L", D621)), ISNUMBER(FIND("MPa", D621)))</f>
        <v>1</v>
      </c>
    </row>
    <row r="622" spans="1:8" hidden="1" x14ac:dyDescent="0.3">
      <c r="A622">
        <v>2424</v>
      </c>
      <c r="B622" t="s">
        <v>8318</v>
      </c>
      <c r="C622" t="s">
        <v>8319</v>
      </c>
      <c r="D622" t="s">
        <v>8320</v>
      </c>
      <c r="E622" t="s">
        <v>2182</v>
      </c>
      <c r="F622" t="s">
        <v>342</v>
      </c>
      <c r="G622" cm="1">
        <f t="array" aca="1" ref="G622" ca="1">SUMPRODUCT(--ISNUMBER(MID(D622,ROW(INDIRECT("1:"&amp;LEN(D622))),1)*1))</f>
        <v>39</v>
      </c>
      <c r="H622" t="b">
        <f t="shared" si="143"/>
        <v>0</v>
      </c>
    </row>
    <row r="623" spans="1:8" hidden="1" x14ac:dyDescent="0.3">
      <c r="A623">
        <v>621</v>
      </c>
      <c r="B623" t="s">
        <v>2238</v>
      </c>
      <c r="C623" t="s">
        <v>2239</v>
      </c>
      <c r="D623" t="s">
        <v>2240</v>
      </c>
      <c r="E623" t="s">
        <v>1325</v>
      </c>
      <c r="F623" t="s">
        <v>303</v>
      </c>
      <c r="G623" cm="1">
        <f t="array" aca="1" ref="G623" ca="1">SUMPRODUCT(--ISNUMBER(MID(D623,ROW(INDIRECT("1:"&amp;LEN(D623))),1)*1))</f>
        <v>0</v>
      </c>
    </row>
    <row r="624" spans="1:8" hidden="1" x14ac:dyDescent="0.3">
      <c r="A624">
        <v>2858</v>
      </c>
      <c r="B624" t="s">
        <v>9729</v>
      </c>
      <c r="C624" t="s">
        <v>9730</v>
      </c>
      <c r="D624" t="s">
        <v>9731</v>
      </c>
      <c r="E624" t="s">
        <v>1737</v>
      </c>
      <c r="F624" t="s">
        <v>84</v>
      </c>
      <c r="G624" cm="1">
        <f t="array" aca="1" ref="G624" ca="1">SUMPRODUCT(--ISNUMBER(MID(D624,ROW(INDIRECT("1:"&amp;LEN(D624))),1)*1))</f>
        <v>39</v>
      </c>
      <c r="H624" t="b">
        <f t="shared" ref="H624:H626" si="144">OR(ISNUMBER(FIND("Wh kg", D624)), ISNUMBER(FIND("F/g", D624)), ISNUMBER(FIND("ppm", D624)), ISNUMBER(FIND("ppb", D624)), ISNUMBER(FIND("mAh/g", D624)), ISNUMBER(FIND("kHz", D624)), ISNUMBER(FIND("°C", D624)), ISNUMBER(FIND(" pH", D624)), ISNUMBER(FIND("mg/L", D624)), ISNUMBER(FIND("min", D624)), ISNUMBER(FIND("mAhg", D624)), ISNUMBER(FIND("g/L", D624)), ISNUMBER(FIND("MPa", D624)))</f>
        <v>0</v>
      </c>
    </row>
    <row r="625" spans="1:8" x14ac:dyDescent="0.3">
      <c r="A625">
        <v>2919</v>
      </c>
      <c r="B625" t="s">
        <v>9927</v>
      </c>
      <c r="C625" t="s">
        <v>9928</v>
      </c>
      <c r="D625" t="s">
        <v>9929</v>
      </c>
      <c r="E625" t="s">
        <v>9930</v>
      </c>
      <c r="F625" t="s">
        <v>116</v>
      </c>
      <c r="G625" cm="1">
        <f t="array" aca="1" ref="G625" ca="1">SUMPRODUCT(--ISNUMBER(MID(D625,ROW(INDIRECT("1:"&amp;LEN(D625))),1)*1))</f>
        <v>39</v>
      </c>
      <c r="H625" t="b">
        <f t="shared" ref="H625:H626" si="145">OR(ISNUMBER(FIND("Wh kg", D625)), ISNUMBER(FIND("F/g", D625)), ISNUMBER(FIND("ppm", D625)), ISNUMBER(FIND("ppb", D625)), ISNUMBER(FIND("mAh/g", D625)), ISNUMBER(FIND("kHz", D625)), ISNUMBER(FIND("°C", D625)), ISNUMBER(FIND(" pH", D625)), ISNUMBER(FIND("mg/L", D625)), ISNUMBER(FIND("mAhg", D625)), ISNUMBER(FIND("g/L", D625)), ISNUMBER(FIND("MPa", D625)))</f>
        <v>1</v>
      </c>
    </row>
    <row r="626" spans="1:8" x14ac:dyDescent="0.3">
      <c r="A626">
        <v>3298</v>
      </c>
      <c r="B626" t="s">
        <v>11148</v>
      </c>
      <c r="C626" t="s">
        <v>11149</v>
      </c>
      <c r="D626" t="s">
        <v>11150</v>
      </c>
      <c r="E626" t="s">
        <v>1895</v>
      </c>
      <c r="F626" t="s">
        <v>694</v>
      </c>
      <c r="G626" cm="1">
        <f t="array" aca="1" ref="G626" ca="1">SUMPRODUCT(--ISNUMBER(MID(D626,ROW(INDIRECT("1:"&amp;LEN(D626))),1)*1))</f>
        <v>39</v>
      </c>
      <c r="H626" t="b">
        <f t="shared" si="145"/>
        <v>1</v>
      </c>
    </row>
    <row r="627" spans="1:8" hidden="1" x14ac:dyDescent="0.3">
      <c r="A627">
        <v>625</v>
      </c>
      <c r="B627" t="s">
        <v>2250</v>
      </c>
      <c r="C627" t="s">
        <v>2251</v>
      </c>
      <c r="D627" t="s">
        <v>2252</v>
      </c>
      <c r="E627" t="s">
        <v>920</v>
      </c>
      <c r="F627" t="s">
        <v>1830</v>
      </c>
      <c r="G627" cm="1">
        <f t="array" aca="1" ref="G627" ca="1">SUMPRODUCT(--ISNUMBER(MID(D627,ROW(INDIRECT("1:"&amp;LEN(D627))),1)*1))</f>
        <v>0</v>
      </c>
    </row>
    <row r="628" spans="1:8" x14ac:dyDescent="0.3">
      <c r="A628">
        <v>3449</v>
      </c>
      <c r="B628" t="s">
        <v>11645</v>
      </c>
      <c r="C628" t="s">
        <v>11646</v>
      </c>
      <c r="D628" t="s">
        <v>11647</v>
      </c>
      <c r="E628" t="s">
        <v>3237</v>
      </c>
      <c r="F628" t="s">
        <v>5210</v>
      </c>
      <c r="G628" cm="1">
        <f t="array" aca="1" ref="G628" ca="1">SUMPRODUCT(--ISNUMBER(MID(D628,ROW(INDIRECT("1:"&amp;LEN(D628))),1)*1))</f>
        <v>39</v>
      </c>
      <c r="H628" t="b">
        <f t="shared" ref="H628:H630" si="146">OR(ISNUMBER(FIND("Wh kg", D628)), ISNUMBER(FIND("F/g", D628)), ISNUMBER(FIND("ppm", D628)), ISNUMBER(FIND("ppb", D628)), ISNUMBER(FIND("mAh/g", D628)), ISNUMBER(FIND("kHz", D628)), ISNUMBER(FIND("°C", D628)), ISNUMBER(FIND(" pH", D628)), ISNUMBER(FIND("mg/L", D628)), ISNUMBER(FIND("mAhg", D628)), ISNUMBER(FIND("g/L", D628)), ISNUMBER(FIND("MPa", D628)))</f>
        <v>1</v>
      </c>
    </row>
    <row r="629" spans="1:8" x14ac:dyDescent="0.3">
      <c r="A629">
        <v>3458</v>
      </c>
      <c r="B629" t="s">
        <v>11673</v>
      </c>
      <c r="C629" t="s">
        <v>11674</v>
      </c>
      <c r="D629" t="s">
        <v>11675</v>
      </c>
      <c r="E629" t="s">
        <v>856</v>
      </c>
      <c r="F629" t="s">
        <v>6289</v>
      </c>
      <c r="G629" cm="1">
        <f t="array" aca="1" ref="G629" ca="1">SUMPRODUCT(--ISNUMBER(MID(D629,ROW(INDIRECT("1:"&amp;LEN(D629))),1)*1))</f>
        <v>39</v>
      </c>
      <c r="H629" t="b">
        <f t="shared" si="146"/>
        <v>1</v>
      </c>
    </row>
    <row r="630" spans="1:8" hidden="1" x14ac:dyDescent="0.3">
      <c r="A630">
        <v>3460</v>
      </c>
      <c r="B630" t="s">
        <v>11679</v>
      </c>
      <c r="C630" t="s">
        <v>11680</v>
      </c>
      <c r="D630" t="s">
        <v>11681</v>
      </c>
      <c r="E630" t="s">
        <v>647</v>
      </c>
      <c r="F630" t="s">
        <v>11663</v>
      </c>
      <c r="G630" cm="1">
        <f t="array" aca="1" ref="G630" ca="1">SUMPRODUCT(--ISNUMBER(MID(D630,ROW(INDIRECT("1:"&amp;LEN(D630))),1)*1))</f>
        <v>39</v>
      </c>
      <c r="H630" t="b">
        <f t="shared" si="146"/>
        <v>0</v>
      </c>
    </row>
    <row r="631" spans="1:8" hidden="1" x14ac:dyDescent="0.3">
      <c r="A631">
        <v>629</v>
      </c>
      <c r="B631" t="s">
        <v>2263</v>
      </c>
      <c r="C631" t="s">
        <v>2264</v>
      </c>
      <c r="D631" t="s">
        <v>2265</v>
      </c>
      <c r="E631" t="s">
        <v>2266</v>
      </c>
      <c r="F631" t="s">
        <v>89</v>
      </c>
      <c r="G631" cm="1">
        <f t="array" aca="1" ref="G631" ca="1">SUMPRODUCT(--ISNUMBER(MID(D631,ROW(INDIRECT("1:"&amp;LEN(D631))),1)*1))</f>
        <v>0</v>
      </c>
    </row>
    <row r="632" spans="1:8" x14ac:dyDescent="0.3">
      <c r="A632">
        <v>3479</v>
      </c>
      <c r="B632" t="s">
        <v>11740</v>
      </c>
      <c r="C632" t="s">
        <v>11741</v>
      </c>
      <c r="D632" t="s">
        <v>11742</v>
      </c>
      <c r="E632" t="s">
        <v>45</v>
      </c>
      <c r="F632" t="s">
        <v>46</v>
      </c>
      <c r="G632" cm="1">
        <f t="array" aca="1" ref="G632" ca="1">SUMPRODUCT(--ISNUMBER(MID(D632,ROW(INDIRECT("1:"&amp;LEN(D632))),1)*1))</f>
        <v>39</v>
      </c>
      <c r="H632" t="b">
        <f>OR(ISNUMBER(FIND("Wh kg", D632)), ISNUMBER(FIND("F/g", D632)), ISNUMBER(FIND("ppm", D632)), ISNUMBER(FIND("ppb", D632)), ISNUMBER(FIND("mAh/g", D632)), ISNUMBER(FIND("kHz", D632)), ISNUMBER(FIND("°C", D632)), ISNUMBER(FIND(" pH", D632)), ISNUMBER(FIND("mg/L", D632)), ISNUMBER(FIND("mAhg", D632)), ISNUMBER(FIND("g/L", D632)), ISNUMBER(FIND("MPa", D632)))</f>
        <v>1</v>
      </c>
    </row>
    <row r="633" spans="1:8" hidden="1" x14ac:dyDescent="0.3">
      <c r="A633">
        <v>631</v>
      </c>
      <c r="B633" t="s">
        <v>2270</v>
      </c>
      <c r="C633" t="s">
        <v>2271</v>
      </c>
      <c r="D633" t="s">
        <v>2272</v>
      </c>
      <c r="E633" t="s">
        <v>88</v>
      </c>
      <c r="F633" t="s">
        <v>89</v>
      </c>
      <c r="G633" cm="1">
        <f t="array" aca="1" ref="G633" ca="1">SUMPRODUCT(--ISNUMBER(MID(D633,ROW(INDIRECT("1:"&amp;LEN(D633))),1)*1))</f>
        <v>0</v>
      </c>
    </row>
    <row r="634" spans="1:8" hidden="1" x14ac:dyDescent="0.3">
      <c r="A634">
        <v>632</v>
      </c>
      <c r="B634" t="s">
        <v>2273</v>
      </c>
      <c r="C634" t="s">
        <v>2274</v>
      </c>
      <c r="D634" t="s">
        <v>2275</v>
      </c>
      <c r="E634" t="s">
        <v>2276</v>
      </c>
      <c r="F634" t="s">
        <v>89</v>
      </c>
      <c r="G634" cm="1">
        <f t="array" aca="1" ref="G634" ca="1">SUMPRODUCT(--ISNUMBER(MID(D634,ROW(INDIRECT("1:"&amp;LEN(D634))),1)*1))</f>
        <v>0</v>
      </c>
    </row>
    <row r="635" spans="1:8" x14ac:dyDescent="0.3">
      <c r="A635">
        <v>3585</v>
      </c>
      <c r="B635" t="s">
        <v>12083</v>
      </c>
      <c r="C635" t="s">
        <v>12084</v>
      </c>
      <c r="D635" t="s">
        <v>12085</v>
      </c>
      <c r="E635" t="s">
        <v>856</v>
      </c>
      <c r="F635" t="s">
        <v>1552</v>
      </c>
      <c r="G635" cm="1">
        <f t="array" aca="1" ref="G635" ca="1">SUMPRODUCT(--ISNUMBER(MID(D635,ROW(INDIRECT("1:"&amp;LEN(D635))),1)*1))</f>
        <v>39</v>
      </c>
      <c r="H635" t="b">
        <f t="shared" ref="H635:H642" si="147">OR(ISNUMBER(FIND("Wh kg", D635)), ISNUMBER(FIND("F/g", D635)), ISNUMBER(FIND("ppm", D635)), ISNUMBER(FIND("ppb", D635)), ISNUMBER(FIND("mAh/g", D635)), ISNUMBER(FIND("kHz", D635)), ISNUMBER(FIND("°C", D635)), ISNUMBER(FIND(" pH", D635)), ISNUMBER(FIND("mg/L", D635)), ISNUMBER(FIND("mAhg", D635)), ISNUMBER(FIND("g/L", D635)), ISNUMBER(FIND("MPa", D635)))</f>
        <v>1</v>
      </c>
    </row>
    <row r="636" spans="1:8" x14ac:dyDescent="0.3">
      <c r="A636">
        <v>3681</v>
      </c>
      <c r="B636" t="s">
        <v>12396</v>
      </c>
      <c r="C636" t="s">
        <v>12397</v>
      </c>
      <c r="D636" t="s">
        <v>12398</v>
      </c>
      <c r="E636" t="s">
        <v>8886</v>
      </c>
      <c r="F636" t="s">
        <v>161</v>
      </c>
      <c r="G636" cm="1">
        <f t="array" aca="1" ref="G636" ca="1">SUMPRODUCT(--ISNUMBER(MID(D636,ROW(INDIRECT("1:"&amp;LEN(D636))),1)*1))</f>
        <v>39</v>
      </c>
      <c r="H636" t="b">
        <f t="shared" si="147"/>
        <v>1</v>
      </c>
    </row>
    <row r="637" spans="1:8" x14ac:dyDescent="0.3">
      <c r="A637">
        <v>3695</v>
      </c>
      <c r="B637" t="s">
        <v>12442</v>
      </c>
      <c r="C637" t="s">
        <v>12443</v>
      </c>
      <c r="D637" t="s">
        <v>12444</v>
      </c>
      <c r="E637" t="s">
        <v>3345</v>
      </c>
      <c r="F637" t="s">
        <v>138</v>
      </c>
      <c r="G637" cm="1">
        <f t="array" aca="1" ref="G637" ca="1">SUMPRODUCT(--ISNUMBER(MID(D637,ROW(INDIRECT("1:"&amp;LEN(D637))),1)*1))</f>
        <v>39</v>
      </c>
      <c r="H637" t="b">
        <f t="shared" si="147"/>
        <v>1</v>
      </c>
    </row>
    <row r="638" spans="1:8" hidden="1" x14ac:dyDescent="0.3">
      <c r="A638">
        <v>3813</v>
      </c>
      <c r="B638" t="s">
        <v>12814</v>
      </c>
      <c r="C638" t="s">
        <v>12815</v>
      </c>
      <c r="D638" t="s">
        <v>12816</v>
      </c>
      <c r="E638" t="s">
        <v>103</v>
      </c>
      <c r="F638" t="s">
        <v>1411</v>
      </c>
      <c r="G638" cm="1">
        <f t="array" aca="1" ref="G638" ca="1">SUMPRODUCT(--ISNUMBER(MID(D638,ROW(INDIRECT("1:"&amp;LEN(D638))),1)*1))</f>
        <v>39</v>
      </c>
      <c r="H638" t="b">
        <f t="shared" si="147"/>
        <v>0</v>
      </c>
    </row>
    <row r="639" spans="1:8" hidden="1" x14ac:dyDescent="0.3">
      <c r="A639">
        <v>3894</v>
      </c>
      <c r="B639" t="s">
        <v>13066</v>
      </c>
      <c r="C639" t="s">
        <v>13067</v>
      </c>
      <c r="D639" t="s">
        <v>13068</v>
      </c>
      <c r="E639" t="s">
        <v>380</v>
      </c>
      <c r="F639" t="s">
        <v>1411</v>
      </c>
      <c r="G639" cm="1">
        <f t="array" aca="1" ref="G639" ca="1">SUMPRODUCT(--ISNUMBER(MID(D639,ROW(INDIRECT("1:"&amp;LEN(D639))),1)*1))</f>
        <v>39</v>
      </c>
      <c r="H639" t="b">
        <f t="shared" si="147"/>
        <v>0</v>
      </c>
    </row>
    <row r="640" spans="1:8" hidden="1" x14ac:dyDescent="0.3">
      <c r="A640">
        <v>3997</v>
      </c>
      <c r="B640" t="s">
        <v>13390</v>
      </c>
      <c r="C640" t="s">
        <v>13391</v>
      </c>
      <c r="D640" t="s">
        <v>13392</v>
      </c>
      <c r="E640" t="s">
        <v>13393</v>
      </c>
      <c r="F640" t="s">
        <v>13394</v>
      </c>
      <c r="G640" cm="1">
        <f t="array" aca="1" ref="G640" ca="1">SUMPRODUCT(--ISNUMBER(MID(D640,ROW(INDIRECT("1:"&amp;LEN(D640))),1)*1))</f>
        <v>39</v>
      </c>
      <c r="H640" t="b">
        <f t="shared" si="147"/>
        <v>0</v>
      </c>
    </row>
    <row r="641" spans="1:8" x14ac:dyDescent="0.3">
      <c r="A641">
        <v>4400</v>
      </c>
      <c r="B641" t="s">
        <v>14682</v>
      </c>
      <c r="C641" t="s">
        <v>14683</v>
      </c>
      <c r="D641" t="s">
        <v>14684</v>
      </c>
      <c r="E641" t="s">
        <v>5676</v>
      </c>
      <c r="F641" t="s">
        <v>10680</v>
      </c>
      <c r="G641" cm="1">
        <f t="array" aca="1" ref="G641" ca="1">SUMPRODUCT(--ISNUMBER(MID(D641,ROW(INDIRECT("1:"&amp;LEN(D641))),1)*1))</f>
        <v>39</v>
      </c>
      <c r="H641" t="b">
        <f t="shared" si="147"/>
        <v>1</v>
      </c>
    </row>
    <row r="642" spans="1:8" hidden="1" x14ac:dyDescent="0.3">
      <c r="A642">
        <v>4481</v>
      </c>
      <c r="B642" t="s">
        <v>14936</v>
      </c>
      <c r="C642" t="s">
        <v>14937</v>
      </c>
      <c r="D642" t="s">
        <v>14938</v>
      </c>
      <c r="E642" t="s">
        <v>353</v>
      </c>
      <c r="F642" t="s">
        <v>15</v>
      </c>
      <c r="G642" cm="1">
        <f t="array" aca="1" ref="G642" ca="1">SUMPRODUCT(--ISNUMBER(MID(D642,ROW(INDIRECT("1:"&amp;LEN(D642))),1)*1))</f>
        <v>39</v>
      </c>
      <c r="H642" t="b">
        <f t="shared" si="147"/>
        <v>0</v>
      </c>
    </row>
    <row r="643" spans="1:8" hidden="1" x14ac:dyDescent="0.3">
      <c r="A643">
        <v>641</v>
      </c>
      <c r="B643" t="s">
        <v>2304</v>
      </c>
      <c r="C643" t="s">
        <v>2305</v>
      </c>
      <c r="D643" t="s">
        <v>2306</v>
      </c>
      <c r="E643" t="s">
        <v>920</v>
      </c>
      <c r="F643" t="s">
        <v>1830</v>
      </c>
      <c r="G643" cm="1">
        <f t="array" aca="1" ref="G643" ca="1">SUMPRODUCT(--ISNUMBER(MID(D643,ROW(INDIRECT("1:"&amp;LEN(D643))),1)*1))</f>
        <v>0</v>
      </c>
    </row>
    <row r="644" spans="1:8" hidden="1" x14ac:dyDescent="0.3">
      <c r="A644">
        <v>642</v>
      </c>
      <c r="B644" t="s">
        <v>2307</v>
      </c>
      <c r="C644" t="s">
        <v>2308</v>
      </c>
      <c r="D644" t="s">
        <v>2309</v>
      </c>
      <c r="E644" t="s">
        <v>507</v>
      </c>
      <c r="F644" t="s">
        <v>2310</v>
      </c>
      <c r="G644" cm="1">
        <f t="array" aca="1" ref="G644" ca="1">SUMPRODUCT(--ISNUMBER(MID(D644,ROW(INDIRECT("1:"&amp;LEN(D644))),1)*1))</f>
        <v>0</v>
      </c>
    </row>
    <row r="645" spans="1:8" x14ac:dyDescent="0.3">
      <c r="A645">
        <v>4714</v>
      </c>
      <c r="B645" t="s">
        <v>15675</v>
      </c>
      <c r="C645" t="s">
        <v>15676</v>
      </c>
      <c r="D645" t="s">
        <v>15677</v>
      </c>
      <c r="E645" t="s">
        <v>1382</v>
      </c>
      <c r="F645" t="s">
        <v>161</v>
      </c>
      <c r="G645" cm="1">
        <f t="array" aca="1" ref="G645" ca="1">SUMPRODUCT(--ISNUMBER(MID(D645,ROW(INDIRECT("1:"&amp;LEN(D645))),1)*1))</f>
        <v>39</v>
      </c>
      <c r="H645" t="b">
        <f t="shared" ref="H645:H646" si="148">OR(ISNUMBER(FIND("Wh kg", D645)), ISNUMBER(FIND("F/g", D645)), ISNUMBER(FIND("ppm", D645)), ISNUMBER(FIND("ppb", D645)), ISNUMBER(FIND("mAh/g", D645)), ISNUMBER(FIND("kHz", D645)), ISNUMBER(FIND("°C", D645)), ISNUMBER(FIND(" pH", D645)), ISNUMBER(FIND("mg/L", D645)), ISNUMBER(FIND("mAhg", D645)), ISNUMBER(FIND("g/L", D645)), ISNUMBER(FIND("MPa", D645)))</f>
        <v>1</v>
      </c>
    </row>
    <row r="646" spans="1:8" x14ac:dyDescent="0.3">
      <c r="A646">
        <v>4824</v>
      </c>
      <c r="B646" t="s">
        <v>16032</v>
      </c>
      <c r="C646" t="s">
        <v>16033</v>
      </c>
      <c r="D646" t="s">
        <v>16034</v>
      </c>
      <c r="E646" t="s">
        <v>16035</v>
      </c>
      <c r="F646" t="s">
        <v>41</v>
      </c>
      <c r="G646" cm="1">
        <f t="array" aca="1" ref="G646" ca="1">SUMPRODUCT(--ISNUMBER(MID(D646,ROW(INDIRECT("1:"&amp;LEN(D646))),1)*1))</f>
        <v>39</v>
      </c>
      <c r="H646" t="b">
        <f t="shared" si="148"/>
        <v>1</v>
      </c>
    </row>
    <row r="647" spans="1:8" hidden="1" x14ac:dyDescent="0.3">
      <c r="A647">
        <v>645</v>
      </c>
      <c r="B647" t="s">
        <v>2319</v>
      </c>
      <c r="C647" t="s">
        <v>2320</v>
      </c>
      <c r="D647" t="s">
        <v>2321</v>
      </c>
      <c r="E647" t="s">
        <v>88</v>
      </c>
      <c r="F647" t="s">
        <v>138</v>
      </c>
      <c r="G647" cm="1">
        <f t="array" aca="1" ref="G647" ca="1">SUMPRODUCT(--ISNUMBER(MID(D647,ROW(INDIRECT("1:"&amp;LEN(D647))),1)*1))</f>
        <v>0</v>
      </c>
    </row>
    <row r="648" spans="1:8" x14ac:dyDescent="0.3">
      <c r="A648">
        <v>4836</v>
      </c>
      <c r="B648" t="s">
        <v>16072</v>
      </c>
      <c r="C648" t="s">
        <v>16073</v>
      </c>
      <c r="D648" t="s">
        <v>16074</v>
      </c>
      <c r="E648" t="s">
        <v>16075</v>
      </c>
      <c r="F648" t="s">
        <v>15</v>
      </c>
      <c r="G648" cm="1">
        <f t="array" aca="1" ref="G648" ca="1">SUMPRODUCT(--ISNUMBER(MID(D648,ROW(INDIRECT("1:"&amp;LEN(D648))),1)*1))</f>
        <v>39</v>
      </c>
      <c r="H648" t="b">
        <f t="shared" ref="H648:H651" si="149">OR(ISNUMBER(FIND("Wh kg", D648)), ISNUMBER(FIND("F/g", D648)), ISNUMBER(FIND("ppm", D648)), ISNUMBER(FIND("ppb", D648)), ISNUMBER(FIND("mAh/g", D648)), ISNUMBER(FIND("kHz", D648)), ISNUMBER(FIND("°C", D648)), ISNUMBER(FIND(" pH", D648)), ISNUMBER(FIND("mg/L", D648)), ISNUMBER(FIND("mAhg", D648)), ISNUMBER(FIND("g/L", D648)), ISNUMBER(FIND("MPa", D648)))</f>
        <v>1</v>
      </c>
    </row>
    <row r="649" spans="1:8" x14ac:dyDescent="0.3">
      <c r="A649">
        <v>170</v>
      </c>
      <c r="B649" t="s">
        <v>658</v>
      </c>
      <c r="C649" t="s">
        <v>659</v>
      </c>
      <c r="D649" t="s">
        <v>660</v>
      </c>
      <c r="E649" t="s">
        <v>661</v>
      </c>
      <c r="F649" t="s">
        <v>15</v>
      </c>
      <c r="G649" cm="1">
        <f t="array" aca="1" ref="G649" ca="1">SUMPRODUCT(--ISNUMBER(MID(D649,ROW(INDIRECT("1:"&amp;LEN(D649))),1)*1))</f>
        <v>38</v>
      </c>
      <c r="H649" t="b">
        <f t="shared" si="149"/>
        <v>1</v>
      </c>
    </row>
    <row r="650" spans="1:8" x14ac:dyDescent="0.3">
      <c r="A650">
        <v>387</v>
      </c>
      <c r="B650" t="s">
        <v>1425</v>
      </c>
      <c r="C650" t="s">
        <v>1426</v>
      </c>
      <c r="D650" t="s">
        <v>1427</v>
      </c>
      <c r="E650" t="s">
        <v>519</v>
      </c>
      <c r="F650" t="s">
        <v>10</v>
      </c>
      <c r="G650" cm="1">
        <f t="array" aca="1" ref="G650" ca="1">SUMPRODUCT(--ISNUMBER(MID(D650,ROW(INDIRECT("1:"&amp;LEN(D650))),1)*1))</f>
        <v>38</v>
      </c>
      <c r="H650" t="b">
        <f t="shared" si="149"/>
        <v>1</v>
      </c>
    </row>
    <row r="651" spans="1:8" hidden="1" x14ac:dyDescent="0.3">
      <c r="A651">
        <v>468</v>
      </c>
      <c r="B651" t="s">
        <v>1708</v>
      </c>
      <c r="C651" t="s">
        <v>1709</v>
      </c>
      <c r="D651" t="s">
        <v>1710</v>
      </c>
      <c r="E651" t="s">
        <v>1711</v>
      </c>
      <c r="F651" t="s">
        <v>66</v>
      </c>
      <c r="G651" cm="1">
        <f t="array" aca="1" ref="G651" ca="1">SUMPRODUCT(--ISNUMBER(MID(D651,ROW(INDIRECT("1:"&amp;LEN(D651))),1)*1))</f>
        <v>38</v>
      </c>
      <c r="H651" t="b">
        <f t="shared" si="149"/>
        <v>0</v>
      </c>
    </row>
    <row r="652" spans="1:8" hidden="1" x14ac:dyDescent="0.3">
      <c r="A652">
        <v>650</v>
      </c>
      <c r="B652" t="s">
        <v>2336</v>
      </c>
      <c r="C652" t="s">
        <v>2337</v>
      </c>
      <c r="D652" t="s">
        <v>2338</v>
      </c>
      <c r="E652" t="s">
        <v>920</v>
      </c>
      <c r="F652" t="s">
        <v>1830</v>
      </c>
      <c r="G652" cm="1">
        <f t="array" aca="1" ref="G652" ca="1">SUMPRODUCT(--ISNUMBER(MID(D652,ROW(INDIRECT("1:"&amp;LEN(D652))),1)*1))</f>
        <v>0</v>
      </c>
    </row>
    <row r="653" spans="1:8" hidden="1" x14ac:dyDescent="0.3">
      <c r="A653">
        <v>643</v>
      </c>
      <c r="B653" t="s">
        <v>2311</v>
      </c>
      <c r="C653" t="s">
        <v>2312</v>
      </c>
      <c r="D653" t="s">
        <v>2313</v>
      </c>
      <c r="E653" t="s">
        <v>2314</v>
      </c>
      <c r="F653" t="s">
        <v>46</v>
      </c>
      <c r="G653" cm="1">
        <f t="array" aca="1" ref="G653" ca="1">SUMPRODUCT(--ISNUMBER(MID(D653,ROW(INDIRECT("1:"&amp;LEN(D653))),1)*1))</f>
        <v>38</v>
      </c>
      <c r="H653" t="b">
        <f>OR(ISNUMBER(FIND("Wh kg", D653)), ISNUMBER(FIND("F/g", D653)), ISNUMBER(FIND("ppm", D653)), ISNUMBER(FIND("ppb", D653)), ISNUMBER(FIND("mAh/g", D653)), ISNUMBER(FIND("kHz", D653)), ISNUMBER(FIND("°C", D653)), ISNUMBER(FIND(" pH", D653)), ISNUMBER(FIND("mg/L", D653)), ISNUMBER(FIND("min", D653)), ISNUMBER(FIND("mAhg", D653)), ISNUMBER(FIND("g/L", D653)), ISNUMBER(FIND("MPa", D653)))</f>
        <v>0</v>
      </c>
    </row>
    <row r="654" spans="1:8" hidden="1" x14ac:dyDescent="0.3">
      <c r="A654">
        <v>652</v>
      </c>
      <c r="B654" t="s">
        <v>2342</v>
      </c>
      <c r="C654" t="s">
        <v>2343</v>
      </c>
      <c r="D654" t="s">
        <v>2344</v>
      </c>
      <c r="E654" t="s">
        <v>287</v>
      </c>
      <c r="F654" t="s">
        <v>2345</v>
      </c>
      <c r="G654" cm="1">
        <f t="array" aca="1" ref="G654" ca="1">SUMPRODUCT(--ISNUMBER(MID(D654,ROW(INDIRECT("1:"&amp;LEN(D654))),1)*1))</f>
        <v>0</v>
      </c>
    </row>
    <row r="655" spans="1:8" hidden="1" x14ac:dyDescent="0.3">
      <c r="A655">
        <v>653</v>
      </c>
      <c r="B655" t="s">
        <v>2346</v>
      </c>
      <c r="C655" t="s">
        <v>2347</v>
      </c>
      <c r="D655" t="s">
        <v>2348</v>
      </c>
      <c r="E655" t="s">
        <v>2349</v>
      </c>
      <c r="F655" t="s">
        <v>330</v>
      </c>
      <c r="G655" cm="1">
        <f t="array" aca="1" ref="G655" ca="1">SUMPRODUCT(--ISNUMBER(MID(D655,ROW(INDIRECT("1:"&amp;LEN(D655))),1)*1))</f>
        <v>0</v>
      </c>
    </row>
    <row r="656" spans="1:8" hidden="1" x14ac:dyDescent="0.3">
      <c r="A656">
        <v>1013</v>
      </c>
      <c r="B656" t="s">
        <v>3585</v>
      </c>
      <c r="C656" t="s">
        <v>3586</v>
      </c>
      <c r="D656" t="s">
        <v>3587</v>
      </c>
      <c r="E656" t="s">
        <v>1981</v>
      </c>
      <c r="F656" t="s">
        <v>632</v>
      </c>
      <c r="G656" cm="1">
        <f t="array" aca="1" ref="G656" ca="1">SUMPRODUCT(--ISNUMBER(MID(D656,ROW(INDIRECT("1:"&amp;LEN(D656))),1)*1))</f>
        <v>38</v>
      </c>
      <c r="H656" t="b">
        <f>OR(ISNUMBER(FIND("Wh kg", D656)), ISNUMBER(FIND("F/g", D656)), ISNUMBER(FIND("ppm", D656)), ISNUMBER(FIND("ppb", D656)), ISNUMBER(FIND("mAh/g", D656)), ISNUMBER(FIND("kHz", D656)), ISNUMBER(FIND("°C", D656)), ISNUMBER(FIND(" pH", D656)), ISNUMBER(FIND("mg/L", D656)), ISNUMBER(FIND("mAhg", D656)), ISNUMBER(FIND("g/L", D656)), ISNUMBER(FIND("MPa", D656)))</f>
        <v>0</v>
      </c>
    </row>
    <row r="657" spans="1:8" hidden="1" x14ac:dyDescent="0.3">
      <c r="A657">
        <v>1155</v>
      </c>
      <c r="B657" t="s">
        <v>4067</v>
      </c>
      <c r="C657" t="s">
        <v>4068</v>
      </c>
      <c r="D657" t="s">
        <v>4069</v>
      </c>
      <c r="E657" t="s">
        <v>1562</v>
      </c>
      <c r="F657" t="s">
        <v>116</v>
      </c>
      <c r="G657" cm="1">
        <f t="array" aca="1" ref="G657" ca="1">SUMPRODUCT(--ISNUMBER(MID(D657,ROW(INDIRECT("1:"&amp;LEN(D657))),1)*1))</f>
        <v>38</v>
      </c>
      <c r="H657" t="b">
        <f t="shared" ref="H656:H658" si="150">OR(ISNUMBER(FIND("Wh kg", D657)), ISNUMBER(FIND("F/g", D657)), ISNUMBER(FIND("ppm", D657)), ISNUMBER(FIND("ppb", D657)), ISNUMBER(FIND("mAh/g", D657)), ISNUMBER(FIND("kHz", D657)), ISNUMBER(FIND("°C", D657)), ISNUMBER(FIND(" pH", D657)), ISNUMBER(FIND("mg/L", D657)), ISNUMBER(FIND("min", D657)), ISNUMBER(FIND("mAhg", D657)), ISNUMBER(FIND("g/L", D657)), ISNUMBER(FIND("MPa", D657)))</f>
        <v>0</v>
      </c>
    </row>
    <row r="658" spans="1:8" hidden="1" x14ac:dyDescent="0.3">
      <c r="A658">
        <v>1261</v>
      </c>
      <c r="B658" t="s">
        <v>4425</v>
      </c>
      <c r="C658" t="s">
        <v>4426</v>
      </c>
      <c r="D658" t="s">
        <v>4427</v>
      </c>
      <c r="E658" t="s">
        <v>283</v>
      </c>
      <c r="F658" t="s">
        <v>116</v>
      </c>
      <c r="G658" cm="1">
        <f t="array" aca="1" ref="G658" ca="1">SUMPRODUCT(--ISNUMBER(MID(D658,ROW(INDIRECT("1:"&amp;LEN(D658))),1)*1))</f>
        <v>38</v>
      </c>
      <c r="H658" t="b">
        <f>OR(ISNUMBER(FIND("Wh kg", D658)), ISNUMBER(FIND("F/g", D658)), ISNUMBER(FIND("ppm", D658)), ISNUMBER(FIND("ppb", D658)), ISNUMBER(FIND("mAh/g", D658)), ISNUMBER(FIND("kHz", D658)), ISNUMBER(FIND("°C", D658)), ISNUMBER(FIND(" pH", D658)), ISNUMBER(FIND("mg/L", D658)), ISNUMBER(FIND("mAhg", D658)), ISNUMBER(FIND("g/L", D658)), ISNUMBER(FIND("MPa", D658)))</f>
        <v>0</v>
      </c>
    </row>
    <row r="659" spans="1:8" hidden="1" x14ac:dyDescent="0.3">
      <c r="A659">
        <v>657</v>
      </c>
      <c r="B659" t="s">
        <v>2361</v>
      </c>
      <c r="C659" t="s">
        <v>2362</v>
      </c>
      <c r="D659" t="s">
        <v>2363</v>
      </c>
      <c r="E659" t="s">
        <v>2364</v>
      </c>
      <c r="F659" t="s">
        <v>295</v>
      </c>
      <c r="G659" cm="1">
        <f t="array" aca="1" ref="G659" ca="1">SUMPRODUCT(--ISNUMBER(MID(D659,ROW(INDIRECT("1:"&amp;LEN(D659))),1)*1))</f>
        <v>0</v>
      </c>
    </row>
    <row r="660" spans="1:8" hidden="1" x14ac:dyDescent="0.3">
      <c r="A660">
        <v>1407</v>
      </c>
      <c r="B660" t="s">
        <v>4917</v>
      </c>
      <c r="C660" t="s">
        <v>4918</v>
      </c>
      <c r="D660" t="s">
        <v>4919</v>
      </c>
      <c r="E660" t="s">
        <v>3987</v>
      </c>
      <c r="F660" t="s">
        <v>51</v>
      </c>
      <c r="G660" cm="1">
        <f t="array" aca="1" ref="G660" ca="1">SUMPRODUCT(--ISNUMBER(MID(D660,ROW(INDIRECT("1:"&amp;LEN(D660))),1)*1))</f>
        <v>38</v>
      </c>
      <c r="H660" t="b">
        <f>OR(ISNUMBER(FIND("Wh kg", D660)), ISNUMBER(FIND("F/g", D660)), ISNUMBER(FIND("ppm", D660)), ISNUMBER(FIND("ppb", D660)), ISNUMBER(FIND("mAh/g", D660)), ISNUMBER(FIND("kHz", D660)), ISNUMBER(FIND("°C", D660)), ISNUMBER(FIND(" pH", D660)), ISNUMBER(FIND("mg/L", D660)), ISNUMBER(FIND("min", D660)), ISNUMBER(FIND("mAhg", D660)), ISNUMBER(FIND("g/L", D660)), ISNUMBER(FIND("MPa", D660)))</f>
        <v>0</v>
      </c>
    </row>
    <row r="661" spans="1:8" hidden="1" x14ac:dyDescent="0.3">
      <c r="A661">
        <v>659</v>
      </c>
      <c r="B661" t="s">
        <v>2369</v>
      </c>
      <c r="C661" t="s">
        <v>2370</v>
      </c>
      <c r="D661" t="s">
        <v>2371</v>
      </c>
      <c r="E661" t="s">
        <v>88</v>
      </c>
      <c r="F661" t="s">
        <v>89</v>
      </c>
      <c r="G661" cm="1">
        <f t="array" aca="1" ref="G661" ca="1">SUMPRODUCT(--ISNUMBER(MID(D661,ROW(INDIRECT("1:"&amp;LEN(D661))),1)*1))</f>
        <v>0</v>
      </c>
    </row>
    <row r="662" spans="1:8" x14ac:dyDescent="0.3">
      <c r="A662">
        <v>1598</v>
      </c>
      <c r="B662" t="s">
        <v>5553</v>
      </c>
      <c r="C662" t="s">
        <v>5554</v>
      </c>
      <c r="D662" t="s">
        <v>5555</v>
      </c>
      <c r="E662" t="s">
        <v>145</v>
      </c>
      <c r="F662" t="s">
        <v>116</v>
      </c>
      <c r="G662" cm="1">
        <f t="array" aca="1" ref="G662" ca="1">SUMPRODUCT(--ISNUMBER(MID(D662,ROW(INDIRECT("1:"&amp;LEN(D662))),1)*1))</f>
        <v>38</v>
      </c>
      <c r="H662" t="b">
        <f t="shared" ref="H662:H663" si="151">OR(ISNUMBER(FIND("Wh kg", D662)), ISNUMBER(FIND("F/g", D662)), ISNUMBER(FIND("ppm", D662)), ISNUMBER(FIND("ppb", D662)), ISNUMBER(FIND("mAh/g", D662)), ISNUMBER(FIND("kHz", D662)), ISNUMBER(FIND("°C", D662)), ISNUMBER(FIND(" pH", D662)), ISNUMBER(FIND("mg/L", D662)), ISNUMBER(FIND("mAhg", D662)), ISNUMBER(FIND("g/L", D662)), ISNUMBER(FIND("MPa", D662)))</f>
        <v>1</v>
      </c>
    </row>
    <row r="663" spans="1:8" x14ac:dyDescent="0.3">
      <c r="A663">
        <v>1642</v>
      </c>
      <c r="B663" t="s">
        <v>5703</v>
      </c>
      <c r="C663" t="s">
        <v>5704</v>
      </c>
      <c r="D663" t="s">
        <v>5705</v>
      </c>
      <c r="E663" t="s">
        <v>1106</v>
      </c>
      <c r="F663" t="s">
        <v>978</v>
      </c>
      <c r="G663" cm="1">
        <f t="array" aca="1" ref="G663" ca="1">SUMPRODUCT(--ISNUMBER(MID(D663,ROW(INDIRECT("1:"&amp;LEN(D663))),1)*1))</f>
        <v>38</v>
      </c>
      <c r="H663" t="b">
        <f t="shared" si="151"/>
        <v>1</v>
      </c>
    </row>
    <row r="664" spans="1:8" hidden="1" x14ac:dyDescent="0.3">
      <c r="A664">
        <v>662</v>
      </c>
      <c r="B664" t="s">
        <v>2379</v>
      </c>
      <c r="C664" t="s">
        <v>2380</v>
      </c>
      <c r="D664" t="s">
        <v>2381</v>
      </c>
      <c r="E664" t="s">
        <v>93</v>
      </c>
      <c r="F664" t="s">
        <v>138</v>
      </c>
      <c r="G664" cm="1">
        <f t="array" aca="1" ref="G664" ca="1">SUMPRODUCT(--ISNUMBER(MID(D664,ROW(INDIRECT("1:"&amp;LEN(D664))),1)*1))</f>
        <v>0</v>
      </c>
    </row>
    <row r="665" spans="1:8" x14ac:dyDescent="0.3">
      <c r="A665">
        <v>1675</v>
      </c>
      <c r="B665" t="s">
        <v>5818</v>
      </c>
      <c r="C665" t="s">
        <v>5819</v>
      </c>
      <c r="D665" t="s">
        <v>5820</v>
      </c>
      <c r="E665" t="s">
        <v>373</v>
      </c>
      <c r="F665" t="s">
        <v>1577</v>
      </c>
      <c r="G665" cm="1">
        <f t="array" aca="1" ref="G665" ca="1">SUMPRODUCT(--ISNUMBER(MID(D665,ROW(INDIRECT("1:"&amp;LEN(D665))),1)*1))</f>
        <v>38</v>
      </c>
      <c r="H665" t="b">
        <f t="shared" ref="H665:H670" si="152">OR(ISNUMBER(FIND("Wh kg", D665)), ISNUMBER(FIND("F/g", D665)), ISNUMBER(FIND("ppm", D665)), ISNUMBER(FIND("ppb", D665)), ISNUMBER(FIND("mAh/g", D665)), ISNUMBER(FIND("kHz", D665)), ISNUMBER(FIND("°C", D665)), ISNUMBER(FIND(" pH", D665)), ISNUMBER(FIND("mg/L", D665)), ISNUMBER(FIND("mAhg", D665)), ISNUMBER(FIND("g/L", D665)), ISNUMBER(FIND("MPa", D665)))</f>
        <v>1</v>
      </c>
    </row>
    <row r="666" spans="1:8" x14ac:dyDescent="0.3">
      <c r="A666">
        <v>1801</v>
      </c>
      <c r="B666" t="s">
        <v>6240</v>
      </c>
      <c r="C666" t="s">
        <v>6241</v>
      </c>
      <c r="D666" t="s">
        <v>6242</v>
      </c>
      <c r="E666" t="s">
        <v>760</v>
      </c>
      <c r="F666" t="s">
        <v>441</v>
      </c>
      <c r="G666" cm="1">
        <f t="array" aca="1" ref="G666" ca="1">SUMPRODUCT(--ISNUMBER(MID(D666,ROW(INDIRECT("1:"&amp;LEN(D666))),1)*1))</f>
        <v>38</v>
      </c>
      <c r="H666" t="b">
        <f t="shared" si="152"/>
        <v>1</v>
      </c>
    </row>
    <row r="667" spans="1:8" x14ac:dyDescent="0.3">
      <c r="A667">
        <v>1857</v>
      </c>
      <c r="B667" t="s">
        <v>6422</v>
      </c>
      <c r="C667" t="s">
        <v>6423</v>
      </c>
      <c r="D667" t="s">
        <v>6424</v>
      </c>
      <c r="E667" t="s">
        <v>93</v>
      </c>
      <c r="F667" t="s">
        <v>2744</v>
      </c>
      <c r="G667" cm="1">
        <f t="array" aca="1" ref="G667" ca="1">SUMPRODUCT(--ISNUMBER(MID(D667,ROW(INDIRECT("1:"&amp;LEN(D667))),1)*1))</f>
        <v>38</v>
      </c>
      <c r="H667" t="b">
        <f t="shared" si="152"/>
        <v>1</v>
      </c>
    </row>
    <row r="668" spans="1:8" hidden="1" x14ac:dyDescent="0.3">
      <c r="A668">
        <v>1873</v>
      </c>
      <c r="B668" t="s">
        <v>6479</v>
      </c>
      <c r="C668" t="s">
        <v>6480</v>
      </c>
      <c r="D668" t="s">
        <v>6481</v>
      </c>
      <c r="E668" t="s">
        <v>3609</v>
      </c>
      <c r="F668" t="s">
        <v>66</v>
      </c>
      <c r="G668" cm="1">
        <f t="array" aca="1" ref="G668" ca="1">SUMPRODUCT(--ISNUMBER(MID(D668,ROW(INDIRECT("1:"&amp;LEN(D668))),1)*1))</f>
        <v>38</v>
      </c>
      <c r="H668" t="b">
        <f t="shared" si="152"/>
        <v>0</v>
      </c>
    </row>
    <row r="669" spans="1:8" x14ac:dyDescent="0.3">
      <c r="A669">
        <v>1975</v>
      </c>
      <c r="B669" t="s">
        <v>6820</v>
      </c>
      <c r="C669" t="s">
        <v>6821</v>
      </c>
      <c r="D669" t="s">
        <v>6822</v>
      </c>
      <c r="E669" t="s">
        <v>760</v>
      </c>
      <c r="F669" t="s">
        <v>153</v>
      </c>
      <c r="G669" cm="1">
        <f t="array" aca="1" ref="G669" ca="1">SUMPRODUCT(--ISNUMBER(MID(D669,ROW(INDIRECT("1:"&amp;LEN(D669))),1)*1))</f>
        <v>38</v>
      </c>
      <c r="H669" t="b">
        <f t="shared" si="152"/>
        <v>1</v>
      </c>
    </row>
    <row r="670" spans="1:8" x14ac:dyDescent="0.3">
      <c r="A670">
        <v>2070</v>
      </c>
      <c r="B670" t="s">
        <v>7149</v>
      </c>
      <c r="C670" t="s">
        <v>7150</v>
      </c>
      <c r="D670" t="s">
        <v>7151</v>
      </c>
      <c r="E670" t="s">
        <v>273</v>
      </c>
      <c r="F670" t="s">
        <v>89</v>
      </c>
      <c r="G670" cm="1">
        <f t="array" aca="1" ref="G670" ca="1">SUMPRODUCT(--ISNUMBER(MID(D670,ROW(INDIRECT("1:"&amp;LEN(D670))),1)*1))</f>
        <v>38</v>
      </c>
      <c r="H670" t="b">
        <f t="shared" si="152"/>
        <v>1</v>
      </c>
    </row>
    <row r="671" spans="1:8" hidden="1" x14ac:dyDescent="0.3">
      <c r="A671">
        <v>669</v>
      </c>
      <c r="B671" t="s">
        <v>2402</v>
      </c>
      <c r="C671" t="s">
        <v>2403</v>
      </c>
      <c r="D671" t="s">
        <v>2404</v>
      </c>
      <c r="E671" t="s">
        <v>231</v>
      </c>
      <c r="F671" t="s">
        <v>2356</v>
      </c>
      <c r="G671" cm="1">
        <f t="array" aca="1" ref="G671" ca="1">SUMPRODUCT(--ISNUMBER(MID(D671,ROW(INDIRECT("1:"&amp;LEN(D671))),1)*1))</f>
        <v>0</v>
      </c>
    </row>
    <row r="672" spans="1:8" hidden="1" x14ac:dyDescent="0.3">
      <c r="A672">
        <v>670</v>
      </c>
      <c r="B672" t="s">
        <v>2405</v>
      </c>
      <c r="C672" t="s">
        <v>2406</v>
      </c>
      <c r="D672" t="s">
        <v>2407</v>
      </c>
      <c r="E672" t="s">
        <v>2303</v>
      </c>
      <c r="F672" t="s">
        <v>10</v>
      </c>
      <c r="G672" cm="1">
        <f t="array" aca="1" ref="G672" ca="1">SUMPRODUCT(--ISNUMBER(MID(D672,ROW(INDIRECT("1:"&amp;LEN(D672))),1)*1))</f>
        <v>0</v>
      </c>
    </row>
    <row r="673" spans="1:8" hidden="1" x14ac:dyDescent="0.3">
      <c r="A673">
        <v>2281</v>
      </c>
      <c r="B673" t="s">
        <v>7839</v>
      </c>
      <c r="C673" t="s">
        <v>7840</v>
      </c>
      <c r="D673" t="s">
        <v>7841</v>
      </c>
      <c r="E673" t="s">
        <v>856</v>
      </c>
      <c r="F673" t="s">
        <v>94</v>
      </c>
      <c r="G673" cm="1">
        <f t="array" aca="1" ref="G673" ca="1">SUMPRODUCT(--ISNUMBER(MID(D673,ROW(INDIRECT("1:"&amp;LEN(D673))),1)*1))</f>
        <v>38</v>
      </c>
      <c r="H673" t="b">
        <f t="shared" ref="H673:H678" si="153">OR(ISNUMBER(FIND("Wh kg", D673)), ISNUMBER(FIND("F/g", D673)), ISNUMBER(FIND("ppm", D673)), ISNUMBER(FIND("ppb", D673)), ISNUMBER(FIND("mAh/g", D673)), ISNUMBER(FIND("kHz", D673)), ISNUMBER(FIND("°C", D673)), ISNUMBER(FIND(" pH", D673)), ISNUMBER(FIND("mg/L", D673)), ISNUMBER(FIND("mAhg", D673)), ISNUMBER(FIND("g/L", D673)), ISNUMBER(FIND("MPa", D673)))</f>
        <v>0</v>
      </c>
    </row>
    <row r="674" spans="1:8" x14ac:dyDescent="0.3">
      <c r="A674">
        <v>2407</v>
      </c>
      <c r="B674" t="s">
        <v>8261</v>
      </c>
      <c r="C674" t="s">
        <v>8262</v>
      </c>
      <c r="D674" t="s">
        <v>8263</v>
      </c>
      <c r="E674" t="s">
        <v>362</v>
      </c>
      <c r="F674" t="s">
        <v>116</v>
      </c>
      <c r="G674" cm="1">
        <f t="array" aca="1" ref="G674" ca="1">SUMPRODUCT(--ISNUMBER(MID(D674,ROW(INDIRECT("1:"&amp;LEN(D674))),1)*1))</f>
        <v>38</v>
      </c>
      <c r="H674" t="b">
        <f t="shared" si="153"/>
        <v>1</v>
      </c>
    </row>
    <row r="675" spans="1:8" x14ac:dyDescent="0.3">
      <c r="A675">
        <v>2433</v>
      </c>
      <c r="B675" t="s">
        <v>8349</v>
      </c>
      <c r="C675" t="s">
        <v>8350</v>
      </c>
      <c r="D675" t="s">
        <v>8351</v>
      </c>
      <c r="E675" t="s">
        <v>507</v>
      </c>
      <c r="F675" t="s">
        <v>8352</v>
      </c>
      <c r="G675" cm="1">
        <f t="array" aca="1" ref="G675" ca="1">SUMPRODUCT(--ISNUMBER(MID(D675,ROW(INDIRECT("1:"&amp;LEN(D675))),1)*1))</f>
        <v>38</v>
      </c>
      <c r="H675" t="b">
        <f t="shared" si="153"/>
        <v>1</v>
      </c>
    </row>
    <row r="676" spans="1:8" x14ac:dyDescent="0.3">
      <c r="A676">
        <v>2469</v>
      </c>
      <c r="B676" t="s">
        <v>8467</v>
      </c>
      <c r="C676" t="s">
        <v>8468</v>
      </c>
      <c r="D676" t="s">
        <v>8469</v>
      </c>
      <c r="E676" t="s">
        <v>98</v>
      </c>
      <c r="F676" t="s">
        <v>8470</v>
      </c>
      <c r="G676" cm="1">
        <f t="array" aca="1" ref="G676" ca="1">SUMPRODUCT(--ISNUMBER(MID(D676,ROW(INDIRECT("1:"&amp;LEN(D676))),1)*1))</f>
        <v>38</v>
      </c>
      <c r="H676" t="b">
        <f t="shared" si="153"/>
        <v>1</v>
      </c>
    </row>
    <row r="677" spans="1:8" x14ac:dyDescent="0.3">
      <c r="A677">
        <v>3107</v>
      </c>
      <c r="B677" t="s">
        <v>10532</v>
      </c>
      <c r="C677" t="s">
        <v>10533</v>
      </c>
      <c r="D677" t="s">
        <v>10534</v>
      </c>
      <c r="E677" t="s">
        <v>10535</v>
      </c>
      <c r="F677" t="s">
        <v>46</v>
      </c>
      <c r="G677" cm="1">
        <f t="array" aca="1" ref="G677" ca="1">SUMPRODUCT(--ISNUMBER(MID(D677,ROW(INDIRECT("1:"&amp;LEN(D677))),1)*1))</f>
        <v>38</v>
      </c>
      <c r="H677" t="b">
        <f t="shared" si="153"/>
        <v>1</v>
      </c>
    </row>
    <row r="678" spans="1:8" hidden="1" x14ac:dyDescent="0.3">
      <c r="A678">
        <v>3313</v>
      </c>
      <c r="B678" t="s">
        <v>11196</v>
      </c>
      <c r="C678" t="s">
        <v>11197</v>
      </c>
      <c r="D678" t="s">
        <v>11198</v>
      </c>
      <c r="E678" t="s">
        <v>1351</v>
      </c>
      <c r="F678" t="s">
        <v>161</v>
      </c>
      <c r="G678" cm="1">
        <f t="array" aca="1" ref="G678" ca="1">SUMPRODUCT(--ISNUMBER(MID(D678,ROW(INDIRECT("1:"&amp;LEN(D678))),1)*1))</f>
        <v>38</v>
      </c>
      <c r="H678" t="b">
        <f t="shared" si="153"/>
        <v>0</v>
      </c>
    </row>
    <row r="679" spans="1:8" hidden="1" x14ac:dyDescent="0.3">
      <c r="A679">
        <v>677</v>
      </c>
      <c r="B679" t="s">
        <v>2429</v>
      </c>
      <c r="C679" t="s">
        <v>2430</v>
      </c>
      <c r="D679" t="s">
        <v>2431</v>
      </c>
      <c r="E679" t="s">
        <v>920</v>
      </c>
      <c r="F679" t="s">
        <v>1830</v>
      </c>
      <c r="G679" cm="1">
        <f t="array" aca="1" ref="G679" ca="1">SUMPRODUCT(--ISNUMBER(MID(D679,ROW(INDIRECT("1:"&amp;LEN(D679))),1)*1))</f>
        <v>0</v>
      </c>
    </row>
    <row r="680" spans="1:8" x14ac:dyDescent="0.3">
      <c r="A680">
        <v>3378</v>
      </c>
      <c r="B680" t="s">
        <v>11410</v>
      </c>
      <c r="C680" t="s">
        <v>11411</v>
      </c>
      <c r="D680" t="s">
        <v>11412</v>
      </c>
      <c r="E680" t="s">
        <v>1043</v>
      </c>
      <c r="F680" t="s">
        <v>610</v>
      </c>
      <c r="G680" cm="1">
        <f t="array" aca="1" ref="G680" ca="1">SUMPRODUCT(--ISNUMBER(MID(D680,ROW(INDIRECT("1:"&amp;LEN(D680))),1)*1))</f>
        <v>38</v>
      </c>
      <c r="H680" t="b">
        <f t="shared" ref="H680:H683" si="154">OR(ISNUMBER(FIND("Wh kg", D680)), ISNUMBER(FIND("F/g", D680)), ISNUMBER(FIND("ppm", D680)), ISNUMBER(FIND("ppb", D680)), ISNUMBER(FIND("mAh/g", D680)), ISNUMBER(FIND("kHz", D680)), ISNUMBER(FIND("°C", D680)), ISNUMBER(FIND(" pH", D680)), ISNUMBER(FIND("mg/L", D680)), ISNUMBER(FIND("mAhg", D680)), ISNUMBER(FIND("g/L", D680)), ISNUMBER(FIND("MPa", D680)))</f>
        <v>1</v>
      </c>
    </row>
    <row r="681" spans="1:8" x14ac:dyDescent="0.3">
      <c r="A681">
        <v>3487</v>
      </c>
      <c r="B681" t="s">
        <v>11766</v>
      </c>
      <c r="C681" t="s">
        <v>11767</v>
      </c>
      <c r="D681" t="s">
        <v>11768</v>
      </c>
      <c r="E681" t="s">
        <v>1446</v>
      </c>
      <c r="F681" t="s">
        <v>1139</v>
      </c>
      <c r="G681" cm="1">
        <f t="array" aca="1" ref="G681" ca="1">SUMPRODUCT(--ISNUMBER(MID(D681,ROW(INDIRECT("1:"&amp;LEN(D681))),1)*1))</f>
        <v>38</v>
      </c>
      <c r="H681" t="b">
        <f t="shared" si="154"/>
        <v>1</v>
      </c>
    </row>
    <row r="682" spans="1:8" x14ac:dyDescent="0.3">
      <c r="A682">
        <v>3625</v>
      </c>
      <c r="B682" t="s">
        <v>12217</v>
      </c>
      <c r="C682" t="s">
        <v>12218</v>
      </c>
      <c r="D682" t="s">
        <v>12219</v>
      </c>
      <c r="E682" t="s">
        <v>5068</v>
      </c>
      <c r="F682" t="s">
        <v>5210</v>
      </c>
      <c r="G682" cm="1">
        <f t="array" aca="1" ref="G682" ca="1">SUMPRODUCT(--ISNUMBER(MID(D682,ROW(INDIRECT("1:"&amp;LEN(D682))),1)*1))</f>
        <v>38</v>
      </c>
      <c r="H682" t="b">
        <f t="shared" si="154"/>
        <v>1</v>
      </c>
    </row>
    <row r="683" spans="1:8" hidden="1" x14ac:dyDescent="0.3">
      <c r="A683">
        <v>4031</v>
      </c>
      <c r="B683" t="s">
        <v>13501</v>
      </c>
      <c r="C683" t="s">
        <v>13502</v>
      </c>
      <c r="D683" t="s">
        <v>13503</v>
      </c>
      <c r="E683" t="s">
        <v>362</v>
      </c>
      <c r="F683" t="s">
        <v>84</v>
      </c>
      <c r="G683" cm="1">
        <f t="array" aca="1" ref="G683" ca="1">SUMPRODUCT(--ISNUMBER(MID(D683,ROW(INDIRECT("1:"&amp;LEN(D683))),1)*1))</f>
        <v>38</v>
      </c>
      <c r="H683" t="b">
        <f t="shared" si="154"/>
        <v>0</v>
      </c>
    </row>
    <row r="684" spans="1:8" hidden="1" x14ac:dyDescent="0.3">
      <c r="A684">
        <v>682</v>
      </c>
      <c r="B684" t="s">
        <v>2444</v>
      </c>
      <c r="C684" t="s">
        <v>2445</v>
      </c>
      <c r="D684" t="s">
        <v>2446</v>
      </c>
      <c r="E684" t="s">
        <v>1733</v>
      </c>
      <c r="F684" t="s">
        <v>15</v>
      </c>
      <c r="G684" cm="1">
        <f t="array" aca="1" ref="G684" ca="1">SUMPRODUCT(--ISNUMBER(MID(D684,ROW(INDIRECT("1:"&amp;LEN(D684))),1)*1))</f>
        <v>0</v>
      </c>
    </row>
    <row r="685" spans="1:8" hidden="1" x14ac:dyDescent="0.3">
      <c r="A685">
        <v>4034</v>
      </c>
      <c r="B685" t="s">
        <v>13510</v>
      </c>
      <c r="C685" t="s">
        <v>13511</v>
      </c>
      <c r="D685" t="s">
        <v>13512</v>
      </c>
      <c r="E685" t="s">
        <v>892</v>
      </c>
      <c r="F685" t="s">
        <v>161</v>
      </c>
      <c r="G685" cm="1">
        <f t="array" aca="1" ref="G685" ca="1">SUMPRODUCT(--ISNUMBER(MID(D685,ROW(INDIRECT("1:"&amp;LEN(D685))),1)*1))</f>
        <v>38</v>
      </c>
      <c r="H685" t="b">
        <f t="shared" ref="H685:H692" si="155">OR(ISNUMBER(FIND("Wh kg", D685)), ISNUMBER(FIND("F/g", D685)), ISNUMBER(FIND("ppm", D685)), ISNUMBER(FIND("ppb", D685)), ISNUMBER(FIND("mAh/g", D685)), ISNUMBER(FIND("kHz", D685)), ISNUMBER(FIND("°C", D685)), ISNUMBER(FIND(" pH", D685)), ISNUMBER(FIND("mg/L", D685)), ISNUMBER(FIND("min", D685)), ISNUMBER(FIND("mAhg", D685)), ISNUMBER(FIND("g/L", D685)), ISNUMBER(FIND("MPa", D685)))</f>
        <v>0</v>
      </c>
    </row>
    <row r="686" spans="1:8" hidden="1" x14ac:dyDescent="0.3">
      <c r="A686">
        <v>4136</v>
      </c>
      <c r="B686" t="s">
        <v>13828</v>
      </c>
      <c r="C686" t="s">
        <v>13829</v>
      </c>
      <c r="D686" t="s">
        <v>13830</v>
      </c>
      <c r="E686" t="s">
        <v>3334</v>
      </c>
      <c r="F686" t="s">
        <v>2368</v>
      </c>
      <c r="G686" cm="1">
        <f t="array" aca="1" ref="G686" ca="1">SUMPRODUCT(--ISNUMBER(MID(D686,ROW(INDIRECT("1:"&amp;LEN(D686))),1)*1))</f>
        <v>38</v>
      </c>
      <c r="H686" t="b">
        <f t="shared" ref="H686:H692" si="156">OR(ISNUMBER(FIND("Wh kg", D686)), ISNUMBER(FIND("F/g", D686)), ISNUMBER(FIND("ppm", D686)), ISNUMBER(FIND("ppb", D686)), ISNUMBER(FIND("mAh/g", D686)), ISNUMBER(FIND("kHz", D686)), ISNUMBER(FIND("°C", D686)), ISNUMBER(FIND(" pH", D686)), ISNUMBER(FIND("mg/L", D686)), ISNUMBER(FIND("mAhg", D686)), ISNUMBER(FIND("g/L", D686)), ISNUMBER(FIND("MPa", D686)))</f>
        <v>0</v>
      </c>
    </row>
    <row r="687" spans="1:8" hidden="1" x14ac:dyDescent="0.3">
      <c r="A687">
        <v>4180</v>
      </c>
      <c r="B687" t="s">
        <v>13967</v>
      </c>
      <c r="C687" t="s">
        <v>13968</v>
      </c>
      <c r="D687" t="s">
        <v>13969</v>
      </c>
      <c r="E687" t="s">
        <v>107</v>
      </c>
      <c r="F687" t="s">
        <v>961</v>
      </c>
      <c r="G687" cm="1">
        <f t="array" aca="1" ref="G687" ca="1">SUMPRODUCT(--ISNUMBER(MID(D687,ROW(INDIRECT("1:"&amp;LEN(D687))),1)*1))</f>
        <v>38</v>
      </c>
      <c r="H687" t="b">
        <f t="shared" si="156"/>
        <v>0</v>
      </c>
    </row>
    <row r="688" spans="1:8" x14ac:dyDescent="0.3">
      <c r="A688">
        <v>4225</v>
      </c>
      <c r="B688" t="s">
        <v>14111</v>
      </c>
      <c r="C688" t="s">
        <v>14112</v>
      </c>
      <c r="D688" t="s">
        <v>14113</v>
      </c>
      <c r="E688" t="s">
        <v>14114</v>
      </c>
      <c r="F688" t="s">
        <v>84</v>
      </c>
      <c r="G688" cm="1">
        <f t="array" aca="1" ref="G688" ca="1">SUMPRODUCT(--ISNUMBER(MID(D688,ROW(INDIRECT("1:"&amp;LEN(D688))),1)*1))</f>
        <v>38</v>
      </c>
      <c r="H688" t="b">
        <f t="shared" si="156"/>
        <v>1</v>
      </c>
    </row>
    <row r="689" spans="1:8" x14ac:dyDescent="0.3">
      <c r="A689">
        <v>4265</v>
      </c>
      <c r="B689" t="s">
        <v>14240</v>
      </c>
      <c r="C689" t="s">
        <v>14241</v>
      </c>
      <c r="D689" t="s">
        <v>14242</v>
      </c>
      <c r="E689" t="s">
        <v>10502</v>
      </c>
      <c r="F689" t="s">
        <v>56</v>
      </c>
      <c r="G689" cm="1">
        <f t="array" aca="1" ref="G689" ca="1">SUMPRODUCT(--ISNUMBER(MID(D689,ROW(INDIRECT("1:"&amp;LEN(D689))),1)*1))</f>
        <v>38</v>
      </c>
      <c r="H689" t="b">
        <f t="shared" si="156"/>
        <v>1</v>
      </c>
    </row>
    <row r="690" spans="1:8" x14ac:dyDescent="0.3">
      <c r="A690">
        <v>4412</v>
      </c>
      <c r="B690" t="s">
        <v>14721</v>
      </c>
      <c r="C690" t="s">
        <v>14722</v>
      </c>
      <c r="D690" t="s">
        <v>14723</v>
      </c>
      <c r="E690" t="s">
        <v>5602</v>
      </c>
      <c r="F690" t="s">
        <v>4727</v>
      </c>
      <c r="G690" cm="1">
        <f t="array" aca="1" ref="G690" ca="1">SUMPRODUCT(--ISNUMBER(MID(D690,ROW(INDIRECT("1:"&amp;LEN(D690))),1)*1))</f>
        <v>38</v>
      </c>
      <c r="H690" t="b">
        <f t="shared" si="156"/>
        <v>1</v>
      </c>
    </row>
    <row r="691" spans="1:8" hidden="1" x14ac:dyDescent="0.3">
      <c r="A691">
        <v>4533</v>
      </c>
      <c r="B691" t="s">
        <v>15102</v>
      </c>
      <c r="C691" t="s">
        <v>15103</v>
      </c>
      <c r="D691" t="s">
        <v>15104</v>
      </c>
      <c r="E691" t="s">
        <v>11729</v>
      </c>
      <c r="F691" t="s">
        <v>89</v>
      </c>
      <c r="G691" cm="1">
        <f t="array" aca="1" ref="G691" ca="1">SUMPRODUCT(--ISNUMBER(MID(D691,ROW(INDIRECT("1:"&amp;LEN(D691))),1)*1))</f>
        <v>38</v>
      </c>
      <c r="H691" t="b">
        <f t="shared" si="156"/>
        <v>0</v>
      </c>
    </row>
    <row r="692" spans="1:8" x14ac:dyDescent="0.3">
      <c r="A692">
        <v>68</v>
      </c>
      <c r="B692" t="s">
        <v>288</v>
      </c>
      <c r="C692" t="s">
        <v>289</v>
      </c>
      <c r="D692" t="s">
        <v>290</v>
      </c>
      <c r="E692" t="s">
        <v>115</v>
      </c>
      <c r="F692" t="s">
        <v>116</v>
      </c>
      <c r="G692" cm="1">
        <f t="array" aca="1" ref="G692" ca="1">SUMPRODUCT(--ISNUMBER(MID(D692,ROW(INDIRECT("1:"&amp;LEN(D692))),1)*1))</f>
        <v>37</v>
      </c>
      <c r="H692" t="b">
        <f t="shared" si="156"/>
        <v>1</v>
      </c>
    </row>
    <row r="693" spans="1:8" hidden="1" x14ac:dyDescent="0.3">
      <c r="A693">
        <v>691</v>
      </c>
      <c r="B693" t="s">
        <v>2476</v>
      </c>
      <c r="C693" t="s">
        <v>2477</v>
      </c>
      <c r="D693" t="s">
        <v>2478</v>
      </c>
      <c r="E693" t="s">
        <v>2479</v>
      </c>
      <c r="F693" t="s">
        <v>687</v>
      </c>
      <c r="G693" cm="1">
        <f t="array" aca="1" ref="G693" ca="1">SUMPRODUCT(--ISNUMBER(MID(D693,ROW(INDIRECT("1:"&amp;LEN(D693))),1)*1))</f>
        <v>0</v>
      </c>
    </row>
    <row r="694" spans="1:8" hidden="1" x14ac:dyDescent="0.3">
      <c r="A694">
        <v>86</v>
      </c>
      <c r="B694" t="s">
        <v>359</v>
      </c>
      <c r="C694" t="s">
        <v>360</v>
      </c>
      <c r="D694" t="s">
        <v>361</v>
      </c>
      <c r="E694" t="s">
        <v>362</v>
      </c>
      <c r="F694" t="s">
        <v>310</v>
      </c>
      <c r="G694" cm="1">
        <f t="array" aca="1" ref="G694" ca="1">SUMPRODUCT(--ISNUMBER(MID(D694,ROW(INDIRECT("1:"&amp;LEN(D694))),1)*1))</f>
        <v>37</v>
      </c>
      <c r="H694" t="b">
        <f t="shared" ref="H694:H698" si="157">OR(ISNUMBER(FIND("Wh kg", D694)), ISNUMBER(FIND("F/g", D694)), ISNUMBER(FIND("ppm", D694)), ISNUMBER(FIND("ppb", D694)), ISNUMBER(FIND("mAh/g", D694)), ISNUMBER(FIND("kHz", D694)), ISNUMBER(FIND("°C", D694)), ISNUMBER(FIND(" pH", D694)), ISNUMBER(FIND("mg/L", D694)), ISNUMBER(FIND("mAhg", D694)), ISNUMBER(FIND("g/L", D694)), ISNUMBER(FIND("MPa", D694)))</f>
        <v>0</v>
      </c>
    </row>
    <row r="695" spans="1:8" hidden="1" x14ac:dyDescent="0.3">
      <c r="A695">
        <v>198</v>
      </c>
      <c r="B695" t="s">
        <v>757</v>
      </c>
      <c r="C695" t="s">
        <v>758</v>
      </c>
      <c r="D695" t="s">
        <v>759</v>
      </c>
      <c r="E695" t="s">
        <v>760</v>
      </c>
      <c r="F695" t="s">
        <v>33</v>
      </c>
      <c r="G695" cm="1">
        <f t="array" aca="1" ref="G695" ca="1">SUMPRODUCT(--ISNUMBER(MID(D695,ROW(INDIRECT("1:"&amp;LEN(D695))),1)*1))</f>
        <v>37</v>
      </c>
      <c r="H695" t="b">
        <f t="shared" si="157"/>
        <v>0</v>
      </c>
    </row>
    <row r="696" spans="1:8" x14ac:dyDescent="0.3">
      <c r="A696">
        <v>220</v>
      </c>
      <c r="B696" t="s">
        <v>833</v>
      </c>
      <c r="C696" t="s">
        <v>834</v>
      </c>
      <c r="D696" t="s">
        <v>835</v>
      </c>
      <c r="E696" t="s">
        <v>115</v>
      </c>
      <c r="F696" t="s">
        <v>116</v>
      </c>
      <c r="G696" cm="1">
        <f t="array" aca="1" ref="G696" ca="1">SUMPRODUCT(--ISNUMBER(MID(D696,ROW(INDIRECT("1:"&amp;LEN(D696))),1)*1))</f>
        <v>37</v>
      </c>
      <c r="H696" t="b">
        <f t="shared" si="157"/>
        <v>1</v>
      </c>
    </row>
    <row r="697" spans="1:8" x14ac:dyDescent="0.3">
      <c r="A697">
        <v>251</v>
      </c>
      <c r="B697" t="s">
        <v>942</v>
      </c>
      <c r="C697" t="s">
        <v>943</v>
      </c>
      <c r="D697" t="s">
        <v>944</v>
      </c>
      <c r="E697" t="s">
        <v>174</v>
      </c>
      <c r="F697" t="s">
        <v>161</v>
      </c>
      <c r="G697" cm="1">
        <f t="array" aca="1" ref="G697" ca="1">SUMPRODUCT(--ISNUMBER(MID(D697,ROW(INDIRECT("1:"&amp;LEN(D697))),1)*1))</f>
        <v>37</v>
      </c>
      <c r="H697" t="b">
        <f t="shared" si="157"/>
        <v>1</v>
      </c>
    </row>
    <row r="698" spans="1:8" x14ac:dyDescent="0.3">
      <c r="A698">
        <v>269</v>
      </c>
      <c r="B698" t="s">
        <v>1001</v>
      </c>
      <c r="C698" t="s">
        <v>1002</v>
      </c>
      <c r="D698" t="s">
        <v>1003</v>
      </c>
      <c r="E698" t="s">
        <v>60</v>
      </c>
      <c r="F698" t="s">
        <v>1004</v>
      </c>
      <c r="G698" cm="1">
        <f t="array" aca="1" ref="G698" ca="1">SUMPRODUCT(--ISNUMBER(MID(D698,ROW(INDIRECT("1:"&amp;LEN(D698))),1)*1))</f>
        <v>37</v>
      </c>
      <c r="H698" t="b">
        <f t="shared" si="157"/>
        <v>1</v>
      </c>
    </row>
    <row r="699" spans="1:8" hidden="1" x14ac:dyDescent="0.3">
      <c r="A699">
        <v>697</v>
      </c>
      <c r="B699" t="s">
        <v>2499</v>
      </c>
      <c r="C699" t="s">
        <v>2500</v>
      </c>
      <c r="D699" t="s">
        <v>2501</v>
      </c>
      <c r="E699" t="s">
        <v>2502</v>
      </c>
      <c r="F699" t="s">
        <v>15</v>
      </c>
      <c r="G699" cm="1">
        <f t="array" aca="1" ref="G699" ca="1">SUMPRODUCT(--ISNUMBER(MID(D699,ROW(INDIRECT("1:"&amp;LEN(D699))),1)*1))</f>
        <v>0</v>
      </c>
    </row>
    <row r="700" spans="1:8" hidden="1" x14ac:dyDescent="0.3">
      <c r="A700">
        <v>337</v>
      </c>
      <c r="B700" t="s">
        <v>1245</v>
      </c>
      <c r="C700" t="s">
        <v>1246</v>
      </c>
      <c r="D700" t="s">
        <v>1247</v>
      </c>
      <c r="E700" t="s">
        <v>243</v>
      </c>
      <c r="F700" t="s">
        <v>708</v>
      </c>
      <c r="G700" cm="1">
        <f t="array" aca="1" ref="G700" ca="1">SUMPRODUCT(--ISNUMBER(MID(D700,ROW(INDIRECT("1:"&amp;LEN(D700))),1)*1))</f>
        <v>37</v>
      </c>
      <c r="H700" t="b">
        <f>OR(ISNUMBER(FIND("Wh kg", D700)), ISNUMBER(FIND("F/g", D700)), ISNUMBER(FIND("ppm", D700)), ISNUMBER(FIND("ppb", D700)), ISNUMBER(FIND("mAh/g", D700)), ISNUMBER(FIND("kHz", D700)), ISNUMBER(FIND("°C", D700)), ISNUMBER(FIND(" pH", D700)), ISNUMBER(FIND("mg/L", D700)), ISNUMBER(FIND("min", D700)), ISNUMBER(FIND("mAhg", D700)), ISNUMBER(FIND("g/L", D700)), ISNUMBER(FIND("MPa", D700)))</f>
        <v>0</v>
      </c>
    </row>
    <row r="701" spans="1:8" hidden="1" x14ac:dyDescent="0.3">
      <c r="A701">
        <v>699</v>
      </c>
      <c r="B701" t="s">
        <v>2507</v>
      </c>
      <c r="C701" t="s">
        <v>2508</v>
      </c>
      <c r="D701" t="s">
        <v>2509</v>
      </c>
      <c r="E701" t="s">
        <v>65</v>
      </c>
      <c r="F701" t="s">
        <v>183</v>
      </c>
      <c r="G701" cm="1">
        <f t="array" aca="1" ref="G701" ca="1">SUMPRODUCT(--ISNUMBER(MID(D701,ROW(INDIRECT("1:"&amp;LEN(D701))),1)*1))</f>
        <v>0</v>
      </c>
    </row>
    <row r="702" spans="1:8" x14ac:dyDescent="0.3">
      <c r="A702">
        <v>412</v>
      </c>
      <c r="B702" t="s">
        <v>1516</v>
      </c>
      <c r="C702" t="s">
        <v>1517</v>
      </c>
      <c r="D702" t="s">
        <v>1518</v>
      </c>
      <c r="E702" t="s">
        <v>1106</v>
      </c>
      <c r="F702" t="s">
        <v>1457</v>
      </c>
      <c r="G702" cm="1">
        <f t="array" aca="1" ref="G702" ca="1">SUMPRODUCT(--ISNUMBER(MID(D702,ROW(INDIRECT("1:"&amp;LEN(D702))),1)*1))</f>
        <v>37</v>
      </c>
      <c r="H702" t="b">
        <f t="shared" ref="H702:H706" si="158">OR(ISNUMBER(FIND("Wh kg", D702)), ISNUMBER(FIND("F/g", D702)), ISNUMBER(FIND("ppm", D702)), ISNUMBER(FIND("ppb", D702)), ISNUMBER(FIND("mAh/g", D702)), ISNUMBER(FIND("kHz", D702)), ISNUMBER(FIND("°C", D702)), ISNUMBER(FIND(" pH", D702)), ISNUMBER(FIND("mg/L", D702)), ISNUMBER(FIND("mAhg", D702)), ISNUMBER(FIND("g/L", D702)), ISNUMBER(FIND("MPa", D702)))</f>
        <v>1</v>
      </c>
    </row>
    <row r="703" spans="1:8" x14ac:dyDescent="0.3">
      <c r="A703">
        <v>453</v>
      </c>
      <c r="B703" t="s">
        <v>1657</v>
      </c>
      <c r="C703" t="s">
        <v>1658</v>
      </c>
      <c r="D703" t="s">
        <v>1659</v>
      </c>
      <c r="E703" t="s">
        <v>1134</v>
      </c>
      <c r="F703" t="s">
        <v>84</v>
      </c>
      <c r="G703" cm="1">
        <f t="array" aca="1" ref="G703" ca="1">SUMPRODUCT(--ISNUMBER(MID(D703,ROW(INDIRECT("1:"&amp;LEN(D703))),1)*1))</f>
        <v>37</v>
      </c>
      <c r="H703" t="b">
        <f t="shared" si="158"/>
        <v>1</v>
      </c>
    </row>
    <row r="704" spans="1:8" hidden="1" x14ac:dyDescent="0.3">
      <c r="A704">
        <v>472</v>
      </c>
      <c r="B704" t="s">
        <v>1722</v>
      </c>
      <c r="C704" t="s">
        <v>1723</v>
      </c>
      <c r="D704" t="s">
        <v>1724</v>
      </c>
      <c r="E704" t="s">
        <v>937</v>
      </c>
      <c r="F704" t="s">
        <v>1725</v>
      </c>
      <c r="G704" cm="1">
        <f t="array" aca="1" ref="G704" ca="1">SUMPRODUCT(--ISNUMBER(MID(D704,ROW(INDIRECT("1:"&amp;LEN(D704))),1)*1))</f>
        <v>37</v>
      </c>
      <c r="H704" t="b">
        <f t="shared" si="158"/>
        <v>0</v>
      </c>
    </row>
    <row r="705" spans="1:8" hidden="1" x14ac:dyDescent="0.3">
      <c r="A705">
        <v>689</v>
      </c>
      <c r="B705" t="s">
        <v>2468</v>
      </c>
      <c r="C705" t="s">
        <v>2469</v>
      </c>
      <c r="D705" t="s">
        <v>2470</v>
      </c>
      <c r="E705" t="s">
        <v>2471</v>
      </c>
      <c r="F705" t="s">
        <v>687</v>
      </c>
      <c r="G705" cm="1">
        <f t="array" aca="1" ref="G705" ca="1">SUMPRODUCT(--ISNUMBER(MID(D705,ROW(INDIRECT("1:"&amp;LEN(D705))),1)*1))</f>
        <v>37</v>
      </c>
      <c r="H705" t="b">
        <f t="shared" si="158"/>
        <v>0</v>
      </c>
    </row>
    <row r="706" spans="1:8" x14ac:dyDescent="0.3">
      <c r="A706">
        <v>1094</v>
      </c>
      <c r="B706" t="s">
        <v>3857</v>
      </c>
      <c r="C706" t="s">
        <v>3858</v>
      </c>
      <c r="D706" t="s">
        <v>3859</v>
      </c>
      <c r="E706" t="s">
        <v>1525</v>
      </c>
      <c r="F706" t="s">
        <v>33</v>
      </c>
      <c r="G706" cm="1">
        <f t="array" aca="1" ref="G706" ca="1">SUMPRODUCT(--ISNUMBER(MID(D706,ROW(INDIRECT("1:"&amp;LEN(D706))),1)*1))</f>
        <v>37</v>
      </c>
      <c r="H706" t="b">
        <f t="shared" si="158"/>
        <v>1</v>
      </c>
    </row>
    <row r="707" spans="1:8" hidden="1" x14ac:dyDescent="0.3">
      <c r="A707">
        <v>705</v>
      </c>
      <c r="B707" t="s">
        <v>2527</v>
      </c>
      <c r="C707" t="s">
        <v>2528</v>
      </c>
      <c r="D707" t="s">
        <v>2529</v>
      </c>
      <c r="E707" t="s">
        <v>920</v>
      </c>
      <c r="F707" t="s">
        <v>1830</v>
      </c>
      <c r="G707" cm="1">
        <f t="array" aca="1" ref="G707" ca="1">SUMPRODUCT(--ISNUMBER(MID(D707,ROW(INDIRECT("1:"&amp;LEN(D707))),1)*1))</f>
        <v>0</v>
      </c>
    </row>
    <row r="708" spans="1:8" hidden="1" x14ac:dyDescent="0.3">
      <c r="A708">
        <v>706</v>
      </c>
      <c r="B708" t="s">
        <v>2530</v>
      </c>
      <c r="C708" t="s">
        <v>2531</v>
      </c>
      <c r="D708" t="s">
        <v>2532</v>
      </c>
      <c r="E708" t="s">
        <v>2533</v>
      </c>
      <c r="F708" t="s">
        <v>321</v>
      </c>
      <c r="G708" cm="1">
        <f t="array" aca="1" ref="G708" ca="1">SUMPRODUCT(--ISNUMBER(MID(D708,ROW(INDIRECT("1:"&amp;LEN(D708))),1)*1))</f>
        <v>0</v>
      </c>
    </row>
    <row r="709" spans="1:8" hidden="1" x14ac:dyDescent="0.3">
      <c r="A709">
        <v>1127</v>
      </c>
      <c r="B709" t="s">
        <v>3970</v>
      </c>
      <c r="C709" t="s">
        <v>3971</v>
      </c>
      <c r="D709" t="s">
        <v>3972</v>
      </c>
      <c r="E709" t="s">
        <v>78</v>
      </c>
      <c r="F709" t="s">
        <v>694</v>
      </c>
      <c r="G709" cm="1">
        <f t="array" aca="1" ref="G709" ca="1">SUMPRODUCT(--ISNUMBER(MID(D709,ROW(INDIRECT("1:"&amp;LEN(D709))),1)*1))</f>
        <v>37</v>
      </c>
      <c r="H709" t="b">
        <f>OR(ISNUMBER(FIND("Wh kg", D709)), ISNUMBER(FIND("F/g", D709)), ISNUMBER(FIND("ppm", D709)), ISNUMBER(FIND("ppb", D709)), ISNUMBER(FIND("mAh/g", D709)), ISNUMBER(FIND("kHz", D709)), ISNUMBER(FIND("°C", D709)), ISNUMBER(FIND(" pH", D709)), ISNUMBER(FIND("mg/L", D709)), ISNUMBER(FIND("mAhg", D709)), ISNUMBER(FIND("g/L", D709)), ISNUMBER(FIND("MPa", D709)))</f>
        <v>0</v>
      </c>
    </row>
    <row r="710" spans="1:8" hidden="1" x14ac:dyDescent="0.3">
      <c r="A710">
        <v>708</v>
      </c>
      <c r="B710" t="s">
        <v>2537</v>
      </c>
      <c r="C710" t="s">
        <v>2538</v>
      </c>
      <c r="D710" t="s">
        <v>2539</v>
      </c>
      <c r="E710" t="s">
        <v>2540</v>
      </c>
      <c r="F710" t="s">
        <v>10</v>
      </c>
      <c r="G710" cm="1">
        <f t="array" aca="1" ref="G710" ca="1">SUMPRODUCT(--ISNUMBER(MID(D710,ROW(INDIRECT("1:"&amp;LEN(D710))),1)*1))</f>
        <v>0</v>
      </c>
    </row>
    <row r="711" spans="1:8" hidden="1" x14ac:dyDescent="0.3">
      <c r="A711">
        <v>1178</v>
      </c>
      <c r="B711" t="s">
        <v>4145</v>
      </c>
      <c r="C711" t="s">
        <v>4146</v>
      </c>
      <c r="D711" t="s">
        <v>4147</v>
      </c>
      <c r="E711" t="s">
        <v>3754</v>
      </c>
      <c r="F711" t="s">
        <v>2654</v>
      </c>
      <c r="G711" cm="1">
        <f t="array" aca="1" ref="G711" ca="1">SUMPRODUCT(--ISNUMBER(MID(D711,ROW(INDIRECT("1:"&amp;LEN(D711))),1)*1))</f>
        <v>37</v>
      </c>
      <c r="H711" t="b">
        <f t="shared" ref="H711:H715" si="159">OR(ISNUMBER(FIND("Wh kg", D711)), ISNUMBER(FIND("F/g", D711)), ISNUMBER(FIND("ppm", D711)), ISNUMBER(FIND("ppb", D711)), ISNUMBER(FIND("mAh/g", D711)), ISNUMBER(FIND("kHz", D711)), ISNUMBER(FIND("°C", D711)), ISNUMBER(FIND(" pH", D711)), ISNUMBER(FIND("mg/L", D711)), ISNUMBER(FIND("mAhg", D711)), ISNUMBER(FIND("g/L", D711)), ISNUMBER(FIND("MPa", D711)))</f>
        <v>0</v>
      </c>
    </row>
    <row r="712" spans="1:8" x14ac:dyDescent="0.3">
      <c r="A712">
        <v>1304</v>
      </c>
      <c r="B712" t="s">
        <v>4571</v>
      </c>
      <c r="C712" t="s">
        <v>4572</v>
      </c>
      <c r="D712" t="s">
        <v>4573</v>
      </c>
      <c r="E712" t="s">
        <v>782</v>
      </c>
      <c r="F712" t="s">
        <v>46</v>
      </c>
      <c r="G712" cm="1">
        <f t="array" aca="1" ref="G712" ca="1">SUMPRODUCT(--ISNUMBER(MID(D712,ROW(INDIRECT("1:"&amp;LEN(D712))),1)*1))</f>
        <v>37</v>
      </c>
      <c r="H712" t="b">
        <f t="shared" si="159"/>
        <v>1</v>
      </c>
    </row>
    <row r="713" spans="1:8" x14ac:dyDescent="0.3">
      <c r="A713">
        <v>1372</v>
      </c>
      <c r="B713" t="s">
        <v>4795</v>
      </c>
      <c r="C713" t="s">
        <v>4796</v>
      </c>
      <c r="D713" t="s">
        <v>4797</v>
      </c>
      <c r="E713" t="s">
        <v>4798</v>
      </c>
      <c r="F713" t="s">
        <v>116</v>
      </c>
      <c r="G713" cm="1">
        <f t="array" aca="1" ref="G713" ca="1">SUMPRODUCT(--ISNUMBER(MID(D713,ROW(INDIRECT("1:"&amp;LEN(D713))),1)*1))</f>
        <v>37</v>
      </c>
      <c r="H713" t="b">
        <f t="shared" si="159"/>
        <v>1</v>
      </c>
    </row>
    <row r="714" spans="1:8" x14ac:dyDescent="0.3">
      <c r="A714">
        <v>1420</v>
      </c>
      <c r="B714" t="s">
        <v>4959</v>
      </c>
      <c r="C714" t="s">
        <v>4960</v>
      </c>
      <c r="D714" t="s">
        <v>4961</v>
      </c>
      <c r="E714" t="s">
        <v>4962</v>
      </c>
      <c r="F714" t="s">
        <v>46</v>
      </c>
      <c r="G714" cm="1">
        <f t="array" aca="1" ref="G714" ca="1">SUMPRODUCT(--ISNUMBER(MID(D714,ROW(INDIRECT("1:"&amp;LEN(D714))),1)*1))</f>
        <v>37</v>
      </c>
      <c r="H714" t="b">
        <f t="shared" si="159"/>
        <v>1</v>
      </c>
    </row>
    <row r="715" spans="1:8" x14ac:dyDescent="0.3">
      <c r="A715">
        <v>1548</v>
      </c>
      <c r="B715" t="s">
        <v>5386</v>
      </c>
      <c r="C715" t="s">
        <v>5387</v>
      </c>
      <c r="D715" t="s">
        <v>5388</v>
      </c>
      <c r="E715" t="s">
        <v>1351</v>
      </c>
      <c r="F715" t="s">
        <v>46</v>
      </c>
      <c r="G715" cm="1">
        <f t="array" aca="1" ref="G715" ca="1">SUMPRODUCT(--ISNUMBER(MID(D715,ROW(INDIRECT("1:"&amp;LEN(D715))),1)*1))</f>
        <v>37</v>
      </c>
      <c r="H715" t="b">
        <f t="shared" si="159"/>
        <v>1</v>
      </c>
    </row>
    <row r="716" spans="1:8" hidden="1" x14ac:dyDescent="0.3">
      <c r="A716">
        <v>1761</v>
      </c>
      <c r="B716" t="s">
        <v>6106</v>
      </c>
      <c r="C716" t="s">
        <v>6107</v>
      </c>
      <c r="D716" t="s">
        <v>6108</v>
      </c>
      <c r="E716" t="s">
        <v>6109</v>
      </c>
      <c r="F716" t="s">
        <v>51</v>
      </c>
      <c r="G716" cm="1">
        <f t="array" aca="1" ref="G716" ca="1">SUMPRODUCT(--ISNUMBER(MID(D716,ROW(INDIRECT("1:"&amp;LEN(D716))),1)*1))</f>
        <v>37</v>
      </c>
      <c r="H716" t="b">
        <f t="shared" ref="H711:H716" si="160">OR(ISNUMBER(FIND("Wh kg", D716)), ISNUMBER(FIND("F/g", D716)), ISNUMBER(FIND("ppm", D716)), ISNUMBER(FIND("ppb", D716)), ISNUMBER(FIND("mAh/g", D716)), ISNUMBER(FIND("kHz", D716)), ISNUMBER(FIND("°C", D716)), ISNUMBER(FIND(" pH", D716)), ISNUMBER(FIND("mg/L", D716)), ISNUMBER(FIND("min", D716)), ISNUMBER(FIND("mAhg", D716)), ISNUMBER(FIND("g/L", D716)), ISNUMBER(FIND("MPa", D716)))</f>
        <v>0</v>
      </c>
    </row>
    <row r="717" spans="1:8" hidden="1" x14ac:dyDescent="0.3">
      <c r="A717">
        <v>715</v>
      </c>
      <c r="B717" t="s">
        <v>2563</v>
      </c>
      <c r="C717" t="s">
        <v>2564</v>
      </c>
      <c r="D717" t="s">
        <v>2565</v>
      </c>
      <c r="E717" t="s">
        <v>920</v>
      </c>
      <c r="F717" t="s">
        <v>2566</v>
      </c>
      <c r="G717" cm="1">
        <f t="array" aca="1" ref="G717" ca="1">SUMPRODUCT(--ISNUMBER(MID(D717,ROW(INDIRECT("1:"&amp;LEN(D717))),1)*1))</f>
        <v>0</v>
      </c>
    </row>
    <row r="718" spans="1:8" hidden="1" x14ac:dyDescent="0.3">
      <c r="A718">
        <v>2098</v>
      </c>
      <c r="B718" t="s">
        <v>7242</v>
      </c>
      <c r="C718" t="s">
        <v>7243</v>
      </c>
      <c r="D718" t="s">
        <v>7244</v>
      </c>
      <c r="E718" t="s">
        <v>1091</v>
      </c>
      <c r="F718" t="s">
        <v>116</v>
      </c>
      <c r="G718" cm="1">
        <f t="array" aca="1" ref="G718" ca="1">SUMPRODUCT(--ISNUMBER(MID(D718,ROW(INDIRECT("1:"&amp;LEN(D718))),1)*1))</f>
        <v>37</v>
      </c>
      <c r="H718" t="b">
        <f t="shared" ref="H718:H724" si="161">OR(ISNUMBER(FIND("Wh kg", D718)), ISNUMBER(FIND("F/g", D718)), ISNUMBER(FIND("ppm", D718)), ISNUMBER(FIND("ppb", D718)), ISNUMBER(FIND("mAh/g", D718)), ISNUMBER(FIND("kHz", D718)), ISNUMBER(FIND("°C", D718)), ISNUMBER(FIND(" pH", D718)), ISNUMBER(FIND("mg/L", D718)), ISNUMBER(FIND("mAhg", D718)), ISNUMBER(FIND("g/L", D718)), ISNUMBER(FIND("MPa", D718)))</f>
        <v>0</v>
      </c>
    </row>
    <row r="719" spans="1:8" hidden="1" x14ac:dyDescent="0.3">
      <c r="A719">
        <v>2110</v>
      </c>
      <c r="B719" t="s">
        <v>7282</v>
      </c>
      <c r="C719" t="s">
        <v>7283</v>
      </c>
      <c r="D719" t="s">
        <v>7284</v>
      </c>
      <c r="E719" t="s">
        <v>373</v>
      </c>
      <c r="F719" t="s">
        <v>6289</v>
      </c>
      <c r="G719" cm="1">
        <f t="array" aca="1" ref="G719" ca="1">SUMPRODUCT(--ISNUMBER(MID(D719,ROW(INDIRECT("1:"&amp;LEN(D719))),1)*1))</f>
        <v>37</v>
      </c>
      <c r="H719" t="b">
        <f t="shared" si="161"/>
        <v>0</v>
      </c>
    </row>
    <row r="720" spans="1:8" hidden="1" x14ac:dyDescent="0.3">
      <c r="A720">
        <v>2185</v>
      </c>
      <c r="B720" t="s">
        <v>7522</v>
      </c>
      <c r="C720" t="s">
        <v>7523</v>
      </c>
      <c r="D720" t="s">
        <v>7524</v>
      </c>
      <c r="E720" t="s">
        <v>1053</v>
      </c>
      <c r="F720" t="s">
        <v>116</v>
      </c>
      <c r="G720" cm="1">
        <f t="array" aca="1" ref="G720" ca="1">SUMPRODUCT(--ISNUMBER(MID(D720,ROW(INDIRECT("1:"&amp;LEN(D720))),1)*1))</f>
        <v>37</v>
      </c>
      <c r="H720" t="b">
        <f t="shared" si="161"/>
        <v>0</v>
      </c>
    </row>
    <row r="721" spans="1:8" x14ac:dyDescent="0.3">
      <c r="A721">
        <v>2445</v>
      </c>
      <c r="B721" t="s">
        <v>8390</v>
      </c>
      <c r="C721" t="s">
        <v>8391</v>
      </c>
      <c r="D721" t="s">
        <v>8392</v>
      </c>
      <c r="E721" t="s">
        <v>3125</v>
      </c>
      <c r="F721" t="s">
        <v>46</v>
      </c>
      <c r="G721" cm="1">
        <f t="array" aca="1" ref="G721" ca="1">SUMPRODUCT(--ISNUMBER(MID(D721,ROW(INDIRECT("1:"&amp;LEN(D721))),1)*1))</f>
        <v>37</v>
      </c>
      <c r="H721" t="b">
        <f t="shared" si="161"/>
        <v>1</v>
      </c>
    </row>
    <row r="722" spans="1:8" x14ac:dyDescent="0.3">
      <c r="A722">
        <v>2487</v>
      </c>
      <c r="B722" t="s">
        <v>8521</v>
      </c>
      <c r="C722" t="s">
        <v>8522</v>
      </c>
      <c r="D722" t="s">
        <v>8523</v>
      </c>
      <c r="E722" t="s">
        <v>856</v>
      </c>
      <c r="F722" t="s">
        <v>138</v>
      </c>
      <c r="G722" cm="1">
        <f t="array" aca="1" ref="G722" ca="1">SUMPRODUCT(--ISNUMBER(MID(D722,ROW(INDIRECT("1:"&amp;LEN(D722))),1)*1))</f>
        <v>37</v>
      </c>
      <c r="H722" t="b">
        <f t="shared" si="161"/>
        <v>1</v>
      </c>
    </row>
    <row r="723" spans="1:8" x14ac:dyDescent="0.3">
      <c r="A723">
        <v>2568</v>
      </c>
      <c r="B723" t="s">
        <v>8788</v>
      </c>
      <c r="C723" t="s">
        <v>8789</v>
      </c>
      <c r="D723" t="s">
        <v>8790</v>
      </c>
      <c r="E723" t="s">
        <v>2276</v>
      </c>
      <c r="F723" t="s">
        <v>3229</v>
      </c>
      <c r="G723" cm="1">
        <f t="array" aca="1" ref="G723" ca="1">SUMPRODUCT(--ISNUMBER(MID(D723,ROW(INDIRECT("1:"&amp;LEN(D723))),1)*1))</f>
        <v>37</v>
      </c>
      <c r="H723" t="b">
        <f t="shared" si="161"/>
        <v>1</v>
      </c>
    </row>
    <row r="724" spans="1:8" x14ac:dyDescent="0.3">
      <c r="A724">
        <v>2761</v>
      </c>
      <c r="B724" t="s">
        <v>9414</v>
      </c>
      <c r="C724" t="s">
        <v>9415</v>
      </c>
      <c r="D724" t="s">
        <v>9416</v>
      </c>
      <c r="E724" t="s">
        <v>9417</v>
      </c>
      <c r="F724" t="s">
        <v>15</v>
      </c>
      <c r="G724" cm="1">
        <f t="array" aca="1" ref="G724" ca="1">SUMPRODUCT(--ISNUMBER(MID(D724,ROW(INDIRECT("1:"&amp;LEN(D724))),1)*1))</f>
        <v>37</v>
      </c>
      <c r="H724" t="b">
        <f t="shared" si="161"/>
        <v>1</v>
      </c>
    </row>
    <row r="725" spans="1:8" hidden="1" x14ac:dyDescent="0.3">
      <c r="A725">
        <v>723</v>
      </c>
      <c r="B725" t="s">
        <v>2591</v>
      </c>
      <c r="C725" t="s">
        <v>2592</v>
      </c>
      <c r="D725" t="s">
        <v>2593</v>
      </c>
      <c r="E725" t="s">
        <v>2594</v>
      </c>
      <c r="F725" t="s">
        <v>632</v>
      </c>
      <c r="G725" cm="1">
        <f t="array" aca="1" ref="G725" ca="1">SUMPRODUCT(--ISNUMBER(MID(D725,ROW(INDIRECT("1:"&amp;LEN(D725))),1)*1))</f>
        <v>0</v>
      </c>
    </row>
    <row r="726" spans="1:8" hidden="1" x14ac:dyDescent="0.3">
      <c r="A726">
        <v>2811</v>
      </c>
      <c r="B726" t="s">
        <v>9577</v>
      </c>
      <c r="C726" t="s">
        <v>9578</v>
      </c>
      <c r="D726" t="s">
        <v>9579</v>
      </c>
      <c r="E726" t="s">
        <v>2748</v>
      </c>
      <c r="F726" t="s">
        <v>153</v>
      </c>
      <c r="G726" cm="1">
        <f t="array" aca="1" ref="G726" ca="1">SUMPRODUCT(--ISNUMBER(MID(D726,ROW(INDIRECT("1:"&amp;LEN(D726))),1)*1))</f>
        <v>37</v>
      </c>
      <c r="H726" t="b">
        <f t="shared" ref="H726:H728" si="162">OR(ISNUMBER(FIND("Wh kg", D726)), ISNUMBER(FIND("F/g", D726)), ISNUMBER(FIND("ppm", D726)), ISNUMBER(FIND("ppb", D726)), ISNUMBER(FIND("mAh/g", D726)), ISNUMBER(FIND("kHz", D726)), ISNUMBER(FIND("°C", D726)), ISNUMBER(FIND(" pH", D726)), ISNUMBER(FIND("mg/L", D726)), ISNUMBER(FIND("min", D726)), ISNUMBER(FIND("mAhg", D726)), ISNUMBER(FIND("g/L", D726)), ISNUMBER(FIND("MPa", D726)))</f>
        <v>0</v>
      </c>
    </row>
    <row r="727" spans="1:8" x14ac:dyDescent="0.3">
      <c r="A727">
        <v>2868</v>
      </c>
      <c r="B727" t="s">
        <v>9761</v>
      </c>
      <c r="C727" t="s">
        <v>9762</v>
      </c>
      <c r="D727" t="s">
        <v>9763</v>
      </c>
      <c r="E727" t="s">
        <v>70</v>
      </c>
      <c r="F727" t="s">
        <v>161</v>
      </c>
      <c r="G727" cm="1">
        <f t="array" aca="1" ref="G727" ca="1">SUMPRODUCT(--ISNUMBER(MID(D727,ROW(INDIRECT("1:"&amp;LEN(D727))),1)*1))</f>
        <v>37</v>
      </c>
      <c r="H727" t="b">
        <f>OR(ISNUMBER(FIND("Wh kg", D727)), ISNUMBER(FIND("F/g", D727)), ISNUMBER(FIND("ppm", D727)), ISNUMBER(FIND("ppb", D727)), ISNUMBER(FIND("mAh/g", D727)), ISNUMBER(FIND("kHz", D727)), ISNUMBER(FIND("°C", D727)), ISNUMBER(FIND(" pH", D727)), ISNUMBER(FIND("mg/L", D727)), ISNUMBER(FIND("mAhg", D727)), ISNUMBER(FIND("g/L", D727)), ISNUMBER(FIND("MPa", D727)))</f>
        <v>1</v>
      </c>
    </row>
    <row r="728" spans="1:8" hidden="1" x14ac:dyDescent="0.3">
      <c r="A728">
        <v>2873</v>
      </c>
      <c r="B728" t="s">
        <v>9776</v>
      </c>
      <c r="C728" t="s">
        <v>9777</v>
      </c>
      <c r="D728" t="s">
        <v>9778</v>
      </c>
      <c r="E728" t="s">
        <v>191</v>
      </c>
      <c r="F728" t="s">
        <v>317</v>
      </c>
      <c r="G728" cm="1">
        <f t="array" aca="1" ref="G728" ca="1">SUMPRODUCT(--ISNUMBER(MID(D728,ROW(INDIRECT("1:"&amp;LEN(D728))),1)*1))</f>
        <v>37</v>
      </c>
      <c r="H728" t="b">
        <f t="shared" si="162"/>
        <v>0</v>
      </c>
    </row>
    <row r="729" spans="1:8" hidden="1" x14ac:dyDescent="0.3">
      <c r="A729">
        <v>727</v>
      </c>
      <c r="B729" t="s">
        <v>2604</v>
      </c>
      <c r="C729" t="s">
        <v>2605</v>
      </c>
      <c r="D729" t="s">
        <v>2606</v>
      </c>
      <c r="E729" t="s">
        <v>2607</v>
      </c>
      <c r="F729" t="s">
        <v>1666</v>
      </c>
      <c r="G729" cm="1">
        <f t="array" aca="1" ref="G729" ca="1">SUMPRODUCT(--ISNUMBER(MID(D729,ROW(INDIRECT("1:"&amp;LEN(D729))),1)*1))</f>
        <v>0</v>
      </c>
    </row>
    <row r="730" spans="1:8" hidden="1" x14ac:dyDescent="0.3">
      <c r="A730">
        <v>728</v>
      </c>
      <c r="B730" t="s">
        <v>2608</v>
      </c>
      <c r="C730" t="s">
        <v>2609</v>
      </c>
      <c r="D730" t="s">
        <v>2610</v>
      </c>
      <c r="E730" t="s">
        <v>195</v>
      </c>
      <c r="F730" t="s">
        <v>2611</v>
      </c>
      <c r="G730" cm="1">
        <f t="array" aca="1" ref="G730" ca="1">SUMPRODUCT(--ISNUMBER(MID(D730,ROW(INDIRECT("1:"&amp;LEN(D730))),1)*1))</f>
        <v>0</v>
      </c>
    </row>
    <row r="731" spans="1:8" hidden="1" x14ac:dyDescent="0.3">
      <c r="A731">
        <v>2901</v>
      </c>
      <c r="B731" t="s">
        <v>9866</v>
      </c>
      <c r="C731" t="s">
        <v>9867</v>
      </c>
      <c r="D731" t="s">
        <v>9868</v>
      </c>
      <c r="E731" t="s">
        <v>70</v>
      </c>
      <c r="F731" t="s">
        <v>767</v>
      </c>
      <c r="G731" cm="1">
        <f t="array" aca="1" ref="G731" ca="1">SUMPRODUCT(--ISNUMBER(MID(D731,ROW(INDIRECT("1:"&amp;LEN(D731))),1)*1))</f>
        <v>37</v>
      </c>
      <c r="H731" t="b">
        <f>OR(ISNUMBER(FIND("Wh kg", D731)), ISNUMBER(FIND("F/g", D731)), ISNUMBER(FIND("ppm", D731)), ISNUMBER(FIND("ppb", D731)), ISNUMBER(FIND("mAh/g", D731)), ISNUMBER(FIND("kHz", D731)), ISNUMBER(FIND("°C", D731)), ISNUMBER(FIND(" pH", D731)), ISNUMBER(FIND("mg/L", D731)), ISNUMBER(FIND("min", D731)), ISNUMBER(FIND("mAhg", D731)), ISNUMBER(FIND("g/L", D731)), ISNUMBER(FIND("MPa", D731)))</f>
        <v>0</v>
      </c>
    </row>
    <row r="732" spans="1:8" hidden="1" x14ac:dyDescent="0.3">
      <c r="A732">
        <v>730</v>
      </c>
      <c r="B732" t="s">
        <v>2616</v>
      </c>
      <c r="C732" t="s">
        <v>2617</v>
      </c>
      <c r="D732" t="s">
        <v>2618</v>
      </c>
      <c r="E732" t="s">
        <v>920</v>
      </c>
      <c r="F732" t="s">
        <v>1830</v>
      </c>
      <c r="G732" cm="1">
        <f t="array" aca="1" ref="G732" ca="1">SUMPRODUCT(--ISNUMBER(MID(D732,ROW(INDIRECT("1:"&amp;LEN(D732))),1)*1))</f>
        <v>0</v>
      </c>
    </row>
    <row r="733" spans="1:8" x14ac:dyDescent="0.3">
      <c r="A733">
        <v>3365</v>
      </c>
      <c r="B733" t="s">
        <v>11371</v>
      </c>
      <c r="C733" t="s">
        <v>11372</v>
      </c>
      <c r="D733" t="s">
        <v>11373</v>
      </c>
      <c r="E733" t="s">
        <v>1309</v>
      </c>
      <c r="F733" t="s">
        <v>116</v>
      </c>
      <c r="G733" cm="1">
        <f t="array" aca="1" ref="G733" ca="1">SUMPRODUCT(--ISNUMBER(MID(D733,ROW(INDIRECT("1:"&amp;LEN(D733))),1)*1))</f>
        <v>37</v>
      </c>
      <c r="H733" t="b">
        <f t="shared" ref="H733:H735" si="163">OR(ISNUMBER(FIND("Wh kg", D733)), ISNUMBER(FIND("F/g", D733)), ISNUMBER(FIND("ppm", D733)), ISNUMBER(FIND("ppb", D733)), ISNUMBER(FIND("mAh/g", D733)), ISNUMBER(FIND("kHz", D733)), ISNUMBER(FIND("°C", D733)), ISNUMBER(FIND(" pH", D733)), ISNUMBER(FIND("mg/L", D733)), ISNUMBER(FIND("mAhg", D733)), ISNUMBER(FIND("g/L", D733)), ISNUMBER(FIND("MPa", D733)))</f>
        <v>1</v>
      </c>
    </row>
    <row r="734" spans="1:8" hidden="1" x14ac:dyDescent="0.3">
      <c r="A734">
        <v>3406</v>
      </c>
      <c r="B734" t="s">
        <v>11500</v>
      </c>
      <c r="C734" t="s">
        <v>11501</v>
      </c>
      <c r="D734" t="s">
        <v>11502</v>
      </c>
      <c r="E734" t="s">
        <v>191</v>
      </c>
      <c r="F734" t="s">
        <v>138</v>
      </c>
      <c r="G734" cm="1">
        <f t="array" aca="1" ref="G734" ca="1">SUMPRODUCT(--ISNUMBER(MID(D734,ROW(INDIRECT("1:"&amp;LEN(D734))),1)*1))</f>
        <v>37</v>
      </c>
      <c r="H734" t="b">
        <f t="shared" si="163"/>
        <v>0</v>
      </c>
    </row>
    <row r="735" spans="1:8" hidden="1" x14ac:dyDescent="0.3">
      <c r="A735">
        <v>3440</v>
      </c>
      <c r="B735" t="s">
        <v>11614</v>
      </c>
      <c r="C735" t="s">
        <v>11615</v>
      </c>
      <c r="D735" t="s">
        <v>11616</v>
      </c>
      <c r="E735" t="s">
        <v>10988</v>
      </c>
      <c r="F735" t="s">
        <v>89</v>
      </c>
      <c r="G735" cm="1">
        <f t="array" aca="1" ref="G735" ca="1">SUMPRODUCT(--ISNUMBER(MID(D735,ROW(INDIRECT("1:"&amp;LEN(D735))),1)*1))</f>
        <v>37</v>
      </c>
      <c r="H735" t="b">
        <f t="shared" si="163"/>
        <v>0</v>
      </c>
    </row>
    <row r="736" spans="1:8" hidden="1" x14ac:dyDescent="0.3">
      <c r="A736">
        <v>734</v>
      </c>
      <c r="B736" t="s">
        <v>2631</v>
      </c>
      <c r="C736" t="s">
        <v>2632</v>
      </c>
      <c r="D736" t="s">
        <v>2633</v>
      </c>
      <c r="E736" t="s">
        <v>195</v>
      </c>
      <c r="F736" t="s">
        <v>2187</v>
      </c>
      <c r="G736" cm="1">
        <f t="array" aca="1" ref="G736" ca="1">SUMPRODUCT(--ISNUMBER(MID(D736,ROW(INDIRECT("1:"&amp;LEN(D736))),1)*1))</f>
        <v>0</v>
      </c>
    </row>
    <row r="737" spans="1:8" x14ac:dyDescent="0.3">
      <c r="A737">
        <v>3747</v>
      </c>
      <c r="B737" t="s">
        <v>12607</v>
      </c>
      <c r="C737" t="s">
        <v>12608</v>
      </c>
      <c r="D737" t="s">
        <v>12609</v>
      </c>
      <c r="E737" t="s">
        <v>4656</v>
      </c>
      <c r="F737" t="s">
        <v>51</v>
      </c>
      <c r="G737" cm="1">
        <f t="array" aca="1" ref="G737" ca="1">SUMPRODUCT(--ISNUMBER(MID(D737,ROW(INDIRECT("1:"&amp;LEN(D737))),1)*1))</f>
        <v>37</v>
      </c>
      <c r="H737" t="b">
        <f>OR(ISNUMBER(FIND("Wh kg", D737)), ISNUMBER(FIND("F/g", D737)), ISNUMBER(FIND("ppm", D737)), ISNUMBER(FIND("ppb", D737)), ISNUMBER(FIND("mAh/g", D737)), ISNUMBER(FIND("kHz", D737)), ISNUMBER(FIND("°C", D737)), ISNUMBER(FIND(" pH", D737)), ISNUMBER(FIND("mg/L", D737)), ISNUMBER(FIND("mAhg", D737)), ISNUMBER(FIND("g/L", D737)), ISNUMBER(FIND("MPa", D737)))</f>
        <v>1</v>
      </c>
    </row>
    <row r="738" spans="1:8" hidden="1" x14ac:dyDescent="0.3">
      <c r="A738">
        <v>3864</v>
      </c>
      <c r="B738" t="s">
        <v>12973</v>
      </c>
      <c r="C738" t="s">
        <v>12974</v>
      </c>
      <c r="D738" t="s">
        <v>12975</v>
      </c>
      <c r="E738" t="s">
        <v>1134</v>
      </c>
      <c r="F738" t="s">
        <v>15</v>
      </c>
      <c r="G738" cm="1">
        <f t="array" aca="1" ref="G738" ca="1">SUMPRODUCT(--ISNUMBER(MID(D738,ROW(INDIRECT("1:"&amp;LEN(D738))),1)*1))</f>
        <v>37</v>
      </c>
      <c r="H738" t="b">
        <f t="shared" ref="H737:H755" si="164">OR(ISNUMBER(FIND("Wh kg", D738)), ISNUMBER(FIND("F/g", D738)), ISNUMBER(FIND("ppm", D738)), ISNUMBER(FIND("ppb", D738)), ISNUMBER(FIND("mAh/g", D738)), ISNUMBER(FIND("kHz", D738)), ISNUMBER(FIND("°C", D738)), ISNUMBER(FIND(" pH", D738)), ISNUMBER(FIND("mg/L", D738)), ISNUMBER(FIND("min", D738)), ISNUMBER(FIND("mAhg", D738)), ISNUMBER(FIND("g/L", D738)), ISNUMBER(FIND("MPa", D738)))</f>
        <v>0</v>
      </c>
    </row>
    <row r="739" spans="1:8" hidden="1" x14ac:dyDescent="0.3">
      <c r="A739">
        <v>3929</v>
      </c>
      <c r="B739" t="s">
        <v>13177</v>
      </c>
      <c r="C739" t="s">
        <v>13178</v>
      </c>
      <c r="D739" t="s">
        <v>13179</v>
      </c>
      <c r="E739" t="s">
        <v>78</v>
      </c>
      <c r="F739" t="s">
        <v>4158</v>
      </c>
      <c r="G739" cm="1">
        <f t="array" aca="1" ref="G739" ca="1">SUMPRODUCT(--ISNUMBER(MID(D739,ROW(INDIRECT("1:"&amp;LEN(D739))),1)*1))</f>
        <v>37</v>
      </c>
      <c r="H739" t="b">
        <f t="shared" ref="H739:H746" si="165">OR(ISNUMBER(FIND("Wh kg", D739)), ISNUMBER(FIND("F/g", D739)), ISNUMBER(FIND("ppm", D739)), ISNUMBER(FIND("ppb", D739)), ISNUMBER(FIND("mAh/g", D739)), ISNUMBER(FIND("kHz", D739)), ISNUMBER(FIND("°C", D739)), ISNUMBER(FIND(" pH", D739)), ISNUMBER(FIND("mg/L", D739)), ISNUMBER(FIND("mAhg", D739)), ISNUMBER(FIND("g/L", D739)), ISNUMBER(FIND("MPa", D739)))</f>
        <v>0</v>
      </c>
    </row>
    <row r="740" spans="1:8" x14ac:dyDescent="0.3">
      <c r="A740">
        <v>3965</v>
      </c>
      <c r="B740" t="s">
        <v>13289</v>
      </c>
      <c r="C740" t="s">
        <v>13290</v>
      </c>
      <c r="D740" t="s">
        <v>13291</v>
      </c>
      <c r="E740" t="s">
        <v>325</v>
      </c>
      <c r="F740" t="s">
        <v>978</v>
      </c>
      <c r="G740" cm="1">
        <f t="array" aca="1" ref="G740" ca="1">SUMPRODUCT(--ISNUMBER(MID(D740,ROW(INDIRECT("1:"&amp;LEN(D740))),1)*1))</f>
        <v>37</v>
      </c>
      <c r="H740" t="b">
        <f t="shared" si="165"/>
        <v>1</v>
      </c>
    </row>
    <row r="741" spans="1:8" hidden="1" x14ac:dyDescent="0.3">
      <c r="A741">
        <v>4135</v>
      </c>
      <c r="B741" t="s">
        <v>13825</v>
      </c>
      <c r="C741" t="s">
        <v>13826</v>
      </c>
      <c r="D741" t="s">
        <v>13827</v>
      </c>
      <c r="E741" t="s">
        <v>2716</v>
      </c>
      <c r="F741" t="s">
        <v>46</v>
      </c>
      <c r="G741" cm="1">
        <f t="array" aca="1" ref="G741" ca="1">SUMPRODUCT(--ISNUMBER(MID(D741,ROW(INDIRECT("1:"&amp;LEN(D741))),1)*1))</f>
        <v>37</v>
      </c>
      <c r="H741" t="b">
        <f t="shared" si="165"/>
        <v>0</v>
      </c>
    </row>
    <row r="742" spans="1:8" x14ac:dyDescent="0.3">
      <c r="A742">
        <v>4186</v>
      </c>
      <c r="B742" t="s">
        <v>13985</v>
      </c>
      <c r="C742" t="s">
        <v>13986</v>
      </c>
      <c r="D742" t="s">
        <v>13987</v>
      </c>
      <c r="E742" t="s">
        <v>8274</v>
      </c>
      <c r="F742" t="s">
        <v>3005</v>
      </c>
      <c r="G742" cm="1">
        <f t="array" aca="1" ref="G742" ca="1">SUMPRODUCT(--ISNUMBER(MID(D742,ROW(INDIRECT("1:"&amp;LEN(D742))),1)*1))</f>
        <v>37</v>
      </c>
      <c r="H742" t="b">
        <f t="shared" si="165"/>
        <v>1</v>
      </c>
    </row>
    <row r="743" spans="1:8" x14ac:dyDescent="0.3">
      <c r="A743">
        <v>4193</v>
      </c>
      <c r="B743" t="s">
        <v>14007</v>
      </c>
      <c r="C743" t="s">
        <v>14008</v>
      </c>
      <c r="D743" t="s">
        <v>14009</v>
      </c>
      <c r="E743" t="s">
        <v>14010</v>
      </c>
      <c r="F743" t="s">
        <v>56</v>
      </c>
      <c r="G743" cm="1">
        <f t="array" aca="1" ref="G743" ca="1">SUMPRODUCT(--ISNUMBER(MID(D743,ROW(INDIRECT("1:"&amp;LEN(D743))),1)*1))</f>
        <v>37</v>
      </c>
      <c r="H743" t="b">
        <f t="shared" si="165"/>
        <v>1</v>
      </c>
    </row>
    <row r="744" spans="1:8" x14ac:dyDescent="0.3">
      <c r="A744">
        <v>4423</v>
      </c>
      <c r="B744" t="s">
        <v>14755</v>
      </c>
      <c r="C744" t="s">
        <v>14756</v>
      </c>
      <c r="D744" t="s">
        <v>14757</v>
      </c>
      <c r="E744" t="s">
        <v>1525</v>
      </c>
      <c r="F744" t="s">
        <v>1552</v>
      </c>
      <c r="G744" cm="1">
        <f t="array" aca="1" ref="G744" ca="1">SUMPRODUCT(--ISNUMBER(MID(D744,ROW(INDIRECT("1:"&amp;LEN(D744))),1)*1))</f>
        <v>37</v>
      </c>
      <c r="H744" t="b">
        <f t="shared" si="165"/>
        <v>1</v>
      </c>
    </row>
    <row r="745" spans="1:8" x14ac:dyDescent="0.3">
      <c r="A745">
        <v>4483</v>
      </c>
      <c r="B745" t="s">
        <v>14942</v>
      </c>
      <c r="C745" t="s">
        <v>14943</v>
      </c>
      <c r="D745" t="s">
        <v>14944</v>
      </c>
      <c r="E745" t="s">
        <v>126</v>
      </c>
      <c r="F745" t="s">
        <v>4775</v>
      </c>
      <c r="G745" cm="1">
        <f t="array" aca="1" ref="G745" ca="1">SUMPRODUCT(--ISNUMBER(MID(D745,ROW(INDIRECT("1:"&amp;LEN(D745))),1)*1))</f>
        <v>37</v>
      </c>
      <c r="H745" t="b">
        <f t="shared" si="165"/>
        <v>1</v>
      </c>
    </row>
    <row r="746" spans="1:8" hidden="1" x14ac:dyDescent="0.3">
      <c r="A746">
        <v>4584</v>
      </c>
      <c r="B746" t="s">
        <v>15262</v>
      </c>
      <c r="C746" t="s">
        <v>15263</v>
      </c>
      <c r="D746" t="s">
        <v>15264</v>
      </c>
      <c r="E746" t="s">
        <v>856</v>
      </c>
      <c r="F746" t="s">
        <v>138</v>
      </c>
      <c r="G746" cm="1">
        <f t="array" aca="1" ref="G746" ca="1">SUMPRODUCT(--ISNUMBER(MID(D746,ROW(INDIRECT("1:"&amp;LEN(D746))),1)*1))</f>
        <v>37</v>
      </c>
      <c r="H746" t="b">
        <f t="shared" si="165"/>
        <v>0</v>
      </c>
    </row>
    <row r="747" spans="1:8" hidden="1" x14ac:dyDescent="0.3">
      <c r="A747">
        <v>4625</v>
      </c>
      <c r="B747" t="s">
        <v>15392</v>
      </c>
      <c r="C747" t="s">
        <v>15393</v>
      </c>
      <c r="D747" t="s">
        <v>15394</v>
      </c>
      <c r="E747" t="s">
        <v>8274</v>
      </c>
      <c r="F747" t="s">
        <v>46</v>
      </c>
      <c r="G747" cm="1">
        <f t="array" aca="1" ref="G747" ca="1">SUMPRODUCT(--ISNUMBER(MID(D747,ROW(INDIRECT("1:"&amp;LEN(D747))),1)*1))</f>
        <v>37</v>
      </c>
      <c r="H747" t="b">
        <f t="shared" si="164"/>
        <v>0</v>
      </c>
    </row>
    <row r="748" spans="1:8" x14ac:dyDescent="0.3">
      <c r="A748">
        <v>4735</v>
      </c>
      <c r="B748" t="s">
        <v>15744</v>
      </c>
      <c r="C748" t="s">
        <v>15745</v>
      </c>
      <c r="D748" t="s">
        <v>15746</v>
      </c>
      <c r="E748" t="s">
        <v>15747</v>
      </c>
      <c r="F748" t="s">
        <v>2086</v>
      </c>
      <c r="G748" cm="1">
        <f t="array" aca="1" ref="G748" ca="1">SUMPRODUCT(--ISNUMBER(MID(D748,ROW(INDIRECT("1:"&amp;LEN(D748))),1)*1))</f>
        <v>37</v>
      </c>
      <c r="H748" t="b">
        <f t="shared" ref="H748:H749" si="166">OR(ISNUMBER(FIND("Wh kg", D748)), ISNUMBER(FIND("F/g", D748)), ISNUMBER(FIND("ppm", D748)), ISNUMBER(FIND("ppb", D748)), ISNUMBER(FIND("mAh/g", D748)), ISNUMBER(FIND("kHz", D748)), ISNUMBER(FIND("°C", D748)), ISNUMBER(FIND(" pH", D748)), ISNUMBER(FIND("mg/L", D748)), ISNUMBER(FIND("mAhg", D748)), ISNUMBER(FIND("g/L", D748)), ISNUMBER(FIND("MPa", D748)))</f>
        <v>1</v>
      </c>
    </row>
    <row r="749" spans="1:8" x14ac:dyDescent="0.3">
      <c r="A749">
        <v>4760</v>
      </c>
      <c r="B749" t="s">
        <v>15822</v>
      </c>
      <c r="C749" t="s">
        <v>15823</v>
      </c>
      <c r="D749" t="s">
        <v>15824</v>
      </c>
      <c r="E749" t="s">
        <v>2375</v>
      </c>
      <c r="F749" t="s">
        <v>116</v>
      </c>
      <c r="G749" cm="1">
        <f t="array" aca="1" ref="G749" ca="1">SUMPRODUCT(--ISNUMBER(MID(D749,ROW(INDIRECT("1:"&amp;LEN(D749))),1)*1))</f>
        <v>37</v>
      </c>
      <c r="H749" t="b">
        <f t="shared" si="166"/>
        <v>1</v>
      </c>
    </row>
    <row r="750" spans="1:8" hidden="1" x14ac:dyDescent="0.3">
      <c r="A750">
        <v>4887</v>
      </c>
      <c r="B750" t="s">
        <v>16236</v>
      </c>
      <c r="C750" t="s">
        <v>16237</v>
      </c>
      <c r="D750" t="s">
        <v>16238</v>
      </c>
      <c r="E750" t="s">
        <v>14505</v>
      </c>
      <c r="F750" t="s">
        <v>2792</v>
      </c>
      <c r="G750" cm="1">
        <f t="array" aca="1" ref="G750" ca="1">SUMPRODUCT(--ISNUMBER(MID(D750,ROW(INDIRECT("1:"&amp;LEN(D750))),1)*1))</f>
        <v>37</v>
      </c>
      <c r="H750" t="b">
        <f t="shared" si="164"/>
        <v>0</v>
      </c>
    </row>
    <row r="751" spans="1:8" x14ac:dyDescent="0.3">
      <c r="A751">
        <v>4910</v>
      </c>
      <c r="B751" t="s">
        <v>16308</v>
      </c>
      <c r="C751" t="s">
        <v>16309</v>
      </c>
      <c r="D751" t="s">
        <v>16310</v>
      </c>
      <c r="E751" t="s">
        <v>2540</v>
      </c>
      <c r="F751" t="s">
        <v>138</v>
      </c>
      <c r="G751" cm="1">
        <f t="array" aca="1" ref="G751" ca="1">SUMPRODUCT(--ISNUMBER(MID(D751,ROW(INDIRECT("1:"&amp;LEN(D751))),1)*1))</f>
        <v>37</v>
      </c>
      <c r="H751" t="b">
        <f t="shared" ref="H751:H755" si="167">OR(ISNUMBER(FIND("Wh kg", D751)), ISNUMBER(FIND("F/g", D751)), ISNUMBER(FIND("ppm", D751)), ISNUMBER(FIND("ppb", D751)), ISNUMBER(FIND("mAh/g", D751)), ISNUMBER(FIND("kHz", D751)), ISNUMBER(FIND("°C", D751)), ISNUMBER(FIND(" pH", D751)), ISNUMBER(FIND("mg/L", D751)), ISNUMBER(FIND("mAhg", D751)), ISNUMBER(FIND("g/L", D751)), ISNUMBER(FIND("MPa", D751)))</f>
        <v>1</v>
      </c>
    </row>
    <row r="752" spans="1:8" hidden="1" x14ac:dyDescent="0.3">
      <c r="A752">
        <v>231</v>
      </c>
      <c r="B752" t="s">
        <v>872</v>
      </c>
      <c r="C752" t="s">
        <v>873</v>
      </c>
      <c r="D752" t="s">
        <v>874</v>
      </c>
      <c r="E752" t="s">
        <v>88</v>
      </c>
      <c r="F752" t="s">
        <v>694</v>
      </c>
      <c r="G752" cm="1">
        <f t="array" aca="1" ref="G752" ca="1">SUMPRODUCT(--ISNUMBER(MID(D752,ROW(INDIRECT("1:"&amp;LEN(D752))),1)*1))</f>
        <v>36</v>
      </c>
      <c r="H752" t="b">
        <f t="shared" si="167"/>
        <v>0</v>
      </c>
    </row>
    <row r="753" spans="1:8" x14ac:dyDescent="0.3">
      <c r="A753">
        <v>687</v>
      </c>
      <c r="B753" t="s">
        <v>2461</v>
      </c>
      <c r="C753" t="s">
        <v>2462</v>
      </c>
      <c r="D753" t="s">
        <v>2463</v>
      </c>
      <c r="E753" t="s">
        <v>358</v>
      </c>
      <c r="F753" t="s">
        <v>1421</v>
      </c>
      <c r="G753" cm="1">
        <f t="array" aca="1" ref="G753" ca="1">SUMPRODUCT(--ISNUMBER(MID(D753,ROW(INDIRECT("1:"&amp;LEN(D753))),1)*1))</f>
        <v>36</v>
      </c>
      <c r="H753" t="b">
        <f t="shared" si="167"/>
        <v>1</v>
      </c>
    </row>
    <row r="754" spans="1:8" hidden="1" x14ac:dyDescent="0.3">
      <c r="A754">
        <v>750</v>
      </c>
      <c r="B754" t="s">
        <v>2687</v>
      </c>
      <c r="C754" t="s">
        <v>2688</v>
      </c>
      <c r="D754" t="s">
        <v>2689</v>
      </c>
      <c r="E754" t="s">
        <v>2690</v>
      </c>
      <c r="F754" t="s">
        <v>687</v>
      </c>
      <c r="G754" cm="1">
        <f t="array" aca="1" ref="G754" ca="1">SUMPRODUCT(--ISNUMBER(MID(D754,ROW(INDIRECT("1:"&amp;LEN(D754))),1)*1))</f>
        <v>36</v>
      </c>
      <c r="H754" t="b">
        <f t="shared" si="167"/>
        <v>0</v>
      </c>
    </row>
    <row r="755" spans="1:8" x14ac:dyDescent="0.3">
      <c r="A755">
        <v>817</v>
      </c>
      <c r="B755" t="s">
        <v>2916</v>
      </c>
      <c r="C755" t="s">
        <v>2917</v>
      </c>
      <c r="D755" t="s">
        <v>2918</v>
      </c>
      <c r="E755" t="s">
        <v>50</v>
      </c>
      <c r="F755" t="s">
        <v>33</v>
      </c>
      <c r="G755" cm="1">
        <f t="array" aca="1" ref="G755" ca="1">SUMPRODUCT(--ISNUMBER(MID(D755,ROW(INDIRECT("1:"&amp;LEN(D755))),1)*1))</f>
        <v>36</v>
      </c>
      <c r="H755" t="b">
        <f t="shared" si="167"/>
        <v>1</v>
      </c>
    </row>
    <row r="756" spans="1:8" hidden="1" x14ac:dyDescent="0.3">
      <c r="A756">
        <v>754</v>
      </c>
      <c r="B756" t="s">
        <v>2700</v>
      </c>
      <c r="C756" t="s">
        <v>2701</v>
      </c>
      <c r="D756" t="s">
        <v>2702</v>
      </c>
      <c r="E756" t="s">
        <v>45</v>
      </c>
      <c r="F756" t="s">
        <v>632</v>
      </c>
      <c r="G756" cm="1">
        <f t="array" aca="1" ref="G756" ca="1">SUMPRODUCT(--ISNUMBER(MID(D756,ROW(INDIRECT("1:"&amp;LEN(D756))),1)*1))</f>
        <v>0</v>
      </c>
    </row>
    <row r="757" spans="1:8" hidden="1" x14ac:dyDescent="0.3">
      <c r="A757">
        <v>755</v>
      </c>
      <c r="B757" t="s">
        <v>2703</v>
      </c>
      <c r="C757" t="s">
        <v>2704</v>
      </c>
      <c r="D757" t="s">
        <v>2705</v>
      </c>
      <c r="E757" t="s">
        <v>195</v>
      </c>
      <c r="F757" t="s">
        <v>266</v>
      </c>
      <c r="G757" cm="1">
        <f t="array" aca="1" ref="G757" ca="1">SUMPRODUCT(--ISNUMBER(MID(D757,ROW(INDIRECT("1:"&amp;LEN(D757))),1)*1))</f>
        <v>0</v>
      </c>
    </row>
    <row r="758" spans="1:8" hidden="1" x14ac:dyDescent="0.3">
      <c r="A758">
        <v>913</v>
      </c>
      <c r="B758" t="s">
        <v>3244</v>
      </c>
      <c r="C758" t="s">
        <v>3245</v>
      </c>
      <c r="D758" t="s">
        <v>3246</v>
      </c>
      <c r="E758" t="s">
        <v>3247</v>
      </c>
      <c r="F758" t="s">
        <v>1666</v>
      </c>
      <c r="G758" cm="1">
        <f t="array" aca="1" ref="G758" ca="1">SUMPRODUCT(--ISNUMBER(MID(D758,ROW(INDIRECT("1:"&amp;LEN(D758))),1)*1))</f>
        <v>36</v>
      </c>
      <c r="H758" t="b">
        <f t="shared" ref="H758:H762" si="168">OR(ISNUMBER(FIND("Wh kg", D758)), ISNUMBER(FIND("F/g", D758)), ISNUMBER(FIND("ppm", D758)), ISNUMBER(FIND("ppb", D758)), ISNUMBER(FIND("mAh/g", D758)), ISNUMBER(FIND("kHz", D758)), ISNUMBER(FIND("°C", D758)), ISNUMBER(FIND(" pH", D758)), ISNUMBER(FIND("mg/L", D758)), ISNUMBER(FIND("mAhg", D758)), ISNUMBER(FIND("g/L", D758)), ISNUMBER(FIND("MPa", D758)))</f>
        <v>0</v>
      </c>
    </row>
    <row r="759" spans="1:8" x14ac:dyDescent="0.3">
      <c r="A759">
        <v>1011</v>
      </c>
      <c r="B759" t="s">
        <v>3579</v>
      </c>
      <c r="C759" t="s">
        <v>3580</v>
      </c>
      <c r="D759" t="s">
        <v>3581</v>
      </c>
      <c r="E759" t="s">
        <v>2034</v>
      </c>
      <c r="F759" t="s">
        <v>15</v>
      </c>
      <c r="G759" cm="1">
        <f t="array" aca="1" ref="G759" ca="1">SUMPRODUCT(--ISNUMBER(MID(D759,ROW(INDIRECT("1:"&amp;LEN(D759))),1)*1))</f>
        <v>36</v>
      </c>
      <c r="H759" t="b">
        <f t="shared" si="168"/>
        <v>1</v>
      </c>
    </row>
    <row r="760" spans="1:8" x14ac:dyDescent="0.3">
      <c r="A760">
        <v>1069</v>
      </c>
      <c r="B760" t="s">
        <v>3774</v>
      </c>
      <c r="C760" t="s">
        <v>3775</v>
      </c>
      <c r="D760" t="s">
        <v>3776</v>
      </c>
      <c r="E760" t="s">
        <v>2886</v>
      </c>
      <c r="F760" t="s">
        <v>1552</v>
      </c>
      <c r="G760" cm="1">
        <f t="array" aca="1" ref="G760" ca="1">SUMPRODUCT(--ISNUMBER(MID(D760,ROW(INDIRECT("1:"&amp;LEN(D760))),1)*1))</f>
        <v>36</v>
      </c>
      <c r="H760" t="b">
        <f t="shared" si="168"/>
        <v>1</v>
      </c>
    </row>
    <row r="761" spans="1:8" x14ac:dyDescent="0.3">
      <c r="A761">
        <v>1285</v>
      </c>
      <c r="B761" t="s">
        <v>4507</v>
      </c>
      <c r="C761" t="s">
        <v>4508</v>
      </c>
      <c r="D761" t="s">
        <v>4509</v>
      </c>
      <c r="E761" t="s">
        <v>4510</v>
      </c>
      <c r="F761" t="s">
        <v>46</v>
      </c>
      <c r="G761" cm="1">
        <f t="array" aca="1" ref="G761" ca="1">SUMPRODUCT(--ISNUMBER(MID(D761,ROW(INDIRECT("1:"&amp;LEN(D761))),1)*1))</f>
        <v>36</v>
      </c>
      <c r="H761" t="b">
        <f t="shared" si="168"/>
        <v>1</v>
      </c>
    </row>
    <row r="762" spans="1:8" hidden="1" x14ac:dyDescent="0.3">
      <c r="A762">
        <v>1300</v>
      </c>
      <c r="B762" t="s">
        <v>4558</v>
      </c>
      <c r="C762" t="s">
        <v>4559</v>
      </c>
      <c r="D762" t="s">
        <v>4560</v>
      </c>
      <c r="E762" t="s">
        <v>1276</v>
      </c>
      <c r="F762" t="s">
        <v>295</v>
      </c>
      <c r="G762" cm="1">
        <f t="array" aca="1" ref="G762" ca="1">SUMPRODUCT(--ISNUMBER(MID(D762,ROW(INDIRECT("1:"&amp;LEN(D762))),1)*1))</f>
        <v>36</v>
      </c>
      <c r="H762" t="b">
        <f t="shared" si="168"/>
        <v>0</v>
      </c>
    </row>
    <row r="763" spans="1:8" hidden="1" x14ac:dyDescent="0.3">
      <c r="A763">
        <v>761</v>
      </c>
      <c r="B763" t="s">
        <v>2724</v>
      </c>
      <c r="C763" t="s">
        <v>2725</v>
      </c>
      <c r="D763" t="s">
        <v>2726</v>
      </c>
      <c r="E763" t="s">
        <v>2303</v>
      </c>
      <c r="F763" t="s">
        <v>10</v>
      </c>
      <c r="G763" cm="1">
        <f t="array" aca="1" ref="G763" ca="1">SUMPRODUCT(--ISNUMBER(MID(D763,ROW(INDIRECT("1:"&amp;LEN(D763))),1)*1))</f>
        <v>0</v>
      </c>
    </row>
    <row r="764" spans="1:8" x14ac:dyDescent="0.3">
      <c r="A764">
        <v>1529</v>
      </c>
      <c r="B764" t="s">
        <v>5323</v>
      </c>
      <c r="C764" t="s">
        <v>5324</v>
      </c>
      <c r="D764" t="s">
        <v>5325</v>
      </c>
      <c r="E764" t="s">
        <v>2547</v>
      </c>
      <c r="F764" t="s">
        <v>687</v>
      </c>
      <c r="G764" cm="1">
        <f t="array" aca="1" ref="G764" ca="1">SUMPRODUCT(--ISNUMBER(MID(D764,ROW(INDIRECT("1:"&amp;LEN(D764))),1)*1))</f>
        <v>36</v>
      </c>
      <c r="H764" t="b">
        <f>OR(ISNUMBER(FIND("Wh kg", D764)), ISNUMBER(FIND("F/g", D764)), ISNUMBER(FIND("ppm", D764)), ISNUMBER(FIND("ppb", D764)), ISNUMBER(FIND("mAh/g", D764)), ISNUMBER(FIND("kHz", D764)), ISNUMBER(FIND("°C", D764)), ISNUMBER(FIND(" pH", D764)), ISNUMBER(FIND("mg/L", D764)), ISNUMBER(FIND("mAhg", D764)), ISNUMBER(FIND("g/L", D764)), ISNUMBER(FIND("MPa", D764)))</f>
        <v>1</v>
      </c>
    </row>
    <row r="765" spans="1:8" hidden="1" x14ac:dyDescent="0.3">
      <c r="A765">
        <v>763</v>
      </c>
      <c r="B765" t="s">
        <v>2731</v>
      </c>
      <c r="C765" t="s">
        <v>2732</v>
      </c>
      <c r="D765" t="s">
        <v>2733</v>
      </c>
      <c r="E765" t="s">
        <v>856</v>
      </c>
      <c r="F765" t="s">
        <v>89</v>
      </c>
      <c r="G765" cm="1">
        <f t="array" aca="1" ref="G765" ca="1">SUMPRODUCT(--ISNUMBER(MID(D765,ROW(INDIRECT("1:"&amp;LEN(D765))),1)*1))</f>
        <v>0</v>
      </c>
    </row>
    <row r="766" spans="1:8" hidden="1" x14ac:dyDescent="0.3">
      <c r="A766">
        <v>1556</v>
      </c>
      <c r="B766" t="s">
        <v>5413</v>
      </c>
      <c r="C766" t="s">
        <v>5414</v>
      </c>
      <c r="D766" t="s">
        <v>5415</v>
      </c>
      <c r="E766" t="s">
        <v>3939</v>
      </c>
      <c r="F766" t="s">
        <v>15</v>
      </c>
      <c r="G766" cm="1">
        <f t="array" aca="1" ref="G766" ca="1">SUMPRODUCT(--ISNUMBER(MID(D766,ROW(INDIRECT("1:"&amp;LEN(D766))),1)*1))</f>
        <v>36</v>
      </c>
      <c r="H766" t="b">
        <f t="shared" ref="H766:H768" si="169">OR(ISNUMBER(FIND("Wh kg", D766)), ISNUMBER(FIND("F/g", D766)), ISNUMBER(FIND("ppm", D766)), ISNUMBER(FIND("ppb", D766)), ISNUMBER(FIND("mAh/g", D766)), ISNUMBER(FIND("kHz", D766)), ISNUMBER(FIND("°C", D766)), ISNUMBER(FIND(" pH", D766)), ISNUMBER(FIND("mg/L", D766)), ISNUMBER(FIND("mAhg", D766)), ISNUMBER(FIND("g/L", D766)), ISNUMBER(FIND("MPa", D766)))</f>
        <v>0</v>
      </c>
    </row>
    <row r="767" spans="1:8" hidden="1" x14ac:dyDescent="0.3">
      <c r="A767">
        <v>1726</v>
      </c>
      <c r="B767" t="s">
        <v>5989</v>
      </c>
      <c r="C767" t="s">
        <v>5990</v>
      </c>
      <c r="D767" t="s">
        <v>5991</v>
      </c>
      <c r="E767" t="s">
        <v>2314</v>
      </c>
      <c r="F767" t="s">
        <v>138</v>
      </c>
      <c r="G767" cm="1">
        <f t="array" aca="1" ref="G767" ca="1">SUMPRODUCT(--ISNUMBER(MID(D767,ROW(INDIRECT("1:"&amp;LEN(D767))),1)*1))</f>
        <v>36</v>
      </c>
      <c r="H767" t="b">
        <f t="shared" si="169"/>
        <v>0</v>
      </c>
    </row>
    <row r="768" spans="1:8" x14ac:dyDescent="0.3">
      <c r="A768">
        <v>1948</v>
      </c>
      <c r="B768" t="s">
        <v>6727</v>
      </c>
      <c r="C768" t="s">
        <v>6728</v>
      </c>
      <c r="D768" t="s">
        <v>6729</v>
      </c>
      <c r="E768" t="s">
        <v>1468</v>
      </c>
      <c r="F768" t="s">
        <v>116</v>
      </c>
      <c r="G768" cm="1">
        <f t="array" aca="1" ref="G768" ca="1">SUMPRODUCT(--ISNUMBER(MID(D768,ROW(INDIRECT("1:"&amp;LEN(D768))),1)*1))</f>
        <v>36</v>
      </c>
      <c r="H768" t="b">
        <f t="shared" si="169"/>
        <v>1</v>
      </c>
    </row>
    <row r="769" spans="1:8" hidden="1" x14ac:dyDescent="0.3">
      <c r="A769">
        <v>767</v>
      </c>
      <c r="B769" t="s">
        <v>2745</v>
      </c>
      <c r="C769" t="s">
        <v>2746</v>
      </c>
      <c r="D769" t="s">
        <v>2747</v>
      </c>
      <c r="E769" t="s">
        <v>2748</v>
      </c>
      <c r="F769" t="s">
        <v>138</v>
      </c>
      <c r="G769" cm="1">
        <f t="array" aca="1" ref="G769" ca="1">SUMPRODUCT(--ISNUMBER(MID(D769,ROW(INDIRECT("1:"&amp;LEN(D769))),1)*1))</f>
        <v>0</v>
      </c>
    </row>
    <row r="770" spans="1:8" hidden="1" x14ac:dyDescent="0.3">
      <c r="A770">
        <v>768</v>
      </c>
      <c r="B770" t="s">
        <v>2749</v>
      </c>
      <c r="C770" t="s">
        <v>2750</v>
      </c>
      <c r="D770" t="s">
        <v>2751</v>
      </c>
      <c r="E770" t="s">
        <v>920</v>
      </c>
      <c r="F770" t="s">
        <v>1830</v>
      </c>
      <c r="G770" cm="1">
        <f t="array" aca="1" ref="G770" ca="1">SUMPRODUCT(--ISNUMBER(MID(D770,ROW(INDIRECT("1:"&amp;LEN(D770))),1)*1))</f>
        <v>0</v>
      </c>
    </row>
    <row r="771" spans="1:8" hidden="1" x14ac:dyDescent="0.3">
      <c r="A771">
        <v>2032</v>
      </c>
      <c r="B771" t="s">
        <v>7021</v>
      </c>
      <c r="C771" t="s">
        <v>7022</v>
      </c>
      <c r="D771" t="s">
        <v>7023</v>
      </c>
      <c r="E771" t="s">
        <v>7024</v>
      </c>
      <c r="F771" t="s">
        <v>33</v>
      </c>
      <c r="G771" cm="1">
        <f t="array" aca="1" ref="G771" ca="1">SUMPRODUCT(--ISNUMBER(MID(D771,ROW(INDIRECT("1:"&amp;LEN(D771))),1)*1))</f>
        <v>36</v>
      </c>
      <c r="H771" t="b">
        <f t="shared" ref="H771:H772" si="170">OR(ISNUMBER(FIND("Wh kg", D771)), ISNUMBER(FIND("F/g", D771)), ISNUMBER(FIND("ppm", D771)), ISNUMBER(FIND("ppb", D771)), ISNUMBER(FIND("mAh/g", D771)), ISNUMBER(FIND("kHz", D771)), ISNUMBER(FIND("°C", D771)), ISNUMBER(FIND(" pH", D771)), ISNUMBER(FIND("mg/L", D771)), ISNUMBER(FIND("min", D771)), ISNUMBER(FIND("mAhg", D771)), ISNUMBER(FIND("g/L", D771)), ISNUMBER(FIND("MPa", D771)))</f>
        <v>0</v>
      </c>
    </row>
    <row r="772" spans="1:8" hidden="1" x14ac:dyDescent="0.3">
      <c r="A772">
        <v>2128</v>
      </c>
      <c r="B772" t="s">
        <v>7340</v>
      </c>
      <c r="C772" t="s">
        <v>7341</v>
      </c>
      <c r="D772" t="s">
        <v>7342</v>
      </c>
      <c r="E772" t="s">
        <v>1718</v>
      </c>
      <c r="F772" t="s">
        <v>610</v>
      </c>
      <c r="G772" cm="1">
        <f t="array" aca="1" ref="G772" ca="1">SUMPRODUCT(--ISNUMBER(MID(D772,ROW(INDIRECT("1:"&amp;LEN(D772))),1)*1))</f>
        <v>36</v>
      </c>
      <c r="H772" t="b">
        <f>OR(ISNUMBER(FIND("Wh kg", D772)), ISNUMBER(FIND("F/g", D772)), ISNUMBER(FIND("ppm", D772)), ISNUMBER(FIND("ppb", D772)), ISNUMBER(FIND("mAh/g", D772)), ISNUMBER(FIND("kHz", D772)), ISNUMBER(FIND("°C", D772)), ISNUMBER(FIND(" pH", D772)), ISNUMBER(FIND("mg/L", D772)), ISNUMBER(FIND("mAhg", D772)), ISNUMBER(FIND("g/L", D772)), ISNUMBER(FIND("MPa", D772)))</f>
        <v>0</v>
      </c>
    </row>
    <row r="773" spans="1:8" hidden="1" x14ac:dyDescent="0.3">
      <c r="A773">
        <v>771</v>
      </c>
      <c r="B773" t="s">
        <v>2759</v>
      </c>
      <c r="C773" t="s">
        <v>2760</v>
      </c>
      <c r="D773" t="s">
        <v>2761</v>
      </c>
      <c r="E773" t="s">
        <v>93</v>
      </c>
      <c r="F773" t="s">
        <v>153</v>
      </c>
      <c r="G773" cm="1">
        <f t="array" aca="1" ref="G773" ca="1">SUMPRODUCT(--ISNUMBER(MID(D773,ROW(INDIRECT("1:"&amp;LEN(D773))),1)*1))</f>
        <v>0</v>
      </c>
    </row>
    <row r="774" spans="1:8" hidden="1" x14ac:dyDescent="0.3">
      <c r="A774">
        <v>772</v>
      </c>
      <c r="B774" t="s">
        <v>2762</v>
      </c>
      <c r="C774" t="s">
        <v>2763</v>
      </c>
      <c r="D774" t="s">
        <v>2764</v>
      </c>
      <c r="E774" t="s">
        <v>1329</v>
      </c>
      <c r="F774" t="s">
        <v>1604</v>
      </c>
      <c r="G774" cm="1">
        <f t="array" aca="1" ref="G774" ca="1">SUMPRODUCT(--ISNUMBER(MID(D774,ROW(INDIRECT("1:"&amp;LEN(D774))),1)*1))</f>
        <v>0</v>
      </c>
    </row>
    <row r="775" spans="1:8" x14ac:dyDescent="0.3">
      <c r="A775">
        <v>2202</v>
      </c>
      <c r="B775" t="s">
        <v>7577</v>
      </c>
      <c r="C775" t="s">
        <v>7578</v>
      </c>
      <c r="D775" t="s">
        <v>7579</v>
      </c>
      <c r="E775" t="s">
        <v>411</v>
      </c>
      <c r="F775" t="s">
        <v>6086</v>
      </c>
      <c r="G775" cm="1">
        <f t="array" aca="1" ref="G775" ca="1">SUMPRODUCT(--ISNUMBER(MID(D775,ROW(INDIRECT("1:"&amp;LEN(D775))),1)*1))</f>
        <v>36</v>
      </c>
      <c r="H775" t="b">
        <f>OR(ISNUMBER(FIND("Wh kg", D775)), ISNUMBER(FIND("F/g", D775)), ISNUMBER(FIND("ppm", D775)), ISNUMBER(FIND("ppb", D775)), ISNUMBER(FIND("mAh/g", D775)), ISNUMBER(FIND("kHz", D775)), ISNUMBER(FIND("°C", D775)), ISNUMBER(FIND(" pH", D775)), ISNUMBER(FIND("mg/L", D775)), ISNUMBER(FIND("mAhg", D775)), ISNUMBER(FIND("g/L", D775)), ISNUMBER(FIND("MPa", D775)))</f>
        <v>1</v>
      </c>
    </row>
    <row r="776" spans="1:8" hidden="1" x14ac:dyDescent="0.3">
      <c r="A776">
        <v>2273</v>
      </c>
      <c r="B776" t="s">
        <v>7811</v>
      </c>
      <c r="C776" t="s">
        <v>7812</v>
      </c>
      <c r="D776" t="s">
        <v>7813</v>
      </c>
      <c r="E776" t="s">
        <v>1566</v>
      </c>
      <c r="F776" t="s">
        <v>7814</v>
      </c>
      <c r="G776" cm="1">
        <f t="array" aca="1" ref="G776" ca="1">SUMPRODUCT(--ISNUMBER(MID(D776,ROW(INDIRECT("1:"&amp;LEN(D776))),1)*1))</f>
        <v>36</v>
      </c>
      <c r="H776" t="b">
        <f t="shared" ref="H775:H777" si="171">OR(ISNUMBER(FIND("Wh kg", D776)), ISNUMBER(FIND("F/g", D776)), ISNUMBER(FIND("ppm", D776)), ISNUMBER(FIND("ppb", D776)), ISNUMBER(FIND("mAh/g", D776)), ISNUMBER(FIND("kHz", D776)), ISNUMBER(FIND("°C", D776)), ISNUMBER(FIND(" pH", D776)), ISNUMBER(FIND("mg/L", D776)), ISNUMBER(FIND("min", D776)), ISNUMBER(FIND("mAhg", D776)), ISNUMBER(FIND("g/L", D776)), ISNUMBER(FIND("MPa", D776)))</f>
        <v>0</v>
      </c>
    </row>
    <row r="777" spans="1:8" hidden="1" x14ac:dyDescent="0.3">
      <c r="A777">
        <v>2363</v>
      </c>
      <c r="B777" t="s">
        <v>8120</v>
      </c>
      <c r="C777" t="s">
        <v>8121</v>
      </c>
      <c r="D777" t="s">
        <v>8122</v>
      </c>
      <c r="E777" t="s">
        <v>1446</v>
      </c>
      <c r="F777" t="s">
        <v>441</v>
      </c>
      <c r="G777" cm="1">
        <f t="array" aca="1" ref="G777" ca="1">SUMPRODUCT(--ISNUMBER(MID(D777,ROW(INDIRECT("1:"&amp;LEN(D777))),1)*1))</f>
        <v>36</v>
      </c>
      <c r="H777" t="b">
        <f>OR(ISNUMBER(FIND("Wh kg", D777)), ISNUMBER(FIND("F/g", D777)), ISNUMBER(FIND("ppm", D777)), ISNUMBER(FIND("ppb", D777)), ISNUMBER(FIND("mAh/g", D777)), ISNUMBER(FIND("kHz", D777)), ISNUMBER(FIND("°C", D777)), ISNUMBER(FIND(" pH", D777)), ISNUMBER(FIND("mg/L", D777)), ISNUMBER(FIND("mAhg", D777)), ISNUMBER(FIND("g/L", D777)), ISNUMBER(FIND("MPa", D777)))</f>
        <v>0</v>
      </c>
    </row>
    <row r="778" spans="1:8" hidden="1" x14ac:dyDescent="0.3">
      <c r="A778">
        <v>776</v>
      </c>
      <c r="B778" t="s">
        <v>2775</v>
      </c>
      <c r="C778" t="s">
        <v>2776</v>
      </c>
      <c r="D778" t="s">
        <v>2777</v>
      </c>
      <c r="E778" t="s">
        <v>2778</v>
      </c>
      <c r="F778" t="s">
        <v>15</v>
      </c>
      <c r="G778" cm="1">
        <f t="array" aca="1" ref="G778" ca="1">SUMPRODUCT(--ISNUMBER(MID(D778,ROW(INDIRECT("1:"&amp;LEN(D778))),1)*1))</f>
        <v>0</v>
      </c>
    </row>
    <row r="779" spans="1:8" hidden="1" x14ac:dyDescent="0.3">
      <c r="A779">
        <v>777</v>
      </c>
      <c r="B779" t="s">
        <v>2779</v>
      </c>
      <c r="C779" t="s">
        <v>2780</v>
      </c>
      <c r="D779" t="s">
        <v>2781</v>
      </c>
      <c r="E779" t="s">
        <v>1208</v>
      </c>
      <c r="F779" t="s">
        <v>687</v>
      </c>
      <c r="G779" cm="1">
        <f t="array" aca="1" ref="G779" ca="1">SUMPRODUCT(--ISNUMBER(MID(D779,ROW(INDIRECT("1:"&amp;LEN(D779))),1)*1))</f>
        <v>0</v>
      </c>
    </row>
    <row r="780" spans="1:8" x14ac:dyDescent="0.3">
      <c r="A780">
        <v>2413</v>
      </c>
      <c r="B780" t="s">
        <v>8281</v>
      </c>
      <c r="C780" t="s">
        <v>8282</v>
      </c>
      <c r="D780" t="s">
        <v>8283</v>
      </c>
      <c r="E780" t="s">
        <v>2388</v>
      </c>
      <c r="F780" t="s">
        <v>694</v>
      </c>
      <c r="G780" cm="1">
        <f t="array" aca="1" ref="G780" ca="1">SUMPRODUCT(--ISNUMBER(MID(D780,ROW(INDIRECT("1:"&amp;LEN(D780))),1)*1))</f>
        <v>36</v>
      </c>
      <c r="H780" t="b">
        <f>OR(ISNUMBER(FIND("Wh kg", D780)), ISNUMBER(FIND("F/g", D780)), ISNUMBER(FIND("ppm", D780)), ISNUMBER(FIND("ppb", D780)), ISNUMBER(FIND("mAh/g", D780)), ISNUMBER(FIND("kHz", D780)), ISNUMBER(FIND("°C", D780)), ISNUMBER(FIND(" pH", D780)), ISNUMBER(FIND("mg/L", D780)), ISNUMBER(FIND("mAhg", D780)), ISNUMBER(FIND("g/L", D780)), ISNUMBER(FIND("MPa", D780)))</f>
        <v>1</v>
      </c>
    </row>
    <row r="781" spans="1:8" hidden="1" x14ac:dyDescent="0.3">
      <c r="A781">
        <v>2453</v>
      </c>
      <c r="B781" t="s">
        <v>8417</v>
      </c>
      <c r="C781" t="s">
        <v>8418</v>
      </c>
      <c r="D781" t="s">
        <v>8419</v>
      </c>
      <c r="E781" t="s">
        <v>160</v>
      </c>
      <c r="F781" t="s">
        <v>66</v>
      </c>
      <c r="G781" cm="1">
        <f t="array" aca="1" ref="G781" ca="1">SUMPRODUCT(--ISNUMBER(MID(D781,ROW(INDIRECT("1:"&amp;LEN(D781))),1)*1))</f>
        <v>36</v>
      </c>
      <c r="H781" t="b">
        <f t="shared" ref="H780:H786" si="172">OR(ISNUMBER(FIND("Wh kg", D781)), ISNUMBER(FIND("F/g", D781)), ISNUMBER(FIND("ppm", D781)), ISNUMBER(FIND("ppb", D781)), ISNUMBER(FIND("mAh/g", D781)), ISNUMBER(FIND("kHz", D781)), ISNUMBER(FIND("°C", D781)), ISNUMBER(FIND(" pH", D781)), ISNUMBER(FIND("mg/L", D781)), ISNUMBER(FIND("min", D781)), ISNUMBER(FIND("mAhg", D781)), ISNUMBER(FIND("g/L", D781)), ISNUMBER(FIND("MPa", D781)))</f>
        <v>0</v>
      </c>
    </row>
    <row r="782" spans="1:8" x14ac:dyDescent="0.3">
      <c r="A782">
        <v>2500</v>
      </c>
      <c r="B782" t="s">
        <v>8562</v>
      </c>
      <c r="C782" t="s">
        <v>8563</v>
      </c>
      <c r="D782" t="s">
        <v>8564</v>
      </c>
      <c r="E782" t="s">
        <v>1053</v>
      </c>
      <c r="F782" t="s">
        <v>687</v>
      </c>
      <c r="G782" cm="1">
        <f t="array" aca="1" ref="G782" ca="1">SUMPRODUCT(--ISNUMBER(MID(D782,ROW(INDIRECT("1:"&amp;LEN(D782))),1)*1))</f>
        <v>36</v>
      </c>
      <c r="H782" t="b">
        <f>OR(ISNUMBER(FIND("Wh kg", D782)), ISNUMBER(FIND("F/g", D782)), ISNUMBER(FIND("ppm", D782)), ISNUMBER(FIND("ppb", D782)), ISNUMBER(FIND("mAh/g", D782)), ISNUMBER(FIND("kHz", D782)), ISNUMBER(FIND("°C", D782)), ISNUMBER(FIND(" pH", D782)), ISNUMBER(FIND("mg/L", D782)), ISNUMBER(FIND("mAhg", D782)), ISNUMBER(FIND("g/L", D782)), ISNUMBER(FIND("MPa", D782)))</f>
        <v>1</v>
      </c>
    </row>
    <row r="783" spans="1:8" hidden="1" x14ac:dyDescent="0.3">
      <c r="A783">
        <v>2514</v>
      </c>
      <c r="B783" t="s">
        <v>8608</v>
      </c>
      <c r="C783" t="s">
        <v>8609</v>
      </c>
      <c r="D783" t="s">
        <v>8610</v>
      </c>
      <c r="E783" t="s">
        <v>8611</v>
      </c>
      <c r="F783" t="s">
        <v>720</v>
      </c>
      <c r="G783" cm="1">
        <f t="array" aca="1" ref="G783" ca="1">SUMPRODUCT(--ISNUMBER(MID(D783,ROW(INDIRECT("1:"&amp;LEN(D783))),1)*1))</f>
        <v>36</v>
      </c>
      <c r="H783" t="b">
        <f t="shared" si="172"/>
        <v>0</v>
      </c>
    </row>
    <row r="784" spans="1:8" hidden="1" x14ac:dyDescent="0.3">
      <c r="A784">
        <v>2730</v>
      </c>
      <c r="B784" t="s">
        <v>9318</v>
      </c>
      <c r="C784" t="s">
        <v>9319</v>
      </c>
      <c r="D784" t="s">
        <v>9320</v>
      </c>
      <c r="E784" t="s">
        <v>8645</v>
      </c>
      <c r="F784" t="s">
        <v>51</v>
      </c>
      <c r="G784" cm="1">
        <f t="array" aca="1" ref="G784" ca="1">SUMPRODUCT(--ISNUMBER(MID(D784,ROW(INDIRECT("1:"&amp;LEN(D784))),1)*1))</f>
        <v>36</v>
      </c>
      <c r="H784" t="b">
        <f t="shared" si="172"/>
        <v>0</v>
      </c>
    </row>
    <row r="785" spans="1:8" hidden="1" x14ac:dyDescent="0.3">
      <c r="A785">
        <v>2910</v>
      </c>
      <c r="B785" t="s">
        <v>9897</v>
      </c>
      <c r="C785" t="s">
        <v>9898</v>
      </c>
      <c r="D785" t="s">
        <v>9899</v>
      </c>
      <c r="E785" t="s">
        <v>9900</v>
      </c>
      <c r="F785" t="s">
        <v>116</v>
      </c>
      <c r="G785" cm="1">
        <f t="array" aca="1" ref="G785" ca="1">SUMPRODUCT(--ISNUMBER(MID(D785,ROW(INDIRECT("1:"&amp;LEN(D785))),1)*1))</f>
        <v>36</v>
      </c>
      <c r="H785" t="b">
        <f t="shared" si="172"/>
        <v>0</v>
      </c>
    </row>
    <row r="786" spans="1:8" x14ac:dyDescent="0.3">
      <c r="A786">
        <v>3004</v>
      </c>
      <c r="B786" t="s">
        <v>10202</v>
      </c>
      <c r="C786" t="s">
        <v>10203</v>
      </c>
      <c r="D786" t="s">
        <v>10204</v>
      </c>
      <c r="E786" t="s">
        <v>10205</v>
      </c>
      <c r="F786" t="s">
        <v>392</v>
      </c>
      <c r="G786" cm="1">
        <f t="array" aca="1" ref="G786" ca="1">SUMPRODUCT(--ISNUMBER(MID(D786,ROW(INDIRECT("1:"&amp;LEN(D786))),1)*1))</f>
        <v>36</v>
      </c>
      <c r="H786" t="b">
        <f>OR(ISNUMBER(FIND("Wh kg", D786)), ISNUMBER(FIND("F/g", D786)), ISNUMBER(FIND("ppm", D786)), ISNUMBER(FIND("ppb", D786)), ISNUMBER(FIND("mAh/g", D786)), ISNUMBER(FIND("kHz", D786)), ISNUMBER(FIND("°C", D786)), ISNUMBER(FIND(" pH", D786)), ISNUMBER(FIND("mg/L", D786)), ISNUMBER(FIND("mAhg", D786)), ISNUMBER(FIND("g/L", D786)), ISNUMBER(FIND("MPa", D786)))</f>
        <v>1</v>
      </c>
    </row>
    <row r="787" spans="1:8" hidden="1" x14ac:dyDescent="0.3">
      <c r="A787">
        <v>785</v>
      </c>
      <c r="B787" t="s">
        <v>2807</v>
      </c>
      <c r="C787" t="s">
        <v>2808</v>
      </c>
      <c r="D787" t="s">
        <v>2809</v>
      </c>
      <c r="E787" t="s">
        <v>418</v>
      </c>
      <c r="F787" t="s">
        <v>2810</v>
      </c>
      <c r="G787" cm="1">
        <f t="array" aca="1" ref="G787" ca="1">SUMPRODUCT(--ISNUMBER(MID(D787,ROW(INDIRECT("1:"&amp;LEN(D787))),1)*1))</f>
        <v>0</v>
      </c>
    </row>
    <row r="788" spans="1:8" x14ac:dyDescent="0.3">
      <c r="A788">
        <v>3232</v>
      </c>
      <c r="B788" t="s">
        <v>10934</v>
      </c>
      <c r="C788" t="s">
        <v>10935</v>
      </c>
      <c r="D788" t="s">
        <v>10936</v>
      </c>
      <c r="E788" t="s">
        <v>6874</v>
      </c>
      <c r="F788" t="s">
        <v>46</v>
      </c>
      <c r="G788" cm="1">
        <f t="array" aca="1" ref="G788" ca="1">SUMPRODUCT(--ISNUMBER(MID(D788,ROW(INDIRECT("1:"&amp;LEN(D788))),1)*1))</f>
        <v>36</v>
      </c>
      <c r="H788" t="b">
        <f>OR(ISNUMBER(FIND("Wh kg", D788)), ISNUMBER(FIND("F/g", D788)), ISNUMBER(FIND("ppm", D788)), ISNUMBER(FIND("ppb", D788)), ISNUMBER(FIND("mAh/g", D788)), ISNUMBER(FIND("kHz", D788)), ISNUMBER(FIND("°C", D788)), ISNUMBER(FIND(" pH", D788)), ISNUMBER(FIND("mg/L", D788)), ISNUMBER(FIND("mAhg", D788)), ISNUMBER(FIND("g/L", D788)), ISNUMBER(FIND("MPa", D788)))</f>
        <v>1</v>
      </c>
    </row>
    <row r="789" spans="1:8" hidden="1" x14ac:dyDescent="0.3">
      <c r="A789">
        <v>787</v>
      </c>
      <c r="B789" t="s">
        <v>2814</v>
      </c>
      <c r="C789" t="s">
        <v>2815</v>
      </c>
      <c r="D789" t="s">
        <v>2816</v>
      </c>
      <c r="E789" t="s">
        <v>2817</v>
      </c>
      <c r="F789" t="s">
        <v>2818</v>
      </c>
      <c r="G789" cm="1">
        <f t="array" aca="1" ref="G789" ca="1">SUMPRODUCT(--ISNUMBER(MID(D789,ROW(INDIRECT("1:"&amp;LEN(D789))),1)*1))</f>
        <v>0</v>
      </c>
    </row>
    <row r="790" spans="1:8" hidden="1" x14ac:dyDescent="0.3">
      <c r="A790">
        <v>3420</v>
      </c>
      <c r="B790" t="s">
        <v>11548</v>
      </c>
      <c r="C790" t="s">
        <v>11549</v>
      </c>
      <c r="D790" t="s">
        <v>11550</v>
      </c>
      <c r="E790" t="s">
        <v>1118</v>
      </c>
      <c r="F790" t="s">
        <v>56</v>
      </c>
      <c r="G790" cm="1">
        <f t="array" aca="1" ref="G790" ca="1">SUMPRODUCT(--ISNUMBER(MID(D790,ROW(INDIRECT("1:"&amp;LEN(D790))),1)*1))</f>
        <v>36</v>
      </c>
      <c r="H790" t="b">
        <f t="shared" ref="H790:H800" si="173">OR(ISNUMBER(FIND("Wh kg", D790)), ISNUMBER(FIND("F/g", D790)), ISNUMBER(FIND("ppm", D790)), ISNUMBER(FIND("ppb", D790)), ISNUMBER(FIND("mAh/g", D790)), ISNUMBER(FIND("kHz", D790)), ISNUMBER(FIND("°C", D790)), ISNUMBER(FIND(" pH", D790)), ISNUMBER(FIND("mg/L", D790)), ISNUMBER(FIND("min", D790)), ISNUMBER(FIND("mAhg", D790)), ISNUMBER(FIND("g/L", D790)), ISNUMBER(FIND("MPa", D790)))</f>
        <v>0</v>
      </c>
    </row>
    <row r="791" spans="1:8" x14ac:dyDescent="0.3">
      <c r="A791">
        <v>3750</v>
      </c>
      <c r="B791" t="s">
        <v>12616</v>
      </c>
      <c r="C791" t="s">
        <v>12617</v>
      </c>
      <c r="D791" t="s">
        <v>12618</v>
      </c>
      <c r="E791" t="s">
        <v>1468</v>
      </c>
      <c r="F791" t="s">
        <v>2368</v>
      </c>
      <c r="G791" cm="1">
        <f t="array" aca="1" ref="G791" ca="1">SUMPRODUCT(--ISNUMBER(MID(D791,ROW(INDIRECT("1:"&amp;LEN(D791))),1)*1))</f>
        <v>36</v>
      </c>
      <c r="H791" t="b">
        <f t="shared" ref="H791:H793" si="174">OR(ISNUMBER(FIND("Wh kg", D791)), ISNUMBER(FIND("F/g", D791)), ISNUMBER(FIND("ppm", D791)), ISNUMBER(FIND("ppb", D791)), ISNUMBER(FIND("mAh/g", D791)), ISNUMBER(FIND("kHz", D791)), ISNUMBER(FIND("°C", D791)), ISNUMBER(FIND(" pH", D791)), ISNUMBER(FIND("mg/L", D791)), ISNUMBER(FIND("mAhg", D791)), ISNUMBER(FIND("g/L", D791)), ISNUMBER(FIND("MPa", D791)))</f>
        <v>1</v>
      </c>
    </row>
    <row r="792" spans="1:8" x14ac:dyDescent="0.3">
      <c r="A792">
        <v>3790</v>
      </c>
      <c r="B792" t="s">
        <v>12746</v>
      </c>
      <c r="C792" t="s">
        <v>12747</v>
      </c>
      <c r="D792" t="s">
        <v>12748</v>
      </c>
      <c r="E792" t="s">
        <v>1176</v>
      </c>
      <c r="F792" t="s">
        <v>486</v>
      </c>
      <c r="G792" cm="1">
        <f t="array" aca="1" ref="G792" ca="1">SUMPRODUCT(--ISNUMBER(MID(D792,ROW(INDIRECT("1:"&amp;LEN(D792))),1)*1))</f>
        <v>36</v>
      </c>
      <c r="H792" t="b">
        <f t="shared" si="174"/>
        <v>1</v>
      </c>
    </row>
    <row r="793" spans="1:8" hidden="1" x14ac:dyDescent="0.3">
      <c r="A793">
        <v>3998</v>
      </c>
      <c r="B793" t="s">
        <v>13395</v>
      </c>
      <c r="C793" t="s">
        <v>13396</v>
      </c>
      <c r="D793" t="s">
        <v>13397</v>
      </c>
      <c r="E793" t="s">
        <v>11729</v>
      </c>
      <c r="F793" t="s">
        <v>94</v>
      </c>
      <c r="G793" cm="1">
        <f t="array" aca="1" ref="G793" ca="1">SUMPRODUCT(--ISNUMBER(MID(D793,ROW(INDIRECT("1:"&amp;LEN(D793))),1)*1))</f>
        <v>36</v>
      </c>
      <c r="H793" t="b">
        <f t="shared" si="174"/>
        <v>0</v>
      </c>
    </row>
    <row r="794" spans="1:8" hidden="1" x14ac:dyDescent="0.3">
      <c r="A794">
        <v>4011</v>
      </c>
      <c r="B794" t="s">
        <v>13434</v>
      </c>
      <c r="C794" t="s">
        <v>13435</v>
      </c>
      <c r="D794" t="s">
        <v>13436</v>
      </c>
      <c r="E794" t="s">
        <v>243</v>
      </c>
      <c r="F794" t="s">
        <v>342</v>
      </c>
      <c r="G794" cm="1">
        <f t="array" aca="1" ref="G794" ca="1">SUMPRODUCT(--ISNUMBER(MID(D794,ROW(INDIRECT("1:"&amp;LEN(D794))),1)*1))</f>
        <v>36</v>
      </c>
      <c r="H794" t="b">
        <f t="shared" si="173"/>
        <v>0</v>
      </c>
    </row>
    <row r="795" spans="1:8" hidden="1" x14ac:dyDescent="0.3">
      <c r="A795">
        <v>4082</v>
      </c>
      <c r="B795" t="s">
        <v>13662</v>
      </c>
      <c r="C795" t="s">
        <v>13663</v>
      </c>
      <c r="D795" t="s">
        <v>13664</v>
      </c>
      <c r="E795" t="s">
        <v>1923</v>
      </c>
      <c r="F795" t="s">
        <v>9145</v>
      </c>
      <c r="G795" cm="1">
        <f t="array" aca="1" ref="G795" ca="1">SUMPRODUCT(--ISNUMBER(MID(D795,ROW(INDIRECT("1:"&amp;LEN(D795))),1)*1))</f>
        <v>36</v>
      </c>
      <c r="H795" t="b">
        <f t="shared" ref="H795:H796" si="175">OR(ISNUMBER(FIND("Wh kg", D795)), ISNUMBER(FIND("F/g", D795)), ISNUMBER(FIND("ppm", D795)), ISNUMBER(FIND("ppb", D795)), ISNUMBER(FIND("mAh/g", D795)), ISNUMBER(FIND("kHz", D795)), ISNUMBER(FIND("°C", D795)), ISNUMBER(FIND(" pH", D795)), ISNUMBER(FIND("mg/L", D795)), ISNUMBER(FIND("mAhg", D795)), ISNUMBER(FIND("g/L", D795)), ISNUMBER(FIND("MPa", D795)))</f>
        <v>0</v>
      </c>
    </row>
    <row r="796" spans="1:8" hidden="1" x14ac:dyDescent="0.3">
      <c r="A796">
        <v>4394</v>
      </c>
      <c r="B796" t="s">
        <v>14660</v>
      </c>
      <c r="C796" t="s">
        <v>14661</v>
      </c>
      <c r="D796" t="s">
        <v>14662</v>
      </c>
      <c r="E796" t="s">
        <v>14663</v>
      </c>
      <c r="F796" t="s">
        <v>89</v>
      </c>
      <c r="G796" cm="1">
        <f t="array" aca="1" ref="G796" ca="1">SUMPRODUCT(--ISNUMBER(MID(D796,ROW(INDIRECT("1:"&amp;LEN(D796))),1)*1))</f>
        <v>36</v>
      </c>
      <c r="H796" t="b">
        <f t="shared" si="175"/>
        <v>0</v>
      </c>
    </row>
    <row r="797" spans="1:8" hidden="1" x14ac:dyDescent="0.3">
      <c r="A797">
        <v>4716</v>
      </c>
      <c r="B797" t="s">
        <v>15682</v>
      </c>
      <c r="C797" t="s">
        <v>15683</v>
      </c>
      <c r="D797" t="s">
        <v>15684</v>
      </c>
      <c r="E797" t="s">
        <v>2329</v>
      </c>
      <c r="F797" t="s">
        <v>15685</v>
      </c>
      <c r="G797" cm="1">
        <f t="array" aca="1" ref="G797" ca="1">SUMPRODUCT(--ISNUMBER(MID(D797,ROW(INDIRECT("1:"&amp;LEN(D797))),1)*1))</f>
        <v>36</v>
      </c>
      <c r="H797" t="b">
        <f t="shared" si="173"/>
        <v>0</v>
      </c>
    </row>
    <row r="798" spans="1:8" x14ac:dyDescent="0.3">
      <c r="A798">
        <v>4765</v>
      </c>
      <c r="B798" t="s">
        <v>15839</v>
      </c>
      <c r="C798" t="s">
        <v>15840</v>
      </c>
      <c r="D798" t="s">
        <v>15841</v>
      </c>
      <c r="E798" t="s">
        <v>1492</v>
      </c>
      <c r="F798" t="s">
        <v>3556</v>
      </c>
      <c r="G798" cm="1">
        <f t="array" aca="1" ref="G798" ca="1">SUMPRODUCT(--ISNUMBER(MID(D798,ROW(INDIRECT("1:"&amp;LEN(D798))),1)*1))</f>
        <v>36</v>
      </c>
      <c r="H798" t="b">
        <f>OR(ISNUMBER(FIND("Wh kg", D798)), ISNUMBER(FIND("F/g", D798)), ISNUMBER(FIND("ppm", D798)), ISNUMBER(FIND("ppb", D798)), ISNUMBER(FIND("mAh/g", D798)), ISNUMBER(FIND("kHz", D798)), ISNUMBER(FIND("°C", D798)), ISNUMBER(FIND(" pH", D798)), ISNUMBER(FIND("mg/L", D798)), ISNUMBER(FIND("mAhg", D798)), ISNUMBER(FIND("g/L", D798)), ISNUMBER(FIND("MPa", D798)))</f>
        <v>1</v>
      </c>
    </row>
    <row r="799" spans="1:8" hidden="1" x14ac:dyDescent="0.3">
      <c r="A799">
        <v>4951</v>
      </c>
      <c r="B799" t="s">
        <v>16439</v>
      </c>
      <c r="C799" t="s">
        <v>16440</v>
      </c>
      <c r="D799" t="s">
        <v>16441</v>
      </c>
      <c r="E799" t="s">
        <v>14748</v>
      </c>
      <c r="F799" t="s">
        <v>56</v>
      </c>
      <c r="G799" cm="1">
        <f t="array" aca="1" ref="G799" ca="1">SUMPRODUCT(--ISNUMBER(MID(D799,ROW(INDIRECT("1:"&amp;LEN(D799))),1)*1))</f>
        <v>36</v>
      </c>
      <c r="H799" t="b">
        <f t="shared" si="173"/>
        <v>0</v>
      </c>
    </row>
    <row r="800" spans="1:8" hidden="1" x14ac:dyDescent="0.3">
      <c r="A800">
        <v>5016</v>
      </c>
      <c r="B800" t="s">
        <v>16646</v>
      </c>
      <c r="C800" t="s">
        <v>16647</v>
      </c>
      <c r="D800" t="s">
        <v>16648</v>
      </c>
      <c r="E800" t="s">
        <v>83</v>
      </c>
      <c r="F800" t="s">
        <v>2414</v>
      </c>
      <c r="G800" cm="1">
        <f t="array" aca="1" ref="G800" ca="1">SUMPRODUCT(--ISNUMBER(MID(D800,ROW(INDIRECT("1:"&amp;LEN(D800))),1)*1))</f>
        <v>36</v>
      </c>
      <c r="H800" t="b">
        <f>OR(ISNUMBER(FIND("Wh kg", D800)), ISNUMBER(FIND("F/g", D800)), ISNUMBER(FIND("ppm", D800)), ISNUMBER(FIND("ppb", D800)), ISNUMBER(FIND("mAh/g", D800)), ISNUMBER(FIND("kHz", D800)), ISNUMBER(FIND("°C", D800)), ISNUMBER(FIND(" pH", D800)), ISNUMBER(FIND("mg/L", D800)), ISNUMBER(FIND("mAhg", D800)), ISNUMBER(FIND("g/L", D800)), ISNUMBER(FIND("MPa", D800)))</f>
        <v>0</v>
      </c>
    </row>
    <row r="801" spans="1:8" hidden="1" x14ac:dyDescent="0.3">
      <c r="A801">
        <v>799</v>
      </c>
      <c r="B801" t="s">
        <v>2854</v>
      </c>
      <c r="C801" t="s">
        <v>2855</v>
      </c>
      <c r="D801" t="s">
        <v>2856</v>
      </c>
      <c r="E801" t="s">
        <v>920</v>
      </c>
      <c r="F801" t="s">
        <v>1830</v>
      </c>
      <c r="G801" cm="1">
        <f t="array" aca="1" ref="G801" ca="1">SUMPRODUCT(--ISNUMBER(MID(D801,ROW(INDIRECT("1:"&amp;LEN(D801))),1)*1))</f>
        <v>0</v>
      </c>
    </row>
    <row r="802" spans="1:8" x14ac:dyDescent="0.3">
      <c r="A802">
        <v>179</v>
      </c>
      <c r="B802" t="s">
        <v>691</v>
      </c>
      <c r="C802" t="s">
        <v>692</v>
      </c>
      <c r="D802" t="s">
        <v>693</v>
      </c>
      <c r="E802" t="s">
        <v>60</v>
      </c>
      <c r="F802" t="s">
        <v>694</v>
      </c>
      <c r="G802" cm="1">
        <f t="array" aca="1" ref="G802" ca="1">SUMPRODUCT(--ISNUMBER(MID(D802,ROW(INDIRECT("1:"&amp;LEN(D802))),1)*1))</f>
        <v>35</v>
      </c>
      <c r="H802" t="b">
        <f>OR(ISNUMBER(FIND("Wh kg", D802)), ISNUMBER(FIND("F/g", D802)), ISNUMBER(FIND("ppm", D802)), ISNUMBER(FIND("ppb", D802)), ISNUMBER(FIND("mAh/g", D802)), ISNUMBER(FIND("kHz", D802)), ISNUMBER(FIND("°C", D802)), ISNUMBER(FIND(" pH", D802)), ISNUMBER(FIND("mg/L", D802)), ISNUMBER(FIND("mAhg", D802)), ISNUMBER(FIND("g/L", D802)), ISNUMBER(FIND("MPa", D802)))</f>
        <v>1</v>
      </c>
    </row>
    <row r="803" spans="1:8" hidden="1" x14ac:dyDescent="0.3">
      <c r="A803">
        <v>262</v>
      </c>
      <c r="B803" t="s">
        <v>979</v>
      </c>
      <c r="C803" t="s">
        <v>980</v>
      </c>
      <c r="D803" t="s">
        <v>981</v>
      </c>
      <c r="E803" t="s">
        <v>362</v>
      </c>
      <c r="F803" t="s">
        <v>15</v>
      </c>
      <c r="G803" cm="1">
        <f t="array" aca="1" ref="G803" ca="1">SUMPRODUCT(--ISNUMBER(MID(D803,ROW(INDIRECT("1:"&amp;LEN(D803))),1)*1))</f>
        <v>35</v>
      </c>
      <c r="H803" t="b">
        <f t="shared" ref="H802:H807" si="176">OR(ISNUMBER(FIND("Wh kg", D803)), ISNUMBER(FIND("F/g", D803)), ISNUMBER(FIND("ppm", D803)), ISNUMBER(FIND("ppb", D803)), ISNUMBER(FIND("mAh/g", D803)), ISNUMBER(FIND("kHz", D803)), ISNUMBER(FIND("°C", D803)), ISNUMBER(FIND(" pH", D803)), ISNUMBER(FIND("mg/L", D803)), ISNUMBER(FIND("min", D803)), ISNUMBER(FIND("mAhg", D803)), ISNUMBER(FIND("g/L", D803)), ISNUMBER(FIND("MPa", D803)))</f>
        <v>0</v>
      </c>
    </row>
    <row r="804" spans="1:8" hidden="1" x14ac:dyDescent="0.3">
      <c r="A804">
        <v>270</v>
      </c>
      <c r="B804" t="s">
        <v>1005</v>
      </c>
      <c r="C804" t="s">
        <v>1006</v>
      </c>
      <c r="D804" t="s">
        <v>1007</v>
      </c>
      <c r="E804" t="s">
        <v>287</v>
      </c>
      <c r="F804" t="s">
        <v>441</v>
      </c>
      <c r="G804" cm="1">
        <f t="array" aca="1" ref="G804" ca="1">SUMPRODUCT(--ISNUMBER(MID(D804,ROW(INDIRECT("1:"&amp;LEN(D804))),1)*1))</f>
        <v>35</v>
      </c>
      <c r="H804" t="b">
        <f t="shared" si="176"/>
        <v>0</v>
      </c>
    </row>
    <row r="805" spans="1:8" hidden="1" x14ac:dyDescent="0.3">
      <c r="A805">
        <v>295</v>
      </c>
      <c r="B805" t="s">
        <v>1092</v>
      </c>
      <c r="C805" t="s">
        <v>1093</v>
      </c>
      <c r="D805" t="s">
        <v>1094</v>
      </c>
      <c r="E805" t="s">
        <v>93</v>
      </c>
      <c r="F805" t="s">
        <v>720</v>
      </c>
      <c r="G805" cm="1">
        <f t="array" aca="1" ref="G805" ca="1">SUMPRODUCT(--ISNUMBER(MID(D805,ROW(INDIRECT("1:"&amp;LEN(D805))),1)*1))</f>
        <v>35</v>
      </c>
      <c r="H805" t="b">
        <f t="shared" si="176"/>
        <v>0</v>
      </c>
    </row>
    <row r="806" spans="1:8" x14ac:dyDescent="0.3">
      <c r="A806">
        <v>391</v>
      </c>
      <c r="B806" t="s">
        <v>1439</v>
      </c>
      <c r="C806" t="s">
        <v>1440</v>
      </c>
      <c r="D806" t="s">
        <v>1441</v>
      </c>
      <c r="E806" t="s">
        <v>1442</v>
      </c>
      <c r="F806" t="s">
        <v>295</v>
      </c>
      <c r="G806" cm="1">
        <f t="array" aca="1" ref="G806" ca="1">SUMPRODUCT(--ISNUMBER(MID(D806,ROW(INDIRECT("1:"&amp;LEN(D806))),1)*1))</f>
        <v>35</v>
      </c>
      <c r="H806" t="b">
        <f t="shared" ref="H806:H807" si="177">OR(ISNUMBER(FIND("Wh kg", D806)), ISNUMBER(FIND("F/g", D806)), ISNUMBER(FIND("ppm", D806)), ISNUMBER(FIND("ppb", D806)), ISNUMBER(FIND("mAh/g", D806)), ISNUMBER(FIND("kHz", D806)), ISNUMBER(FIND("°C", D806)), ISNUMBER(FIND(" pH", D806)), ISNUMBER(FIND("mg/L", D806)), ISNUMBER(FIND("mAhg", D806)), ISNUMBER(FIND("g/L", D806)), ISNUMBER(FIND("MPa", D806)))</f>
        <v>1</v>
      </c>
    </row>
    <row r="807" spans="1:8" x14ac:dyDescent="0.3">
      <c r="A807">
        <v>403</v>
      </c>
      <c r="B807" t="s">
        <v>1483</v>
      </c>
      <c r="C807" t="s">
        <v>1484</v>
      </c>
      <c r="D807" t="s">
        <v>1485</v>
      </c>
      <c r="E807" t="s">
        <v>243</v>
      </c>
      <c r="F807" t="s">
        <v>1084</v>
      </c>
      <c r="G807" cm="1">
        <f t="array" aca="1" ref="G807" ca="1">SUMPRODUCT(--ISNUMBER(MID(D807,ROW(INDIRECT("1:"&amp;LEN(D807))),1)*1))</f>
        <v>35</v>
      </c>
      <c r="H807" t="b">
        <f t="shared" si="177"/>
        <v>1</v>
      </c>
    </row>
    <row r="808" spans="1:8" hidden="1" x14ac:dyDescent="0.3">
      <c r="A808">
        <v>806</v>
      </c>
      <c r="B808" t="s">
        <v>2879</v>
      </c>
      <c r="C808" t="s">
        <v>2880</v>
      </c>
      <c r="D808" t="s">
        <v>2881</v>
      </c>
      <c r="E808" t="s">
        <v>2882</v>
      </c>
      <c r="F808" t="s">
        <v>20</v>
      </c>
      <c r="G808" cm="1">
        <f t="array" aca="1" ref="G808" ca="1">SUMPRODUCT(--ISNUMBER(MID(D808,ROW(INDIRECT("1:"&amp;LEN(D808))),1)*1))</f>
        <v>0</v>
      </c>
    </row>
    <row r="809" spans="1:8" hidden="1" x14ac:dyDescent="0.3">
      <c r="A809">
        <v>545</v>
      </c>
      <c r="B809" t="s">
        <v>1982</v>
      </c>
      <c r="C809" t="s">
        <v>1983</v>
      </c>
      <c r="D809" t="s">
        <v>1984</v>
      </c>
      <c r="E809" t="s">
        <v>1183</v>
      </c>
      <c r="F809" t="s">
        <v>165</v>
      </c>
      <c r="G809" cm="1">
        <f t="array" aca="1" ref="G809" ca="1">SUMPRODUCT(--ISNUMBER(MID(D809,ROW(INDIRECT("1:"&amp;LEN(D809))),1)*1))</f>
        <v>35</v>
      </c>
      <c r="H809" t="b">
        <f t="shared" ref="H809:H820" si="178">OR(ISNUMBER(FIND("Wh kg", D809)), ISNUMBER(FIND("F/g", D809)), ISNUMBER(FIND("ppm", D809)), ISNUMBER(FIND("ppb", D809)), ISNUMBER(FIND("mAh/g", D809)), ISNUMBER(FIND("kHz", D809)), ISNUMBER(FIND("°C", D809)), ISNUMBER(FIND(" pH", D809)), ISNUMBER(FIND("mg/L", D809)), ISNUMBER(FIND("min", D809)), ISNUMBER(FIND("mAhg", D809)), ISNUMBER(FIND("g/L", D809)), ISNUMBER(FIND("MPa", D809)))</f>
        <v>0</v>
      </c>
    </row>
    <row r="810" spans="1:8" x14ac:dyDescent="0.3">
      <c r="A810">
        <v>601</v>
      </c>
      <c r="B810" t="s">
        <v>2172</v>
      </c>
      <c r="C810" t="s">
        <v>2173</v>
      </c>
      <c r="D810" t="s">
        <v>2174</v>
      </c>
      <c r="E810" t="s">
        <v>2175</v>
      </c>
      <c r="F810" t="s">
        <v>46</v>
      </c>
      <c r="G810" cm="1">
        <f t="array" aca="1" ref="G810" ca="1">SUMPRODUCT(--ISNUMBER(MID(D810,ROW(INDIRECT("1:"&amp;LEN(D810))),1)*1))</f>
        <v>35</v>
      </c>
      <c r="H810" t="b">
        <f t="shared" ref="H810:H811" si="179">OR(ISNUMBER(FIND("Wh kg", D810)), ISNUMBER(FIND("F/g", D810)), ISNUMBER(FIND("ppm", D810)), ISNUMBER(FIND("ppb", D810)), ISNUMBER(FIND("mAh/g", D810)), ISNUMBER(FIND("kHz", D810)), ISNUMBER(FIND("°C", D810)), ISNUMBER(FIND(" pH", D810)), ISNUMBER(FIND("mg/L", D810)), ISNUMBER(FIND("mAhg", D810)), ISNUMBER(FIND("g/L", D810)), ISNUMBER(FIND("MPa", D810)))</f>
        <v>1</v>
      </c>
    </row>
    <row r="811" spans="1:8" x14ac:dyDescent="0.3">
      <c r="A811">
        <v>658</v>
      </c>
      <c r="B811" t="s">
        <v>2365</v>
      </c>
      <c r="C811" t="s">
        <v>2366</v>
      </c>
      <c r="D811" t="s">
        <v>2367</v>
      </c>
      <c r="E811" t="s">
        <v>1378</v>
      </c>
      <c r="F811" t="s">
        <v>2368</v>
      </c>
      <c r="G811" cm="1">
        <f t="array" aca="1" ref="G811" ca="1">SUMPRODUCT(--ISNUMBER(MID(D811,ROW(INDIRECT("1:"&amp;LEN(D811))),1)*1))</f>
        <v>35</v>
      </c>
      <c r="H811" t="b">
        <f t="shared" si="179"/>
        <v>1</v>
      </c>
    </row>
    <row r="812" spans="1:8" hidden="1" x14ac:dyDescent="0.3">
      <c r="A812">
        <v>704</v>
      </c>
      <c r="B812" t="s">
        <v>2523</v>
      </c>
      <c r="C812" t="s">
        <v>2524</v>
      </c>
      <c r="D812" t="s">
        <v>2525</v>
      </c>
      <c r="E812" t="s">
        <v>2526</v>
      </c>
      <c r="F812" t="s">
        <v>10</v>
      </c>
      <c r="G812" cm="1">
        <f t="array" aca="1" ref="G812" ca="1">SUMPRODUCT(--ISNUMBER(MID(D812,ROW(INDIRECT("1:"&amp;LEN(D812))),1)*1))</f>
        <v>35</v>
      </c>
      <c r="H812" t="b">
        <f t="shared" si="178"/>
        <v>0</v>
      </c>
    </row>
    <row r="813" spans="1:8" hidden="1" x14ac:dyDescent="0.3">
      <c r="A813">
        <v>747</v>
      </c>
      <c r="B813" t="s">
        <v>2676</v>
      </c>
      <c r="C813" t="s">
        <v>2677</v>
      </c>
      <c r="D813" t="s">
        <v>2678</v>
      </c>
      <c r="E813" t="s">
        <v>93</v>
      </c>
      <c r="F813" t="s">
        <v>2679</v>
      </c>
      <c r="G813" cm="1">
        <f t="array" aca="1" ref="G813" ca="1">SUMPRODUCT(--ISNUMBER(MID(D813,ROW(INDIRECT("1:"&amp;LEN(D813))),1)*1))</f>
        <v>35</v>
      </c>
      <c r="H813" t="b">
        <f t="shared" ref="H813:H820" si="180">OR(ISNUMBER(FIND("Wh kg", D813)), ISNUMBER(FIND("F/g", D813)), ISNUMBER(FIND("ppm", D813)), ISNUMBER(FIND("ppb", D813)), ISNUMBER(FIND("mAh/g", D813)), ISNUMBER(FIND("kHz", D813)), ISNUMBER(FIND("°C", D813)), ISNUMBER(FIND(" pH", D813)), ISNUMBER(FIND("mg/L", D813)), ISNUMBER(FIND("mAhg", D813)), ISNUMBER(FIND("g/L", D813)), ISNUMBER(FIND("MPa", D813)))</f>
        <v>0</v>
      </c>
    </row>
    <row r="814" spans="1:8" hidden="1" x14ac:dyDescent="0.3">
      <c r="A814">
        <v>801</v>
      </c>
      <c r="B814" t="s">
        <v>2861</v>
      </c>
      <c r="C814" t="s">
        <v>2862</v>
      </c>
      <c r="D814" t="s">
        <v>2863</v>
      </c>
      <c r="E814" t="s">
        <v>60</v>
      </c>
      <c r="F814" t="s">
        <v>2864</v>
      </c>
      <c r="G814" cm="1">
        <f t="array" aca="1" ref="G814" ca="1">SUMPRODUCT(--ISNUMBER(MID(D814,ROW(INDIRECT("1:"&amp;LEN(D814))),1)*1))</f>
        <v>35</v>
      </c>
      <c r="H814" t="b">
        <f t="shared" si="180"/>
        <v>0</v>
      </c>
    </row>
    <row r="815" spans="1:8" x14ac:dyDescent="0.3">
      <c r="A815">
        <v>983</v>
      </c>
      <c r="B815" t="s">
        <v>3484</v>
      </c>
      <c r="C815" t="s">
        <v>3485</v>
      </c>
      <c r="D815" t="s">
        <v>3486</v>
      </c>
      <c r="E815" t="s">
        <v>1693</v>
      </c>
      <c r="F815" t="s">
        <v>161</v>
      </c>
      <c r="G815" cm="1">
        <f t="array" aca="1" ref="G815" ca="1">SUMPRODUCT(--ISNUMBER(MID(D815,ROW(INDIRECT("1:"&amp;LEN(D815))),1)*1))</f>
        <v>35</v>
      </c>
      <c r="H815" t="b">
        <f t="shared" si="180"/>
        <v>1</v>
      </c>
    </row>
    <row r="816" spans="1:8" x14ac:dyDescent="0.3">
      <c r="A816">
        <v>1045</v>
      </c>
      <c r="B816" t="s">
        <v>3696</v>
      </c>
      <c r="C816" t="s">
        <v>3697</v>
      </c>
      <c r="D816" t="s">
        <v>3698</v>
      </c>
      <c r="E816" t="s">
        <v>380</v>
      </c>
      <c r="F816" t="s">
        <v>46</v>
      </c>
      <c r="G816" cm="1">
        <f t="array" aca="1" ref="G816" ca="1">SUMPRODUCT(--ISNUMBER(MID(D816,ROW(INDIRECT("1:"&amp;LEN(D816))),1)*1))</f>
        <v>35</v>
      </c>
      <c r="H816" t="b">
        <f t="shared" si="180"/>
        <v>1</v>
      </c>
    </row>
    <row r="817" spans="1:8" x14ac:dyDescent="0.3">
      <c r="A817">
        <v>1109</v>
      </c>
      <c r="B817" t="s">
        <v>3907</v>
      </c>
      <c r="C817" t="s">
        <v>3908</v>
      </c>
      <c r="D817" t="s">
        <v>3909</v>
      </c>
      <c r="E817" t="s">
        <v>3910</v>
      </c>
      <c r="F817" t="s">
        <v>89</v>
      </c>
      <c r="G817" cm="1">
        <f t="array" aca="1" ref="G817" ca="1">SUMPRODUCT(--ISNUMBER(MID(D817,ROW(INDIRECT("1:"&amp;LEN(D817))),1)*1))</f>
        <v>35</v>
      </c>
      <c r="H817" t="b">
        <f t="shared" si="180"/>
        <v>1</v>
      </c>
    </row>
    <row r="818" spans="1:8" hidden="1" x14ac:dyDescent="0.3">
      <c r="A818">
        <v>1124</v>
      </c>
      <c r="B818" t="s">
        <v>3959</v>
      </c>
      <c r="C818" t="s">
        <v>3960</v>
      </c>
      <c r="D818" t="s">
        <v>3961</v>
      </c>
      <c r="E818" t="s">
        <v>3962</v>
      </c>
      <c r="F818" t="s">
        <v>610</v>
      </c>
      <c r="G818" cm="1">
        <f t="array" aca="1" ref="G818" ca="1">SUMPRODUCT(--ISNUMBER(MID(D818,ROW(INDIRECT("1:"&amp;LEN(D818))),1)*1))</f>
        <v>35</v>
      </c>
      <c r="H818" t="b">
        <f t="shared" si="180"/>
        <v>0</v>
      </c>
    </row>
    <row r="819" spans="1:8" hidden="1" x14ac:dyDescent="0.3">
      <c r="A819">
        <v>1289</v>
      </c>
      <c r="B819" t="s">
        <v>4521</v>
      </c>
      <c r="C819" t="s">
        <v>4522</v>
      </c>
      <c r="D819" t="s">
        <v>4523</v>
      </c>
      <c r="E819" t="s">
        <v>1309</v>
      </c>
      <c r="F819" t="s">
        <v>116</v>
      </c>
      <c r="G819" cm="1">
        <f t="array" aca="1" ref="G819" ca="1">SUMPRODUCT(--ISNUMBER(MID(D819,ROW(INDIRECT("1:"&amp;LEN(D819))),1)*1))</f>
        <v>35</v>
      </c>
      <c r="H819" t="b">
        <f t="shared" si="180"/>
        <v>0</v>
      </c>
    </row>
    <row r="820" spans="1:8" x14ac:dyDescent="0.3">
      <c r="A820">
        <v>1314</v>
      </c>
      <c r="B820" t="s">
        <v>4603</v>
      </c>
      <c r="C820" t="s">
        <v>4604</v>
      </c>
      <c r="D820" t="s">
        <v>4605</v>
      </c>
      <c r="E820" t="s">
        <v>614</v>
      </c>
      <c r="F820" t="s">
        <v>116</v>
      </c>
      <c r="G820" cm="1">
        <f t="array" aca="1" ref="G820" ca="1">SUMPRODUCT(--ISNUMBER(MID(D820,ROW(INDIRECT("1:"&amp;LEN(D820))),1)*1))</f>
        <v>35</v>
      </c>
      <c r="H820" t="b">
        <f t="shared" si="180"/>
        <v>1</v>
      </c>
    </row>
    <row r="821" spans="1:8" hidden="1" x14ac:dyDescent="0.3">
      <c r="A821">
        <v>819</v>
      </c>
      <c r="B821" t="s">
        <v>2923</v>
      </c>
      <c r="C821" t="s">
        <v>2924</v>
      </c>
      <c r="D821" t="s">
        <v>2925</v>
      </c>
      <c r="E821" t="s">
        <v>195</v>
      </c>
      <c r="F821" t="s">
        <v>2064</v>
      </c>
      <c r="G821" cm="1">
        <f t="array" aca="1" ref="G821" ca="1">SUMPRODUCT(--ISNUMBER(MID(D821,ROW(INDIRECT("1:"&amp;LEN(D821))),1)*1))</f>
        <v>0</v>
      </c>
    </row>
    <row r="822" spans="1:8" hidden="1" x14ac:dyDescent="0.3">
      <c r="A822">
        <v>1362</v>
      </c>
      <c r="B822" t="s">
        <v>4760</v>
      </c>
      <c r="C822" t="s">
        <v>4761</v>
      </c>
      <c r="D822" t="s">
        <v>4762</v>
      </c>
      <c r="E822" t="s">
        <v>4763</v>
      </c>
      <c r="F822" t="s">
        <v>89</v>
      </c>
      <c r="G822" cm="1">
        <f t="array" aca="1" ref="G822" ca="1">SUMPRODUCT(--ISNUMBER(MID(D822,ROW(INDIRECT("1:"&amp;LEN(D822))),1)*1))</f>
        <v>35</v>
      </c>
      <c r="H822" t="b">
        <f>OR(ISNUMBER(FIND("Wh kg", D822)), ISNUMBER(FIND("F/g", D822)), ISNUMBER(FIND("ppm", D822)), ISNUMBER(FIND("ppb", D822)), ISNUMBER(FIND("mAh/g", D822)), ISNUMBER(FIND("kHz", D822)), ISNUMBER(FIND("°C", D822)), ISNUMBER(FIND(" pH", D822)), ISNUMBER(FIND("mg/L", D822)), ISNUMBER(FIND("min", D822)), ISNUMBER(FIND("mAhg", D822)), ISNUMBER(FIND("g/L", D822)), ISNUMBER(FIND("MPa", D822)))</f>
        <v>0</v>
      </c>
    </row>
    <row r="823" spans="1:8" hidden="1" x14ac:dyDescent="0.3">
      <c r="A823">
        <v>821</v>
      </c>
      <c r="B823" t="s">
        <v>2930</v>
      </c>
      <c r="C823" t="s">
        <v>2931</v>
      </c>
      <c r="D823" t="s">
        <v>2932</v>
      </c>
      <c r="E823" t="s">
        <v>920</v>
      </c>
      <c r="F823" t="s">
        <v>1830</v>
      </c>
      <c r="G823" cm="1">
        <f t="array" aca="1" ref="G823" ca="1">SUMPRODUCT(--ISNUMBER(MID(D823,ROW(INDIRECT("1:"&amp;LEN(D823))),1)*1))</f>
        <v>0</v>
      </c>
    </row>
    <row r="824" spans="1:8" x14ac:dyDescent="0.3">
      <c r="A824">
        <v>1413</v>
      </c>
      <c r="B824" t="s">
        <v>4935</v>
      </c>
      <c r="C824" t="s">
        <v>4936</v>
      </c>
      <c r="D824" t="s">
        <v>4937</v>
      </c>
      <c r="E824" t="s">
        <v>1122</v>
      </c>
      <c r="F824" t="s">
        <v>116</v>
      </c>
      <c r="G824" cm="1">
        <f t="array" aca="1" ref="G824" ca="1">SUMPRODUCT(--ISNUMBER(MID(D824,ROW(INDIRECT("1:"&amp;LEN(D824))),1)*1))</f>
        <v>35</v>
      </c>
      <c r="H824" t="b">
        <f>OR(ISNUMBER(FIND("Wh kg", D824)), ISNUMBER(FIND("F/g", D824)), ISNUMBER(FIND("ppm", D824)), ISNUMBER(FIND("ppb", D824)), ISNUMBER(FIND("mAh/g", D824)), ISNUMBER(FIND("kHz", D824)), ISNUMBER(FIND("°C", D824)), ISNUMBER(FIND(" pH", D824)), ISNUMBER(FIND("mg/L", D824)), ISNUMBER(FIND("mAhg", D824)), ISNUMBER(FIND("g/L", D824)), ISNUMBER(FIND("MPa", D824)))</f>
        <v>1</v>
      </c>
    </row>
    <row r="825" spans="1:8" hidden="1" x14ac:dyDescent="0.3">
      <c r="A825">
        <v>823</v>
      </c>
      <c r="B825" t="s">
        <v>2937</v>
      </c>
      <c r="C825" t="s">
        <v>2938</v>
      </c>
      <c r="D825" t="s">
        <v>2939</v>
      </c>
      <c r="E825" t="s">
        <v>920</v>
      </c>
      <c r="F825" t="s">
        <v>1830</v>
      </c>
      <c r="G825" cm="1">
        <f t="array" aca="1" ref="G825" ca="1">SUMPRODUCT(--ISNUMBER(MID(D825,ROW(INDIRECT("1:"&amp;LEN(D825))),1)*1))</f>
        <v>0</v>
      </c>
    </row>
    <row r="826" spans="1:8" hidden="1" x14ac:dyDescent="0.3">
      <c r="A826">
        <v>1457</v>
      </c>
      <c r="B826" t="s">
        <v>5081</v>
      </c>
      <c r="C826" t="s">
        <v>5082</v>
      </c>
      <c r="D826" t="s">
        <v>5083</v>
      </c>
      <c r="E826" t="s">
        <v>1389</v>
      </c>
      <c r="F826" t="s">
        <v>138</v>
      </c>
      <c r="G826" cm="1">
        <f t="array" aca="1" ref="G826" ca="1">SUMPRODUCT(--ISNUMBER(MID(D826,ROW(INDIRECT("1:"&amp;LEN(D826))),1)*1))</f>
        <v>35</v>
      </c>
      <c r="H826" t="b">
        <f t="shared" ref="H826:H827" si="181">OR(ISNUMBER(FIND("Wh kg", D826)), ISNUMBER(FIND("F/g", D826)), ISNUMBER(FIND("ppm", D826)), ISNUMBER(FIND("ppb", D826)), ISNUMBER(FIND("mAh/g", D826)), ISNUMBER(FIND("kHz", D826)), ISNUMBER(FIND("°C", D826)), ISNUMBER(FIND(" pH", D826)), ISNUMBER(FIND("mg/L", D826)), ISNUMBER(FIND("mAhg", D826)), ISNUMBER(FIND("g/L", D826)), ISNUMBER(FIND("MPa", D826)))</f>
        <v>0</v>
      </c>
    </row>
    <row r="827" spans="1:8" hidden="1" x14ac:dyDescent="0.3">
      <c r="A827">
        <v>1502</v>
      </c>
      <c r="B827" t="s">
        <v>5234</v>
      </c>
      <c r="C827" t="s">
        <v>5235</v>
      </c>
      <c r="D827" t="s">
        <v>5236</v>
      </c>
      <c r="E827" t="s">
        <v>5237</v>
      </c>
      <c r="F827" t="s">
        <v>15</v>
      </c>
      <c r="G827" cm="1">
        <f t="array" aca="1" ref="G827" ca="1">SUMPRODUCT(--ISNUMBER(MID(D827,ROW(INDIRECT("1:"&amp;LEN(D827))),1)*1))</f>
        <v>35</v>
      </c>
      <c r="H827" t="b">
        <f t="shared" si="181"/>
        <v>0</v>
      </c>
    </row>
    <row r="828" spans="1:8" hidden="1" x14ac:dyDescent="0.3">
      <c r="A828">
        <v>826</v>
      </c>
      <c r="B828" t="s">
        <v>2947</v>
      </c>
      <c r="C828" t="s">
        <v>2948</v>
      </c>
      <c r="D828" t="s">
        <v>2949</v>
      </c>
      <c r="E828" t="s">
        <v>273</v>
      </c>
      <c r="F828" t="s">
        <v>2950</v>
      </c>
      <c r="G828" cm="1">
        <f t="array" aca="1" ref="G828" ca="1">SUMPRODUCT(--ISNUMBER(MID(D828,ROW(INDIRECT("1:"&amp;LEN(D828))),1)*1))</f>
        <v>0</v>
      </c>
    </row>
    <row r="829" spans="1:8" hidden="1" x14ac:dyDescent="0.3">
      <c r="A829">
        <v>1522</v>
      </c>
      <c r="B829" t="s">
        <v>5302</v>
      </c>
      <c r="C829" t="s">
        <v>5303</v>
      </c>
      <c r="D829" t="s">
        <v>5304</v>
      </c>
      <c r="E829" t="s">
        <v>215</v>
      </c>
      <c r="F829" t="s">
        <v>84</v>
      </c>
      <c r="G829" cm="1">
        <f t="array" aca="1" ref="G829" ca="1">SUMPRODUCT(--ISNUMBER(MID(D829,ROW(INDIRECT("1:"&amp;LEN(D829))),1)*1))</f>
        <v>35</v>
      </c>
      <c r="H829" t="b">
        <f>OR(ISNUMBER(FIND("Wh kg", D829)), ISNUMBER(FIND("F/g", D829)), ISNUMBER(FIND("ppm", D829)), ISNUMBER(FIND("ppb", D829)), ISNUMBER(FIND("mAh/g", D829)), ISNUMBER(FIND("kHz", D829)), ISNUMBER(FIND("°C", D829)), ISNUMBER(FIND(" pH", D829)), ISNUMBER(FIND("mg/L", D829)), ISNUMBER(FIND("min", D829)), ISNUMBER(FIND("mAhg", D829)), ISNUMBER(FIND("g/L", D829)), ISNUMBER(FIND("MPa", D829)))</f>
        <v>0</v>
      </c>
    </row>
    <row r="830" spans="1:8" hidden="1" x14ac:dyDescent="0.3">
      <c r="A830">
        <v>828</v>
      </c>
      <c r="B830" t="s">
        <v>2954</v>
      </c>
      <c r="C830" t="s">
        <v>2955</v>
      </c>
      <c r="D830" t="s">
        <v>2956</v>
      </c>
      <c r="E830" t="s">
        <v>2957</v>
      </c>
      <c r="F830" t="s">
        <v>610</v>
      </c>
      <c r="G830" cm="1">
        <f t="array" aca="1" ref="G830" ca="1">SUMPRODUCT(--ISNUMBER(MID(D830,ROW(INDIRECT("1:"&amp;LEN(D830))),1)*1))</f>
        <v>0</v>
      </c>
    </row>
    <row r="831" spans="1:8" x14ac:dyDescent="0.3">
      <c r="A831">
        <v>1626</v>
      </c>
      <c r="B831" t="s">
        <v>5645</v>
      </c>
      <c r="C831" t="s">
        <v>5646</v>
      </c>
      <c r="D831" t="s">
        <v>5647</v>
      </c>
      <c r="E831" t="s">
        <v>1329</v>
      </c>
      <c r="F831" t="s">
        <v>694</v>
      </c>
      <c r="G831" cm="1">
        <f t="array" aca="1" ref="G831" ca="1">SUMPRODUCT(--ISNUMBER(MID(D831,ROW(INDIRECT("1:"&amp;LEN(D831))),1)*1))</f>
        <v>35</v>
      </c>
      <c r="H831" t="b">
        <f t="shared" ref="H831:H832" si="182">OR(ISNUMBER(FIND("Wh kg", D831)), ISNUMBER(FIND("F/g", D831)), ISNUMBER(FIND("ppm", D831)), ISNUMBER(FIND("ppb", D831)), ISNUMBER(FIND("mAh/g", D831)), ISNUMBER(FIND("kHz", D831)), ISNUMBER(FIND("°C", D831)), ISNUMBER(FIND(" pH", D831)), ISNUMBER(FIND("mg/L", D831)), ISNUMBER(FIND("mAhg", D831)), ISNUMBER(FIND("g/L", D831)), ISNUMBER(FIND("MPa", D831)))</f>
        <v>1</v>
      </c>
    </row>
    <row r="832" spans="1:8" x14ac:dyDescent="0.3">
      <c r="A832">
        <v>1712</v>
      </c>
      <c r="B832" t="s">
        <v>5944</v>
      </c>
      <c r="C832" t="s">
        <v>5945</v>
      </c>
      <c r="D832" t="s">
        <v>5946</v>
      </c>
      <c r="E832" t="s">
        <v>1737</v>
      </c>
      <c r="F832" t="s">
        <v>354</v>
      </c>
      <c r="G832" cm="1">
        <f t="array" aca="1" ref="G832" ca="1">SUMPRODUCT(--ISNUMBER(MID(D832,ROW(INDIRECT("1:"&amp;LEN(D832))),1)*1))</f>
        <v>35</v>
      </c>
      <c r="H832" t="b">
        <f t="shared" si="182"/>
        <v>1</v>
      </c>
    </row>
    <row r="833" spans="1:8" hidden="1" x14ac:dyDescent="0.3">
      <c r="A833">
        <v>831</v>
      </c>
      <c r="B833" t="s">
        <v>2965</v>
      </c>
      <c r="C833" t="s">
        <v>2966</v>
      </c>
      <c r="D833" t="s">
        <v>2967</v>
      </c>
      <c r="E833" t="s">
        <v>971</v>
      </c>
      <c r="F833" t="s">
        <v>797</v>
      </c>
      <c r="G833" cm="1">
        <f t="array" aca="1" ref="G833" ca="1">SUMPRODUCT(--ISNUMBER(MID(D833,ROW(INDIRECT("1:"&amp;LEN(D833))),1)*1))</f>
        <v>0</v>
      </c>
    </row>
    <row r="834" spans="1:8" x14ac:dyDescent="0.3">
      <c r="A834">
        <v>1751</v>
      </c>
      <c r="B834" t="s">
        <v>6073</v>
      </c>
      <c r="C834" t="s">
        <v>6074</v>
      </c>
      <c r="D834" t="s">
        <v>6075</v>
      </c>
      <c r="E834" t="s">
        <v>4417</v>
      </c>
      <c r="F834" t="s">
        <v>15</v>
      </c>
      <c r="G834" cm="1">
        <f t="array" aca="1" ref="G834" ca="1">SUMPRODUCT(--ISNUMBER(MID(D834,ROW(INDIRECT("1:"&amp;LEN(D834))),1)*1))</f>
        <v>35</v>
      </c>
      <c r="H834" t="b">
        <f t="shared" ref="H834:H835" si="183">OR(ISNUMBER(FIND("Wh kg", D834)), ISNUMBER(FIND("F/g", D834)), ISNUMBER(FIND("ppm", D834)), ISNUMBER(FIND("ppb", D834)), ISNUMBER(FIND("mAh/g", D834)), ISNUMBER(FIND("kHz", D834)), ISNUMBER(FIND("°C", D834)), ISNUMBER(FIND(" pH", D834)), ISNUMBER(FIND("mg/L", D834)), ISNUMBER(FIND("mAhg", D834)), ISNUMBER(FIND("g/L", D834)), ISNUMBER(FIND("MPa", D834)))</f>
        <v>1</v>
      </c>
    </row>
    <row r="835" spans="1:8" x14ac:dyDescent="0.3">
      <c r="A835">
        <v>1867</v>
      </c>
      <c r="B835" t="s">
        <v>6457</v>
      </c>
      <c r="C835" t="s">
        <v>6458</v>
      </c>
      <c r="D835" t="s">
        <v>6459</v>
      </c>
      <c r="E835" t="s">
        <v>1497</v>
      </c>
      <c r="F835" t="s">
        <v>694</v>
      </c>
      <c r="G835" cm="1">
        <f t="array" aca="1" ref="G835" ca="1">SUMPRODUCT(--ISNUMBER(MID(D835,ROW(INDIRECT("1:"&amp;LEN(D835))),1)*1))</f>
        <v>35</v>
      </c>
      <c r="H835" t="b">
        <f t="shared" si="183"/>
        <v>1</v>
      </c>
    </row>
    <row r="836" spans="1:8" hidden="1" x14ac:dyDescent="0.3">
      <c r="A836">
        <v>834</v>
      </c>
      <c r="B836" t="s">
        <v>2974</v>
      </c>
      <c r="C836" t="s">
        <v>2975</v>
      </c>
      <c r="D836" t="s">
        <v>2976</v>
      </c>
      <c r="E836" t="s">
        <v>1446</v>
      </c>
      <c r="F836" t="s">
        <v>89</v>
      </c>
      <c r="G836" cm="1">
        <f t="array" aca="1" ref="G836" ca="1">SUMPRODUCT(--ISNUMBER(MID(D836,ROW(INDIRECT("1:"&amp;LEN(D836))),1)*1))</f>
        <v>0</v>
      </c>
    </row>
    <row r="837" spans="1:8" hidden="1" x14ac:dyDescent="0.3">
      <c r="A837">
        <v>835</v>
      </c>
      <c r="B837" t="s">
        <v>2977</v>
      </c>
      <c r="C837" t="s">
        <v>2978</v>
      </c>
      <c r="D837" t="s">
        <v>2979</v>
      </c>
      <c r="E837" t="s">
        <v>2980</v>
      </c>
      <c r="F837" t="s">
        <v>94</v>
      </c>
      <c r="G837" cm="1">
        <f t="array" aca="1" ref="G837" ca="1">SUMPRODUCT(--ISNUMBER(MID(D837,ROW(INDIRECT("1:"&amp;LEN(D837))),1)*1))</f>
        <v>0</v>
      </c>
    </row>
    <row r="838" spans="1:8" x14ac:dyDescent="0.3">
      <c r="A838">
        <v>1879</v>
      </c>
      <c r="B838" t="s">
        <v>6499</v>
      </c>
      <c r="C838" t="s">
        <v>6500</v>
      </c>
      <c r="D838" t="s">
        <v>6501</v>
      </c>
      <c r="E838" t="s">
        <v>920</v>
      </c>
      <c r="F838" t="s">
        <v>1830</v>
      </c>
      <c r="G838" cm="1">
        <f t="array" aca="1" ref="G838" ca="1">SUMPRODUCT(--ISNUMBER(MID(D838,ROW(INDIRECT("1:"&amp;LEN(D838))),1)*1))</f>
        <v>35</v>
      </c>
      <c r="H838" t="b">
        <f t="shared" ref="H838:H843" si="184">OR(ISNUMBER(FIND("Wh kg", D838)), ISNUMBER(FIND("F/g", D838)), ISNUMBER(FIND("ppm", D838)), ISNUMBER(FIND("ppb", D838)), ISNUMBER(FIND("mAh/g", D838)), ISNUMBER(FIND("kHz", D838)), ISNUMBER(FIND("°C", D838)), ISNUMBER(FIND(" pH", D838)), ISNUMBER(FIND("mg/L", D838)), ISNUMBER(FIND("mAhg", D838)), ISNUMBER(FIND("g/L", D838)), ISNUMBER(FIND("MPa", D838)))</f>
        <v>1</v>
      </c>
    </row>
    <row r="839" spans="1:8" x14ac:dyDescent="0.3">
      <c r="A839">
        <v>2113</v>
      </c>
      <c r="B839" t="s">
        <v>7291</v>
      </c>
      <c r="C839" t="s">
        <v>7292</v>
      </c>
      <c r="D839" t="s">
        <v>7293</v>
      </c>
      <c r="E839" t="s">
        <v>126</v>
      </c>
      <c r="F839" t="s">
        <v>2800</v>
      </c>
      <c r="G839" cm="1">
        <f t="array" aca="1" ref="G839" ca="1">SUMPRODUCT(--ISNUMBER(MID(D839,ROW(INDIRECT("1:"&amp;LEN(D839))),1)*1))</f>
        <v>35</v>
      </c>
      <c r="H839" t="b">
        <f t="shared" si="184"/>
        <v>1</v>
      </c>
    </row>
    <row r="840" spans="1:8" x14ac:dyDescent="0.3">
      <c r="A840">
        <v>2167</v>
      </c>
      <c r="B840" t="s">
        <v>7465</v>
      </c>
      <c r="C840" t="s">
        <v>7466</v>
      </c>
      <c r="D840" t="s">
        <v>7467</v>
      </c>
      <c r="E840" t="s">
        <v>896</v>
      </c>
      <c r="F840" t="s">
        <v>441</v>
      </c>
      <c r="G840" cm="1">
        <f t="array" aca="1" ref="G840" ca="1">SUMPRODUCT(--ISNUMBER(MID(D840,ROW(INDIRECT("1:"&amp;LEN(D840))),1)*1))</f>
        <v>35</v>
      </c>
      <c r="H840" t="b">
        <f t="shared" si="184"/>
        <v>1</v>
      </c>
    </row>
    <row r="841" spans="1:8" hidden="1" x14ac:dyDescent="0.3">
      <c r="A841">
        <v>2169</v>
      </c>
      <c r="B841" t="s">
        <v>7471</v>
      </c>
      <c r="C841" t="s">
        <v>7472</v>
      </c>
      <c r="D841" t="s">
        <v>7473</v>
      </c>
      <c r="E841" t="s">
        <v>93</v>
      </c>
      <c r="F841" t="s">
        <v>89</v>
      </c>
      <c r="G841" cm="1">
        <f t="array" aca="1" ref="G841" ca="1">SUMPRODUCT(--ISNUMBER(MID(D841,ROW(INDIRECT("1:"&amp;LEN(D841))),1)*1))</f>
        <v>35</v>
      </c>
      <c r="H841" t="b">
        <f t="shared" si="184"/>
        <v>0</v>
      </c>
    </row>
    <row r="842" spans="1:8" hidden="1" x14ac:dyDescent="0.3">
      <c r="A842">
        <v>2288</v>
      </c>
      <c r="B842" t="s">
        <v>7860</v>
      </c>
      <c r="C842" t="s">
        <v>7861</v>
      </c>
      <c r="D842" t="s">
        <v>7862</v>
      </c>
      <c r="E842" t="s">
        <v>7863</v>
      </c>
      <c r="F842" t="s">
        <v>767</v>
      </c>
      <c r="G842" cm="1">
        <f t="array" aca="1" ref="G842" ca="1">SUMPRODUCT(--ISNUMBER(MID(D842,ROW(INDIRECT("1:"&amp;LEN(D842))),1)*1))</f>
        <v>35</v>
      </c>
      <c r="H842" t="b">
        <f t="shared" si="184"/>
        <v>0</v>
      </c>
    </row>
    <row r="843" spans="1:8" x14ac:dyDescent="0.3">
      <c r="A843">
        <v>2427</v>
      </c>
      <c r="B843" t="s">
        <v>8328</v>
      </c>
      <c r="C843" t="s">
        <v>8329</v>
      </c>
      <c r="D843" t="s">
        <v>8330</v>
      </c>
      <c r="E843" t="s">
        <v>8331</v>
      </c>
      <c r="F843" t="s">
        <v>694</v>
      </c>
      <c r="G843" cm="1">
        <f t="array" aca="1" ref="G843" ca="1">SUMPRODUCT(--ISNUMBER(MID(D843,ROW(INDIRECT("1:"&amp;LEN(D843))),1)*1))</f>
        <v>35</v>
      </c>
      <c r="H843" t="b">
        <f t="shared" si="184"/>
        <v>1</v>
      </c>
    </row>
    <row r="844" spans="1:8" hidden="1" x14ac:dyDescent="0.3">
      <c r="A844">
        <v>2681</v>
      </c>
      <c r="B844" t="s">
        <v>9160</v>
      </c>
      <c r="C844" t="s">
        <v>9161</v>
      </c>
      <c r="D844" t="s">
        <v>9162</v>
      </c>
      <c r="E844" t="s">
        <v>9</v>
      </c>
      <c r="F844" t="s">
        <v>1139</v>
      </c>
      <c r="G844" cm="1">
        <f t="array" aca="1" ref="G844" ca="1">SUMPRODUCT(--ISNUMBER(MID(D844,ROW(INDIRECT("1:"&amp;LEN(D844))),1)*1))</f>
        <v>35</v>
      </c>
      <c r="H844" t="b">
        <f t="shared" ref="H838:H850" si="185">OR(ISNUMBER(FIND("Wh kg", D844)), ISNUMBER(FIND("F/g", D844)), ISNUMBER(FIND("ppm", D844)), ISNUMBER(FIND("ppb", D844)), ISNUMBER(FIND("mAh/g", D844)), ISNUMBER(FIND("kHz", D844)), ISNUMBER(FIND("°C", D844)), ISNUMBER(FIND(" pH", D844)), ISNUMBER(FIND("mg/L", D844)), ISNUMBER(FIND("min", D844)), ISNUMBER(FIND("mAhg", D844)), ISNUMBER(FIND("g/L", D844)), ISNUMBER(FIND("MPa", D844)))</f>
        <v>0</v>
      </c>
    </row>
    <row r="845" spans="1:8" x14ac:dyDescent="0.3">
      <c r="A845">
        <v>3421</v>
      </c>
      <c r="B845" t="s">
        <v>11551</v>
      </c>
      <c r="C845" t="s">
        <v>11552</v>
      </c>
      <c r="D845" t="s">
        <v>11553</v>
      </c>
      <c r="E845" t="s">
        <v>1157</v>
      </c>
      <c r="F845" t="s">
        <v>56</v>
      </c>
      <c r="G845" cm="1">
        <f t="array" aca="1" ref="G845" ca="1">SUMPRODUCT(--ISNUMBER(MID(D845,ROW(INDIRECT("1:"&amp;LEN(D845))),1)*1))</f>
        <v>35</v>
      </c>
      <c r="H845" t="b">
        <f>OR(ISNUMBER(FIND("Wh kg", D845)), ISNUMBER(FIND("F/g", D845)), ISNUMBER(FIND("ppm", D845)), ISNUMBER(FIND("ppb", D845)), ISNUMBER(FIND("mAh/g", D845)), ISNUMBER(FIND("kHz", D845)), ISNUMBER(FIND("°C", D845)), ISNUMBER(FIND(" pH", D845)), ISNUMBER(FIND("mg/L", D845)), ISNUMBER(FIND("mAhg", D845)), ISNUMBER(FIND("g/L", D845)), ISNUMBER(FIND("MPa", D845)))</f>
        <v>1</v>
      </c>
    </row>
    <row r="846" spans="1:8" hidden="1" x14ac:dyDescent="0.3">
      <c r="A846">
        <v>3483</v>
      </c>
      <c r="B846" t="s">
        <v>11754</v>
      </c>
      <c r="C846" t="s">
        <v>11755</v>
      </c>
      <c r="D846" t="s">
        <v>11756</v>
      </c>
      <c r="E846" t="s">
        <v>6605</v>
      </c>
      <c r="F846" t="s">
        <v>354</v>
      </c>
      <c r="G846" cm="1">
        <f t="array" aca="1" ref="G846" ca="1">SUMPRODUCT(--ISNUMBER(MID(D846,ROW(INDIRECT("1:"&amp;LEN(D846))),1)*1))</f>
        <v>35</v>
      </c>
      <c r="H846" t="b">
        <f t="shared" si="185"/>
        <v>0</v>
      </c>
    </row>
    <row r="847" spans="1:8" x14ac:dyDescent="0.3">
      <c r="A847">
        <v>3512</v>
      </c>
      <c r="B847" t="s">
        <v>11846</v>
      </c>
      <c r="C847" t="s">
        <v>11847</v>
      </c>
      <c r="D847" t="s">
        <v>11848</v>
      </c>
      <c r="E847" t="s">
        <v>4357</v>
      </c>
      <c r="F847" t="s">
        <v>46</v>
      </c>
      <c r="G847" cm="1">
        <f t="array" aca="1" ref="G847" ca="1">SUMPRODUCT(--ISNUMBER(MID(D847,ROW(INDIRECT("1:"&amp;LEN(D847))),1)*1))</f>
        <v>35</v>
      </c>
      <c r="H847" t="b">
        <f t="shared" ref="H847:H850" si="186">OR(ISNUMBER(FIND("Wh kg", D847)), ISNUMBER(FIND("F/g", D847)), ISNUMBER(FIND("ppm", D847)), ISNUMBER(FIND("ppb", D847)), ISNUMBER(FIND("mAh/g", D847)), ISNUMBER(FIND("kHz", D847)), ISNUMBER(FIND("°C", D847)), ISNUMBER(FIND(" pH", D847)), ISNUMBER(FIND("mg/L", D847)), ISNUMBER(FIND("mAhg", D847)), ISNUMBER(FIND("g/L", D847)), ISNUMBER(FIND("MPa", D847)))</f>
        <v>1</v>
      </c>
    </row>
    <row r="848" spans="1:8" x14ac:dyDescent="0.3">
      <c r="A848">
        <v>3515</v>
      </c>
      <c r="B848" t="s">
        <v>11855</v>
      </c>
      <c r="C848" t="s">
        <v>11856</v>
      </c>
      <c r="D848" t="s">
        <v>11857</v>
      </c>
      <c r="E848" t="s">
        <v>8645</v>
      </c>
      <c r="F848" t="s">
        <v>84</v>
      </c>
      <c r="G848" cm="1">
        <f t="array" aca="1" ref="G848" ca="1">SUMPRODUCT(--ISNUMBER(MID(D848,ROW(INDIRECT("1:"&amp;LEN(D848))),1)*1))</f>
        <v>35</v>
      </c>
      <c r="H848" t="b">
        <f t="shared" si="186"/>
        <v>1</v>
      </c>
    </row>
    <row r="849" spans="1:8" hidden="1" x14ac:dyDescent="0.3">
      <c r="A849">
        <v>3562</v>
      </c>
      <c r="B849" t="s">
        <v>12008</v>
      </c>
      <c r="C849" t="s">
        <v>12009</v>
      </c>
      <c r="D849" t="s">
        <v>12010</v>
      </c>
      <c r="E849" t="s">
        <v>287</v>
      </c>
      <c r="F849" t="s">
        <v>138</v>
      </c>
      <c r="G849" cm="1">
        <f t="array" aca="1" ref="G849" ca="1">SUMPRODUCT(--ISNUMBER(MID(D849,ROW(INDIRECT("1:"&amp;LEN(D849))),1)*1))</f>
        <v>35</v>
      </c>
      <c r="H849" t="b">
        <f t="shared" si="186"/>
        <v>0</v>
      </c>
    </row>
    <row r="850" spans="1:8" x14ac:dyDescent="0.3">
      <c r="A850">
        <v>3633</v>
      </c>
      <c r="B850" t="s">
        <v>12241</v>
      </c>
      <c r="C850" t="s">
        <v>12242</v>
      </c>
      <c r="D850" t="s">
        <v>12243</v>
      </c>
      <c r="E850" t="s">
        <v>5160</v>
      </c>
      <c r="F850" t="s">
        <v>694</v>
      </c>
      <c r="G850" cm="1">
        <f t="array" aca="1" ref="G850" ca="1">SUMPRODUCT(--ISNUMBER(MID(D850,ROW(INDIRECT("1:"&amp;LEN(D850))),1)*1))</f>
        <v>35</v>
      </c>
      <c r="H850" t="b">
        <f t="shared" si="186"/>
        <v>1</v>
      </c>
    </row>
    <row r="851" spans="1:8" hidden="1" x14ac:dyDescent="0.3">
      <c r="A851">
        <v>849</v>
      </c>
      <c r="B851" t="s">
        <v>3026</v>
      </c>
      <c r="C851" t="s">
        <v>3027</v>
      </c>
      <c r="D851" t="s">
        <v>3028</v>
      </c>
      <c r="E851" t="s">
        <v>3029</v>
      </c>
      <c r="F851" t="s">
        <v>1287</v>
      </c>
      <c r="G851" cm="1">
        <f t="array" aca="1" ref="G851" ca="1">SUMPRODUCT(--ISNUMBER(MID(D851,ROW(INDIRECT("1:"&amp;LEN(D851))),1)*1))</f>
        <v>0</v>
      </c>
    </row>
    <row r="852" spans="1:8" hidden="1" x14ac:dyDescent="0.3">
      <c r="A852">
        <v>3702</v>
      </c>
      <c r="B852" t="s">
        <v>12465</v>
      </c>
      <c r="C852" t="s">
        <v>12466</v>
      </c>
      <c r="D852" t="s">
        <v>12467</v>
      </c>
      <c r="E852" t="s">
        <v>187</v>
      </c>
      <c r="F852" t="s">
        <v>632</v>
      </c>
      <c r="G852" cm="1">
        <f t="array" aca="1" ref="G852" ca="1">SUMPRODUCT(--ISNUMBER(MID(D852,ROW(INDIRECT("1:"&amp;LEN(D852))),1)*1))</f>
        <v>35</v>
      </c>
      <c r="H852" t="b">
        <f>OR(ISNUMBER(FIND("Wh kg", D852)), ISNUMBER(FIND("F/g", D852)), ISNUMBER(FIND("ppm", D852)), ISNUMBER(FIND("ppb", D852)), ISNUMBER(FIND("mAh/g", D852)), ISNUMBER(FIND("kHz", D852)), ISNUMBER(FIND("°C", D852)), ISNUMBER(FIND(" pH", D852)), ISNUMBER(FIND("mg/L", D852)), ISNUMBER(FIND("mAhg", D852)), ISNUMBER(FIND("g/L", D852)), ISNUMBER(FIND("MPa", D852)))</f>
        <v>0</v>
      </c>
    </row>
    <row r="853" spans="1:8" hidden="1" x14ac:dyDescent="0.3">
      <c r="A853">
        <v>3715</v>
      </c>
      <c r="B853" t="s">
        <v>12506</v>
      </c>
      <c r="C853" t="s">
        <v>12507</v>
      </c>
      <c r="D853" t="s">
        <v>12508</v>
      </c>
      <c r="E853" t="s">
        <v>325</v>
      </c>
      <c r="F853" t="s">
        <v>9145</v>
      </c>
      <c r="G853" cm="1">
        <f t="array" aca="1" ref="G853" ca="1">SUMPRODUCT(--ISNUMBER(MID(D853,ROW(INDIRECT("1:"&amp;LEN(D853))),1)*1))</f>
        <v>35</v>
      </c>
      <c r="H853" t="b">
        <f t="shared" ref="H852:H854" si="187">OR(ISNUMBER(FIND("Wh kg", D853)), ISNUMBER(FIND("F/g", D853)), ISNUMBER(FIND("ppm", D853)), ISNUMBER(FIND("ppb", D853)), ISNUMBER(FIND("mAh/g", D853)), ISNUMBER(FIND("kHz", D853)), ISNUMBER(FIND("°C", D853)), ISNUMBER(FIND(" pH", D853)), ISNUMBER(FIND("mg/L", D853)), ISNUMBER(FIND("min", D853)), ISNUMBER(FIND("mAhg", D853)), ISNUMBER(FIND("g/L", D853)), ISNUMBER(FIND("MPa", D853)))</f>
        <v>0</v>
      </c>
    </row>
    <row r="854" spans="1:8" x14ac:dyDescent="0.3">
      <c r="A854">
        <v>3823</v>
      </c>
      <c r="B854" t="s">
        <v>12844</v>
      </c>
      <c r="C854" t="s">
        <v>12845</v>
      </c>
      <c r="D854" t="s">
        <v>12846</v>
      </c>
      <c r="E854" t="s">
        <v>4570</v>
      </c>
      <c r="F854" t="s">
        <v>165</v>
      </c>
      <c r="G854" cm="1">
        <f t="array" aca="1" ref="G854" ca="1">SUMPRODUCT(--ISNUMBER(MID(D854,ROW(INDIRECT("1:"&amp;LEN(D854))),1)*1))</f>
        <v>35</v>
      </c>
      <c r="H854" t="b">
        <f>OR(ISNUMBER(FIND("Wh kg", D854)), ISNUMBER(FIND("F/g", D854)), ISNUMBER(FIND("ppm", D854)), ISNUMBER(FIND("ppb", D854)), ISNUMBER(FIND("mAh/g", D854)), ISNUMBER(FIND("kHz", D854)), ISNUMBER(FIND("°C", D854)), ISNUMBER(FIND(" pH", D854)), ISNUMBER(FIND("mg/L", D854)), ISNUMBER(FIND("mAhg", D854)), ISNUMBER(FIND("g/L", D854)), ISNUMBER(FIND("MPa", D854)))</f>
        <v>1</v>
      </c>
    </row>
    <row r="855" spans="1:8" hidden="1" x14ac:dyDescent="0.3">
      <c r="A855">
        <v>853</v>
      </c>
      <c r="B855" t="s">
        <v>3040</v>
      </c>
      <c r="C855" t="s">
        <v>3041</v>
      </c>
      <c r="D855" t="s">
        <v>3042</v>
      </c>
      <c r="E855" t="s">
        <v>760</v>
      </c>
      <c r="F855" t="s">
        <v>89</v>
      </c>
      <c r="G855" cm="1">
        <f t="array" aca="1" ref="G855" ca="1">SUMPRODUCT(--ISNUMBER(MID(D855,ROW(INDIRECT("1:"&amp;LEN(D855))),1)*1))</f>
        <v>0</v>
      </c>
    </row>
    <row r="856" spans="1:8" x14ac:dyDescent="0.3">
      <c r="A856">
        <v>3828</v>
      </c>
      <c r="B856" t="s">
        <v>12860</v>
      </c>
      <c r="C856" t="s">
        <v>12861</v>
      </c>
      <c r="D856" t="s">
        <v>12862</v>
      </c>
      <c r="E856" t="s">
        <v>2716</v>
      </c>
      <c r="F856" t="s">
        <v>46</v>
      </c>
      <c r="G856" cm="1">
        <f t="array" aca="1" ref="G856" ca="1">SUMPRODUCT(--ISNUMBER(MID(D856,ROW(INDIRECT("1:"&amp;LEN(D856))),1)*1))</f>
        <v>35</v>
      </c>
      <c r="H856" t="b">
        <f t="shared" ref="H856:H859" si="188">OR(ISNUMBER(FIND("Wh kg", D856)), ISNUMBER(FIND("F/g", D856)), ISNUMBER(FIND("ppm", D856)), ISNUMBER(FIND("ppb", D856)), ISNUMBER(FIND("mAh/g", D856)), ISNUMBER(FIND("kHz", D856)), ISNUMBER(FIND("°C", D856)), ISNUMBER(FIND(" pH", D856)), ISNUMBER(FIND("mg/L", D856)), ISNUMBER(FIND("mAhg", D856)), ISNUMBER(FIND("g/L", D856)), ISNUMBER(FIND("MPa", D856)))</f>
        <v>1</v>
      </c>
    </row>
    <row r="857" spans="1:8" hidden="1" x14ac:dyDescent="0.3">
      <c r="A857">
        <v>3844</v>
      </c>
      <c r="B857" t="s">
        <v>12909</v>
      </c>
      <c r="C857" t="s">
        <v>12910</v>
      </c>
      <c r="D857" t="s">
        <v>12911</v>
      </c>
      <c r="E857" t="s">
        <v>283</v>
      </c>
      <c r="F857" t="s">
        <v>161</v>
      </c>
      <c r="G857" cm="1">
        <f t="array" aca="1" ref="G857" ca="1">SUMPRODUCT(--ISNUMBER(MID(D857,ROW(INDIRECT("1:"&amp;LEN(D857))),1)*1))</f>
        <v>35</v>
      </c>
      <c r="H857" t="b">
        <f t="shared" si="188"/>
        <v>0</v>
      </c>
    </row>
    <row r="858" spans="1:8" hidden="1" x14ac:dyDescent="0.3">
      <c r="A858">
        <v>3874</v>
      </c>
      <c r="B858" t="s">
        <v>13003</v>
      </c>
      <c r="C858" t="s">
        <v>13004</v>
      </c>
      <c r="D858" t="s">
        <v>13005</v>
      </c>
      <c r="E858" t="s">
        <v>12723</v>
      </c>
      <c r="F858" t="s">
        <v>15</v>
      </c>
      <c r="G858" cm="1">
        <f t="array" aca="1" ref="G858" ca="1">SUMPRODUCT(--ISNUMBER(MID(D858,ROW(INDIRECT("1:"&amp;LEN(D858))),1)*1))</f>
        <v>35</v>
      </c>
      <c r="H858" t="b">
        <f t="shared" si="188"/>
        <v>0</v>
      </c>
    </row>
    <row r="859" spans="1:8" x14ac:dyDescent="0.3">
      <c r="A859">
        <v>3924</v>
      </c>
      <c r="B859" t="s">
        <v>13162</v>
      </c>
      <c r="C859" t="s">
        <v>13163</v>
      </c>
      <c r="D859" t="s">
        <v>13164</v>
      </c>
      <c r="E859" t="s">
        <v>4666</v>
      </c>
      <c r="F859" t="s">
        <v>15</v>
      </c>
      <c r="G859" cm="1">
        <f t="array" aca="1" ref="G859" ca="1">SUMPRODUCT(--ISNUMBER(MID(D859,ROW(INDIRECT("1:"&amp;LEN(D859))),1)*1))</f>
        <v>35</v>
      </c>
      <c r="H859" t="b">
        <f t="shared" si="188"/>
        <v>1</v>
      </c>
    </row>
    <row r="860" spans="1:8" hidden="1" x14ac:dyDescent="0.3">
      <c r="A860">
        <v>858</v>
      </c>
      <c r="B860" t="s">
        <v>3055</v>
      </c>
      <c r="C860" t="s">
        <v>3056</v>
      </c>
      <c r="D860" t="s">
        <v>3057</v>
      </c>
      <c r="E860" t="s">
        <v>920</v>
      </c>
      <c r="F860" t="s">
        <v>2566</v>
      </c>
      <c r="G860" cm="1">
        <f t="array" aca="1" ref="G860" ca="1">SUMPRODUCT(--ISNUMBER(MID(D860,ROW(INDIRECT("1:"&amp;LEN(D860))),1)*1))</f>
        <v>0</v>
      </c>
    </row>
    <row r="861" spans="1:8" hidden="1" x14ac:dyDescent="0.3">
      <c r="A861">
        <v>4055</v>
      </c>
      <c r="B861" t="s">
        <v>13575</v>
      </c>
      <c r="C861" t="s">
        <v>13576</v>
      </c>
      <c r="D861" t="s">
        <v>13577</v>
      </c>
      <c r="E861" t="s">
        <v>2034</v>
      </c>
      <c r="F861" t="s">
        <v>310</v>
      </c>
      <c r="G861" cm="1">
        <f t="array" aca="1" ref="G861" ca="1">SUMPRODUCT(--ISNUMBER(MID(D861,ROW(INDIRECT("1:"&amp;LEN(D861))),1)*1))</f>
        <v>35</v>
      </c>
      <c r="H861" t="b">
        <f t="shared" ref="H861:H863" si="189">OR(ISNUMBER(FIND("Wh kg", D861)), ISNUMBER(FIND("F/g", D861)), ISNUMBER(FIND("ppm", D861)), ISNUMBER(FIND("ppb", D861)), ISNUMBER(FIND("mAh/g", D861)), ISNUMBER(FIND("kHz", D861)), ISNUMBER(FIND("°C", D861)), ISNUMBER(FIND(" pH", D861)), ISNUMBER(FIND("mg/L", D861)), ISNUMBER(FIND("mAhg", D861)), ISNUMBER(FIND("g/L", D861)), ISNUMBER(FIND("MPa", D861)))</f>
        <v>0</v>
      </c>
    </row>
    <row r="862" spans="1:8" hidden="1" x14ac:dyDescent="0.3">
      <c r="A862">
        <v>4268</v>
      </c>
      <c r="B862" t="s">
        <v>14250</v>
      </c>
      <c r="C862" t="s">
        <v>14251</v>
      </c>
      <c r="D862" t="s">
        <v>14252</v>
      </c>
      <c r="E862" t="s">
        <v>11913</v>
      </c>
      <c r="F862" t="s">
        <v>161</v>
      </c>
      <c r="G862" cm="1">
        <f t="array" aca="1" ref="G862" ca="1">SUMPRODUCT(--ISNUMBER(MID(D862,ROW(INDIRECT("1:"&amp;LEN(D862))),1)*1))</f>
        <v>35</v>
      </c>
      <c r="H862" t="b">
        <f t="shared" si="189"/>
        <v>0</v>
      </c>
    </row>
    <row r="863" spans="1:8" x14ac:dyDescent="0.3">
      <c r="A863">
        <v>4436</v>
      </c>
      <c r="B863" t="s">
        <v>14796</v>
      </c>
      <c r="C863" t="s">
        <v>14797</v>
      </c>
      <c r="D863" t="s">
        <v>14798</v>
      </c>
      <c r="E863" t="s">
        <v>4434</v>
      </c>
      <c r="F863" t="s">
        <v>6086</v>
      </c>
      <c r="G863" cm="1">
        <f t="array" aca="1" ref="G863" ca="1">SUMPRODUCT(--ISNUMBER(MID(D863,ROW(INDIRECT("1:"&amp;LEN(D863))),1)*1))</f>
        <v>35</v>
      </c>
      <c r="H863" t="b">
        <f t="shared" si="189"/>
        <v>1</v>
      </c>
    </row>
    <row r="864" spans="1:8" hidden="1" x14ac:dyDescent="0.3">
      <c r="A864">
        <v>862</v>
      </c>
      <c r="B864" t="s">
        <v>3069</v>
      </c>
      <c r="C864" t="s">
        <v>3070</v>
      </c>
      <c r="D864" t="s">
        <v>3071</v>
      </c>
      <c r="E864" t="s">
        <v>2730</v>
      </c>
      <c r="F864" t="s">
        <v>10</v>
      </c>
      <c r="G864" cm="1">
        <f t="array" aca="1" ref="G864" ca="1">SUMPRODUCT(--ISNUMBER(MID(D864,ROW(INDIRECT("1:"&amp;LEN(D864))),1)*1))</f>
        <v>0</v>
      </c>
    </row>
    <row r="865" spans="1:8" hidden="1" x14ac:dyDescent="0.3">
      <c r="A865">
        <v>863</v>
      </c>
      <c r="B865" t="s">
        <v>3072</v>
      </c>
      <c r="C865" t="s">
        <v>3073</v>
      </c>
      <c r="D865" t="s">
        <v>3074</v>
      </c>
      <c r="E865" t="s">
        <v>1295</v>
      </c>
      <c r="F865" t="s">
        <v>342</v>
      </c>
      <c r="G865" cm="1">
        <f t="array" aca="1" ref="G865" ca="1">SUMPRODUCT(--ISNUMBER(MID(D865,ROW(INDIRECT("1:"&amp;LEN(D865))),1)*1))</f>
        <v>0</v>
      </c>
    </row>
    <row r="866" spans="1:8" hidden="1" x14ac:dyDescent="0.3">
      <c r="A866">
        <v>4470</v>
      </c>
      <c r="B866" t="s">
        <v>14901</v>
      </c>
      <c r="C866" t="s">
        <v>14902</v>
      </c>
      <c r="D866" t="s">
        <v>14903</v>
      </c>
      <c r="E866" t="s">
        <v>1164</v>
      </c>
      <c r="F866" t="s">
        <v>28</v>
      </c>
      <c r="G866" cm="1">
        <f t="array" aca="1" ref="G866" ca="1">SUMPRODUCT(--ISNUMBER(MID(D866,ROW(INDIRECT("1:"&amp;LEN(D866))),1)*1))</f>
        <v>35</v>
      </c>
      <c r="H866" t="b">
        <f t="shared" ref="H866:H870" si="190">OR(ISNUMBER(FIND("Wh kg", D866)), ISNUMBER(FIND("F/g", D866)), ISNUMBER(FIND("ppm", D866)), ISNUMBER(FIND("ppb", D866)), ISNUMBER(FIND("mAh/g", D866)), ISNUMBER(FIND("kHz", D866)), ISNUMBER(FIND("°C", D866)), ISNUMBER(FIND(" pH", D866)), ISNUMBER(FIND("mg/L", D866)), ISNUMBER(FIND("mAhg", D866)), ISNUMBER(FIND("g/L", D866)), ISNUMBER(FIND("MPa", D866)))</f>
        <v>0</v>
      </c>
    </row>
    <row r="867" spans="1:8" hidden="1" x14ac:dyDescent="0.3">
      <c r="A867">
        <v>4829</v>
      </c>
      <c r="B867" t="s">
        <v>16050</v>
      </c>
      <c r="C867" t="s">
        <v>16051</v>
      </c>
      <c r="D867" t="s">
        <v>16052</v>
      </c>
      <c r="E867" t="s">
        <v>485</v>
      </c>
      <c r="F867" t="s">
        <v>4782</v>
      </c>
      <c r="G867" cm="1">
        <f t="array" aca="1" ref="G867" ca="1">SUMPRODUCT(--ISNUMBER(MID(D867,ROW(INDIRECT("1:"&amp;LEN(D867))),1)*1))</f>
        <v>35</v>
      </c>
      <c r="H867" t="b">
        <f t="shared" si="190"/>
        <v>0</v>
      </c>
    </row>
    <row r="868" spans="1:8" x14ac:dyDescent="0.3">
      <c r="A868">
        <v>4856</v>
      </c>
      <c r="B868" t="s">
        <v>16138</v>
      </c>
      <c r="C868" t="s">
        <v>16139</v>
      </c>
      <c r="D868" t="s">
        <v>16140</v>
      </c>
      <c r="E868" t="s">
        <v>1134</v>
      </c>
      <c r="F868" t="s">
        <v>2356</v>
      </c>
      <c r="G868" cm="1">
        <f t="array" aca="1" ref="G868" ca="1">SUMPRODUCT(--ISNUMBER(MID(D868,ROW(INDIRECT("1:"&amp;LEN(D868))),1)*1))</f>
        <v>35</v>
      </c>
      <c r="H868" t="b">
        <f t="shared" si="190"/>
        <v>1</v>
      </c>
    </row>
    <row r="869" spans="1:8" x14ac:dyDescent="0.3">
      <c r="A869">
        <v>5019</v>
      </c>
      <c r="B869" t="s">
        <v>16655</v>
      </c>
      <c r="C869" t="s">
        <v>16656</v>
      </c>
      <c r="D869" t="s">
        <v>16657</v>
      </c>
      <c r="E869" t="s">
        <v>686</v>
      </c>
      <c r="F869" t="s">
        <v>6086</v>
      </c>
      <c r="G869" cm="1">
        <f t="array" aca="1" ref="G869" ca="1">SUMPRODUCT(--ISNUMBER(MID(D869,ROW(INDIRECT("1:"&amp;LEN(D869))),1)*1))</f>
        <v>35</v>
      </c>
      <c r="H869" t="b">
        <f t="shared" si="190"/>
        <v>1</v>
      </c>
    </row>
    <row r="870" spans="1:8" x14ac:dyDescent="0.3">
      <c r="A870">
        <v>0</v>
      </c>
      <c r="B870" t="s">
        <v>6</v>
      </c>
      <c r="C870" t="s">
        <v>7</v>
      </c>
      <c r="D870" t="s">
        <v>8</v>
      </c>
      <c r="E870" t="s">
        <v>9</v>
      </c>
      <c r="F870" t="s">
        <v>10</v>
      </c>
      <c r="G870" cm="1">
        <f t="array" aca="1" ref="G870" ca="1">SUMPRODUCT(--ISNUMBER(MID(D870,ROW(INDIRECT("1:"&amp;LEN(D870))),1)*1))</f>
        <v>34</v>
      </c>
      <c r="H870" t="b">
        <f t="shared" si="190"/>
        <v>1</v>
      </c>
    </row>
    <row r="871" spans="1:8" hidden="1" x14ac:dyDescent="0.3">
      <c r="A871">
        <v>869</v>
      </c>
      <c r="B871" t="s">
        <v>3093</v>
      </c>
      <c r="C871" t="s">
        <v>3094</v>
      </c>
      <c r="D871" t="s">
        <v>3095</v>
      </c>
      <c r="E871" t="s">
        <v>3096</v>
      </c>
      <c r="F871" t="s">
        <v>84</v>
      </c>
      <c r="G871" cm="1">
        <f t="array" aca="1" ref="G871" ca="1">SUMPRODUCT(--ISNUMBER(MID(D871,ROW(INDIRECT("1:"&amp;LEN(D871))),1)*1))</f>
        <v>0</v>
      </c>
    </row>
    <row r="872" spans="1:8" hidden="1" x14ac:dyDescent="0.3">
      <c r="A872">
        <v>186</v>
      </c>
      <c r="B872" t="s">
        <v>716</v>
      </c>
      <c r="C872" t="s">
        <v>717</v>
      </c>
      <c r="D872" t="s">
        <v>718</v>
      </c>
      <c r="E872" t="s">
        <v>719</v>
      </c>
      <c r="F872" t="s">
        <v>720</v>
      </c>
      <c r="G872" cm="1">
        <f t="array" aca="1" ref="G872" ca="1">SUMPRODUCT(--ISNUMBER(MID(D872,ROW(INDIRECT("1:"&amp;LEN(D872))),1)*1))</f>
        <v>34</v>
      </c>
      <c r="H872" t="b">
        <f>OR(ISNUMBER(FIND("Wh kg", D872)), ISNUMBER(FIND("F/g", D872)), ISNUMBER(FIND("ppm", D872)), ISNUMBER(FIND("ppb", D872)), ISNUMBER(FIND("mAh/g", D872)), ISNUMBER(FIND("kHz", D872)), ISNUMBER(FIND("°C", D872)), ISNUMBER(FIND(" pH", D872)), ISNUMBER(FIND("mg/L", D872)), ISNUMBER(FIND("mAhg", D872)), ISNUMBER(FIND("g/L", D872)), ISNUMBER(FIND("MPa", D872)))</f>
        <v>0</v>
      </c>
    </row>
    <row r="873" spans="1:8" hidden="1" x14ac:dyDescent="0.3">
      <c r="A873">
        <v>871</v>
      </c>
      <c r="B873" t="s">
        <v>3101</v>
      </c>
      <c r="C873" t="s">
        <v>3102</v>
      </c>
      <c r="D873" t="s">
        <v>3103</v>
      </c>
      <c r="E873" t="s">
        <v>1711</v>
      </c>
      <c r="F873" t="s">
        <v>610</v>
      </c>
      <c r="G873" cm="1">
        <f t="array" aca="1" ref="G873" ca="1">SUMPRODUCT(--ISNUMBER(MID(D873,ROW(INDIRECT("1:"&amp;LEN(D873))),1)*1))</f>
        <v>0</v>
      </c>
    </row>
    <row r="874" spans="1:8" hidden="1" x14ac:dyDescent="0.3">
      <c r="A874">
        <v>872</v>
      </c>
      <c r="B874" t="s">
        <v>3104</v>
      </c>
      <c r="C874" t="s">
        <v>3105</v>
      </c>
      <c r="D874" t="s">
        <v>3106</v>
      </c>
      <c r="E874" t="s">
        <v>9</v>
      </c>
      <c r="F874" t="s">
        <v>3107</v>
      </c>
      <c r="G874" cm="1">
        <f t="array" aca="1" ref="G874" ca="1">SUMPRODUCT(--ISNUMBER(MID(D874,ROW(INDIRECT("1:"&amp;LEN(D874))),1)*1))</f>
        <v>0</v>
      </c>
    </row>
    <row r="875" spans="1:8" hidden="1" x14ac:dyDescent="0.3">
      <c r="A875">
        <v>212</v>
      </c>
      <c r="B875" t="s">
        <v>807</v>
      </c>
      <c r="C875" t="s">
        <v>808</v>
      </c>
      <c r="D875" t="s">
        <v>809</v>
      </c>
      <c r="E875" t="s">
        <v>174</v>
      </c>
      <c r="F875" t="s">
        <v>46</v>
      </c>
      <c r="G875" cm="1">
        <f t="array" aca="1" ref="G875" ca="1">SUMPRODUCT(--ISNUMBER(MID(D875,ROW(INDIRECT("1:"&amp;LEN(D875))),1)*1))</f>
        <v>34</v>
      </c>
      <c r="H875" t="b">
        <f t="shared" ref="H875:H876" si="191">OR(ISNUMBER(FIND("Wh kg", D875)), ISNUMBER(FIND("F/g", D875)), ISNUMBER(FIND("ppm", D875)), ISNUMBER(FIND("ppb", D875)), ISNUMBER(FIND("mAh/g", D875)), ISNUMBER(FIND("kHz", D875)), ISNUMBER(FIND("°C", D875)), ISNUMBER(FIND(" pH", D875)), ISNUMBER(FIND("mg/L", D875)), ISNUMBER(FIND("min", D875)), ISNUMBER(FIND("mAhg", D875)), ISNUMBER(FIND("g/L", D875)), ISNUMBER(FIND("MPa", D875)))</f>
        <v>0</v>
      </c>
    </row>
    <row r="876" spans="1:8" x14ac:dyDescent="0.3">
      <c r="A876">
        <v>429</v>
      </c>
      <c r="B876" t="s">
        <v>1574</v>
      </c>
      <c r="C876" t="s">
        <v>1575</v>
      </c>
      <c r="D876" t="s">
        <v>1576</v>
      </c>
      <c r="E876" t="s">
        <v>1446</v>
      </c>
      <c r="F876" t="s">
        <v>1577</v>
      </c>
      <c r="G876" cm="1">
        <f t="array" aca="1" ref="G876" ca="1">SUMPRODUCT(--ISNUMBER(MID(D876,ROW(INDIRECT("1:"&amp;LEN(D876))),1)*1))</f>
        <v>34</v>
      </c>
      <c r="H876" t="b">
        <f>OR(ISNUMBER(FIND("Wh kg", D876)), ISNUMBER(FIND("F/g", D876)), ISNUMBER(FIND("ppm", D876)), ISNUMBER(FIND("ppb", D876)), ISNUMBER(FIND("mAh/g", D876)), ISNUMBER(FIND("kHz", D876)), ISNUMBER(FIND("°C", D876)), ISNUMBER(FIND(" pH", D876)), ISNUMBER(FIND("mg/L", D876)), ISNUMBER(FIND("mAhg", D876)), ISNUMBER(FIND("g/L", D876)), ISNUMBER(FIND("MPa", D876)))</f>
        <v>1</v>
      </c>
    </row>
    <row r="877" spans="1:8" hidden="1" x14ac:dyDescent="0.3">
      <c r="A877">
        <v>875</v>
      </c>
      <c r="B877" t="s">
        <v>3115</v>
      </c>
      <c r="C877" t="s">
        <v>3116</v>
      </c>
      <c r="D877" t="s">
        <v>3117</v>
      </c>
      <c r="E877" t="s">
        <v>2882</v>
      </c>
      <c r="F877" t="s">
        <v>20</v>
      </c>
      <c r="G877" cm="1">
        <f t="array" aca="1" ref="G877" ca="1">SUMPRODUCT(--ISNUMBER(MID(D877,ROW(INDIRECT("1:"&amp;LEN(D877))),1)*1))</f>
        <v>0</v>
      </c>
    </row>
    <row r="878" spans="1:8" x14ac:dyDescent="0.3">
      <c r="A878">
        <v>674</v>
      </c>
      <c r="B878" t="s">
        <v>2419</v>
      </c>
      <c r="C878" t="s">
        <v>2420</v>
      </c>
      <c r="D878" t="s">
        <v>2421</v>
      </c>
      <c r="E878" t="s">
        <v>2224</v>
      </c>
      <c r="F878" t="s">
        <v>84</v>
      </c>
      <c r="G878" cm="1">
        <f t="array" aca="1" ref="G878" ca="1">SUMPRODUCT(--ISNUMBER(MID(D878,ROW(INDIRECT("1:"&amp;LEN(D878))),1)*1))</f>
        <v>34</v>
      </c>
      <c r="H878" t="b">
        <f>OR(ISNUMBER(FIND("Wh kg", D878)), ISNUMBER(FIND("F/g", D878)), ISNUMBER(FIND("ppm", D878)), ISNUMBER(FIND("ppb", D878)), ISNUMBER(FIND("mAh/g", D878)), ISNUMBER(FIND("kHz", D878)), ISNUMBER(FIND("°C", D878)), ISNUMBER(FIND(" pH", D878)), ISNUMBER(FIND("mg/L", D878)), ISNUMBER(FIND("mAhg", D878)), ISNUMBER(FIND("g/L", D878)), ISNUMBER(FIND("MPa", D878)))</f>
        <v>1</v>
      </c>
    </row>
    <row r="879" spans="1:8" hidden="1" x14ac:dyDescent="0.3">
      <c r="A879">
        <v>877</v>
      </c>
      <c r="B879" t="s">
        <v>3122</v>
      </c>
      <c r="C879" t="s">
        <v>3123</v>
      </c>
      <c r="D879" t="s">
        <v>3124</v>
      </c>
      <c r="E879" t="s">
        <v>3125</v>
      </c>
      <c r="F879" t="s">
        <v>15</v>
      </c>
      <c r="G879" cm="1">
        <f t="array" aca="1" ref="G879" ca="1">SUMPRODUCT(--ISNUMBER(MID(D879,ROW(INDIRECT("1:"&amp;LEN(D879))),1)*1))</f>
        <v>0</v>
      </c>
    </row>
    <row r="880" spans="1:8" hidden="1" x14ac:dyDescent="0.3">
      <c r="A880">
        <v>878</v>
      </c>
      <c r="B880" t="s">
        <v>3126</v>
      </c>
      <c r="C880" t="s">
        <v>3127</v>
      </c>
      <c r="D880" t="s">
        <v>3128</v>
      </c>
      <c r="E880" t="s">
        <v>3129</v>
      </c>
      <c r="F880" t="s">
        <v>515</v>
      </c>
      <c r="G880" cm="1">
        <f t="array" aca="1" ref="G880" ca="1">SUMPRODUCT(--ISNUMBER(MID(D880,ROW(INDIRECT("1:"&amp;LEN(D880))),1)*1))</f>
        <v>0</v>
      </c>
    </row>
    <row r="881" spans="1:8" hidden="1" x14ac:dyDescent="0.3">
      <c r="A881">
        <v>879</v>
      </c>
      <c r="B881" t="s">
        <v>3130</v>
      </c>
      <c r="C881" t="s">
        <v>3131</v>
      </c>
      <c r="D881" t="s">
        <v>3132</v>
      </c>
      <c r="E881" t="s">
        <v>2329</v>
      </c>
      <c r="F881" t="s">
        <v>3133</v>
      </c>
      <c r="G881" cm="1">
        <f t="array" aca="1" ref="G881" ca="1">SUMPRODUCT(--ISNUMBER(MID(D881,ROW(INDIRECT("1:"&amp;LEN(D881))),1)*1))</f>
        <v>0</v>
      </c>
    </row>
    <row r="882" spans="1:8" hidden="1" x14ac:dyDescent="0.3">
      <c r="A882">
        <v>703</v>
      </c>
      <c r="B882" t="s">
        <v>2519</v>
      </c>
      <c r="C882" t="s">
        <v>2520</v>
      </c>
      <c r="D882" t="s">
        <v>2521</v>
      </c>
      <c r="E882" t="s">
        <v>287</v>
      </c>
      <c r="F882" t="s">
        <v>2522</v>
      </c>
      <c r="G882" cm="1">
        <f t="array" aca="1" ref="G882" ca="1">SUMPRODUCT(--ISNUMBER(MID(D882,ROW(INDIRECT("1:"&amp;LEN(D882))),1)*1))</f>
        <v>34</v>
      </c>
      <c r="H882" t="b">
        <f>OR(ISNUMBER(FIND("Wh kg", D882)), ISNUMBER(FIND("F/g", D882)), ISNUMBER(FIND("ppm", D882)), ISNUMBER(FIND("ppb", D882)), ISNUMBER(FIND("mAh/g", D882)), ISNUMBER(FIND("kHz", D882)), ISNUMBER(FIND("°C", D882)), ISNUMBER(FIND(" pH", D882)), ISNUMBER(FIND("mg/L", D882)), ISNUMBER(FIND("mAhg", D882)), ISNUMBER(FIND("g/L", D882)), ISNUMBER(FIND("MPa", D882)))</f>
        <v>0</v>
      </c>
    </row>
    <row r="883" spans="1:8" hidden="1" x14ac:dyDescent="0.3">
      <c r="A883">
        <v>881</v>
      </c>
      <c r="B883" t="s">
        <v>3137</v>
      </c>
      <c r="C883" t="s">
        <v>3138</v>
      </c>
      <c r="D883" t="s">
        <v>3139</v>
      </c>
      <c r="E883" t="s">
        <v>1923</v>
      </c>
      <c r="F883" t="s">
        <v>3140</v>
      </c>
      <c r="G883" cm="1">
        <f t="array" aca="1" ref="G883" ca="1">SUMPRODUCT(--ISNUMBER(MID(D883,ROW(INDIRECT("1:"&amp;LEN(D883))),1)*1))</f>
        <v>0</v>
      </c>
    </row>
    <row r="884" spans="1:8" hidden="1" x14ac:dyDescent="0.3">
      <c r="A884">
        <v>882</v>
      </c>
      <c r="B884" t="s">
        <v>3141</v>
      </c>
      <c r="C884" t="s">
        <v>3142</v>
      </c>
      <c r="D884" t="s">
        <v>3143</v>
      </c>
      <c r="E884" t="s">
        <v>920</v>
      </c>
      <c r="F884" t="s">
        <v>1114</v>
      </c>
      <c r="G884" cm="1">
        <f t="array" aca="1" ref="G884" ca="1">SUMPRODUCT(--ISNUMBER(MID(D884,ROW(INDIRECT("1:"&amp;LEN(D884))),1)*1))</f>
        <v>0</v>
      </c>
    </row>
    <row r="885" spans="1:8" hidden="1" x14ac:dyDescent="0.3">
      <c r="A885">
        <v>883</v>
      </c>
      <c r="B885" t="s">
        <v>3144</v>
      </c>
      <c r="C885" t="s">
        <v>3145</v>
      </c>
      <c r="D885" t="s">
        <v>3146</v>
      </c>
      <c r="E885" t="s">
        <v>191</v>
      </c>
      <c r="F885" t="s">
        <v>734</v>
      </c>
      <c r="G885" cm="1">
        <f t="array" aca="1" ref="G885" ca="1">SUMPRODUCT(--ISNUMBER(MID(D885,ROW(INDIRECT("1:"&amp;LEN(D885))),1)*1))</f>
        <v>0</v>
      </c>
    </row>
    <row r="886" spans="1:8" hidden="1" x14ac:dyDescent="0.3">
      <c r="A886">
        <v>781</v>
      </c>
      <c r="B886" t="s">
        <v>2793</v>
      </c>
      <c r="C886" t="s">
        <v>2794</v>
      </c>
      <c r="D886" t="s">
        <v>2795</v>
      </c>
      <c r="E886" t="s">
        <v>195</v>
      </c>
      <c r="F886" t="s">
        <v>2796</v>
      </c>
      <c r="G886" cm="1">
        <f t="array" aca="1" ref="G886" ca="1">SUMPRODUCT(--ISNUMBER(MID(D886,ROW(INDIRECT("1:"&amp;LEN(D886))),1)*1))</f>
        <v>34</v>
      </c>
      <c r="H886" t="b">
        <f t="shared" ref="H886:H888" si="192">OR(ISNUMBER(FIND("Wh kg", D886)), ISNUMBER(FIND("F/g", D886)), ISNUMBER(FIND("ppm", D886)), ISNUMBER(FIND("ppb", D886)), ISNUMBER(FIND("mAh/g", D886)), ISNUMBER(FIND("kHz", D886)), ISNUMBER(FIND("°C", D886)), ISNUMBER(FIND(" pH", D886)), ISNUMBER(FIND("mg/L", D886)), ISNUMBER(FIND("min", D886)), ISNUMBER(FIND("mAhg", D886)), ISNUMBER(FIND("g/L", D886)), ISNUMBER(FIND("MPa", D886)))</f>
        <v>0</v>
      </c>
    </row>
    <row r="887" spans="1:8" x14ac:dyDescent="0.3">
      <c r="A887">
        <v>904</v>
      </c>
      <c r="B887" t="s">
        <v>3211</v>
      </c>
      <c r="C887" t="s">
        <v>3212</v>
      </c>
      <c r="D887" t="s">
        <v>3213</v>
      </c>
      <c r="E887" t="s">
        <v>485</v>
      </c>
      <c r="F887" t="s">
        <v>138</v>
      </c>
      <c r="G887" cm="1">
        <f t="array" aca="1" ref="G887" ca="1">SUMPRODUCT(--ISNUMBER(MID(D887,ROW(INDIRECT("1:"&amp;LEN(D887))),1)*1))</f>
        <v>34</v>
      </c>
      <c r="H887" t="b">
        <f t="shared" ref="H887:H888" si="193">OR(ISNUMBER(FIND("Wh kg", D887)), ISNUMBER(FIND("F/g", D887)), ISNUMBER(FIND("ppm", D887)), ISNUMBER(FIND("ppb", D887)), ISNUMBER(FIND("mAh/g", D887)), ISNUMBER(FIND("kHz", D887)), ISNUMBER(FIND("°C", D887)), ISNUMBER(FIND(" pH", D887)), ISNUMBER(FIND("mg/L", D887)), ISNUMBER(FIND("mAhg", D887)), ISNUMBER(FIND("g/L", D887)), ISNUMBER(FIND("MPa", D887)))</f>
        <v>1</v>
      </c>
    </row>
    <row r="888" spans="1:8" hidden="1" x14ac:dyDescent="0.3">
      <c r="A888">
        <v>912</v>
      </c>
      <c r="B888" t="s">
        <v>3241</v>
      </c>
      <c r="C888" t="s">
        <v>3242</v>
      </c>
      <c r="D888" t="s">
        <v>3243</v>
      </c>
      <c r="E888" t="s">
        <v>1566</v>
      </c>
      <c r="F888" t="s">
        <v>33</v>
      </c>
      <c r="G888" cm="1">
        <f t="array" aca="1" ref="G888" ca="1">SUMPRODUCT(--ISNUMBER(MID(D888,ROW(INDIRECT("1:"&amp;LEN(D888))),1)*1))</f>
        <v>34</v>
      </c>
      <c r="H888" t="b">
        <f t="shared" si="193"/>
        <v>0</v>
      </c>
    </row>
    <row r="889" spans="1:8" hidden="1" x14ac:dyDescent="0.3">
      <c r="A889">
        <v>887</v>
      </c>
      <c r="B889" t="s">
        <v>3156</v>
      </c>
      <c r="C889" t="s">
        <v>3157</v>
      </c>
      <c r="D889" t="s">
        <v>3158</v>
      </c>
      <c r="E889" t="s">
        <v>1219</v>
      </c>
      <c r="F889" t="s">
        <v>89</v>
      </c>
      <c r="G889" cm="1">
        <f t="array" aca="1" ref="G889" ca="1">SUMPRODUCT(--ISNUMBER(MID(D889,ROW(INDIRECT("1:"&amp;LEN(D889))),1)*1))</f>
        <v>0</v>
      </c>
    </row>
    <row r="890" spans="1:8" x14ac:dyDescent="0.3">
      <c r="A890">
        <v>965</v>
      </c>
      <c r="B890" t="s">
        <v>3424</v>
      </c>
      <c r="C890" t="s">
        <v>3425</v>
      </c>
      <c r="D890" t="s">
        <v>3426</v>
      </c>
      <c r="E890" t="s">
        <v>418</v>
      </c>
      <c r="F890" t="s">
        <v>138</v>
      </c>
      <c r="G890" cm="1">
        <f t="array" aca="1" ref="G890" ca="1">SUMPRODUCT(--ISNUMBER(MID(D890,ROW(INDIRECT("1:"&amp;LEN(D890))),1)*1))</f>
        <v>34</v>
      </c>
      <c r="H890" t="b">
        <f t="shared" ref="H890:H891" si="194">OR(ISNUMBER(FIND("Wh kg", D890)), ISNUMBER(FIND("F/g", D890)), ISNUMBER(FIND("ppm", D890)), ISNUMBER(FIND("ppb", D890)), ISNUMBER(FIND("mAh/g", D890)), ISNUMBER(FIND("kHz", D890)), ISNUMBER(FIND("°C", D890)), ISNUMBER(FIND(" pH", D890)), ISNUMBER(FIND("mg/L", D890)), ISNUMBER(FIND("mAhg", D890)), ISNUMBER(FIND("g/L", D890)), ISNUMBER(FIND("MPa", D890)))</f>
        <v>1</v>
      </c>
    </row>
    <row r="891" spans="1:8" x14ac:dyDescent="0.3">
      <c r="A891">
        <v>1048</v>
      </c>
      <c r="B891" t="s">
        <v>3706</v>
      </c>
      <c r="C891" t="s">
        <v>3707</v>
      </c>
      <c r="D891" t="s">
        <v>3708</v>
      </c>
      <c r="E891" t="s">
        <v>422</v>
      </c>
      <c r="F891" t="s">
        <v>28</v>
      </c>
      <c r="G891" cm="1">
        <f t="array" aca="1" ref="G891" ca="1">SUMPRODUCT(--ISNUMBER(MID(D891,ROW(INDIRECT("1:"&amp;LEN(D891))),1)*1))</f>
        <v>34</v>
      </c>
      <c r="H891" t="b">
        <f t="shared" si="194"/>
        <v>1</v>
      </c>
    </row>
    <row r="892" spans="1:8" hidden="1" x14ac:dyDescent="0.3">
      <c r="A892">
        <v>890</v>
      </c>
      <c r="B892" t="s">
        <v>3167</v>
      </c>
      <c r="C892" t="s">
        <v>3168</v>
      </c>
      <c r="D892" t="s">
        <v>3169</v>
      </c>
      <c r="E892" t="s">
        <v>1143</v>
      </c>
      <c r="F892" t="s">
        <v>15</v>
      </c>
      <c r="G892" cm="1">
        <f t="array" aca="1" ref="G892" ca="1">SUMPRODUCT(--ISNUMBER(MID(D892,ROW(INDIRECT("1:"&amp;LEN(D892))),1)*1))</f>
        <v>0</v>
      </c>
    </row>
    <row r="893" spans="1:8" hidden="1" x14ac:dyDescent="0.3">
      <c r="A893">
        <v>891</v>
      </c>
      <c r="B893" t="s">
        <v>3170</v>
      </c>
      <c r="C893" t="s">
        <v>3171</v>
      </c>
      <c r="D893" t="s">
        <v>3172</v>
      </c>
      <c r="E893" t="s">
        <v>2748</v>
      </c>
      <c r="F893" t="s">
        <v>10</v>
      </c>
      <c r="G893" cm="1">
        <f t="array" aca="1" ref="G893" ca="1">SUMPRODUCT(--ISNUMBER(MID(D893,ROW(INDIRECT("1:"&amp;LEN(D893))),1)*1))</f>
        <v>0</v>
      </c>
    </row>
    <row r="894" spans="1:8" hidden="1" x14ac:dyDescent="0.3">
      <c r="A894">
        <v>1053</v>
      </c>
      <c r="B894" t="s">
        <v>3722</v>
      </c>
      <c r="C894" t="s">
        <v>3723</v>
      </c>
      <c r="D894" t="s">
        <v>3724</v>
      </c>
      <c r="E894" t="s">
        <v>3725</v>
      </c>
      <c r="F894" t="s">
        <v>84</v>
      </c>
      <c r="G894" cm="1">
        <f t="array" aca="1" ref="G894" ca="1">SUMPRODUCT(--ISNUMBER(MID(D894,ROW(INDIRECT("1:"&amp;LEN(D894))),1)*1))</f>
        <v>34</v>
      </c>
      <c r="H894" t="b">
        <f t="shared" ref="H894:H896" si="195">OR(ISNUMBER(FIND("Wh kg", D894)), ISNUMBER(FIND("F/g", D894)), ISNUMBER(FIND("ppm", D894)), ISNUMBER(FIND("ppb", D894)), ISNUMBER(FIND("mAh/g", D894)), ISNUMBER(FIND("kHz", D894)), ISNUMBER(FIND("°C", D894)), ISNUMBER(FIND(" pH", D894)), ISNUMBER(FIND("mg/L", D894)), ISNUMBER(FIND("min", D894)), ISNUMBER(FIND("mAhg", D894)), ISNUMBER(FIND("g/L", D894)), ISNUMBER(FIND("MPa", D894)))</f>
        <v>0</v>
      </c>
    </row>
    <row r="895" spans="1:8" x14ac:dyDescent="0.3">
      <c r="A895">
        <v>1084</v>
      </c>
      <c r="B895" t="s">
        <v>3824</v>
      </c>
      <c r="C895" t="s">
        <v>3825</v>
      </c>
      <c r="D895" t="s">
        <v>3826</v>
      </c>
      <c r="E895" t="s">
        <v>519</v>
      </c>
      <c r="F895" t="s">
        <v>1581</v>
      </c>
      <c r="G895" cm="1">
        <f t="array" aca="1" ref="G895" ca="1">SUMPRODUCT(--ISNUMBER(MID(D895,ROW(INDIRECT("1:"&amp;LEN(D895))),1)*1))</f>
        <v>34</v>
      </c>
      <c r="H895" t="b">
        <f t="shared" ref="H895:H896" si="196">OR(ISNUMBER(FIND("Wh kg", D895)), ISNUMBER(FIND("F/g", D895)), ISNUMBER(FIND("ppm", D895)), ISNUMBER(FIND("ppb", D895)), ISNUMBER(FIND("mAh/g", D895)), ISNUMBER(FIND("kHz", D895)), ISNUMBER(FIND("°C", D895)), ISNUMBER(FIND(" pH", D895)), ISNUMBER(FIND("mg/L", D895)), ISNUMBER(FIND("mAhg", D895)), ISNUMBER(FIND("g/L", D895)), ISNUMBER(FIND("MPa", D895)))</f>
        <v>1</v>
      </c>
    </row>
    <row r="896" spans="1:8" x14ac:dyDescent="0.3">
      <c r="A896">
        <v>1213</v>
      </c>
      <c r="B896" t="s">
        <v>4264</v>
      </c>
      <c r="C896" t="s">
        <v>4265</v>
      </c>
      <c r="D896" t="s">
        <v>4266</v>
      </c>
      <c r="E896" t="s">
        <v>1329</v>
      </c>
      <c r="F896" t="s">
        <v>1421</v>
      </c>
      <c r="G896" cm="1">
        <f t="array" aca="1" ref="G896" ca="1">SUMPRODUCT(--ISNUMBER(MID(D896,ROW(INDIRECT("1:"&amp;LEN(D896))),1)*1))</f>
        <v>34</v>
      </c>
      <c r="H896" t="b">
        <f t="shared" si="196"/>
        <v>1</v>
      </c>
    </row>
    <row r="897" spans="1:8" hidden="1" x14ac:dyDescent="0.3">
      <c r="A897">
        <v>895</v>
      </c>
      <c r="B897" t="s">
        <v>3183</v>
      </c>
      <c r="C897" t="s">
        <v>3184</v>
      </c>
      <c r="D897" t="s">
        <v>3185</v>
      </c>
      <c r="E897" t="s">
        <v>19</v>
      </c>
      <c r="F897" t="s">
        <v>20</v>
      </c>
      <c r="G897" cm="1">
        <f t="array" aca="1" ref="G897" ca="1">SUMPRODUCT(--ISNUMBER(MID(D897,ROW(INDIRECT("1:"&amp;LEN(D897))),1)*1))</f>
        <v>0</v>
      </c>
    </row>
    <row r="898" spans="1:8" x14ac:dyDescent="0.3">
      <c r="A898">
        <v>1287</v>
      </c>
      <c r="B898" t="s">
        <v>4515</v>
      </c>
      <c r="C898" t="s">
        <v>4516</v>
      </c>
      <c r="D898" t="s">
        <v>4517</v>
      </c>
      <c r="E898" t="s">
        <v>411</v>
      </c>
      <c r="F898" t="s">
        <v>56</v>
      </c>
      <c r="G898" cm="1">
        <f t="array" aca="1" ref="G898" ca="1">SUMPRODUCT(--ISNUMBER(MID(D898,ROW(INDIRECT("1:"&amp;LEN(D898))),1)*1))</f>
        <v>34</v>
      </c>
      <c r="H898" t="b">
        <f>OR(ISNUMBER(FIND("Wh kg", D898)), ISNUMBER(FIND("F/g", D898)), ISNUMBER(FIND("ppm", D898)), ISNUMBER(FIND("ppb", D898)), ISNUMBER(FIND("mAh/g", D898)), ISNUMBER(FIND("kHz", D898)), ISNUMBER(FIND("°C", D898)), ISNUMBER(FIND(" pH", D898)), ISNUMBER(FIND("mg/L", D898)), ISNUMBER(FIND("mAhg", D898)), ISNUMBER(FIND("g/L", D898)), ISNUMBER(FIND("MPa", D898)))</f>
        <v>1</v>
      </c>
    </row>
    <row r="899" spans="1:8" hidden="1" x14ac:dyDescent="0.3">
      <c r="A899">
        <v>897</v>
      </c>
      <c r="B899" t="s">
        <v>3189</v>
      </c>
      <c r="C899" t="s">
        <v>3190</v>
      </c>
      <c r="D899" t="s">
        <v>3191</v>
      </c>
      <c r="E899" t="s">
        <v>2209</v>
      </c>
      <c r="F899" t="s">
        <v>1552</v>
      </c>
      <c r="G899" cm="1">
        <f t="array" aca="1" ref="G899" ca="1">SUMPRODUCT(--ISNUMBER(MID(D899,ROW(INDIRECT("1:"&amp;LEN(D899))),1)*1))</f>
        <v>0</v>
      </c>
    </row>
    <row r="900" spans="1:8" hidden="1" x14ac:dyDescent="0.3">
      <c r="A900">
        <v>1370</v>
      </c>
      <c r="B900" t="s">
        <v>4789</v>
      </c>
      <c r="C900" t="s">
        <v>4790</v>
      </c>
      <c r="D900" t="s">
        <v>4791</v>
      </c>
      <c r="E900" t="s">
        <v>1283</v>
      </c>
      <c r="F900" t="s">
        <v>15</v>
      </c>
      <c r="G900" cm="1">
        <f t="array" aca="1" ref="G900" ca="1">SUMPRODUCT(--ISNUMBER(MID(D900,ROW(INDIRECT("1:"&amp;LEN(D900))),1)*1))</f>
        <v>34</v>
      </c>
      <c r="H900" t="b">
        <f>OR(ISNUMBER(FIND("Wh kg", D900)), ISNUMBER(FIND("F/g", D900)), ISNUMBER(FIND("ppm", D900)), ISNUMBER(FIND("ppb", D900)), ISNUMBER(FIND("mAh/g", D900)), ISNUMBER(FIND("kHz", D900)), ISNUMBER(FIND("°C", D900)), ISNUMBER(FIND(" pH", D900)), ISNUMBER(FIND("mg/L", D900)), ISNUMBER(FIND("mAhg", D900)), ISNUMBER(FIND("g/L", D900)), ISNUMBER(FIND("MPa", D900)))</f>
        <v>0</v>
      </c>
    </row>
    <row r="901" spans="1:8" hidden="1" x14ac:dyDescent="0.3">
      <c r="A901">
        <v>899</v>
      </c>
      <c r="B901" t="s">
        <v>3196</v>
      </c>
      <c r="C901" t="s">
        <v>3197</v>
      </c>
      <c r="D901" t="s">
        <v>3198</v>
      </c>
      <c r="E901" t="s">
        <v>2303</v>
      </c>
      <c r="F901" t="s">
        <v>10</v>
      </c>
      <c r="G901" cm="1">
        <f t="array" aca="1" ref="G901" ca="1">SUMPRODUCT(--ISNUMBER(MID(D901,ROW(INDIRECT("1:"&amp;LEN(D901))),1)*1))</f>
        <v>0</v>
      </c>
    </row>
    <row r="902" spans="1:8" x14ac:dyDescent="0.3">
      <c r="A902">
        <v>1478</v>
      </c>
      <c r="B902" t="s">
        <v>5147</v>
      </c>
      <c r="C902" t="s">
        <v>5148</v>
      </c>
      <c r="D902" t="s">
        <v>5149</v>
      </c>
      <c r="E902" t="s">
        <v>774</v>
      </c>
      <c r="F902" t="s">
        <v>161</v>
      </c>
      <c r="G902" cm="1">
        <f t="array" aca="1" ref="G902" ca="1">SUMPRODUCT(--ISNUMBER(MID(D902,ROW(INDIRECT("1:"&amp;LEN(D902))),1)*1))</f>
        <v>34</v>
      </c>
      <c r="H902" t="b">
        <f t="shared" ref="H902:H903" si="197">OR(ISNUMBER(FIND("Wh kg", D902)), ISNUMBER(FIND("F/g", D902)), ISNUMBER(FIND("ppm", D902)), ISNUMBER(FIND("ppb", D902)), ISNUMBER(FIND("mAh/g", D902)), ISNUMBER(FIND("kHz", D902)), ISNUMBER(FIND("°C", D902)), ISNUMBER(FIND(" pH", D902)), ISNUMBER(FIND("mg/L", D902)), ISNUMBER(FIND("mAhg", D902)), ISNUMBER(FIND("g/L", D902)), ISNUMBER(FIND("MPa", D902)))</f>
        <v>1</v>
      </c>
    </row>
    <row r="903" spans="1:8" hidden="1" x14ac:dyDescent="0.3">
      <c r="A903">
        <v>1606</v>
      </c>
      <c r="B903" t="s">
        <v>5579</v>
      </c>
      <c r="C903" t="s">
        <v>5580</v>
      </c>
      <c r="D903" t="s">
        <v>5581</v>
      </c>
      <c r="E903" t="s">
        <v>5582</v>
      </c>
      <c r="F903" t="s">
        <v>295</v>
      </c>
      <c r="G903" cm="1">
        <f t="array" aca="1" ref="G903" ca="1">SUMPRODUCT(--ISNUMBER(MID(D903,ROW(INDIRECT("1:"&amp;LEN(D903))),1)*1))</f>
        <v>34</v>
      </c>
      <c r="H903" t="b">
        <f t="shared" si="197"/>
        <v>0</v>
      </c>
    </row>
    <row r="904" spans="1:8" hidden="1" x14ac:dyDescent="0.3">
      <c r="A904">
        <v>1657</v>
      </c>
      <c r="B904" t="s">
        <v>5755</v>
      </c>
      <c r="C904" t="s">
        <v>5756</v>
      </c>
      <c r="D904" t="s">
        <v>5757</v>
      </c>
      <c r="E904" t="s">
        <v>639</v>
      </c>
      <c r="F904" t="s">
        <v>161</v>
      </c>
      <c r="G904" cm="1">
        <f t="array" aca="1" ref="G904" ca="1">SUMPRODUCT(--ISNUMBER(MID(D904,ROW(INDIRECT("1:"&amp;LEN(D904))),1)*1))</f>
        <v>34</v>
      </c>
      <c r="H904" t="b">
        <f t="shared" ref="H902:H915" si="198">OR(ISNUMBER(FIND("Wh kg", D904)), ISNUMBER(FIND("F/g", D904)), ISNUMBER(FIND("ppm", D904)), ISNUMBER(FIND("ppb", D904)), ISNUMBER(FIND("mAh/g", D904)), ISNUMBER(FIND("kHz", D904)), ISNUMBER(FIND("°C", D904)), ISNUMBER(FIND(" pH", D904)), ISNUMBER(FIND("mg/L", D904)), ISNUMBER(FIND("min", D904)), ISNUMBER(FIND("mAhg", D904)), ISNUMBER(FIND("g/L", D904)), ISNUMBER(FIND("MPa", D904)))</f>
        <v>0</v>
      </c>
    </row>
    <row r="905" spans="1:8" hidden="1" x14ac:dyDescent="0.3">
      <c r="A905">
        <v>1727</v>
      </c>
      <c r="B905" t="s">
        <v>5992</v>
      </c>
      <c r="C905" t="s">
        <v>5993</v>
      </c>
      <c r="D905" t="s">
        <v>5994</v>
      </c>
      <c r="E905" t="s">
        <v>1446</v>
      </c>
      <c r="F905" t="s">
        <v>89</v>
      </c>
      <c r="G905" cm="1">
        <f t="array" aca="1" ref="G905" ca="1">SUMPRODUCT(--ISNUMBER(MID(D905,ROW(INDIRECT("1:"&amp;LEN(D905))),1)*1))</f>
        <v>34</v>
      </c>
      <c r="H905" t="b">
        <f t="shared" ref="H905:H907" si="199">OR(ISNUMBER(FIND("Wh kg", D905)), ISNUMBER(FIND("F/g", D905)), ISNUMBER(FIND("ppm", D905)), ISNUMBER(FIND("ppb", D905)), ISNUMBER(FIND("mAh/g", D905)), ISNUMBER(FIND("kHz", D905)), ISNUMBER(FIND("°C", D905)), ISNUMBER(FIND(" pH", D905)), ISNUMBER(FIND("mg/L", D905)), ISNUMBER(FIND("mAhg", D905)), ISNUMBER(FIND("g/L", D905)), ISNUMBER(FIND("MPa", D905)))</f>
        <v>0</v>
      </c>
    </row>
    <row r="906" spans="1:8" x14ac:dyDescent="0.3">
      <c r="A906">
        <v>1773</v>
      </c>
      <c r="B906" t="s">
        <v>6146</v>
      </c>
      <c r="C906" t="s">
        <v>6147</v>
      </c>
      <c r="D906" t="s">
        <v>6148</v>
      </c>
      <c r="E906" t="s">
        <v>3407</v>
      </c>
      <c r="F906" t="s">
        <v>46</v>
      </c>
      <c r="G906" cm="1">
        <f t="array" aca="1" ref="G906" ca="1">SUMPRODUCT(--ISNUMBER(MID(D906,ROW(INDIRECT("1:"&amp;LEN(D906))),1)*1))</f>
        <v>34</v>
      </c>
      <c r="H906" t="b">
        <f t="shared" si="199"/>
        <v>1</v>
      </c>
    </row>
    <row r="907" spans="1:8" x14ac:dyDescent="0.3">
      <c r="A907">
        <v>1945</v>
      </c>
      <c r="B907" t="s">
        <v>6718</v>
      </c>
      <c r="C907" t="s">
        <v>6719</v>
      </c>
      <c r="D907" t="s">
        <v>6720</v>
      </c>
      <c r="E907" t="s">
        <v>160</v>
      </c>
      <c r="F907" t="s">
        <v>310</v>
      </c>
      <c r="G907" cm="1">
        <f t="array" aca="1" ref="G907" ca="1">SUMPRODUCT(--ISNUMBER(MID(D907,ROW(INDIRECT("1:"&amp;LEN(D907))),1)*1))</f>
        <v>34</v>
      </c>
      <c r="H907" t="b">
        <f t="shared" si="199"/>
        <v>1</v>
      </c>
    </row>
    <row r="908" spans="1:8" hidden="1" x14ac:dyDescent="0.3">
      <c r="A908">
        <v>2017</v>
      </c>
      <c r="B908" t="s">
        <v>6971</v>
      </c>
      <c r="C908" t="s">
        <v>6972</v>
      </c>
      <c r="D908" t="s">
        <v>6973</v>
      </c>
      <c r="E908" t="s">
        <v>1351</v>
      </c>
      <c r="F908" t="s">
        <v>161</v>
      </c>
      <c r="G908" cm="1">
        <f t="array" aca="1" ref="G908" ca="1">SUMPRODUCT(--ISNUMBER(MID(D908,ROW(INDIRECT("1:"&amp;LEN(D908))),1)*1))</f>
        <v>34</v>
      </c>
      <c r="H908" t="b">
        <f t="shared" si="198"/>
        <v>0</v>
      </c>
    </row>
    <row r="909" spans="1:8" x14ac:dyDescent="0.3">
      <c r="A909">
        <v>2252</v>
      </c>
      <c r="B909" t="s">
        <v>7741</v>
      </c>
      <c r="C909" t="s">
        <v>7742</v>
      </c>
      <c r="D909" t="s">
        <v>7743</v>
      </c>
      <c r="E909" t="s">
        <v>7744</v>
      </c>
      <c r="F909" t="s">
        <v>392</v>
      </c>
      <c r="G909" cm="1">
        <f t="array" aca="1" ref="G909" ca="1">SUMPRODUCT(--ISNUMBER(MID(D909,ROW(INDIRECT("1:"&amp;LEN(D909))),1)*1))</f>
        <v>34</v>
      </c>
      <c r="H909" t="b">
        <f t="shared" ref="H909:H913" si="200">OR(ISNUMBER(FIND("Wh kg", D909)), ISNUMBER(FIND("F/g", D909)), ISNUMBER(FIND("ppm", D909)), ISNUMBER(FIND("ppb", D909)), ISNUMBER(FIND("mAh/g", D909)), ISNUMBER(FIND("kHz", D909)), ISNUMBER(FIND("°C", D909)), ISNUMBER(FIND(" pH", D909)), ISNUMBER(FIND("mg/L", D909)), ISNUMBER(FIND("mAhg", D909)), ISNUMBER(FIND("g/L", D909)), ISNUMBER(FIND("MPa", D909)))</f>
        <v>1</v>
      </c>
    </row>
    <row r="910" spans="1:8" hidden="1" x14ac:dyDescent="0.3">
      <c r="A910">
        <v>2417</v>
      </c>
      <c r="B910" t="s">
        <v>8295</v>
      </c>
      <c r="C910" t="s">
        <v>8296</v>
      </c>
      <c r="D910" t="s">
        <v>8297</v>
      </c>
      <c r="E910" t="s">
        <v>294</v>
      </c>
      <c r="F910" t="s">
        <v>321</v>
      </c>
      <c r="G910" cm="1">
        <f t="array" aca="1" ref="G910" ca="1">SUMPRODUCT(--ISNUMBER(MID(D910,ROW(INDIRECT("1:"&amp;LEN(D910))),1)*1))</f>
        <v>34</v>
      </c>
      <c r="H910" t="b">
        <f t="shared" si="200"/>
        <v>0</v>
      </c>
    </row>
    <row r="911" spans="1:8" x14ac:dyDescent="0.3">
      <c r="A911">
        <v>2531</v>
      </c>
      <c r="B911" t="s">
        <v>8661</v>
      </c>
      <c r="C911" t="s">
        <v>8662</v>
      </c>
      <c r="D911" t="s">
        <v>8663</v>
      </c>
      <c r="E911" t="s">
        <v>860</v>
      </c>
      <c r="F911" t="s">
        <v>33</v>
      </c>
      <c r="G911" cm="1">
        <f t="array" aca="1" ref="G911" ca="1">SUMPRODUCT(--ISNUMBER(MID(D911,ROW(INDIRECT("1:"&amp;LEN(D911))),1)*1))</f>
        <v>34</v>
      </c>
      <c r="H911" t="b">
        <f t="shared" si="200"/>
        <v>1</v>
      </c>
    </row>
    <row r="912" spans="1:8" x14ac:dyDescent="0.3">
      <c r="A912">
        <v>2648</v>
      </c>
      <c r="B912" t="s">
        <v>9048</v>
      </c>
      <c r="C912" t="s">
        <v>9049</v>
      </c>
      <c r="D912" t="s">
        <v>9050</v>
      </c>
      <c r="E912" t="s">
        <v>1497</v>
      </c>
      <c r="F912" t="s">
        <v>138</v>
      </c>
      <c r="G912" cm="1">
        <f t="array" aca="1" ref="G912" ca="1">SUMPRODUCT(--ISNUMBER(MID(D912,ROW(INDIRECT("1:"&amp;LEN(D912))),1)*1))</f>
        <v>34</v>
      </c>
      <c r="H912" t="b">
        <f t="shared" si="200"/>
        <v>1</v>
      </c>
    </row>
    <row r="913" spans="1:8" hidden="1" x14ac:dyDescent="0.3">
      <c r="A913">
        <v>2700</v>
      </c>
      <c r="B913" t="s">
        <v>9220</v>
      </c>
      <c r="C913" t="s">
        <v>9221</v>
      </c>
      <c r="D913" t="s">
        <v>9222</v>
      </c>
      <c r="E913" t="s">
        <v>1512</v>
      </c>
      <c r="F913" t="s">
        <v>632</v>
      </c>
      <c r="G913" cm="1">
        <f t="array" aca="1" ref="G913" ca="1">SUMPRODUCT(--ISNUMBER(MID(D913,ROW(INDIRECT("1:"&amp;LEN(D913))),1)*1))</f>
        <v>34</v>
      </c>
      <c r="H913" t="b">
        <f t="shared" si="200"/>
        <v>0</v>
      </c>
    </row>
    <row r="914" spans="1:8" hidden="1" x14ac:dyDescent="0.3">
      <c r="A914">
        <v>2931</v>
      </c>
      <c r="B914" t="s">
        <v>9968</v>
      </c>
      <c r="C914" t="s">
        <v>9969</v>
      </c>
      <c r="D914" t="s">
        <v>9970</v>
      </c>
      <c r="E914" t="s">
        <v>9971</v>
      </c>
      <c r="F914" t="s">
        <v>116</v>
      </c>
      <c r="G914" cm="1">
        <f t="array" aca="1" ref="G914" ca="1">SUMPRODUCT(--ISNUMBER(MID(D914,ROW(INDIRECT("1:"&amp;LEN(D914))),1)*1))</f>
        <v>34</v>
      </c>
      <c r="H914" t="b">
        <f t="shared" si="198"/>
        <v>0</v>
      </c>
    </row>
    <row r="915" spans="1:8" x14ac:dyDescent="0.3">
      <c r="A915">
        <v>3255</v>
      </c>
      <c r="B915" t="s">
        <v>11012</v>
      </c>
      <c r="C915" t="s">
        <v>11013</v>
      </c>
      <c r="D915" t="s">
        <v>11014</v>
      </c>
      <c r="E915" t="s">
        <v>2526</v>
      </c>
      <c r="F915" t="s">
        <v>694</v>
      </c>
      <c r="G915" cm="1">
        <f t="array" aca="1" ref="G915" ca="1">SUMPRODUCT(--ISNUMBER(MID(D915,ROW(INDIRECT("1:"&amp;LEN(D915))),1)*1))</f>
        <v>34</v>
      </c>
      <c r="H915" t="b">
        <f>OR(ISNUMBER(FIND("Wh kg", D915)), ISNUMBER(FIND("F/g", D915)), ISNUMBER(FIND("ppm", D915)), ISNUMBER(FIND("ppb", D915)), ISNUMBER(FIND("mAh/g", D915)), ISNUMBER(FIND("kHz", D915)), ISNUMBER(FIND("°C", D915)), ISNUMBER(FIND(" pH", D915)), ISNUMBER(FIND("mg/L", D915)), ISNUMBER(FIND("mAhg", D915)), ISNUMBER(FIND("g/L", D915)), ISNUMBER(FIND("MPa", D915)))</f>
        <v>1</v>
      </c>
    </row>
    <row r="916" spans="1:8" hidden="1" x14ac:dyDescent="0.3">
      <c r="A916">
        <v>914</v>
      </c>
      <c r="B916" t="s">
        <v>3248</v>
      </c>
      <c r="C916" t="s">
        <v>3249</v>
      </c>
      <c r="D916" t="s">
        <v>3250</v>
      </c>
      <c r="E916" t="s">
        <v>1295</v>
      </c>
      <c r="F916" t="s">
        <v>89</v>
      </c>
      <c r="G916" cm="1">
        <f t="array" aca="1" ref="G916" ca="1">SUMPRODUCT(--ISNUMBER(MID(D916,ROW(INDIRECT("1:"&amp;LEN(D916))),1)*1))</f>
        <v>0</v>
      </c>
    </row>
    <row r="917" spans="1:8" hidden="1" x14ac:dyDescent="0.3">
      <c r="A917">
        <v>915</v>
      </c>
      <c r="B917" t="s">
        <v>3251</v>
      </c>
      <c r="C917" t="s">
        <v>3252</v>
      </c>
      <c r="D917" t="s">
        <v>3253</v>
      </c>
      <c r="E917" t="s">
        <v>3254</v>
      </c>
      <c r="F917" t="s">
        <v>734</v>
      </c>
      <c r="G917" cm="1">
        <f t="array" aca="1" ref="G917" ca="1">SUMPRODUCT(--ISNUMBER(MID(D917,ROW(INDIRECT("1:"&amp;LEN(D917))),1)*1))</f>
        <v>0</v>
      </c>
    </row>
    <row r="918" spans="1:8" hidden="1" x14ac:dyDescent="0.3">
      <c r="A918">
        <v>3325</v>
      </c>
      <c r="B918" t="s">
        <v>11238</v>
      </c>
      <c r="C918" t="s">
        <v>11239</v>
      </c>
      <c r="D918" t="s">
        <v>11240</v>
      </c>
      <c r="E918" t="s">
        <v>137</v>
      </c>
      <c r="F918" t="s">
        <v>878</v>
      </c>
      <c r="G918" cm="1">
        <f t="array" aca="1" ref="G918" ca="1">SUMPRODUCT(--ISNUMBER(MID(D918,ROW(INDIRECT("1:"&amp;LEN(D918))),1)*1))</f>
        <v>34</v>
      </c>
      <c r="H918" t="b">
        <f t="shared" ref="H918:H919" si="201">OR(ISNUMBER(FIND("Wh kg", D918)), ISNUMBER(FIND("F/g", D918)), ISNUMBER(FIND("ppm", D918)), ISNUMBER(FIND("ppb", D918)), ISNUMBER(FIND("mAh/g", D918)), ISNUMBER(FIND("kHz", D918)), ISNUMBER(FIND("°C", D918)), ISNUMBER(FIND(" pH", D918)), ISNUMBER(FIND("mg/L", D918)), ISNUMBER(FIND("min", D918)), ISNUMBER(FIND("mAhg", D918)), ISNUMBER(FIND("g/L", D918)), ISNUMBER(FIND("MPa", D918)))</f>
        <v>0</v>
      </c>
    </row>
    <row r="919" spans="1:8" hidden="1" x14ac:dyDescent="0.3">
      <c r="A919">
        <v>3425</v>
      </c>
      <c r="B919" t="s">
        <v>11563</v>
      </c>
      <c r="C919" t="s">
        <v>11564</v>
      </c>
      <c r="D919" t="s">
        <v>11565</v>
      </c>
      <c r="E919" t="s">
        <v>1351</v>
      </c>
      <c r="F919" t="s">
        <v>116</v>
      </c>
      <c r="G919" cm="1">
        <f t="array" aca="1" ref="G919" ca="1">SUMPRODUCT(--ISNUMBER(MID(D919,ROW(INDIRECT("1:"&amp;LEN(D919))),1)*1))</f>
        <v>34</v>
      </c>
      <c r="H919" t="b">
        <f t="shared" si="201"/>
        <v>0</v>
      </c>
    </row>
    <row r="920" spans="1:8" hidden="1" x14ac:dyDescent="0.3">
      <c r="A920">
        <v>918</v>
      </c>
      <c r="B920" t="s">
        <v>3262</v>
      </c>
      <c r="C920" t="s">
        <v>3263</v>
      </c>
      <c r="D920" t="s">
        <v>3264</v>
      </c>
      <c r="E920" t="s">
        <v>937</v>
      </c>
      <c r="F920" t="s">
        <v>89</v>
      </c>
      <c r="G920" cm="1">
        <f t="array" aca="1" ref="G920" ca="1">SUMPRODUCT(--ISNUMBER(MID(D920,ROW(INDIRECT("1:"&amp;LEN(D920))),1)*1))</f>
        <v>0</v>
      </c>
    </row>
    <row r="921" spans="1:8" x14ac:dyDescent="0.3">
      <c r="A921">
        <v>3578</v>
      </c>
      <c r="B921" t="s">
        <v>12060</v>
      </c>
      <c r="C921" t="s">
        <v>12061</v>
      </c>
      <c r="D921" t="s">
        <v>12062</v>
      </c>
      <c r="E921" t="s">
        <v>299</v>
      </c>
      <c r="F921" t="s">
        <v>8670</v>
      </c>
      <c r="G921" cm="1">
        <f t="array" aca="1" ref="G921" ca="1">SUMPRODUCT(--ISNUMBER(MID(D921,ROW(INDIRECT("1:"&amp;LEN(D921))),1)*1))</f>
        <v>34</v>
      </c>
      <c r="H921" t="b">
        <f t="shared" ref="H921:H922" si="202">OR(ISNUMBER(FIND("Wh kg", D921)), ISNUMBER(FIND("F/g", D921)), ISNUMBER(FIND("ppm", D921)), ISNUMBER(FIND("ppb", D921)), ISNUMBER(FIND("mAh/g", D921)), ISNUMBER(FIND("kHz", D921)), ISNUMBER(FIND("°C", D921)), ISNUMBER(FIND(" pH", D921)), ISNUMBER(FIND("mg/L", D921)), ISNUMBER(FIND("mAhg", D921)), ISNUMBER(FIND("g/L", D921)), ISNUMBER(FIND("MPa", D921)))</f>
        <v>1</v>
      </c>
    </row>
    <row r="922" spans="1:8" x14ac:dyDescent="0.3">
      <c r="A922">
        <v>3687</v>
      </c>
      <c r="B922" t="s">
        <v>12415</v>
      </c>
      <c r="C922" t="s">
        <v>12416</v>
      </c>
      <c r="D922" t="s">
        <v>12417</v>
      </c>
      <c r="E922" t="s">
        <v>93</v>
      </c>
      <c r="F922" t="s">
        <v>403</v>
      </c>
      <c r="G922" cm="1">
        <f t="array" aca="1" ref="G922" ca="1">SUMPRODUCT(--ISNUMBER(MID(D922,ROW(INDIRECT("1:"&amp;LEN(D922))),1)*1))</f>
        <v>34</v>
      </c>
      <c r="H922" t="b">
        <f t="shared" si="202"/>
        <v>1</v>
      </c>
    </row>
    <row r="923" spans="1:8" hidden="1" x14ac:dyDescent="0.3">
      <c r="A923">
        <v>921</v>
      </c>
      <c r="B923" t="s">
        <v>3272</v>
      </c>
      <c r="C923" t="s">
        <v>3273</v>
      </c>
      <c r="D923" t="s">
        <v>3274</v>
      </c>
      <c r="E923" t="s">
        <v>760</v>
      </c>
      <c r="F923" t="s">
        <v>1552</v>
      </c>
      <c r="G923" cm="1">
        <f t="array" aca="1" ref="G923" ca="1">SUMPRODUCT(--ISNUMBER(MID(D923,ROW(INDIRECT("1:"&amp;LEN(D923))),1)*1))</f>
        <v>0</v>
      </c>
    </row>
    <row r="924" spans="1:8" x14ac:dyDescent="0.3">
      <c r="A924">
        <v>3855</v>
      </c>
      <c r="B924" t="s">
        <v>12943</v>
      </c>
      <c r="C924" t="s">
        <v>12944</v>
      </c>
      <c r="D924" t="s">
        <v>12945</v>
      </c>
      <c r="E924" t="s">
        <v>448</v>
      </c>
      <c r="F924" t="s">
        <v>321</v>
      </c>
      <c r="G924" cm="1">
        <f t="array" aca="1" ref="G924" ca="1">SUMPRODUCT(--ISNUMBER(MID(D924,ROW(INDIRECT("1:"&amp;LEN(D924))),1)*1))</f>
        <v>34</v>
      </c>
      <c r="H924" t="b">
        <f t="shared" ref="H924:H925" si="203">OR(ISNUMBER(FIND("Wh kg", D924)), ISNUMBER(FIND("F/g", D924)), ISNUMBER(FIND("ppm", D924)), ISNUMBER(FIND("ppb", D924)), ISNUMBER(FIND("mAh/g", D924)), ISNUMBER(FIND("kHz", D924)), ISNUMBER(FIND("°C", D924)), ISNUMBER(FIND(" pH", D924)), ISNUMBER(FIND("mg/L", D924)), ISNUMBER(FIND("mAhg", D924)), ISNUMBER(FIND("g/L", D924)), ISNUMBER(FIND("MPa", D924)))</f>
        <v>1</v>
      </c>
    </row>
    <row r="925" spans="1:8" hidden="1" x14ac:dyDescent="0.3">
      <c r="A925">
        <v>4001</v>
      </c>
      <c r="B925" t="s">
        <v>13404</v>
      </c>
      <c r="C925" t="s">
        <v>13405</v>
      </c>
      <c r="D925" t="s">
        <v>13406</v>
      </c>
      <c r="E925" t="s">
        <v>813</v>
      </c>
      <c r="F925" t="s">
        <v>116</v>
      </c>
      <c r="G925" cm="1">
        <f t="array" aca="1" ref="G925" ca="1">SUMPRODUCT(--ISNUMBER(MID(D925,ROW(INDIRECT("1:"&amp;LEN(D925))),1)*1))</f>
        <v>34</v>
      </c>
      <c r="H925" t="b">
        <f t="shared" si="203"/>
        <v>0</v>
      </c>
    </row>
    <row r="926" spans="1:8" hidden="1" x14ac:dyDescent="0.3">
      <c r="A926">
        <v>924</v>
      </c>
      <c r="B926" t="s">
        <v>3281</v>
      </c>
      <c r="C926" t="s">
        <v>3282</v>
      </c>
      <c r="D926" t="s">
        <v>3283</v>
      </c>
      <c r="E926" t="s">
        <v>2364</v>
      </c>
      <c r="F926" t="s">
        <v>1604</v>
      </c>
      <c r="G926" cm="1">
        <f t="array" aca="1" ref="G926" ca="1">SUMPRODUCT(--ISNUMBER(MID(D926,ROW(INDIRECT("1:"&amp;LEN(D926))),1)*1))</f>
        <v>0</v>
      </c>
    </row>
    <row r="927" spans="1:8" x14ac:dyDescent="0.3">
      <c r="A927">
        <v>4261</v>
      </c>
      <c r="B927" t="s">
        <v>14227</v>
      </c>
      <c r="C927" t="s">
        <v>14228</v>
      </c>
      <c r="D927" t="s">
        <v>14229</v>
      </c>
      <c r="E927" t="s">
        <v>14230</v>
      </c>
      <c r="F927" t="s">
        <v>1026</v>
      </c>
      <c r="G927" cm="1">
        <f t="array" aca="1" ref="G927" ca="1">SUMPRODUCT(--ISNUMBER(MID(D927,ROW(INDIRECT("1:"&amp;LEN(D927))),1)*1))</f>
        <v>34</v>
      </c>
      <c r="H927" t="b">
        <f t="shared" ref="H927:H928" si="204">OR(ISNUMBER(FIND("Wh kg", D927)), ISNUMBER(FIND("F/g", D927)), ISNUMBER(FIND("ppm", D927)), ISNUMBER(FIND("ppb", D927)), ISNUMBER(FIND("mAh/g", D927)), ISNUMBER(FIND("kHz", D927)), ISNUMBER(FIND("°C", D927)), ISNUMBER(FIND(" pH", D927)), ISNUMBER(FIND("mg/L", D927)), ISNUMBER(FIND("mAhg", D927)), ISNUMBER(FIND("g/L", D927)), ISNUMBER(FIND("MPa", D927)))</f>
        <v>1</v>
      </c>
    </row>
    <row r="928" spans="1:8" x14ac:dyDescent="0.3">
      <c r="A928">
        <v>4415</v>
      </c>
      <c r="B928" t="s">
        <v>14730</v>
      </c>
      <c r="C928" t="s">
        <v>14731</v>
      </c>
      <c r="D928" t="s">
        <v>14732</v>
      </c>
      <c r="E928" t="s">
        <v>50</v>
      </c>
      <c r="F928" t="s">
        <v>310</v>
      </c>
      <c r="G928" cm="1">
        <f t="array" aca="1" ref="G928" ca="1">SUMPRODUCT(--ISNUMBER(MID(D928,ROW(INDIRECT("1:"&amp;LEN(D928))),1)*1))</f>
        <v>34</v>
      </c>
      <c r="H928" t="b">
        <f t="shared" si="204"/>
        <v>1</v>
      </c>
    </row>
    <row r="929" spans="1:8" hidden="1" x14ac:dyDescent="0.3">
      <c r="A929">
        <v>4506</v>
      </c>
      <c r="B929" t="s">
        <v>15016</v>
      </c>
      <c r="C929" t="s">
        <v>15017</v>
      </c>
      <c r="D929" t="s">
        <v>15018</v>
      </c>
      <c r="E929" t="s">
        <v>2957</v>
      </c>
      <c r="F929" t="s">
        <v>610</v>
      </c>
      <c r="G929" cm="1">
        <f t="array" aca="1" ref="G929" ca="1">SUMPRODUCT(--ISNUMBER(MID(D929,ROW(INDIRECT("1:"&amp;LEN(D929))),1)*1))</f>
        <v>34</v>
      </c>
      <c r="H929" t="b">
        <f t="shared" ref="H927:H932" si="205">OR(ISNUMBER(FIND("Wh kg", D929)), ISNUMBER(FIND("F/g", D929)), ISNUMBER(FIND("ppm", D929)), ISNUMBER(FIND("ppb", D929)), ISNUMBER(FIND("mAh/g", D929)), ISNUMBER(FIND("kHz", D929)), ISNUMBER(FIND("°C", D929)), ISNUMBER(FIND(" pH", D929)), ISNUMBER(FIND("mg/L", D929)), ISNUMBER(FIND("min", D929)), ISNUMBER(FIND("mAhg", D929)), ISNUMBER(FIND("g/L", D929)), ISNUMBER(FIND("MPa", D929)))</f>
        <v>0</v>
      </c>
    </row>
    <row r="930" spans="1:8" hidden="1" x14ac:dyDescent="0.3">
      <c r="A930">
        <v>4704</v>
      </c>
      <c r="B930" t="s">
        <v>15645</v>
      </c>
      <c r="C930" t="s">
        <v>15646</v>
      </c>
      <c r="D930" t="s">
        <v>15647</v>
      </c>
      <c r="E930" t="s">
        <v>243</v>
      </c>
      <c r="F930" t="s">
        <v>89</v>
      </c>
      <c r="G930" cm="1">
        <f t="array" aca="1" ref="G930" ca="1">SUMPRODUCT(--ISNUMBER(MID(D930,ROW(INDIRECT("1:"&amp;LEN(D930))),1)*1))</f>
        <v>34</v>
      </c>
      <c r="H930" t="b">
        <f t="shared" si="205"/>
        <v>0</v>
      </c>
    </row>
    <row r="931" spans="1:8" hidden="1" x14ac:dyDescent="0.3">
      <c r="A931">
        <v>4811</v>
      </c>
      <c r="B931" t="s">
        <v>15991</v>
      </c>
      <c r="C931" t="s">
        <v>15992</v>
      </c>
      <c r="D931" t="s">
        <v>15993</v>
      </c>
      <c r="E931" t="s">
        <v>1492</v>
      </c>
      <c r="F931" t="s">
        <v>9145</v>
      </c>
      <c r="G931" cm="1">
        <f t="array" aca="1" ref="G931" ca="1">SUMPRODUCT(--ISNUMBER(MID(D931,ROW(INDIRECT("1:"&amp;LEN(D931))),1)*1))</f>
        <v>34</v>
      </c>
      <c r="H931" t="b">
        <f t="shared" si="205"/>
        <v>0</v>
      </c>
    </row>
    <row r="932" spans="1:8" x14ac:dyDescent="0.3">
      <c r="A932">
        <v>4844</v>
      </c>
      <c r="B932" t="s">
        <v>16098</v>
      </c>
      <c r="C932" t="s">
        <v>16099</v>
      </c>
      <c r="D932" t="s">
        <v>16100</v>
      </c>
      <c r="E932" t="s">
        <v>892</v>
      </c>
      <c r="F932" t="s">
        <v>33</v>
      </c>
      <c r="G932" cm="1">
        <f t="array" aca="1" ref="G932" ca="1">SUMPRODUCT(--ISNUMBER(MID(D932,ROW(INDIRECT("1:"&amp;LEN(D932))),1)*1))</f>
        <v>34</v>
      </c>
      <c r="H932" t="b">
        <f>OR(ISNUMBER(FIND("Wh kg", D932)), ISNUMBER(FIND("F/g", D932)), ISNUMBER(FIND("ppm", D932)), ISNUMBER(FIND("ppb", D932)), ISNUMBER(FIND("mAh/g", D932)), ISNUMBER(FIND("kHz", D932)), ISNUMBER(FIND("°C", D932)), ISNUMBER(FIND(" pH", D932)), ISNUMBER(FIND("mg/L", D932)), ISNUMBER(FIND("mAhg", D932)), ISNUMBER(FIND("g/L", D932)), ISNUMBER(FIND("MPa", D932)))</f>
        <v>1</v>
      </c>
    </row>
    <row r="933" spans="1:8" hidden="1" x14ac:dyDescent="0.3">
      <c r="A933">
        <v>931</v>
      </c>
      <c r="B933" t="s">
        <v>3305</v>
      </c>
      <c r="C933" t="s">
        <v>3306</v>
      </c>
      <c r="D933" t="s">
        <v>3307</v>
      </c>
      <c r="E933" t="s">
        <v>195</v>
      </c>
      <c r="F933" t="s">
        <v>2064</v>
      </c>
      <c r="G933" cm="1">
        <f t="array" aca="1" ref="G933" ca="1">SUMPRODUCT(--ISNUMBER(MID(D933,ROW(INDIRECT("1:"&amp;LEN(D933))),1)*1))</f>
        <v>0</v>
      </c>
    </row>
    <row r="934" spans="1:8" x14ac:dyDescent="0.3">
      <c r="A934">
        <v>5033</v>
      </c>
      <c r="B934" t="s">
        <v>16700</v>
      </c>
      <c r="C934" t="s">
        <v>16701</v>
      </c>
      <c r="D934" t="s">
        <v>16702</v>
      </c>
      <c r="E934" t="s">
        <v>373</v>
      </c>
      <c r="F934" t="s">
        <v>434</v>
      </c>
      <c r="G934" cm="1">
        <f t="array" aca="1" ref="G934" ca="1">SUMPRODUCT(--ISNUMBER(MID(D934,ROW(INDIRECT("1:"&amp;LEN(D934))),1)*1))</f>
        <v>34</v>
      </c>
      <c r="H934" t="b">
        <f>OR(ISNUMBER(FIND("Wh kg", D934)), ISNUMBER(FIND("F/g", D934)), ISNUMBER(FIND("ppm", D934)), ISNUMBER(FIND("ppb", D934)), ISNUMBER(FIND("mAh/g", D934)), ISNUMBER(FIND("kHz", D934)), ISNUMBER(FIND("°C", D934)), ISNUMBER(FIND(" pH", D934)), ISNUMBER(FIND("mg/L", D934)), ISNUMBER(FIND("mAhg", D934)), ISNUMBER(FIND("g/L", D934)), ISNUMBER(FIND("MPa", D934)))</f>
        <v>1</v>
      </c>
    </row>
    <row r="935" spans="1:8" hidden="1" x14ac:dyDescent="0.3">
      <c r="A935">
        <v>933</v>
      </c>
      <c r="B935" t="s">
        <v>3311</v>
      </c>
      <c r="C935" t="s">
        <v>3312</v>
      </c>
      <c r="D935" t="s">
        <v>3313</v>
      </c>
      <c r="E935" t="s">
        <v>3314</v>
      </c>
      <c r="F935" t="s">
        <v>3315</v>
      </c>
      <c r="G935" cm="1">
        <f t="array" aca="1" ref="G935" ca="1">SUMPRODUCT(--ISNUMBER(MID(D935,ROW(INDIRECT("1:"&amp;LEN(D935))),1)*1))</f>
        <v>0</v>
      </c>
    </row>
    <row r="936" spans="1:8" x14ac:dyDescent="0.3">
      <c r="A936">
        <v>136</v>
      </c>
      <c r="B936" t="s">
        <v>540</v>
      </c>
      <c r="C936" t="s">
        <v>541</v>
      </c>
      <c r="D936" t="s">
        <v>542</v>
      </c>
      <c r="E936" t="s">
        <v>353</v>
      </c>
      <c r="F936" t="s">
        <v>28</v>
      </c>
      <c r="G936" cm="1">
        <f t="array" aca="1" ref="G936" ca="1">SUMPRODUCT(--ISNUMBER(MID(D936,ROW(INDIRECT("1:"&amp;LEN(D936))),1)*1))</f>
        <v>33</v>
      </c>
      <c r="H936" t="b">
        <f>OR(ISNUMBER(FIND("Wh kg", D936)), ISNUMBER(FIND("F/g", D936)), ISNUMBER(FIND("ppm", D936)), ISNUMBER(FIND("ppb", D936)), ISNUMBER(FIND("mAh/g", D936)), ISNUMBER(FIND("kHz", D936)), ISNUMBER(FIND("°C", D936)), ISNUMBER(FIND(" pH", D936)), ISNUMBER(FIND("mg/L", D936)), ISNUMBER(FIND("mAhg", D936)), ISNUMBER(FIND("g/L", D936)), ISNUMBER(FIND("MPa", D936)))</f>
        <v>1</v>
      </c>
    </row>
    <row r="937" spans="1:8" hidden="1" x14ac:dyDescent="0.3">
      <c r="A937">
        <v>935</v>
      </c>
      <c r="B937" t="s">
        <v>3319</v>
      </c>
      <c r="C937" t="s">
        <v>3320</v>
      </c>
      <c r="D937" t="s">
        <v>3321</v>
      </c>
      <c r="E937" t="s">
        <v>2630</v>
      </c>
      <c r="F937" t="s">
        <v>46</v>
      </c>
      <c r="G937" cm="1">
        <f t="array" aca="1" ref="G937" ca="1">SUMPRODUCT(--ISNUMBER(MID(D937,ROW(INDIRECT("1:"&amp;LEN(D937))),1)*1))</f>
        <v>0</v>
      </c>
    </row>
    <row r="938" spans="1:8" hidden="1" x14ac:dyDescent="0.3">
      <c r="A938">
        <v>450</v>
      </c>
      <c r="B938" t="s">
        <v>1646</v>
      </c>
      <c r="C938" t="s">
        <v>1647</v>
      </c>
      <c r="D938" t="s">
        <v>1648</v>
      </c>
      <c r="E938" t="s">
        <v>45</v>
      </c>
      <c r="F938" t="s">
        <v>33</v>
      </c>
      <c r="G938" cm="1">
        <f t="array" aca="1" ref="G938" ca="1">SUMPRODUCT(--ISNUMBER(MID(D938,ROW(INDIRECT("1:"&amp;LEN(D938))),1)*1))</f>
        <v>33</v>
      </c>
      <c r="H938" t="b">
        <f t="shared" ref="H938:H940" si="206">OR(ISNUMBER(FIND("Wh kg", D938)), ISNUMBER(FIND("F/g", D938)), ISNUMBER(FIND("ppm", D938)), ISNUMBER(FIND("ppb", D938)), ISNUMBER(FIND("mAh/g", D938)), ISNUMBER(FIND("kHz", D938)), ISNUMBER(FIND("°C", D938)), ISNUMBER(FIND(" pH", D938)), ISNUMBER(FIND("mg/L", D938)), ISNUMBER(FIND("mAhg", D938)), ISNUMBER(FIND("g/L", D938)), ISNUMBER(FIND("MPa", D938)))</f>
        <v>0</v>
      </c>
    </row>
    <row r="939" spans="1:8" hidden="1" x14ac:dyDescent="0.3">
      <c r="A939">
        <v>525</v>
      </c>
      <c r="B939" t="s">
        <v>1910</v>
      </c>
      <c r="C939" t="s">
        <v>1911</v>
      </c>
      <c r="D939" t="s">
        <v>1912</v>
      </c>
      <c r="E939" t="s">
        <v>1172</v>
      </c>
      <c r="F939" t="s">
        <v>15</v>
      </c>
      <c r="G939" cm="1">
        <f t="array" aca="1" ref="G939" ca="1">SUMPRODUCT(--ISNUMBER(MID(D939,ROW(INDIRECT("1:"&amp;LEN(D939))),1)*1))</f>
        <v>33</v>
      </c>
      <c r="H939" t="b">
        <f t="shared" si="206"/>
        <v>0</v>
      </c>
    </row>
    <row r="940" spans="1:8" hidden="1" x14ac:dyDescent="0.3">
      <c r="A940">
        <v>655</v>
      </c>
      <c r="B940" t="s">
        <v>2353</v>
      </c>
      <c r="C940" t="s">
        <v>2354</v>
      </c>
      <c r="D940" t="s">
        <v>2355</v>
      </c>
      <c r="E940" t="s">
        <v>353</v>
      </c>
      <c r="F940" t="s">
        <v>2356</v>
      </c>
      <c r="G940" cm="1">
        <f t="array" aca="1" ref="G940" ca="1">SUMPRODUCT(--ISNUMBER(MID(D940,ROW(INDIRECT("1:"&amp;LEN(D940))),1)*1))</f>
        <v>33</v>
      </c>
      <c r="H940" t="b">
        <f t="shared" si="206"/>
        <v>0</v>
      </c>
    </row>
    <row r="941" spans="1:8" hidden="1" x14ac:dyDescent="0.3">
      <c r="A941">
        <v>794</v>
      </c>
      <c r="B941" t="s">
        <v>2837</v>
      </c>
      <c r="C941" t="s">
        <v>2838</v>
      </c>
      <c r="D941" t="s">
        <v>2839</v>
      </c>
      <c r="E941" t="s">
        <v>98</v>
      </c>
      <c r="F941" t="s">
        <v>486</v>
      </c>
      <c r="G941" cm="1">
        <f t="array" aca="1" ref="G941" ca="1">SUMPRODUCT(--ISNUMBER(MID(D941,ROW(INDIRECT("1:"&amp;LEN(D941))),1)*1))</f>
        <v>33</v>
      </c>
      <c r="H941" t="b">
        <f t="shared" ref="H938:H953" si="207">OR(ISNUMBER(FIND("Wh kg", D941)), ISNUMBER(FIND("F/g", D941)), ISNUMBER(FIND("ppm", D941)), ISNUMBER(FIND("ppb", D941)), ISNUMBER(FIND("mAh/g", D941)), ISNUMBER(FIND("kHz", D941)), ISNUMBER(FIND("°C", D941)), ISNUMBER(FIND(" pH", D941)), ISNUMBER(FIND("mg/L", D941)), ISNUMBER(FIND("min", D941)), ISNUMBER(FIND("mAhg", D941)), ISNUMBER(FIND("g/L", D941)), ISNUMBER(FIND("MPa", D941)))</f>
        <v>0</v>
      </c>
    </row>
    <row r="942" spans="1:8" x14ac:dyDescent="0.3">
      <c r="A942">
        <v>954</v>
      </c>
      <c r="B942" t="s">
        <v>3385</v>
      </c>
      <c r="C942" t="s">
        <v>3386</v>
      </c>
      <c r="D942" t="s">
        <v>3387</v>
      </c>
      <c r="E942" t="s">
        <v>2547</v>
      </c>
      <c r="F942" t="s">
        <v>46</v>
      </c>
      <c r="G942" cm="1">
        <f t="array" aca="1" ref="G942" ca="1">SUMPRODUCT(--ISNUMBER(MID(D942,ROW(INDIRECT("1:"&amp;LEN(D942))),1)*1))</f>
        <v>33</v>
      </c>
      <c r="H942" t="b">
        <f t="shared" ref="H942:H944" si="208">OR(ISNUMBER(FIND("Wh kg", D942)), ISNUMBER(FIND("F/g", D942)), ISNUMBER(FIND("ppm", D942)), ISNUMBER(FIND("ppb", D942)), ISNUMBER(FIND("mAh/g", D942)), ISNUMBER(FIND("kHz", D942)), ISNUMBER(FIND("°C", D942)), ISNUMBER(FIND(" pH", D942)), ISNUMBER(FIND("mg/L", D942)), ISNUMBER(FIND("mAhg", D942)), ISNUMBER(FIND("g/L", D942)), ISNUMBER(FIND("MPa", D942)))</f>
        <v>1</v>
      </c>
    </row>
    <row r="943" spans="1:8" x14ac:dyDescent="0.3">
      <c r="A943">
        <v>1016</v>
      </c>
      <c r="B943" t="s">
        <v>3595</v>
      </c>
      <c r="C943" t="s">
        <v>3596</v>
      </c>
      <c r="D943" t="s">
        <v>3597</v>
      </c>
      <c r="E943" t="s">
        <v>3598</v>
      </c>
      <c r="F943" t="s">
        <v>41</v>
      </c>
      <c r="G943" cm="1">
        <f t="array" aca="1" ref="G943" ca="1">SUMPRODUCT(--ISNUMBER(MID(D943,ROW(INDIRECT("1:"&amp;LEN(D943))),1)*1))</f>
        <v>33</v>
      </c>
      <c r="H943" t="b">
        <f t="shared" si="208"/>
        <v>1</v>
      </c>
    </row>
    <row r="944" spans="1:8" x14ac:dyDescent="0.3">
      <c r="A944">
        <v>1101</v>
      </c>
      <c r="B944" t="s">
        <v>3879</v>
      </c>
      <c r="C944" t="s">
        <v>3880</v>
      </c>
      <c r="D944" t="s">
        <v>3881</v>
      </c>
      <c r="E944" t="s">
        <v>115</v>
      </c>
      <c r="F944" t="s">
        <v>116</v>
      </c>
      <c r="G944" cm="1">
        <f t="array" aca="1" ref="G944" ca="1">SUMPRODUCT(--ISNUMBER(MID(D944,ROW(INDIRECT("1:"&amp;LEN(D944))),1)*1))</f>
        <v>33</v>
      </c>
      <c r="H944" t="b">
        <f t="shared" si="208"/>
        <v>1</v>
      </c>
    </row>
    <row r="945" spans="1:8" hidden="1" x14ac:dyDescent="0.3">
      <c r="A945">
        <v>1105</v>
      </c>
      <c r="B945" t="s">
        <v>3893</v>
      </c>
      <c r="C945" t="s">
        <v>3894</v>
      </c>
      <c r="D945" t="s">
        <v>3895</v>
      </c>
      <c r="E945" t="s">
        <v>760</v>
      </c>
      <c r="F945" t="s">
        <v>3556</v>
      </c>
      <c r="G945" cm="1">
        <f t="array" aca="1" ref="G945" ca="1">SUMPRODUCT(--ISNUMBER(MID(D945,ROW(INDIRECT("1:"&amp;LEN(D945))),1)*1))</f>
        <v>33</v>
      </c>
      <c r="H945" t="b">
        <f t="shared" si="207"/>
        <v>0</v>
      </c>
    </row>
    <row r="946" spans="1:8" x14ac:dyDescent="0.3">
      <c r="A946">
        <v>1250</v>
      </c>
      <c r="B946" t="s">
        <v>4387</v>
      </c>
      <c r="C946" t="s">
        <v>4388</v>
      </c>
      <c r="D946" t="s">
        <v>4389</v>
      </c>
      <c r="E946" t="s">
        <v>107</v>
      </c>
      <c r="F946" t="s">
        <v>1411</v>
      </c>
      <c r="G946" cm="1">
        <f t="array" aca="1" ref="G946" ca="1">SUMPRODUCT(--ISNUMBER(MID(D946,ROW(INDIRECT("1:"&amp;LEN(D946))),1)*1))</f>
        <v>33</v>
      </c>
      <c r="H946" t="b">
        <f t="shared" ref="H946:H948" si="209">OR(ISNUMBER(FIND("Wh kg", D946)), ISNUMBER(FIND("F/g", D946)), ISNUMBER(FIND("ppm", D946)), ISNUMBER(FIND("ppb", D946)), ISNUMBER(FIND("mAh/g", D946)), ISNUMBER(FIND("kHz", D946)), ISNUMBER(FIND("°C", D946)), ISNUMBER(FIND(" pH", D946)), ISNUMBER(FIND("mg/L", D946)), ISNUMBER(FIND("mAhg", D946)), ISNUMBER(FIND("g/L", D946)), ISNUMBER(FIND("MPa", D946)))</f>
        <v>1</v>
      </c>
    </row>
    <row r="947" spans="1:8" x14ac:dyDescent="0.3">
      <c r="A947">
        <v>1423</v>
      </c>
      <c r="B947" t="s">
        <v>4969</v>
      </c>
      <c r="C947" t="s">
        <v>4970</v>
      </c>
      <c r="D947" t="s">
        <v>4971</v>
      </c>
      <c r="E947" t="s">
        <v>3068</v>
      </c>
      <c r="F947" t="s">
        <v>161</v>
      </c>
      <c r="G947" cm="1">
        <f t="array" aca="1" ref="G947" ca="1">SUMPRODUCT(--ISNUMBER(MID(D947,ROW(INDIRECT("1:"&amp;LEN(D947))),1)*1))</f>
        <v>33</v>
      </c>
      <c r="H947" t="b">
        <f t="shared" si="209"/>
        <v>1</v>
      </c>
    </row>
    <row r="948" spans="1:8" x14ac:dyDescent="0.3">
      <c r="A948">
        <v>1547</v>
      </c>
      <c r="B948" t="s">
        <v>5383</v>
      </c>
      <c r="C948" t="s">
        <v>5384</v>
      </c>
      <c r="D948" t="s">
        <v>5385</v>
      </c>
      <c r="E948" t="s">
        <v>856</v>
      </c>
      <c r="F948" t="s">
        <v>694</v>
      </c>
      <c r="G948" cm="1">
        <f t="array" aca="1" ref="G948" ca="1">SUMPRODUCT(--ISNUMBER(MID(D948,ROW(INDIRECT("1:"&amp;LEN(D948))),1)*1))</f>
        <v>33</v>
      </c>
      <c r="H948" t="b">
        <f t="shared" si="209"/>
        <v>1</v>
      </c>
    </row>
    <row r="949" spans="1:8" hidden="1" x14ac:dyDescent="0.3">
      <c r="A949">
        <v>1613</v>
      </c>
      <c r="B949" t="s">
        <v>5603</v>
      </c>
      <c r="C949" t="s">
        <v>5604</v>
      </c>
      <c r="D949" t="s">
        <v>5605</v>
      </c>
      <c r="E949" t="s">
        <v>5606</v>
      </c>
      <c r="F949" t="s">
        <v>56</v>
      </c>
      <c r="G949" cm="1">
        <f t="array" aca="1" ref="G949" ca="1">SUMPRODUCT(--ISNUMBER(MID(D949,ROW(INDIRECT("1:"&amp;LEN(D949))),1)*1))</f>
        <v>33</v>
      </c>
      <c r="H949" t="b">
        <f t="shared" si="207"/>
        <v>0</v>
      </c>
    </row>
    <row r="950" spans="1:8" hidden="1" x14ac:dyDescent="0.3">
      <c r="A950">
        <v>1716</v>
      </c>
      <c r="B950" t="s">
        <v>5957</v>
      </c>
      <c r="C950" t="s">
        <v>5958</v>
      </c>
      <c r="D950" t="s">
        <v>5959</v>
      </c>
      <c r="E950" t="s">
        <v>4962</v>
      </c>
      <c r="F950" t="s">
        <v>33</v>
      </c>
      <c r="G950" cm="1">
        <f t="array" aca="1" ref="G950" ca="1">SUMPRODUCT(--ISNUMBER(MID(D950,ROW(INDIRECT("1:"&amp;LEN(D950))),1)*1))</f>
        <v>33</v>
      </c>
      <c r="H950" t="b">
        <f t="shared" si="207"/>
        <v>0</v>
      </c>
    </row>
    <row r="951" spans="1:8" x14ac:dyDescent="0.3">
      <c r="A951">
        <v>1949</v>
      </c>
      <c r="B951" t="s">
        <v>6730</v>
      </c>
      <c r="C951" t="s">
        <v>6731</v>
      </c>
      <c r="D951" t="s">
        <v>6732</v>
      </c>
      <c r="E951" t="s">
        <v>1309</v>
      </c>
      <c r="F951" t="s">
        <v>1318</v>
      </c>
      <c r="G951" cm="1">
        <f t="array" aca="1" ref="G951" ca="1">SUMPRODUCT(--ISNUMBER(MID(D951,ROW(INDIRECT("1:"&amp;LEN(D951))),1)*1))</f>
        <v>33</v>
      </c>
      <c r="H951" t="b">
        <f t="shared" ref="H951:H952" si="210">OR(ISNUMBER(FIND("Wh kg", D951)), ISNUMBER(FIND("F/g", D951)), ISNUMBER(FIND("ppm", D951)), ISNUMBER(FIND("ppb", D951)), ISNUMBER(FIND("mAh/g", D951)), ISNUMBER(FIND("kHz", D951)), ISNUMBER(FIND("°C", D951)), ISNUMBER(FIND(" pH", D951)), ISNUMBER(FIND("mg/L", D951)), ISNUMBER(FIND("mAhg", D951)), ISNUMBER(FIND("g/L", D951)), ISNUMBER(FIND("MPa", D951)))</f>
        <v>1</v>
      </c>
    </row>
    <row r="952" spans="1:8" hidden="1" x14ac:dyDescent="0.3">
      <c r="A952">
        <v>2105</v>
      </c>
      <c r="B952" t="s">
        <v>7264</v>
      </c>
      <c r="C952" t="s">
        <v>7265</v>
      </c>
      <c r="D952" t="s">
        <v>7266</v>
      </c>
      <c r="E952" t="s">
        <v>647</v>
      </c>
      <c r="F952" t="s">
        <v>46</v>
      </c>
      <c r="G952" cm="1">
        <f t="array" aca="1" ref="G952" ca="1">SUMPRODUCT(--ISNUMBER(MID(D952,ROW(INDIRECT("1:"&amp;LEN(D952))),1)*1))</f>
        <v>33</v>
      </c>
      <c r="H952" t="b">
        <f t="shared" si="210"/>
        <v>0</v>
      </c>
    </row>
    <row r="953" spans="1:8" hidden="1" x14ac:dyDescent="0.3">
      <c r="A953">
        <v>2130</v>
      </c>
      <c r="B953" t="s">
        <v>7346</v>
      </c>
      <c r="C953" t="s">
        <v>7347</v>
      </c>
      <c r="D953" t="s">
        <v>7348</v>
      </c>
      <c r="E953" t="s">
        <v>4417</v>
      </c>
      <c r="F953" t="s">
        <v>66</v>
      </c>
      <c r="G953" cm="1">
        <f t="array" aca="1" ref="G953" ca="1">SUMPRODUCT(--ISNUMBER(MID(D953,ROW(INDIRECT("1:"&amp;LEN(D953))),1)*1))</f>
        <v>33</v>
      </c>
      <c r="H953" t="b">
        <f t="shared" si="207"/>
        <v>0</v>
      </c>
    </row>
    <row r="954" spans="1:8" hidden="1" x14ac:dyDescent="0.3">
      <c r="A954">
        <v>952</v>
      </c>
      <c r="B954" t="s">
        <v>3378</v>
      </c>
      <c r="C954" t="s">
        <v>3379</v>
      </c>
      <c r="D954" t="s">
        <v>3380</v>
      </c>
      <c r="E954" t="s">
        <v>137</v>
      </c>
      <c r="F954" t="s">
        <v>1318</v>
      </c>
      <c r="G954" cm="1">
        <f t="array" aca="1" ref="G954" ca="1">SUMPRODUCT(--ISNUMBER(MID(D954,ROW(INDIRECT("1:"&amp;LEN(D954))),1)*1))</f>
        <v>0</v>
      </c>
    </row>
    <row r="955" spans="1:8" x14ac:dyDescent="0.3">
      <c r="A955">
        <v>2283</v>
      </c>
      <c r="B955" t="s">
        <v>7845</v>
      </c>
      <c r="C955" t="s">
        <v>7846</v>
      </c>
      <c r="D955" t="s">
        <v>7847</v>
      </c>
      <c r="E955" t="s">
        <v>1329</v>
      </c>
      <c r="F955" t="s">
        <v>694</v>
      </c>
      <c r="G955" cm="1">
        <f t="array" aca="1" ref="G955" ca="1">SUMPRODUCT(--ISNUMBER(MID(D955,ROW(INDIRECT("1:"&amp;LEN(D955))),1)*1))</f>
        <v>33</v>
      </c>
      <c r="H955" t="b">
        <f t="shared" ref="H955:H960" si="211">OR(ISNUMBER(FIND("Wh kg", D955)), ISNUMBER(FIND("F/g", D955)), ISNUMBER(FIND("ppm", D955)), ISNUMBER(FIND("ppb", D955)), ISNUMBER(FIND("mAh/g", D955)), ISNUMBER(FIND("kHz", D955)), ISNUMBER(FIND("°C", D955)), ISNUMBER(FIND(" pH", D955)), ISNUMBER(FIND("mg/L", D955)), ISNUMBER(FIND("mAhg", D955)), ISNUMBER(FIND("g/L", D955)), ISNUMBER(FIND("MPa", D955)))</f>
        <v>1</v>
      </c>
    </row>
    <row r="956" spans="1:8" x14ac:dyDescent="0.3">
      <c r="A956">
        <v>2304</v>
      </c>
      <c r="B956" t="s">
        <v>7918</v>
      </c>
      <c r="C956" t="s">
        <v>7919</v>
      </c>
      <c r="D956" t="s">
        <v>7920</v>
      </c>
      <c r="E956" t="s">
        <v>1733</v>
      </c>
      <c r="F956" t="s">
        <v>33</v>
      </c>
      <c r="G956" cm="1">
        <f t="array" aca="1" ref="G956" ca="1">SUMPRODUCT(--ISNUMBER(MID(D956,ROW(INDIRECT("1:"&amp;LEN(D956))),1)*1))</f>
        <v>33</v>
      </c>
      <c r="H956" t="b">
        <f t="shared" si="211"/>
        <v>1</v>
      </c>
    </row>
    <row r="957" spans="1:8" hidden="1" x14ac:dyDescent="0.3">
      <c r="A957">
        <v>2346</v>
      </c>
      <c r="B957" t="s">
        <v>8062</v>
      </c>
      <c r="C957" t="s">
        <v>8063</v>
      </c>
      <c r="D957" t="s">
        <v>8064</v>
      </c>
      <c r="E957" t="s">
        <v>126</v>
      </c>
      <c r="F957" t="s">
        <v>2104</v>
      </c>
      <c r="G957" cm="1">
        <f t="array" aca="1" ref="G957" ca="1">SUMPRODUCT(--ISNUMBER(MID(D957,ROW(INDIRECT("1:"&amp;LEN(D957))),1)*1))</f>
        <v>33</v>
      </c>
      <c r="H957" t="b">
        <f t="shared" si="211"/>
        <v>0</v>
      </c>
    </row>
    <row r="958" spans="1:8" x14ac:dyDescent="0.3">
      <c r="A958">
        <v>2584</v>
      </c>
      <c r="B958" t="s">
        <v>8840</v>
      </c>
      <c r="C958" t="s">
        <v>8841</v>
      </c>
      <c r="D958" t="s">
        <v>8842</v>
      </c>
      <c r="E958" t="s">
        <v>179</v>
      </c>
      <c r="F958" t="s">
        <v>1139</v>
      </c>
      <c r="G958" cm="1">
        <f t="array" aca="1" ref="G958" ca="1">SUMPRODUCT(--ISNUMBER(MID(D958,ROW(INDIRECT("1:"&amp;LEN(D958))),1)*1))</f>
        <v>33</v>
      </c>
      <c r="H958" t="b">
        <f t="shared" si="211"/>
        <v>1</v>
      </c>
    </row>
    <row r="959" spans="1:8" hidden="1" x14ac:dyDescent="0.3">
      <c r="A959">
        <v>2655</v>
      </c>
      <c r="B959" t="s">
        <v>9071</v>
      </c>
      <c r="C959" t="s">
        <v>9072</v>
      </c>
      <c r="D959" t="s">
        <v>9073</v>
      </c>
      <c r="E959" t="s">
        <v>60</v>
      </c>
      <c r="F959" t="s">
        <v>4091</v>
      </c>
      <c r="G959" cm="1">
        <f t="array" aca="1" ref="G959" ca="1">SUMPRODUCT(--ISNUMBER(MID(D959,ROW(INDIRECT("1:"&amp;LEN(D959))),1)*1))</f>
        <v>33</v>
      </c>
      <c r="H959" t="b">
        <f t="shared" si="211"/>
        <v>0</v>
      </c>
    </row>
    <row r="960" spans="1:8" x14ac:dyDescent="0.3">
      <c r="A960">
        <v>2968</v>
      </c>
      <c r="B960" t="s">
        <v>10091</v>
      </c>
      <c r="C960" t="s">
        <v>10092</v>
      </c>
      <c r="D960" t="s">
        <v>10093</v>
      </c>
      <c r="E960" t="s">
        <v>1497</v>
      </c>
      <c r="F960" t="s">
        <v>1577</v>
      </c>
      <c r="G960" cm="1">
        <f t="array" aca="1" ref="G960" ca="1">SUMPRODUCT(--ISNUMBER(MID(D960,ROW(INDIRECT("1:"&amp;LEN(D960))),1)*1))</f>
        <v>33</v>
      </c>
      <c r="H960" t="b">
        <f t="shared" si="211"/>
        <v>1</v>
      </c>
    </row>
    <row r="961" spans="1:8" hidden="1" x14ac:dyDescent="0.3">
      <c r="A961">
        <v>3063</v>
      </c>
      <c r="B961" t="s">
        <v>10387</v>
      </c>
      <c r="C961" t="s">
        <v>10388</v>
      </c>
      <c r="D961" t="s">
        <v>10389</v>
      </c>
      <c r="E961" t="s">
        <v>823</v>
      </c>
      <c r="F961" t="s">
        <v>66</v>
      </c>
      <c r="G961" cm="1">
        <f t="array" aca="1" ref="G961" ca="1">SUMPRODUCT(--ISNUMBER(MID(D961,ROW(INDIRECT("1:"&amp;LEN(D961))),1)*1))</f>
        <v>33</v>
      </c>
      <c r="H961" t="b">
        <f t="shared" ref="H955:H968" si="212">OR(ISNUMBER(FIND("Wh kg", D961)), ISNUMBER(FIND("F/g", D961)), ISNUMBER(FIND("ppm", D961)), ISNUMBER(FIND("ppb", D961)), ISNUMBER(FIND("mAh/g", D961)), ISNUMBER(FIND("kHz", D961)), ISNUMBER(FIND("°C", D961)), ISNUMBER(FIND(" pH", D961)), ISNUMBER(FIND("mg/L", D961)), ISNUMBER(FIND("min", D961)), ISNUMBER(FIND("mAhg", D961)), ISNUMBER(FIND("g/L", D961)), ISNUMBER(FIND("MPa", D961)))</f>
        <v>0</v>
      </c>
    </row>
    <row r="962" spans="1:8" x14ac:dyDescent="0.3">
      <c r="A962">
        <v>3137</v>
      </c>
      <c r="B962" t="s">
        <v>10627</v>
      </c>
      <c r="C962" t="s">
        <v>10628</v>
      </c>
      <c r="D962" t="s">
        <v>10629</v>
      </c>
      <c r="E962" t="s">
        <v>1382</v>
      </c>
      <c r="F962" t="s">
        <v>46</v>
      </c>
      <c r="G962" cm="1">
        <f t="array" aca="1" ref="G962" ca="1">SUMPRODUCT(--ISNUMBER(MID(D962,ROW(INDIRECT("1:"&amp;LEN(D962))),1)*1))</f>
        <v>33</v>
      </c>
      <c r="H962" t="b">
        <f>OR(ISNUMBER(FIND("Wh kg", D962)), ISNUMBER(FIND("F/g", D962)), ISNUMBER(FIND("ppm", D962)), ISNUMBER(FIND("ppb", D962)), ISNUMBER(FIND("mAh/g", D962)), ISNUMBER(FIND("kHz", D962)), ISNUMBER(FIND("°C", D962)), ISNUMBER(FIND(" pH", D962)), ISNUMBER(FIND("mg/L", D962)), ISNUMBER(FIND("mAhg", D962)), ISNUMBER(FIND("g/L", D962)), ISNUMBER(FIND("MPa", D962)))</f>
        <v>1</v>
      </c>
    </row>
    <row r="963" spans="1:8" hidden="1" x14ac:dyDescent="0.3">
      <c r="A963">
        <v>3141</v>
      </c>
      <c r="B963" t="s">
        <v>10639</v>
      </c>
      <c r="C963" t="s">
        <v>10640</v>
      </c>
      <c r="D963" t="s">
        <v>10641</v>
      </c>
      <c r="E963" t="s">
        <v>1895</v>
      </c>
      <c r="F963" t="s">
        <v>89</v>
      </c>
      <c r="G963" cm="1">
        <f t="array" aca="1" ref="G963" ca="1">SUMPRODUCT(--ISNUMBER(MID(D963,ROW(INDIRECT("1:"&amp;LEN(D963))),1)*1))</f>
        <v>33</v>
      </c>
      <c r="H963" t="b">
        <f t="shared" si="212"/>
        <v>0</v>
      </c>
    </row>
    <row r="964" spans="1:8" hidden="1" x14ac:dyDescent="0.3">
      <c r="A964">
        <v>3191</v>
      </c>
      <c r="B964" t="s">
        <v>10802</v>
      </c>
      <c r="C964" t="s">
        <v>10803</v>
      </c>
      <c r="D964" t="s">
        <v>10804</v>
      </c>
      <c r="E964" t="s">
        <v>2276</v>
      </c>
      <c r="F964" t="s">
        <v>1493</v>
      </c>
      <c r="G964" cm="1">
        <f t="array" aca="1" ref="G964" ca="1">SUMPRODUCT(--ISNUMBER(MID(D964,ROW(INDIRECT("1:"&amp;LEN(D964))),1)*1))</f>
        <v>33</v>
      </c>
      <c r="H964" t="b">
        <f t="shared" ref="H964:H966" si="213">OR(ISNUMBER(FIND("Wh kg", D964)), ISNUMBER(FIND("F/g", D964)), ISNUMBER(FIND("ppm", D964)), ISNUMBER(FIND("ppb", D964)), ISNUMBER(FIND("mAh/g", D964)), ISNUMBER(FIND("kHz", D964)), ISNUMBER(FIND("°C", D964)), ISNUMBER(FIND(" pH", D964)), ISNUMBER(FIND("mg/L", D964)), ISNUMBER(FIND("mAhg", D964)), ISNUMBER(FIND("g/L", D964)), ISNUMBER(FIND("MPa", D964)))</f>
        <v>0</v>
      </c>
    </row>
    <row r="965" spans="1:8" x14ac:dyDescent="0.3">
      <c r="A965">
        <v>3359</v>
      </c>
      <c r="B965" t="s">
        <v>11350</v>
      </c>
      <c r="C965" t="s">
        <v>11351</v>
      </c>
      <c r="D965" t="s">
        <v>11352</v>
      </c>
      <c r="E965" t="s">
        <v>1134</v>
      </c>
      <c r="F965" t="s">
        <v>66</v>
      </c>
      <c r="G965" cm="1">
        <f t="array" aca="1" ref="G965" ca="1">SUMPRODUCT(--ISNUMBER(MID(D965,ROW(INDIRECT("1:"&amp;LEN(D965))),1)*1))</f>
        <v>33</v>
      </c>
      <c r="H965" t="b">
        <f t="shared" si="213"/>
        <v>1</v>
      </c>
    </row>
    <row r="966" spans="1:8" x14ac:dyDescent="0.3">
      <c r="A966">
        <v>3736</v>
      </c>
      <c r="B966" t="s">
        <v>12572</v>
      </c>
      <c r="C966" t="s">
        <v>12573</v>
      </c>
      <c r="D966" t="s">
        <v>12574</v>
      </c>
      <c r="E966" t="s">
        <v>12575</v>
      </c>
      <c r="F966" t="s">
        <v>687</v>
      </c>
      <c r="G966" cm="1">
        <f t="array" aca="1" ref="G966" ca="1">SUMPRODUCT(--ISNUMBER(MID(D966,ROW(INDIRECT("1:"&amp;LEN(D966))),1)*1))</f>
        <v>33</v>
      </c>
      <c r="H966" t="b">
        <f t="shared" si="213"/>
        <v>1</v>
      </c>
    </row>
    <row r="967" spans="1:8" hidden="1" x14ac:dyDescent="0.3">
      <c r="A967">
        <v>3923</v>
      </c>
      <c r="B967" t="s">
        <v>13159</v>
      </c>
      <c r="C967" t="s">
        <v>13160</v>
      </c>
      <c r="D967" t="s">
        <v>13161</v>
      </c>
      <c r="E967" t="s">
        <v>782</v>
      </c>
      <c r="F967" t="s">
        <v>2654</v>
      </c>
      <c r="G967" cm="1">
        <f t="array" aca="1" ref="G967" ca="1">SUMPRODUCT(--ISNUMBER(MID(D967,ROW(INDIRECT("1:"&amp;LEN(D967))),1)*1))</f>
        <v>33</v>
      </c>
      <c r="H967" t="b">
        <f t="shared" si="212"/>
        <v>0</v>
      </c>
    </row>
    <row r="968" spans="1:8" hidden="1" x14ac:dyDescent="0.3">
      <c r="A968">
        <v>3975</v>
      </c>
      <c r="B968" t="s">
        <v>13320</v>
      </c>
      <c r="C968" t="s">
        <v>13321</v>
      </c>
      <c r="D968" t="s">
        <v>13322</v>
      </c>
      <c r="E968" t="s">
        <v>1749</v>
      </c>
      <c r="F968" t="s">
        <v>56</v>
      </c>
      <c r="G968" cm="1">
        <f t="array" aca="1" ref="G968" ca="1">SUMPRODUCT(--ISNUMBER(MID(D968,ROW(INDIRECT("1:"&amp;LEN(D968))),1)*1))</f>
        <v>33</v>
      </c>
      <c r="H968" t="b">
        <f t="shared" si="212"/>
        <v>0</v>
      </c>
    </row>
    <row r="969" spans="1:8" hidden="1" x14ac:dyDescent="0.3">
      <c r="A969">
        <v>967</v>
      </c>
      <c r="B969" t="s">
        <v>3430</v>
      </c>
      <c r="C969" t="s">
        <v>3431</v>
      </c>
      <c r="D969" t="s">
        <v>3432</v>
      </c>
      <c r="E969" t="s">
        <v>1329</v>
      </c>
      <c r="F969" t="s">
        <v>89</v>
      </c>
      <c r="G969" cm="1">
        <f t="array" aca="1" ref="G969" ca="1">SUMPRODUCT(--ISNUMBER(MID(D969,ROW(INDIRECT("1:"&amp;LEN(D969))),1)*1))</f>
        <v>0</v>
      </c>
    </row>
    <row r="970" spans="1:8" hidden="1" x14ac:dyDescent="0.3">
      <c r="A970">
        <v>4081</v>
      </c>
      <c r="B970" t="s">
        <v>13659</v>
      </c>
      <c r="C970" t="s">
        <v>13660</v>
      </c>
      <c r="D970" t="s">
        <v>13661</v>
      </c>
      <c r="E970" t="s">
        <v>1826</v>
      </c>
      <c r="F970" t="s">
        <v>15</v>
      </c>
      <c r="G970" cm="1">
        <f t="array" aca="1" ref="G970" ca="1">SUMPRODUCT(--ISNUMBER(MID(D970,ROW(INDIRECT("1:"&amp;LEN(D970))),1)*1))</f>
        <v>33</v>
      </c>
      <c r="H970" t="b">
        <f t="shared" ref="H970:H986" si="214">OR(ISNUMBER(FIND("Wh kg", D970)), ISNUMBER(FIND("F/g", D970)), ISNUMBER(FIND("ppm", D970)), ISNUMBER(FIND("ppb", D970)), ISNUMBER(FIND("mAh/g", D970)), ISNUMBER(FIND("kHz", D970)), ISNUMBER(FIND("°C", D970)), ISNUMBER(FIND(" pH", D970)), ISNUMBER(FIND("mg/L", D970)), ISNUMBER(FIND("min", D970)), ISNUMBER(FIND("mAhg", D970)), ISNUMBER(FIND("g/L", D970)), ISNUMBER(FIND("MPa", D970)))</f>
        <v>0</v>
      </c>
    </row>
    <row r="971" spans="1:8" x14ac:dyDescent="0.3">
      <c r="A971">
        <v>4085</v>
      </c>
      <c r="B971" t="s">
        <v>13671</v>
      </c>
      <c r="C971" t="s">
        <v>13672</v>
      </c>
      <c r="D971" t="s">
        <v>13673</v>
      </c>
      <c r="E971" t="s">
        <v>1068</v>
      </c>
      <c r="F971" t="s">
        <v>610</v>
      </c>
      <c r="G971" cm="1">
        <f t="array" aca="1" ref="G971" ca="1">SUMPRODUCT(--ISNUMBER(MID(D971,ROW(INDIRECT("1:"&amp;LEN(D971))),1)*1))</f>
        <v>33</v>
      </c>
      <c r="H971" t="b">
        <f t="shared" ref="H971:H973" si="215">OR(ISNUMBER(FIND("Wh kg", D971)), ISNUMBER(FIND("F/g", D971)), ISNUMBER(FIND("ppm", D971)), ISNUMBER(FIND("ppb", D971)), ISNUMBER(FIND("mAh/g", D971)), ISNUMBER(FIND("kHz", D971)), ISNUMBER(FIND("°C", D971)), ISNUMBER(FIND(" pH", D971)), ISNUMBER(FIND("mg/L", D971)), ISNUMBER(FIND("mAhg", D971)), ISNUMBER(FIND("g/L", D971)), ISNUMBER(FIND("MPa", D971)))</f>
        <v>1</v>
      </c>
    </row>
    <row r="972" spans="1:8" x14ac:dyDescent="0.3">
      <c r="A972">
        <v>4154</v>
      </c>
      <c r="B972" t="s">
        <v>13884</v>
      </c>
      <c r="C972" t="s">
        <v>13885</v>
      </c>
      <c r="D972" t="s">
        <v>13886</v>
      </c>
      <c r="E972" t="s">
        <v>6193</v>
      </c>
      <c r="F972" t="s">
        <v>694</v>
      </c>
      <c r="G972" cm="1">
        <f t="array" aca="1" ref="G972" ca="1">SUMPRODUCT(--ISNUMBER(MID(D972,ROW(INDIRECT("1:"&amp;LEN(D972))),1)*1))</f>
        <v>33</v>
      </c>
      <c r="H972" t="b">
        <f t="shared" si="215"/>
        <v>1</v>
      </c>
    </row>
    <row r="973" spans="1:8" hidden="1" x14ac:dyDescent="0.3">
      <c r="A973">
        <v>4178</v>
      </c>
      <c r="B973" t="s">
        <v>13961</v>
      </c>
      <c r="C973" t="s">
        <v>13962</v>
      </c>
      <c r="D973" t="s">
        <v>13963</v>
      </c>
      <c r="E973" t="s">
        <v>760</v>
      </c>
      <c r="F973" t="s">
        <v>89</v>
      </c>
      <c r="G973" cm="1">
        <f t="array" aca="1" ref="G973" ca="1">SUMPRODUCT(--ISNUMBER(MID(D973,ROW(INDIRECT("1:"&amp;LEN(D973))),1)*1))</f>
        <v>33</v>
      </c>
      <c r="H973" t="b">
        <f t="shared" si="215"/>
        <v>0</v>
      </c>
    </row>
    <row r="974" spans="1:8" hidden="1" x14ac:dyDescent="0.3">
      <c r="A974">
        <v>4242</v>
      </c>
      <c r="B974" t="s">
        <v>14168</v>
      </c>
      <c r="C974" t="s">
        <v>14169</v>
      </c>
      <c r="D974" t="s">
        <v>14170</v>
      </c>
      <c r="E974" t="s">
        <v>2479</v>
      </c>
      <c r="F974" t="s">
        <v>116</v>
      </c>
      <c r="G974" cm="1">
        <f t="array" aca="1" ref="G974" ca="1">SUMPRODUCT(--ISNUMBER(MID(D974,ROW(INDIRECT("1:"&amp;LEN(D974))),1)*1))</f>
        <v>33</v>
      </c>
      <c r="H974" t="b">
        <f t="shared" si="214"/>
        <v>0</v>
      </c>
    </row>
    <row r="975" spans="1:8" x14ac:dyDescent="0.3">
      <c r="A975">
        <v>4256</v>
      </c>
      <c r="B975" t="s">
        <v>14212</v>
      </c>
      <c r="C975" t="s">
        <v>14213</v>
      </c>
      <c r="D975" t="s">
        <v>14214</v>
      </c>
      <c r="E975" t="s">
        <v>1176</v>
      </c>
      <c r="F975" t="s">
        <v>2744</v>
      </c>
      <c r="G975" cm="1">
        <f t="array" aca="1" ref="G975" ca="1">SUMPRODUCT(--ISNUMBER(MID(D975,ROW(INDIRECT("1:"&amp;LEN(D975))),1)*1))</f>
        <v>33</v>
      </c>
      <c r="H975" t="b">
        <f>OR(ISNUMBER(FIND("Wh kg", D975)), ISNUMBER(FIND("F/g", D975)), ISNUMBER(FIND("ppm", D975)), ISNUMBER(FIND("ppb", D975)), ISNUMBER(FIND("mAh/g", D975)), ISNUMBER(FIND("kHz", D975)), ISNUMBER(FIND("°C", D975)), ISNUMBER(FIND(" pH", D975)), ISNUMBER(FIND("mg/L", D975)), ISNUMBER(FIND("mAhg", D975)), ISNUMBER(FIND("g/L", D975)), ISNUMBER(FIND("MPa", D975)))</f>
        <v>1</v>
      </c>
    </row>
    <row r="976" spans="1:8" hidden="1" x14ac:dyDescent="0.3">
      <c r="A976">
        <v>4402</v>
      </c>
      <c r="B976" t="s">
        <v>14688</v>
      </c>
      <c r="C976" t="s">
        <v>14689</v>
      </c>
      <c r="D976" t="s">
        <v>14690</v>
      </c>
      <c r="E976" t="s">
        <v>45</v>
      </c>
      <c r="F976" t="s">
        <v>84</v>
      </c>
      <c r="G976" cm="1">
        <f t="array" aca="1" ref="G976" ca="1">SUMPRODUCT(--ISNUMBER(MID(D976,ROW(INDIRECT("1:"&amp;LEN(D976))),1)*1))</f>
        <v>33</v>
      </c>
      <c r="H976" t="b">
        <f t="shared" si="214"/>
        <v>0</v>
      </c>
    </row>
    <row r="977" spans="1:8" hidden="1" x14ac:dyDescent="0.3">
      <c r="A977">
        <v>4631</v>
      </c>
      <c r="B977" t="s">
        <v>15411</v>
      </c>
      <c r="C977" t="s">
        <v>15412</v>
      </c>
      <c r="D977" t="s">
        <v>15413</v>
      </c>
      <c r="E977" t="s">
        <v>6598</v>
      </c>
      <c r="F977" t="s">
        <v>15</v>
      </c>
      <c r="G977" cm="1">
        <f t="array" aca="1" ref="G977" ca="1">SUMPRODUCT(--ISNUMBER(MID(D977,ROW(INDIRECT("1:"&amp;LEN(D977))),1)*1))</f>
        <v>33</v>
      </c>
      <c r="H977" t="b">
        <f t="shared" si="214"/>
        <v>0</v>
      </c>
    </row>
    <row r="978" spans="1:8" hidden="1" x14ac:dyDescent="0.3">
      <c r="A978">
        <v>4742</v>
      </c>
      <c r="B978" t="s">
        <v>15767</v>
      </c>
      <c r="C978" t="s">
        <v>15768</v>
      </c>
      <c r="D978" t="s">
        <v>15769</v>
      </c>
      <c r="E978" t="s">
        <v>1566</v>
      </c>
      <c r="F978" t="s">
        <v>116</v>
      </c>
      <c r="G978" cm="1">
        <f t="array" aca="1" ref="G978" ca="1">SUMPRODUCT(--ISNUMBER(MID(D978,ROW(INDIRECT("1:"&amp;LEN(D978))),1)*1))</f>
        <v>33</v>
      </c>
      <c r="H978" t="b">
        <f t="shared" ref="H978:H979" si="216">OR(ISNUMBER(FIND("Wh kg", D978)), ISNUMBER(FIND("F/g", D978)), ISNUMBER(FIND("ppm", D978)), ISNUMBER(FIND("ppb", D978)), ISNUMBER(FIND("mAh/g", D978)), ISNUMBER(FIND("kHz", D978)), ISNUMBER(FIND("°C", D978)), ISNUMBER(FIND(" pH", D978)), ISNUMBER(FIND("mg/L", D978)), ISNUMBER(FIND("mAhg", D978)), ISNUMBER(FIND("g/L", D978)), ISNUMBER(FIND("MPa", D978)))</f>
        <v>0</v>
      </c>
    </row>
    <row r="979" spans="1:8" hidden="1" x14ac:dyDescent="0.3">
      <c r="A979">
        <v>4761</v>
      </c>
      <c r="B979" t="s">
        <v>15825</v>
      </c>
      <c r="C979" t="s">
        <v>15826</v>
      </c>
      <c r="D979" t="s">
        <v>15827</v>
      </c>
      <c r="E979" t="s">
        <v>103</v>
      </c>
      <c r="F979" t="s">
        <v>33</v>
      </c>
      <c r="G979" cm="1">
        <f t="array" aca="1" ref="G979" ca="1">SUMPRODUCT(--ISNUMBER(MID(D979,ROW(INDIRECT("1:"&amp;LEN(D979))),1)*1))</f>
        <v>33</v>
      </c>
      <c r="H979" t="b">
        <f t="shared" si="216"/>
        <v>0</v>
      </c>
    </row>
    <row r="980" spans="1:8" hidden="1" x14ac:dyDescent="0.3">
      <c r="A980">
        <v>4799</v>
      </c>
      <c r="B980" t="s">
        <v>15950</v>
      </c>
      <c r="C980" t="s">
        <v>15951</v>
      </c>
      <c r="D980" t="s">
        <v>15952</v>
      </c>
      <c r="E980" t="s">
        <v>1916</v>
      </c>
      <c r="F980" t="s">
        <v>56</v>
      </c>
      <c r="G980" cm="1">
        <f t="array" aca="1" ref="G980" ca="1">SUMPRODUCT(--ISNUMBER(MID(D980,ROW(INDIRECT("1:"&amp;LEN(D980))),1)*1))</f>
        <v>33</v>
      </c>
      <c r="H980" t="b">
        <f t="shared" si="214"/>
        <v>0</v>
      </c>
    </row>
    <row r="981" spans="1:8" x14ac:dyDescent="0.3">
      <c r="A981">
        <v>4802</v>
      </c>
      <c r="B981" t="s">
        <v>15961</v>
      </c>
      <c r="C981" t="s">
        <v>15962</v>
      </c>
      <c r="D981" t="s">
        <v>15963</v>
      </c>
      <c r="E981" t="s">
        <v>223</v>
      </c>
      <c r="F981" t="s">
        <v>33</v>
      </c>
      <c r="G981" cm="1">
        <f t="array" aca="1" ref="G981" ca="1">SUMPRODUCT(--ISNUMBER(MID(D981,ROW(INDIRECT("1:"&amp;LEN(D981))),1)*1))</f>
        <v>33</v>
      </c>
      <c r="H981" t="b">
        <f>OR(ISNUMBER(FIND("Wh kg", D981)), ISNUMBER(FIND("F/g", D981)), ISNUMBER(FIND("ppm", D981)), ISNUMBER(FIND("ppb", D981)), ISNUMBER(FIND("mAh/g", D981)), ISNUMBER(FIND("kHz", D981)), ISNUMBER(FIND("°C", D981)), ISNUMBER(FIND(" pH", D981)), ISNUMBER(FIND("mg/L", D981)), ISNUMBER(FIND("mAhg", D981)), ISNUMBER(FIND("g/L", D981)), ISNUMBER(FIND("MPa", D981)))</f>
        <v>1</v>
      </c>
    </row>
    <row r="982" spans="1:8" hidden="1" x14ac:dyDescent="0.3">
      <c r="A982">
        <v>4821</v>
      </c>
      <c r="B982" t="s">
        <v>16023</v>
      </c>
      <c r="C982" t="s">
        <v>16024</v>
      </c>
      <c r="D982" t="s">
        <v>16025</v>
      </c>
      <c r="E982" t="s">
        <v>10866</v>
      </c>
      <c r="F982" t="s">
        <v>66</v>
      </c>
      <c r="G982" cm="1">
        <f t="array" aca="1" ref="G982" ca="1">SUMPRODUCT(--ISNUMBER(MID(D982,ROW(INDIRECT("1:"&amp;LEN(D982))),1)*1))</f>
        <v>33</v>
      </c>
      <c r="H982" t="b">
        <f t="shared" si="214"/>
        <v>0</v>
      </c>
    </row>
    <row r="983" spans="1:8" x14ac:dyDescent="0.3">
      <c r="A983">
        <v>5001</v>
      </c>
      <c r="B983" t="s">
        <v>16598</v>
      </c>
      <c r="C983" t="s">
        <v>16599</v>
      </c>
      <c r="D983" t="s">
        <v>16600</v>
      </c>
      <c r="E983" t="s">
        <v>3089</v>
      </c>
      <c r="F983" t="s">
        <v>116</v>
      </c>
      <c r="G983" cm="1">
        <f t="array" aca="1" ref="G983" ca="1">SUMPRODUCT(--ISNUMBER(MID(D983,ROW(INDIRECT("1:"&amp;LEN(D983))),1)*1))</f>
        <v>33</v>
      </c>
      <c r="H983" t="b">
        <f t="shared" ref="H983:H984" si="217">OR(ISNUMBER(FIND("Wh kg", D983)), ISNUMBER(FIND("F/g", D983)), ISNUMBER(FIND("ppm", D983)), ISNUMBER(FIND("ppb", D983)), ISNUMBER(FIND("mAh/g", D983)), ISNUMBER(FIND("kHz", D983)), ISNUMBER(FIND("°C", D983)), ISNUMBER(FIND(" pH", D983)), ISNUMBER(FIND("mg/L", D983)), ISNUMBER(FIND("mAhg", D983)), ISNUMBER(FIND("g/L", D983)), ISNUMBER(FIND("MPa", D983)))</f>
        <v>1</v>
      </c>
    </row>
    <row r="984" spans="1:8" x14ac:dyDescent="0.3">
      <c r="A984">
        <v>117</v>
      </c>
      <c r="B984" t="s">
        <v>471</v>
      </c>
      <c r="C984" t="s">
        <v>472</v>
      </c>
      <c r="D984" t="s">
        <v>473</v>
      </c>
      <c r="E984" t="s">
        <v>474</v>
      </c>
      <c r="F984" t="s">
        <v>15</v>
      </c>
      <c r="G984" cm="1">
        <f t="array" aca="1" ref="G984" ca="1">SUMPRODUCT(--ISNUMBER(MID(D984,ROW(INDIRECT("1:"&amp;LEN(D984))),1)*1))</f>
        <v>32</v>
      </c>
      <c r="H984" t="b">
        <f t="shared" si="217"/>
        <v>1</v>
      </c>
    </row>
    <row r="985" spans="1:8" hidden="1" x14ac:dyDescent="0.3">
      <c r="A985">
        <v>171</v>
      </c>
      <c r="B985" t="s">
        <v>662</v>
      </c>
      <c r="C985" t="s">
        <v>663</v>
      </c>
      <c r="D985" t="s">
        <v>664</v>
      </c>
      <c r="E985" t="s">
        <v>273</v>
      </c>
      <c r="F985" t="s">
        <v>89</v>
      </c>
      <c r="G985" cm="1">
        <f t="array" aca="1" ref="G985" ca="1">SUMPRODUCT(--ISNUMBER(MID(D985,ROW(INDIRECT("1:"&amp;LEN(D985))),1)*1))</f>
        <v>32</v>
      </c>
      <c r="H985" t="b">
        <f t="shared" si="214"/>
        <v>0</v>
      </c>
    </row>
    <row r="986" spans="1:8" hidden="1" x14ac:dyDescent="0.3">
      <c r="A986">
        <v>239</v>
      </c>
      <c r="B986" t="s">
        <v>900</v>
      </c>
      <c r="C986" t="s">
        <v>901</v>
      </c>
      <c r="D986" t="s">
        <v>902</v>
      </c>
      <c r="E986" t="s">
        <v>903</v>
      </c>
      <c r="F986" t="s">
        <v>632</v>
      </c>
      <c r="G986" cm="1">
        <f t="array" aca="1" ref="G986" ca="1">SUMPRODUCT(--ISNUMBER(MID(D986,ROW(INDIRECT("1:"&amp;LEN(D986))),1)*1))</f>
        <v>32</v>
      </c>
      <c r="H986" t="b">
        <f t="shared" si="214"/>
        <v>0</v>
      </c>
    </row>
    <row r="987" spans="1:8" hidden="1" x14ac:dyDescent="0.3">
      <c r="A987">
        <v>985</v>
      </c>
      <c r="B987" t="s">
        <v>3491</v>
      </c>
      <c r="C987" t="s">
        <v>3492</v>
      </c>
      <c r="D987" t="s">
        <v>3493</v>
      </c>
      <c r="E987" t="s">
        <v>195</v>
      </c>
      <c r="F987" t="s">
        <v>3494</v>
      </c>
      <c r="G987" cm="1">
        <f t="array" aca="1" ref="G987" ca="1">SUMPRODUCT(--ISNUMBER(MID(D987,ROW(INDIRECT("1:"&amp;LEN(D987))),1)*1))</f>
        <v>0</v>
      </c>
    </row>
    <row r="988" spans="1:8" x14ac:dyDescent="0.3">
      <c r="A988">
        <v>294</v>
      </c>
      <c r="B988" t="s">
        <v>1088</v>
      </c>
      <c r="C988" t="s">
        <v>1089</v>
      </c>
      <c r="D988" t="s">
        <v>1090</v>
      </c>
      <c r="E988" t="s">
        <v>1091</v>
      </c>
      <c r="F988" t="s">
        <v>161</v>
      </c>
      <c r="G988" cm="1">
        <f t="array" aca="1" ref="G988" ca="1">SUMPRODUCT(--ISNUMBER(MID(D988,ROW(INDIRECT("1:"&amp;LEN(D988))),1)*1))</f>
        <v>32</v>
      </c>
      <c r="H988" t="b">
        <f t="shared" ref="H988:H991" si="218">OR(ISNUMBER(FIND("Wh kg", D988)), ISNUMBER(FIND("F/g", D988)), ISNUMBER(FIND("ppm", D988)), ISNUMBER(FIND("ppb", D988)), ISNUMBER(FIND("mAh/g", D988)), ISNUMBER(FIND("kHz", D988)), ISNUMBER(FIND("°C", D988)), ISNUMBER(FIND(" pH", D988)), ISNUMBER(FIND("mg/L", D988)), ISNUMBER(FIND("mAhg", D988)), ISNUMBER(FIND("g/L", D988)), ISNUMBER(FIND("MPa", D988)))</f>
        <v>1</v>
      </c>
    </row>
    <row r="989" spans="1:8" x14ac:dyDescent="0.3">
      <c r="A989">
        <v>308</v>
      </c>
      <c r="B989" t="s">
        <v>1144</v>
      </c>
      <c r="C989" t="s">
        <v>1145</v>
      </c>
      <c r="D989" t="s">
        <v>1146</v>
      </c>
      <c r="E989" t="s">
        <v>215</v>
      </c>
      <c r="F989" t="s">
        <v>46</v>
      </c>
      <c r="G989" cm="1">
        <f t="array" aca="1" ref="G989" ca="1">SUMPRODUCT(--ISNUMBER(MID(D989,ROW(INDIRECT("1:"&amp;LEN(D989))),1)*1))</f>
        <v>32</v>
      </c>
      <c r="H989" t="b">
        <f t="shared" si="218"/>
        <v>1</v>
      </c>
    </row>
    <row r="990" spans="1:8" x14ac:dyDescent="0.3">
      <c r="A990">
        <v>748</v>
      </c>
      <c r="B990" t="s">
        <v>2680</v>
      </c>
      <c r="C990" t="s">
        <v>2681</v>
      </c>
      <c r="D990" t="s">
        <v>2682</v>
      </c>
      <c r="E990" t="s">
        <v>93</v>
      </c>
      <c r="F990" t="s">
        <v>610</v>
      </c>
      <c r="G990" cm="1">
        <f t="array" aca="1" ref="G990" ca="1">SUMPRODUCT(--ISNUMBER(MID(D990,ROW(INDIRECT("1:"&amp;LEN(D990))),1)*1))</f>
        <v>32</v>
      </c>
      <c r="H990" t="b">
        <f t="shared" si="218"/>
        <v>1</v>
      </c>
    </row>
    <row r="991" spans="1:8" x14ac:dyDescent="0.3">
      <c r="A991">
        <v>815</v>
      </c>
      <c r="B991" t="s">
        <v>2909</v>
      </c>
      <c r="C991" t="s">
        <v>2910</v>
      </c>
      <c r="D991" t="s">
        <v>2911</v>
      </c>
      <c r="E991" t="s">
        <v>2912</v>
      </c>
      <c r="F991" t="s">
        <v>687</v>
      </c>
      <c r="G991" cm="1">
        <f t="array" aca="1" ref="G991" ca="1">SUMPRODUCT(--ISNUMBER(MID(D991,ROW(INDIRECT("1:"&amp;LEN(D991))),1)*1))</f>
        <v>32</v>
      </c>
      <c r="H991" t="b">
        <f t="shared" si="218"/>
        <v>1</v>
      </c>
    </row>
    <row r="992" spans="1:8" hidden="1" x14ac:dyDescent="0.3">
      <c r="A992">
        <v>845</v>
      </c>
      <c r="B992" t="s">
        <v>3012</v>
      </c>
      <c r="C992" t="s">
        <v>3013</v>
      </c>
      <c r="D992" t="s">
        <v>3014</v>
      </c>
      <c r="E992" t="s">
        <v>1533</v>
      </c>
      <c r="F992" t="s">
        <v>354</v>
      </c>
      <c r="G992" cm="1">
        <f t="array" aca="1" ref="G992" ca="1">SUMPRODUCT(--ISNUMBER(MID(D992,ROW(INDIRECT("1:"&amp;LEN(D992))),1)*1))</f>
        <v>32</v>
      </c>
      <c r="H992" t="b">
        <f t="shared" ref="H988:H993" si="219">OR(ISNUMBER(FIND("Wh kg", D992)), ISNUMBER(FIND("F/g", D992)), ISNUMBER(FIND("ppm", D992)), ISNUMBER(FIND("ppb", D992)), ISNUMBER(FIND("mAh/g", D992)), ISNUMBER(FIND("kHz", D992)), ISNUMBER(FIND("°C", D992)), ISNUMBER(FIND(" pH", D992)), ISNUMBER(FIND("mg/L", D992)), ISNUMBER(FIND("min", D992)), ISNUMBER(FIND("mAhg", D992)), ISNUMBER(FIND("g/L", D992)), ISNUMBER(FIND("MPa", D992)))</f>
        <v>0</v>
      </c>
    </row>
    <row r="993" spans="1:8" x14ac:dyDescent="0.3">
      <c r="A993">
        <v>1032</v>
      </c>
      <c r="B993" t="s">
        <v>3651</v>
      </c>
      <c r="C993" t="s">
        <v>3652</v>
      </c>
      <c r="D993" t="s">
        <v>3653</v>
      </c>
      <c r="E993" t="s">
        <v>760</v>
      </c>
      <c r="F993" t="s">
        <v>10</v>
      </c>
      <c r="G993" cm="1">
        <f t="array" aca="1" ref="G993" ca="1">SUMPRODUCT(--ISNUMBER(MID(D993,ROW(INDIRECT("1:"&amp;LEN(D993))),1)*1))</f>
        <v>32</v>
      </c>
      <c r="H993" t="b">
        <f>OR(ISNUMBER(FIND("Wh kg", D993)), ISNUMBER(FIND("F/g", D993)), ISNUMBER(FIND("ppm", D993)), ISNUMBER(FIND("ppb", D993)), ISNUMBER(FIND("mAh/g", D993)), ISNUMBER(FIND("kHz", D993)), ISNUMBER(FIND("°C", D993)), ISNUMBER(FIND(" pH", D993)), ISNUMBER(FIND("mg/L", D993)), ISNUMBER(FIND("mAhg", D993)), ISNUMBER(FIND("g/L", D993)), ISNUMBER(FIND("MPa", D993)))</f>
        <v>1</v>
      </c>
    </row>
    <row r="994" spans="1:8" hidden="1" x14ac:dyDescent="0.3">
      <c r="A994">
        <v>992</v>
      </c>
      <c r="B994" t="s">
        <v>3513</v>
      </c>
      <c r="C994" t="s">
        <v>3514</v>
      </c>
      <c r="D994" t="s">
        <v>3515</v>
      </c>
      <c r="E994" t="s">
        <v>3516</v>
      </c>
      <c r="F994" t="s">
        <v>15</v>
      </c>
      <c r="G994" cm="1">
        <f t="array" aca="1" ref="G994" ca="1">SUMPRODUCT(--ISNUMBER(MID(D994,ROW(INDIRECT("1:"&amp;LEN(D994))),1)*1))</f>
        <v>0</v>
      </c>
    </row>
    <row r="995" spans="1:8" hidden="1" x14ac:dyDescent="0.3">
      <c r="A995">
        <v>993</v>
      </c>
      <c r="B995" t="s">
        <v>3517</v>
      </c>
      <c r="C995" t="s">
        <v>3518</v>
      </c>
      <c r="D995" t="s">
        <v>3519</v>
      </c>
      <c r="E995" t="s">
        <v>3345</v>
      </c>
      <c r="F995" t="s">
        <v>1604</v>
      </c>
      <c r="G995" cm="1">
        <f t="array" aca="1" ref="G995" ca="1">SUMPRODUCT(--ISNUMBER(MID(D995,ROW(INDIRECT("1:"&amp;LEN(D995))),1)*1))</f>
        <v>0</v>
      </c>
    </row>
    <row r="996" spans="1:8" hidden="1" x14ac:dyDescent="0.3">
      <c r="A996">
        <v>1057</v>
      </c>
      <c r="B996" t="s">
        <v>3735</v>
      </c>
      <c r="C996" t="s">
        <v>3736</v>
      </c>
      <c r="D996" t="s">
        <v>3737</v>
      </c>
      <c r="E996" t="s">
        <v>1533</v>
      </c>
      <c r="F996" t="s">
        <v>116</v>
      </c>
      <c r="G996" cm="1">
        <f t="array" aca="1" ref="G996" ca="1">SUMPRODUCT(--ISNUMBER(MID(D996,ROW(INDIRECT("1:"&amp;LEN(D996))),1)*1))</f>
        <v>32</v>
      </c>
      <c r="H996" t="b">
        <f t="shared" ref="H996:H1001" si="220">OR(ISNUMBER(FIND("Wh kg", D996)), ISNUMBER(FIND("F/g", D996)), ISNUMBER(FIND("ppm", D996)), ISNUMBER(FIND("ppb", D996)), ISNUMBER(FIND("mAh/g", D996)), ISNUMBER(FIND("kHz", D996)), ISNUMBER(FIND("°C", D996)), ISNUMBER(FIND(" pH", D996)), ISNUMBER(FIND("mg/L", D996)), ISNUMBER(FIND("min", D996)), ISNUMBER(FIND("mAhg", D996)), ISNUMBER(FIND("g/L", D996)), ISNUMBER(FIND("MPa", D996)))</f>
        <v>0</v>
      </c>
    </row>
    <row r="997" spans="1:8" hidden="1" x14ac:dyDescent="0.3">
      <c r="A997">
        <v>1064</v>
      </c>
      <c r="B997" t="s">
        <v>3759</v>
      </c>
      <c r="C997" t="s">
        <v>3760</v>
      </c>
      <c r="D997" t="s">
        <v>3761</v>
      </c>
      <c r="E997" t="s">
        <v>179</v>
      </c>
      <c r="F997" t="s">
        <v>33</v>
      </c>
      <c r="G997" cm="1">
        <f t="array" aca="1" ref="G997" ca="1">SUMPRODUCT(--ISNUMBER(MID(D997,ROW(INDIRECT("1:"&amp;LEN(D997))),1)*1))</f>
        <v>32</v>
      </c>
      <c r="H997" t="b">
        <f t="shared" ref="H997:H998" si="221">OR(ISNUMBER(FIND("Wh kg", D997)), ISNUMBER(FIND("F/g", D997)), ISNUMBER(FIND("ppm", D997)), ISNUMBER(FIND("ppb", D997)), ISNUMBER(FIND("mAh/g", D997)), ISNUMBER(FIND("kHz", D997)), ISNUMBER(FIND("°C", D997)), ISNUMBER(FIND(" pH", D997)), ISNUMBER(FIND("mg/L", D997)), ISNUMBER(FIND("mAhg", D997)), ISNUMBER(FIND("g/L", D997)), ISNUMBER(FIND("MPa", D997)))</f>
        <v>0</v>
      </c>
    </row>
    <row r="998" spans="1:8" x14ac:dyDescent="0.3">
      <c r="A998">
        <v>1085</v>
      </c>
      <c r="B998" t="s">
        <v>3827</v>
      </c>
      <c r="C998" t="s">
        <v>3828</v>
      </c>
      <c r="D998" t="s">
        <v>3829</v>
      </c>
      <c r="E998" t="s">
        <v>856</v>
      </c>
      <c r="F998" t="s">
        <v>1493</v>
      </c>
      <c r="G998" cm="1">
        <f t="array" aca="1" ref="G998" ca="1">SUMPRODUCT(--ISNUMBER(MID(D998,ROW(INDIRECT("1:"&amp;LEN(D998))),1)*1))</f>
        <v>32</v>
      </c>
      <c r="H998" t="b">
        <f t="shared" si="221"/>
        <v>1</v>
      </c>
    </row>
    <row r="999" spans="1:8" hidden="1" x14ac:dyDescent="0.3">
      <c r="A999">
        <v>1180</v>
      </c>
      <c r="B999" t="s">
        <v>4151</v>
      </c>
      <c r="C999" t="s">
        <v>4152</v>
      </c>
      <c r="D999" t="s">
        <v>4153</v>
      </c>
      <c r="E999" t="s">
        <v>4154</v>
      </c>
      <c r="F999" t="s">
        <v>56</v>
      </c>
      <c r="G999" cm="1">
        <f t="array" aca="1" ref="G999" ca="1">SUMPRODUCT(--ISNUMBER(MID(D999,ROW(INDIRECT("1:"&amp;LEN(D999))),1)*1))</f>
        <v>32</v>
      </c>
      <c r="H999" t="b">
        <f t="shared" si="220"/>
        <v>0</v>
      </c>
    </row>
    <row r="1000" spans="1:8" hidden="1" x14ac:dyDescent="0.3">
      <c r="A1000">
        <v>1408</v>
      </c>
      <c r="B1000" t="s">
        <v>4920</v>
      </c>
      <c r="C1000" t="s">
        <v>4921</v>
      </c>
      <c r="D1000" t="s">
        <v>4922</v>
      </c>
      <c r="E1000" t="s">
        <v>3910</v>
      </c>
      <c r="F1000" t="s">
        <v>3436</v>
      </c>
      <c r="G1000" cm="1">
        <f t="array" aca="1" ref="G1000" ca="1">SUMPRODUCT(--ISNUMBER(MID(D1000,ROW(INDIRECT("1:"&amp;LEN(D1000))),1)*1))</f>
        <v>32</v>
      </c>
      <c r="H1000" t="b">
        <f t="shared" si="220"/>
        <v>0</v>
      </c>
    </row>
    <row r="1001" spans="1:8" x14ac:dyDescent="0.3">
      <c r="A1001">
        <v>1643</v>
      </c>
      <c r="B1001" t="s">
        <v>5706</v>
      </c>
      <c r="C1001" t="s">
        <v>5707</v>
      </c>
      <c r="D1001" t="s">
        <v>5708</v>
      </c>
      <c r="E1001" t="s">
        <v>107</v>
      </c>
      <c r="F1001" t="s">
        <v>610</v>
      </c>
      <c r="G1001" cm="1">
        <f t="array" aca="1" ref="G1001" ca="1">SUMPRODUCT(--ISNUMBER(MID(D1001,ROW(INDIRECT("1:"&amp;LEN(D1001))),1)*1))</f>
        <v>32</v>
      </c>
      <c r="H1001" t="b">
        <f>OR(ISNUMBER(FIND("Wh kg", D1001)), ISNUMBER(FIND("F/g", D1001)), ISNUMBER(FIND("ppm", D1001)), ISNUMBER(FIND("ppb", D1001)), ISNUMBER(FIND("mAh/g", D1001)), ISNUMBER(FIND("kHz", D1001)), ISNUMBER(FIND("°C", D1001)), ISNUMBER(FIND(" pH", D1001)), ISNUMBER(FIND("mg/L", D1001)), ISNUMBER(FIND("mAhg", D1001)), ISNUMBER(FIND("g/L", D1001)), ISNUMBER(FIND("MPa", D1001)))</f>
        <v>1</v>
      </c>
    </row>
    <row r="1002" spans="1:8" hidden="1" x14ac:dyDescent="0.3">
      <c r="A1002">
        <v>1000</v>
      </c>
      <c r="B1002" t="s">
        <v>3541</v>
      </c>
      <c r="C1002" t="s">
        <v>3542</v>
      </c>
      <c r="D1002" t="s">
        <v>3543</v>
      </c>
      <c r="E1002" t="s">
        <v>78</v>
      </c>
      <c r="F1002" t="s">
        <v>1604</v>
      </c>
      <c r="G1002" cm="1">
        <f t="array" aca="1" ref="G1002" ca="1">SUMPRODUCT(--ISNUMBER(MID(D1002,ROW(INDIRECT("1:"&amp;LEN(D1002))),1)*1))</f>
        <v>0</v>
      </c>
    </row>
    <row r="1003" spans="1:8" hidden="1" x14ac:dyDescent="0.3">
      <c r="A1003">
        <v>1001</v>
      </c>
      <c r="B1003" t="s">
        <v>3544</v>
      </c>
      <c r="C1003" t="s">
        <v>3545</v>
      </c>
      <c r="D1003" t="s">
        <v>3546</v>
      </c>
      <c r="E1003" t="s">
        <v>19</v>
      </c>
      <c r="F1003" t="s">
        <v>20</v>
      </c>
      <c r="G1003" cm="1">
        <f t="array" aca="1" ref="G1003" ca="1">SUMPRODUCT(--ISNUMBER(MID(D1003,ROW(INDIRECT("1:"&amp;LEN(D1003))),1)*1))</f>
        <v>0</v>
      </c>
    </row>
    <row r="1004" spans="1:8" hidden="1" x14ac:dyDescent="0.3">
      <c r="A1004">
        <v>1688</v>
      </c>
      <c r="B1004" t="s">
        <v>5864</v>
      </c>
      <c r="C1004" t="s">
        <v>5865</v>
      </c>
      <c r="D1004" t="s">
        <v>5866</v>
      </c>
      <c r="E1004" t="s">
        <v>273</v>
      </c>
      <c r="F1004" t="s">
        <v>89</v>
      </c>
      <c r="G1004" cm="1">
        <f t="array" aca="1" ref="G1004" ca="1">SUMPRODUCT(--ISNUMBER(MID(D1004,ROW(INDIRECT("1:"&amp;LEN(D1004))),1)*1))</f>
        <v>32</v>
      </c>
      <c r="H1004" t="b">
        <f t="shared" ref="H1004:H1009" si="222">OR(ISNUMBER(FIND("Wh kg", D1004)), ISNUMBER(FIND("F/g", D1004)), ISNUMBER(FIND("ppm", D1004)), ISNUMBER(FIND("ppb", D1004)), ISNUMBER(FIND("mAh/g", D1004)), ISNUMBER(FIND("kHz", D1004)), ISNUMBER(FIND("°C", D1004)), ISNUMBER(FIND(" pH", D1004)), ISNUMBER(FIND("mg/L", D1004)), ISNUMBER(FIND("min", D1004)), ISNUMBER(FIND("mAhg", D1004)), ISNUMBER(FIND("g/L", D1004)), ISNUMBER(FIND("MPa", D1004)))</f>
        <v>0</v>
      </c>
    </row>
    <row r="1005" spans="1:8" hidden="1" x14ac:dyDescent="0.3">
      <c r="A1005">
        <v>1748</v>
      </c>
      <c r="B1005" t="s">
        <v>6063</v>
      </c>
      <c r="C1005" t="s">
        <v>6064</v>
      </c>
      <c r="D1005" t="s">
        <v>6065</v>
      </c>
      <c r="E1005" t="s">
        <v>5835</v>
      </c>
      <c r="F1005" t="s">
        <v>89</v>
      </c>
      <c r="G1005" cm="1">
        <f t="array" aca="1" ref="G1005" ca="1">SUMPRODUCT(--ISNUMBER(MID(D1005,ROW(INDIRECT("1:"&amp;LEN(D1005))),1)*1))</f>
        <v>32</v>
      </c>
      <c r="H1005" t="b">
        <f t="shared" ref="H1005:H1007" si="223">OR(ISNUMBER(FIND("Wh kg", D1005)), ISNUMBER(FIND("F/g", D1005)), ISNUMBER(FIND("ppm", D1005)), ISNUMBER(FIND("ppb", D1005)), ISNUMBER(FIND("mAh/g", D1005)), ISNUMBER(FIND("kHz", D1005)), ISNUMBER(FIND("°C", D1005)), ISNUMBER(FIND(" pH", D1005)), ISNUMBER(FIND("mg/L", D1005)), ISNUMBER(FIND("mAhg", D1005)), ISNUMBER(FIND("g/L", D1005)), ISNUMBER(FIND("MPa", D1005)))</f>
        <v>0</v>
      </c>
    </row>
    <row r="1006" spans="1:8" x14ac:dyDescent="0.3">
      <c r="A1006">
        <v>1817</v>
      </c>
      <c r="B1006" t="s">
        <v>6293</v>
      </c>
      <c r="C1006" t="s">
        <v>6294</v>
      </c>
      <c r="D1006" t="s">
        <v>6295</v>
      </c>
      <c r="E1006" t="s">
        <v>353</v>
      </c>
      <c r="F1006" t="s">
        <v>33</v>
      </c>
      <c r="G1006" cm="1">
        <f t="array" aca="1" ref="G1006" ca="1">SUMPRODUCT(--ISNUMBER(MID(D1006,ROW(INDIRECT("1:"&amp;LEN(D1006))),1)*1))</f>
        <v>32</v>
      </c>
      <c r="H1006" t="b">
        <f t="shared" si="223"/>
        <v>1</v>
      </c>
    </row>
    <row r="1007" spans="1:8" x14ac:dyDescent="0.3">
      <c r="A1007">
        <v>2002</v>
      </c>
      <c r="B1007" t="s">
        <v>6922</v>
      </c>
      <c r="C1007" t="s">
        <v>6923</v>
      </c>
      <c r="D1007" t="s">
        <v>6924</v>
      </c>
      <c r="E1007" t="s">
        <v>231</v>
      </c>
      <c r="F1007" t="s">
        <v>161</v>
      </c>
      <c r="G1007" cm="1">
        <f t="array" aca="1" ref="G1007" ca="1">SUMPRODUCT(--ISNUMBER(MID(D1007,ROW(INDIRECT("1:"&amp;LEN(D1007))),1)*1))</f>
        <v>32</v>
      </c>
      <c r="H1007" t="b">
        <f t="shared" si="223"/>
        <v>1</v>
      </c>
    </row>
    <row r="1008" spans="1:8" hidden="1" x14ac:dyDescent="0.3">
      <c r="A1008">
        <v>2071</v>
      </c>
      <c r="B1008" t="s">
        <v>7152</v>
      </c>
      <c r="C1008" t="s">
        <v>7153</v>
      </c>
      <c r="D1008" t="s">
        <v>7154</v>
      </c>
      <c r="E1008" t="s">
        <v>5090</v>
      </c>
      <c r="F1008" t="s">
        <v>694</v>
      </c>
      <c r="G1008" cm="1">
        <f t="array" aca="1" ref="G1008" ca="1">SUMPRODUCT(--ISNUMBER(MID(D1008,ROW(INDIRECT("1:"&amp;LEN(D1008))),1)*1))</f>
        <v>32</v>
      </c>
      <c r="H1008" t="b">
        <f t="shared" si="222"/>
        <v>0</v>
      </c>
    </row>
    <row r="1009" spans="1:8" hidden="1" x14ac:dyDescent="0.3">
      <c r="A1009">
        <v>2163</v>
      </c>
      <c r="B1009" t="s">
        <v>7453</v>
      </c>
      <c r="C1009" t="s">
        <v>7454</v>
      </c>
      <c r="D1009" t="s">
        <v>7455</v>
      </c>
      <c r="E1009" t="s">
        <v>5423</v>
      </c>
      <c r="F1009" t="s">
        <v>46</v>
      </c>
      <c r="G1009" cm="1">
        <f t="array" aca="1" ref="G1009" ca="1">SUMPRODUCT(--ISNUMBER(MID(D1009,ROW(INDIRECT("1:"&amp;LEN(D1009))),1)*1))</f>
        <v>32</v>
      </c>
      <c r="H1009" t="b">
        <f>OR(ISNUMBER(FIND("Wh kg", D1009)), ISNUMBER(FIND("F/g", D1009)), ISNUMBER(FIND("ppm", D1009)), ISNUMBER(FIND("ppb", D1009)), ISNUMBER(FIND("mAh/g", D1009)), ISNUMBER(FIND("kHz", D1009)), ISNUMBER(FIND("°C", D1009)), ISNUMBER(FIND(" pH", D1009)), ISNUMBER(FIND("mg/L", D1009)), ISNUMBER(FIND("mAhg", D1009)), ISNUMBER(FIND("g/L", D1009)), ISNUMBER(FIND("MPa", D1009)))</f>
        <v>0</v>
      </c>
    </row>
    <row r="1010" spans="1:8" hidden="1" x14ac:dyDescent="0.3">
      <c r="A1010">
        <v>1008</v>
      </c>
      <c r="B1010" t="s">
        <v>3569</v>
      </c>
      <c r="C1010" t="s">
        <v>3570</v>
      </c>
      <c r="D1010" t="s">
        <v>3571</v>
      </c>
      <c r="E1010" t="s">
        <v>334</v>
      </c>
      <c r="F1010" t="s">
        <v>46</v>
      </c>
      <c r="G1010" cm="1">
        <f t="array" aca="1" ref="G1010" ca="1">SUMPRODUCT(--ISNUMBER(MID(D1010,ROW(INDIRECT("1:"&amp;LEN(D1010))),1)*1))</f>
        <v>0</v>
      </c>
    </row>
    <row r="1011" spans="1:8" x14ac:dyDescent="0.3">
      <c r="A1011">
        <v>2261</v>
      </c>
      <c r="B1011" t="s">
        <v>7772</v>
      </c>
      <c r="C1011" t="s">
        <v>7773</v>
      </c>
      <c r="D1011" t="s">
        <v>7774</v>
      </c>
      <c r="E1011" t="s">
        <v>1295</v>
      </c>
      <c r="F1011" t="s">
        <v>10</v>
      </c>
      <c r="G1011" cm="1">
        <f t="array" aca="1" ref="G1011" ca="1">SUMPRODUCT(--ISNUMBER(MID(D1011,ROW(INDIRECT("1:"&amp;LEN(D1011))),1)*1))</f>
        <v>32</v>
      </c>
      <c r="H1011" t="b">
        <f>OR(ISNUMBER(FIND("Wh kg", D1011)), ISNUMBER(FIND("F/g", D1011)), ISNUMBER(FIND("ppm", D1011)), ISNUMBER(FIND("ppb", D1011)), ISNUMBER(FIND("mAh/g", D1011)), ISNUMBER(FIND("kHz", D1011)), ISNUMBER(FIND("°C", D1011)), ISNUMBER(FIND(" pH", D1011)), ISNUMBER(FIND("mg/L", D1011)), ISNUMBER(FIND("mAhg", D1011)), ISNUMBER(FIND("g/L", D1011)), ISNUMBER(FIND("MPa", D1011)))</f>
        <v>1</v>
      </c>
    </row>
    <row r="1012" spans="1:8" hidden="1" x14ac:dyDescent="0.3">
      <c r="A1012">
        <v>1010</v>
      </c>
      <c r="B1012" t="s">
        <v>3575</v>
      </c>
      <c r="C1012" t="s">
        <v>3576</v>
      </c>
      <c r="D1012" t="s">
        <v>3577</v>
      </c>
      <c r="E1012" t="s">
        <v>3578</v>
      </c>
      <c r="F1012" t="s">
        <v>15</v>
      </c>
      <c r="G1012" cm="1">
        <f t="array" aca="1" ref="G1012" ca="1">SUMPRODUCT(--ISNUMBER(MID(D1012,ROW(INDIRECT("1:"&amp;LEN(D1012))),1)*1))</f>
        <v>0</v>
      </c>
    </row>
    <row r="1013" spans="1:8" x14ac:dyDescent="0.3">
      <c r="A1013">
        <v>2324</v>
      </c>
      <c r="B1013" t="s">
        <v>7982</v>
      </c>
      <c r="C1013" t="s">
        <v>7983</v>
      </c>
      <c r="D1013" t="s">
        <v>7984</v>
      </c>
      <c r="E1013" t="s">
        <v>778</v>
      </c>
      <c r="F1013" t="s">
        <v>116</v>
      </c>
      <c r="G1013" cm="1">
        <f t="array" aca="1" ref="G1013" ca="1">SUMPRODUCT(--ISNUMBER(MID(D1013,ROW(INDIRECT("1:"&amp;LEN(D1013))),1)*1))</f>
        <v>32</v>
      </c>
      <c r="H1013" t="b">
        <f>OR(ISNUMBER(FIND("Wh kg", D1013)), ISNUMBER(FIND("F/g", D1013)), ISNUMBER(FIND("ppm", D1013)), ISNUMBER(FIND("ppb", D1013)), ISNUMBER(FIND("mAh/g", D1013)), ISNUMBER(FIND("kHz", D1013)), ISNUMBER(FIND("°C", D1013)), ISNUMBER(FIND(" pH", D1013)), ISNUMBER(FIND("mg/L", D1013)), ISNUMBER(FIND("mAhg", D1013)), ISNUMBER(FIND("g/L", D1013)), ISNUMBER(FIND("MPa", D1013)))</f>
        <v>1</v>
      </c>
    </row>
    <row r="1014" spans="1:8" hidden="1" x14ac:dyDescent="0.3">
      <c r="A1014">
        <v>2475</v>
      </c>
      <c r="B1014" t="s">
        <v>8486</v>
      </c>
      <c r="C1014" t="s">
        <v>8487</v>
      </c>
      <c r="D1014" t="s">
        <v>8488</v>
      </c>
      <c r="E1014" t="s">
        <v>2375</v>
      </c>
      <c r="F1014" t="s">
        <v>354</v>
      </c>
      <c r="G1014" cm="1">
        <f t="array" aca="1" ref="G1014" ca="1">SUMPRODUCT(--ISNUMBER(MID(D1014,ROW(INDIRECT("1:"&amp;LEN(D1014))),1)*1))</f>
        <v>32</v>
      </c>
      <c r="H1014" t="b">
        <f t="shared" ref="H1013:H1015" si="224">OR(ISNUMBER(FIND("Wh kg", D1014)), ISNUMBER(FIND("F/g", D1014)), ISNUMBER(FIND("ppm", D1014)), ISNUMBER(FIND("ppb", D1014)), ISNUMBER(FIND("mAh/g", D1014)), ISNUMBER(FIND("kHz", D1014)), ISNUMBER(FIND("°C", D1014)), ISNUMBER(FIND(" pH", D1014)), ISNUMBER(FIND("mg/L", D1014)), ISNUMBER(FIND("min", D1014)), ISNUMBER(FIND("mAhg", D1014)), ISNUMBER(FIND("g/L", D1014)), ISNUMBER(FIND("MPa", D1014)))</f>
        <v>0</v>
      </c>
    </row>
    <row r="1015" spans="1:8" x14ac:dyDescent="0.3">
      <c r="A1015">
        <v>2489</v>
      </c>
      <c r="B1015" t="s">
        <v>8527</v>
      </c>
      <c r="C1015" t="s">
        <v>8528</v>
      </c>
      <c r="D1015" t="s">
        <v>8529</v>
      </c>
      <c r="E1015" t="s">
        <v>93</v>
      </c>
      <c r="F1015" t="s">
        <v>694</v>
      </c>
      <c r="G1015" cm="1">
        <f t="array" aca="1" ref="G1015" ca="1">SUMPRODUCT(--ISNUMBER(MID(D1015,ROW(INDIRECT("1:"&amp;LEN(D1015))),1)*1))</f>
        <v>32</v>
      </c>
      <c r="H1015" t="b">
        <f>OR(ISNUMBER(FIND("Wh kg", D1015)), ISNUMBER(FIND("F/g", D1015)), ISNUMBER(FIND("ppm", D1015)), ISNUMBER(FIND("ppb", D1015)), ISNUMBER(FIND("mAh/g", D1015)), ISNUMBER(FIND("kHz", D1015)), ISNUMBER(FIND("°C", D1015)), ISNUMBER(FIND(" pH", D1015)), ISNUMBER(FIND("mg/L", D1015)), ISNUMBER(FIND("mAhg", D1015)), ISNUMBER(FIND("g/L", D1015)), ISNUMBER(FIND("MPa", D1015)))</f>
        <v>1</v>
      </c>
    </row>
    <row r="1016" spans="1:8" hidden="1" x14ac:dyDescent="0.3">
      <c r="A1016">
        <v>1014</v>
      </c>
      <c r="B1016" t="s">
        <v>3588</v>
      </c>
      <c r="C1016" t="s">
        <v>3589</v>
      </c>
      <c r="D1016" t="s">
        <v>3590</v>
      </c>
      <c r="E1016" t="s">
        <v>856</v>
      </c>
      <c r="F1016" t="s">
        <v>3591</v>
      </c>
      <c r="G1016" cm="1">
        <f t="array" aca="1" ref="G1016" ca="1">SUMPRODUCT(--ISNUMBER(MID(D1016,ROW(INDIRECT("1:"&amp;LEN(D1016))),1)*1))</f>
        <v>0</v>
      </c>
    </row>
    <row r="1017" spans="1:8" hidden="1" x14ac:dyDescent="0.3">
      <c r="A1017">
        <v>2689</v>
      </c>
      <c r="B1017" t="s">
        <v>9184</v>
      </c>
      <c r="C1017" t="s">
        <v>9185</v>
      </c>
      <c r="D1017" t="s">
        <v>9186</v>
      </c>
      <c r="E1017" t="s">
        <v>9187</v>
      </c>
      <c r="F1017" t="s">
        <v>1802</v>
      </c>
      <c r="G1017" cm="1">
        <f t="array" aca="1" ref="G1017" ca="1">SUMPRODUCT(--ISNUMBER(MID(D1017,ROW(INDIRECT("1:"&amp;LEN(D1017))),1)*1))</f>
        <v>32</v>
      </c>
      <c r="H1017" t="b">
        <f t="shared" ref="H1017:H1018" si="225">OR(ISNUMBER(FIND("Wh kg", D1017)), ISNUMBER(FIND("F/g", D1017)), ISNUMBER(FIND("ppm", D1017)), ISNUMBER(FIND("ppb", D1017)), ISNUMBER(FIND("mAh/g", D1017)), ISNUMBER(FIND("kHz", D1017)), ISNUMBER(FIND("°C", D1017)), ISNUMBER(FIND(" pH", D1017)), ISNUMBER(FIND("mg/L", D1017)), ISNUMBER(FIND("min", D1017)), ISNUMBER(FIND("mAhg", D1017)), ISNUMBER(FIND("g/L", D1017)), ISNUMBER(FIND("MPa", D1017)))</f>
        <v>0</v>
      </c>
    </row>
    <row r="1018" spans="1:8" x14ac:dyDescent="0.3">
      <c r="A1018">
        <v>2722</v>
      </c>
      <c r="B1018" t="s">
        <v>9292</v>
      </c>
      <c r="C1018" t="s">
        <v>9293</v>
      </c>
      <c r="D1018" t="s">
        <v>9294</v>
      </c>
      <c r="E1018" t="s">
        <v>9295</v>
      </c>
      <c r="F1018" t="s">
        <v>84</v>
      </c>
      <c r="G1018" cm="1">
        <f t="array" aca="1" ref="G1018" ca="1">SUMPRODUCT(--ISNUMBER(MID(D1018,ROW(INDIRECT("1:"&amp;LEN(D1018))),1)*1))</f>
        <v>32</v>
      </c>
      <c r="H1018" t="b">
        <f>OR(ISNUMBER(FIND("Wh kg", D1018)), ISNUMBER(FIND("F/g", D1018)), ISNUMBER(FIND("ppm", D1018)), ISNUMBER(FIND("ppb", D1018)), ISNUMBER(FIND("mAh/g", D1018)), ISNUMBER(FIND("kHz", D1018)), ISNUMBER(FIND("°C", D1018)), ISNUMBER(FIND(" pH", D1018)), ISNUMBER(FIND("mg/L", D1018)), ISNUMBER(FIND("mAhg", D1018)), ISNUMBER(FIND("g/L", D1018)), ISNUMBER(FIND("MPa", D1018)))</f>
        <v>1</v>
      </c>
    </row>
    <row r="1019" spans="1:8" hidden="1" x14ac:dyDescent="0.3">
      <c r="A1019">
        <v>1017</v>
      </c>
      <c r="B1019" t="s">
        <v>3599</v>
      </c>
      <c r="C1019" t="s">
        <v>3600</v>
      </c>
      <c r="D1019" t="s">
        <v>3601</v>
      </c>
      <c r="E1019" t="s">
        <v>937</v>
      </c>
      <c r="F1019" t="s">
        <v>3602</v>
      </c>
      <c r="G1019" cm="1">
        <f t="array" aca="1" ref="G1019" ca="1">SUMPRODUCT(--ISNUMBER(MID(D1019,ROW(INDIRECT("1:"&amp;LEN(D1019))),1)*1))</f>
        <v>0</v>
      </c>
    </row>
    <row r="1020" spans="1:8" hidden="1" x14ac:dyDescent="0.3">
      <c r="A1020">
        <v>2855</v>
      </c>
      <c r="B1020" t="s">
        <v>9719</v>
      </c>
      <c r="C1020" t="s">
        <v>9720</v>
      </c>
      <c r="D1020" t="s">
        <v>9721</v>
      </c>
      <c r="E1020" t="s">
        <v>1138</v>
      </c>
      <c r="F1020" t="s">
        <v>138</v>
      </c>
      <c r="G1020" cm="1">
        <f t="array" aca="1" ref="G1020" ca="1">SUMPRODUCT(--ISNUMBER(MID(D1020,ROW(INDIRECT("1:"&amp;LEN(D1020))),1)*1))</f>
        <v>32</v>
      </c>
      <c r="H1020" t="b">
        <f>OR(ISNUMBER(FIND("Wh kg", D1020)), ISNUMBER(FIND("F/g", D1020)), ISNUMBER(FIND("ppm", D1020)), ISNUMBER(FIND("ppb", D1020)), ISNUMBER(FIND("mAh/g", D1020)), ISNUMBER(FIND("kHz", D1020)), ISNUMBER(FIND("°C", D1020)), ISNUMBER(FIND(" pH", D1020)), ISNUMBER(FIND("mg/L", D1020)), ISNUMBER(FIND("mAhg", D1020)), ISNUMBER(FIND("g/L", D1020)), ISNUMBER(FIND("MPa", D1020)))</f>
        <v>0</v>
      </c>
    </row>
    <row r="1021" spans="1:8" hidden="1" x14ac:dyDescent="0.3">
      <c r="A1021">
        <v>2920</v>
      </c>
      <c r="B1021" t="s">
        <v>9931</v>
      </c>
      <c r="C1021" t="s">
        <v>9932</v>
      </c>
      <c r="D1021" t="s">
        <v>9933</v>
      </c>
      <c r="E1021" t="s">
        <v>9934</v>
      </c>
      <c r="F1021" t="s">
        <v>9935</v>
      </c>
      <c r="G1021" cm="1">
        <f t="array" aca="1" ref="G1021" ca="1">SUMPRODUCT(--ISNUMBER(MID(D1021,ROW(INDIRECT("1:"&amp;LEN(D1021))),1)*1))</f>
        <v>32</v>
      </c>
      <c r="H1021" t="b">
        <f t="shared" ref="H1020:H1021" si="226">OR(ISNUMBER(FIND("Wh kg", D1021)), ISNUMBER(FIND("F/g", D1021)), ISNUMBER(FIND("ppm", D1021)), ISNUMBER(FIND("ppb", D1021)), ISNUMBER(FIND("mAh/g", D1021)), ISNUMBER(FIND("kHz", D1021)), ISNUMBER(FIND("°C", D1021)), ISNUMBER(FIND(" pH", D1021)), ISNUMBER(FIND("mg/L", D1021)), ISNUMBER(FIND("min", D1021)), ISNUMBER(FIND("mAhg", D1021)), ISNUMBER(FIND("g/L", D1021)), ISNUMBER(FIND("MPa", D1021)))</f>
        <v>0</v>
      </c>
    </row>
    <row r="1022" spans="1:8" hidden="1" x14ac:dyDescent="0.3">
      <c r="A1022">
        <v>1020</v>
      </c>
      <c r="B1022" t="s">
        <v>3610</v>
      </c>
      <c r="C1022" t="s">
        <v>3611</v>
      </c>
      <c r="D1022" t="s">
        <v>3612</v>
      </c>
      <c r="E1022" t="s">
        <v>2388</v>
      </c>
      <c r="F1022" t="s">
        <v>3613</v>
      </c>
      <c r="G1022" cm="1">
        <f t="array" aca="1" ref="G1022" ca="1">SUMPRODUCT(--ISNUMBER(MID(D1022,ROW(INDIRECT("1:"&amp;LEN(D1022))),1)*1))</f>
        <v>0</v>
      </c>
    </row>
    <row r="1023" spans="1:8" hidden="1" x14ac:dyDescent="0.3">
      <c r="A1023">
        <v>2935</v>
      </c>
      <c r="B1023" t="s">
        <v>9983</v>
      </c>
      <c r="C1023" t="s">
        <v>9984</v>
      </c>
      <c r="D1023" t="s">
        <v>9985</v>
      </c>
      <c r="E1023" t="s">
        <v>287</v>
      </c>
      <c r="F1023" t="s">
        <v>9986</v>
      </c>
      <c r="G1023" cm="1">
        <f t="array" aca="1" ref="G1023" ca="1">SUMPRODUCT(--ISNUMBER(MID(D1023,ROW(INDIRECT("1:"&amp;LEN(D1023))),1)*1))</f>
        <v>32</v>
      </c>
      <c r="H1023" t="b">
        <f t="shared" ref="H1023:H1025" si="227">OR(ISNUMBER(FIND("Wh kg", D1023)), ISNUMBER(FIND("F/g", D1023)), ISNUMBER(FIND("ppm", D1023)), ISNUMBER(FIND("ppb", D1023)), ISNUMBER(FIND("mAh/g", D1023)), ISNUMBER(FIND("kHz", D1023)), ISNUMBER(FIND("°C", D1023)), ISNUMBER(FIND(" pH", D1023)), ISNUMBER(FIND("mg/L", D1023)), ISNUMBER(FIND("mAhg", D1023)), ISNUMBER(FIND("g/L", D1023)), ISNUMBER(FIND("MPa", D1023)))</f>
        <v>0</v>
      </c>
    </row>
    <row r="1024" spans="1:8" x14ac:dyDescent="0.3">
      <c r="A1024">
        <v>3025</v>
      </c>
      <c r="B1024" t="s">
        <v>10268</v>
      </c>
      <c r="C1024" t="s">
        <v>10269</v>
      </c>
      <c r="D1024" t="s">
        <v>10270</v>
      </c>
      <c r="E1024" t="s">
        <v>1130</v>
      </c>
      <c r="F1024" t="s">
        <v>2292</v>
      </c>
      <c r="G1024" cm="1">
        <f t="array" aca="1" ref="G1024" ca="1">SUMPRODUCT(--ISNUMBER(MID(D1024,ROW(INDIRECT("1:"&amp;LEN(D1024))),1)*1))</f>
        <v>32</v>
      </c>
      <c r="H1024" t="b">
        <f t="shared" si="227"/>
        <v>1</v>
      </c>
    </row>
    <row r="1025" spans="1:8" x14ac:dyDescent="0.3">
      <c r="A1025">
        <v>3159</v>
      </c>
      <c r="B1025" t="s">
        <v>10697</v>
      </c>
      <c r="C1025" t="s">
        <v>10698</v>
      </c>
      <c r="D1025" t="s">
        <v>10699</v>
      </c>
      <c r="E1025" t="s">
        <v>6004</v>
      </c>
      <c r="F1025" t="s">
        <v>694</v>
      </c>
      <c r="G1025" cm="1">
        <f t="array" aca="1" ref="G1025" ca="1">SUMPRODUCT(--ISNUMBER(MID(D1025,ROW(INDIRECT("1:"&amp;LEN(D1025))),1)*1))</f>
        <v>32</v>
      </c>
      <c r="H1025" t="b">
        <f t="shared" si="227"/>
        <v>1</v>
      </c>
    </row>
    <row r="1026" spans="1:8" hidden="1" x14ac:dyDescent="0.3">
      <c r="A1026">
        <v>3210</v>
      </c>
      <c r="B1026" t="s">
        <v>10863</v>
      </c>
      <c r="C1026" t="s">
        <v>10864</v>
      </c>
      <c r="D1026" t="s">
        <v>10865</v>
      </c>
      <c r="E1026" t="s">
        <v>10866</v>
      </c>
      <c r="F1026" t="s">
        <v>1870</v>
      </c>
      <c r="G1026" cm="1">
        <f t="array" aca="1" ref="G1026" ca="1">SUMPRODUCT(--ISNUMBER(MID(D1026,ROW(INDIRECT("1:"&amp;LEN(D1026))),1)*1))</f>
        <v>32</v>
      </c>
      <c r="H1026" t="b">
        <f t="shared" ref="H1023:H1029" si="228">OR(ISNUMBER(FIND("Wh kg", D1026)), ISNUMBER(FIND("F/g", D1026)), ISNUMBER(FIND("ppm", D1026)), ISNUMBER(FIND("ppb", D1026)), ISNUMBER(FIND("mAh/g", D1026)), ISNUMBER(FIND("kHz", D1026)), ISNUMBER(FIND("°C", D1026)), ISNUMBER(FIND(" pH", D1026)), ISNUMBER(FIND("mg/L", D1026)), ISNUMBER(FIND("min", D1026)), ISNUMBER(FIND("mAhg", D1026)), ISNUMBER(FIND("g/L", D1026)), ISNUMBER(FIND("MPa", D1026)))</f>
        <v>0</v>
      </c>
    </row>
    <row r="1027" spans="1:8" hidden="1" x14ac:dyDescent="0.3">
      <c r="A1027">
        <v>3212</v>
      </c>
      <c r="B1027" t="s">
        <v>10870</v>
      </c>
      <c r="C1027" t="s">
        <v>10871</v>
      </c>
      <c r="D1027" t="s">
        <v>10872</v>
      </c>
      <c r="E1027" t="s">
        <v>1397</v>
      </c>
      <c r="F1027" t="s">
        <v>116</v>
      </c>
      <c r="G1027" cm="1">
        <f t="array" aca="1" ref="G1027" ca="1">SUMPRODUCT(--ISNUMBER(MID(D1027,ROW(INDIRECT("1:"&amp;LEN(D1027))),1)*1))</f>
        <v>32</v>
      </c>
      <c r="H1027" t="b">
        <f t="shared" ref="H1027:H1028" si="229">OR(ISNUMBER(FIND("Wh kg", D1027)), ISNUMBER(FIND("F/g", D1027)), ISNUMBER(FIND("ppm", D1027)), ISNUMBER(FIND("ppb", D1027)), ISNUMBER(FIND("mAh/g", D1027)), ISNUMBER(FIND("kHz", D1027)), ISNUMBER(FIND("°C", D1027)), ISNUMBER(FIND(" pH", D1027)), ISNUMBER(FIND("mg/L", D1027)), ISNUMBER(FIND("mAhg", D1027)), ISNUMBER(FIND("g/L", D1027)), ISNUMBER(FIND("MPa", D1027)))</f>
        <v>0</v>
      </c>
    </row>
    <row r="1028" spans="1:8" x14ac:dyDescent="0.3">
      <c r="A1028">
        <v>3288</v>
      </c>
      <c r="B1028" t="s">
        <v>11115</v>
      </c>
      <c r="C1028" t="s">
        <v>11116</v>
      </c>
      <c r="D1028" t="s">
        <v>11117</v>
      </c>
      <c r="E1028" t="s">
        <v>287</v>
      </c>
      <c r="F1028" t="s">
        <v>138</v>
      </c>
      <c r="G1028" cm="1">
        <f t="array" aca="1" ref="G1028" ca="1">SUMPRODUCT(--ISNUMBER(MID(D1028,ROW(INDIRECT("1:"&amp;LEN(D1028))),1)*1))</f>
        <v>32</v>
      </c>
      <c r="H1028" t="b">
        <f t="shared" si="229"/>
        <v>1</v>
      </c>
    </row>
    <row r="1029" spans="1:8" hidden="1" x14ac:dyDescent="0.3">
      <c r="A1029">
        <v>3424</v>
      </c>
      <c r="B1029" t="s">
        <v>11560</v>
      </c>
      <c r="C1029" t="s">
        <v>11561</v>
      </c>
      <c r="D1029" t="s">
        <v>11562</v>
      </c>
      <c r="E1029" t="s">
        <v>50</v>
      </c>
      <c r="F1029" t="s">
        <v>6367</v>
      </c>
      <c r="G1029" cm="1">
        <f t="array" aca="1" ref="G1029" ca="1">SUMPRODUCT(--ISNUMBER(MID(D1029,ROW(INDIRECT("1:"&amp;LEN(D1029))),1)*1))</f>
        <v>32</v>
      </c>
      <c r="H1029" t="b">
        <f t="shared" si="228"/>
        <v>0</v>
      </c>
    </row>
    <row r="1030" spans="1:8" hidden="1" x14ac:dyDescent="0.3">
      <c r="A1030">
        <v>1028</v>
      </c>
      <c r="B1030" t="s">
        <v>3637</v>
      </c>
      <c r="C1030" t="s">
        <v>3638</v>
      </c>
      <c r="D1030" t="s">
        <v>3639</v>
      </c>
      <c r="E1030" t="s">
        <v>3640</v>
      </c>
      <c r="F1030" t="s">
        <v>116</v>
      </c>
      <c r="G1030" cm="1">
        <f t="array" aca="1" ref="G1030" ca="1">SUMPRODUCT(--ISNUMBER(MID(D1030,ROW(INDIRECT("1:"&amp;LEN(D1030))),1)*1))</f>
        <v>0</v>
      </c>
    </row>
    <row r="1031" spans="1:8" x14ac:dyDescent="0.3">
      <c r="A1031">
        <v>3586</v>
      </c>
      <c r="B1031" t="s">
        <v>12086</v>
      </c>
      <c r="C1031" t="s">
        <v>12087</v>
      </c>
      <c r="D1031" t="s">
        <v>12088</v>
      </c>
      <c r="E1031" t="s">
        <v>7335</v>
      </c>
      <c r="F1031" t="s">
        <v>632</v>
      </c>
      <c r="G1031" cm="1">
        <f t="array" aca="1" ref="G1031" ca="1">SUMPRODUCT(--ISNUMBER(MID(D1031,ROW(INDIRECT("1:"&amp;LEN(D1031))),1)*1))</f>
        <v>32</v>
      </c>
      <c r="H1031" t="b">
        <f>OR(ISNUMBER(FIND("Wh kg", D1031)), ISNUMBER(FIND("F/g", D1031)), ISNUMBER(FIND("ppm", D1031)), ISNUMBER(FIND("ppb", D1031)), ISNUMBER(FIND("mAh/g", D1031)), ISNUMBER(FIND("kHz", D1031)), ISNUMBER(FIND("°C", D1031)), ISNUMBER(FIND(" pH", D1031)), ISNUMBER(FIND("mg/L", D1031)), ISNUMBER(FIND("mAhg", D1031)), ISNUMBER(FIND("g/L", D1031)), ISNUMBER(FIND("MPa", D1031)))</f>
        <v>1</v>
      </c>
    </row>
    <row r="1032" spans="1:8" hidden="1" x14ac:dyDescent="0.3">
      <c r="A1032">
        <v>3696</v>
      </c>
      <c r="B1032" t="s">
        <v>12445</v>
      </c>
      <c r="C1032" t="s">
        <v>12446</v>
      </c>
      <c r="D1032" t="s">
        <v>12447</v>
      </c>
      <c r="E1032" t="s">
        <v>907</v>
      </c>
      <c r="F1032" t="s">
        <v>66</v>
      </c>
      <c r="G1032" cm="1">
        <f t="array" aca="1" ref="G1032" ca="1">SUMPRODUCT(--ISNUMBER(MID(D1032,ROW(INDIRECT("1:"&amp;LEN(D1032))),1)*1))</f>
        <v>32</v>
      </c>
      <c r="H1032" t="b">
        <f t="shared" ref="H1031:H1041" si="230">OR(ISNUMBER(FIND("Wh kg", D1032)), ISNUMBER(FIND("F/g", D1032)), ISNUMBER(FIND("ppm", D1032)), ISNUMBER(FIND("ppb", D1032)), ISNUMBER(FIND("mAh/g", D1032)), ISNUMBER(FIND("kHz", D1032)), ISNUMBER(FIND("°C", D1032)), ISNUMBER(FIND(" pH", D1032)), ISNUMBER(FIND("mg/L", D1032)), ISNUMBER(FIND("min", D1032)), ISNUMBER(FIND("mAhg", D1032)), ISNUMBER(FIND("g/L", D1032)), ISNUMBER(FIND("MPa", D1032)))</f>
        <v>0</v>
      </c>
    </row>
    <row r="1033" spans="1:8" hidden="1" x14ac:dyDescent="0.3">
      <c r="A1033">
        <v>3862</v>
      </c>
      <c r="B1033" t="s">
        <v>12967</v>
      </c>
      <c r="C1033" t="s">
        <v>12968</v>
      </c>
      <c r="D1033" t="s">
        <v>12969</v>
      </c>
      <c r="E1033" t="s">
        <v>338</v>
      </c>
      <c r="F1033" t="s">
        <v>66</v>
      </c>
      <c r="G1033" cm="1">
        <f t="array" aca="1" ref="G1033" ca="1">SUMPRODUCT(--ISNUMBER(MID(D1033,ROW(INDIRECT("1:"&amp;LEN(D1033))),1)*1))</f>
        <v>32</v>
      </c>
      <c r="H1033" t="b">
        <f t="shared" si="230"/>
        <v>0</v>
      </c>
    </row>
    <row r="1034" spans="1:8" x14ac:dyDescent="0.3">
      <c r="A1034">
        <v>3951</v>
      </c>
      <c r="B1034" t="s">
        <v>13245</v>
      </c>
      <c r="C1034" t="s">
        <v>13246</v>
      </c>
      <c r="D1034" t="s">
        <v>13247</v>
      </c>
      <c r="E1034" t="s">
        <v>273</v>
      </c>
      <c r="F1034" t="s">
        <v>441</v>
      </c>
      <c r="G1034" cm="1">
        <f t="array" aca="1" ref="G1034" ca="1">SUMPRODUCT(--ISNUMBER(MID(D1034,ROW(INDIRECT("1:"&amp;LEN(D1034))),1)*1))</f>
        <v>32</v>
      </c>
      <c r="H1034" t="b">
        <f t="shared" ref="H1034:H1040" si="231">OR(ISNUMBER(FIND("Wh kg", D1034)), ISNUMBER(FIND("F/g", D1034)), ISNUMBER(FIND("ppm", D1034)), ISNUMBER(FIND("ppb", D1034)), ISNUMBER(FIND("mAh/g", D1034)), ISNUMBER(FIND("kHz", D1034)), ISNUMBER(FIND("°C", D1034)), ISNUMBER(FIND(" pH", D1034)), ISNUMBER(FIND("mg/L", D1034)), ISNUMBER(FIND("mAhg", D1034)), ISNUMBER(FIND("g/L", D1034)), ISNUMBER(FIND("MPa", D1034)))</f>
        <v>1</v>
      </c>
    </row>
    <row r="1035" spans="1:8" x14ac:dyDescent="0.3">
      <c r="A1035">
        <v>3973</v>
      </c>
      <c r="B1035" t="s">
        <v>13314</v>
      </c>
      <c r="C1035" t="s">
        <v>13315</v>
      </c>
      <c r="D1035" t="s">
        <v>13316</v>
      </c>
      <c r="E1035" t="s">
        <v>2034</v>
      </c>
      <c r="F1035" t="s">
        <v>116</v>
      </c>
      <c r="G1035" cm="1">
        <f t="array" aca="1" ref="G1035" ca="1">SUMPRODUCT(--ISNUMBER(MID(D1035,ROW(INDIRECT("1:"&amp;LEN(D1035))),1)*1))</f>
        <v>32</v>
      </c>
      <c r="H1035" t="b">
        <f t="shared" si="231"/>
        <v>1</v>
      </c>
    </row>
    <row r="1036" spans="1:8" x14ac:dyDescent="0.3">
      <c r="A1036">
        <v>4141</v>
      </c>
      <c r="B1036" t="s">
        <v>13843</v>
      </c>
      <c r="C1036" t="s">
        <v>13844</v>
      </c>
      <c r="D1036" t="s">
        <v>13845</v>
      </c>
      <c r="E1036" t="s">
        <v>1492</v>
      </c>
      <c r="F1036" t="s">
        <v>2744</v>
      </c>
      <c r="G1036" cm="1">
        <f t="array" aca="1" ref="G1036" ca="1">SUMPRODUCT(--ISNUMBER(MID(D1036,ROW(INDIRECT("1:"&amp;LEN(D1036))),1)*1))</f>
        <v>32</v>
      </c>
      <c r="H1036" t="b">
        <f t="shared" si="231"/>
        <v>1</v>
      </c>
    </row>
    <row r="1037" spans="1:8" x14ac:dyDescent="0.3">
      <c r="A1037">
        <v>4158</v>
      </c>
      <c r="B1037" t="s">
        <v>13896</v>
      </c>
      <c r="C1037" t="s">
        <v>13897</v>
      </c>
      <c r="D1037" t="s">
        <v>13898</v>
      </c>
      <c r="E1037" t="s">
        <v>13899</v>
      </c>
      <c r="F1037" t="s">
        <v>4782</v>
      </c>
      <c r="G1037" cm="1">
        <f t="array" aca="1" ref="G1037" ca="1">SUMPRODUCT(--ISNUMBER(MID(D1037,ROW(INDIRECT("1:"&amp;LEN(D1037))),1)*1))</f>
        <v>32</v>
      </c>
      <c r="H1037" t="b">
        <f t="shared" si="231"/>
        <v>1</v>
      </c>
    </row>
    <row r="1038" spans="1:8" hidden="1" x14ac:dyDescent="0.3">
      <c r="A1038">
        <v>4318</v>
      </c>
      <c r="B1038" t="s">
        <v>14413</v>
      </c>
      <c r="C1038" t="s">
        <v>14414</v>
      </c>
      <c r="D1038" t="s">
        <v>14415</v>
      </c>
      <c r="E1038" t="s">
        <v>1461</v>
      </c>
      <c r="F1038" t="s">
        <v>295</v>
      </c>
      <c r="G1038" cm="1">
        <f t="array" aca="1" ref="G1038" ca="1">SUMPRODUCT(--ISNUMBER(MID(D1038,ROW(INDIRECT("1:"&amp;LEN(D1038))),1)*1))</f>
        <v>32</v>
      </c>
      <c r="H1038" t="b">
        <f t="shared" si="231"/>
        <v>0</v>
      </c>
    </row>
    <row r="1039" spans="1:8" x14ac:dyDescent="0.3">
      <c r="A1039">
        <v>4425</v>
      </c>
      <c r="B1039" t="s">
        <v>14761</v>
      </c>
      <c r="C1039" t="s">
        <v>14762</v>
      </c>
      <c r="D1039" t="s">
        <v>14763</v>
      </c>
      <c r="E1039" t="s">
        <v>1923</v>
      </c>
      <c r="F1039" t="s">
        <v>694</v>
      </c>
      <c r="G1039" cm="1">
        <f t="array" aca="1" ref="G1039" ca="1">SUMPRODUCT(--ISNUMBER(MID(D1039,ROW(INDIRECT("1:"&amp;LEN(D1039))),1)*1))</f>
        <v>32</v>
      </c>
      <c r="H1039" t="b">
        <f t="shared" si="231"/>
        <v>1</v>
      </c>
    </row>
    <row r="1040" spans="1:8" hidden="1" x14ac:dyDescent="0.3">
      <c r="A1040">
        <v>4509</v>
      </c>
      <c r="B1040" t="s">
        <v>15025</v>
      </c>
      <c r="C1040" t="s">
        <v>15026</v>
      </c>
      <c r="D1040" t="s">
        <v>15027</v>
      </c>
      <c r="E1040" t="s">
        <v>12962</v>
      </c>
      <c r="F1040" t="s">
        <v>310</v>
      </c>
      <c r="G1040" cm="1">
        <f t="array" aca="1" ref="G1040" ca="1">SUMPRODUCT(--ISNUMBER(MID(D1040,ROW(INDIRECT("1:"&amp;LEN(D1040))),1)*1))</f>
        <v>32</v>
      </c>
      <c r="H1040" t="b">
        <f t="shared" si="231"/>
        <v>0</v>
      </c>
    </row>
    <row r="1041" spans="1:8" hidden="1" x14ac:dyDescent="0.3">
      <c r="A1041">
        <v>4512</v>
      </c>
      <c r="B1041" t="s">
        <v>15036</v>
      </c>
      <c r="C1041" t="s">
        <v>15037</v>
      </c>
      <c r="D1041" t="s">
        <v>15038</v>
      </c>
      <c r="E1041" t="s">
        <v>485</v>
      </c>
      <c r="F1041" t="s">
        <v>89</v>
      </c>
      <c r="G1041" cm="1">
        <f t="array" aca="1" ref="G1041" ca="1">SUMPRODUCT(--ISNUMBER(MID(D1041,ROW(INDIRECT("1:"&amp;LEN(D1041))),1)*1))</f>
        <v>32</v>
      </c>
      <c r="H1041" t="b">
        <f t="shared" si="230"/>
        <v>0</v>
      </c>
    </row>
    <row r="1042" spans="1:8" hidden="1" x14ac:dyDescent="0.3">
      <c r="A1042">
        <v>1040</v>
      </c>
      <c r="B1042" t="s">
        <v>3678</v>
      </c>
      <c r="C1042" t="s">
        <v>3679</v>
      </c>
      <c r="D1042" t="s">
        <v>3680</v>
      </c>
      <c r="E1042" t="s">
        <v>9</v>
      </c>
      <c r="F1042" t="s">
        <v>3681</v>
      </c>
      <c r="G1042" cm="1">
        <f t="array" aca="1" ref="G1042" ca="1">SUMPRODUCT(--ISNUMBER(MID(D1042,ROW(INDIRECT("1:"&amp;LEN(D1042))),1)*1))</f>
        <v>0</v>
      </c>
    </row>
    <row r="1043" spans="1:8" hidden="1" x14ac:dyDescent="0.3">
      <c r="A1043">
        <v>4548</v>
      </c>
      <c r="B1043" t="s">
        <v>15149</v>
      </c>
      <c r="C1043" t="s">
        <v>15150</v>
      </c>
      <c r="D1043" t="s">
        <v>15151</v>
      </c>
      <c r="E1043" t="s">
        <v>7248</v>
      </c>
      <c r="F1043" t="s">
        <v>56</v>
      </c>
      <c r="G1043" cm="1">
        <f t="array" aca="1" ref="G1043" ca="1">SUMPRODUCT(--ISNUMBER(MID(D1043,ROW(INDIRECT("1:"&amp;LEN(D1043))),1)*1))</f>
        <v>32</v>
      </c>
      <c r="H1043" t="b">
        <f t="shared" ref="H1043:H1044" si="232">OR(ISNUMBER(FIND("Wh kg", D1043)), ISNUMBER(FIND("F/g", D1043)), ISNUMBER(FIND("ppm", D1043)), ISNUMBER(FIND("ppb", D1043)), ISNUMBER(FIND("mAh/g", D1043)), ISNUMBER(FIND("kHz", D1043)), ISNUMBER(FIND("°C", D1043)), ISNUMBER(FIND(" pH", D1043)), ISNUMBER(FIND("mg/L", D1043)), ISNUMBER(FIND("min", D1043)), ISNUMBER(FIND("mAhg", D1043)), ISNUMBER(FIND("g/L", D1043)), ISNUMBER(FIND("MPa", D1043)))</f>
        <v>0</v>
      </c>
    </row>
    <row r="1044" spans="1:8" hidden="1" x14ac:dyDescent="0.3">
      <c r="A1044">
        <v>4784</v>
      </c>
      <c r="B1044" t="s">
        <v>15904</v>
      </c>
      <c r="C1044" t="s">
        <v>15905</v>
      </c>
      <c r="D1044" t="s">
        <v>15906</v>
      </c>
      <c r="E1044" t="s">
        <v>4137</v>
      </c>
      <c r="F1044" t="s">
        <v>138</v>
      </c>
      <c r="G1044" cm="1">
        <f t="array" aca="1" ref="G1044" ca="1">SUMPRODUCT(--ISNUMBER(MID(D1044,ROW(INDIRECT("1:"&amp;LEN(D1044))),1)*1))</f>
        <v>32</v>
      </c>
      <c r="H1044" t="b">
        <f t="shared" si="232"/>
        <v>0</v>
      </c>
    </row>
    <row r="1045" spans="1:8" hidden="1" x14ac:dyDescent="0.3">
      <c r="A1045">
        <v>1043</v>
      </c>
      <c r="B1045" t="s">
        <v>3689</v>
      </c>
      <c r="C1045" t="s">
        <v>3690</v>
      </c>
      <c r="D1045" t="s">
        <v>3691</v>
      </c>
      <c r="E1045" t="s">
        <v>1749</v>
      </c>
      <c r="F1045" t="s">
        <v>632</v>
      </c>
      <c r="G1045" cm="1">
        <f t="array" aca="1" ref="G1045" ca="1">SUMPRODUCT(--ISNUMBER(MID(D1045,ROW(INDIRECT("1:"&amp;LEN(D1045))),1)*1))</f>
        <v>0</v>
      </c>
    </row>
    <row r="1046" spans="1:8" hidden="1" x14ac:dyDescent="0.3">
      <c r="A1046">
        <v>4859</v>
      </c>
      <c r="B1046" t="s">
        <v>16147</v>
      </c>
      <c r="C1046" t="s">
        <v>16148</v>
      </c>
      <c r="D1046" t="s">
        <v>16149</v>
      </c>
      <c r="E1046" t="s">
        <v>1351</v>
      </c>
      <c r="F1046" t="s">
        <v>51</v>
      </c>
      <c r="G1046" cm="1">
        <f t="array" aca="1" ref="G1046" ca="1">SUMPRODUCT(--ISNUMBER(MID(D1046,ROW(INDIRECT("1:"&amp;LEN(D1046))),1)*1))</f>
        <v>32</v>
      </c>
      <c r="H1046" t="b">
        <f t="shared" ref="H1046:H1051" si="233">OR(ISNUMBER(FIND("Wh kg", D1046)), ISNUMBER(FIND("F/g", D1046)), ISNUMBER(FIND("ppm", D1046)), ISNUMBER(FIND("ppb", D1046)), ISNUMBER(FIND("mAh/g", D1046)), ISNUMBER(FIND("kHz", D1046)), ISNUMBER(FIND("°C", D1046)), ISNUMBER(FIND(" pH", D1046)), ISNUMBER(FIND("mg/L", D1046)), ISNUMBER(FIND("min", D1046)), ISNUMBER(FIND("mAhg", D1046)), ISNUMBER(FIND("g/L", D1046)), ISNUMBER(FIND("MPa", D1046)))</f>
        <v>0</v>
      </c>
    </row>
    <row r="1047" spans="1:8" x14ac:dyDescent="0.3">
      <c r="A1047">
        <v>4888</v>
      </c>
      <c r="B1047" t="s">
        <v>16239</v>
      </c>
      <c r="C1047" t="s">
        <v>16240</v>
      </c>
      <c r="D1047" t="s">
        <v>16241</v>
      </c>
      <c r="E1047" t="s">
        <v>334</v>
      </c>
      <c r="F1047" t="s">
        <v>1742</v>
      </c>
      <c r="G1047" cm="1">
        <f t="array" aca="1" ref="G1047" ca="1">SUMPRODUCT(--ISNUMBER(MID(D1047,ROW(INDIRECT("1:"&amp;LEN(D1047))),1)*1))</f>
        <v>32</v>
      </c>
      <c r="H1047" t="b">
        <f>OR(ISNUMBER(FIND("Wh kg", D1047)), ISNUMBER(FIND("F/g", D1047)), ISNUMBER(FIND("ppm", D1047)), ISNUMBER(FIND("ppb", D1047)), ISNUMBER(FIND("mAh/g", D1047)), ISNUMBER(FIND("kHz", D1047)), ISNUMBER(FIND("°C", D1047)), ISNUMBER(FIND(" pH", D1047)), ISNUMBER(FIND("mg/L", D1047)), ISNUMBER(FIND("mAhg", D1047)), ISNUMBER(FIND("g/L", D1047)), ISNUMBER(FIND("MPa", D1047)))</f>
        <v>1</v>
      </c>
    </row>
    <row r="1048" spans="1:8" hidden="1" x14ac:dyDescent="0.3">
      <c r="A1048">
        <v>4941</v>
      </c>
      <c r="B1048" t="s">
        <v>16407</v>
      </c>
      <c r="C1048" t="s">
        <v>16408</v>
      </c>
      <c r="D1048" t="s">
        <v>16409</v>
      </c>
      <c r="E1048" t="s">
        <v>1134</v>
      </c>
      <c r="F1048" t="s">
        <v>161</v>
      </c>
      <c r="G1048" cm="1">
        <f t="array" aca="1" ref="G1048" ca="1">SUMPRODUCT(--ISNUMBER(MID(D1048,ROW(INDIRECT("1:"&amp;LEN(D1048))),1)*1))</f>
        <v>32</v>
      </c>
      <c r="H1048" t="b">
        <f t="shared" si="233"/>
        <v>0</v>
      </c>
    </row>
    <row r="1049" spans="1:8" x14ac:dyDescent="0.3">
      <c r="A1049">
        <v>4961</v>
      </c>
      <c r="B1049" t="s">
        <v>16470</v>
      </c>
      <c r="C1049" t="s">
        <v>16471</v>
      </c>
      <c r="D1049" t="s">
        <v>16472</v>
      </c>
      <c r="E1049" t="s">
        <v>8770</v>
      </c>
      <c r="F1049" t="s">
        <v>321</v>
      </c>
      <c r="G1049" cm="1">
        <f t="array" aca="1" ref="G1049" ca="1">SUMPRODUCT(--ISNUMBER(MID(D1049,ROW(INDIRECT("1:"&amp;LEN(D1049))),1)*1))</f>
        <v>32</v>
      </c>
      <c r="H1049" t="b">
        <f t="shared" ref="H1049:H1051" si="234">OR(ISNUMBER(FIND("Wh kg", D1049)), ISNUMBER(FIND("F/g", D1049)), ISNUMBER(FIND("ppm", D1049)), ISNUMBER(FIND("ppb", D1049)), ISNUMBER(FIND("mAh/g", D1049)), ISNUMBER(FIND("kHz", D1049)), ISNUMBER(FIND("°C", D1049)), ISNUMBER(FIND(" pH", D1049)), ISNUMBER(FIND("mg/L", D1049)), ISNUMBER(FIND("mAhg", D1049)), ISNUMBER(FIND("g/L", D1049)), ISNUMBER(FIND("MPa", D1049)))</f>
        <v>1</v>
      </c>
    </row>
    <row r="1050" spans="1:8" x14ac:dyDescent="0.3">
      <c r="A1050">
        <v>240</v>
      </c>
      <c r="B1050" t="s">
        <v>904</v>
      </c>
      <c r="C1050" t="s">
        <v>905</v>
      </c>
      <c r="D1050" t="s">
        <v>906</v>
      </c>
      <c r="E1050" t="s">
        <v>907</v>
      </c>
      <c r="F1050" t="s">
        <v>161</v>
      </c>
      <c r="G1050" cm="1">
        <f t="array" aca="1" ref="G1050" ca="1">SUMPRODUCT(--ISNUMBER(MID(D1050,ROW(INDIRECT("1:"&amp;LEN(D1050))),1)*1))</f>
        <v>31</v>
      </c>
      <c r="H1050" t="b">
        <f t="shared" si="234"/>
        <v>1</v>
      </c>
    </row>
    <row r="1051" spans="1:8" hidden="1" x14ac:dyDescent="0.3">
      <c r="A1051">
        <v>324</v>
      </c>
      <c r="B1051" t="s">
        <v>1199</v>
      </c>
      <c r="C1051" t="s">
        <v>1200</v>
      </c>
      <c r="D1051" t="s">
        <v>1201</v>
      </c>
      <c r="E1051" t="s">
        <v>1138</v>
      </c>
      <c r="F1051" t="s">
        <v>89</v>
      </c>
      <c r="G1051" cm="1">
        <f t="array" aca="1" ref="G1051" ca="1">SUMPRODUCT(--ISNUMBER(MID(D1051,ROW(INDIRECT("1:"&amp;LEN(D1051))),1)*1))</f>
        <v>31</v>
      </c>
      <c r="H1051" t="b">
        <f t="shared" si="234"/>
        <v>0</v>
      </c>
    </row>
    <row r="1052" spans="1:8" hidden="1" x14ac:dyDescent="0.3">
      <c r="A1052">
        <v>1050</v>
      </c>
      <c r="B1052" t="s">
        <v>3712</v>
      </c>
      <c r="C1052" t="s">
        <v>3713</v>
      </c>
      <c r="D1052" t="s">
        <v>3714</v>
      </c>
      <c r="E1052" t="s">
        <v>1325</v>
      </c>
      <c r="F1052" t="s">
        <v>3715</v>
      </c>
      <c r="G1052" cm="1">
        <f t="array" aca="1" ref="G1052" ca="1">SUMPRODUCT(--ISNUMBER(MID(D1052,ROW(INDIRECT("1:"&amp;LEN(D1052))),1)*1))</f>
        <v>0</v>
      </c>
    </row>
    <row r="1053" spans="1:8" x14ac:dyDescent="0.3">
      <c r="A1053">
        <v>444</v>
      </c>
      <c r="B1053" t="s">
        <v>1625</v>
      </c>
      <c r="C1053" t="s">
        <v>1626</v>
      </c>
      <c r="D1053" t="s">
        <v>1627</v>
      </c>
      <c r="E1053" t="s">
        <v>1525</v>
      </c>
      <c r="F1053" t="s">
        <v>153</v>
      </c>
      <c r="G1053" cm="1">
        <f t="array" aca="1" ref="G1053" ca="1">SUMPRODUCT(--ISNUMBER(MID(D1053,ROW(INDIRECT("1:"&amp;LEN(D1053))),1)*1))</f>
        <v>31</v>
      </c>
      <c r="H1053" t="b">
        <f>OR(ISNUMBER(FIND("Wh kg", D1053)), ISNUMBER(FIND("F/g", D1053)), ISNUMBER(FIND("ppm", D1053)), ISNUMBER(FIND("ppb", D1053)), ISNUMBER(FIND("mAh/g", D1053)), ISNUMBER(FIND("kHz", D1053)), ISNUMBER(FIND("°C", D1053)), ISNUMBER(FIND(" pH", D1053)), ISNUMBER(FIND("mg/L", D1053)), ISNUMBER(FIND("mAhg", D1053)), ISNUMBER(FIND("g/L", D1053)), ISNUMBER(FIND("MPa", D1053)))</f>
        <v>1</v>
      </c>
    </row>
    <row r="1054" spans="1:8" hidden="1" x14ac:dyDescent="0.3">
      <c r="A1054">
        <v>456</v>
      </c>
      <c r="B1054" t="s">
        <v>1667</v>
      </c>
      <c r="C1054" t="s">
        <v>1668</v>
      </c>
      <c r="D1054" t="s">
        <v>1669</v>
      </c>
      <c r="E1054" t="s">
        <v>1670</v>
      </c>
      <c r="F1054" t="s">
        <v>33</v>
      </c>
      <c r="G1054" cm="1">
        <f t="array" aca="1" ref="G1054" ca="1">SUMPRODUCT(--ISNUMBER(MID(D1054,ROW(INDIRECT("1:"&amp;LEN(D1054))),1)*1))</f>
        <v>31</v>
      </c>
      <c r="H1054" t="b">
        <f t="shared" ref="H1053:H1055" si="235">OR(ISNUMBER(FIND("Wh kg", D1054)), ISNUMBER(FIND("F/g", D1054)), ISNUMBER(FIND("ppm", D1054)), ISNUMBER(FIND("ppb", D1054)), ISNUMBER(FIND("mAh/g", D1054)), ISNUMBER(FIND("kHz", D1054)), ISNUMBER(FIND("°C", D1054)), ISNUMBER(FIND(" pH", D1054)), ISNUMBER(FIND("mg/L", D1054)), ISNUMBER(FIND("min", D1054)), ISNUMBER(FIND("mAhg", D1054)), ISNUMBER(FIND("g/L", D1054)), ISNUMBER(FIND("MPa", D1054)))</f>
        <v>0</v>
      </c>
    </row>
    <row r="1055" spans="1:8" hidden="1" x14ac:dyDescent="0.3">
      <c r="A1055">
        <v>464</v>
      </c>
      <c r="B1055" t="s">
        <v>1694</v>
      </c>
      <c r="C1055" t="s">
        <v>1695</v>
      </c>
      <c r="D1055" t="s">
        <v>1696</v>
      </c>
      <c r="E1055" t="s">
        <v>1697</v>
      </c>
      <c r="F1055" t="s">
        <v>66</v>
      </c>
      <c r="G1055" cm="1">
        <f t="array" aca="1" ref="G1055" ca="1">SUMPRODUCT(--ISNUMBER(MID(D1055,ROW(INDIRECT("1:"&amp;LEN(D1055))),1)*1))</f>
        <v>31</v>
      </c>
      <c r="H1055" t="b">
        <f t="shared" si="235"/>
        <v>0</v>
      </c>
    </row>
    <row r="1056" spans="1:8" hidden="1" x14ac:dyDescent="0.3">
      <c r="A1056">
        <v>1054</v>
      </c>
      <c r="B1056" t="s">
        <v>3726</v>
      </c>
      <c r="C1056" t="s">
        <v>3727</v>
      </c>
      <c r="D1056" t="s">
        <v>3728</v>
      </c>
      <c r="E1056" t="s">
        <v>362</v>
      </c>
      <c r="F1056" t="s">
        <v>15</v>
      </c>
      <c r="G1056" cm="1">
        <f t="array" aca="1" ref="G1056" ca="1">SUMPRODUCT(--ISNUMBER(MID(D1056,ROW(INDIRECT("1:"&amp;LEN(D1056))),1)*1))</f>
        <v>0</v>
      </c>
    </row>
    <row r="1057" spans="1:8" hidden="1" x14ac:dyDescent="0.3">
      <c r="A1057">
        <v>529</v>
      </c>
      <c r="B1057" t="s">
        <v>1925</v>
      </c>
      <c r="C1057" t="s">
        <v>1926</v>
      </c>
      <c r="D1057" t="s">
        <v>1927</v>
      </c>
      <c r="E1057" t="s">
        <v>1223</v>
      </c>
      <c r="F1057" t="s">
        <v>165</v>
      </c>
      <c r="G1057" cm="1">
        <f t="array" aca="1" ref="G1057" ca="1">SUMPRODUCT(--ISNUMBER(MID(D1057,ROW(INDIRECT("1:"&amp;LEN(D1057))),1)*1))</f>
        <v>31</v>
      </c>
      <c r="H1057" t="b">
        <f t="shared" ref="H1057:H1060" si="236">OR(ISNUMBER(FIND("Wh kg", D1057)), ISNUMBER(FIND("F/g", D1057)), ISNUMBER(FIND("ppm", D1057)), ISNUMBER(FIND("ppb", D1057)), ISNUMBER(FIND("mAh/g", D1057)), ISNUMBER(FIND("kHz", D1057)), ISNUMBER(FIND("°C", D1057)), ISNUMBER(FIND(" pH", D1057)), ISNUMBER(FIND("mg/L", D1057)), ISNUMBER(FIND("min", D1057)), ISNUMBER(FIND("mAhg", D1057)), ISNUMBER(FIND("g/L", D1057)), ISNUMBER(FIND("MPa", D1057)))</f>
        <v>0</v>
      </c>
    </row>
    <row r="1058" spans="1:8" x14ac:dyDescent="0.3">
      <c r="A1058">
        <v>616</v>
      </c>
      <c r="B1058" t="s">
        <v>2221</v>
      </c>
      <c r="C1058" t="s">
        <v>2222</v>
      </c>
      <c r="D1058" t="s">
        <v>2223</v>
      </c>
      <c r="E1058" t="s">
        <v>2224</v>
      </c>
      <c r="F1058" t="s">
        <v>610</v>
      </c>
      <c r="G1058" cm="1">
        <f t="array" aca="1" ref="G1058" ca="1">SUMPRODUCT(--ISNUMBER(MID(D1058,ROW(INDIRECT("1:"&amp;LEN(D1058))),1)*1))</f>
        <v>31</v>
      </c>
      <c r="H1058" t="b">
        <f t="shared" ref="H1058:H1060" si="237">OR(ISNUMBER(FIND("Wh kg", D1058)), ISNUMBER(FIND("F/g", D1058)), ISNUMBER(FIND("ppm", D1058)), ISNUMBER(FIND("ppb", D1058)), ISNUMBER(FIND("mAh/g", D1058)), ISNUMBER(FIND("kHz", D1058)), ISNUMBER(FIND("°C", D1058)), ISNUMBER(FIND(" pH", D1058)), ISNUMBER(FIND("mg/L", D1058)), ISNUMBER(FIND("mAhg", D1058)), ISNUMBER(FIND("g/L", D1058)), ISNUMBER(FIND("MPa", D1058)))</f>
        <v>1</v>
      </c>
    </row>
    <row r="1059" spans="1:8" hidden="1" x14ac:dyDescent="0.3">
      <c r="A1059">
        <v>680</v>
      </c>
      <c r="B1059" t="s">
        <v>2438</v>
      </c>
      <c r="C1059" t="s">
        <v>2439</v>
      </c>
      <c r="D1059" t="s">
        <v>2440</v>
      </c>
      <c r="E1059" t="s">
        <v>137</v>
      </c>
      <c r="F1059" t="s">
        <v>2296</v>
      </c>
      <c r="G1059" cm="1">
        <f t="array" aca="1" ref="G1059" ca="1">SUMPRODUCT(--ISNUMBER(MID(D1059,ROW(INDIRECT("1:"&amp;LEN(D1059))),1)*1))</f>
        <v>31</v>
      </c>
      <c r="H1059" t="b">
        <f t="shared" si="237"/>
        <v>0</v>
      </c>
    </row>
    <row r="1060" spans="1:8" hidden="1" x14ac:dyDescent="0.3">
      <c r="A1060">
        <v>852</v>
      </c>
      <c r="B1060" t="s">
        <v>3037</v>
      </c>
      <c r="C1060" t="s">
        <v>3038</v>
      </c>
      <c r="D1060" t="s">
        <v>3039</v>
      </c>
      <c r="E1060" t="s">
        <v>243</v>
      </c>
      <c r="F1060" t="s">
        <v>1552</v>
      </c>
      <c r="G1060" cm="1">
        <f t="array" aca="1" ref="G1060" ca="1">SUMPRODUCT(--ISNUMBER(MID(D1060,ROW(INDIRECT("1:"&amp;LEN(D1060))),1)*1))</f>
        <v>31</v>
      </c>
      <c r="H1060" t="b">
        <f t="shared" si="237"/>
        <v>0</v>
      </c>
    </row>
    <row r="1061" spans="1:8" hidden="1" x14ac:dyDescent="0.3">
      <c r="A1061">
        <v>1059</v>
      </c>
      <c r="B1061" t="s">
        <v>3741</v>
      </c>
      <c r="C1061" t="s">
        <v>3742</v>
      </c>
      <c r="D1061" t="s">
        <v>3743</v>
      </c>
      <c r="E1061" t="s">
        <v>920</v>
      </c>
      <c r="F1061" t="s">
        <v>3563</v>
      </c>
      <c r="G1061" cm="1">
        <f t="array" aca="1" ref="G1061" ca="1">SUMPRODUCT(--ISNUMBER(MID(D1061,ROW(INDIRECT("1:"&amp;LEN(D1061))),1)*1))</f>
        <v>0</v>
      </c>
    </row>
    <row r="1062" spans="1:8" hidden="1" x14ac:dyDescent="0.3">
      <c r="A1062">
        <v>1060</v>
      </c>
      <c r="B1062" t="s">
        <v>3744</v>
      </c>
      <c r="C1062" t="s">
        <v>3745</v>
      </c>
      <c r="D1062" t="s">
        <v>3746</v>
      </c>
      <c r="E1062" t="s">
        <v>265</v>
      </c>
      <c r="F1062" t="s">
        <v>3747</v>
      </c>
      <c r="G1062" cm="1">
        <f t="array" aca="1" ref="G1062" ca="1">SUMPRODUCT(--ISNUMBER(MID(D1062,ROW(INDIRECT("1:"&amp;LEN(D1062))),1)*1))</f>
        <v>0</v>
      </c>
    </row>
    <row r="1063" spans="1:8" hidden="1" x14ac:dyDescent="0.3">
      <c r="A1063">
        <v>1061</v>
      </c>
      <c r="B1063" t="s">
        <v>3748</v>
      </c>
      <c r="C1063" t="s">
        <v>3749</v>
      </c>
      <c r="D1063" t="s">
        <v>3750</v>
      </c>
      <c r="E1063" t="s">
        <v>1525</v>
      </c>
      <c r="F1063" t="s">
        <v>89</v>
      </c>
      <c r="G1063" cm="1">
        <f t="array" aca="1" ref="G1063" ca="1">SUMPRODUCT(--ISNUMBER(MID(D1063,ROW(INDIRECT("1:"&amp;LEN(D1063))),1)*1))</f>
        <v>0</v>
      </c>
    </row>
    <row r="1064" spans="1:8" x14ac:dyDescent="0.3">
      <c r="A1064">
        <v>940</v>
      </c>
      <c r="B1064" t="s">
        <v>3335</v>
      </c>
      <c r="C1064" t="s">
        <v>3336</v>
      </c>
      <c r="D1064" t="s">
        <v>3337</v>
      </c>
      <c r="E1064" t="s">
        <v>1393</v>
      </c>
      <c r="F1064" t="s">
        <v>687</v>
      </c>
      <c r="G1064" cm="1">
        <f t="array" aca="1" ref="G1064" ca="1">SUMPRODUCT(--ISNUMBER(MID(D1064,ROW(INDIRECT("1:"&amp;LEN(D1064))),1)*1))</f>
        <v>31</v>
      </c>
      <c r="H1064" t="b">
        <f>OR(ISNUMBER(FIND("Wh kg", D1064)), ISNUMBER(FIND("F/g", D1064)), ISNUMBER(FIND("ppm", D1064)), ISNUMBER(FIND("ppb", D1064)), ISNUMBER(FIND("mAh/g", D1064)), ISNUMBER(FIND("kHz", D1064)), ISNUMBER(FIND("°C", D1064)), ISNUMBER(FIND(" pH", D1064)), ISNUMBER(FIND("mg/L", D1064)), ISNUMBER(FIND("mAhg", D1064)), ISNUMBER(FIND("g/L", D1064)), ISNUMBER(FIND("MPa", D1064)))</f>
        <v>1</v>
      </c>
    </row>
    <row r="1065" spans="1:8" hidden="1" x14ac:dyDescent="0.3">
      <c r="A1065">
        <v>942</v>
      </c>
      <c r="B1065" t="s">
        <v>3342</v>
      </c>
      <c r="C1065" t="s">
        <v>3343</v>
      </c>
      <c r="D1065" t="s">
        <v>3344</v>
      </c>
      <c r="E1065" t="s">
        <v>3345</v>
      </c>
      <c r="F1065" t="s">
        <v>486</v>
      </c>
      <c r="G1065" cm="1">
        <f t="array" aca="1" ref="G1065" ca="1">SUMPRODUCT(--ISNUMBER(MID(D1065,ROW(INDIRECT("1:"&amp;LEN(D1065))),1)*1))</f>
        <v>31</v>
      </c>
      <c r="H1065" t="b">
        <f t="shared" ref="H1064:H1069" si="238">OR(ISNUMBER(FIND("Wh kg", D1065)), ISNUMBER(FIND("F/g", D1065)), ISNUMBER(FIND("ppm", D1065)), ISNUMBER(FIND("ppb", D1065)), ISNUMBER(FIND("mAh/g", D1065)), ISNUMBER(FIND("kHz", D1065)), ISNUMBER(FIND("°C", D1065)), ISNUMBER(FIND(" pH", D1065)), ISNUMBER(FIND("mg/L", D1065)), ISNUMBER(FIND("min", D1065)), ISNUMBER(FIND("mAhg", D1065)), ISNUMBER(FIND("g/L", D1065)), ISNUMBER(FIND("MPa", D1065)))</f>
        <v>0</v>
      </c>
    </row>
    <row r="1066" spans="1:8" hidden="1" x14ac:dyDescent="0.3">
      <c r="A1066">
        <v>1141</v>
      </c>
      <c r="B1066" t="s">
        <v>4020</v>
      </c>
      <c r="C1066" t="s">
        <v>4021</v>
      </c>
      <c r="D1066" t="s">
        <v>4022</v>
      </c>
      <c r="E1066" t="s">
        <v>418</v>
      </c>
      <c r="F1066" t="s">
        <v>138</v>
      </c>
      <c r="G1066" cm="1">
        <f t="array" aca="1" ref="G1066" ca="1">SUMPRODUCT(--ISNUMBER(MID(D1066,ROW(INDIRECT("1:"&amp;LEN(D1066))),1)*1))</f>
        <v>31</v>
      </c>
      <c r="H1066" t="b">
        <f t="shared" si="238"/>
        <v>0</v>
      </c>
    </row>
    <row r="1067" spans="1:8" x14ac:dyDescent="0.3">
      <c r="A1067">
        <v>1368</v>
      </c>
      <c r="B1067" t="s">
        <v>4783</v>
      </c>
      <c r="C1067" t="s">
        <v>4784</v>
      </c>
      <c r="D1067" t="s">
        <v>4785</v>
      </c>
      <c r="E1067" t="s">
        <v>273</v>
      </c>
      <c r="F1067" t="s">
        <v>720</v>
      </c>
      <c r="G1067" cm="1">
        <f t="array" aca="1" ref="G1067" ca="1">SUMPRODUCT(--ISNUMBER(MID(D1067,ROW(INDIRECT("1:"&amp;LEN(D1067))),1)*1))</f>
        <v>31</v>
      </c>
      <c r="H1067" t="b">
        <f t="shared" ref="H1067:H1068" si="239">OR(ISNUMBER(FIND("Wh kg", D1067)), ISNUMBER(FIND("F/g", D1067)), ISNUMBER(FIND("ppm", D1067)), ISNUMBER(FIND("ppb", D1067)), ISNUMBER(FIND("mAh/g", D1067)), ISNUMBER(FIND("kHz", D1067)), ISNUMBER(FIND("°C", D1067)), ISNUMBER(FIND(" pH", D1067)), ISNUMBER(FIND("mg/L", D1067)), ISNUMBER(FIND("mAhg", D1067)), ISNUMBER(FIND("g/L", D1067)), ISNUMBER(FIND("MPa", D1067)))</f>
        <v>1</v>
      </c>
    </row>
    <row r="1068" spans="1:8" x14ac:dyDescent="0.3">
      <c r="A1068">
        <v>1430</v>
      </c>
      <c r="B1068" t="s">
        <v>4991</v>
      </c>
      <c r="C1068" t="s">
        <v>4992</v>
      </c>
      <c r="D1068" t="s">
        <v>4993</v>
      </c>
      <c r="E1068" t="s">
        <v>4994</v>
      </c>
      <c r="F1068" t="s">
        <v>687</v>
      </c>
      <c r="G1068" cm="1">
        <f t="array" aca="1" ref="G1068" ca="1">SUMPRODUCT(--ISNUMBER(MID(D1068,ROW(INDIRECT("1:"&amp;LEN(D1068))),1)*1))</f>
        <v>31</v>
      </c>
      <c r="H1068" t="b">
        <f t="shared" si="239"/>
        <v>1</v>
      </c>
    </row>
    <row r="1069" spans="1:8" hidden="1" x14ac:dyDescent="0.3">
      <c r="A1069">
        <v>1488</v>
      </c>
      <c r="B1069" t="s">
        <v>5182</v>
      </c>
      <c r="C1069" t="s">
        <v>5183</v>
      </c>
      <c r="D1069" t="s">
        <v>5184</v>
      </c>
      <c r="E1069" t="s">
        <v>1771</v>
      </c>
      <c r="F1069" t="s">
        <v>161</v>
      </c>
      <c r="G1069" cm="1">
        <f t="array" aca="1" ref="G1069" ca="1">SUMPRODUCT(--ISNUMBER(MID(D1069,ROW(INDIRECT("1:"&amp;LEN(D1069))),1)*1))</f>
        <v>31</v>
      </c>
      <c r="H1069" t="b">
        <f t="shared" si="238"/>
        <v>0</v>
      </c>
    </row>
    <row r="1070" spans="1:8" hidden="1" x14ac:dyDescent="0.3">
      <c r="A1070">
        <v>1068</v>
      </c>
      <c r="B1070" t="s">
        <v>3771</v>
      </c>
      <c r="C1070" t="s">
        <v>3772</v>
      </c>
      <c r="D1070" t="s">
        <v>3773</v>
      </c>
      <c r="E1070" t="s">
        <v>2034</v>
      </c>
      <c r="F1070" t="s">
        <v>161</v>
      </c>
      <c r="G1070" cm="1">
        <f t="array" aca="1" ref="G1070" ca="1">SUMPRODUCT(--ISNUMBER(MID(D1070,ROW(INDIRECT("1:"&amp;LEN(D1070))),1)*1))</f>
        <v>0</v>
      </c>
    </row>
    <row r="1071" spans="1:8" hidden="1" x14ac:dyDescent="0.3">
      <c r="A1071">
        <v>1640</v>
      </c>
      <c r="B1071" t="s">
        <v>5697</v>
      </c>
      <c r="C1071" t="s">
        <v>5698</v>
      </c>
      <c r="D1071" t="s">
        <v>5699</v>
      </c>
      <c r="E1071" t="s">
        <v>485</v>
      </c>
      <c r="F1071" t="s">
        <v>138</v>
      </c>
      <c r="G1071" cm="1">
        <f t="array" aca="1" ref="G1071" ca="1">SUMPRODUCT(--ISNUMBER(MID(D1071,ROW(INDIRECT("1:"&amp;LEN(D1071))),1)*1))</f>
        <v>31</v>
      </c>
      <c r="H1071" t="b">
        <f t="shared" ref="H1071:H1074" si="240">OR(ISNUMBER(FIND("Wh kg", D1071)), ISNUMBER(FIND("F/g", D1071)), ISNUMBER(FIND("ppm", D1071)), ISNUMBER(FIND("ppb", D1071)), ISNUMBER(FIND("mAh/g", D1071)), ISNUMBER(FIND("kHz", D1071)), ISNUMBER(FIND("°C", D1071)), ISNUMBER(FIND(" pH", D1071)), ISNUMBER(FIND("mg/L", D1071)), ISNUMBER(FIND("min", D1071)), ISNUMBER(FIND("mAhg", D1071)), ISNUMBER(FIND("g/L", D1071)), ISNUMBER(FIND("MPa", D1071)))</f>
        <v>0</v>
      </c>
    </row>
    <row r="1072" spans="1:8" x14ac:dyDescent="0.3">
      <c r="A1072">
        <v>1792</v>
      </c>
      <c r="B1072" t="s">
        <v>6210</v>
      </c>
      <c r="C1072" t="s">
        <v>6211</v>
      </c>
      <c r="D1072" t="s">
        <v>6212</v>
      </c>
      <c r="E1072" t="s">
        <v>2479</v>
      </c>
      <c r="F1072" t="s">
        <v>116</v>
      </c>
      <c r="G1072" cm="1">
        <f t="array" aca="1" ref="G1072" ca="1">SUMPRODUCT(--ISNUMBER(MID(D1072,ROW(INDIRECT("1:"&amp;LEN(D1072))),1)*1))</f>
        <v>31</v>
      </c>
      <c r="H1072" t="b">
        <f>OR(ISNUMBER(FIND("Wh kg", D1072)), ISNUMBER(FIND("F/g", D1072)), ISNUMBER(FIND("ppm", D1072)), ISNUMBER(FIND("ppb", D1072)), ISNUMBER(FIND("mAh/g", D1072)), ISNUMBER(FIND("kHz", D1072)), ISNUMBER(FIND("°C", D1072)), ISNUMBER(FIND(" pH", D1072)), ISNUMBER(FIND("mg/L", D1072)), ISNUMBER(FIND("mAhg", D1072)), ISNUMBER(FIND("g/L", D1072)), ISNUMBER(FIND("MPa", D1072)))</f>
        <v>1</v>
      </c>
    </row>
    <row r="1073" spans="1:8" hidden="1" x14ac:dyDescent="0.3">
      <c r="A1073">
        <v>1830</v>
      </c>
      <c r="B1073" t="s">
        <v>6333</v>
      </c>
      <c r="C1073" t="s">
        <v>6334</v>
      </c>
      <c r="D1073" t="s">
        <v>6335</v>
      </c>
      <c r="E1073" t="s">
        <v>2590</v>
      </c>
      <c r="F1073" t="s">
        <v>15</v>
      </c>
      <c r="G1073" cm="1">
        <f t="array" aca="1" ref="G1073" ca="1">SUMPRODUCT(--ISNUMBER(MID(D1073,ROW(INDIRECT("1:"&amp;LEN(D1073))),1)*1))</f>
        <v>31</v>
      </c>
      <c r="H1073" t="b">
        <f t="shared" si="240"/>
        <v>0</v>
      </c>
    </row>
    <row r="1074" spans="1:8" x14ac:dyDescent="0.3">
      <c r="A1074">
        <v>1896</v>
      </c>
      <c r="B1074" t="s">
        <v>6555</v>
      </c>
      <c r="C1074" t="s">
        <v>6556</v>
      </c>
      <c r="D1074" t="s">
        <v>6557</v>
      </c>
      <c r="E1074" t="s">
        <v>6558</v>
      </c>
      <c r="F1074" t="s">
        <v>687</v>
      </c>
      <c r="G1074" cm="1">
        <f t="array" aca="1" ref="G1074" ca="1">SUMPRODUCT(--ISNUMBER(MID(D1074,ROW(INDIRECT("1:"&amp;LEN(D1074))),1)*1))</f>
        <v>31</v>
      </c>
      <c r="H1074" t="b">
        <f>OR(ISNUMBER(FIND("Wh kg", D1074)), ISNUMBER(FIND("F/g", D1074)), ISNUMBER(FIND("ppm", D1074)), ISNUMBER(FIND("ppb", D1074)), ISNUMBER(FIND("mAh/g", D1074)), ISNUMBER(FIND("kHz", D1074)), ISNUMBER(FIND("°C", D1074)), ISNUMBER(FIND(" pH", D1074)), ISNUMBER(FIND("mg/L", D1074)), ISNUMBER(FIND("mAhg", D1074)), ISNUMBER(FIND("g/L", D1074)), ISNUMBER(FIND("MPa", D1074)))</f>
        <v>1</v>
      </c>
    </row>
    <row r="1075" spans="1:8" hidden="1" x14ac:dyDescent="0.3">
      <c r="A1075">
        <v>1073</v>
      </c>
      <c r="B1075" t="s">
        <v>3787</v>
      </c>
      <c r="C1075" t="s">
        <v>3788</v>
      </c>
      <c r="D1075" t="s">
        <v>3789</v>
      </c>
      <c r="E1075" t="s">
        <v>2671</v>
      </c>
      <c r="F1075" t="s">
        <v>3790</v>
      </c>
      <c r="G1075" cm="1">
        <f t="array" aca="1" ref="G1075" ca="1">SUMPRODUCT(--ISNUMBER(MID(D1075,ROW(INDIRECT("1:"&amp;LEN(D1075))),1)*1))</f>
        <v>0</v>
      </c>
    </row>
    <row r="1076" spans="1:8" hidden="1" x14ac:dyDescent="0.3">
      <c r="A1076">
        <v>1929</v>
      </c>
      <c r="B1076" t="s">
        <v>6666</v>
      </c>
      <c r="C1076" t="s">
        <v>6667</v>
      </c>
      <c r="D1076" t="s">
        <v>6668</v>
      </c>
      <c r="E1076" t="s">
        <v>4218</v>
      </c>
      <c r="F1076" t="s">
        <v>3005</v>
      </c>
      <c r="G1076" cm="1">
        <f t="array" aca="1" ref="G1076" ca="1">SUMPRODUCT(--ISNUMBER(MID(D1076,ROW(INDIRECT("1:"&amp;LEN(D1076))),1)*1))</f>
        <v>31</v>
      </c>
      <c r="H1076" t="b">
        <f t="shared" ref="H1076:H1087" si="241">OR(ISNUMBER(FIND("Wh kg", D1076)), ISNUMBER(FIND("F/g", D1076)), ISNUMBER(FIND("ppm", D1076)), ISNUMBER(FIND("ppb", D1076)), ISNUMBER(FIND("mAh/g", D1076)), ISNUMBER(FIND("kHz", D1076)), ISNUMBER(FIND("°C", D1076)), ISNUMBER(FIND(" pH", D1076)), ISNUMBER(FIND("mg/L", D1076)), ISNUMBER(FIND("min", D1076)), ISNUMBER(FIND("mAhg", D1076)), ISNUMBER(FIND("g/L", D1076)), ISNUMBER(FIND("MPa", D1076)))</f>
        <v>0</v>
      </c>
    </row>
    <row r="1077" spans="1:8" hidden="1" x14ac:dyDescent="0.3">
      <c r="A1077">
        <v>2049</v>
      </c>
      <c r="B1077" t="s">
        <v>7078</v>
      </c>
      <c r="C1077" t="s">
        <v>7079</v>
      </c>
      <c r="D1077" t="s">
        <v>7080</v>
      </c>
      <c r="E1077" t="s">
        <v>1164</v>
      </c>
      <c r="F1077" t="s">
        <v>46</v>
      </c>
      <c r="G1077" cm="1">
        <f t="array" aca="1" ref="G1077" ca="1">SUMPRODUCT(--ISNUMBER(MID(D1077,ROW(INDIRECT("1:"&amp;LEN(D1077))),1)*1))</f>
        <v>31</v>
      </c>
      <c r="H1077" t="b">
        <f t="shared" si="241"/>
        <v>0</v>
      </c>
    </row>
    <row r="1078" spans="1:8" x14ac:dyDescent="0.3">
      <c r="A1078">
        <v>2381</v>
      </c>
      <c r="B1078" t="s">
        <v>8178</v>
      </c>
      <c r="C1078" t="s">
        <v>8179</v>
      </c>
      <c r="D1078" t="s">
        <v>8180</v>
      </c>
      <c r="E1078" t="s">
        <v>8181</v>
      </c>
      <c r="F1078" t="s">
        <v>392</v>
      </c>
      <c r="G1078" cm="1">
        <f t="array" aca="1" ref="G1078" ca="1">SUMPRODUCT(--ISNUMBER(MID(D1078,ROW(INDIRECT("1:"&amp;LEN(D1078))),1)*1))</f>
        <v>31</v>
      </c>
      <c r="H1078" t="b">
        <f t="shared" ref="H1078:H1084" si="242">OR(ISNUMBER(FIND("Wh kg", D1078)), ISNUMBER(FIND("F/g", D1078)), ISNUMBER(FIND("ppm", D1078)), ISNUMBER(FIND("ppb", D1078)), ISNUMBER(FIND("mAh/g", D1078)), ISNUMBER(FIND("kHz", D1078)), ISNUMBER(FIND("°C", D1078)), ISNUMBER(FIND(" pH", D1078)), ISNUMBER(FIND("mg/L", D1078)), ISNUMBER(FIND("mAhg", D1078)), ISNUMBER(FIND("g/L", D1078)), ISNUMBER(FIND("MPa", D1078)))</f>
        <v>1</v>
      </c>
    </row>
    <row r="1079" spans="1:8" hidden="1" x14ac:dyDescent="0.3">
      <c r="A1079">
        <v>2511</v>
      </c>
      <c r="B1079" t="s">
        <v>8598</v>
      </c>
      <c r="C1079" t="s">
        <v>8599</v>
      </c>
      <c r="D1079" t="s">
        <v>8600</v>
      </c>
      <c r="E1079" t="s">
        <v>1208</v>
      </c>
      <c r="F1079" t="s">
        <v>15</v>
      </c>
      <c r="G1079" cm="1">
        <f t="array" aca="1" ref="G1079" ca="1">SUMPRODUCT(--ISNUMBER(MID(D1079,ROW(INDIRECT("1:"&amp;LEN(D1079))),1)*1))</f>
        <v>31</v>
      </c>
      <c r="H1079" t="b">
        <f t="shared" si="242"/>
        <v>0</v>
      </c>
    </row>
    <row r="1080" spans="1:8" hidden="1" x14ac:dyDescent="0.3">
      <c r="A1080">
        <v>2585</v>
      </c>
      <c r="B1080" t="s">
        <v>8843</v>
      </c>
      <c r="C1080" t="s">
        <v>8844</v>
      </c>
      <c r="D1080" t="s">
        <v>8845</v>
      </c>
      <c r="E1080" t="s">
        <v>78</v>
      </c>
      <c r="F1080" t="s">
        <v>694</v>
      </c>
      <c r="G1080" cm="1">
        <f t="array" aca="1" ref="G1080" ca="1">SUMPRODUCT(--ISNUMBER(MID(D1080,ROW(INDIRECT("1:"&amp;LEN(D1080))),1)*1))</f>
        <v>31</v>
      </c>
      <c r="H1080" t="b">
        <f t="shared" si="242"/>
        <v>0</v>
      </c>
    </row>
    <row r="1081" spans="1:8" hidden="1" x14ac:dyDescent="0.3">
      <c r="A1081">
        <v>2897</v>
      </c>
      <c r="B1081" t="s">
        <v>9853</v>
      </c>
      <c r="C1081" t="s">
        <v>9854</v>
      </c>
      <c r="D1081" t="s">
        <v>9855</v>
      </c>
      <c r="E1081" t="s">
        <v>243</v>
      </c>
      <c r="F1081" t="s">
        <v>89</v>
      </c>
      <c r="G1081" cm="1">
        <f t="array" aca="1" ref="G1081" ca="1">SUMPRODUCT(--ISNUMBER(MID(D1081,ROW(INDIRECT("1:"&amp;LEN(D1081))),1)*1))</f>
        <v>31</v>
      </c>
      <c r="H1081" t="b">
        <f t="shared" si="242"/>
        <v>0</v>
      </c>
    </row>
    <row r="1082" spans="1:8" x14ac:dyDescent="0.3">
      <c r="A1082">
        <v>2963</v>
      </c>
      <c r="B1082" t="s">
        <v>10075</v>
      </c>
      <c r="C1082" t="s">
        <v>10076</v>
      </c>
      <c r="D1082" t="s">
        <v>10077</v>
      </c>
      <c r="E1082" t="s">
        <v>519</v>
      </c>
      <c r="F1082" t="s">
        <v>441</v>
      </c>
      <c r="G1082" cm="1">
        <f t="array" aca="1" ref="G1082" ca="1">SUMPRODUCT(--ISNUMBER(MID(D1082,ROW(INDIRECT("1:"&amp;LEN(D1082))),1)*1))</f>
        <v>31</v>
      </c>
      <c r="H1082" t="b">
        <f t="shared" si="242"/>
        <v>1</v>
      </c>
    </row>
    <row r="1083" spans="1:8" x14ac:dyDescent="0.3">
      <c r="A1083">
        <v>3009</v>
      </c>
      <c r="B1083" t="s">
        <v>10219</v>
      </c>
      <c r="C1083" t="s">
        <v>10220</v>
      </c>
      <c r="D1083" t="s">
        <v>10221</v>
      </c>
      <c r="E1083" t="s">
        <v>490</v>
      </c>
      <c r="F1083" t="s">
        <v>2654</v>
      </c>
      <c r="G1083" cm="1">
        <f t="array" aca="1" ref="G1083" ca="1">SUMPRODUCT(--ISNUMBER(MID(D1083,ROW(INDIRECT("1:"&amp;LEN(D1083))),1)*1))</f>
        <v>31</v>
      </c>
      <c r="H1083" t="b">
        <f t="shared" si="242"/>
        <v>1</v>
      </c>
    </row>
    <row r="1084" spans="1:8" x14ac:dyDescent="0.3">
      <c r="A1084">
        <v>3012</v>
      </c>
      <c r="B1084" t="s">
        <v>10228</v>
      </c>
      <c r="C1084" t="s">
        <v>10229</v>
      </c>
      <c r="D1084" t="s">
        <v>10230</v>
      </c>
      <c r="E1084" t="s">
        <v>1883</v>
      </c>
      <c r="F1084" t="s">
        <v>694</v>
      </c>
      <c r="G1084" cm="1">
        <f t="array" aca="1" ref="G1084" ca="1">SUMPRODUCT(--ISNUMBER(MID(D1084,ROW(INDIRECT("1:"&amp;LEN(D1084))),1)*1))</f>
        <v>31</v>
      </c>
      <c r="H1084" t="b">
        <f t="shared" si="242"/>
        <v>1</v>
      </c>
    </row>
    <row r="1085" spans="1:8" hidden="1" x14ac:dyDescent="0.3">
      <c r="A1085">
        <v>3072</v>
      </c>
      <c r="B1085" t="s">
        <v>10416</v>
      </c>
      <c r="C1085" t="s">
        <v>10417</v>
      </c>
      <c r="D1085" t="s">
        <v>10418</v>
      </c>
      <c r="E1085" t="s">
        <v>265</v>
      </c>
      <c r="F1085" t="s">
        <v>7121</v>
      </c>
      <c r="G1085" cm="1">
        <f t="array" aca="1" ref="G1085" ca="1">SUMPRODUCT(--ISNUMBER(MID(D1085,ROW(INDIRECT("1:"&amp;LEN(D1085))),1)*1))</f>
        <v>31</v>
      </c>
      <c r="H1085" t="b">
        <f t="shared" si="241"/>
        <v>0</v>
      </c>
    </row>
    <row r="1086" spans="1:8" x14ac:dyDescent="0.3">
      <c r="A1086">
        <v>3602</v>
      </c>
      <c r="B1086" t="s">
        <v>12138</v>
      </c>
      <c r="C1086" t="s">
        <v>12139</v>
      </c>
      <c r="D1086" t="s">
        <v>12140</v>
      </c>
      <c r="E1086" t="s">
        <v>3254</v>
      </c>
      <c r="F1086" t="s">
        <v>1577</v>
      </c>
      <c r="G1086" cm="1">
        <f t="array" aca="1" ref="G1086" ca="1">SUMPRODUCT(--ISNUMBER(MID(D1086,ROW(INDIRECT("1:"&amp;LEN(D1086))),1)*1))</f>
        <v>31</v>
      </c>
      <c r="H1086" t="b">
        <f>OR(ISNUMBER(FIND("Wh kg", D1086)), ISNUMBER(FIND("F/g", D1086)), ISNUMBER(FIND("ppm", D1086)), ISNUMBER(FIND("ppb", D1086)), ISNUMBER(FIND("mAh/g", D1086)), ISNUMBER(FIND("kHz", D1086)), ISNUMBER(FIND("°C", D1086)), ISNUMBER(FIND(" pH", D1086)), ISNUMBER(FIND("mg/L", D1086)), ISNUMBER(FIND("mAhg", D1086)), ISNUMBER(FIND("g/L", D1086)), ISNUMBER(FIND("MPa", D1086)))</f>
        <v>1</v>
      </c>
    </row>
    <row r="1087" spans="1:8" hidden="1" x14ac:dyDescent="0.3">
      <c r="A1087">
        <v>3626</v>
      </c>
      <c r="B1087" t="s">
        <v>12220</v>
      </c>
      <c r="C1087" t="s">
        <v>12221</v>
      </c>
      <c r="D1087" t="s">
        <v>12222</v>
      </c>
      <c r="E1087" t="s">
        <v>937</v>
      </c>
      <c r="F1087" t="s">
        <v>89</v>
      </c>
      <c r="G1087" cm="1">
        <f t="array" aca="1" ref="G1087" ca="1">SUMPRODUCT(--ISNUMBER(MID(D1087,ROW(INDIRECT("1:"&amp;LEN(D1087))),1)*1))</f>
        <v>31</v>
      </c>
      <c r="H1087" t="b">
        <f t="shared" si="241"/>
        <v>0</v>
      </c>
    </row>
    <row r="1088" spans="1:8" hidden="1" x14ac:dyDescent="0.3">
      <c r="A1088">
        <v>1086</v>
      </c>
      <c r="B1088" t="s">
        <v>3830</v>
      </c>
      <c r="C1088" t="s">
        <v>3831</v>
      </c>
      <c r="D1088" t="s">
        <v>3832</v>
      </c>
      <c r="E1088" t="s">
        <v>3166</v>
      </c>
      <c r="F1088" t="s">
        <v>3833</v>
      </c>
      <c r="G1088" cm="1">
        <f t="array" aca="1" ref="G1088" ca="1">SUMPRODUCT(--ISNUMBER(MID(D1088,ROW(INDIRECT("1:"&amp;LEN(D1088))),1)*1))</f>
        <v>0</v>
      </c>
    </row>
    <row r="1089" spans="1:8" x14ac:dyDescent="0.3">
      <c r="A1089">
        <v>3816</v>
      </c>
      <c r="B1089" t="s">
        <v>12823</v>
      </c>
      <c r="C1089" t="s">
        <v>12824</v>
      </c>
      <c r="D1089" t="s">
        <v>12825</v>
      </c>
      <c r="E1089" t="s">
        <v>2471</v>
      </c>
      <c r="F1089" t="s">
        <v>15</v>
      </c>
      <c r="G1089" cm="1">
        <f t="array" aca="1" ref="G1089" ca="1">SUMPRODUCT(--ISNUMBER(MID(D1089,ROW(INDIRECT("1:"&amp;LEN(D1089))),1)*1))</f>
        <v>31</v>
      </c>
      <c r="H1089" t="b">
        <f>OR(ISNUMBER(FIND("Wh kg", D1089)), ISNUMBER(FIND("F/g", D1089)), ISNUMBER(FIND("ppm", D1089)), ISNUMBER(FIND("ppb", D1089)), ISNUMBER(FIND("mAh/g", D1089)), ISNUMBER(FIND("kHz", D1089)), ISNUMBER(FIND("°C", D1089)), ISNUMBER(FIND(" pH", D1089)), ISNUMBER(FIND("mg/L", D1089)), ISNUMBER(FIND("mAhg", D1089)), ISNUMBER(FIND("g/L", D1089)), ISNUMBER(FIND("MPa", D1089)))</f>
        <v>1</v>
      </c>
    </row>
    <row r="1090" spans="1:8" hidden="1" x14ac:dyDescent="0.3">
      <c r="A1090">
        <v>3892</v>
      </c>
      <c r="B1090" t="s">
        <v>13060</v>
      </c>
      <c r="C1090" t="s">
        <v>13061</v>
      </c>
      <c r="D1090" t="s">
        <v>13062</v>
      </c>
      <c r="E1090" t="s">
        <v>1138</v>
      </c>
      <c r="F1090" t="s">
        <v>1552</v>
      </c>
      <c r="G1090" cm="1">
        <f t="array" aca="1" ref="G1090" ca="1">SUMPRODUCT(--ISNUMBER(MID(D1090,ROW(INDIRECT("1:"&amp;LEN(D1090))),1)*1))</f>
        <v>31</v>
      </c>
      <c r="H1090" t="b">
        <f t="shared" ref="H1089:H1101" si="243">OR(ISNUMBER(FIND("Wh kg", D1090)), ISNUMBER(FIND("F/g", D1090)), ISNUMBER(FIND("ppm", D1090)), ISNUMBER(FIND("ppb", D1090)), ISNUMBER(FIND("mAh/g", D1090)), ISNUMBER(FIND("kHz", D1090)), ISNUMBER(FIND("°C", D1090)), ISNUMBER(FIND(" pH", D1090)), ISNUMBER(FIND("mg/L", D1090)), ISNUMBER(FIND("min", D1090)), ISNUMBER(FIND("mAhg", D1090)), ISNUMBER(FIND("g/L", D1090)), ISNUMBER(FIND("MPa", D1090)))</f>
        <v>0</v>
      </c>
    </row>
    <row r="1091" spans="1:8" hidden="1" x14ac:dyDescent="0.3">
      <c r="A1091">
        <v>3966</v>
      </c>
      <c r="B1091" t="s">
        <v>13292</v>
      </c>
      <c r="C1091" t="s">
        <v>13293</v>
      </c>
      <c r="D1091" t="s">
        <v>13294</v>
      </c>
      <c r="E1091" t="s">
        <v>1164</v>
      </c>
      <c r="F1091" t="s">
        <v>46</v>
      </c>
      <c r="G1091" cm="1">
        <f t="array" aca="1" ref="G1091" ca="1">SUMPRODUCT(--ISNUMBER(MID(D1091,ROW(INDIRECT("1:"&amp;LEN(D1091))),1)*1))</f>
        <v>31</v>
      </c>
      <c r="H1091" t="b">
        <f t="shared" si="243"/>
        <v>0</v>
      </c>
    </row>
    <row r="1092" spans="1:8" x14ac:dyDescent="0.3">
      <c r="A1092">
        <v>4255</v>
      </c>
      <c r="B1092" t="s">
        <v>14209</v>
      </c>
      <c r="C1092" t="s">
        <v>14210</v>
      </c>
      <c r="D1092" t="s">
        <v>14211</v>
      </c>
      <c r="E1092" t="s">
        <v>3688</v>
      </c>
      <c r="F1092" t="s">
        <v>116</v>
      </c>
      <c r="G1092" cm="1">
        <f t="array" aca="1" ref="G1092" ca="1">SUMPRODUCT(--ISNUMBER(MID(D1092,ROW(INDIRECT("1:"&amp;LEN(D1092))),1)*1))</f>
        <v>31</v>
      </c>
      <c r="H1092" t="b">
        <f>OR(ISNUMBER(FIND("Wh kg", D1092)), ISNUMBER(FIND("F/g", D1092)), ISNUMBER(FIND("ppm", D1092)), ISNUMBER(FIND("ppb", D1092)), ISNUMBER(FIND("mAh/g", D1092)), ISNUMBER(FIND("kHz", D1092)), ISNUMBER(FIND("°C", D1092)), ISNUMBER(FIND(" pH", D1092)), ISNUMBER(FIND("mg/L", D1092)), ISNUMBER(FIND("mAhg", D1092)), ISNUMBER(FIND("g/L", D1092)), ISNUMBER(FIND("MPa", D1092)))</f>
        <v>1</v>
      </c>
    </row>
    <row r="1093" spans="1:8" hidden="1" x14ac:dyDescent="0.3">
      <c r="A1093">
        <v>4288</v>
      </c>
      <c r="B1093" t="s">
        <v>14313</v>
      </c>
      <c r="C1093" t="s">
        <v>14314</v>
      </c>
      <c r="D1093" t="s">
        <v>14315</v>
      </c>
      <c r="E1093" t="s">
        <v>243</v>
      </c>
      <c r="F1093" t="s">
        <v>89</v>
      </c>
      <c r="G1093" cm="1">
        <f t="array" aca="1" ref="G1093" ca="1">SUMPRODUCT(--ISNUMBER(MID(D1093,ROW(INDIRECT("1:"&amp;LEN(D1093))),1)*1))</f>
        <v>31</v>
      </c>
      <c r="H1093" t="b">
        <f t="shared" si="243"/>
        <v>0</v>
      </c>
    </row>
    <row r="1094" spans="1:8" x14ac:dyDescent="0.3">
      <c r="A1094">
        <v>4360</v>
      </c>
      <c r="B1094" t="s">
        <v>14550</v>
      </c>
      <c r="C1094" t="s">
        <v>14551</v>
      </c>
      <c r="D1094" t="s">
        <v>14552</v>
      </c>
      <c r="E1094" t="s">
        <v>5483</v>
      </c>
      <c r="F1094" t="s">
        <v>46</v>
      </c>
      <c r="G1094" cm="1">
        <f t="array" aca="1" ref="G1094" ca="1">SUMPRODUCT(--ISNUMBER(MID(D1094,ROW(INDIRECT("1:"&amp;LEN(D1094))),1)*1))</f>
        <v>31</v>
      </c>
      <c r="H1094" t="b">
        <f t="shared" ref="H1094:H1101" si="244">OR(ISNUMBER(FIND("Wh kg", D1094)), ISNUMBER(FIND("F/g", D1094)), ISNUMBER(FIND("ppm", D1094)), ISNUMBER(FIND("ppb", D1094)), ISNUMBER(FIND("mAh/g", D1094)), ISNUMBER(FIND("kHz", D1094)), ISNUMBER(FIND("°C", D1094)), ISNUMBER(FIND(" pH", D1094)), ISNUMBER(FIND("mg/L", D1094)), ISNUMBER(FIND("mAhg", D1094)), ISNUMBER(FIND("g/L", D1094)), ISNUMBER(FIND("MPa", D1094)))</f>
        <v>1</v>
      </c>
    </row>
    <row r="1095" spans="1:8" hidden="1" x14ac:dyDescent="0.3">
      <c r="A1095">
        <v>4375</v>
      </c>
      <c r="B1095" t="s">
        <v>14597</v>
      </c>
      <c r="C1095" t="s">
        <v>14598</v>
      </c>
      <c r="D1095" t="s">
        <v>14599</v>
      </c>
      <c r="E1095" t="s">
        <v>782</v>
      </c>
      <c r="F1095" t="s">
        <v>46</v>
      </c>
      <c r="G1095" cm="1">
        <f t="array" aca="1" ref="G1095" ca="1">SUMPRODUCT(--ISNUMBER(MID(D1095,ROW(INDIRECT("1:"&amp;LEN(D1095))),1)*1))</f>
        <v>31</v>
      </c>
      <c r="H1095" t="b">
        <f t="shared" si="244"/>
        <v>0</v>
      </c>
    </row>
    <row r="1096" spans="1:8" x14ac:dyDescent="0.3">
      <c r="A1096">
        <v>4456</v>
      </c>
      <c r="B1096" t="s">
        <v>14857</v>
      </c>
      <c r="C1096" t="s">
        <v>14858</v>
      </c>
      <c r="D1096" t="s">
        <v>14859</v>
      </c>
      <c r="E1096" t="s">
        <v>299</v>
      </c>
      <c r="F1096" t="s">
        <v>354</v>
      </c>
      <c r="G1096" cm="1">
        <f t="array" aca="1" ref="G1096" ca="1">SUMPRODUCT(--ISNUMBER(MID(D1096,ROW(INDIRECT("1:"&amp;LEN(D1096))),1)*1))</f>
        <v>31</v>
      </c>
      <c r="H1096" t="b">
        <f t="shared" si="244"/>
        <v>1</v>
      </c>
    </row>
    <row r="1097" spans="1:8" hidden="1" x14ac:dyDescent="0.3">
      <c r="A1097">
        <v>4854</v>
      </c>
      <c r="B1097" t="s">
        <v>16132</v>
      </c>
      <c r="C1097" t="s">
        <v>16133</v>
      </c>
      <c r="D1097" t="s">
        <v>16134</v>
      </c>
      <c r="E1097" t="s">
        <v>70</v>
      </c>
      <c r="F1097" t="s">
        <v>610</v>
      </c>
      <c r="G1097" cm="1">
        <f t="array" aca="1" ref="G1097" ca="1">SUMPRODUCT(--ISNUMBER(MID(D1097,ROW(INDIRECT("1:"&amp;LEN(D1097))),1)*1))</f>
        <v>31</v>
      </c>
      <c r="H1097" t="b">
        <f t="shared" si="244"/>
        <v>0</v>
      </c>
    </row>
    <row r="1098" spans="1:8" x14ac:dyDescent="0.3">
      <c r="A1098">
        <v>4862</v>
      </c>
      <c r="B1098" t="s">
        <v>16156</v>
      </c>
      <c r="C1098" t="s">
        <v>16157</v>
      </c>
      <c r="D1098" t="s">
        <v>16158</v>
      </c>
      <c r="E1098" t="s">
        <v>179</v>
      </c>
      <c r="F1098" t="s">
        <v>161</v>
      </c>
      <c r="G1098" cm="1">
        <f t="array" aca="1" ref="G1098" ca="1">SUMPRODUCT(--ISNUMBER(MID(D1098,ROW(INDIRECT("1:"&amp;LEN(D1098))),1)*1))</f>
        <v>31</v>
      </c>
      <c r="H1098" t="b">
        <f t="shared" si="244"/>
        <v>1</v>
      </c>
    </row>
    <row r="1099" spans="1:8" hidden="1" x14ac:dyDescent="0.3">
      <c r="A1099">
        <v>65</v>
      </c>
      <c r="B1099" t="s">
        <v>277</v>
      </c>
      <c r="C1099" t="s">
        <v>278</v>
      </c>
      <c r="D1099" t="s">
        <v>279</v>
      </c>
      <c r="E1099" t="s">
        <v>191</v>
      </c>
      <c r="F1099" t="s">
        <v>138</v>
      </c>
      <c r="G1099" cm="1">
        <f t="array" aca="1" ref="G1099" ca="1">SUMPRODUCT(--ISNUMBER(MID(D1099,ROW(INDIRECT("1:"&amp;LEN(D1099))),1)*1))</f>
        <v>30</v>
      </c>
      <c r="H1099" t="b">
        <f t="shared" si="244"/>
        <v>0</v>
      </c>
    </row>
    <row r="1100" spans="1:8" x14ac:dyDescent="0.3">
      <c r="A1100">
        <v>249</v>
      </c>
      <c r="B1100" t="s">
        <v>934</v>
      </c>
      <c r="C1100" t="s">
        <v>935</v>
      </c>
      <c r="D1100" t="s">
        <v>936</v>
      </c>
      <c r="E1100" t="s">
        <v>937</v>
      </c>
      <c r="F1100" t="s">
        <v>938</v>
      </c>
      <c r="G1100" cm="1">
        <f t="array" aca="1" ref="G1100" ca="1">SUMPRODUCT(--ISNUMBER(MID(D1100,ROW(INDIRECT("1:"&amp;LEN(D1100))),1)*1))</f>
        <v>30</v>
      </c>
      <c r="H1100" t="b">
        <f t="shared" si="244"/>
        <v>1</v>
      </c>
    </row>
    <row r="1101" spans="1:8" hidden="1" x14ac:dyDescent="0.3">
      <c r="A1101">
        <v>447</v>
      </c>
      <c r="B1101" t="s">
        <v>1635</v>
      </c>
      <c r="C1101" t="s">
        <v>1636</v>
      </c>
      <c r="D1101" t="s">
        <v>1637</v>
      </c>
      <c r="E1101" t="s">
        <v>1106</v>
      </c>
      <c r="F1101" t="s">
        <v>486</v>
      </c>
      <c r="G1101" cm="1">
        <f t="array" aca="1" ref="G1101" ca="1">SUMPRODUCT(--ISNUMBER(MID(D1101,ROW(INDIRECT("1:"&amp;LEN(D1101))),1)*1))</f>
        <v>30</v>
      </c>
      <c r="H1101" t="b">
        <f t="shared" si="244"/>
        <v>0</v>
      </c>
    </row>
    <row r="1102" spans="1:8" hidden="1" x14ac:dyDescent="0.3">
      <c r="A1102">
        <v>1100</v>
      </c>
      <c r="B1102" t="s">
        <v>3876</v>
      </c>
      <c r="C1102" t="s">
        <v>3877</v>
      </c>
      <c r="D1102" t="s">
        <v>3878</v>
      </c>
      <c r="E1102" t="s">
        <v>3609</v>
      </c>
      <c r="F1102" t="s">
        <v>15</v>
      </c>
      <c r="G1102" cm="1">
        <f t="array" aca="1" ref="G1102" ca="1">SUMPRODUCT(--ISNUMBER(MID(D1102,ROW(INDIRECT("1:"&amp;LEN(D1102))),1)*1))</f>
        <v>0</v>
      </c>
    </row>
    <row r="1103" spans="1:8" hidden="1" x14ac:dyDescent="0.3">
      <c r="A1103">
        <v>460</v>
      </c>
      <c r="B1103" t="s">
        <v>1680</v>
      </c>
      <c r="C1103" t="s">
        <v>1681</v>
      </c>
      <c r="D1103" t="s">
        <v>1682</v>
      </c>
      <c r="E1103" t="s">
        <v>1683</v>
      </c>
      <c r="F1103" t="s">
        <v>56</v>
      </c>
      <c r="G1103" cm="1">
        <f t="array" aca="1" ref="G1103" ca="1">SUMPRODUCT(--ISNUMBER(MID(D1103,ROW(INDIRECT("1:"&amp;LEN(D1103))),1)*1))</f>
        <v>30</v>
      </c>
      <c r="H1103" t="b">
        <f>OR(ISNUMBER(FIND("Wh kg", D1103)), ISNUMBER(FIND("F/g", D1103)), ISNUMBER(FIND("ppm", D1103)), ISNUMBER(FIND("ppb", D1103)), ISNUMBER(FIND("mAh/g", D1103)), ISNUMBER(FIND("kHz", D1103)), ISNUMBER(FIND("°C", D1103)), ISNUMBER(FIND(" pH", D1103)), ISNUMBER(FIND("mg/L", D1103)), ISNUMBER(FIND("mAhg", D1103)), ISNUMBER(FIND("g/L", D1103)), ISNUMBER(FIND("MPa", D1103)))</f>
        <v>0</v>
      </c>
    </row>
    <row r="1104" spans="1:8" hidden="1" x14ac:dyDescent="0.3">
      <c r="A1104">
        <v>536</v>
      </c>
      <c r="B1104" t="s">
        <v>1949</v>
      </c>
      <c r="C1104" t="s">
        <v>1950</v>
      </c>
      <c r="D1104" t="s">
        <v>1951</v>
      </c>
      <c r="E1104" t="s">
        <v>1351</v>
      </c>
      <c r="F1104" t="s">
        <v>161</v>
      </c>
      <c r="G1104" cm="1">
        <f t="array" aca="1" ref="G1104" ca="1">SUMPRODUCT(--ISNUMBER(MID(D1104,ROW(INDIRECT("1:"&amp;LEN(D1104))),1)*1))</f>
        <v>30</v>
      </c>
      <c r="H1104" t="b">
        <f t="shared" ref="H1103:H1104" si="245">OR(ISNUMBER(FIND("Wh kg", D1104)), ISNUMBER(FIND("F/g", D1104)), ISNUMBER(FIND("ppm", D1104)), ISNUMBER(FIND("ppb", D1104)), ISNUMBER(FIND("mAh/g", D1104)), ISNUMBER(FIND("kHz", D1104)), ISNUMBER(FIND("°C", D1104)), ISNUMBER(FIND(" pH", D1104)), ISNUMBER(FIND("mg/L", D1104)), ISNUMBER(FIND("min", D1104)), ISNUMBER(FIND("mAhg", D1104)), ISNUMBER(FIND("g/L", D1104)), ISNUMBER(FIND("MPa", D1104)))</f>
        <v>0</v>
      </c>
    </row>
    <row r="1105" spans="1:8" hidden="1" x14ac:dyDescent="0.3">
      <c r="A1105">
        <v>1103</v>
      </c>
      <c r="B1105" t="s">
        <v>3885</v>
      </c>
      <c r="C1105" t="s">
        <v>3886</v>
      </c>
      <c r="D1105" t="s">
        <v>3887</v>
      </c>
      <c r="E1105" t="s">
        <v>3888</v>
      </c>
      <c r="F1105" t="s">
        <v>3889</v>
      </c>
      <c r="G1105" cm="1">
        <f t="array" aca="1" ref="G1105" ca="1">SUMPRODUCT(--ISNUMBER(MID(D1105,ROW(INDIRECT("1:"&amp;LEN(D1105))),1)*1))</f>
        <v>0</v>
      </c>
    </row>
    <row r="1106" spans="1:8" x14ac:dyDescent="0.3">
      <c r="A1106">
        <v>934</v>
      </c>
      <c r="B1106" t="s">
        <v>3316</v>
      </c>
      <c r="C1106" t="s">
        <v>3317</v>
      </c>
      <c r="D1106" t="s">
        <v>3318</v>
      </c>
      <c r="E1106" t="s">
        <v>1923</v>
      </c>
      <c r="F1106" t="s">
        <v>89</v>
      </c>
      <c r="G1106" cm="1">
        <f t="array" aca="1" ref="G1106" ca="1">SUMPRODUCT(--ISNUMBER(MID(D1106,ROW(INDIRECT("1:"&amp;LEN(D1106))),1)*1))</f>
        <v>30</v>
      </c>
      <c r="H1106" t="b">
        <f t="shared" ref="H1106:H1107" si="246">OR(ISNUMBER(FIND("Wh kg", D1106)), ISNUMBER(FIND("F/g", D1106)), ISNUMBER(FIND("ppm", D1106)), ISNUMBER(FIND("ppb", D1106)), ISNUMBER(FIND("mAh/g", D1106)), ISNUMBER(FIND("kHz", D1106)), ISNUMBER(FIND("°C", D1106)), ISNUMBER(FIND(" pH", D1106)), ISNUMBER(FIND("mg/L", D1106)), ISNUMBER(FIND("mAhg", D1106)), ISNUMBER(FIND("g/L", D1106)), ISNUMBER(FIND("MPa", D1106)))</f>
        <v>1</v>
      </c>
    </row>
    <row r="1107" spans="1:8" hidden="1" x14ac:dyDescent="0.3">
      <c r="A1107">
        <v>937</v>
      </c>
      <c r="B1107" t="s">
        <v>3325</v>
      </c>
      <c r="C1107" t="s">
        <v>3326</v>
      </c>
      <c r="D1107" t="s">
        <v>3327</v>
      </c>
      <c r="E1107" t="s">
        <v>3162</v>
      </c>
      <c r="F1107" t="s">
        <v>89</v>
      </c>
      <c r="G1107" cm="1">
        <f t="array" aca="1" ref="G1107" ca="1">SUMPRODUCT(--ISNUMBER(MID(D1107,ROW(INDIRECT("1:"&amp;LEN(D1107))),1)*1))</f>
        <v>30</v>
      </c>
      <c r="H1107" t="b">
        <f t="shared" si="246"/>
        <v>0</v>
      </c>
    </row>
    <row r="1108" spans="1:8" hidden="1" x14ac:dyDescent="0.3">
      <c r="A1108">
        <v>1106</v>
      </c>
      <c r="B1108" t="s">
        <v>3896</v>
      </c>
      <c r="C1108" t="s">
        <v>3897</v>
      </c>
      <c r="D1108" t="s">
        <v>3898</v>
      </c>
      <c r="E1108" t="s">
        <v>243</v>
      </c>
      <c r="F1108" t="s">
        <v>3899</v>
      </c>
      <c r="G1108" cm="1">
        <f t="array" aca="1" ref="G1108" ca="1">SUMPRODUCT(--ISNUMBER(MID(D1108,ROW(INDIRECT("1:"&amp;LEN(D1108))),1)*1))</f>
        <v>0</v>
      </c>
    </row>
    <row r="1109" spans="1:8" x14ac:dyDescent="0.3">
      <c r="A1109">
        <v>979</v>
      </c>
      <c r="B1109" t="s">
        <v>3470</v>
      </c>
      <c r="C1109" t="s">
        <v>3471</v>
      </c>
      <c r="D1109" t="s">
        <v>3472</v>
      </c>
      <c r="E1109" t="s">
        <v>3473</v>
      </c>
      <c r="F1109" t="s">
        <v>15</v>
      </c>
      <c r="G1109" cm="1">
        <f t="array" aca="1" ref="G1109" ca="1">SUMPRODUCT(--ISNUMBER(MID(D1109,ROW(INDIRECT("1:"&amp;LEN(D1109))),1)*1))</f>
        <v>30</v>
      </c>
      <c r="H1109" t="b">
        <f>OR(ISNUMBER(FIND("Wh kg", D1109)), ISNUMBER(FIND("F/g", D1109)), ISNUMBER(FIND("ppm", D1109)), ISNUMBER(FIND("ppb", D1109)), ISNUMBER(FIND("mAh/g", D1109)), ISNUMBER(FIND("kHz", D1109)), ISNUMBER(FIND("°C", D1109)), ISNUMBER(FIND(" pH", D1109)), ISNUMBER(FIND("mg/L", D1109)), ISNUMBER(FIND("mAhg", D1109)), ISNUMBER(FIND("g/L", D1109)), ISNUMBER(FIND("MPa", D1109)))</f>
        <v>1</v>
      </c>
    </row>
    <row r="1110" spans="1:8" hidden="1" x14ac:dyDescent="0.3">
      <c r="A1110">
        <v>1108</v>
      </c>
      <c r="B1110" t="s">
        <v>3904</v>
      </c>
      <c r="C1110" t="s">
        <v>3905</v>
      </c>
      <c r="D1110" t="s">
        <v>3906</v>
      </c>
      <c r="E1110" t="s">
        <v>2675</v>
      </c>
      <c r="F1110" t="s">
        <v>266</v>
      </c>
      <c r="G1110" cm="1">
        <f t="array" aca="1" ref="G1110" ca="1">SUMPRODUCT(--ISNUMBER(MID(D1110,ROW(INDIRECT("1:"&amp;LEN(D1110))),1)*1))</f>
        <v>0</v>
      </c>
    </row>
    <row r="1111" spans="1:8" x14ac:dyDescent="0.3">
      <c r="A1111">
        <v>1052</v>
      </c>
      <c r="B1111" t="s">
        <v>3719</v>
      </c>
      <c r="C1111" t="s">
        <v>3720</v>
      </c>
      <c r="D1111" t="s">
        <v>3721</v>
      </c>
      <c r="E1111" t="s">
        <v>1737</v>
      </c>
      <c r="F1111" t="s">
        <v>116</v>
      </c>
      <c r="G1111" cm="1">
        <f t="array" aca="1" ref="G1111" ca="1">SUMPRODUCT(--ISNUMBER(MID(D1111,ROW(INDIRECT("1:"&amp;LEN(D1111))),1)*1))</f>
        <v>30</v>
      </c>
      <c r="H1111" t="b">
        <f t="shared" ref="H1111:H1115" si="247">OR(ISNUMBER(FIND("Wh kg", D1111)), ISNUMBER(FIND("F/g", D1111)), ISNUMBER(FIND("ppm", D1111)), ISNUMBER(FIND("ppb", D1111)), ISNUMBER(FIND("mAh/g", D1111)), ISNUMBER(FIND("kHz", D1111)), ISNUMBER(FIND("°C", D1111)), ISNUMBER(FIND(" pH", D1111)), ISNUMBER(FIND("mg/L", D1111)), ISNUMBER(FIND("mAhg", D1111)), ISNUMBER(FIND("g/L", D1111)), ISNUMBER(FIND("MPa", D1111)))</f>
        <v>1</v>
      </c>
    </row>
    <row r="1112" spans="1:8" x14ac:dyDescent="0.3">
      <c r="A1112">
        <v>1129</v>
      </c>
      <c r="B1112" t="s">
        <v>3976</v>
      </c>
      <c r="C1112" t="s">
        <v>3977</v>
      </c>
      <c r="D1112" t="s">
        <v>3978</v>
      </c>
      <c r="E1112" t="s">
        <v>1130</v>
      </c>
      <c r="F1112" t="s">
        <v>3979</v>
      </c>
      <c r="G1112" cm="1">
        <f t="array" aca="1" ref="G1112" ca="1">SUMPRODUCT(--ISNUMBER(MID(D1112,ROW(INDIRECT("1:"&amp;LEN(D1112))),1)*1))</f>
        <v>30</v>
      </c>
      <c r="H1112" t="b">
        <f t="shared" si="247"/>
        <v>1</v>
      </c>
    </row>
    <row r="1113" spans="1:8" x14ac:dyDescent="0.3">
      <c r="A1113">
        <v>1179</v>
      </c>
      <c r="B1113" t="s">
        <v>4148</v>
      </c>
      <c r="C1113" t="s">
        <v>4149</v>
      </c>
      <c r="D1113" t="s">
        <v>4150</v>
      </c>
      <c r="E1113" t="s">
        <v>1138</v>
      </c>
      <c r="F1113" t="s">
        <v>868</v>
      </c>
      <c r="G1113" cm="1">
        <f t="array" aca="1" ref="G1113" ca="1">SUMPRODUCT(--ISNUMBER(MID(D1113,ROW(INDIRECT("1:"&amp;LEN(D1113))),1)*1))</f>
        <v>30</v>
      </c>
      <c r="H1113" t="b">
        <f t="shared" si="247"/>
        <v>1</v>
      </c>
    </row>
    <row r="1114" spans="1:8" hidden="1" x14ac:dyDescent="0.3">
      <c r="A1114">
        <v>1214</v>
      </c>
      <c r="B1114" t="s">
        <v>4267</v>
      </c>
      <c r="C1114" t="s">
        <v>4268</v>
      </c>
      <c r="D1114" t="s">
        <v>4269</v>
      </c>
      <c r="E1114" t="s">
        <v>1022</v>
      </c>
      <c r="F1114" t="s">
        <v>4270</v>
      </c>
      <c r="G1114" cm="1">
        <f t="array" aca="1" ref="G1114" ca="1">SUMPRODUCT(--ISNUMBER(MID(D1114,ROW(INDIRECT("1:"&amp;LEN(D1114))),1)*1))</f>
        <v>30</v>
      </c>
      <c r="H1114" t="b">
        <f t="shared" si="247"/>
        <v>0</v>
      </c>
    </row>
    <row r="1115" spans="1:8" x14ac:dyDescent="0.3">
      <c r="A1115">
        <v>1271</v>
      </c>
      <c r="B1115" t="s">
        <v>4459</v>
      </c>
      <c r="C1115" t="s">
        <v>4460</v>
      </c>
      <c r="D1115" t="s">
        <v>4461</v>
      </c>
      <c r="E1115" t="s">
        <v>4462</v>
      </c>
      <c r="F1115" t="s">
        <v>116</v>
      </c>
      <c r="G1115" cm="1">
        <f t="array" aca="1" ref="G1115" ca="1">SUMPRODUCT(--ISNUMBER(MID(D1115,ROW(INDIRECT("1:"&amp;LEN(D1115))),1)*1))</f>
        <v>30</v>
      </c>
      <c r="H1115" t="b">
        <f t="shared" si="247"/>
        <v>1</v>
      </c>
    </row>
    <row r="1116" spans="1:8" hidden="1" x14ac:dyDescent="0.3">
      <c r="A1116">
        <v>1114</v>
      </c>
      <c r="B1116" t="s">
        <v>3926</v>
      </c>
      <c r="C1116" t="s">
        <v>3927</v>
      </c>
      <c r="D1116" t="s">
        <v>3928</v>
      </c>
      <c r="E1116" t="s">
        <v>3688</v>
      </c>
      <c r="F1116" t="s">
        <v>116</v>
      </c>
      <c r="G1116" cm="1">
        <f t="array" aca="1" ref="G1116" ca="1">SUMPRODUCT(--ISNUMBER(MID(D1116,ROW(INDIRECT("1:"&amp;LEN(D1116))),1)*1))</f>
        <v>0</v>
      </c>
    </row>
    <row r="1117" spans="1:8" hidden="1" x14ac:dyDescent="0.3">
      <c r="A1117">
        <v>1115</v>
      </c>
      <c r="B1117" t="s">
        <v>3929</v>
      </c>
      <c r="C1117" t="s">
        <v>3930</v>
      </c>
      <c r="D1117" t="s">
        <v>3931</v>
      </c>
      <c r="E1117" t="s">
        <v>2388</v>
      </c>
      <c r="F1117" t="s">
        <v>2551</v>
      </c>
      <c r="G1117" cm="1">
        <f t="array" aca="1" ref="G1117" ca="1">SUMPRODUCT(--ISNUMBER(MID(D1117,ROW(INDIRECT("1:"&amp;LEN(D1117))),1)*1))</f>
        <v>0</v>
      </c>
    </row>
    <row r="1118" spans="1:8" x14ac:dyDescent="0.3">
      <c r="A1118">
        <v>1369</v>
      </c>
      <c r="B1118" t="s">
        <v>4786</v>
      </c>
      <c r="C1118" t="s">
        <v>4787</v>
      </c>
      <c r="D1118" t="s">
        <v>4788</v>
      </c>
      <c r="E1118" t="s">
        <v>1492</v>
      </c>
      <c r="F1118" t="s">
        <v>3423</v>
      </c>
      <c r="G1118" cm="1">
        <f t="array" aca="1" ref="G1118" ca="1">SUMPRODUCT(--ISNUMBER(MID(D1118,ROW(INDIRECT("1:"&amp;LEN(D1118))),1)*1))</f>
        <v>30</v>
      </c>
      <c r="H1118" t="b">
        <f>OR(ISNUMBER(FIND("Wh kg", D1118)), ISNUMBER(FIND("F/g", D1118)), ISNUMBER(FIND("ppm", D1118)), ISNUMBER(FIND("ppb", D1118)), ISNUMBER(FIND("mAh/g", D1118)), ISNUMBER(FIND("kHz", D1118)), ISNUMBER(FIND("°C", D1118)), ISNUMBER(FIND(" pH", D1118)), ISNUMBER(FIND("mg/L", D1118)), ISNUMBER(FIND("mAhg", D1118)), ISNUMBER(FIND("g/L", D1118)), ISNUMBER(FIND("MPa", D1118)))</f>
        <v>1</v>
      </c>
    </row>
    <row r="1119" spans="1:8" hidden="1" x14ac:dyDescent="0.3">
      <c r="A1119">
        <v>1451</v>
      </c>
      <c r="B1119" t="s">
        <v>5062</v>
      </c>
      <c r="C1119" t="s">
        <v>5063</v>
      </c>
      <c r="D1119" t="s">
        <v>5064</v>
      </c>
      <c r="E1119" t="s">
        <v>160</v>
      </c>
      <c r="F1119" t="s">
        <v>161</v>
      </c>
      <c r="G1119" cm="1">
        <f t="array" aca="1" ref="G1119" ca="1">SUMPRODUCT(--ISNUMBER(MID(D1119,ROW(INDIRECT("1:"&amp;LEN(D1119))),1)*1))</f>
        <v>30</v>
      </c>
      <c r="H1119" t="b">
        <f t="shared" ref="H1118:H1119" si="248">OR(ISNUMBER(FIND("Wh kg", D1119)), ISNUMBER(FIND("F/g", D1119)), ISNUMBER(FIND("ppm", D1119)), ISNUMBER(FIND("ppb", D1119)), ISNUMBER(FIND("mAh/g", D1119)), ISNUMBER(FIND("kHz", D1119)), ISNUMBER(FIND("°C", D1119)), ISNUMBER(FIND(" pH", D1119)), ISNUMBER(FIND("mg/L", D1119)), ISNUMBER(FIND("min", D1119)), ISNUMBER(FIND("mAhg", D1119)), ISNUMBER(FIND("g/L", D1119)), ISNUMBER(FIND("MPa", D1119)))</f>
        <v>0</v>
      </c>
    </row>
    <row r="1120" spans="1:8" hidden="1" x14ac:dyDescent="0.3">
      <c r="A1120">
        <v>1118</v>
      </c>
      <c r="B1120" t="s">
        <v>3940</v>
      </c>
      <c r="C1120" t="s">
        <v>3941</v>
      </c>
      <c r="D1120" t="s">
        <v>3942</v>
      </c>
      <c r="E1120" t="s">
        <v>418</v>
      </c>
      <c r="F1120" t="s">
        <v>3943</v>
      </c>
      <c r="G1120" cm="1">
        <f t="array" aca="1" ref="G1120" ca="1">SUMPRODUCT(--ISNUMBER(MID(D1120,ROW(INDIRECT("1:"&amp;LEN(D1120))),1)*1))</f>
        <v>0</v>
      </c>
    </row>
    <row r="1121" spans="1:8" x14ac:dyDescent="0.3">
      <c r="A1121">
        <v>1539</v>
      </c>
      <c r="B1121" t="s">
        <v>5358</v>
      </c>
      <c r="C1121" t="s">
        <v>5359</v>
      </c>
      <c r="D1121" t="s">
        <v>5360</v>
      </c>
      <c r="E1121" t="s">
        <v>497</v>
      </c>
      <c r="F1121" t="s">
        <v>46</v>
      </c>
      <c r="G1121" cm="1">
        <f t="array" aca="1" ref="G1121" ca="1">SUMPRODUCT(--ISNUMBER(MID(D1121,ROW(INDIRECT("1:"&amp;LEN(D1121))),1)*1))</f>
        <v>30</v>
      </c>
      <c r="H1121" t="b">
        <f>OR(ISNUMBER(FIND("Wh kg", D1121)), ISNUMBER(FIND("F/g", D1121)), ISNUMBER(FIND("ppm", D1121)), ISNUMBER(FIND("ppb", D1121)), ISNUMBER(FIND("mAh/g", D1121)), ISNUMBER(FIND("kHz", D1121)), ISNUMBER(FIND("°C", D1121)), ISNUMBER(FIND(" pH", D1121)), ISNUMBER(FIND("mg/L", D1121)), ISNUMBER(FIND("mAhg", D1121)), ISNUMBER(FIND("g/L", D1121)), ISNUMBER(FIND("MPa", D1121)))</f>
        <v>1</v>
      </c>
    </row>
    <row r="1122" spans="1:8" hidden="1" x14ac:dyDescent="0.3">
      <c r="A1122">
        <v>1120</v>
      </c>
      <c r="B1122" t="s">
        <v>3947</v>
      </c>
      <c r="C1122" t="s">
        <v>3948</v>
      </c>
      <c r="D1122" t="s">
        <v>555</v>
      </c>
      <c r="E1122" t="s">
        <v>195</v>
      </c>
      <c r="F1122" t="s">
        <v>3949</v>
      </c>
      <c r="G1122" cm="1">
        <f t="array" aca="1" ref="G1122" ca="1">SUMPRODUCT(--ISNUMBER(MID(D1122,ROW(INDIRECT("1:"&amp;LEN(D1122))),1)*1))</f>
        <v>0</v>
      </c>
    </row>
    <row r="1123" spans="1:8" hidden="1" x14ac:dyDescent="0.3">
      <c r="A1123">
        <v>1750</v>
      </c>
      <c r="B1123" t="s">
        <v>6069</v>
      </c>
      <c r="C1123" t="s">
        <v>6070</v>
      </c>
      <c r="D1123" t="s">
        <v>6071</v>
      </c>
      <c r="E1123" t="s">
        <v>6072</v>
      </c>
      <c r="F1123" t="s">
        <v>687</v>
      </c>
      <c r="G1123" cm="1">
        <f t="array" aca="1" ref="G1123" ca="1">SUMPRODUCT(--ISNUMBER(MID(D1123,ROW(INDIRECT("1:"&amp;LEN(D1123))),1)*1))</f>
        <v>30</v>
      </c>
      <c r="H1123" t="b">
        <f t="shared" ref="H1123:H1127" si="249">OR(ISNUMBER(FIND("Wh kg", D1123)), ISNUMBER(FIND("F/g", D1123)), ISNUMBER(FIND("ppm", D1123)), ISNUMBER(FIND("ppb", D1123)), ISNUMBER(FIND("mAh/g", D1123)), ISNUMBER(FIND("kHz", D1123)), ISNUMBER(FIND("°C", D1123)), ISNUMBER(FIND(" pH", D1123)), ISNUMBER(FIND("mg/L", D1123)), ISNUMBER(FIND("mAhg", D1123)), ISNUMBER(FIND("g/L", D1123)), ISNUMBER(FIND("MPa", D1123)))</f>
        <v>0</v>
      </c>
    </row>
    <row r="1124" spans="1:8" x14ac:dyDescent="0.3">
      <c r="A1124">
        <v>1767</v>
      </c>
      <c r="B1124" t="s">
        <v>6128</v>
      </c>
      <c r="C1124" t="s">
        <v>6129</v>
      </c>
      <c r="D1124" t="s">
        <v>6130</v>
      </c>
      <c r="E1124" t="s">
        <v>4627</v>
      </c>
      <c r="F1124" t="s">
        <v>46</v>
      </c>
      <c r="G1124" cm="1">
        <f t="array" aca="1" ref="G1124" ca="1">SUMPRODUCT(--ISNUMBER(MID(D1124,ROW(INDIRECT("1:"&amp;LEN(D1124))),1)*1))</f>
        <v>30</v>
      </c>
      <c r="H1124" t="b">
        <f t="shared" si="249"/>
        <v>1</v>
      </c>
    </row>
    <row r="1125" spans="1:8" hidden="1" x14ac:dyDescent="0.3">
      <c r="A1125">
        <v>1934</v>
      </c>
      <c r="B1125" t="s">
        <v>6681</v>
      </c>
      <c r="C1125" t="s">
        <v>6682</v>
      </c>
      <c r="D1125" t="s">
        <v>6683</v>
      </c>
      <c r="E1125" t="s">
        <v>485</v>
      </c>
      <c r="F1125" t="s">
        <v>99</v>
      </c>
      <c r="G1125" cm="1">
        <f t="array" aca="1" ref="G1125" ca="1">SUMPRODUCT(--ISNUMBER(MID(D1125,ROW(INDIRECT("1:"&amp;LEN(D1125))),1)*1))</f>
        <v>30</v>
      </c>
      <c r="H1125" t="b">
        <f t="shared" si="249"/>
        <v>0</v>
      </c>
    </row>
    <row r="1126" spans="1:8" x14ac:dyDescent="0.3">
      <c r="A1126">
        <v>2086</v>
      </c>
      <c r="B1126" t="s">
        <v>7204</v>
      </c>
      <c r="C1126" t="s">
        <v>7205</v>
      </c>
      <c r="D1126" t="s">
        <v>7206</v>
      </c>
      <c r="E1126" t="s">
        <v>7207</v>
      </c>
      <c r="F1126" t="s">
        <v>15</v>
      </c>
      <c r="G1126" cm="1">
        <f t="array" aca="1" ref="G1126" ca="1">SUMPRODUCT(--ISNUMBER(MID(D1126,ROW(INDIRECT("1:"&amp;LEN(D1126))),1)*1))</f>
        <v>30</v>
      </c>
      <c r="H1126" t="b">
        <f t="shared" si="249"/>
        <v>1</v>
      </c>
    </row>
    <row r="1127" spans="1:8" hidden="1" x14ac:dyDescent="0.3">
      <c r="A1127">
        <v>2125</v>
      </c>
      <c r="B1127" t="s">
        <v>7329</v>
      </c>
      <c r="C1127" t="s">
        <v>7330</v>
      </c>
      <c r="D1127" t="s">
        <v>7331</v>
      </c>
      <c r="E1127" t="s">
        <v>362</v>
      </c>
      <c r="F1127" t="s">
        <v>15</v>
      </c>
      <c r="G1127" cm="1">
        <f t="array" aca="1" ref="G1127" ca="1">SUMPRODUCT(--ISNUMBER(MID(D1127,ROW(INDIRECT("1:"&amp;LEN(D1127))),1)*1))</f>
        <v>30</v>
      </c>
      <c r="H1127" t="b">
        <f t="shared" si="249"/>
        <v>0</v>
      </c>
    </row>
    <row r="1128" spans="1:8" hidden="1" x14ac:dyDescent="0.3">
      <c r="A1128">
        <v>1126</v>
      </c>
      <c r="B1128" t="s">
        <v>3966</v>
      </c>
      <c r="C1128" t="s">
        <v>3967</v>
      </c>
      <c r="D1128" t="s">
        <v>3968</v>
      </c>
      <c r="E1128" t="s">
        <v>3969</v>
      </c>
      <c r="F1128" t="s">
        <v>84</v>
      </c>
      <c r="G1128" cm="1">
        <f t="array" aca="1" ref="G1128" ca="1">SUMPRODUCT(--ISNUMBER(MID(D1128,ROW(INDIRECT("1:"&amp;LEN(D1128))),1)*1))</f>
        <v>0</v>
      </c>
    </row>
    <row r="1129" spans="1:8" hidden="1" x14ac:dyDescent="0.3">
      <c r="A1129">
        <v>2275</v>
      </c>
      <c r="B1129" t="s">
        <v>7818</v>
      </c>
      <c r="C1129" t="s">
        <v>7819</v>
      </c>
      <c r="D1129" t="s">
        <v>7820</v>
      </c>
      <c r="E1129" t="s">
        <v>7821</v>
      </c>
      <c r="F1129" t="s">
        <v>46</v>
      </c>
      <c r="G1129" cm="1">
        <f t="array" aca="1" ref="G1129" ca="1">SUMPRODUCT(--ISNUMBER(MID(D1129,ROW(INDIRECT("1:"&amp;LEN(D1129))),1)*1))</f>
        <v>30</v>
      </c>
      <c r="H1129" t="b">
        <f>OR(ISNUMBER(FIND("Wh kg", D1129)), ISNUMBER(FIND("F/g", D1129)), ISNUMBER(FIND("ppm", D1129)), ISNUMBER(FIND("ppb", D1129)), ISNUMBER(FIND("mAh/g", D1129)), ISNUMBER(FIND("kHz", D1129)), ISNUMBER(FIND("°C", D1129)), ISNUMBER(FIND(" pH", D1129)), ISNUMBER(FIND("mg/L", D1129)), ISNUMBER(FIND("mAhg", D1129)), ISNUMBER(FIND("g/L", D1129)), ISNUMBER(FIND("MPa", D1129)))</f>
        <v>0</v>
      </c>
    </row>
    <row r="1130" spans="1:8" hidden="1" x14ac:dyDescent="0.3">
      <c r="A1130">
        <v>2337</v>
      </c>
      <c r="B1130" t="s">
        <v>8031</v>
      </c>
      <c r="C1130" t="s">
        <v>8032</v>
      </c>
      <c r="D1130" t="s">
        <v>8033</v>
      </c>
      <c r="E1130" t="s">
        <v>1329</v>
      </c>
      <c r="F1130" t="s">
        <v>7989</v>
      </c>
      <c r="G1130" cm="1">
        <f t="array" aca="1" ref="G1130" ca="1">SUMPRODUCT(--ISNUMBER(MID(D1130,ROW(INDIRECT("1:"&amp;LEN(D1130))),1)*1))</f>
        <v>30</v>
      </c>
      <c r="H1130" t="b">
        <f t="shared" ref="H1129:H1137" si="250">OR(ISNUMBER(FIND("Wh kg", D1130)), ISNUMBER(FIND("F/g", D1130)), ISNUMBER(FIND("ppm", D1130)), ISNUMBER(FIND("ppb", D1130)), ISNUMBER(FIND("mAh/g", D1130)), ISNUMBER(FIND("kHz", D1130)), ISNUMBER(FIND("°C", D1130)), ISNUMBER(FIND(" pH", D1130)), ISNUMBER(FIND("mg/L", D1130)), ISNUMBER(FIND("min", D1130)), ISNUMBER(FIND("mAhg", D1130)), ISNUMBER(FIND("g/L", D1130)), ISNUMBER(FIND("MPa", D1130)))</f>
        <v>0</v>
      </c>
    </row>
    <row r="1131" spans="1:8" x14ac:dyDescent="0.3">
      <c r="A1131">
        <v>2406</v>
      </c>
      <c r="B1131" t="s">
        <v>8258</v>
      </c>
      <c r="C1131" t="s">
        <v>8259</v>
      </c>
      <c r="D1131" t="s">
        <v>8260</v>
      </c>
      <c r="E1131" t="s">
        <v>3029</v>
      </c>
      <c r="F1131" t="s">
        <v>116</v>
      </c>
      <c r="G1131" cm="1">
        <f t="array" aca="1" ref="G1131" ca="1">SUMPRODUCT(--ISNUMBER(MID(D1131,ROW(INDIRECT("1:"&amp;LEN(D1131))),1)*1))</f>
        <v>30</v>
      </c>
      <c r="H1131" t="b">
        <f>OR(ISNUMBER(FIND("Wh kg", D1131)), ISNUMBER(FIND("F/g", D1131)), ISNUMBER(FIND("ppm", D1131)), ISNUMBER(FIND("ppb", D1131)), ISNUMBER(FIND("mAh/g", D1131)), ISNUMBER(FIND("kHz", D1131)), ISNUMBER(FIND("°C", D1131)), ISNUMBER(FIND(" pH", D1131)), ISNUMBER(FIND("mg/L", D1131)), ISNUMBER(FIND("mAhg", D1131)), ISNUMBER(FIND("g/L", D1131)), ISNUMBER(FIND("MPa", D1131)))</f>
        <v>1</v>
      </c>
    </row>
    <row r="1132" spans="1:8" hidden="1" x14ac:dyDescent="0.3">
      <c r="A1132">
        <v>2552</v>
      </c>
      <c r="B1132" t="s">
        <v>8731</v>
      </c>
      <c r="C1132" t="s">
        <v>8732</v>
      </c>
      <c r="D1132" t="s">
        <v>8733</v>
      </c>
      <c r="E1132" t="s">
        <v>362</v>
      </c>
      <c r="F1132" t="s">
        <v>161</v>
      </c>
      <c r="G1132" cm="1">
        <f t="array" aca="1" ref="G1132" ca="1">SUMPRODUCT(--ISNUMBER(MID(D1132,ROW(INDIRECT("1:"&amp;LEN(D1132))),1)*1))</f>
        <v>30</v>
      </c>
      <c r="H1132" t="b">
        <f t="shared" si="250"/>
        <v>0</v>
      </c>
    </row>
    <row r="1133" spans="1:8" hidden="1" x14ac:dyDescent="0.3">
      <c r="A1133">
        <v>2600</v>
      </c>
      <c r="B1133" t="s">
        <v>8890</v>
      </c>
      <c r="C1133" t="s">
        <v>8891</v>
      </c>
      <c r="D1133" t="s">
        <v>8892</v>
      </c>
      <c r="E1133" t="s">
        <v>507</v>
      </c>
      <c r="F1133" t="s">
        <v>694</v>
      </c>
      <c r="G1133" cm="1">
        <f t="array" aca="1" ref="G1133" ca="1">SUMPRODUCT(--ISNUMBER(MID(D1133,ROW(INDIRECT("1:"&amp;LEN(D1133))),1)*1))</f>
        <v>30</v>
      </c>
      <c r="H1133" t="b">
        <f t="shared" si="250"/>
        <v>0</v>
      </c>
    </row>
    <row r="1134" spans="1:8" x14ac:dyDescent="0.3">
      <c r="A1134">
        <v>2703</v>
      </c>
      <c r="B1134" t="s">
        <v>9230</v>
      </c>
      <c r="C1134" t="s">
        <v>9231</v>
      </c>
      <c r="D1134" t="s">
        <v>9232</v>
      </c>
      <c r="E1134" t="s">
        <v>7024</v>
      </c>
      <c r="F1134" t="s">
        <v>66</v>
      </c>
      <c r="G1134" cm="1">
        <f t="array" aca="1" ref="G1134" ca="1">SUMPRODUCT(--ISNUMBER(MID(D1134,ROW(INDIRECT("1:"&amp;LEN(D1134))),1)*1))</f>
        <v>30</v>
      </c>
      <c r="H1134" t="b">
        <f t="shared" ref="H1134:H1135" si="251">OR(ISNUMBER(FIND("Wh kg", D1134)), ISNUMBER(FIND("F/g", D1134)), ISNUMBER(FIND("ppm", D1134)), ISNUMBER(FIND("ppb", D1134)), ISNUMBER(FIND("mAh/g", D1134)), ISNUMBER(FIND("kHz", D1134)), ISNUMBER(FIND("°C", D1134)), ISNUMBER(FIND(" pH", D1134)), ISNUMBER(FIND("mg/L", D1134)), ISNUMBER(FIND("mAhg", D1134)), ISNUMBER(FIND("g/L", D1134)), ISNUMBER(FIND("MPa", D1134)))</f>
        <v>1</v>
      </c>
    </row>
    <row r="1135" spans="1:8" x14ac:dyDescent="0.3">
      <c r="A1135">
        <v>2708</v>
      </c>
      <c r="B1135" t="s">
        <v>9245</v>
      </c>
      <c r="C1135" t="s">
        <v>9246</v>
      </c>
      <c r="D1135" t="s">
        <v>9247</v>
      </c>
      <c r="E1135" t="s">
        <v>9248</v>
      </c>
      <c r="F1135" t="s">
        <v>46</v>
      </c>
      <c r="G1135" cm="1">
        <f t="array" aca="1" ref="G1135" ca="1">SUMPRODUCT(--ISNUMBER(MID(D1135,ROW(INDIRECT("1:"&amp;LEN(D1135))),1)*1))</f>
        <v>30</v>
      </c>
      <c r="H1135" t="b">
        <f t="shared" si="251"/>
        <v>1</v>
      </c>
    </row>
    <row r="1136" spans="1:8" hidden="1" x14ac:dyDescent="0.3">
      <c r="A1136">
        <v>3087</v>
      </c>
      <c r="B1136" t="s">
        <v>10467</v>
      </c>
      <c r="C1136" t="s">
        <v>10468</v>
      </c>
      <c r="D1136" t="s">
        <v>10469</v>
      </c>
      <c r="E1136" t="s">
        <v>4962</v>
      </c>
      <c r="F1136" t="s">
        <v>89</v>
      </c>
      <c r="G1136" cm="1">
        <f t="array" aca="1" ref="G1136" ca="1">SUMPRODUCT(--ISNUMBER(MID(D1136,ROW(INDIRECT("1:"&amp;LEN(D1136))),1)*1))</f>
        <v>30</v>
      </c>
      <c r="H1136" t="b">
        <f t="shared" si="250"/>
        <v>0</v>
      </c>
    </row>
    <row r="1137" spans="1:8" x14ac:dyDescent="0.3">
      <c r="A1137">
        <v>3196</v>
      </c>
      <c r="B1137" t="s">
        <v>10819</v>
      </c>
      <c r="C1137" t="s">
        <v>10820</v>
      </c>
      <c r="D1137" t="s">
        <v>10821</v>
      </c>
      <c r="E1137" t="s">
        <v>2730</v>
      </c>
      <c r="F1137" t="s">
        <v>321</v>
      </c>
      <c r="G1137" cm="1">
        <f t="array" aca="1" ref="G1137" ca="1">SUMPRODUCT(--ISNUMBER(MID(D1137,ROW(INDIRECT("1:"&amp;LEN(D1137))),1)*1))</f>
        <v>30</v>
      </c>
      <c r="H1137" t="b">
        <f>OR(ISNUMBER(FIND("Wh kg", D1137)), ISNUMBER(FIND("F/g", D1137)), ISNUMBER(FIND("ppm", D1137)), ISNUMBER(FIND("ppb", D1137)), ISNUMBER(FIND("mAh/g", D1137)), ISNUMBER(FIND("kHz", D1137)), ISNUMBER(FIND("°C", D1137)), ISNUMBER(FIND(" pH", D1137)), ISNUMBER(FIND("mg/L", D1137)), ISNUMBER(FIND("mAhg", D1137)), ISNUMBER(FIND("g/L", D1137)), ISNUMBER(FIND("MPa", D1137)))</f>
        <v>1</v>
      </c>
    </row>
    <row r="1138" spans="1:8" hidden="1" x14ac:dyDescent="0.3">
      <c r="A1138">
        <v>1136</v>
      </c>
      <c r="B1138" t="s">
        <v>4002</v>
      </c>
      <c r="C1138" t="s">
        <v>4003</v>
      </c>
      <c r="D1138" t="s">
        <v>4004</v>
      </c>
      <c r="E1138" t="s">
        <v>88</v>
      </c>
      <c r="F1138" t="s">
        <v>4005</v>
      </c>
      <c r="G1138" cm="1">
        <f t="array" aca="1" ref="G1138" ca="1">SUMPRODUCT(--ISNUMBER(MID(D1138,ROW(INDIRECT("1:"&amp;LEN(D1138))),1)*1))</f>
        <v>0</v>
      </c>
    </row>
    <row r="1139" spans="1:8" x14ac:dyDescent="0.3">
      <c r="A1139">
        <v>3218</v>
      </c>
      <c r="B1139" t="s">
        <v>10888</v>
      </c>
      <c r="C1139" t="s">
        <v>10889</v>
      </c>
      <c r="D1139" t="s">
        <v>10890</v>
      </c>
      <c r="E1139" t="s">
        <v>10000</v>
      </c>
      <c r="F1139" t="s">
        <v>2818</v>
      </c>
      <c r="G1139" cm="1">
        <f t="array" aca="1" ref="G1139" ca="1">SUMPRODUCT(--ISNUMBER(MID(D1139,ROW(INDIRECT("1:"&amp;LEN(D1139))),1)*1))</f>
        <v>30</v>
      </c>
      <c r="H1139" t="b">
        <f>OR(ISNUMBER(FIND("Wh kg", D1139)), ISNUMBER(FIND("F/g", D1139)), ISNUMBER(FIND("ppm", D1139)), ISNUMBER(FIND("ppb", D1139)), ISNUMBER(FIND("mAh/g", D1139)), ISNUMBER(FIND("kHz", D1139)), ISNUMBER(FIND("°C", D1139)), ISNUMBER(FIND(" pH", D1139)), ISNUMBER(FIND("mg/L", D1139)), ISNUMBER(FIND("mAhg", D1139)), ISNUMBER(FIND("g/L", D1139)), ISNUMBER(FIND("MPa", D1139)))</f>
        <v>1</v>
      </c>
    </row>
    <row r="1140" spans="1:8" hidden="1" x14ac:dyDescent="0.3">
      <c r="A1140">
        <v>1138</v>
      </c>
      <c r="B1140" t="s">
        <v>4010</v>
      </c>
      <c r="C1140" t="s">
        <v>4011</v>
      </c>
      <c r="D1140" t="s">
        <v>4012</v>
      </c>
      <c r="E1140" t="s">
        <v>353</v>
      </c>
      <c r="F1140" t="s">
        <v>15</v>
      </c>
      <c r="G1140" cm="1">
        <f t="array" aca="1" ref="G1140" ca="1">SUMPRODUCT(--ISNUMBER(MID(D1140,ROW(INDIRECT("1:"&amp;LEN(D1140))),1)*1))</f>
        <v>0</v>
      </c>
    </row>
    <row r="1141" spans="1:8" x14ac:dyDescent="0.3">
      <c r="A1141">
        <v>3223</v>
      </c>
      <c r="B1141" t="s">
        <v>10904</v>
      </c>
      <c r="C1141" t="s">
        <v>10905</v>
      </c>
      <c r="D1141" t="s">
        <v>10906</v>
      </c>
      <c r="E1141" t="s">
        <v>6897</v>
      </c>
      <c r="F1141" t="s">
        <v>161</v>
      </c>
      <c r="G1141" cm="1">
        <f t="array" aca="1" ref="G1141" ca="1">SUMPRODUCT(--ISNUMBER(MID(D1141,ROW(INDIRECT("1:"&amp;LEN(D1141))),1)*1))</f>
        <v>30</v>
      </c>
      <c r="H1141" t="b">
        <f>OR(ISNUMBER(FIND("Wh kg", D1141)), ISNUMBER(FIND("F/g", D1141)), ISNUMBER(FIND("ppm", D1141)), ISNUMBER(FIND("ppb", D1141)), ISNUMBER(FIND("mAh/g", D1141)), ISNUMBER(FIND("kHz", D1141)), ISNUMBER(FIND("°C", D1141)), ISNUMBER(FIND(" pH", D1141)), ISNUMBER(FIND("mg/L", D1141)), ISNUMBER(FIND("mAhg", D1141)), ISNUMBER(FIND("g/L", D1141)), ISNUMBER(FIND("MPa", D1141)))</f>
        <v>1</v>
      </c>
    </row>
    <row r="1142" spans="1:8" hidden="1" x14ac:dyDescent="0.3">
      <c r="A1142">
        <v>1140</v>
      </c>
      <c r="B1142" t="s">
        <v>4016</v>
      </c>
      <c r="C1142" t="s">
        <v>4017</v>
      </c>
      <c r="D1142" t="s">
        <v>4018</v>
      </c>
      <c r="E1142" t="s">
        <v>287</v>
      </c>
      <c r="F1142" t="s">
        <v>4019</v>
      </c>
      <c r="G1142" cm="1">
        <f t="array" aca="1" ref="G1142" ca="1">SUMPRODUCT(--ISNUMBER(MID(D1142,ROW(INDIRECT("1:"&amp;LEN(D1142))),1)*1))</f>
        <v>0</v>
      </c>
    </row>
    <row r="1143" spans="1:8" x14ac:dyDescent="0.3">
      <c r="A1143">
        <v>3276</v>
      </c>
      <c r="B1143" t="s">
        <v>11077</v>
      </c>
      <c r="C1143" t="s">
        <v>11078</v>
      </c>
      <c r="D1143" t="s">
        <v>11079</v>
      </c>
      <c r="E1143" t="s">
        <v>11080</v>
      </c>
      <c r="F1143" t="s">
        <v>84</v>
      </c>
      <c r="G1143" cm="1">
        <f t="array" aca="1" ref="G1143" ca="1">SUMPRODUCT(--ISNUMBER(MID(D1143,ROW(INDIRECT("1:"&amp;LEN(D1143))),1)*1))</f>
        <v>30</v>
      </c>
      <c r="H1143" t="b">
        <f t="shared" ref="H1143:H1145" si="252">OR(ISNUMBER(FIND("Wh kg", D1143)), ISNUMBER(FIND("F/g", D1143)), ISNUMBER(FIND("ppm", D1143)), ISNUMBER(FIND("ppb", D1143)), ISNUMBER(FIND("mAh/g", D1143)), ISNUMBER(FIND("kHz", D1143)), ISNUMBER(FIND("°C", D1143)), ISNUMBER(FIND(" pH", D1143)), ISNUMBER(FIND("mg/L", D1143)), ISNUMBER(FIND("mAhg", D1143)), ISNUMBER(FIND("g/L", D1143)), ISNUMBER(FIND("MPa", D1143)))</f>
        <v>1</v>
      </c>
    </row>
    <row r="1144" spans="1:8" x14ac:dyDescent="0.3">
      <c r="A1144">
        <v>3291</v>
      </c>
      <c r="B1144" t="s">
        <v>11124</v>
      </c>
      <c r="C1144" t="s">
        <v>11125</v>
      </c>
      <c r="D1144" t="s">
        <v>11126</v>
      </c>
      <c r="E1144" t="s">
        <v>187</v>
      </c>
      <c r="F1144" t="s">
        <v>610</v>
      </c>
      <c r="G1144" cm="1">
        <f t="array" aca="1" ref="G1144" ca="1">SUMPRODUCT(--ISNUMBER(MID(D1144,ROW(INDIRECT("1:"&amp;LEN(D1144))),1)*1))</f>
        <v>30</v>
      </c>
      <c r="H1144" t="b">
        <f t="shared" si="252"/>
        <v>1</v>
      </c>
    </row>
    <row r="1145" spans="1:8" x14ac:dyDescent="0.3">
      <c r="A1145">
        <v>3358</v>
      </c>
      <c r="B1145" t="s">
        <v>11347</v>
      </c>
      <c r="C1145" t="s">
        <v>11348</v>
      </c>
      <c r="D1145" t="s">
        <v>11349</v>
      </c>
      <c r="E1145" t="s">
        <v>6711</v>
      </c>
      <c r="F1145" t="s">
        <v>33</v>
      </c>
      <c r="G1145" cm="1">
        <f t="array" aca="1" ref="G1145" ca="1">SUMPRODUCT(--ISNUMBER(MID(D1145,ROW(INDIRECT("1:"&amp;LEN(D1145))),1)*1))</f>
        <v>30</v>
      </c>
      <c r="H1145" t="b">
        <f t="shared" si="252"/>
        <v>1</v>
      </c>
    </row>
    <row r="1146" spans="1:8" hidden="1" x14ac:dyDescent="0.3">
      <c r="A1146">
        <v>3494</v>
      </c>
      <c r="B1146" t="s">
        <v>11788</v>
      </c>
      <c r="C1146" t="s">
        <v>11789</v>
      </c>
      <c r="D1146" t="s">
        <v>11790</v>
      </c>
      <c r="E1146" t="s">
        <v>11791</v>
      </c>
      <c r="F1146" t="s">
        <v>116</v>
      </c>
      <c r="G1146" cm="1">
        <f t="array" aca="1" ref="G1146" ca="1">SUMPRODUCT(--ISNUMBER(MID(D1146,ROW(INDIRECT("1:"&amp;LEN(D1146))),1)*1))</f>
        <v>30</v>
      </c>
      <c r="H1146" t="b">
        <f t="shared" ref="H1143:H1159" si="253">OR(ISNUMBER(FIND("Wh kg", D1146)), ISNUMBER(FIND("F/g", D1146)), ISNUMBER(FIND("ppm", D1146)), ISNUMBER(FIND("ppb", D1146)), ISNUMBER(FIND("mAh/g", D1146)), ISNUMBER(FIND("kHz", D1146)), ISNUMBER(FIND("°C", D1146)), ISNUMBER(FIND(" pH", D1146)), ISNUMBER(FIND("mg/L", D1146)), ISNUMBER(FIND("min", D1146)), ISNUMBER(FIND("mAhg", D1146)), ISNUMBER(FIND("g/L", D1146)), ISNUMBER(FIND("MPa", D1146)))</f>
        <v>0</v>
      </c>
    </row>
    <row r="1147" spans="1:8" hidden="1" x14ac:dyDescent="0.3">
      <c r="A1147">
        <v>4142</v>
      </c>
      <c r="B1147" t="s">
        <v>13846</v>
      </c>
      <c r="C1147" t="s">
        <v>13847</v>
      </c>
      <c r="D1147" t="s">
        <v>13848</v>
      </c>
      <c r="E1147" t="s">
        <v>6258</v>
      </c>
      <c r="F1147" t="s">
        <v>33</v>
      </c>
      <c r="G1147" cm="1">
        <f t="array" aca="1" ref="G1147" ca="1">SUMPRODUCT(--ISNUMBER(MID(D1147,ROW(INDIRECT("1:"&amp;LEN(D1147))),1)*1))</f>
        <v>30</v>
      </c>
      <c r="H1147" t="b">
        <f t="shared" si="253"/>
        <v>0</v>
      </c>
    </row>
    <row r="1148" spans="1:8" hidden="1" x14ac:dyDescent="0.3">
      <c r="A1148">
        <v>4244</v>
      </c>
      <c r="B1148" t="s">
        <v>14174</v>
      </c>
      <c r="C1148" t="s">
        <v>14175</v>
      </c>
      <c r="D1148" t="s">
        <v>14176</v>
      </c>
      <c r="E1148" t="s">
        <v>9609</v>
      </c>
      <c r="F1148" t="s">
        <v>84</v>
      </c>
      <c r="G1148" cm="1">
        <f t="array" aca="1" ref="G1148" ca="1">SUMPRODUCT(--ISNUMBER(MID(D1148,ROW(INDIRECT("1:"&amp;LEN(D1148))),1)*1))</f>
        <v>30</v>
      </c>
      <c r="H1148" t="b">
        <f t="shared" si="253"/>
        <v>0</v>
      </c>
    </row>
    <row r="1149" spans="1:8" hidden="1" x14ac:dyDescent="0.3">
      <c r="A1149">
        <v>4273</v>
      </c>
      <c r="B1149" t="s">
        <v>14265</v>
      </c>
      <c r="C1149" t="s">
        <v>14266</v>
      </c>
      <c r="D1149" t="s">
        <v>14267</v>
      </c>
      <c r="E1149" t="s">
        <v>6258</v>
      </c>
      <c r="F1149" t="s">
        <v>878</v>
      </c>
      <c r="G1149" cm="1">
        <f t="array" aca="1" ref="G1149" ca="1">SUMPRODUCT(--ISNUMBER(MID(D1149,ROW(INDIRECT("1:"&amp;LEN(D1149))),1)*1))</f>
        <v>30</v>
      </c>
      <c r="H1149" t="b">
        <f t="shared" si="253"/>
        <v>0</v>
      </c>
    </row>
    <row r="1150" spans="1:8" hidden="1" x14ac:dyDescent="0.3">
      <c r="A1150">
        <v>4306</v>
      </c>
      <c r="B1150" t="s">
        <v>14373</v>
      </c>
      <c r="C1150" t="s">
        <v>14374</v>
      </c>
      <c r="D1150" t="s">
        <v>14375</v>
      </c>
      <c r="E1150" t="s">
        <v>2303</v>
      </c>
      <c r="F1150" t="s">
        <v>1526</v>
      </c>
      <c r="G1150" cm="1">
        <f t="array" aca="1" ref="G1150" ca="1">SUMPRODUCT(--ISNUMBER(MID(D1150,ROW(INDIRECT("1:"&amp;LEN(D1150))),1)*1))</f>
        <v>30</v>
      </c>
      <c r="H1150" t="b">
        <f t="shared" ref="H1150:H1152" si="254">OR(ISNUMBER(FIND("Wh kg", D1150)), ISNUMBER(FIND("F/g", D1150)), ISNUMBER(FIND("ppm", D1150)), ISNUMBER(FIND("ppb", D1150)), ISNUMBER(FIND("mAh/g", D1150)), ISNUMBER(FIND("kHz", D1150)), ISNUMBER(FIND("°C", D1150)), ISNUMBER(FIND(" pH", D1150)), ISNUMBER(FIND("mg/L", D1150)), ISNUMBER(FIND("mAhg", D1150)), ISNUMBER(FIND("g/L", D1150)), ISNUMBER(FIND("MPa", D1150)))</f>
        <v>0</v>
      </c>
    </row>
    <row r="1151" spans="1:8" hidden="1" x14ac:dyDescent="0.3">
      <c r="A1151">
        <v>4391</v>
      </c>
      <c r="B1151" t="s">
        <v>14650</v>
      </c>
      <c r="C1151" t="s">
        <v>14651</v>
      </c>
      <c r="D1151" t="s">
        <v>14652</v>
      </c>
      <c r="E1151" t="s">
        <v>373</v>
      </c>
      <c r="F1151" t="s">
        <v>317</v>
      </c>
      <c r="G1151" cm="1">
        <f t="array" aca="1" ref="G1151" ca="1">SUMPRODUCT(--ISNUMBER(MID(D1151,ROW(INDIRECT("1:"&amp;LEN(D1151))),1)*1))</f>
        <v>30</v>
      </c>
      <c r="H1151" t="b">
        <f t="shared" si="254"/>
        <v>0</v>
      </c>
    </row>
    <row r="1152" spans="1:8" hidden="1" x14ac:dyDescent="0.3">
      <c r="A1152">
        <v>4450</v>
      </c>
      <c r="B1152" t="s">
        <v>14839</v>
      </c>
      <c r="C1152" t="s">
        <v>14840</v>
      </c>
      <c r="D1152" t="s">
        <v>14841</v>
      </c>
      <c r="E1152" t="s">
        <v>334</v>
      </c>
      <c r="F1152" t="s">
        <v>161</v>
      </c>
      <c r="G1152" cm="1">
        <f t="array" aca="1" ref="G1152" ca="1">SUMPRODUCT(--ISNUMBER(MID(D1152,ROW(INDIRECT("1:"&amp;LEN(D1152))),1)*1))</f>
        <v>30</v>
      </c>
      <c r="H1152" t="b">
        <f t="shared" si="254"/>
        <v>0</v>
      </c>
    </row>
    <row r="1153" spans="1:8" hidden="1" x14ac:dyDescent="0.3">
      <c r="A1153">
        <v>4545</v>
      </c>
      <c r="B1153" t="s">
        <v>15140</v>
      </c>
      <c r="C1153" t="s">
        <v>15141</v>
      </c>
      <c r="D1153" t="s">
        <v>15142</v>
      </c>
      <c r="E1153" t="s">
        <v>2034</v>
      </c>
      <c r="F1153" t="s">
        <v>116</v>
      </c>
      <c r="G1153" cm="1">
        <f t="array" aca="1" ref="G1153" ca="1">SUMPRODUCT(--ISNUMBER(MID(D1153,ROW(INDIRECT("1:"&amp;LEN(D1153))),1)*1))</f>
        <v>30</v>
      </c>
      <c r="H1153" t="b">
        <f t="shared" si="253"/>
        <v>0</v>
      </c>
    </row>
    <row r="1154" spans="1:8" x14ac:dyDescent="0.3">
      <c r="A1154">
        <v>4833</v>
      </c>
      <c r="B1154" t="s">
        <v>16062</v>
      </c>
      <c r="C1154" t="s">
        <v>16063</v>
      </c>
      <c r="D1154" t="s">
        <v>16064</v>
      </c>
      <c r="E1154" t="s">
        <v>16065</v>
      </c>
      <c r="F1154" t="s">
        <v>687</v>
      </c>
      <c r="G1154" cm="1">
        <f t="array" aca="1" ref="G1154" ca="1">SUMPRODUCT(--ISNUMBER(MID(D1154,ROW(INDIRECT("1:"&amp;LEN(D1154))),1)*1))</f>
        <v>30</v>
      </c>
      <c r="H1154" t="b">
        <f>OR(ISNUMBER(FIND("Wh kg", D1154)), ISNUMBER(FIND("F/g", D1154)), ISNUMBER(FIND("ppm", D1154)), ISNUMBER(FIND("ppb", D1154)), ISNUMBER(FIND("mAh/g", D1154)), ISNUMBER(FIND("kHz", D1154)), ISNUMBER(FIND("°C", D1154)), ISNUMBER(FIND(" pH", D1154)), ISNUMBER(FIND("mg/L", D1154)), ISNUMBER(FIND("mAhg", D1154)), ISNUMBER(FIND("g/L", D1154)), ISNUMBER(FIND("MPa", D1154)))</f>
        <v>1</v>
      </c>
    </row>
    <row r="1155" spans="1:8" hidden="1" x14ac:dyDescent="0.3">
      <c r="A1155">
        <v>4835</v>
      </c>
      <c r="B1155" t="s">
        <v>16069</v>
      </c>
      <c r="C1155" t="s">
        <v>16070</v>
      </c>
      <c r="D1155" t="s">
        <v>16071</v>
      </c>
      <c r="E1155" t="s">
        <v>1309</v>
      </c>
      <c r="F1155" t="s">
        <v>2368</v>
      </c>
      <c r="G1155" cm="1">
        <f t="array" aca="1" ref="G1155" ca="1">SUMPRODUCT(--ISNUMBER(MID(D1155,ROW(INDIRECT("1:"&amp;LEN(D1155))),1)*1))</f>
        <v>30</v>
      </c>
      <c r="H1155" t="b">
        <f t="shared" si="253"/>
        <v>0</v>
      </c>
    </row>
    <row r="1156" spans="1:8" hidden="1" x14ac:dyDescent="0.3">
      <c r="A1156">
        <v>4843</v>
      </c>
      <c r="B1156" t="s">
        <v>16095</v>
      </c>
      <c r="C1156" t="s">
        <v>16096</v>
      </c>
      <c r="D1156" t="s">
        <v>16097</v>
      </c>
      <c r="E1156" t="s">
        <v>70</v>
      </c>
      <c r="F1156" t="s">
        <v>15</v>
      </c>
      <c r="G1156" cm="1">
        <f t="array" aca="1" ref="G1156" ca="1">SUMPRODUCT(--ISNUMBER(MID(D1156,ROW(INDIRECT("1:"&amp;LEN(D1156))),1)*1))</f>
        <v>30</v>
      </c>
      <c r="H1156" t="b">
        <f t="shared" ref="H1156:H1159" si="255">OR(ISNUMBER(FIND("Wh kg", D1156)), ISNUMBER(FIND("F/g", D1156)), ISNUMBER(FIND("ppm", D1156)), ISNUMBER(FIND("ppb", D1156)), ISNUMBER(FIND("mAh/g", D1156)), ISNUMBER(FIND("kHz", D1156)), ISNUMBER(FIND("°C", D1156)), ISNUMBER(FIND(" pH", D1156)), ISNUMBER(FIND("mg/L", D1156)), ISNUMBER(FIND("mAhg", D1156)), ISNUMBER(FIND("g/L", D1156)), ISNUMBER(FIND("MPa", D1156)))</f>
        <v>0</v>
      </c>
    </row>
    <row r="1157" spans="1:8" x14ac:dyDescent="0.3">
      <c r="A1157">
        <v>4879</v>
      </c>
      <c r="B1157" t="s">
        <v>16210</v>
      </c>
      <c r="C1157" t="s">
        <v>16211</v>
      </c>
      <c r="D1157" t="s">
        <v>16212</v>
      </c>
      <c r="E1157" t="s">
        <v>5068</v>
      </c>
      <c r="F1157" t="s">
        <v>51</v>
      </c>
      <c r="G1157" cm="1">
        <f t="array" aca="1" ref="G1157" ca="1">SUMPRODUCT(--ISNUMBER(MID(D1157,ROW(INDIRECT("1:"&amp;LEN(D1157))),1)*1))</f>
        <v>30</v>
      </c>
      <c r="H1157" t="b">
        <f t="shared" si="255"/>
        <v>1</v>
      </c>
    </row>
    <row r="1158" spans="1:8" x14ac:dyDescent="0.3">
      <c r="A1158">
        <v>4994</v>
      </c>
      <c r="B1158" t="s">
        <v>16573</v>
      </c>
      <c r="C1158" t="s">
        <v>16574</v>
      </c>
      <c r="D1158" t="s">
        <v>16575</v>
      </c>
      <c r="E1158" t="s">
        <v>12280</v>
      </c>
      <c r="F1158" t="s">
        <v>694</v>
      </c>
      <c r="G1158" cm="1">
        <f t="array" aca="1" ref="G1158" ca="1">SUMPRODUCT(--ISNUMBER(MID(D1158,ROW(INDIRECT("1:"&amp;LEN(D1158))),1)*1))</f>
        <v>30</v>
      </c>
      <c r="H1158" t="b">
        <f t="shared" si="255"/>
        <v>1</v>
      </c>
    </row>
    <row r="1159" spans="1:8" x14ac:dyDescent="0.3">
      <c r="A1159">
        <v>4</v>
      </c>
      <c r="B1159" t="s">
        <v>24</v>
      </c>
      <c r="C1159" t="s">
        <v>25</v>
      </c>
      <c r="D1159" t="s">
        <v>26</v>
      </c>
      <c r="E1159" t="s">
        <v>27</v>
      </c>
      <c r="F1159" t="s">
        <v>28</v>
      </c>
      <c r="G1159" cm="1">
        <f t="array" aca="1" ref="G1159" ca="1">SUMPRODUCT(--ISNUMBER(MID(D1159,ROW(INDIRECT("1:"&amp;LEN(D1159))),1)*1))</f>
        <v>29</v>
      </c>
      <c r="H1159" t="b">
        <f t="shared" si="255"/>
        <v>1</v>
      </c>
    </row>
    <row r="1160" spans="1:8" hidden="1" x14ac:dyDescent="0.3">
      <c r="A1160">
        <v>1158</v>
      </c>
      <c r="B1160" t="s">
        <v>4078</v>
      </c>
      <c r="C1160" t="s">
        <v>4079</v>
      </c>
      <c r="D1160" t="s">
        <v>4080</v>
      </c>
      <c r="E1160" t="s">
        <v>380</v>
      </c>
      <c r="F1160" t="s">
        <v>2654</v>
      </c>
      <c r="G1160" cm="1">
        <f t="array" aca="1" ref="G1160" ca="1">SUMPRODUCT(--ISNUMBER(MID(D1160,ROW(INDIRECT("1:"&amp;LEN(D1160))),1)*1))</f>
        <v>0</v>
      </c>
    </row>
    <row r="1161" spans="1:8" hidden="1" x14ac:dyDescent="0.3">
      <c r="A1161">
        <v>44</v>
      </c>
      <c r="B1161" t="s">
        <v>197</v>
      </c>
      <c r="C1161" t="s">
        <v>198</v>
      </c>
      <c r="D1161" t="s">
        <v>199</v>
      </c>
      <c r="E1161" t="s">
        <v>70</v>
      </c>
      <c r="F1161" t="s">
        <v>46</v>
      </c>
      <c r="G1161" cm="1">
        <f t="array" aca="1" ref="G1161" ca="1">SUMPRODUCT(--ISNUMBER(MID(D1161,ROW(INDIRECT("1:"&amp;LEN(D1161))),1)*1))</f>
        <v>29</v>
      </c>
      <c r="H1161" t="b">
        <f t="shared" ref="H1161:H1162" si="256">OR(ISNUMBER(FIND("Wh kg", D1161)), ISNUMBER(FIND("F/g", D1161)), ISNUMBER(FIND("ppm", D1161)), ISNUMBER(FIND("ppb", D1161)), ISNUMBER(FIND("mAh/g", D1161)), ISNUMBER(FIND("kHz", D1161)), ISNUMBER(FIND("°C", D1161)), ISNUMBER(FIND(" pH", D1161)), ISNUMBER(FIND("mg/L", D1161)), ISNUMBER(FIND("min", D1161)), ISNUMBER(FIND("mAhg", D1161)), ISNUMBER(FIND("g/L", D1161)), ISNUMBER(FIND("MPa", D1161)))</f>
        <v>0</v>
      </c>
    </row>
    <row r="1162" spans="1:8" hidden="1" x14ac:dyDescent="0.3">
      <c r="A1162">
        <v>183</v>
      </c>
      <c r="B1162" t="s">
        <v>705</v>
      </c>
      <c r="C1162" t="s">
        <v>706</v>
      </c>
      <c r="D1162" t="s">
        <v>707</v>
      </c>
      <c r="E1162" t="s">
        <v>60</v>
      </c>
      <c r="F1162" t="s">
        <v>708</v>
      </c>
      <c r="G1162" cm="1">
        <f t="array" aca="1" ref="G1162" ca="1">SUMPRODUCT(--ISNUMBER(MID(D1162,ROW(INDIRECT("1:"&amp;LEN(D1162))),1)*1))</f>
        <v>29</v>
      </c>
      <c r="H1162" t="b">
        <f>OR(ISNUMBER(FIND("Wh kg", D1162)), ISNUMBER(FIND("F/g", D1162)), ISNUMBER(FIND("ppm", D1162)), ISNUMBER(FIND("ppb", D1162)), ISNUMBER(FIND("mAh/g", D1162)), ISNUMBER(FIND("kHz", D1162)), ISNUMBER(FIND("°C", D1162)), ISNUMBER(FIND(" pH", D1162)), ISNUMBER(FIND("mg/L", D1162)), ISNUMBER(FIND("mAhg", D1162)), ISNUMBER(FIND("g/L", D1162)), ISNUMBER(FIND("MPa", D1162)))</f>
        <v>0</v>
      </c>
    </row>
    <row r="1163" spans="1:8" hidden="1" x14ac:dyDescent="0.3">
      <c r="A1163">
        <v>1161</v>
      </c>
      <c r="B1163" t="s">
        <v>4088</v>
      </c>
      <c r="C1163" t="s">
        <v>4089</v>
      </c>
      <c r="D1163" t="s">
        <v>4090</v>
      </c>
      <c r="E1163" t="s">
        <v>1895</v>
      </c>
      <c r="F1163" t="s">
        <v>4091</v>
      </c>
      <c r="G1163" cm="1">
        <f t="array" aca="1" ref="G1163" ca="1">SUMPRODUCT(--ISNUMBER(MID(D1163,ROW(INDIRECT("1:"&amp;LEN(D1163))),1)*1))</f>
        <v>0</v>
      </c>
    </row>
    <row r="1164" spans="1:8" x14ac:dyDescent="0.3">
      <c r="A1164">
        <v>207</v>
      </c>
      <c r="B1164" t="s">
        <v>790</v>
      </c>
      <c r="C1164" t="s">
        <v>791</v>
      </c>
      <c r="D1164" t="s">
        <v>792</v>
      </c>
      <c r="E1164" t="s">
        <v>287</v>
      </c>
      <c r="F1164" t="s">
        <v>138</v>
      </c>
      <c r="G1164" cm="1">
        <f t="array" aca="1" ref="G1164" ca="1">SUMPRODUCT(--ISNUMBER(MID(D1164,ROW(INDIRECT("1:"&amp;LEN(D1164))),1)*1))</f>
        <v>29</v>
      </c>
      <c r="H1164" t="b">
        <f>OR(ISNUMBER(FIND("Wh kg", D1164)), ISNUMBER(FIND("F/g", D1164)), ISNUMBER(FIND("ppm", D1164)), ISNUMBER(FIND("ppb", D1164)), ISNUMBER(FIND("mAh/g", D1164)), ISNUMBER(FIND("kHz", D1164)), ISNUMBER(FIND("°C", D1164)), ISNUMBER(FIND(" pH", D1164)), ISNUMBER(FIND("mg/L", D1164)), ISNUMBER(FIND("mAhg", D1164)), ISNUMBER(FIND("g/L", D1164)), ISNUMBER(FIND("MPa", D1164)))</f>
        <v>1</v>
      </c>
    </row>
    <row r="1165" spans="1:8" hidden="1" x14ac:dyDescent="0.3">
      <c r="A1165">
        <v>1163</v>
      </c>
      <c r="B1165" t="s">
        <v>4095</v>
      </c>
      <c r="C1165" t="s">
        <v>4096</v>
      </c>
      <c r="D1165" t="s">
        <v>4097</v>
      </c>
      <c r="E1165" t="s">
        <v>1122</v>
      </c>
      <c r="F1165" t="s">
        <v>3833</v>
      </c>
      <c r="G1165" cm="1">
        <f t="array" aca="1" ref="G1165" ca="1">SUMPRODUCT(--ISNUMBER(MID(D1165,ROW(INDIRECT("1:"&amp;LEN(D1165))),1)*1))</f>
        <v>0</v>
      </c>
    </row>
    <row r="1166" spans="1:8" x14ac:dyDescent="0.3">
      <c r="A1166">
        <v>242</v>
      </c>
      <c r="B1166" t="s">
        <v>911</v>
      </c>
      <c r="C1166" t="s">
        <v>912</v>
      </c>
      <c r="D1166" t="s">
        <v>913</v>
      </c>
      <c r="E1166" t="s">
        <v>65</v>
      </c>
      <c r="F1166" t="s">
        <v>51</v>
      </c>
      <c r="G1166" cm="1">
        <f t="array" aca="1" ref="G1166" ca="1">SUMPRODUCT(--ISNUMBER(MID(D1166,ROW(INDIRECT("1:"&amp;LEN(D1166))),1)*1))</f>
        <v>29</v>
      </c>
      <c r="H1166" t="b">
        <f t="shared" ref="H1166:H1167" si="257">OR(ISNUMBER(FIND("Wh kg", D1166)), ISNUMBER(FIND("F/g", D1166)), ISNUMBER(FIND("ppm", D1166)), ISNUMBER(FIND("ppb", D1166)), ISNUMBER(FIND("mAh/g", D1166)), ISNUMBER(FIND("kHz", D1166)), ISNUMBER(FIND("°C", D1166)), ISNUMBER(FIND(" pH", D1166)), ISNUMBER(FIND("mg/L", D1166)), ISNUMBER(FIND("mAhg", D1166)), ISNUMBER(FIND("g/L", D1166)), ISNUMBER(FIND("MPa", D1166)))</f>
        <v>1</v>
      </c>
    </row>
    <row r="1167" spans="1:8" x14ac:dyDescent="0.3">
      <c r="A1167">
        <v>263</v>
      </c>
      <c r="B1167" t="s">
        <v>982</v>
      </c>
      <c r="C1167" t="s">
        <v>983</v>
      </c>
      <c r="D1167" t="s">
        <v>984</v>
      </c>
      <c r="E1167" t="s">
        <v>485</v>
      </c>
      <c r="F1167" t="s">
        <v>698</v>
      </c>
      <c r="G1167" cm="1">
        <f t="array" aca="1" ref="G1167" ca="1">SUMPRODUCT(--ISNUMBER(MID(D1167,ROW(INDIRECT("1:"&amp;LEN(D1167))),1)*1))</f>
        <v>29</v>
      </c>
      <c r="H1167" t="b">
        <f t="shared" si="257"/>
        <v>1</v>
      </c>
    </row>
    <row r="1168" spans="1:8" hidden="1" x14ac:dyDescent="0.3">
      <c r="A1168">
        <v>1166</v>
      </c>
      <c r="B1168" t="s">
        <v>4104</v>
      </c>
      <c r="C1168" t="s">
        <v>4105</v>
      </c>
      <c r="D1168" t="s">
        <v>4106</v>
      </c>
      <c r="E1168" t="s">
        <v>4107</v>
      </c>
      <c r="F1168" t="s">
        <v>15</v>
      </c>
      <c r="G1168" cm="1">
        <f t="array" aca="1" ref="G1168" ca="1">SUMPRODUCT(--ISNUMBER(MID(D1168,ROW(INDIRECT("1:"&amp;LEN(D1168))),1)*1))</f>
        <v>0</v>
      </c>
    </row>
    <row r="1169" spans="1:8" hidden="1" x14ac:dyDescent="0.3">
      <c r="A1169">
        <v>594</v>
      </c>
      <c r="B1169" t="s">
        <v>2147</v>
      </c>
      <c r="C1169" t="s">
        <v>2148</v>
      </c>
      <c r="D1169" t="s">
        <v>2149</v>
      </c>
      <c r="E1169" t="s">
        <v>2150</v>
      </c>
      <c r="F1169" t="s">
        <v>515</v>
      </c>
      <c r="G1169" cm="1">
        <f t="array" aca="1" ref="G1169" ca="1">SUMPRODUCT(--ISNUMBER(MID(D1169,ROW(INDIRECT("1:"&amp;LEN(D1169))),1)*1))</f>
        <v>29</v>
      </c>
      <c r="H1169" t="b">
        <f t="shared" ref="H1169:H1170" si="258">OR(ISNUMBER(FIND("Wh kg", D1169)), ISNUMBER(FIND("F/g", D1169)), ISNUMBER(FIND("ppm", D1169)), ISNUMBER(FIND("ppb", D1169)), ISNUMBER(FIND("mAh/g", D1169)), ISNUMBER(FIND("kHz", D1169)), ISNUMBER(FIND("°C", D1169)), ISNUMBER(FIND(" pH", D1169)), ISNUMBER(FIND("mg/L", D1169)), ISNUMBER(FIND("mAhg", D1169)), ISNUMBER(FIND("g/L", D1169)), ISNUMBER(FIND("MPa", D1169)))</f>
        <v>0</v>
      </c>
    </row>
    <row r="1170" spans="1:8" hidden="1" x14ac:dyDescent="0.3">
      <c r="A1170">
        <v>603</v>
      </c>
      <c r="B1170" t="s">
        <v>2179</v>
      </c>
      <c r="C1170" t="s">
        <v>2180</v>
      </c>
      <c r="D1170" t="s">
        <v>2181</v>
      </c>
      <c r="E1170" t="s">
        <v>2182</v>
      </c>
      <c r="F1170" t="s">
        <v>2183</v>
      </c>
      <c r="G1170" cm="1">
        <f t="array" aca="1" ref="G1170" ca="1">SUMPRODUCT(--ISNUMBER(MID(D1170,ROW(INDIRECT("1:"&amp;LEN(D1170))),1)*1))</f>
        <v>29</v>
      </c>
      <c r="H1170" t="b">
        <f t="shared" si="258"/>
        <v>0</v>
      </c>
    </row>
    <row r="1171" spans="1:8" hidden="1" x14ac:dyDescent="0.3">
      <c r="A1171">
        <v>624</v>
      </c>
      <c r="B1171" t="s">
        <v>2247</v>
      </c>
      <c r="C1171" t="s">
        <v>2248</v>
      </c>
      <c r="D1171" t="s">
        <v>2249</v>
      </c>
      <c r="E1171" t="s">
        <v>1138</v>
      </c>
      <c r="F1171" t="s">
        <v>138</v>
      </c>
      <c r="G1171" cm="1">
        <f t="array" aca="1" ref="G1171" ca="1">SUMPRODUCT(--ISNUMBER(MID(D1171,ROW(INDIRECT("1:"&amp;LEN(D1171))),1)*1))</f>
        <v>29</v>
      </c>
      <c r="H1171" t="b">
        <f t="shared" ref="H1169:H1177" si="259">OR(ISNUMBER(FIND("Wh kg", D1171)), ISNUMBER(FIND("F/g", D1171)), ISNUMBER(FIND("ppm", D1171)), ISNUMBER(FIND("ppb", D1171)), ISNUMBER(FIND("mAh/g", D1171)), ISNUMBER(FIND("kHz", D1171)), ISNUMBER(FIND("°C", D1171)), ISNUMBER(FIND(" pH", D1171)), ISNUMBER(FIND("mg/L", D1171)), ISNUMBER(FIND("min", D1171)), ISNUMBER(FIND("mAhg", D1171)), ISNUMBER(FIND("g/L", D1171)), ISNUMBER(FIND("MPa", D1171)))</f>
        <v>0</v>
      </c>
    </row>
    <row r="1172" spans="1:8" hidden="1" x14ac:dyDescent="0.3">
      <c r="A1172">
        <v>709</v>
      </c>
      <c r="B1172" t="s">
        <v>2541</v>
      </c>
      <c r="C1172" t="s">
        <v>2542</v>
      </c>
      <c r="D1172" t="s">
        <v>2543</v>
      </c>
      <c r="E1172" t="s">
        <v>111</v>
      </c>
      <c r="F1172" t="s">
        <v>84</v>
      </c>
      <c r="G1172" cm="1">
        <f t="array" aca="1" ref="G1172" ca="1">SUMPRODUCT(--ISNUMBER(MID(D1172,ROW(INDIRECT("1:"&amp;LEN(D1172))),1)*1))</f>
        <v>29</v>
      </c>
      <c r="H1172" t="b">
        <f t="shared" ref="H1172:H1174" si="260">OR(ISNUMBER(FIND("Wh kg", D1172)), ISNUMBER(FIND("F/g", D1172)), ISNUMBER(FIND("ppm", D1172)), ISNUMBER(FIND("ppb", D1172)), ISNUMBER(FIND("mAh/g", D1172)), ISNUMBER(FIND("kHz", D1172)), ISNUMBER(FIND("°C", D1172)), ISNUMBER(FIND(" pH", D1172)), ISNUMBER(FIND("mg/L", D1172)), ISNUMBER(FIND("mAhg", D1172)), ISNUMBER(FIND("g/L", D1172)), ISNUMBER(FIND("MPa", D1172)))</f>
        <v>0</v>
      </c>
    </row>
    <row r="1173" spans="1:8" x14ac:dyDescent="0.3">
      <c r="A1173">
        <v>720</v>
      </c>
      <c r="B1173" t="s">
        <v>2579</v>
      </c>
      <c r="C1173" t="s">
        <v>2580</v>
      </c>
      <c r="D1173" t="s">
        <v>2581</v>
      </c>
      <c r="E1173" t="s">
        <v>2582</v>
      </c>
      <c r="F1173" t="s">
        <v>84</v>
      </c>
      <c r="G1173" cm="1">
        <f t="array" aca="1" ref="G1173" ca="1">SUMPRODUCT(--ISNUMBER(MID(D1173,ROW(INDIRECT("1:"&amp;LEN(D1173))),1)*1))</f>
        <v>29</v>
      </c>
      <c r="H1173" t="b">
        <f t="shared" si="260"/>
        <v>1</v>
      </c>
    </row>
    <row r="1174" spans="1:8" x14ac:dyDescent="0.3">
      <c r="A1174">
        <v>783</v>
      </c>
      <c r="B1174" t="s">
        <v>2801</v>
      </c>
      <c r="C1174" t="s">
        <v>2802</v>
      </c>
      <c r="D1174" t="s">
        <v>2803</v>
      </c>
      <c r="E1174" t="s">
        <v>2209</v>
      </c>
      <c r="F1174" t="s">
        <v>321</v>
      </c>
      <c r="G1174" cm="1">
        <f t="array" aca="1" ref="G1174" ca="1">SUMPRODUCT(--ISNUMBER(MID(D1174,ROW(INDIRECT("1:"&amp;LEN(D1174))),1)*1))</f>
        <v>29</v>
      </c>
      <c r="H1174" t="b">
        <f t="shared" si="260"/>
        <v>1</v>
      </c>
    </row>
    <row r="1175" spans="1:8" hidden="1" x14ac:dyDescent="0.3">
      <c r="A1175">
        <v>789</v>
      </c>
      <c r="B1175" t="s">
        <v>2822</v>
      </c>
      <c r="C1175" t="s">
        <v>2823</v>
      </c>
      <c r="D1175" t="s">
        <v>2824</v>
      </c>
      <c r="E1175" t="s">
        <v>1763</v>
      </c>
      <c r="F1175" t="s">
        <v>161</v>
      </c>
      <c r="G1175" cm="1">
        <f t="array" aca="1" ref="G1175" ca="1">SUMPRODUCT(--ISNUMBER(MID(D1175,ROW(INDIRECT("1:"&amp;LEN(D1175))),1)*1))</f>
        <v>29</v>
      </c>
      <c r="H1175" t="b">
        <f t="shared" si="259"/>
        <v>0</v>
      </c>
    </row>
    <row r="1176" spans="1:8" x14ac:dyDescent="0.3">
      <c r="A1176">
        <v>994</v>
      </c>
      <c r="B1176" t="s">
        <v>3520</v>
      </c>
      <c r="C1176" t="s">
        <v>3521</v>
      </c>
      <c r="D1176" t="s">
        <v>3522</v>
      </c>
      <c r="E1176" t="s">
        <v>3523</v>
      </c>
      <c r="F1176" t="s">
        <v>116</v>
      </c>
      <c r="G1176" cm="1">
        <f t="array" aca="1" ref="G1176" ca="1">SUMPRODUCT(--ISNUMBER(MID(D1176,ROW(INDIRECT("1:"&amp;LEN(D1176))),1)*1))</f>
        <v>29</v>
      </c>
      <c r="H1176" t="b">
        <f t="shared" ref="H1176:H1177" si="261">OR(ISNUMBER(FIND("Wh kg", D1176)), ISNUMBER(FIND("F/g", D1176)), ISNUMBER(FIND("ppm", D1176)), ISNUMBER(FIND("ppb", D1176)), ISNUMBER(FIND("mAh/g", D1176)), ISNUMBER(FIND("kHz", D1176)), ISNUMBER(FIND("°C", D1176)), ISNUMBER(FIND(" pH", D1176)), ISNUMBER(FIND("mg/L", D1176)), ISNUMBER(FIND("mAhg", D1176)), ISNUMBER(FIND("g/L", D1176)), ISNUMBER(FIND("MPa", D1176)))</f>
        <v>1</v>
      </c>
    </row>
    <row r="1177" spans="1:8" x14ac:dyDescent="0.3">
      <c r="A1177">
        <v>1012</v>
      </c>
      <c r="B1177" t="s">
        <v>3582</v>
      </c>
      <c r="C1177" t="s">
        <v>3583</v>
      </c>
      <c r="D1177" t="s">
        <v>3584</v>
      </c>
      <c r="E1177" t="s">
        <v>614</v>
      </c>
      <c r="F1177" t="s">
        <v>41</v>
      </c>
      <c r="G1177" cm="1">
        <f t="array" aca="1" ref="G1177" ca="1">SUMPRODUCT(--ISNUMBER(MID(D1177,ROW(INDIRECT("1:"&amp;LEN(D1177))),1)*1))</f>
        <v>29</v>
      </c>
      <c r="H1177" t="b">
        <f t="shared" si="261"/>
        <v>1</v>
      </c>
    </row>
    <row r="1178" spans="1:8" hidden="1" x14ac:dyDescent="0.3">
      <c r="A1178">
        <v>1176</v>
      </c>
      <c r="B1178" t="s">
        <v>4138</v>
      </c>
      <c r="C1178" t="s">
        <v>4139</v>
      </c>
      <c r="D1178" t="s">
        <v>4140</v>
      </c>
      <c r="E1178" t="s">
        <v>1130</v>
      </c>
      <c r="F1178" t="s">
        <v>3591</v>
      </c>
      <c r="G1178" cm="1">
        <f t="array" aca="1" ref="G1178" ca="1">SUMPRODUCT(--ISNUMBER(MID(D1178,ROW(INDIRECT("1:"&amp;LEN(D1178))),1)*1))</f>
        <v>0</v>
      </c>
    </row>
    <row r="1179" spans="1:8" hidden="1" x14ac:dyDescent="0.3">
      <c r="A1179">
        <v>1065</v>
      </c>
      <c r="B1179" t="s">
        <v>3762</v>
      </c>
      <c r="C1179" t="s">
        <v>3763</v>
      </c>
      <c r="D1179" t="s">
        <v>3764</v>
      </c>
      <c r="E1179" t="s">
        <v>1525</v>
      </c>
      <c r="F1179" t="s">
        <v>694</v>
      </c>
      <c r="G1179" cm="1">
        <f t="array" aca="1" ref="G1179" ca="1">SUMPRODUCT(--ISNUMBER(MID(D1179,ROW(INDIRECT("1:"&amp;LEN(D1179))),1)*1))</f>
        <v>29</v>
      </c>
      <c r="H1179" t="b">
        <f t="shared" ref="H1179:H1183" si="262">OR(ISNUMBER(FIND("Wh kg", D1179)), ISNUMBER(FIND("F/g", D1179)), ISNUMBER(FIND("ppm", D1179)), ISNUMBER(FIND("ppb", D1179)), ISNUMBER(FIND("mAh/g", D1179)), ISNUMBER(FIND("kHz", D1179)), ISNUMBER(FIND("°C", D1179)), ISNUMBER(FIND(" pH", D1179)), ISNUMBER(FIND("mg/L", D1179)), ISNUMBER(FIND("mAhg", D1179)), ISNUMBER(FIND("g/L", D1179)), ISNUMBER(FIND("MPa", D1179)))</f>
        <v>0</v>
      </c>
    </row>
    <row r="1180" spans="1:8" x14ac:dyDescent="0.3">
      <c r="A1180">
        <v>1066</v>
      </c>
      <c r="B1180" t="s">
        <v>3765</v>
      </c>
      <c r="C1180" t="s">
        <v>3766</v>
      </c>
      <c r="D1180" t="s">
        <v>3767</v>
      </c>
      <c r="E1180" t="s">
        <v>3407</v>
      </c>
      <c r="F1180" t="s">
        <v>46</v>
      </c>
      <c r="G1180" cm="1">
        <f t="array" aca="1" ref="G1180" ca="1">SUMPRODUCT(--ISNUMBER(MID(D1180,ROW(INDIRECT("1:"&amp;LEN(D1180))),1)*1))</f>
        <v>29</v>
      </c>
      <c r="H1180" t="b">
        <f t="shared" si="262"/>
        <v>1</v>
      </c>
    </row>
    <row r="1181" spans="1:8" x14ac:dyDescent="0.3">
      <c r="A1181">
        <v>1076</v>
      </c>
      <c r="B1181" t="s">
        <v>3797</v>
      </c>
      <c r="C1181" t="s">
        <v>3798</v>
      </c>
      <c r="D1181" t="s">
        <v>3799</v>
      </c>
      <c r="E1181" t="s">
        <v>115</v>
      </c>
      <c r="F1181" t="s">
        <v>116</v>
      </c>
      <c r="G1181" cm="1">
        <f t="array" aca="1" ref="G1181" ca="1">SUMPRODUCT(--ISNUMBER(MID(D1181,ROW(INDIRECT("1:"&amp;LEN(D1181))),1)*1))</f>
        <v>29</v>
      </c>
      <c r="H1181" t="b">
        <f t="shared" si="262"/>
        <v>1</v>
      </c>
    </row>
    <row r="1182" spans="1:8" x14ac:dyDescent="0.3">
      <c r="A1182">
        <v>1152</v>
      </c>
      <c r="B1182" t="s">
        <v>4056</v>
      </c>
      <c r="C1182" t="s">
        <v>4057</v>
      </c>
      <c r="D1182" t="s">
        <v>4058</v>
      </c>
      <c r="E1182" t="s">
        <v>4059</v>
      </c>
      <c r="F1182" t="s">
        <v>15</v>
      </c>
      <c r="G1182" cm="1">
        <f t="array" aca="1" ref="G1182" ca="1">SUMPRODUCT(--ISNUMBER(MID(D1182,ROW(INDIRECT("1:"&amp;LEN(D1182))),1)*1))</f>
        <v>29</v>
      </c>
      <c r="H1182" t="b">
        <f t="shared" si="262"/>
        <v>1</v>
      </c>
    </row>
    <row r="1183" spans="1:8" x14ac:dyDescent="0.3">
      <c r="A1183">
        <v>1168</v>
      </c>
      <c r="B1183" t="s">
        <v>4111</v>
      </c>
      <c r="C1183" t="s">
        <v>4112</v>
      </c>
      <c r="D1183" t="s">
        <v>4113</v>
      </c>
      <c r="E1183" t="s">
        <v>519</v>
      </c>
      <c r="F1183" t="s">
        <v>10</v>
      </c>
      <c r="G1183" cm="1">
        <f t="array" aca="1" ref="G1183" ca="1">SUMPRODUCT(--ISNUMBER(MID(D1183,ROW(INDIRECT("1:"&amp;LEN(D1183))),1)*1))</f>
        <v>29</v>
      </c>
      <c r="H1183" t="b">
        <f t="shared" si="262"/>
        <v>1</v>
      </c>
    </row>
    <row r="1184" spans="1:8" hidden="1" x14ac:dyDescent="0.3">
      <c r="A1184">
        <v>1181</v>
      </c>
      <c r="B1184" t="s">
        <v>4155</v>
      </c>
      <c r="C1184" t="s">
        <v>4156</v>
      </c>
      <c r="D1184" t="s">
        <v>4157</v>
      </c>
      <c r="E1184" t="s">
        <v>418</v>
      </c>
      <c r="F1184" t="s">
        <v>4158</v>
      </c>
      <c r="G1184" cm="1">
        <f t="array" aca="1" ref="G1184" ca="1">SUMPRODUCT(--ISNUMBER(MID(D1184,ROW(INDIRECT("1:"&amp;LEN(D1184))),1)*1))</f>
        <v>29</v>
      </c>
      <c r="H1184" t="b">
        <f t="shared" ref="H1179:H1187" si="263">OR(ISNUMBER(FIND("Wh kg", D1184)), ISNUMBER(FIND("F/g", D1184)), ISNUMBER(FIND("ppm", D1184)), ISNUMBER(FIND("ppb", D1184)), ISNUMBER(FIND("mAh/g", D1184)), ISNUMBER(FIND("kHz", D1184)), ISNUMBER(FIND("°C", D1184)), ISNUMBER(FIND(" pH", D1184)), ISNUMBER(FIND("mg/L", D1184)), ISNUMBER(FIND("min", D1184)), ISNUMBER(FIND("mAhg", D1184)), ISNUMBER(FIND("g/L", D1184)), ISNUMBER(FIND("MPa", D1184)))</f>
        <v>0</v>
      </c>
    </row>
    <row r="1185" spans="1:8" hidden="1" x14ac:dyDescent="0.3">
      <c r="A1185">
        <v>1234</v>
      </c>
      <c r="B1185" t="s">
        <v>4334</v>
      </c>
      <c r="C1185" t="s">
        <v>4335</v>
      </c>
      <c r="D1185" t="s">
        <v>4336</v>
      </c>
      <c r="E1185" t="s">
        <v>215</v>
      </c>
      <c r="F1185" t="s">
        <v>161</v>
      </c>
      <c r="G1185" cm="1">
        <f t="array" aca="1" ref="G1185" ca="1">SUMPRODUCT(--ISNUMBER(MID(D1185,ROW(INDIRECT("1:"&amp;LEN(D1185))),1)*1))</f>
        <v>29</v>
      </c>
      <c r="H1185" t="b">
        <f t="shared" ref="H1185:H1186" si="264">OR(ISNUMBER(FIND("Wh kg", D1185)), ISNUMBER(FIND("F/g", D1185)), ISNUMBER(FIND("ppm", D1185)), ISNUMBER(FIND("ppb", D1185)), ISNUMBER(FIND("mAh/g", D1185)), ISNUMBER(FIND("kHz", D1185)), ISNUMBER(FIND("°C", D1185)), ISNUMBER(FIND(" pH", D1185)), ISNUMBER(FIND("mg/L", D1185)), ISNUMBER(FIND("mAhg", D1185)), ISNUMBER(FIND("g/L", D1185)), ISNUMBER(FIND("MPa", D1185)))</f>
        <v>0</v>
      </c>
    </row>
    <row r="1186" spans="1:8" x14ac:dyDescent="0.3">
      <c r="A1186">
        <v>1336</v>
      </c>
      <c r="B1186" t="s">
        <v>4673</v>
      </c>
      <c r="C1186" t="s">
        <v>4674</v>
      </c>
      <c r="D1186" t="s">
        <v>4675</v>
      </c>
      <c r="E1186" t="s">
        <v>1068</v>
      </c>
      <c r="F1186" t="s">
        <v>1026</v>
      </c>
      <c r="G1186" cm="1">
        <f t="array" aca="1" ref="G1186" ca="1">SUMPRODUCT(--ISNUMBER(MID(D1186,ROW(INDIRECT("1:"&amp;LEN(D1186))),1)*1))</f>
        <v>29</v>
      </c>
      <c r="H1186" t="b">
        <f t="shared" si="264"/>
        <v>1</v>
      </c>
    </row>
    <row r="1187" spans="1:8" hidden="1" x14ac:dyDescent="0.3">
      <c r="A1187">
        <v>1380</v>
      </c>
      <c r="B1187" t="s">
        <v>4823</v>
      </c>
      <c r="C1187" t="s">
        <v>4824</v>
      </c>
      <c r="D1187" t="s">
        <v>4825</v>
      </c>
      <c r="E1187" t="s">
        <v>1219</v>
      </c>
      <c r="F1187" t="s">
        <v>89</v>
      </c>
      <c r="G1187" cm="1">
        <f t="array" aca="1" ref="G1187" ca="1">SUMPRODUCT(--ISNUMBER(MID(D1187,ROW(INDIRECT("1:"&amp;LEN(D1187))),1)*1))</f>
        <v>29</v>
      </c>
      <c r="H1187" t="b">
        <f t="shared" si="263"/>
        <v>0</v>
      </c>
    </row>
    <row r="1188" spans="1:8" hidden="1" x14ac:dyDescent="0.3">
      <c r="A1188">
        <v>1186</v>
      </c>
      <c r="B1188" t="s">
        <v>4171</v>
      </c>
      <c r="C1188" t="s">
        <v>4172</v>
      </c>
      <c r="D1188" t="s">
        <v>4173</v>
      </c>
      <c r="E1188" t="s">
        <v>856</v>
      </c>
      <c r="F1188" t="s">
        <v>3943</v>
      </c>
      <c r="G1188" cm="1">
        <f t="array" aca="1" ref="G1188" ca="1">SUMPRODUCT(--ISNUMBER(MID(D1188,ROW(INDIRECT("1:"&amp;LEN(D1188))),1)*1))</f>
        <v>0</v>
      </c>
    </row>
    <row r="1189" spans="1:8" hidden="1" x14ac:dyDescent="0.3">
      <c r="A1189">
        <v>1492</v>
      </c>
      <c r="B1189" t="s">
        <v>5197</v>
      </c>
      <c r="C1189" t="s">
        <v>5198</v>
      </c>
      <c r="D1189" t="s">
        <v>5199</v>
      </c>
      <c r="E1189" t="s">
        <v>265</v>
      </c>
      <c r="F1189" t="s">
        <v>5200</v>
      </c>
      <c r="G1189" cm="1">
        <f t="array" aca="1" ref="G1189" ca="1">SUMPRODUCT(--ISNUMBER(MID(D1189,ROW(INDIRECT("1:"&amp;LEN(D1189))),1)*1))</f>
        <v>29</v>
      </c>
      <c r="H1189" t="b">
        <f t="shared" ref="H1189:H1190" si="265">OR(ISNUMBER(FIND("Wh kg", D1189)), ISNUMBER(FIND("F/g", D1189)), ISNUMBER(FIND("ppm", D1189)), ISNUMBER(FIND("ppb", D1189)), ISNUMBER(FIND("mAh/g", D1189)), ISNUMBER(FIND("kHz", D1189)), ISNUMBER(FIND("°C", D1189)), ISNUMBER(FIND(" pH", D1189)), ISNUMBER(FIND("mg/L", D1189)), ISNUMBER(FIND("mAhg", D1189)), ISNUMBER(FIND("g/L", D1189)), ISNUMBER(FIND("MPa", D1189)))</f>
        <v>0</v>
      </c>
    </row>
    <row r="1190" spans="1:8" hidden="1" x14ac:dyDescent="0.3">
      <c r="A1190">
        <v>1535</v>
      </c>
      <c r="B1190" t="s">
        <v>5344</v>
      </c>
      <c r="C1190" t="s">
        <v>5345</v>
      </c>
      <c r="D1190" t="s">
        <v>5346</v>
      </c>
      <c r="E1190" t="s">
        <v>896</v>
      </c>
      <c r="F1190" t="s">
        <v>138</v>
      </c>
      <c r="G1190" cm="1">
        <f t="array" aca="1" ref="G1190" ca="1">SUMPRODUCT(--ISNUMBER(MID(D1190,ROW(INDIRECT("1:"&amp;LEN(D1190))),1)*1))</f>
        <v>29</v>
      </c>
      <c r="H1190" t="b">
        <f t="shared" si="265"/>
        <v>0</v>
      </c>
    </row>
    <row r="1191" spans="1:8" hidden="1" x14ac:dyDescent="0.3">
      <c r="A1191">
        <v>1573</v>
      </c>
      <c r="B1191" t="s">
        <v>5471</v>
      </c>
      <c r="C1191" t="s">
        <v>5472</v>
      </c>
      <c r="D1191" t="s">
        <v>5473</v>
      </c>
      <c r="E1191" t="s">
        <v>1492</v>
      </c>
      <c r="F1191" t="s">
        <v>89</v>
      </c>
      <c r="G1191" cm="1">
        <f t="array" aca="1" ref="G1191" ca="1">SUMPRODUCT(--ISNUMBER(MID(D1191,ROW(INDIRECT("1:"&amp;LEN(D1191))),1)*1))</f>
        <v>29</v>
      </c>
      <c r="H1191" t="b">
        <f t="shared" ref="H1189:H1193" si="266">OR(ISNUMBER(FIND("Wh kg", D1191)), ISNUMBER(FIND("F/g", D1191)), ISNUMBER(FIND("ppm", D1191)), ISNUMBER(FIND("ppb", D1191)), ISNUMBER(FIND("mAh/g", D1191)), ISNUMBER(FIND("kHz", D1191)), ISNUMBER(FIND("°C", D1191)), ISNUMBER(FIND(" pH", D1191)), ISNUMBER(FIND("mg/L", D1191)), ISNUMBER(FIND("min", D1191)), ISNUMBER(FIND("mAhg", D1191)), ISNUMBER(FIND("g/L", D1191)), ISNUMBER(FIND("MPa", D1191)))</f>
        <v>0</v>
      </c>
    </row>
    <row r="1192" spans="1:8" x14ac:dyDescent="0.3">
      <c r="A1192">
        <v>1793</v>
      </c>
      <c r="B1192" t="s">
        <v>6213</v>
      </c>
      <c r="C1192" t="s">
        <v>6214</v>
      </c>
      <c r="D1192" t="s">
        <v>6215</v>
      </c>
      <c r="E1192" t="s">
        <v>191</v>
      </c>
      <c r="F1192" t="s">
        <v>486</v>
      </c>
      <c r="G1192" cm="1">
        <f t="array" aca="1" ref="G1192" ca="1">SUMPRODUCT(--ISNUMBER(MID(D1192,ROW(INDIRECT("1:"&amp;LEN(D1192))),1)*1))</f>
        <v>29</v>
      </c>
      <c r="H1192" t="b">
        <f t="shared" ref="H1192:H1193" si="267">OR(ISNUMBER(FIND("Wh kg", D1192)), ISNUMBER(FIND("F/g", D1192)), ISNUMBER(FIND("ppm", D1192)), ISNUMBER(FIND("ppb", D1192)), ISNUMBER(FIND("mAh/g", D1192)), ISNUMBER(FIND("kHz", D1192)), ISNUMBER(FIND("°C", D1192)), ISNUMBER(FIND(" pH", D1192)), ISNUMBER(FIND("mg/L", D1192)), ISNUMBER(FIND("mAhg", D1192)), ISNUMBER(FIND("g/L", D1192)), ISNUMBER(FIND("MPa", D1192)))</f>
        <v>1</v>
      </c>
    </row>
    <row r="1193" spans="1:8" x14ac:dyDescent="0.3">
      <c r="A1193">
        <v>2054</v>
      </c>
      <c r="B1193" t="s">
        <v>7093</v>
      </c>
      <c r="C1193" t="s">
        <v>7094</v>
      </c>
      <c r="D1193" t="s">
        <v>7095</v>
      </c>
      <c r="E1193" t="s">
        <v>1869</v>
      </c>
      <c r="F1193" t="s">
        <v>33</v>
      </c>
      <c r="G1193" cm="1">
        <f t="array" aca="1" ref="G1193" ca="1">SUMPRODUCT(--ISNUMBER(MID(D1193,ROW(INDIRECT("1:"&amp;LEN(D1193))),1)*1))</f>
        <v>29</v>
      </c>
      <c r="H1193" t="b">
        <f t="shared" si="267"/>
        <v>1</v>
      </c>
    </row>
    <row r="1194" spans="1:8" hidden="1" x14ac:dyDescent="0.3">
      <c r="A1194">
        <v>1192</v>
      </c>
      <c r="B1194" t="s">
        <v>4192</v>
      </c>
      <c r="C1194" t="s">
        <v>4193</v>
      </c>
      <c r="D1194" t="s">
        <v>4194</v>
      </c>
      <c r="E1194" t="s">
        <v>2224</v>
      </c>
      <c r="F1194" t="s">
        <v>116</v>
      </c>
      <c r="G1194" cm="1">
        <f t="array" aca="1" ref="G1194" ca="1">SUMPRODUCT(--ISNUMBER(MID(D1194,ROW(INDIRECT("1:"&amp;LEN(D1194))),1)*1))</f>
        <v>0</v>
      </c>
    </row>
    <row r="1195" spans="1:8" x14ac:dyDescent="0.3">
      <c r="A1195">
        <v>2096</v>
      </c>
      <c r="B1195" t="s">
        <v>7236</v>
      </c>
      <c r="C1195" t="s">
        <v>7237</v>
      </c>
      <c r="D1195" t="s">
        <v>7238</v>
      </c>
      <c r="E1195" t="s">
        <v>60</v>
      </c>
      <c r="F1195" t="s">
        <v>138</v>
      </c>
      <c r="G1195" cm="1">
        <f t="array" aca="1" ref="G1195" ca="1">SUMPRODUCT(--ISNUMBER(MID(D1195,ROW(INDIRECT("1:"&amp;LEN(D1195))),1)*1))</f>
        <v>29</v>
      </c>
      <c r="H1195" t="b">
        <f>OR(ISNUMBER(FIND("Wh kg", D1195)), ISNUMBER(FIND("F/g", D1195)), ISNUMBER(FIND("ppm", D1195)), ISNUMBER(FIND("ppb", D1195)), ISNUMBER(FIND("mAh/g", D1195)), ISNUMBER(FIND("kHz", D1195)), ISNUMBER(FIND("°C", D1195)), ISNUMBER(FIND(" pH", D1195)), ISNUMBER(FIND("mg/L", D1195)), ISNUMBER(FIND("mAhg", D1195)), ISNUMBER(FIND("g/L", D1195)), ISNUMBER(FIND("MPa", D1195)))</f>
        <v>1</v>
      </c>
    </row>
    <row r="1196" spans="1:8" hidden="1" x14ac:dyDescent="0.3">
      <c r="A1196">
        <v>2235</v>
      </c>
      <c r="B1196" t="s">
        <v>7686</v>
      </c>
      <c r="C1196" t="s">
        <v>7687</v>
      </c>
      <c r="D1196" t="s">
        <v>7688</v>
      </c>
      <c r="E1196" t="s">
        <v>3419</v>
      </c>
      <c r="F1196" t="s">
        <v>46</v>
      </c>
      <c r="G1196" cm="1">
        <f t="array" aca="1" ref="G1196" ca="1">SUMPRODUCT(--ISNUMBER(MID(D1196,ROW(INDIRECT("1:"&amp;LEN(D1196))),1)*1))</f>
        <v>29</v>
      </c>
      <c r="H1196" t="b">
        <f t="shared" ref="H1195:H1198" si="268">OR(ISNUMBER(FIND("Wh kg", D1196)), ISNUMBER(FIND("F/g", D1196)), ISNUMBER(FIND("ppm", D1196)), ISNUMBER(FIND("ppb", D1196)), ISNUMBER(FIND("mAh/g", D1196)), ISNUMBER(FIND("kHz", D1196)), ISNUMBER(FIND("°C", D1196)), ISNUMBER(FIND(" pH", D1196)), ISNUMBER(FIND("mg/L", D1196)), ISNUMBER(FIND("min", D1196)), ISNUMBER(FIND("mAhg", D1196)), ISNUMBER(FIND("g/L", D1196)), ISNUMBER(FIND("MPa", D1196)))</f>
        <v>0</v>
      </c>
    </row>
    <row r="1197" spans="1:8" x14ac:dyDescent="0.3">
      <c r="A1197">
        <v>2438</v>
      </c>
      <c r="B1197" t="s">
        <v>8366</v>
      </c>
      <c r="C1197" t="s">
        <v>8367</v>
      </c>
      <c r="D1197" t="s">
        <v>8368</v>
      </c>
      <c r="E1197" t="s">
        <v>8369</v>
      </c>
      <c r="F1197" t="s">
        <v>15</v>
      </c>
      <c r="G1197" cm="1">
        <f t="array" aca="1" ref="G1197" ca="1">SUMPRODUCT(--ISNUMBER(MID(D1197,ROW(INDIRECT("1:"&amp;LEN(D1197))),1)*1))</f>
        <v>29</v>
      </c>
      <c r="H1197" t="b">
        <f t="shared" ref="H1197:H1198" si="269">OR(ISNUMBER(FIND("Wh kg", D1197)), ISNUMBER(FIND("F/g", D1197)), ISNUMBER(FIND("ppm", D1197)), ISNUMBER(FIND("ppb", D1197)), ISNUMBER(FIND("mAh/g", D1197)), ISNUMBER(FIND("kHz", D1197)), ISNUMBER(FIND("°C", D1197)), ISNUMBER(FIND(" pH", D1197)), ISNUMBER(FIND("mg/L", D1197)), ISNUMBER(FIND("mAhg", D1197)), ISNUMBER(FIND("g/L", D1197)), ISNUMBER(FIND("MPa", D1197)))</f>
        <v>1</v>
      </c>
    </row>
    <row r="1198" spans="1:8" x14ac:dyDescent="0.3">
      <c r="A1198">
        <v>2484</v>
      </c>
      <c r="B1198" t="s">
        <v>8513</v>
      </c>
      <c r="C1198" t="s">
        <v>8514</v>
      </c>
      <c r="D1198" t="s">
        <v>8515</v>
      </c>
      <c r="E1198" t="s">
        <v>719</v>
      </c>
      <c r="F1198" t="s">
        <v>56</v>
      </c>
      <c r="G1198" cm="1">
        <f t="array" aca="1" ref="G1198" ca="1">SUMPRODUCT(--ISNUMBER(MID(D1198,ROW(INDIRECT("1:"&amp;LEN(D1198))),1)*1))</f>
        <v>29</v>
      </c>
      <c r="H1198" t="b">
        <f t="shared" si="269"/>
        <v>1</v>
      </c>
    </row>
    <row r="1199" spans="1:8" hidden="1" x14ac:dyDescent="0.3">
      <c r="A1199">
        <v>1197</v>
      </c>
      <c r="B1199" t="s">
        <v>4211</v>
      </c>
      <c r="C1199" t="s">
        <v>4212</v>
      </c>
      <c r="D1199" t="s">
        <v>4213</v>
      </c>
      <c r="E1199" t="s">
        <v>265</v>
      </c>
      <c r="F1199" t="s">
        <v>4214</v>
      </c>
      <c r="G1199" cm="1">
        <f t="array" aca="1" ref="G1199" ca="1">SUMPRODUCT(--ISNUMBER(MID(D1199,ROW(INDIRECT("1:"&amp;LEN(D1199))),1)*1))</f>
        <v>0</v>
      </c>
    </row>
    <row r="1200" spans="1:8" hidden="1" x14ac:dyDescent="0.3">
      <c r="A1200">
        <v>2831</v>
      </c>
      <c r="B1200" t="s">
        <v>9642</v>
      </c>
      <c r="C1200" t="s">
        <v>9643</v>
      </c>
      <c r="D1200" t="s">
        <v>9644</v>
      </c>
      <c r="E1200" t="s">
        <v>9645</v>
      </c>
      <c r="F1200" t="s">
        <v>694</v>
      </c>
      <c r="G1200" cm="1">
        <f t="array" aca="1" ref="G1200" ca="1">SUMPRODUCT(--ISNUMBER(MID(D1200,ROW(INDIRECT("1:"&amp;LEN(D1200))),1)*1))</f>
        <v>29</v>
      </c>
      <c r="H1200" t="b">
        <f t="shared" ref="H1200:H1201" si="270">OR(ISNUMBER(FIND("Wh kg", D1200)), ISNUMBER(FIND("F/g", D1200)), ISNUMBER(FIND("ppm", D1200)), ISNUMBER(FIND("ppb", D1200)), ISNUMBER(FIND("mAh/g", D1200)), ISNUMBER(FIND("kHz", D1200)), ISNUMBER(FIND("°C", D1200)), ISNUMBER(FIND(" pH", D1200)), ISNUMBER(FIND("mg/L", D1200)), ISNUMBER(FIND("mAhg", D1200)), ISNUMBER(FIND("g/L", D1200)), ISNUMBER(FIND("MPa", D1200)))</f>
        <v>0</v>
      </c>
    </row>
    <row r="1201" spans="1:8" hidden="1" x14ac:dyDescent="0.3">
      <c r="A1201">
        <v>2852</v>
      </c>
      <c r="B1201" t="s">
        <v>9710</v>
      </c>
      <c r="C1201" t="s">
        <v>9711</v>
      </c>
      <c r="D1201" t="s">
        <v>9712</v>
      </c>
      <c r="E1201" t="s">
        <v>1295</v>
      </c>
      <c r="F1201" t="s">
        <v>878</v>
      </c>
      <c r="G1201" cm="1">
        <f t="array" aca="1" ref="G1201" ca="1">SUMPRODUCT(--ISNUMBER(MID(D1201,ROW(INDIRECT("1:"&amp;LEN(D1201))),1)*1))</f>
        <v>29</v>
      </c>
      <c r="H1201" t="b">
        <f t="shared" si="270"/>
        <v>0</v>
      </c>
    </row>
    <row r="1202" spans="1:8" hidden="1" x14ac:dyDescent="0.3">
      <c r="A1202">
        <v>2882</v>
      </c>
      <c r="B1202" t="s">
        <v>9805</v>
      </c>
      <c r="C1202" t="s">
        <v>9806</v>
      </c>
      <c r="D1202" t="s">
        <v>9807</v>
      </c>
      <c r="E1202" t="s">
        <v>647</v>
      </c>
      <c r="F1202" t="s">
        <v>767</v>
      </c>
      <c r="G1202" cm="1">
        <f t="array" aca="1" ref="G1202" ca="1">SUMPRODUCT(--ISNUMBER(MID(D1202,ROW(INDIRECT("1:"&amp;LEN(D1202))),1)*1))</f>
        <v>29</v>
      </c>
      <c r="H1202" t="b">
        <f t="shared" ref="H1200:H1203" si="271">OR(ISNUMBER(FIND("Wh kg", D1202)), ISNUMBER(FIND("F/g", D1202)), ISNUMBER(FIND("ppm", D1202)), ISNUMBER(FIND("ppb", D1202)), ISNUMBER(FIND("mAh/g", D1202)), ISNUMBER(FIND("kHz", D1202)), ISNUMBER(FIND("°C", D1202)), ISNUMBER(FIND(" pH", D1202)), ISNUMBER(FIND("mg/L", D1202)), ISNUMBER(FIND("min", D1202)), ISNUMBER(FIND("mAhg", D1202)), ISNUMBER(FIND("g/L", D1202)), ISNUMBER(FIND("MPa", D1202)))</f>
        <v>0</v>
      </c>
    </row>
    <row r="1203" spans="1:8" hidden="1" x14ac:dyDescent="0.3">
      <c r="A1203">
        <v>3024</v>
      </c>
      <c r="B1203" t="s">
        <v>10265</v>
      </c>
      <c r="C1203" t="s">
        <v>10266</v>
      </c>
      <c r="D1203" t="s">
        <v>10267</v>
      </c>
      <c r="E1203" t="s">
        <v>647</v>
      </c>
      <c r="F1203" t="s">
        <v>1411</v>
      </c>
      <c r="G1203" cm="1">
        <f t="array" aca="1" ref="G1203" ca="1">SUMPRODUCT(--ISNUMBER(MID(D1203,ROW(INDIRECT("1:"&amp;LEN(D1203))),1)*1))</f>
        <v>29</v>
      </c>
      <c r="H1203" t="b">
        <f t="shared" si="271"/>
        <v>0</v>
      </c>
    </row>
    <row r="1204" spans="1:8" hidden="1" x14ac:dyDescent="0.3">
      <c r="A1204">
        <v>1202</v>
      </c>
      <c r="B1204" t="s">
        <v>4228</v>
      </c>
      <c r="C1204" t="s">
        <v>4229</v>
      </c>
      <c r="D1204" t="s">
        <v>4230</v>
      </c>
      <c r="E1204" t="s">
        <v>187</v>
      </c>
      <c r="F1204" t="s">
        <v>33</v>
      </c>
      <c r="G1204" cm="1">
        <f t="array" aca="1" ref="G1204" ca="1">SUMPRODUCT(--ISNUMBER(MID(D1204,ROW(INDIRECT("1:"&amp;LEN(D1204))),1)*1))</f>
        <v>0</v>
      </c>
    </row>
    <row r="1205" spans="1:8" x14ac:dyDescent="0.3">
      <c r="A1205">
        <v>3081</v>
      </c>
      <c r="B1205" t="s">
        <v>10447</v>
      </c>
      <c r="C1205" t="s">
        <v>10448</v>
      </c>
      <c r="D1205" t="s">
        <v>10449</v>
      </c>
      <c r="E1205" t="s">
        <v>10450</v>
      </c>
      <c r="F1205" t="s">
        <v>41</v>
      </c>
      <c r="G1205" cm="1">
        <f t="array" aca="1" ref="G1205" ca="1">SUMPRODUCT(--ISNUMBER(MID(D1205,ROW(INDIRECT("1:"&amp;LEN(D1205))),1)*1))</f>
        <v>29</v>
      </c>
      <c r="H1205" t="b">
        <f>OR(ISNUMBER(FIND("Wh kg", D1205)), ISNUMBER(FIND("F/g", D1205)), ISNUMBER(FIND("ppm", D1205)), ISNUMBER(FIND("ppb", D1205)), ISNUMBER(FIND("mAh/g", D1205)), ISNUMBER(FIND("kHz", D1205)), ISNUMBER(FIND("°C", D1205)), ISNUMBER(FIND(" pH", D1205)), ISNUMBER(FIND("mg/L", D1205)), ISNUMBER(FIND("mAhg", D1205)), ISNUMBER(FIND("g/L", D1205)), ISNUMBER(FIND("MPa", D1205)))</f>
        <v>1</v>
      </c>
    </row>
    <row r="1206" spans="1:8" hidden="1" x14ac:dyDescent="0.3">
      <c r="A1206">
        <v>1204</v>
      </c>
      <c r="B1206" t="s">
        <v>4234</v>
      </c>
      <c r="C1206" t="s">
        <v>4235</v>
      </c>
      <c r="D1206" t="s">
        <v>4236</v>
      </c>
      <c r="E1206" t="s">
        <v>265</v>
      </c>
      <c r="F1206" t="s">
        <v>4237</v>
      </c>
      <c r="G1206" cm="1">
        <f t="array" aca="1" ref="G1206" ca="1">SUMPRODUCT(--ISNUMBER(MID(D1206,ROW(INDIRECT("1:"&amp;LEN(D1206))),1)*1))</f>
        <v>0</v>
      </c>
    </row>
    <row r="1207" spans="1:8" hidden="1" x14ac:dyDescent="0.3">
      <c r="A1207">
        <v>3160</v>
      </c>
      <c r="B1207" t="s">
        <v>10700</v>
      </c>
      <c r="C1207" t="s">
        <v>10701</v>
      </c>
      <c r="D1207" t="s">
        <v>10702</v>
      </c>
      <c r="E1207" t="s">
        <v>1329</v>
      </c>
      <c r="F1207" t="s">
        <v>486</v>
      </c>
      <c r="G1207" cm="1">
        <f t="array" aca="1" ref="G1207" ca="1">SUMPRODUCT(--ISNUMBER(MID(D1207,ROW(INDIRECT("1:"&amp;LEN(D1207))),1)*1))</f>
        <v>29</v>
      </c>
      <c r="H1207" t="b">
        <f>OR(ISNUMBER(FIND("Wh kg", D1207)), ISNUMBER(FIND("F/g", D1207)), ISNUMBER(FIND("ppm", D1207)), ISNUMBER(FIND("ppb", D1207)), ISNUMBER(FIND("mAh/g", D1207)), ISNUMBER(FIND("kHz", D1207)), ISNUMBER(FIND("°C", D1207)), ISNUMBER(FIND(" pH", D1207)), ISNUMBER(FIND("mg/L", D1207)), ISNUMBER(FIND("min", D1207)), ISNUMBER(FIND("mAhg", D1207)), ISNUMBER(FIND("g/L", D1207)), ISNUMBER(FIND("MPa", D1207)))</f>
        <v>0</v>
      </c>
    </row>
    <row r="1208" spans="1:8" hidden="1" x14ac:dyDescent="0.3">
      <c r="A1208">
        <v>1206</v>
      </c>
      <c r="B1208" t="s">
        <v>4241</v>
      </c>
      <c r="C1208" t="s">
        <v>4242</v>
      </c>
      <c r="D1208" t="s">
        <v>4243</v>
      </c>
      <c r="E1208" t="s">
        <v>3419</v>
      </c>
      <c r="F1208" t="s">
        <v>46</v>
      </c>
      <c r="G1208" cm="1">
        <f t="array" aca="1" ref="G1208" ca="1">SUMPRODUCT(--ISNUMBER(MID(D1208,ROW(INDIRECT("1:"&amp;LEN(D1208))),1)*1))</f>
        <v>0</v>
      </c>
    </row>
    <row r="1209" spans="1:8" hidden="1" x14ac:dyDescent="0.3">
      <c r="A1209">
        <v>1207</v>
      </c>
      <c r="B1209" t="s">
        <v>4244</v>
      </c>
      <c r="C1209" t="s">
        <v>4245</v>
      </c>
      <c r="D1209" t="s">
        <v>4246</v>
      </c>
      <c r="E1209" t="s">
        <v>299</v>
      </c>
      <c r="F1209" t="s">
        <v>33</v>
      </c>
      <c r="G1209" cm="1">
        <f t="array" aca="1" ref="G1209" ca="1">SUMPRODUCT(--ISNUMBER(MID(D1209,ROW(INDIRECT("1:"&amp;LEN(D1209))),1)*1))</f>
        <v>0</v>
      </c>
    </row>
    <row r="1210" spans="1:8" hidden="1" x14ac:dyDescent="0.3">
      <c r="A1210">
        <v>1208</v>
      </c>
      <c r="B1210" t="s">
        <v>4247</v>
      </c>
      <c r="C1210" t="s">
        <v>4248</v>
      </c>
      <c r="D1210" t="s">
        <v>4249</v>
      </c>
      <c r="E1210" t="s">
        <v>920</v>
      </c>
      <c r="F1210" t="s">
        <v>4250</v>
      </c>
      <c r="G1210" cm="1">
        <f t="array" aca="1" ref="G1210" ca="1">SUMPRODUCT(--ISNUMBER(MID(D1210,ROW(INDIRECT("1:"&amp;LEN(D1210))),1)*1))</f>
        <v>0</v>
      </c>
    </row>
    <row r="1211" spans="1:8" x14ac:dyDescent="0.3">
      <c r="A1211">
        <v>3208</v>
      </c>
      <c r="B1211" t="s">
        <v>10857</v>
      </c>
      <c r="C1211" t="s">
        <v>10858</v>
      </c>
      <c r="D1211" t="s">
        <v>10859</v>
      </c>
      <c r="E1211" t="s">
        <v>2547</v>
      </c>
      <c r="F1211" t="s">
        <v>2488</v>
      </c>
      <c r="G1211" cm="1">
        <f t="array" aca="1" ref="G1211" ca="1">SUMPRODUCT(--ISNUMBER(MID(D1211,ROW(INDIRECT("1:"&amp;LEN(D1211))),1)*1))</f>
        <v>29</v>
      </c>
      <c r="H1211" t="b">
        <f>OR(ISNUMBER(FIND("Wh kg", D1211)), ISNUMBER(FIND("F/g", D1211)), ISNUMBER(FIND("ppm", D1211)), ISNUMBER(FIND("ppb", D1211)), ISNUMBER(FIND("mAh/g", D1211)), ISNUMBER(FIND("kHz", D1211)), ISNUMBER(FIND("°C", D1211)), ISNUMBER(FIND(" pH", D1211)), ISNUMBER(FIND("mg/L", D1211)), ISNUMBER(FIND("mAhg", D1211)), ISNUMBER(FIND("g/L", D1211)), ISNUMBER(FIND("MPa", D1211)))</f>
        <v>1</v>
      </c>
    </row>
    <row r="1212" spans="1:8" hidden="1" x14ac:dyDescent="0.3">
      <c r="A1212">
        <v>1210</v>
      </c>
      <c r="B1212" t="s">
        <v>4254</v>
      </c>
      <c r="C1212" t="s">
        <v>4255</v>
      </c>
      <c r="D1212" t="s">
        <v>4256</v>
      </c>
      <c r="E1212" t="s">
        <v>1036</v>
      </c>
      <c r="F1212" t="s">
        <v>4257</v>
      </c>
      <c r="G1212" cm="1">
        <f t="array" aca="1" ref="G1212" ca="1">SUMPRODUCT(--ISNUMBER(MID(D1212,ROW(INDIRECT("1:"&amp;LEN(D1212))),1)*1))</f>
        <v>0</v>
      </c>
    </row>
    <row r="1213" spans="1:8" x14ac:dyDescent="0.3">
      <c r="A1213">
        <v>3213</v>
      </c>
      <c r="B1213" t="s">
        <v>10873</v>
      </c>
      <c r="C1213" t="s">
        <v>10874</v>
      </c>
      <c r="D1213" t="s">
        <v>10875</v>
      </c>
      <c r="E1213" t="s">
        <v>4357</v>
      </c>
      <c r="F1213" t="s">
        <v>46</v>
      </c>
      <c r="G1213" cm="1">
        <f t="array" aca="1" ref="G1213" ca="1">SUMPRODUCT(--ISNUMBER(MID(D1213,ROW(INDIRECT("1:"&amp;LEN(D1213))),1)*1))</f>
        <v>29</v>
      </c>
      <c r="H1213" t="b">
        <f t="shared" ref="H1213:H1215" si="272">OR(ISNUMBER(FIND("Wh kg", D1213)), ISNUMBER(FIND("F/g", D1213)), ISNUMBER(FIND("ppm", D1213)), ISNUMBER(FIND("ppb", D1213)), ISNUMBER(FIND("mAh/g", D1213)), ISNUMBER(FIND("kHz", D1213)), ISNUMBER(FIND("°C", D1213)), ISNUMBER(FIND(" pH", D1213)), ISNUMBER(FIND("mg/L", D1213)), ISNUMBER(FIND("mAhg", D1213)), ISNUMBER(FIND("g/L", D1213)), ISNUMBER(FIND("MPa", D1213)))</f>
        <v>1</v>
      </c>
    </row>
    <row r="1214" spans="1:8" x14ac:dyDescent="0.3">
      <c r="A1214">
        <v>3439</v>
      </c>
      <c r="B1214" t="s">
        <v>11611</v>
      </c>
      <c r="C1214" t="s">
        <v>11612</v>
      </c>
      <c r="D1214" t="s">
        <v>11613</v>
      </c>
      <c r="E1214" t="s">
        <v>407</v>
      </c>
      <c r="F1214" t="s">
        <v>116</v>
      </c>
      <c r="G1214" cm="1">
        <f t="array" aca="1" ref="G1214" ca="1">SUMPRODUCT(--ISNUMBER(MID(D1214,ROW(INDIRECT("1:"&amp;LEN(D1214))),1)*1))</f>
        <v>29</v>
      </c>
      <c r="H1214" t="b">
        <f t="shared" si="272"/>
        <v>1</v>
      </c>
    </row>
    <row r="1215" spans="1:8" x14ac:dyDescent="0.3">
      <c r="A1215">
        <v>3457</v>
      </c>
      <c r="B1215" t="s">
        <v>11670</v>
      </c>
      <c r="C1215" t="s">
        <v>11671</v>
      </c>
      <c r="D1215" t="s">
        <v>11672</v>
      </c>
      <c r="E1215" t="s">
        <v>5658</v>
      </c>
      <c r="F1215" t="s">
        <v>138</v>
      </c>
      <c r="G1215" cm="1">
        <f t="array" aca="1" ref="G1215" ca="1">SUMPRODUCT(--ISNUMBER(MID(D1215,ROW(INDIRECT("1:"&amp;LEN(D1215))),1)*1))</f>
        <v>29</v>
      </c>
      <c r="H1215" t="b">
        <f t="shared" si="272"/>
        <v>1</v>
      </c>
    </row>
    <row r="1216" spans="1:8" hidden="1" x14ac:dyDescent="0.3">
      <c r="A1216">
        <v>3623</v>
      </c>
      <c r="B1216" t="s">
        <v>12210</v>
      </c>
      <c r="C1216" t="s">
        <v>12211</v>
      </c>
      <c r="D1216" t="s">
        <v>12212</v>
      </c>
      <c r="E1216" t="s">
        <v>12213</v>
      </c>
      <c r="F1216" t="s">
        <v>392</v>
      </c>
      <c r="G1216" cm="1">
        <f t="array" aca="1" ref="G1216" ca="1">SUMPRODUCT(--ISNUMBER(MID(D1216,ROW(INDIRECT("1:"&amp;LEN(D1216))),1)*1))</f>
        <v>29</v>
      </c>
      <c r="H1216" t="b">
        <f t="shared" ref="H1213:H1222" si="273">OR(ISNUMBER(FIND("Wh kg", D1216)), ISNUMBER(FIND("F/g", D1216)), ISNUMBER(FIND("ppm", D1216)), ISNUMBER(FIND("ppb", D1216)), ISNUMBER(FIND("mAh/g", D1216)), ISNUMBER(FIND("kHz", D1216)), ISNUMBER(FIND("°C", D1216)), ISNUMBER(FIND(" pH", D1216)), ISNUMBER(FIND("mg/L", D1216)), ISNUMBER(FIND("min", D1216)), ISNUMBER(FIND("mAhg", D1216)), ISNUMBER(FIND("g/L", D1216)), ISNUMBER(FIND("MPa", D1216)))</f>
        <v>0</v>
      </c>
    </row>
    <row r="1217" spans="1:8" hidden="1" x14ac:dyDescent="0.3">
      <c r="A1217">
        <v>3805</v>
      </c>
      <c r="B1217" t="s">
        <v>12790</v>
      </c>
      <c r="C1217" t="s">
        <v>12791</v>
      </c>
      <c r="D1217" t="s">
        <v>12792</v>
      </c>
      <c r="E1217" t="s">
        <v>1164</v>
      </c>
      <c r="F1217" t="s">
        <v>687</v>
      </c>
      <c r="G1217" cm="1">
        <f t="array" aca="1" ref="G1217" ca="1">SUMPRODUCT(--ISNUMBER(MID(D1217,ROW(INDIRECT("1:"&amp;LEN(D1217))),1)*1))</f>
        <v>29</v>
      </c>
      <c r="H1217" t="b">
        <f t="shared" ref="H1217:H1222" si="274">OR(ISNUMBER(FIND("Wh kg", D1217)), ISNUMBER(FIND("F/g", D1217)), ISNUMBER(FIND("ppm", D1217)), ISNUMBER(FIND("ppb", D1217)), ISNUMBER(FIND("mAh/g", D1217)), ISNUMBER(FIND("kHz", D1217)), ISNUMBER(FIND("°C", D1217)), ISNUMBER(FIND(" pH", D1217)), ISNUMBER(FIND("mg/L", D1217)), ISNUMBER(FIND("mAhg", D1217)), ISNUMBER(FIND("g/L", D1217)), ISNUMBER(FIND("MPa", D1217)))</f>
        <v>0</v>
      </c>
    </row>
    <row r="1218" spans="1:8" x14ac:dyDescent="0.3">
      <c r="A1218">
        <v>3898</v>
      </c>
      <c r="B1218" t="s">
        <v>13078</v>
      </c>
      <c r="C1218" t="s">
        <v>13079</v>
      </c>
      <c r="D1218" t="s">
        <v>13080</v>
      </c>
      <c r="E1218" t="s">
        <v>6120</v>
      </c>
      <c r="F1218" t="s">
        <v>165</v>
      </c>
      <c r="G1218" cm="1">
        <f t="array" aca="1" ref="G1218" ca="1">SUMPRODUCT(--ISNUMBER(MID(D1218,ROW(INDIRECT("1:"&amp;LEN(D1218))),1)*1))</f>
        <v>29</v>
      </c>
      <c r="H1218" t="b">
        <f t="shared" si="274"/>
        <v>1</v>
      </c>
    </row>
    <row r="1219" spans="1:8" x14ac:dyDescent="0.3">
      <c r="A1219">
        <v>3903</v>
      </c>
      <c r="B1219" t="s">
        <v>13094</v>
      </c>
      <c r="C1219" t="s">
        <v>13095</v>
      </c>
      <c r="D1219" t="s">
        <v>13096</v>
      </c>
      <c r="E1219" t="s">
        <v>1351</v>
      </c>
      <c r="F1219" t="s">
        <v>161</v>
      </c>
      <c r="G1219" cm="1">
        <f t="array" aca="1" ref="G1219" ca="1">SUMPRODUCT(--ISNUMBER(MID(D1219,ROW(INDIRECT("1:"&amp;LEN(D1219))),1)*1))</f>
        <v>29</v>
      </c>
      <c r="H1219" t="b">
        <f t="shared" si="274"/>
        <v>1</v>
      </c>
    </row>
    <row r="1220" spans="1:8" x14ac:dyDescent="0.3">
      <c r="A1220">
        <v>3961</v>
      </c>
      <c r="B1220" t="s">
        <v>13277</v>
      </c>
      <c r="C1220" t="s">
        <v>13278</v>
      </c>
      <c r="D1220" t="s">
        <v>13279</v>
      </c>
      <c r="E1220" t="s">
        <v>5863</v>
      </c>
      <c r="F1220" t="s">
        <v>321</v>
      </c>
      <c r="G1220" cm="1">
        <f t="array" aca="1" ref="G1220" ca="1">SUMPRODUCT(--ISNUMBER(MID(D1220,ROW(INDIRECT("1:"&amp;LEN(D1220))),1)*1))</f>
        <v>29</v>
      </c>
      <c r="H1220" t="b">
        <f t="shared" si="274"/>
        <v>1</v>
      </c>
    </row>
    <row r="1221" spans="1:8" hidden="1" x14ac:dyDescent="0.3">
      <c r="A1221">
        <v>4071</v>
      </c>
      <c r="B1221" t="s">
        <v>13625</v>
      </c>
      <c r="C1221" t="s">
        <v>13626</v>
      </c>
      <c r="D1221" t="s">
        <v>13627</v>
      </c>
      <c r="E1221" t="s">
        <v>145</v>
      </c>
      <c r="F1221" t="s">
        <v>41</v>
      </c>
      <c r="G1221" cm="1">
        <f t="array" aca="1" ref="G1221" ca="1">SUMPRODUCT(--ISNUMBER(MID(D1221,ROW(INDIRECT("1:"&amp;LEN(D1221))),1)*1))</f>
        <v>29</v>
      </c>
      <c r="H1221" t="b">
        <f t="shared" si="274"/>
        <v>0</v>
      </c>
    </row>
    <row r="1222" spans="1:8" hidden="1" x14ac:dyDescent="0.3">
      <c r="A1222">
        <v>4133</v>
      </c>
      <c r="B1222" t="s">
        <v>13818</v>
      </c>
      <c r="C1222" t="s">
        <v>13819</v>
      </c>
      <c r="D1222" t="s">
        <v>13820</v>
      </c>
      <c r="E1222" t="s">
        <v>13821</v>
      </c>
      <c r="F1222" t="s">
        <v>15</v>
      </c>
      <c r="G1222" cm="1">
        <f t="array" aca="1" ref="G1222" ca="1">SUMPRODUCT(--ISNUMBER(MID(D1222,ROW(INDIRECT("1:"&amp;LEN(D1222))),1)*1))</f>
        <v>29</v>
      </c>
      <c r="H1222" t="b">
        <f t="shared" si="274"/>
        <v>0</v>
      </c>
    </row>
    <row r="1223" spans="1:8" hidden="1" x14ac:dyDescent="0.3">
      <c r="A1223">
        <v>1221</v>
      </c>
      <c r="B1223" t="s">
        <v>4289</v>
      </c>
      <c r="C1223" t="s">
        <v>4290</v>
      </c>
      <c r="D1223" t="s">
        <v>4291</v>
      </c>
      <c r="E1223" t="s">
        <v>2675</v>
      </c>
      <c r="F1223" t="s">
        <v>266</v>
      </c>
      <c r="G1223" cm="1">
        <f t="array" aca="1" ref="G1223" ca="1">SUMPRODUCT(--ISNUMBER(MID(D1223,ROW(INDIRECT("1:"&amp;LEN(D1223))),1)*1))</f>
        <v>0</v>
      </c>
    </row>
    <row r="1224" spans="1:8" x14ac:dyDescent="0.3">
      <c r="A1224">
        <v>4279</v>
      </c>
      <c r="B1224" t="s">
        <v>14285</v>
      </c>
      <c r="C1224" t="s">
        <v>14286</v>
      </c>
      <c r="D1224" t="s">
        <v>14287</v>
      </c>
      <c r="E1224" t="s">
        <v>1164</v>
      </c>
      <c r="F1224" t="s">
        <v>116</v>
      </c>
      <c r="G1224" cm="1">
        <f t="array" aca="1" ref="G1224" ca="1">SUMPRODUCT(--ISNUMBER(MID(D1224,ROW(INDIRECT("1:"&amp;LEN(D1224))),1)*1))</f>
        <v>29</v>
      </c>
      <c r="H1224" t="b">
        <f>OR(ISNUMBER(FIND("Wh kg", D1224)), ISNUMBER(FIND("F/g", D1224)), ISNUMBER(FIND("ppm", D1224)), ISNUMBER(FIND("ppb", D1224)), ISNUMBER(FIND("mAh/g", D1224)), ISNUMBER(FIND("kHz", D1224)), ISNUMBER(FIND("°C", D1224)), ISNUMBER(FIND(" pH", D1224)), ISNUMBER(FIND("mg/L", D1224)), ISNUMBER(FIND("mAhg", D1224)), ISNUMBER(FIND("g/L", D1224)), ISNUMBER(FIND("MPa", D1224)))</f>
        <v>1</v>
      </c>
    </row>
    <row r="1225" spans="1:8" hidden="1" x14ac:dyDescent="0.3">
      <c r="A1225">
        <v>1223</v>
      </c>
      <c r="B1225" t="s">
        <v>4296</v>
      </c>
      <c r="C1225" t="s">
        <v>4297</v>
      </c>
      <c r="D1225" t="s">
        <v>4298</v>
      </c>
      <c r="E1225" t="s">
        <v>4299</v>
      </c>
      <c r="F1225" t="s">
        <v>441</v>
      </c>
      <c r="G1225" cm="1">
        <f t="array" aca="1" ref="G1225" ca="1">SUMPRODUCT(--ISNUMBER(MID(D1225,ROW(INDIRECT("1:"&amp;LEN(D1225))),1)*1))</f>
        <v>0</v>
      </c>
    </row>
    <row r="1226" spans="1:8" hidden="1" x14ac:dyDescent="0.3">
      <c r="A1226">
        <v>1224</v>
      </c>
      <c r="B1226" t="s">
        <v>4300</v>
      </c>
      <c r="C1226" t="s">
        <v>4301</v>
      </c>
      <c r="D1226" t="s">
        <v>4302</v>
      </c>
      <c r="E1226" t="s">
        <v>920</v>
      </c>
      <c r="F1226" t="s">
        <v>3563</v>
      </c>
      <c r="G1226" cm="1">
        <f t="array" aca="1" ref="G1226" ca="1">SUMPRODUCT(--ISNUMBER(MID(D1226,ROW(INDIRECT("1:"&amp;LEN(D1226))),1)*1))</f>
        <v>0</v>
      </c>
    </row>
    <row r="1227" spans="1:8" hidden="1" x14ac:dyDescent="0.3">
      <c r="A1227">
        <v>4310</v>
      </c>
      <c r="B1227" t="s">
        <v>14386</v>
      </c>
      <c r="C1227" t="s">
        <v>14387</v>
      </c>
      <c r="D1227" t="s">
        <v>14388</v>
      </c>
      <c r="E1227" t="s">
        <v>1351</v>
      </c>
      <c r="F1227" t="s">
        <v>161</v>
      </c>
      <c r="G1227" cm="1">
        <f t="array" aca="1" ref="G1227" ca="1">SUMPRODUCT(--ISNUMBER(MID(D1227,ROW(INDIRECT("1:"&amp;LEN(D1227))),1)*1))</f>
        <v>29</v>
      </c>
      <c r="H1227" t="b">
        <f t="shared" ref="H1227:H1229" si="275">OR(ISNUMBER(FIND("Wh kg", D1227)), ISNUMBER(FIND("F/g", D1227)), ISNUMBER(FIND("ppm", D1227)), ISNUMBER(FIND("ppb", D1227)), ISNUMBER(FIND("mAh/g", D1227)), ISNUMBER(FIND("kHz", D1227)), ISNUMBER(FIND("°C", D1227)), ISNUMBER(FIND(" pH", D1227)), ISNUMBER(FIND("mg/L", D1227)), ISNUMBER(FIND("mAhg", D1227)), ISNUMBER(FIND("g/L", D1227)), ISNUMBER(FIND("MPa", D1227)))</f>
        <v>0</v>
      </c>
    </row>
    <row r="1228" spans="1:8" x14ac:dyDescent="0.3">
      <c r="A1228">
        <v>4344</v>
      </c>
      <c r="B1228" t="s">
        <v>14497</v>
      </c>
      <c r="C1228" t="s">
        <v>14498</v>
      </c>
      <c r="D1228" t="s">
        <v>14499</v>
      </c>
      <c r="E1228" t="s">
        <v>14500</v>
      </c>
      <c r="F1228" t="s">
        <v>14501</v>
      </c>
      <c r="G1228" cm="1">
        <f t="array" aca="1" ref="G1228" ca="1">SUMPRODUCT(--ISNUMBER(MID(D1228,ROW(INDIRECT("1:"&amp;LEN(D1228))),1)*1))</f>
        <v>29</v>
      </c>
      <c r="H1228" t="b">
        <f t="shared" si="275"/>
        <v>1</v>
      </c>
    </row>
    <row r="1229" spans="1:8" hidden="1" x14ac:dyDescent="0.3">
      <c r="A1229">
        <v>4363</v>
      </c>
      <c r="B1229" t="s">
        <v>14560</v>
      </c>
      <c r="C1229" t="s">
        <v>14561</v>
      </c>
      <c r="D1229" t="s">
        <v>14562</v>
      </c>
      <c r="E1229" t="s">
        <v>14563</v>
      </c>
      <c r="F1229" t="s">
        <v>15</v>
      </c>
      <c r="G1229" cm="1">
        <f t="array" aca="1" ref="G1229" ca="1">SUMPRODUCT(--ISNUMBER(MID(D1229,ROW(INDIRECT("1:"&amp;LEN(D1229))),1)*1))</f>
        <v>29</v>
      </c>
      <c r="H1229" t="b">
        <f t="shared" si="275"/>
        <v>0</v>
      </c>
    </row>
    <row r="1230" spans="1:8" hidden="1" x14ac:dyDescent="0.3">
      <c r="A1230">
        <v>4479</v>
      </c>
      <c r="B1230" t="s">
        <v>14930</v>
      </c>
      <c r="C1230" t="s">
        <v>14931</v>
      </c>
      <c r="D1230" t="s">
        <v>14932</v>
      </c>
      <c r="E1230" t="s">
        <v>179</v>
      </c>
      <c r="F1230" t="s">
        <v>33</v>
      </c>
      <c r="G1230" cm="1">
        <f t="array" aca="1" ref="G1230" ca="1">SUMPRODUCT(--ISNUMBER(MID(D1230,ROW(INDIRECT("1:"&amp;LEN(D1230))),1)*1))</f>
        <v>29</v>
      </c>
      <c r="H1230" t="b">
        <f t="shared" ref="H1227:H1232" si="276">OR(ISNUMBER(FIND("Wh kg", D1230)), ISNUMBER(FIND("F/g", D1230)), ISNUMBER(FIND("ppm", D1230)), ISNUMBER(FIND("ppb", D1230)), ISNUMBER(FIND("mAh/g", D1230)), ISNUMBER(FIND("kHz", D1230)), ISNUMBER(FIND("°C", D1230)), ISNUMBER(FIND(" pH", D1230)), ISNUMBER(FIND("mg/L", D1230)), ISNUMBER(FIND("min", D1230)), ISNUMBER(FIND("mAhg", D1230)), ISNUMBER(FIND("g/L", D1230)), ISNUMBER(FIND("MPa", D1230)))</f>
        <v>0</v>
      </c>
    </row>
    <row r="1231" spans="1:8" x14ac:dyDescent="0.3">
      <c r="A1231">
        <v>4612</v>
      </c>
      <c r="B1231" t="s">
        <v>15352</v>
      </c>
      <c r="C1231" t="s">
        <v>15353</v>
      </c>
      <c r="D1231" t="s">
        <v>15354</v>
      </c>
      <c r="E1231" t="s">
        <v>2093</v>
      </c>
      <c r="F1231" t="s">
        <v>116</v>
      </c>
      <c r="G1231" cm="1">
        <f t="array" aca="1" ref="G1231" ca="1">SUMPRODUCT(--ISNUMBER(MID(D1231,ROW(INDIRECT("1:"&amp;LEN(D1231))),1)*1))</f>
        <v>29</v>
      </c>
      <c r="H1231" t="b">
        <f t="shared" ref="H1231:H1232" si="277">OR(ISNUMBER(FIND("Wh kg", D1231)), ISNUMBER(FIND("F/g", D1231)), ISNUMBER(FIND("ppm", D1231)), ISNUMBER(FIND("ppb", D1231)), ISNUMBER(FIND("mAh/g", D1231)), ISNUMBER(FIND("kHz", D1231)), ISNUMBER(FIND("°C", D1231)), ISNUMBER(FIND(" pH", D1231)), ISNUMBER(FIND("mg/L", D1231)), ISNUMBER(FIND("mAhg", D1231)), ISNUMBER(FIND("g/L", D1231)), ISNUMBER(FIND("MPa", D1231)))</f>
        <v>1</v>
      </c>
    </row>
    <row r="1232" spans="1:8" x14ac:dyDescent="0.3">
      <c r="A1232">
        <v>4639</v>
      </c>
      <c r="B1232" t="s">
        <v>15438</v>
      </c>
      <c r="C1232" t="s">
        <v>15439</v>
      </c>
      <c r="D1232" t="s">
        <v>15440</v>
      </c>
      <c r="E1232" t="s">
        <v>115</v>
      </c>
      <c r="F1232" t="s">
        <v>116</v>
      </c>
      <c r="G1232" cm="1">
        <f t="array" aca="1" ref="G1232" ca="1">SUMPRODUCT(--ISNUMBER(MID(D1232,ROW(INDIRECT("1:"&amp;LEN(D1232))),1)*1))</f>
        <v>29</v>
      </c>
      <c r="H1232" t="b">
        <f t="shared" si="277"/>
        <v>1</v>
      </c>
    </row>
    <row r="1233" spans="1:8" hidden="1" x14ac:dyDescent="0.3">
      <c r="A1233">
        <v>1231</v>
      </c>
      <c r="B1233" t="s">
        <v>4324</v>
      </c>
      <c r="C1233" t="s">
        <v>4325</v>
      </c>
      <c r="D1233" t="s">
        <v>4326</v>
      </c>
      <c r="E1233" t="s">
        <v>4327</v>
      </c>
      <c r="F1233" t="s">
        <v>15</v>
      </c>
      <c r="G1233" cm="1">
        <f t="array" aca="1" ref="G1233" ca="1">SUMPRODUCT(--ISNUMBER(MID(D1233,ROW(INDIRECT("1:"&amp;LEN(D1233))),1)*1))</f>
        <v>0</v>
      </c>
    </row>
    <row r="1234" spans="1:8" hidden="1" x14ac:dyDescent="0.3">
      <c r="A1234">
        <v>1232</v>
      </c>
      <c r="B1234" t="s">
        <v>4328</v>
      </c>
      <c r="C1234" t="s">
        <v>4329</v>
      </c>
      <c r="D1234" t="s">
        <v>4330</v>
      </c>
      <c r="E1234" t="s">
        <v>1291</v>
      </c>
      <c r="F1234" t="s">
        <v>15</v>
      </c>
      <c r="G1234" cm="1">
        <f t="array" aca="1" ref="G1234" ca="1">SUMPRODUCT(--ISNUMBER(MID(D1234,ROW(INDIRECT("1:"&amp;LEN(D1234))),1)*1))</f>
        <v>0</v>
      </c>
    </row>
    <row r="1235" spans="1:8" hidden="1" x14ac:dyDescent="0.3">
      <c r="A1235">
        <v>4826</v>
      </c>
      <c r="B1235" t="s">
        <v>16040</v>
      </c>
      <c r="C1235" t="s">
        <v>16041</v>
      </c>
      <c r="D1235" t="s">
        <v>16042</v>
      </c>
      <c r="E1235" t="s">
        <v>16043</v>
      </c>
      <c r="F1235" t="s">
        <v>84</v>
      </c>
      <c r="G1235" cm="1">
        <f t="array" aca="1" ref="G1235" ca="1">SUMPRODUCT(--ISNUMBER(MID(D1235,ROW(INDIRECT("1:"&amp;LEN(D1235))),1)*1))</f>
        <v>29</v>
      </c>
      <c r="H1235" t="b">
        <f>OR(ISNUMBER(FIND("Wh kg", D1235)), ISNUMBER(FIND("F/g", D1235)), ISNUMBER(FIND("ppm", D1235)), ISNUMBER(FIND("ppb", D1235)), ISNUMBER(FIND("mAh/g", D1235)), ISNUMBER(FIND("kHz", D1235)), ISNUMBER(FIND("°C", D1235)), ISNUMBER(FIND(" pH", D1235)), ISNUMBER(FIND("mg/L", D1235)), ISNUMBER(FIND("mAhg", D1235)), ISNUMBER(FIND("g/L", D1235)), ISNUMBER(FIND("MPa", D1235)))</f>
        <v>0</v>
      </c>
    </row>
    <row r="1236" spans="1:8" hidden="1" x14ac:dyDescent="0.3">
      <c r="A1236">
        <v>4907</v>
      </c>
      <c r="B1236" t="s">
        <v>16299</v>
      </c>
      <c r="C1236" t="s">
        <v>16300</v>
      </c>
      <c r="D1236" t="s">
        <v>16301</v>
      </c>
      <c r="E1236" t="s">
        <v>358</v>
      </c>
      <c r="F1236" t="s">
        <v>6701</v>
      </c>
      <c r="G1236" cm="1">
        <f t="array" aca="1" ref="G1236" ca="1">SUMPRODUCT(--ISNUMBER(MID(D1236,ROW(INDIRECT("1:"&amp;LEN(D1236))),1)*1))</f>
        <v>29</v>
      </c>
      <c r="H1236" t="b">
        <f t="shared" ref="H1235:H1236" si="278">OR(ISNUMBER(FIND("Wh kg", D1236)), ISNUMBER(FIND("F/g", D1236)), ISNUMBER(FIND("ppm", D1236)), ISNUMBER(FIND("ppb", D1236)), ISNUMBER(FIND("mAh/g", D1236)), ISNUMBER(FIND("kHz", D1236)), ISNUMBER(FIND("°C", D1236)), ISNUMBER(FIND(" pH", D1236)), ISNUMBER(FIND("mg/L", D1236)), ISNUMBER(FIND("min", D1236)), ISNUMBER(FIND("mAhg", D1236)), ISNUMBER(FIND("g/L", D1236)), ISNUMBER(FIND("MPa", D1236)))</f>
        <v>0</v>
      </c>
    </row>
    <row r="1237" spans="1:8" hidden="1" x14ac:dyDescent="0.3">
      <c r="A1237">
        <v>1235</v>
      </c>
      <c r="B1237" t="s">
        <v>4337</v>
      </c>
      <c r="C1237" t="s">
        <v>4338</v>
      </c>
      <c r="D1237" t="s">
        <v>4339</v>
      </c>
      <c r="E1237" t="s">
        <v>4340</v>
      </c>
      <c r="F1237" t="s">
        <v>4341</v>
      </c>
      <c r="G1237" cm="1">
        <f t="array" aca="1" ref="G1237" ca="1">SUMPRODUCT(--ISNUMBER(MID(D1237,ROW(INDIRECT("1:"&amp;LEN(D1237))),1)*1))</f>
        <v>0</v>
      </c>
    </row>
    <row r="1238" spans="1:8" hidden="1" x14ac:dyDescent="0.3">
      <c r="A1238">
        <v>1236</v>
      </c>
      <c r="B1238" t="s">
        <v>4342</v>
      </c>
      <c r="C1238" t="s">
        <v>4343</v>
      </c>
      <c r="D1238" t="s">
        <v>4344</v>
      </c>
      <c r="E1238" t="s">
        <v>50</v>
      </c>
      <c r="F1238" t="s">
        <v>161</v>
      </c>
      <c r="G1238" cm="1">
        <f t="array" aca="1" ref="G1238" ca="1">SUMPRODUCT(--ISNUMBER(MID(D1238,ROW(INDIRECT("1:"&amp;LEN(D1238))),1)*1))</f>
        <v>0</v>
      </c>
    </row>
    <row r="1239" spans="1:8" x14ac:dyDescent="0.3">
      <c r="A1239">
        <v>4909</v>
      </c>
      <c r="B1239" t="s">
        <v>16305</v>
      </c>
      <c r="C1239" t="s">
        <v>16306</v>
      </c>
      <c r="D1239" t="s">
        <v>16307</v>
      </c>
      <c r="E1239" t="s">
        <v>2388</v>
      </c>
      <c r="F1239" t="s">
        <v>317</v>
      </c>
      <c r="G1239" cm="1">
        <f t="array" aca="1" ref="G1239" ca="1">SUMPRODUCT(--ISNUMBER(MID(D1239,ROW(INDIRECT("1:"&amp;LEN(D1239))),1)*1))</f>
        <v>29</v>
      </c>
      <c r="H1239" t="b">
        <f>OR(ISNUMBER(FIND("Wh kg", D1239)), ISNUMBER(FIND("F/g", D1239)), ISNUMBER(FIND("ppm", D1239)), ISNUMBER(FIND("ppb", D1239)), ISNUMBER(FIND("mAh/g", D1239)), ISNUMBER(FIND("kHz", D1239)), ISNUMBER(FIND("°C", D1239)), ISNUMBER(FIND(" pH", D1239)), ISNUMBER(FIND("mg/L", D1239)), ISNUMBER(FIND("mAhg", D1239)), ISNUMBER(FIND("g/L", D1239)), ISNUMBER(FIND("MPa", D1239)))</f>
        <v>1</v>
      </c>
    </row>
    <row r="1240" spans="1:8" hidden="1" x14ac:dyDescent="0.3">
      <c r="A1240">
        <v>1238</v>
      </c>
      <c r="B1240" t="s">
        <v>4348</v>
      </c>
      <c r="C1240" t="s">
        <v>4349</v>
      </c>
      <c r="D1240" t="s">
        <v>4350</v>
      </c>
      <c r="E1240" t="s">
        <v>103</v>
      </c>
      <c r="F1240" t="s">
        <v>84</v>
      </c>
      <c r="G1240" cm="1">
        <f t="array" aca="1" ref="G1240" ca="1">SUMPRODUCT(--ISNUMBER(MID(D1240,ROW(INDIRECT("1:"&amp;LEN(D1240))),1)*1))</f>
        <v>0</v>
      </c>
    </row>
    <row r="1241" spans="1:8" x14ac:dyDescent="0.3">
      <c r="A1241">
        <v>5037</v>
      </c>
      <c r="B1241" t="s">
        <v>16712</v>
      </c>
      <c r="C1241" t="s">
        <v>16713</v>
      </c>
      <c r="D1241" t="s">
        <v>16714</v>
      </c>
      <c r="E1241" t="s">
        <v>83</v>
      </c>
      <c r="F1241" t="s">
        <v>46</v>
      </c>
      <c r="G1241" cm="1">
        <f t="array" aca="1" ref="G1241" ca="1">SUMPRODUCT(--ISNUMBER(MID(D1241,ROW(INDIRECT("1:"&amp;LEN(D1241))),1)*1))</f>
        <v>29</v>
      </c>
      <c r="H1241" t="b">
        <f>OR(ISNUMBER(FIND("Wh kg", D1241)), ISNUMBER(FIND("F/g", D1241)), ISNUMBER(FIND("ppm", D1241)), ISNUMBER(FIND("ppb", D1241)), ISNUMBER(FIND("mAh/g", D1241)), ISNUMBER(FIND("kHz", D1241)), ISNUMBER(FIND("°C", D1241)), ISNUMBER(FIND(" pH", D1241)), ISNUMBER(FIND("mg/L", D1241)), ISNUMBER(FIND("mAhg", D1241)), ISNUMBER(FIND("g/L", D1241)), ISNUMBER(FIND("MPa", D1241)))</f>
        <v>1</v>
      </c>
    </row>
    <row r="1242" spans="1:8" hidden="1" x14ac:dyDescent="0.3">
      <c r="A1242">
        <v>5050</v>
      </c>
      <c r="B1242" t="s">
        <v>16754</v>
      </c>
      <c r="C1242" t="s">
        <v>16755</v>
      </c>
      <c r="D1242" t="s">
        <v>16756</v>
      </c>
      <c r="E1242" t="s">
        <v>2871</v>
      </c>
      <c r="F1242" t="s">
        <v>84</v>
      </c>
      <c r="G1242" cm="1">
        <f t="array" aca="1" ref="G1242" ca="1">SUMPRODUCT(--ISNUMBER(MID(D1242,ROW(INDIRECT("1:"&amp;LEN(D1242))),1)*1))</f>
        <v>29</v>
      </c>
      <c r="H1242" t="b">
        <f t="shared" ref="H1241:H1244" si="279">OR(ISNUMBER(FIND("Wh kg", D1242)), ISNUMBER(FIND("F/g", D1242)), ISNUMBER(FIND("ppm", D1242)), ISNUMBER(FIND("ppb", D1242)), ISNUMBER(FIND("mAh/g", D1242)), ISNUMBER(FIND("kHz", D1242)), ISNUMBER(FIND("°C", D1242)), ISNUMBER(FIND(" pH", D1242)), ISNUMBER(FIND("mg/L", D1242)), ISNUMBER(FIND("min", D1242)), ISNUMBER(FIND("mAhg", D1242)), ISNUMBER(FIND("g/L", D1242)), ISNUMBER(FIND("MPa", D1242)))</f>
        <v>0</v>
      </c>
    </row>
    <row r="1243" spans="1:8" x14ac:dyDescent="0.3">
      <c r="A1243">
        <v>36</v>
      </c>
      <c r="B1243" t="s">
        <v>162</v>
      </c>
      <c r="C1243" t="s">
        <v>163</v>
      </c>
      <c r="D1243" t="s">
        <v>164</v>
      </c>
      <c r="E1243" t="s">
        <v>65</v>
      </c>
      <c r="F1243" t="s">
        <v>165</v>
      </c>
      <c r="G1243" cm="1">
        <f t="array" aca="1" ref="G1243" ca="1">SUMPRODUCT(--ISNUMBER(MID(D1243,ROW(INDIRECT("1:"&amp;LEN(D1243))),1)*1))</f>
        <v>28</v>
      </c>
      <c r="H1243" t="b">
        <f t="shared" ref="H1243:H1244" si="280">OR(ISNUMBER(FIND("Wh kg", D1243)), ISNUMBER(FIND("F/g", D1243)), ISNUMBER(FIND("ppm", D1243)), ISNUMBER(FIND("ppb", D1243)), ISNUMBER(FIND("mAh/g", D1243)), ISNUMBER(FIND("kHz", D1243)), ISNUMBER(FIND("°C", D1243)), ISNUMBER(FIND(" pH", D1243)), ISNUMBER(FIND("mg/L", D1243)), ISNUMBER(FIND("mAhg", D1243)), ISNUMBER(FIND("g/L", D1243)), ISNUMBER(FIND("MPa", D1243)))</f>
        <v>1</v>
      </c>
    </row>
    <row r="1244" spans="1:8" x14ac:dyDescent="0.3">
      <c r="A1244">
        <v>261</v>
      </c>
      <c r="B1244" t="s">
        <v>975</v>
      </c>
      <c r="C1244" t="s">
        <v>976</v>
      </c>
      <c r="D1244" t="s">
        <v>977</v>
      </c>
      <c r="E1244" t="s">
        <v>88</v>
      </c>
      <c r="F1244" t="s">
        <v>978</v>
      </c>
      <c r="G1244" cm="1">
        <f t="array" aca="1" ref="G1244" ca="1">SUMPRODUCT(--ISNUMBER(MID(D1244,ROW(INDIRECT("1:"&amp;LEN(D1244))),1)*1))</f>
        <v>28</v>
      </c>
      <c r="H1244" t="b">
        <f t="shared" si="280"/>
        <v>1</v>
      </c>
    </row>
    <row r="1245" spans="1:8" hidden="1" x14ac:dyDescent="0.3">
      <c r="A1245">
        <v>1243</v>
      </c>
      <c r="B1245" t="s">
        <v>4365</v>
      </c>
      <c r="C1245" t="s">
        <v>4366</v>
      </c>
      <c r="D1245" t="s">
        <v>4367</v>
      </c>
      <c r="E1245" t="s">
        <v>2467</v>
      </c>
      <c r="F1245" t="s">
        <v>266</v>
      </c>
      <c r="G1245" cm="1">
        <f t="array" aca="1" ref="G1245" ca="1">SUMPRODUCT(--ISNUMBER(MID(D1245,ROW(INDIRECT("1:"&amp;LEN(D1245))),1)*1))</f>
        <v>0</v>
      </c>
    </row>
    <row r="1246" spans="1:8" x14ac:dyDescent="0.3">
      <c r="A1246">
        <v>350</v>
      </c>
      <c r="B1246" t="s">
        <v>1292</v>
      </c>
      <c r="C1246" t="s">
        <v>1293</v>
      </c>
      <c r="D1246" t="s">
        <v>1294</v>
      </c>
      <c r="E1246" t="s">
        <v>1295</v>
      </c>
      <c r="F1246" t="s">
        <v>10</v>
      </c>
      <c r="G1246" cm="1">
        <f t="array" aca="1" ref="G1246" ca="1">SUMPRODUCT(--ISNUMBER(MID(D1246,ROW(INDIRECT("1:"&amp;LEN(D1246))),1)*1))</f>
        <v>28</v>
      </c>
      <c r="H1246" t="b">
        <f>OR(ISNUMBER(FIND("Wh kg", D1246)), ISNUMBER(FIND("F/g", D1246)), ISNUMBER(FIND("ppm", D1246)), ISNUMBER(FIND("ppb", D1246)), ISNUMBER(FIND("mAh/g", D1246)), ISNUMBER(FIND("kHz", D1246)), ISNUMBER(FIND("°C", D1246)), ISNUMBER(FIND(" pH", D1246)), ISNUMBER(FIND("mg/L", D1246)), ISNUMBER(FIND("mAhg", D1246)), ISNUMBER(FIND("g/L", D1246)), ISNUMBER(FIND("MPa", D1246)))</f>
        <v>1</v>
      </c>
    </row>
    <row r="1247" spans="1:8" hidden="1" x14ac:dyDescent="0.3">
      <c r="A1247">
        <v>1245</v>
      </c>
      <c r="B1247" t="s">
        <v>4372</v>
      </c>
      <c r="C1247" t="s">
        <v>4373</v>
      </c>
      <c r="D1247" t="s">
        <v>4374</v>
      </c>
      <c r="E1247" t="s">
        <v>920</v>
      </c>
      <c r="F1247" t="s">
        <v>266</v>
      </c>
      <c r="G1247" cm="1">
        <f t="array" aca="1" ref="G1247" ca="1">SUMPRODUCT(--ISNUMBER(MID(D1247,ROW(INDIRECT("1:"&amp;LEN(D1247))),1)*1))</f>
        <v>0</v>
      </c>
    </row>
    <row r="1248" spans="1:8" hidden="1" x14ac:dyDescent="0.3">
      <c r="A1248">
        <v>1246</v>
      </c>
      <c r="B1248" t="s">
        <v>4375</v>
      </c>
      <c r="C1248" t="s">
        <v>4376</v>
      </c>
      <c r="D1248" t="s">
        <v>4377</v>
      </c>
      <c r="E1248" t="s">
        <v>1508</v>
      </c>
      <c r="F1248" t="s">
        <v>33</v>
      </c>
      <c r="G1248" cm="1">
        <f t="array" aca="1" ref="G1248" ca="1">SUMPRODUCT(--ISNUMBER(MID(D1248,ROW(INDIRECT("1:"&amp;LEN(D1248))),1)*1))</f>
        <v>0</v>
      </c>
    </row>
    <row r="1249" spans="1:8" hidden="1" x14ac:dyDescent="0.3">
      <c r="A1249">
        <v>1247</v>
      </c>
      <c r="B1249" t="s">
        <v>4378</v>
      </c>
      <c r="C1249" t="s">
        <v>4379</v>
      </c>
      <c r="D1249" t="s">
        <v>4380</v>
      </c>
      <c r="E1249" t="s">
        <v>223</v>
      </c>
      <c r="F1249" t="s">
        <v>33</v>
      </c>
      <c r="G1249" cm="1">
        <f t="array" aca="1" ref="G1249" ca="1">SUMPRODUCT(--ISNUMBER(MID(D1249,ROW(INDIRECT("1:"&amp;LEN(D1249))),1)*1))</f>
        <v>0</v>
      </c>
    </row>
    <row r="1250" spans="1:8" hidden="1" x14ac:dyDescent="0.3">
      <c r="A1250">
        <v>535</v>
      </c>
      <c r="B1250" t="s">
        <v>1946</v>
      </c>
      <c r="C1250" t="s">
        <v>1947</v>
      </c>
      <c r="D1250" t="s">
        <v>1948</v>
      </c>
      <c r="E1250" t="s">
        <v>325</v>
      </c>
      <c r="F1250" t="s">
        <v>1318</v>
      </c>
      <c r="G1250" cm="1">
        <f t="array" aca="1" ref="G1250" ca="1">SUMPRODUCT(--ISNUMBER(MID(D1250,ROW(INDIRECT("1:"&amp;LEN(D1250))),1)*1))</f>
        <v>28</v>
      </c>
      <c r="H1250" t="b">
        <f t="shared" ref="H1250:H1252" si="281">OR(ISNUMBER(FIND("Wh kg", D1250)), ISNUMBER(FIND("F/g", D1250)), ISNUMBER(FIND("ppm", D1250)), ISNUMBER(FIND("ppb", D1250)), ISNUMBER(FIND("mAh/g", D1250)), ISNUMBER(FIND("kHz", D1250)), ISNUMBER(FIND("°C", D1250)), ISNUMBER(FIND(" pH", D1250)), ISNUMBER(FIND("mg/L", D1250)), ISNUMBER(FIND("min", D1250)), ISNUMBER(FIND("mAhg", D1250)), ISNUMBER(FIND("g/L", D1250)), ISNUMBER(FIND("MPa", D1250)))</f>
        <v>0</v>
      </c>
    </row>
    <row r="1251" spans="1:8" hidden="1" x14ac:dyDescent="0.3">
      <c r="A1251">
        <v>587</v>
      </c>
      <c r="B1251" t="s">
        <v>2124</v>
      </c>
      <c r="C1251" t="s">
        <v>2125</v>
      </c>
      <c r="D1251" t="s">
        <v>2126</v>
      </c>
      <c r="E1251" t="s">
        <v>1358</v>
      </c>
      <c r="F1251" t="s">
        <v>138</v>
      </c>
      <c r="G1251" cm="1">
        <f t="array" aca="1" ref="G1251" ca="1">SUMPRODUCT(--ISNUMBER(MID(D1251,ROW(INDIRECT("1:"&amp;LEN(D1251))),1)*1))</f>
        <v>28</v>
      </c>
      <c r="H1251" t="b">
        <f>OR(ISNUMBER(FIND("Wh kg", D1251)), ISNUMBER(FIND("F/g", D1251)), ISNUMBER(FIND("ppm", D1251)), ISNUMBER(FIND("ppb", D1251)), ISNUMBER(FIND("mAh/g", D1251)), ISNUMBER(FIND("kHz", D1251)), ISNUMBER(FIND("°C", D1251)), ISNUMBER(FIND(" pH", D1251)), ISNUMBER(FIND("mg/L", D1251)), ISNUMBER(FIND("mAhg", D1251)), ISNUMBER(FIND("g/L", D1251)), ISNUMBER(FIND("MPa", D1251)))</f>
        <v>0</v>
      </c>
    </row>
    <row r="1252" spans="1:8" hidden="1" x14ac:dyDescent="0.3">
      <c r="A1252">
        <v>722</v>
      </c>
      <c r="B1252" t="s">
        <v>2587</v>
      </c>
      <c r="C1252" t="s">
        <v>2588</v>
      </c>
      <c r="D1252" t="s">
        <v>2589</v>
      </c>
      <c r="E1252" t="s">
        <v>2590</v>
      </c>
      <c r="F1252" t="s">
        <v>15</v>
      </c>
      <c r="G1252" cm="1">
        <f t="array" aca="1" ref="G1252" ca="1">SUMPRODUCT(--ISNUMBER(MID(D1252,ROW(INDIRECT("1:"&amp;LEN(D1252))),1)*1))</f>
        <v>28</v>
      </c>
      <c r="H1252" t="b">
        <f t="shared" si="281"/>
        <v>0</v>
      </c>
    </row>
    <row r="1253" spans="1:8" hidden="1" x14ac:dyDescent="0.3">
      <c r="A1253">
        <v>1251</v>
      </c>
      <c r="B1253" t="s">
        <v>4390</v>
      </c>
      <c r="C1253" t="s">
        <v>4391</v>
      </c>
      <c r="D1253" t="s">
        <v>4392</v>
      </c>
      <c r="E1253" t="s">
        <v>4393</v>
      </c>
      <c r="F1253" t="s">
        <v>84</v>
      </c>
      <c r="G1253" cm="1">
        <f t="array" aca="1" ref="G1253" ca="1">SUMPRODUCT(--ISNUMBER(MID(D1253,ROW(INDIRECT("1:"&amp;LEN(D1253))),1)*1))</f>
        <v>0</v>
      </c>
    </row>
    <row r="1254" spans="1:8" hidden="1" x14ac:dyDescent="0.3">
      <c r="A1254">
        <v>740</v>
      </c>
      <c r="B1254" t="s">
        <v>2651</v>
      </c>
      <c r="C1254" t="s">
        <v>2652</v>
      </c>
      <c r="D1254" t="s">
        <v>2653</v>
      </c>
      <c r="E1254" t="s">
        <v>45</v>
      </c>
      <c r="F1254" t="s">
        <v>2654</v>
      </c>
      <c r="G1254" cm="1">
        <f t="array" aca="1" ref="G1254" ca="1">SUMPRODUCT(--ISNUMBER(MID(D1254,ROW(INDIRECT("1:"&amp;LEN(D1254))),1)*1))</f>
        <v>28</v>
      </c>
      <c r="H1254" t="b">
        <f t="shared" ref="H1254:H1264" si="282">OR(ISNUMBER(FIND("Wh kg", D1254)), ISNUMBER(FIND("F/g", D1254)), ISNUMBER(FIND("ppm", D1254)), ISNUMBER(FIND("ppb", D1254)), ISNUMBER(FIND("mAh/g", D1254)), ISNUMBER(FIND("kHz", D1254)), ISNUMBER(FIND("°C", D1254)), ISNUMBER(FIND(" pH", D1254)), ISNUMBER(FIND("mg/L", D1254)), ISNUMBER(FIND("mAhg", D1254)), ISNUMBER(FIND("g/L", D1254)), ISNUMBER(FIND("MPa", D1254)))</f>
        <v>0</v>
      </c>
    </row>
    <row r="1255" spans="1:8" x14ac:dyDescent="0.3">
      <c r="A1255">
        <v>802</v>
      </c>
      <c r="B1255" t="s">
        <v>2865</v>
      </c>
      <c r="C1255" t="s">
        <v>2866</v>
      </c>
      <c r="D1255" t="s">
        <v>2867</v>
      </c>
      <c r="E1255" t="s">
        <v>585</v>
      </c>
      <c r="F1255" t="s">
        <v>33</v>
      </c>
      <c r="G1255" cm="1">
        <f t="array" aca="1" ref="G1255" ca="1">SUMPRODUCT(--ISNUMBER(MID(D1255,ROW(INDIRECT("1:"&amp;LEN(D1255))),1)*1))</f>
        <v>28</v>
      </c>
      <c r="H1255" t="b">
        <f t="shared" si="282"/>
        <v>1</v>
      </c>
    </row>
    <row r="1256" spans="1:8" x14ac:dyDescent="0.3">
      <c r="A1256">
        <v>848</v>
      </c>
      <c r="B1256" t="s">
        <v>3022</v>
      </c>
      <c r="C1256" t="s">
        <v>3023</v>
      </c>
      <c r="D1256" t="s">
        <v>3024</v>
      </c>
      <c r="E1256" t="s">
        <v>507</v>
      </c>
      <c r="F1256" t="s">
        <v>3025</v>
      </c>
      <c r="G1256" cm="1">
        <f t="array" aca="1" ref="G1256" ca="1">SUMPRODUCT(--ISNUMBER(MID(D1256,ROW(INDIRECT("1:"&amp;LEN(D1256))),1)*1))</f>
        <v>28</v>
      </c>
      <c r="H1256" t="b">
        <f t="shared" si="282"/>
        <v>1</v>
      </c>
    </row>
    <row r="1257" spans="1:8" x14ac:dyDescent="0.3">
      <c r="A1257">
        <v>976</v>
      </c>
      <c r="B1257" t="s">
        <v>3460</v>
      </c>
      <c r="C1257" t="s">
        <v>3461</v>
      </c>
      <c r="D1257" t="s">
        <v>3462</v>
      </c>
      <c r="E1257" t="s">
        <v>3463</v>
      </c>
      <c r="F1257" t="s">
        <v>84</v>
      </c>
      <c r="G1257" cm="1">
        <f t="array" aca="1" ref="G1257" ca="1">SUMPRODUCT(--ISNUMBER(MID(D1257,ROW(INDIRECT("1:"&amp;LEN(D1257))),1)*1))</f>
        <v>28</v>
      </c>
      <c r="H1257" t="b">
        <f t="shared" si="282"/>
        <v>1</v>
      </c>
    </row>
    <row r="1258" spans="1:8" x14ac:dyDescent="0.3">
      <c r="A1258">
        <v>989</v>
      </c>
      <c r="B1258" t="s">
        <v>3504</v>
      </c>
      <c r="C1258" t="s">
        <v>3505</v>
      </c>
      <c r="D1258" t="s">
        <v>3506</v>
      </c>
      <c r="E1258" t="s">
        <v>3334</v>
      </c>
      <c r="F1258" t="s">
        <v>15</v>
      </c>
      <c r="G1258" cm="1">
        <f t="array" aca="1" ref="G1258" ca="1">SUMPRODUCT(--ISNUMBER(MID(D1258,ROW(INDIRECT("1:"&amp;LEN(D1258))),1)*1))</f>
        <v>28</v>
      </c>
      <c r="H1258" t="b">
        <f t="shared" si="282"/>
        <v>1</v>
      </c>
    </row>
    <row r="1259" spans="1:8" x14ac:dyDescent="0.3">
      <c r="A1259">
        <v>1026</v>
      </c>
      <c r="B1259" t="s">
        <v>3631</v>
      </c>
      <c r="C1259" t="s">
        <v>3632</v>
      </c>
      <c r="D1259" t="s">
        <v>3633</v>
      </c>
      <c r="E1259" t="s">
        <v>254</v>
      </c>
      <c r="F1259" t="s">
        <v>720</v>
      </c>
      <c r="G1259" cm="1">
        <f t="array" aca="1" ref="G1259" ca="1">SUMPRODUCT(--ISNUMBER(MID(D1259,ROW(INDIRECT("1:"&amp;LEN(D1259))),1)*1))</f>
        <v>28</v>
      </c>
      <c r="H1259" t="b">
        <f t="shared" si="282"/>
        <v>1</v>
      </c>
    </row>
    <row r="1260" spans="1:8" x14ac:dyDescent="0.3">
      <c r="A1260">
        <v>1038</v>
      </c>
      <c r="B1260" t="s">
        <v>3671</v>
      </c>
      <c r="C1260" t="s">
        <v>3672</v>
      </c>
      <c r="D1260" t="s">
        <v>3673</v>
      </c>
      <c r="E1260" t="s">
        <v>3085</v>
      </c>
      <c r="F1260" t="s">
        <v>46</v>
      </c>
      <c r="G1260" cm="1">
        <f t="array" aca="1" ref="G1260" ca="1">SUMPRODUCT(--ISNUMBER(MID(D1260,ROW(INDIRECT("1:"&amp;LEN(D1260))),1)*1))</f>
        <v>28</v>
      </c>
      <c r="H1260" t="b">
        <f t="shared" si="282"/>
        <v>1</v>
      </c>
    </row>
    <row r="1261" spans="1:8" x14ac:dyDescent="0.3">
      <c r="A1261">
        <v>1088</v>
      </c>
      <c r="B1261" t="s">
        <v>3837</v>
      </c>
      <c r="C1261" t="s">
        <v>3838</v>
      </c>
      <c r="D1261" t="s">
        <v>3839</v>
      </c>
      <c r="E1261" t="s">
        <v>3840</v>
      </c>
      <c r="F1261" t="s">
        <v>46</v>
      </c>
      <c r="G1261" cm="1">
        <f t="array" aca="1" ref="G1261" ca="1">SUMPRODUCT(--ISNUMBER(MID(D1261,ROW(INDIRECT("1:"&amp;LEN(D1261))),1)*1))</f>
        <v>28</v>
      </c>
      <c r="H1261" t="b">
        <f t="shared" si="282"/>
        <v>1</v>
      </c>
    </row>
    <row r="1262" spans="1:8" x14ac:dyDescent="0.3">
      <c r="A1262">
        <v>1153</v>
      </c>
      <c r="B1262" t="s">
        <v>4060</v>
      </c>
      <c r="C1262" t="s">
        <v>4061</v>
      </c>
      <c r="D1262" t="s">
        <v>4062</v>
      </c>
      <c r="E1262" t="s">
        <v>2471</v>
      </c>
      <c r="F1262" t="s">
        <v>687</v>
      </c>
      <c r="G1262" cm="1">
        <f t="array" aca="1" ref="G1262" ca="1">SUMPRODUCT(--ISNUMBER(MID(D1262,ROW(INDIRECT("1:"&amp;LEN(D1262))),1)*1))</f>
        <v>28</v>
      </c>
      <c r="H1262" t="b">
        <f t="shared" si="282"/>
        <v>1</v>
      </c>
    </row>
    <row r="1263" spans="1:8" x14ac:dyDescent="0.3">
      <c r="A1263">
        <v>1281</v>
      </c>
      <c r="B1263" t="s">
        <v>4494</v>
      </c>
      <c r="C1263" t="s">
        <v>4495</v>
      </c>
      <c r="D1263" t="s">
        <v>4496</v>
      </c>
      <c r="E1263" t="s">
        <v>1378</v>
      </c>
      <c r="F1263" t="s">
        <v>568</v>
      </c>
      <c r="G1263" cm="1">
        <f t="array" aca="1" ref="G1263" ca="1">SUMPRODUCT(--ISNUMBER(MID(D1263,ROW(INDIRECT("1:"&amp;LEN(D1263))),1)*1))</f>
        <v>28</v>
      </c>
      <c r="H1263" t="b">
        <f t="shared" si="282"/>
        <v>1</v>
      </c>
    </row>
    <row r="1264" spans="1:8" x14ac:dyDescent="0.3">
      <c r="A1264">
        <v>1390</v>
      </c>
      <c r="B1264" t="s">
        <v>4858</v>
      </c>
      <c r="C1264" t="s">
        <v>4859</v>
      </c>
      <c r="D1264" t="s">
        <v>4860</v>
      </c>
      <c r="E1264" t="s">
        <v>4861</v>
      </c>
      <c r="F1264" t="s">
        <v>2818</v>
      </c>
      <c r="G1264" cm="1">
        <f t="array" aca="1" ref="G1264" ca="1">SUMPRODUCT(--ISNUMBER(MID(D1264,ROW(INDIRECT("1:"&amp;LEN(D1264))),1)*1))</f>
        <v>28</v>
      </c>
      <c r="H1264" t="b">
        <f t="shared" si="282"/>
        <v>1</v>
      </c>
    </row>
    <row r="1265" spans="1:8" hidden="1" x14ac:dyDescent="0.3">
      <c r="A1265">
        <v>1263</v>
      </c>
      <c r="B1265" t="s">
        <v>4431</v>
      </c>
      <c r="C1265" t="s">
        <v>4432</v>
      </c>
      <c r="D1265" t="s">
        <v>4433</v>
      </c>
      <c r="E1265" t="s">
        <v>4434</v>
      </c>
      <c r="F1265" t="s">
        <v>33</v>
      </c>
      <c r="G1265" cm="1">
        <f t="array" aca="1" ref="G1265" ca="1">SUMPRODUCT(--ISNUMBER(MID(D1265,ROW(INDIRECT("1:"&amp;LEN(D1265))),1)*1))</f>
        <v>0</v>
      </c>
    </row>
    <row r="1266" spans="1:8" x14ac:dyDescent="0.3">
      <c r="A1266">
        <v>1415</v>
      </c>
      <c r="B1266" t="s">
        <v>4942</v>
      </c>
      <c r="C1266" t="s">
        <v>4943</v>
      </c>
      <c r="D1266" t="s">
        <v>4944</v>
      </c>
      <c r="E1266" t="s">
        <v>4945</v>
      </c>
      <c r="F1266" t="s">
        <v>66</v>
      </c>
      <c r="G1266" cm="1">
        <f t="array" aca="1" ref="G1266" ca="1">SUMPRODUCT(--ISNUMBER(MID(D1266,ROW(INDIRECT("1:"&amp;LEN(D1266))),1)*1))</f>
        <v>28</v>
      </c>
      <c r="H1266" t="b">
        <f t="shared" ref="H1266:H1268" si="283">OR(ISNUMBER(FIND("Wh kg", D1266)), ISNUMBER(FIND("F/g", D1266)), ISNUMBER(FIND("ppm", D1266)), ISNUMBER(FIND("ppb", D1266)), ISNUMBER(FIND("mAh/g", D1266)), ISNUMBER(FIND("kHz", D1266)), ISNUMBER(FIND("°C", D1266)), ISNUMBER(FIND(" pH", D1266)), ISNUMBER(FIND("mg/L", D1266)), ISNUMBER(FIND("mAhg", D1266)), ISNUMBER(FIND("g/L", D1266)), ISNUMBER(FIND("MPa", D1266)))</f>
        <v>1</v>
      </c>
    </row>
    <row r="1267" spans="1:8" x14ac:dyDescent="0.3">
      <c r="A1267">
        <v>1472</v>
      </c>
      <c r="B1267" t="s">
        <v>5129</v>
      </c>
      <c r="C1267" t="s">
        <v>5130</v>
      </c>
      <c r="D1267" t="s">
        <v>5131</v>
      </c>
      <c r="E1267" t="s">
        <v>115</v>
      </c>
      <c r="F1267" t="s">
        <v>116</v>
      </c>
      <c r="G1267" cm="1">
        <f t="array" aca="1" ref="G1267" ca="1">SUMPRODUCT(--ISNUMBER(MID(D1267,ROW(INDIRECT("1:"&amp;LEN(D1267))),1)*1))</f>
        <v>28</v>
      </c>
      <c r="H1267" t="b">
        <f t="shared" si="283"/>
        <v>1</v>
      </c>
    </row>
    <row r="1268" spans="1:8" hidden="1" x14ac:dyDescent="0.3">
      <c r="A1268">
        <v>1473</v>
      </c>
      <c r="B1268" t="s">
        <v>5132</v>
      </c>
      <c r="C1268" t="s">
        <v>5133</v>
      </c>
      <c r="D1268" t="s">
        <v>5134</v>
      </c>
      <c r="E1268" t="s">
        <v>1442</v>
      </c>
      <c r="F1268" t="s">
        <v>33</v>
      </c>
      <c r="G1268" cm="1">
        <f t="array" aca="1" ref="G1268" ca="1">SUMPRODUCT(--ISNUMBER(MID(D1268,ROW(INDIRECT("1:"&amp;LEN(D1268))),1)*1))</f>
        <v>28</v>
      </c>
      <c r="H1268" t="b">
        <f t="shared" si="283"/>
        <v>0</v>
      </c>
    </row>
    <row r="1269" spans="1:8" hidden="1" x14ac:dyDescent="0.3">
      <c r="A1269">
        <v>1267</v>
      </c>
      <c r="B1269" t="s">
        <v>4445</v>
      </c>
      <c r="C1269" t="s">
        <v>4446</v>
      </c>
      <c r="D1269" t="s">
        <v>4447</v>
      </c>
      <c r="E1269" t="s">
        <v>485</v>
      </c>
      <c r="F1269" t="s">
        <v>441</v>
      </c>
      <c r="G1269" cm="1">
        <f t="array" aca="1" ref="G1269" ca="1">SUMPRODUCT(--ISNUMBER(MID(D1269,ROW(INDIRECT("1:"&amp;LEN(D1269))),1)*1))</f>
        <v>0</v>
      </c>
    </row>
    <row r="1270" spans="1:8" hidden="1" x14ac:dyDescent="0.3">
      <c r="A1270">
        <v>1268</v>
      </c>
      <c r="B1270" t="s">
        <v>4448</v>
      </c>
      <c r="C1270" t="s">
        <v>4449</v>
      </c>
      <c r="D1270" t="s">
        <v>4450</v>
      </c>
      <c r="E1270" t="s">
        <v>4451</v>
      </c>
      <c r="F1270" t="s">
        <v>84</v>
      </c>
      <c r="G1270" cm="1">
        <f t="array" aca="1" ref="G1270" ca="1">SUMPRODUCT(--ISNUMBER(MID(D1270,ROW(INDIRECT("1:"&amp;LEN(D1270))),1)*1))</f>
        <v>0</v>
      </c>
    </row>
    <row r="1271" spans="1:8" x14ac:dyDescent="0.3">
      <c r="A1271">
        <v>1592</v>
      </c>
      <c r="B1271" t="s">
        <v>5531</v>
      </c>
      <c r="C1271" t="s">
        <v>5532</v>
      </c>
      <c r="D1271" t="s">
        <v>5533</v>
      </c>
      <c r="E1271" t="s">
        <v>9</v>
      </c>
      <c r="F1271" t="s">
        <v>720</v>
      </c>
      <c r="G1271" cm="1">
        <f t="array" aca="1" ref="G1271" ca="1">SUMPRODUCT(--ISNUMBER(MID(D1271,ROW(INDIRECT("1:"&amp;LEN(D1271))),1)*1))</f>
        <v>28</v>
      </c>
      <c r="H1271" t="b">
        <f>OR(ISNUMBER(FIND("Wh kg", D1271)), ISNUMBER(FIND("F/g", D1271)), ISNUMBER(FIND("ppm", D1271)), ISNUMBER(FIND("ppb", D1271)), ISNUMBER(FIND("mAh/g", D1271)), ISNUMBER(FIND("kHz", D1271)), ISNUMBER(FIND("°C", D1271)), ISNUMBER(FIND(" pH", D1271)), ISNUMBER(FIND("mg/L", D1271)), ISNUMBER(FIND("mAhg", D1271)), ISNUMBER(FIND("g/L", D1271)), ISNUMBER(FIND("MPa", D1271)))</f>
        <v>1</v>
      </c>
    </row>
    <row r="1272" spans="1:8" hidden="1" x14ac:dyDescent="0.3">
      <c r="A1272">
        <v>1270</v>
      </c>
      <c r="B1272" t="s">
        <v>4455</v>
      </c>
      <c r="C1272" t="s">
        <v>4456</v>
      </c>
      <c r="D1272" t="s">
        <v>4457</v>
      </c>
      <c r="E1272" t="s">
        <v>4458</v>
      </c>
      <c r="F1272" t="s">
        <v>46</v>
      </c>
      <c r="G1272" cm="1">
        <f t="array" aca="1" ref="G1272" ca="1">SUMPRODUCT(--ISNUMBER(MID(D1272,ROW(INDIRECT("1:"&amp;LEN(D1272))),1)*1))</f>
        <v>0</v>
      </c>
    </row>
    <row r="1273" spans="1:8" x14ac:dyDescent="0.3">
      <c r="A1273">
        <v>1619</v>
      </c>
      <c r="B1273" t="s">
        <v>5622</v>
      </c>
      <c r="C1273" t="s">
        <v>5623</v>
      </c>
      <c r="D1273" t="s">
        <v>5624</v>
      </c>
      <c r="E1273" t="s">
        <v>4941</v>
      </c>
      <c r="F1273" t="s">
        <v>1552</v>
      </c>
      <c r="G1273" cm="1">
        <f t="array" aca="1" ref="G1273" ca="1">SUMPRODUCT(--ISNUMBER(MID(D1273,ROW(INDIRECT("1:"&amp;LEN(D1273))),1)*1))</f>
        <v>28</v>
      </c>
      <c r="H1273" t="b">
        <f t="shared" ref="H1273:H1282" si="284">OR(ISNUMBER(FIND("Wh kg", D1273)), ISNUMBER(FIND("F/g", D1273)), ISNUMBER(FIND("ppm", D1273)), ISNUMBER(FIND("ppb", D1273)), ISNUMBER(FIND("mAh/g", D1273)), ISNUMBER(FIND("kHz", D1273)), ISNUMBER(FIND("°C", D1273)), ISNUMBER(FIND(" pH", D1273)), ISNUMBER(FIND("mg/L", D1273)), ISNUMBER(FIND("mAhg", D1273)), ISNUMBER(FIND("g/L", D1273)), ISNUMBER(FIND("MPa", D1273)))</f>
        <v>1</v>
      </c>
    </row>
    <row r="1274" spans="1:8" hidden="1" x14ac:dyDescent="0.3">
      <c r="A1274">
        <v>1732</v>
      </c>
      <c r="B1274" t="s">
        <v>6008</v>
      </c>
      <c r="C1274" t="s">
        <v>6009</v>
      </c>
      <c r="D1274" t="s">
        <v>6010</v>
      </c>
      <c r="E1274" t="s">
        <v>1883</v>
      </c>
      <c r="F1274" t="s">
        <v>138</v>
      </c>
      <c r="G1274" cm="1">
        <f t="array" aca="1" ref="G1274" ca="1">SUMPRODUCT(--ISNUMBER(MID(D1274,ROW(INDIRECT("1:"&amp;LEN(D1274))),1)*1))</f>
        <v>28</v>
      </c>
      <c r="H1274" t="b">
        <f t="shared" si="284"/>
        <v>0</v>
      </c>
    </row>
    <row r="1275" spans="1:8" x14ac:dyDescent="0.3">
      <c r="A1275">
        <v>1842</v>
      </c>
      <c r="B1275" t="s">
        <v>6372</v>
      </c>
      <c r="C1275" t="s">
        <v>6373</v>
      </c>
      <c r="D1275" t="s">
        <v>6374</v>
      </c>
      <c r="E1275" t="s">
        <v>273</v>
      </c>
      <c r="F1275" t="s">
        <v>434</v>
      </c>
      <c r="G1275" cm="1">
        <f t="array" aca="1" ref="G1275" ca="1">SUMPRODUCT(--ISNUMBER(MID(D1275,ROW(INDIRECT("1:"&amp;LEN(D1275))),1)*1))</f>
        <v>28</v>
      </c>
      <c r="H1275" t="b">
        <f t="shared" si="284"/>
        <v>1</v>
      </c>
    </row>
    <row r="1276" spans="1:8" x14ac:dyDescent="0.3">
      <c r="A1276">
        <v>1930</v>
      </c>
      <c r="B1276" t="s">
        <v>6669</v>
      </c>
      <c r="C1276" t="s">
        <v>6670</v>
      </c>
      <c r="D1276" t="s">
        <v>6671</v>
      </c>
      <c r="E1276" t="s">
        <v>1468</v>
      </c>
      <c r="F1276" t="s">
        <v>161</v>
      </c>
      <c r="G1276" cm="1">
        <f t="array" aca="1" ref="G1276" ca="1">SUMPRODUCT(--ISNUMBER(MID(D1276,ROW(INDIRECT("1:"&amp;LEN(D1276))),1)*1))</f>
        <v>28</v>
      </c>
      <c r="H1276" t="b">
        <f t="shared" si="284"/>
        <v>1</v>
      </c>
    </row>
    <row r="1277" spans="1:8" x14ac:dyDescent="0.3">
      <c r="A1277">
        <v>1985</v>
      </c>
      <c r="B1277" t="s">
        <v>6856</v>
      </c>
      <c r="C1277" t="s">
        <v>6857</v>
      </c>
      <c r="D1277" t="s">
        <v>6858</v>
      </c>
      <c r="E1277" t="s">
        <v>813</v>
      </c>
      <c r="F1277" t="s">
        <v>116</v>
      </c>
      <c r="G1277" cm="1">
        <f t="array" aca="1" ref="G1277" ca="1">SUMPRODUCT(--ISNUMBER(MID(D1277,ROW(INDIRECT("1:"&amp;LEN(D1277))),1)*1))</f>
        <v>28</v>
      </c>
      <c r="H1277" t="b">
        <f t="shared" si="284"/>
        <v>1</v>
      </c>
    </row>
    <row r="1278" spans="1:8" x14ac:dyDescent="0.3">
      <c r="A1278">
        <v>2058</v>
      </c>
      <c r="B1278" t="s">
        <v>7106</v>
      </c>
      <c r="C1278" t="s">
        <v>7107</v>
      </c>
      <c r="D1278" t="s">
        <v>7108</v>
      </c>
      <c r="E1278" t="s">
        <v>7109</v>
      </c>
      <c r="F1278" t="s">
        <v>84</v>
      </c>
      <c r="G1278" cm="1">
        <f t="array" aca="1" ref="G1278" ca="1">SUMPRODUCT(--ISNUMBER(MID(D1278,ROW(INDIRECT("1:"&amp;LEN(D1278))),1)*1))</f>
        <v>28</v>
      </c>
      <c r="H1278" t="b">
        <f t="shared" si="284"/>
        <v>1</v>
      </c>
    </row>
    <row r="1279" spans="1:8" hidden="1" x14ac:dyDescent="0.3">
      <c r="A1279">
        <v>2285</v>
      </c>
      <c r="B1279" t="s">
        <v>7851</v>
      </c>
      <c r="C1279" t="s">
        <v>7852</v>
      </c>
      <c r="D1279" t="s">
        <v>7853</v>
      </c>
      <c r="E1279" t="s">
        <v>1022</v>
      </c>
      <c r="F1279" t="s">
        <v>89</v>
      </c>
      <c r="G1279" cm="1">
        <f t="array" aca="1" ref="G1279" ca="1">SUMPRODUCT(--ISNUMBER(MID(D1279,ROW(INDIRECT("1:"&amp;LEN(D1279))),1)*1))</f>
        <v>28</v>
      </c>
      <c r="H1279" t="b">
        <f t="shared" si="284"/>
        <v>0</v>
      </c>
    </row>
    <row r="1280" spans="1:8" hidden="1" x14ac:dyDescent="0.3">
      <c r="A1280">
        <v>2317</v>
      </c>
      <c r="B1280" t="s">
        <v>7960</v>
      </c>
      <c r="C1280" t="s">
        <v>7961</v>
      </c>
      <c r="D1280" t="s">
        <v>7962</v>
      </c>
      <c r="E1280" t="s">
        <v>3371</v>
      </c>
      <c r="F1280" t="s">
        <v>1457</v>
      </c>
      <c r="G1280" cm="1">
        <f t="array" aca="1" ref="G1280" ca="1">SUMPRODUCT(--ISNUMBER(MID(D1280,ROW(INDIRECT("1:"&amp;LEN(D1280))),1)*1))</f>
        <v>28</v>
      </c>
      <c r="H1280" t="b">
        <f t="shared" si="284"/>
        <v>0</v>
      </c>
    </row>
    <row r="1281" spans="1:8" hidden="1" x14ac:dyDescent="0.3">
      <c r="A1281">
        <v>2320</v>
      </c>
      <c r="B1281" t="s">
        <v>7969</v>
      </c>
      <c r="C1281" t="s">
        <v>7970</v>
      </c>
      <c r="D1281" t="s">
        <v>7971</v>
      </c>
      <c r="E1281" t="s">
        <v>497</v>
      </c>
      <c r="F1281" t="s">
        <v>165</v>
      </c>
      <c r="G1281" cm="1">
        <f t="array" aca="1" ref="G1281" ca="1">SUMPRODUCT(--ISNUMBER(MID(D1281,ROW(INDIRECT("1:"&amp;LEN(D1281))),1)*1))</f>
        <v>28</v>
      </c>
      <c r="H1281" t="b">
        <f t="shared" si="284"/>
        <v>0</v>
      </c>
    </row>
    <row r="1282" spans="1:8" x14ac:dyDescent="0.3">
      <c r="A1282">
        <v>2462</v>
      </c>
      <c r="B1282" t="s">
        <v>8445</v>
      </c>
      <c r="C1282" t="s">
        <v>8446</v>
      </c>
      <c r="D1282" t="s">
        <v>8447</v>
      </c>
      <c r="E1282" t="s">
        <v>1525</v>
      </c>
      <c r="F1282" t="s">
        <v>94</v>
      </c>
      <c r="G1282" cm="1">
        <f t="array" aca="1" ref="G1282" ca="1">SUMPRODUCT(--ISNUMBER(MID(D1282,ROW(INDIRECT("1:"&amp;LEN(D1282))),1)*1))</f>
        <v>28</v>
      </c>
      <c r="H1282" t="b">
        <f t="shared" si="284"/>
        <v>1</v>
      </c>
    </row>
    <row r="1283" spans="1:8" hidden="1" x14ac:dyDescent="0.3">
      <c r="A1283">
        <v>2532</v>
      </c>
      <c r="B1283" t="s">
        <v>8664</v>
      </c>
      <c r="C1283" t="s">
        <v>8665</v>
      </c>
      <c r="D1283" t="s">
        <v>8666</v>
      </c>
      <c r="E1283" t="s">
        <v>1693</v>
      </c>
      <c r="F1283" t="s">
        <v>354</v>
      </c>
      <c r="G1283" cm="1">
        <f t="array" aca="1" ref="G1283" ca="1">SUMPRODUCT(--ISNUMBER(MID(D1283,ROW(INDIRECT("1:"&amp;LEN(D1283))),1)*1))</f>
        <v>28</v>
      </c>
      <c r="H1283" t="b">
        <f t="shared" ref="H1273:H1284" si="285">OR(ISNUMBER(FIND("Wh kg", D1283)), ISNUMBER(FIND("F/g", D1283)), ISNUMBER(FIND("ppm", D1283)), ISNUMBER(FIND("ppb", D1283)), ISNUMBER(FIND("mAh/g", D1283)), ISNUMBER(FIND("kHz", D1283)), ISNUMBER(FIND("°C", D1283)), ISNUMBER(FIND(" pH", D1283)), ISNUMBER(FIND("mg/L", D1283)), ISNUMBER(FIND("min", D1283)), ISNUMBER(FIND("mAhg", D1283)), ISNUMBER(FIND("g/L", D1283)), ISNUMBER(FIND("MPa", D1283)))</f>
        <v>0</v>
      </c>
    </row>
    <row r="1284" spans="1:8" x14ac:dyDescent="0.3">
      <c r="A1284">
        <v>2553</v>
      </c>
      <c r="B1284" t="s">
        <v>8734</v>
      </c>
      <c r="C1284" t="s">
        <v>8735</v>
      </c>
      <c r="D1284" t="s">
        <v>8736</v>
      </c>
      <c r="E1284" t="s">
        <v>353</v>
      </c>
      <c r="F1284" t="s">
        <v>321</v>
      </c>
      <c r="G1284" cm="1">
        <f t="array" aca="1" ref="G1284" ca="1">SUMPRODUCT(--ISNUMBER(MID(D1284,ROW(INDIRECT("1:"&amp;LEN(D1284))),1)*1))</f>
        <v>28</v>
      </c>
      <c r="H1284" t="b">
        <f>OR(ISNUMBER(FIND("Wh kg", D1284)), ISNUMBER(FIND("F/g", D1284)), ISNUMBER(FIND("ppm", D1284)), ISNUMBER(FIND("ppb", D1284)), ISNUMBER(FIND("mAh/g", D1284)), ISNUMBER(FIND("kHz", D1284)), ISNUMBER(FIND("°C", D1284)), ISNUMBER(FIND(" pH", D1284)), ISNUMBER(FIND("mg/L", D1284)), ISNUMBER(FIND("mAhg", D1284)), ISNUMBER(FIND("g/L", D1284)), ISNUMBER(FIND("MPa", D1284)))</f>
        <v>1</v>
      </c>
    </row>
    <row r="1285" spans="1:8" hidden="1" x14ac:dyDescent="0.3">
      <c r="A1285">
        <v>1283</v>
      </c>
      <c r="B1285" t="s">
        <v>4500</v>
      </c>
      <c r="C1285" t="s">
        <v>4501</v>
      </c>
      <c r="D1285" t="s">
        <v>4502</v>
      </c>
      <c r="E1285" t="s">
        <v>4503</v>
      </c>
      <c r="F1285" t="s">
        <v>15</v>
      </c>
      <c r="G1285" cm="1">
        <f t="array" aca="1" ref="G1285" ca="1">SUMPRODUCT(--ISNUMBER(MID(D1285,ROW(INDIRECT("1:"&amp;LEN(D1285))),1)*1))</f>
        <v>0</v>
      </c>
    </row>
    <row r="1286" spans="1:8" x14ac:dyDescent="0.3">
      <c r="A1286">
        <v>2590</v>
      </c>
      <c r="B1286" t="s">
        <v>8858</v>
      </c>
      <c r="C1286" t="s">
        <v>8859</v>
      </c>
      <c r="D1286" t="s">
        <v>8860</v>
      </c>
      <c r="E1286" t="s">
        <v>8861</v>
      </c>
      <c r="F1286" t="s">
        <v>116</v>
      </c>
      <c r="G1286" cm="1">
        <f t="array" aca="1" ref="G1286" ca="1">SUMPRODUCT(--ISNUMBER(MID(D1286,ROW(INDIRECT("1:"&amp;LEN(D1286))),1)*1))</f>
        <v>28</v>
      </c>
      <c r="H1286" t="b">
        <f t="shared" ref="H1286:H1287" si="286">OR(ISNUMBER(FIND("Wh kg", D1286)), ISNUMBER(FIND("F/g", D1286)), ISNUMBER(FIND("ppm", D1286)), ISNUMBER(FIND("ppb", D1286)), ISNUMBER(FIND("mAh/g", D1286)), ISNUMBER(FIND("kHz", D1286)), ISNUMBER(FIND("°C", D1286)), ISNUMBER(FIND(" pH", D1286)), ISNUMBER(FIND("mg/L", D1286)), ISNUMBER(FIND("mAhg", D1286)), ISNUMBER(FIND("g/L", D1286)), ISNUMBER(FIND("MPa", D1286)))</f>
        <v>1</v>
      </c>
    </row>
    <row r="1287" spans="1:8" x14ac:dyDescent="0.3">
      <c r="A1287">
        <v>2633</v>
      </c>
      <c r="B1287" t="s">
        <v>8999</v>
      </c>
      <c r="C1287" t="s">
        <v>9000</v>
      </c>
      <c r="D1287" t="s">
        <v>9001</v>
      </c>
      <c r="E1287" t="s">
        <v>1826</v>
      </c>
      <c r="F1287" t="s">
        <v>41</v>
      </c>
      <c r="G1287" cm="1">
        <f t="array" aca="1" ref="G1287" ca="1">SUMPRODUCT(--ISNUMBER(MID(D1287,ROW(INDIRECT("1:"&amp;LEN(D1287))),1)*1))</f>
        <v>28</v>
      </c>
      <c r="H1287" t="b">
        <f t="shared" si="286"/>
        <v>1</v>
      </c>
    </row>
    <row r="1288" spans="1:8" hidden="1" x14ac:dyDescent="0.3">
      <c r="A1288">
        <v>2729</v>
      </c>
      <c r="B1288" t="s">
        <v>9315</v>
      </c>
      <c r="C1288" t="s">
        <v>9316</v>
      </c>
      <c r="D1288" t="s">
        <v>9317</v>
      </c>
      <c r="E1288" t="s">
        <v>3530</v>
      </c>
      <c r="F1288" t="s">
        <v>15</v>
      </c>
      <c r="G1288" cm="1">
        <f t="array" aca="1" ref="G1288" ca="1">SUMPRODUCT(--ISNUMBER(MID(D1288,ROW(INDIRECT("1:"&amp;LEN(D1288))),1)*1))</f>
        <v>28</v>
      </c>
      <c r="H1288" t="b">
        <f t="shared" ref="H1286:H1289" si="287">OR(ISNUMBER(FIND("Wh kg", D1288)), ISNUMBER(FIND("F/g", D1288)), ISNUMBER(FIND("ppm", D1288)), ISNUMBER(FIND("ppb", D1288)), ISNUMBER(FIND("mAh/g", D1288)), ISNUMBER(FIND("kHz", D1288)), ISNUMBER(FIND("°C", D1288)), ISNUMBER(FIND(" pH", D1288)), ISNUMBER(FIND("mg/L", D1288)), ISNUMBER(FIND("min", D1288)), ISNUMBER(FIND("mAhg", D1288)), ISNUMBER(FIND("g/L", D1288)), ISNUMBER(FIND("MPa", D1288)))</f>
        <v>0</v>
      </c>
    </row>
    <row r="1289" spans="1:8" x14ac:dyDescent="0.3">
      <c r="A1289">
        <v>2743</v>
      </c>
      <c r="B1289" t="s">
        <v>9357</v>
      </c>
      <c r="C1289" t="s">
        <v>9358</v>
      </c>
      <c r="D1289" t="s">
        <v>9359</v>
      </c>
      <c r="E1289" t="s">
        <v>1351</v>
      </c>
      <c r="F1289" t="s">
        <v>610</v>
      </c>
      <c r="G1289" cm="1">
        <f t="array" aca="1" ref="G1289" ca="1">SUMPRODUCT(--ISNUMBER(MID(D1289,ROW(INDIRECT("1:"&amp;LEN(D1289))),1)*1))</f>
        <v>28</v>
      </c>
      <c r="H1289" t="b">
        <f>OR(ISNUMBER(FIND("Wh kg", D1289)), ISNUMBER(FIND("F/g", D1289)), ISNUMBER(FIND("ppm", D1289)), ISNUMBER(FIND("ppb", D1289)), ISNUMBER(FIND("mAh/g", D1289)), ISNUMBER(FIND("kHz", D1289)), ISNUMBER(FIND("°C", D1289)), ISNUMBER(FIND(" pH", D1289)), ISNUMBER(FIND("mg/L", D1289)), ISNUMBER(FIND("mAhg", D1289)), ISNUMBER(FIND("g/L", D1289)), ISNUMBER(FIND("MPa", D1289)))</f>
        <v>1</v>
      </c>
    </row>
    <row r="1290" spans="1:8" hidden="1" x14ac:dyDescent="0.3">
      <c r="A1290">
        <v>1288</v>
      </c>
      <c r="B1290" t="s">
        <v>4518</v>
      </c>
      <c r="C1290" t="s">
        <v>4519</v>
      </c>
      <c r="D1290" t="s">
        <v>4520</v>
      </c>
      <c r="E1290" t="s">
        <v>2526</v>
      </c>
      <c r="F1290" t="s">
        <v>10</v>
      </c>
      <c r="G1290" cm="1">
        <f t="array" aca="1" ref="G1290" ca="1">SUMPRODUCT(--ISNUMBER(MID(D1290,ROW(INDIRECT("1:"&amp;LEN(D1290))),1)*1))</f>
        <v>0</v>
      </c>
    </row>
    <row r="1291" spans="1:8" hidden="1" x14ac:dyDescent="0.3">
      <c r="A1291">
        <v>2946</v>
      </c>
      <c r="B1291" t="s">
        <v>10020</v>
      </c>
      <c r="C1291" t="s">
        <v>10021</v>
      </c>
      <c r="D1291" t="s">
        <v>10022</v>
      </c>
      <c r="E1291" t="s">
        <v>98</v>
      </c>
      <c r="F1291" t="s">
        <v>441</v>
      </c>
      <c r="G1291" cm="1">
        <f t="array" aca="1" ref="G1291" ca="1">SUMPRODUCT(--ISNUMBER(MID(D1291,ROW(INDIRECT("1:"&amp;LEN(D1291))),1)*1))</f>
        <v>28</v>
      </c>
      <c r="H1291" t="b">
        <f t="shared" ref="H1291:H1294" si="288">OR(ISNUMBER(FIND("Wh kg", D1291)), ISNUMBER(FIND("F/g", D1291)), ISNUMBER(FIND("ppm", D1291)), ISNUMBER(FIND("ppb", D1291)), ISNUMBER(FIND("mAh/g", D1291)), ISNUMBER(FIND("kHz", D1291)), ISNUMBER(FIND("°C", D1291)), ISNUMBER(FIND(" pH", D1291)), ISNUMBER(FIND("mg/L", D1291)), ISNUMBER(FIND("min", D1291)), ISNUMBER(FIND("mAhg", D1291)), ISNUMBER(FIND("g/L", D1291)), ISNUMBER(FIND("MPa", D1291)))</f>
        <v>0</v>
      </c>
    </row>
    <row r="1292" spans="1:8" x14ac:dyDescent="0.3">
      <c r="A1292">
        <v>3015</v>
      </c>
      <c r="B1292" t="s">
        <v>10237</v>
      </c>
      <c r="C1292" t="s">
        <v>10238</v>
      </c>
      <c r="D1292" t="s">
        <v>10239</v>
      </c>
      <c r="E1292" t="s">
        <v>3688</v>
      </c>
      <c r="F1292" t="s">
        <v>116</v>
      </c>
      <c r="G1292" cm="1">
        <f t="array" aca="1" ref="G1292" ca="1">SUMPRODUCT(--ISNUMBER(MID(D1292,ROW(INDIRECT("1:"&amp;LEN(D1292))),1)*1))</f>
        <v>28</v>
      </c>
      <c r="H1292" t="b">
        <f t="shared" ref="H1292:H1294" si="289">OR(ISNUMBER(FIND("Wh kg", D1292)), ISNUMBER(FIND("F/g", D1292)), ISNUMBER(FIND("ppm", D1292)), ISNUMBER(FIND("ppb", D1292)), ISNUMBER(FIND("mAh/g", D1292)), ISNUMBER(FIND("kHz", D1292)), ISNUMBER(FIND("°C", D1292)), ISNUMBER(FIND(" pH", D1292)), ISNUMBER(FIND("mg/L", D1292)), ISNUMBER(FIND("mAhg", D1292)), ISNUMBER(FIND("g/L", D1292)), ISNUMBER(FIND("MPa", D1292)))</f>
        <v>1</v>
      </c>
    </row>
    <row r="1293" spans="1:8" hidden="1" x14ac:dyDescent="0.3">
      <c r="A1293">
        <v>3093</v>
      </c>
      <c r="B1293" t="s">
        <v>10487</v>
      </c>
      <c r="C1293" t="s">
        <v>10488</v>
      </c>
      <c r="D1293" t="s">
        <v>10489</v>
      </c>
      <c r="E1293" t="s">
        <v>353</v>
      </c>
      <c r="F1293" t="s">
        <v>84</v>
      </c>
      <c r="G1293" cm="1">
        <f t="array" aca="1" ref="G1293" ca="1">SUMPRODUCT(--ISNUMBER(MID(D1293,ROW(INDIRECT("1:"&amp;LEN(D1293))),1)*1))</f>
        <v>28</v>
      </c>
      <c r="H1293" t="b">
        <f t="shared" si="289"/>
        <v>0</v>
      </c>
    </row>
    <row r="1294" spans="1:8" x14ac:dyDescent="0.3">
      <c r="A1294">
        <v>3117</v>
      </c>
      <c r="B1294" t="s">
        <v>10565</v>
      </c>
      <c r="C1294" t="s">
        <v>10566</v>
      </c>
      <c r="D1294" t="s">
        <v>10567</v>
      </c>
      <c r="E1294" t="s">
        <v>9900</v>
      </c>
      <c r="F1294" t="s">
        <v>116</v>
      </c>
      <c r="G1294" cm="1">
        <f t="array" aca="1" ref="G1294" ca="1">SUMPRODUCT(--ISNUMBER(MID(D1294,ROW(INDIRECT("1:"&amp;LEN(D1294))),1)*1))</f>
        <v>28</v>
      </c>
      <c r="H1294" t="b">
        <f t="shared" si="289"/>
        <v>1</v>
      </c>
    </row>
    <row r="1295" spans="1:8" hidden="1" x14ac:dyDescent="0.3">
      <c r="A1295">
        <v>1293</v>
      </c>
      <c r="B1295" t="s">
        <v>4534</v>
      </c>
      <c r="C1295" t="s">
        <v>4535</v>
      </c>
      <c r="D1295" t="s">
        <v>4536</v>
      </c>
      <c r="E1295" t="s">
        <v>920</v>
      </c>
      <c r="F1295" t="s">
        <v>4250</v>
      </c>
      <c r="G1295" cm="1">
        <f t="array" aca="1" ref="G1295" ca="1">SUMPRODUCT(--ISNUMBER(MID(D1295,ROW(INDIRECT("1:"&amp;LEN(D1295))),1)*1))</f>
        <v>0</v>
      </c>
    </row>
    <row r="1296" spans="1:8" x14ac:dyDescent="0.3">
      <c r="A1296">
        <v>3127</v>
      </c>
      <c r="B1296" t="s">
        <v>10594</v>
      </c>
      <c r="C1296" t="s">
        <v>10595</v>
      </c>
      <c r="D1296" t="s">
        <v>10596</v>
      </c>
      <c r="E1296" t="s">
        <v>50</v>
      </c>
      <c r="F1296" t="s">
        <v>161</v>
      </c>
      <c r="G1296" cm="1">
        <f t="array" aca="1" ref="G1296" ca="1">SUMPRODUCT(--ISNUMBER(MID(D1296,ROW(INDIRECT("1:"&amp;LEN(D1296))),1)*1))</f>
        <v>28</v>
      </c>
      <c r="H1296" t="b">
        <f t="shared" ref="H1296:H1300" si="290">OR(ISNUMBER(FIND("Wh kg", D1296)), ISNUMBER(FIND("F/g", D1296)), ISNUMBER(FIND("ppm", D1296)), ISNUMBER(FIND("ppb", D1296)), ISNUMBER(FIND("mAh/g", D1296)), ISNUMBER(FIND("kHz", D1296)), ISNUMBER(FIND("°C", D1296)), ISNUMBER(FIND(" pH", D1296)), ISNUMBER(FIND("mg/L", D1296)), ISNUMBER(FIND("mAhg", D1296)), ISNUMBER(FIND("g/L", D1296)), ISNUMBER(FIND("MPa", D1296)))</f>
        <v>1</v>
      </c>
    </row>
    <row r="1297" spans="1:8" x14ac:dyDescent="0.3">
      <c r="A1297">
        <v>3261</v>
      </c>
      <c r="B1297" t="s">
        <v>11030</v>
      </c>
      <c r="C1297" t="s">
        <v>11031</v>
      </c>
      <c r="D1297" t="s">
        <v>11032</v>
      </c>
      <c r="E1297" t="s">
        <v>1130</v>
      </c>
      <c r="F1297" t="s">
        <v>153</v>
      </c>
      <c r="G1297" cm="1">
        <f t="array" aca="1" ref="G1297" ca="1">SUMPRODUCT(--ISNUMBER(MID(D1297,ROW(INDIRECT("1:"&amp;LEN(D1297))),1)*1))</f>
        <v>28</v>
      </c>
      <c r="H1297" t="b">
        <f t="shared" si="290"/>
        <v>1</v>
      </c>
    </row>
    <row r="1298" spans="1:8" x14ac:dyDescent="0.3">
      <c r="A1298">
        <v>3297</v>
      </c>
      <c r="B1298" t="s">
        <v>11144</v>
      </c>
      <c r="C1298" t="s">
        <v>11145</v>
      </c>
      <c r="D1298" t="s">
        <v>11146</v>
      </c>
      <c r="E1298" t="s">
        <v>11147</v>
      </c>
      <c r="F1298" t="s">
        <v>56</v>
      </c>
      <c r="G1298" cm="1">
        <f t="array" aca="1" ref="G1298" ca="1">SUMPRODUCT(--ISNUMBER(MID(D1298,ROW(INDIRECT("1:"&amp;LEN(D1298))),1)*1))</f>
        <v>28</v>
      </c>
      <c r="H1298" t="b">
        <f t="shared" si="290"/>
        <v>1</v>
      </c>
    </row>
    <row r="1299" spans="1:8" x14ac:dyDescent="0.3">
      <c r="A1299">
        <v>3572</v>
      </c>
      <c r="B1299" t="s">
        <v>12041</v>
      </c>
      <c r="C1299" t="s">
        <v>12042</v>
      </c>
      <c r="D1299" t="s">
        <v>12043</v>
      </c>
      <c r="E1299" t="s">
        <v>334</v>
      </c>
      <c r="F1299" t="s">
        <v>161</v>
      </c>
      <c r="G1299" cm="1">
        <f t="array" aca="1" ref="G1299" ca="1">SUMPRODUCT(--ISNUMBER(MID(D1299,ROW(INDIRECT("1:"&amp;LEN(D1299))),1)*1))</f>
        <v>28</v>
      </c>
      <c r="H1299" t="b">
        <f t="shared" si="290"/>
        <v>1</v>
      </c>
    </row>
    <row r="1300" spans="1:8" x14ac:dyDescent="0.3">
      <c r="A1300">
        <v>3591</v>
      </c>
      <c r="B1300" t="s">
        <v>12101</v>
      </c>
      <c r="C1300" t="s">
        <v>12102</v>
      </c>
      <c r="D1300" t="s">
        <v>12103</v>
      </c>
      <c r="E1300" t="s">
        <v>7736</v>
      </c>
      <c r="F1300" t="s">
        <v>632</v>
      </c>
      <c r="G1300" cm="1">
        <f t="array" aca="1" ref="G1300" ca="1">SUMPRODUCT(--ISNUMBER(MID(D1300,ROW(INDIRECT("1:"&amp;LEN(D1300))),1)*1))</f>
        <v>28</v>
      </c>
      <c r="H1300" t="b">
        <f t="shared" si="290"/>
        <v>1</v>
      </c>
    </row>
    <row r="1301" spans="1:8" hidden="1" x14ac:dyDescent="0.3">
      <c r="A1301">
        <v>1299</v>
      </c>
      <c r="B1301" t="s">
        <v>4555</v>
      </c>
      <c r="C1301" t="s">
        <v>4556</v>
      </c>
      <c r="D1301" t="s">
        <v>4557</v>
      </c>
      <c r="E1301" t="s">
        <v>325</v>
      </c>
      <c r="F1301" t="s">
        <v>3061</v>
      </c>
      <c r="G1301" cm="1">
        <f t="array" aca="1" ref="G1301" ca="1">SUMPRODUCT(--ISNUMBER(MID(D1301,ROW(INDIRECT("1:"&amp;LEN(D1301))),1)*1))</f>
        <v>0</v>
      </c>
    </row>
    <row r="1302" spans="1:8" x14ac:dyDescent="0.3">
      <c r="A1302">
        <v>3635</v>
      </c>
      <c r="B1302" t="s">
        <v>12247</v>
      </c>
      <c r="C1302" t="s">
        <v>12248</v>
      </c>
      <c r="D1302" t="s">
        <v>12249</v>
      </c>
      <c r="E1302" t="s">
        <v>1176</v>
      </c>
      <c r="F1302" t="s">
        <v>2744</v>
      </c>
      <c r="G1302" cm="1">
        <f t="array" aca="1" ref="G1302" ca="1">SUMPRODUCT(--ISNUMBER(MID(D1302,ROW(INDIRECT("1:"&amp;LEN(D1302))),1)*1))</f>
        <v>28</v>
      </c>
      <c r="H1302" t="b">
        <f t="shared" ref="H1302:H1304" si="291">OR(ISNUMBER(FIND("Wh kg", D1302)), ISNUMBER(FIND("F/g", D1302)), ISNUMBER(FIND("ppm", D1302)), ISNUMBER(FIND("ppb", D1302)), ISNUMBER(FIND("mAh/g", D1302)), ISNUMBER(FIND("kHz", D1302)), ISNUMBER(FIND("°C", D1302)), ISNUMBER(FIND(" pH", D1302)), ISNUMBER(FIND("mg/L", D1302)), ISNUMBER(FIND("mAhg", D1302)), ISNUMBER(FIND("g/L", D1302)), ISNUMBER(FIND("MPa", D1302)))</f>
        <v>1</v>
      </c>
    </row>
    <row r="1303" spans="1:8" hidden="1" x14ac:dyDescent="0.3">
      <c r="A1303">
        <v>3748</v>
      </c>
      <c r="B1303" t="s">
        <v>12610</v>
      </c>
      <c r="C1303" t="s">
        <v>12611</v>
      </c>
      <c r="D1303" t="s">
        <v>12612</v>
      </c>
      <c r="E1303" t="s">
        <v>4357</v>
      </c>
      <c r="F1303" t="s">
        <v>46</v>
      </c>
      <c r="G1303" cm="1">
        <f t="array" aca="1" ref="G1303" ca="1">SUMPRODUCT(--ISNUMBER(MID(D1303,ROW(INDIRECT("1:"&amp;LEN(D1303))),1)*1))</f>
        <v>28</v>
      </c>
      <c r="H1303" t="b">
        <f t="shared" si="291"/>
        <v>0</v>
      </c>
    </row>
    <row r="1304" spans="1:8" x14ac:dyDescent="0.3">
      <c r="A1304">
        <v>3754</v>
      </c>
      <c r="B1304" t="s">
        <v>12628</v>
      </c>
      <c r="C1304" t="s">
        <v>12629</v>
      </c>
      <c r="D1304" t="s">
        <v>12630</v>
      </c>
      <c r="E1304" t="s">
        <v>98</v>
      </c>
      <c r="F1304" t="s">
        <v>99</v>
      </c>
      <c r="G1304" cm="1">
        <f t="array" aca="1" ref="G1304" ca="1">SUMPRODUCT(--ISNUMBER(MID(D1304,ROW(INDIRECT("1:"&amp;LEN(D1304))),1)*1))</f>
        <v>28</v>
      </c>
      <c r="H1304" t="b">
        <f t="shared" si="291"/>
        <v>1</v>
      </c>
    </row>
    <row r="1305" spans="1:8" hidden="1" x14ac:dyDescent="0.3">
      <c r="A1305">
        <v>3765</v>
      </c>
      <c r="B1305" t="s">
        <v>12664</v>
      </c>
      <c r="C1305" t="s">
        <v>12665</v>
      </c>
      <c r="D1305" t="s">
        <v>12666</v>
      </c>
      <c r="E1305" t="s">
        <v>418</v>
      </c>
      <c r="F1305" t="s">
        <v>486</v>
      </c>
      <c r="G1305" cm="1">
        <f t="array" aca="1" ref="G1305" ca="1">SUMPRODUCT(--ISNUMBER(MID(D1305,ROW(INDIRECT("1:"&amp;LEN(D1305))),1)*1))</f>
        <v>28</v>
      </c>
      <c r="H1305" t="b">
        <f t="shared" ref="H1302:H1309" si="292">OR(ISNUMBER(FIND("Wh kg", D1305)), ISNUMBER(FIND("F/g", D1305)), ISNUMBER(FIND("ppm", D1305)), ISNUMBER(FIND("ppb", D1305)), ISNUMBER(FIND("mAh/g", D1305)), ISNUMBER(FIND("kHz", D1305)), ISNUMBER(FIND("°C", D1305)), ISNUMBER(FIND(" pH", D1305)), ISNUMBER(FIND("mg/L", D1305)), ISNUMBER(FIND("min", D1305)), ISNUMBER(FIND("mAhg", D1305)), ISNUMBER(FIND("g/L", D1305)), ISNUMBER(FIND("MPa", D1305)))</f>
        <v>0</v>
      </c>
    </row>
    <row r="1306" spans="1:8" x14ac:dyDescent="0.3">
      <c r="A1306">
        <v>3798</v>
      </c>
      <c r="B1306" t="s">
        <v>12769</v>
      </c>
      <c r="C1306" t="s">
        <v>12770</v>
      </c>
      <c r="D1306" t="s">
        <v>12771</v>
      </c>
      <c r="E1306" t="s">
        <v>362</v>
      </c>
      <c r="F1306" t="s">
        <v>1026</v>
      </c>
      <c r="G1306" cm="1">
        <f t="array" aca="1" ref="G1306" ca="1">SUMPRODUCT(--ISNUMBER(MID(D1306,ROW(INDIRECT("1:"&amp;LEN(D1306))),1)*1))</f>
        <v>28</v>
      </c>
      <c r="H1306" t="b">
        <f t="shared" ref="H1306:H1309" si="293">OR(ISNUMBER(FIND("Wh kg", D1306)), ISNUMBER(FIND("F/g", D1306)), ISNUMBER(FIND("ppm", D1306)), ISNUMBER(FIND("ppb", D1306)), ISNUMBER(FIND("mAh/g", D1306)), ISNUMBER(FIND("kHz", D1306)), ISNUMBER(FIND("°C", D1306)), ISNUMBER(FIND(" pH", D1306)), ISNUMBER(FIND("mg/L", D1306)), ISNUMBER(FIND("mAhg", D1306)), ISNUMBER(FIND("g/L", D1306)), ISNUMBER(FIND("MPa", D1306)))</f>
        <v>1</v>
      </c>
    </row>
    <row r="1307" spans="1:8" x14ac:dyDescent="0.3">
      <c r="A1307">
        <v>3861</v>
      </c>
      <c r="B1307" t="s">
        <v>12963</v>
      </c>
      <c r="C1307" t="s">
        <v>12964</v>
      </c>
      <c r="D1307" t="s">
        <v>12965</v>
      </c>
      <c r="E1307" t="s">
        <v>12966</v>
      </c>
      <c r="F1307" t="s">
        <v>392</v>
      </c>
      <c r="G1307" cm="1">
        <f t="array" aca="1" ref="G1307" ca="1">SUMPRODUCT(--ISNUMBER(MID(D1307,ROW(INDIRECT("1:"&amp;LEN(D1307))),1)*1))</f>
        <v>28</v>
      </c>
      <c r="H1307" t="b">
        <f t="shared" si="293"/>
        <v>1</v>
      </c>
    </row>
    <row r="1308" spans="1:8" hidden="1" x14ac:dyDescent="0.3">
      <c r="A1308">
        <v>3991</v>
      </c>
      <c r="B1308" t="s">
        <v>13370</v>
      </c>
      <c r="C1308" t="s">
        <v>13371</v>
      </c>
      <c r="D1308" t="s">
        <v>13372</v>
      </c>
      <c r="E1308" t="s">
        <v>2093</v>
      </c>
      <c r="F1308" t="s">
        <v>46</v>
      </c>
      <c r="G1308" cm="1">
        <f t="array" aca="1" ref="G1308" ca="1">SUMPRODUCT(--ISNUMBER(MID(D1308,ROW(INDIRECT("1:"&amp;LEN(D1308))),1)*1))</f>
        <v>28</v>
      </c>
      <c r="H1308" t="b">
        <f t="shared" si="293"/>
        <v>0</v>
      </c>
    </row>
    <row r="1309" spans="1:8" x14ac:dyDescent="0.3">
      <c r="A1309">
        <v>3999</v>
      </c>
      <c r="B1309" t="s">
        <v>13398</v>
      </c>
      <c r="C1309" t="s">
        <v>13399</v>
      </c>
      <c r="D1309" t="s">
        <v>13400</v>
      </c>
      <c r="E1309" t="s">
        <v>1508</v>
      </c>
      <c r="F1309" t="s">
        <v>33</v>
      </c>
      <c r="G1309" cm="1">
        <f t="array" aca="1" ref="G1309" ca="1">SUMPRODUCT(--ISNUMBER(MID(D1309,ROW(INDIRECT("1:"&amp;LEN(D1309))),1)*1))</f>
        <v>28</v>
      </c>
      <c r="H1309" t="b">
        <f t="shared" si="293"/>
        <v>1</v>
      </c>
    </row>
    <row r="1310" spans="1:8" hidden="1" x14ac:dyDescent="0.3">
      <c r="A1310">
        <v>1308</v>
      </c>
      <c r="B1310" t="s">
        <v>4584</v>
      </c>
      <c r="C1310" t="s">
        <v>4585</v>
      </c>
      <c r="D1310" t="s">
        <v>4586</v>
      </c>
      <c r="E1310" t="s">
        <v>1869</v>
      </c>
      <c r="F1310" t="s">
        <v>33</v>
      </c>
      <c r="G1310" cm="1">
        <f t="array" aca="1" ref="G1310" ca="1">SUMPRODUCT(--ISNUMBER(MID(D1310,ROW(INDIRECT("1:"&amp;LEN(D1310))),1)*1))</f>
        <v>0</v>
      </c>
    </row>
    <row r="1311" spans="1:8" x14ac:dyDescent="0.3">
      <c r="A1311">
        <v>4184</v>
      </c>
      <c r="B1311" t="s">
        <v>13979</v>
      </c>
      <c r="C1311" t="s">
        <v>13980</v>
      </c>
      <c r="D1311" t="s">
        <v>13981</v>
      </c>
      <c r="E1311" t="s">
        <v>1497</v>
      </c>
      <c r="F1311" t="s">
        <v>153</v>
      </c>
      <c r="G1311" cm="1">
        <f t="array" aca="1" ref="G1311" ca="1">SUMPRODUCT(--ISNUMBER(MID(D1311,ROW(INDIRECT("1:"&amp;LEN(D1311))),1)*1))</f>
        <v>28</v>
      </c>
      <c r="H1311" t="b">
        <f t="shared" ref="H1311:H1313" si="294">OR(ISNUMBER(FIND("Wh kg", D1311)), ISNUMBER(FIND("F/g", D1311)), ISNUMBER(FIND("ppm", D1311)), ISNUMBER(FIND("ppb", D1311)), ISNUMBER(FIND("mAh/g", D1311)), ISNUMBER(FIND("kHz", D1311)), ISNUMBER(FIND("°C", D1311)), ISNUMBER(FIND(" pH", D1311)), ISNUMBER(FIND("mg/L", D1311)), ISNUMBER(FIND("mAhg", D1311)), ISNUMBER(FIND("g/L", D1311)), ISNUMBER(FIND("MPa", D1311)))</f>
        <v>1</v>
      </c>
    </row>
    <row r="1312" spans="1:8" hidden="1" x14ac:dyDescent="0.3">
      <c r="A1312">
        <v>4208</v>
      </c>
      <c r="B1312" t="s">
        <v>14056</v>
      </c>
      <c r="C1312" t="s">
        <v>14057</v>
      </c>
      <c r="D1312" t="s">
        <v>14058</v>
      </c>
      <c r="E1312" t="s">
        <v>3300</v>
      </c>
      <c r="F1312" t="s">
        <v>15</v>
      </c>
      <c r="G1312" cm="1">
        <f t="array" aca="1" ref="G1312" ca="1">SUMPRODUCT(--ISNUMBER(MID(D1312,ROW(INDIRECT("1:"&amp;LEN(D1312))),1)*1))</f>
        <v>28</v>
      </c>
      <c r="H1312" t="b">
        <f t="shared" si="294"/>
        <v>0</v>
      </c>
    </row>
    <row r="1313" spans="1:8" hidden="1" x14ac:dyDescent="0.3">
      <c r="A1313">
        <v>4443</v>
      </c>
      <c r="B1313" t="s">
        <v>14818</v>
      </c>
      <c r="C1313" t="s">
        <v>14819</v>
      </c>
      <c r="D1313" t="s">
        <v>14820</v>
      </c>
      <c r="E1313" t="s">
        <v>3664</v>
      </c>
      <c r="F1313" t="s">
        <v>84</v>
      </c>
      <c r="G1313" cm="1">
        <f t="array" aca="1" ref="G1313" ca="1">SUMPRODUCT(--ISNUMBER(MID(D1313,ROW(INDIRECT("1:"&amp;LEN(D1313))),1)*1))</f>
        <v>28</v>
      </c>
      <c r="H1313" t="b">
        <f t="shared" si="294"/>
        <v>0</v>
      </c>
    </row>
    <row r="1314" spans="1:8" hidden="1" x14ac:dyDescent="0.3">
      <c r="A1314">
        <v>1312</v>
      </c>
      <c r="B1314" t="s">
        <v>4597</v>
      </c>
      <c r="C1314" t="s">
        <v>4598</v>
      </c>
      <c r="D1314" t="s">
        <v>4599</v>
      </c>
      <c r="E1314" t="s">
        <v>4137</v>
      </c>
      <c r="F1314" t="s">
        <v>89</v>
      </c>
      <c r="G1314" cm="1">
        <f t="array" aca="1" ref="G1314" ca="1">SUMPRODUCT(--ISNUMBER(MID(D1314,ROW(INDIRECT("1:"&amp;LEN(D1314))),1)*1))</f>
        <v>0</v>
      </c>
    </row>
    <row r="1315" spans="1:8" hidden="1" x14ac:dyDescent="0.3">
      <c r="A1315">
        <v>1313</v>
      </c>
      <c r="B1315" t="s">
        <v>4600</v>
      </c>
      <c r="C1315" t="s">
        <v>4601</v>
      </c>
      <c r="D1315" t="s">
        <v>4602</v>
      </c>
      <c r="E1315" t="s">
        <v>920</v>
      </c>
      <c r="F1315" t="s">
        <v>3563</v>
      </c>
      <c r="G1315" cm="1">
        <f t="array" aca="1" ref="G1315" ca="1">SUMPRODUCT(--ISNUMBER(MID(D1315,ROW(INDIRECT("1:"&amp;LEN(D1315))),1)*1))</f>
        <v>0</v>
      </c>
    </row>
    <row r="1316" spans="1:8" hidden="1" x14ac:dyDescent="0.3">
      <c r="A1316">
        <v>4676</v>
      </c>
      <c r="B1316" t="s">
        <v>15555</v>
      </c>
      <c r="C1316" t="s">
        <v>15556</v>
      </c>
      <c r="D1316" t="s">
        <v>15557</v>
      </c>
      <c r="E1316" t="s">
        <v>760</v>
      </c>
      <c r="F1316" t="s">
        <v>170</v>
      </c>
      <c r="G1316" cm="1">
        <f t="array" aca="1" ref="G1316" ca="1">SUMPRODUCT(--ISNUMBER(MID(D1316,ROW(INDIRECT("1:"&amp;LEN(D1316))),1)*1))</f>
        <v>28</v>
      </c>
      <c r="H1316" t="b">
        <f>OR(ISNUMBER(FIND("Wh kg", D1316)), ISNUMBER(FIND("F/g", D1316)), ISNUMBER(FIND("ppm", D1316)), ISNUMBER(FIND("ppb", D1316)), ISNUMBER(FIND("mAh/g", D1316)), ISNUMBER(FIND("kHz", D1316)), ISNUMBER(FIND("°C", D1316)), ISNUMBER(FIND(" pH", D1316)), ISNUMBER(FIND("mg/L", D1316)), ISNUMBER(FIND("mAhg", D1316)), ISNUMBER(FIND("g/L", D1316)), ISNUMBER(FIND("MPa", D1316)))</f>
        <v>0</v>
      </c>
    </row>
    <row r="1317" spans="1:8" hidden="1" x14ac:dyDescent="0.3">
      <c r="A1317">
        <v>1315</v>
      </c>
      <c r="B1317" t="s">
        <v>4606</v>
      </c>
      <c r="C1317" t="s">
        <v>4607</v>
      </c>
      <c r="D1317" t="s">
        <v>4608</v>
      </c>
      <c r="E1317" t="s">
        <v>920</v>
      </c>
      <c r="F1317" t="s">
        <v>1830</v>
      </c>
      <c r="G1317" cm="1">
        <f t="array" aca="1" ref="G1317" ca="1">SUMPRODUCT(--ISNUMBER(MID(D1317,ROW(INDIRECT("1:"&amp;LEN(D1317))),1)*1))</f>
        <v>0</v>
      </c>
    </row>
    <row r="1318" spans="1:8" x14ac:dyDescent="0.3">
      <c r="A1318">
        <v>4719</v>
      </c>
      <c r="B1318" t="s">
        <v>15692</v>
      </c>
      <c r="C1318" t="s">
        <v>15693</v>
      </c>
      <c r="D1318" t="s">
        <v>15694</v>
      </c>
      <c r="E1318" t="s">
        <v>6347</v>
      </c>
      <c r="F1318" t="s">
        <v>694</v>
      </c>
      <c r="G1318" cm="1">
        <f t="array" aca="1" ref="G1318" ca="1">SUMPRODUCT(--ISNUMBER(MID(D1318,ROW(INDIRECT("1:"&amp;LEN(D1318))),1)*1))</f>
        <v>28</v>
      </c>
      <c r="H1318" t="b">
        <f>OR(ISNUMBER(FIND("Wh kg", D1318)), ISNUMBER(FIND("F/g", D1318)), ISNUMBER(FIND("ppm", D1318)), ISNUMBER(FIND("ppb", D1318)), ISNUMBER(FIND("mAh/g", D1318)), ISNUMBER(FIND("kHz", D1318)), ISNUMBER(FIND("°C", D1318)), ISNUMBER(FIND(" pH", D1318)), ISNUMBER(FIND("mg/L", D1318)), ISNUMBER(FIND("mAhg", D1318)), ISNUMBER(FIND("g/L", D1318)), ISNUMBER(FIND("MPa", D1318)))</f>
        <v>1</v>
      </c>
    </row>
    <row r="1319" spans="1:8" hidden="1" x14ac:dyDescent="0.3">
      <c r="A1319">
        <v>1317</v>
      </c>
      <c r="B1319" t="s">
        <v>4612</v>
      </c>
      <c r="C1319" t="s">
        <v>4613</v>
      </c>
      <c r="D1319" t="s">
        <v>4614</v>
      </c>
      <c r="E1319" t="s">
        <v>1223</v>
      </c>
      <c r="F1319" t="s">
        <v>84</v>
      </c>
      <c r="G1319" cm="1">
        <f t="array" aca="1" ref="G1319" ca="1">SUMPRODUCT(--ISNUMBER(MID(D1319,ROW(INDIRECT("1:"&amp;LEN(D1319))),1)*1))</f>
        <v>0</v>
      </c>
    </row>
    <row r="1320" spans="1:8" x14ac:dyDescent="0.3">
      <c r="A1320">
        <v>4729</v>
      </c>
      <c r="B1320" t="s">
        <v>15724</v>
      </c>
      <c r="C1320" t="s">
        <v>15725</v>
      </c>
      <c r="D1320" t="s">
        <v>15726</v>
      </c>
      <c r="E1320" t="s">
        <v>937</v>
      </c>
      <c r="F1320" t="s">
        <v>153</v>
      </c>
      <c r="G1320" cm="1">
        <f t="array" aca="1" ref="G1320" ca="1">SUMPRODUCT(--ISNUMBER(MID(D1320,ROW(INDIRECT("1:"&amp;LEN(D1320))),1)*1))</f>
        <v>28</v>
      </c>
      <c r="H1320" t="b">
        <f t="shared" ref="H1320:H1322" si="295">OR(ISNUMBER(FIND("Wh kg", D1320)), ISNUMBER(FIND("F/g", D1320)), ISNUMBER(FIND("ppm", D1320)), ISNUMBER(FIND("ppb", D1320)), ISNUMBER(FIND("mAh/g", D1320)), ISNUMBER(FIND("kHz", D1320)), ISNUMBER(FIND("°C", D1320)), ISNUMBER(FIND(" pH", D1320)), ISNUMBER(FIND("mg/L", D1320)), ISNUMBER(FIND("mAhg", D1320)), ISNUMBER(FIND("g/L", D1320)), ISNUMBER(FIND("MPa", D1320)))</f>
        <v>1</v>
      </c>
    </row>
    <row r="1321" spans="1:8" x14ac:dyDescent="0.3">
      <c r="A1321">
        <v>4823</v>
      </c>
      <c r="B1321" t="s">
        <v>16029</v>
      </c>
      <c r="C1321" t="s">
        <v>16030</v>
      </c>
      <c r="D1321" t="s">
        <v>16031</v>
      </c>
      <c r="E1321" t="s">
        <v>907</v>
      </c>
      <c r="F1321" t="s">
        <v>15</v>
      </c>
      <c r="G1321" cm="1">
        <f t="array" aca="1" ref="G1321" ca="1">SUMPRODUCT(--ISNUMBER(MID(D1321,ROW(INDIRECT("1:"&amp;LEN(D1321))),1)*1))</f>
        <v>28</v>
      </c>
      <c r="H1321" t="b">
        <f t="shared" si="295"/>
        <v>1</v>
      </c>
    </row>
    <row r="1322" spans="1:8" hidden="1" x14ac:dyDescent="0.3">
      <c r="A1322">
        <v>4827</v>
      </c>
      <c r="B1322" t="s">
        <v>16044</v>
      </c>
      <c r="C1322" t="s">
        <v>16045</v>
      </c>
      <c r="D1322" t="s">
        <v>16046</v>
      </c>
      <c r="E1322" t="s">
        <v>373</v>
      </c>
      <c r="F1322" t="s">
        <v>5251</v>
      </c>
      <c r="G1322" cm="1">
        <f t="array" aca="1" ref="G1322" ca="1">SUMPRODUCT(--ISNUMBER(MID(D1322,ROW(INDIRECT("1:"&amp;LEN(D1322))),1)*1))</f>
        <v>28</v>
      </c>
      <c r="H1322" t="b">
        <f t="shared" si="295"/>
        <v>0</v>
      </c>
    </row>
    <row r="1323" spans="1:8" hidden="1" x14ac:dyDescent="0.3">
      <c r="A1323">
        <v>4846</v>
      </c>
      <c r="B1323" t="s">
        <v>16105</v>
      </c>
      <c r="C1323" t="s">
        <v>16106</v>
      </c>
      <c r="D1323" t="s">
        <v>16107</v>
      </c>
      <c r="E1323" t="s">
        <v>896</v>
      </c>
      <c r="F1323" t="s">
        <v>153</v>
      </c>
      <c r="G1323" cm="1">
        <f t="array" aca="1" ref="G1323" ca="1">SUMPRODUCT(--ISNUMBER(MID(D1323,ROW(INDIRECT("1:"&amp;LEN(D1323))),1)*1))</f>
        <v>28</v>
      </c>
      <c r="H1323" t="b">
        <f t="shared" ref="H1320:H1327" si="296">OR(ISNUMBER(FIND("Wh kg", D1323)), ISNUMBER(FIND("F/g", D1323)), ISNUMBER(FIND("ppm", D1323)), ISNUMBER(FIND("ppb", D1323)), ISNUMBER(FIND("mAh/g", D1323)), ISNUMBER(FIND("kHz", D1323)), ISNUMBER(FIND("°C", D1323)), ISNUMBER(FIND(" pH", D1323)), ISNUMBER(FIND("mg/L", D1323)), ISNUMBER(FIND("min", D1323)), ISNUMBER(FIND("mAhg", D1323)), ISNUMBER(FIND("g/L", D1323)), ISNUMBER(FIND("MPa", D1323)))</f>
        <v>0</v>
      </c>
    </row>
    <row r="1324" spans="1:8" hidden="1" x14ac:dyDescent="0.3">
      <c r="A1324">
        <v>4855</v>
      </c>
      <c r="B1324" t="s">
        <v>16135</v>
      </c>
      <c r="C1324" t="s">
        <v>16136</v>
      </c>
      <c r="D1324" t="s">
        <v>16137</v>
      </c>
      <c r="E1324" t="s">
        <v>418</v>
      </c>
      <c r="F1324" t="s">
        <v>720</v>
      </c>
      <c r="G1324" cm="1">
        <f t="array" aca="1" ref="G1324" ca="1">SUMPRODUCT(--ISNUMBER(MID(D1324,ROW(INDIRECT("1:"&amp;LEN(D1324))),1)*1))</f>
        <v>28</v>
      </c>
      <c r="H1324" t="b">
        <f t="shared" si="296"/>
        <v>0</v>
      </c>
    </row>
    <row r="1325" spans="1:8" hidden="1" x14ac:dyDescent="0.3">
      <c r="A1325">
        <v>4912</v>
      </c>
      <c r="B1325" t="s">
        <v>16314</v>
      </c>
      <c r="C1325" t="s">
        <v>16315</v>
      </c>
      <c r="D1325" t="s">
        <v>16316</v>
      </c>
      <c r="E1325" t="s">
        <v>2165</v>
      </c>
      <c r="F1325" t="s">
        <v>46</v>
      </c>
      <c r="G1325" cm="1">
        <f t="array" aca="1" ref="G1325" ca="1">SUMPRODUCT(--ISNUMBER(MID(D1325,ROW(INDIRECT("1:"&amp;LEN(D1325))),1)*1))</f>
        <v>28</v>
      </c>
      <c r="H1325" t="b">
        <f t="shared" si="296"/>
        <v>0</v>
      </c>
    </row>
    <row r="1326" spans="1:8" hidden="1" x14ac:dyDescent="0.3">
      <c r="A1326">
        <v>5024</v>
      </c>
      <c r="B1326" t="s">
        <v>16673</v>
      </c>
      <c r="C1326" t="s">
        <v>16674</v>
      </c>
      <c r="D1326" t="s">
        <v>16675</v>
      </c>
      <c r="E1326" t="s">
        <v>774</v>
      </c>
      <c r="F1326" t="s">
        <v>161</v>
      </c>
      <c r="G1326" cm="1">
        <f t="array" aca="1" ref="G1326" ca="1">SUMPRODUCT(--ISNUMBER(MID(D1326,ROW(INDIRECT("1:"&amp;LEN(D1326))),1)*1))</f>
        <v>28</v>
      </c>
      <c r="H1326" t="b">
        <f t="shared" ref="H1326:H1327" si="297">OR(ISNUMBER(FIND("Wh kg", D1326)), ISNUMBER(FIND("F/g", D1326)), ISNUMBER(FIND("ppm", D1326)), ISNUMBER(FIND("ppb", D1326)), ISNUMBER(FIND("mAh/g", D1326)), ISNUMBER(FIND("kHz", D1326)), ISNUMBER(FIND("°C", D1326)), ISNUMBER(FIND(" pH", D1326)), ISNUMBER(FIND("mg/L", D1326)), ISNUMBER(FIND("mAhg", D1326)), ISNUMBER(FIND("g/L", D1326)), ISNUMBER(FIND("MPa", D1326)))</f>
        <v>0</v>
      </c>
    </row>
    <row r="1327" spans="1:8" x14ac:dyDescent="0.3">
      <c r="A1327">
        <v>57</v>
      </c>
      <c r="B1327" t="s">
        <v>248</v>
      </c>
      <c r="C1327" t="s">
        <v>249</v>
      </c>
      <c r="D1327" t="s">
        <v>250</v>
      </c>
      <c r="E1327" t="s">
        <v>78</v>
      </c>
      <c r="F1327" t="s">
        <v>138</v>
      </c>
      <c r="G1327" cm="1">
        <f t="array" aca="1" ref="G1327" ca="1">SUMPRODUCT(--ISNUMBER(MID(D1327,ROW(INDIRECT("1:"&amp;LEN(D1327))),1)*1))</f>
        <v>27</v>
      </c>
      <c r="H1327" t="b">
        <f t="shared" si="297"/>
        <v>1</v>
      </c>
    </row>
    <row r="1328" spans="1:8" hidden="1" x14ac:dyDescent="0.3">
      <c r="A1328">
        <v>1326</v>
      </c>
      <c r="B1328" t="s">
        <v>4641</v>
      </c>
      <c r="C1328" t="s">
        <v>4642</v>
      </c>
      <c r="D1328" t="s">
        <v>4643</v>
      </c>
      <c r="E1328" t="s">
        <v>920</v>
      </c>
      <c r="F1328" t="s">
        <v>3563</v>
      </c>
      <c r="G1328" cm="1">
        <f t="array" aca="1" ref="G1328" ca="1">SUMPRODUCT(--ISNUMBER(MID(D1328,ROW(INDIRECT("1:"&amp;LEN(D1328))),1)*1))</f>
        <v>0</v>
      </c>
    </row>
    <row r="1329" spans="1:8" hidden="1" x14ac:dyDescent="0.3">
      <c r="A1329">
        <v>210</v>
      </c>
      <c r="B1329" t="s">
        <v>801</v>
      </c>
      <c r="C1329" t="s">
        <v>802</v>
      </c>
      <c r="D1329" t="s">
        <v>803</v>
      </c>
      <c r="E1329" t="s">
        <v>507</v>
      </c>
      <c r="F1329" t="s">
        <v>153</v>
      </c>
      <c r="G1329" cm="1">
        <f t="array" aca="1" ref="G1329" ca="1">SUMPRODUCT(--ISNUMBER(MID(D1329,ROW(INDIRECT("1:"&amp;LEN(D1329))),1)*1))</f>
        <v>27</v>
      </c>
      <c r="H1329" t="b">
        <f t="shared" ref="H1329:H1331" si="298">OR(ISNUMBER(FIND("Wh kg", D1329)), ISNUMBER(FIND("F/g", D1329)), ISNUMBER(FIND("ppm", D1329)), ISNUMBER(FIND("ppb", D1329)), ISNUMBER(FIND("mAh/g", D1329)), ISNUMBER(FIND("kHz", D1329)), ISNUMBER(FIND("°C", D1329)), ISNUMBER(FIND(" pH", D1329)), ISNUMBER(FIND("mg/L", D1329)), ISNUMBER(FIND("mAhg", D1329)), ISNUMBER(FIND("g/L", D1329)), ISNUMBER(FIND("MPa", D1329)))</f>
        <v>0</v>
      </c>
    </row>
    <row r="1330" spans="1:8" x14ac:dyDescent="0.3">
      <c r="A1330">
        <v>273</v>
      </c>
      <c r="B1330" t="s">
        <v>1015</v>
      </c>
      <c r="C1330" t="s">
        <v>1016</v>
      </c>
      <c r="D1330" t="s">
        <v>1017</v>
      </c>
      <c r="E1330" t="s">
        <v>1018</v>
      </c>
      <c r="F1330" t="s">
        <v>632</v>
      </c>
      <c r="G1330" cm="1">
        <f t="array" aca="1" ref="G1330" ca="1">SUMPRODUCT(--ISNUMBER(MID(D1330,ROW(INDIRECT("1:"&amp;LEN(D1330))),1)*1))</f>
        <v>27</v>
      </c>
      <c r="H1330" t="b">
        <f t="shared" si="298"/>
        <v>1</v>
      </c>
    </row>
    <row r="1331" spans="1:8" x14ac:dyDescent="0.3">
      <c r="A1331">
        <v>516</v>
      </c>
      <c r="B1331" t="s">
        <v>1877</v>
      </c>
      <c r="C1331" t="s">
        <v>1878</v>
      </c>
      <c r="D1331" t="s">
        <v>1879</v>
      </c>
      <c r="E1331" t="s">
        <v>971</v>
      </c>
      <c r="F1331" t="s">
        <v>441</v>
      </c>
      <c r="G1331" cm="1">
        <f t="array" aca="1" ref="G1331" ca="1">SUMPRODUCT(--ISNUMBER(MID(D1331,ROW(INDIRECT("1:"&amp;LEN(D1331))),1)*1))</f>
        <v>27</v>
      </c>
      <c r="H1331" t="b">
        <f t="shared" si="298"/>
        <v>1</v>
      </c>
    </row>
    <row r="1332" spans="1:8" hidden="1" x14ac:dyDescent="0.3">
      <c r="A1332">
        <v>526</v>
      </c>
      <c r="B1332" t="s">
        <v>1913</v>
      </c>
      <c r="C1332" t="s">
        <v>1914</v>
      </c>
      <c r="D1332" t="s">
        <v>1915</v>
      </c>
      <c r="E1332" t="s">
        <v>1916</v>
      </c>
      <c r="F1332" t="s">
        <v>15</v>
      </c>
      <c r="G1332" cm="1">
        <f t="array" aca="1" ref="G1332" ca="1">SUMPRODUCT(--ISNUMBER(MID(D1332,ROW(INDIRECT("1:"&amp;LEN(D1332))),1)*1))</f>
        <v>27</v>
      </c>
      <c r="H1332" t="b">
        <f t="shared" ref="H1329:H1332" si="299">OR(ISNUMBER(FIND("Wh kg", D1332)), ISNUMBER(FIND("F/g", D1332)), ISNUMBER(FIND("ppm", D1332)), ISNUMBER(FIND("ppb", D1332)), ISNUMBER(FIND("mAh/g", D1332)), ISNUMBER(FIND("kHz", D1332)), ISNUMBER(FIND("°C", D1332)), ISNUMBER(FIND(" pH", D1332)), ISNUMBER(FIND("mg/L", D1332)), ISNUMBER(FIND("min", D1332)), ISNUMBER(FIND("mAhg", D1332)), ISNUMBER(FIND("g/L", D1332)), ISNUMBER(FIND("MPa", D1332)))</f>
        <v>0</v>
      </c>
    </row>
    <row r="1333" spans="1:8" hidden="1" x14ac:dyDescent="0.3">
      <c r="A1333">
        <v>1331</v>
      </c>
      <c r="B1333" t="s">
        <v>4657</v>
      </c>
      <c r="C1333" t="s">
        <v>4658</v>
      </c>
      <c r="D1333" t="s">
        <v>4659</v>
      </c>
      <c r="E1333" t="s">
        <v>1959</v>
      </c>
      <c r="F1333" t="s">
        <v>632</v>
      </c>
      <c r="G1333" cm="1">
        <f t="array" aca="1" ref="G1333" ca="1">SUMPRODUCT(--ISNUMBER(MID(D1333,ROW(INDIRECT("1:"&amp;LEN(D1333))),1)*1))</f>
        <v>0</v>
      </c>
    </row>
    <row r="1334" spans="1:8" x14ac:dyDescent="0.3">
      <c r="A1334">
        <v>540</v>
      </c>
      <c r="B1334" t="s">
        <v>1963</v>
      </c>
      <c r="C1334" t="s">
        <v>1964</v>
      </c>
      <c r="D1334" t="s">
        <v>1965</v>
      </c>
      <c r="E1334" t="s">
        <v>137</v>
      </c>
      <c r="F1334" t="s">
        <v>403</v>
      </c>
      <c r="G1334" cm="1">
        <f t="array" aca="1" ref="G1334" ca="1">SUMPRODUCT(--ISNUMBER(MID(D1334,ROW(INDIRECT("1:"&amp;LEN(D1334))),1)*1))</f>
        <v>27</v>
      </c>
      <c r="H1334" t="b">
        <f t="shared" ref="H1334:H1335" si="300">OR(ISNUMBER(FIND("Wh kg", D1334)), ISNUMBER(FIND("F/g", D1334)), ISNUMBER(FIND("ppm", D1334)), ISNUMBER(FIND("ppb", D1334)), ISNUMBER(FIND("mAh/g", D1334)), ISNUMBER(FIND("kHz", D1334)), ISNUMBER(FIND("°C", D1334)), ISNUMBER(FIND(" pH", D1334)), ISNUMBER(FIND("mg/L", D1334)), ISNUMBER(FIND("mAhg", D1334)), ISNUMBER(FIND("g/L", D1334)), ISNUMBER(FIND("MPa", D1334)))</f>
        <v>1</v>
      </c>
    </row>
    <row r="1335" spans="1:8" x14ac:dyDescent="0.3">
      <c r="A1335">
        <v>565</v>
      </c>
      <c r="B1335" t="s">
        <v>2049</v>
      </c>
      <c r="C1335" t="s">
        <v>2050</v>
      </c>
      <c r="D1335" t="s">
        <v>2051</v>
      </c>
      <c r="E1335" t="s">
        <v>78</v>
      </c>
      <c r="F1335" t="s">
        <v>486</v>
      </c>
      <c r="G1335" cm="1">
        <f t="array" aca="1" ref="G1335" ca="1">SUMPRODUCT(--ISNUMBER(MID(D1335,ROW(INDIRECT("1:"&amp;LEN(D1335))),1)*1))</f>
        <v>27</v>
      </c>
      <c r="H1335" t="b">
        <f t="shared" si="300"/>
        <v>1</v>
      </c>
    </row>
    <row r="1336" spans="1:8" hidden="1" x14ac:dyDescent="0.3">
      <c r="A1336">
        <v>1334</v>
      </c>
      <c r="B1336" t="s">
        <v>4667</v>
      </c>
      <c r="C1336" t="s">
        <v>4668</v>
      </c>
      <c r="D1336" t="s">
        <v>4669</v>
      </c>
      <c r="E1336" t="s">
        <v>920</v>
      </c>
      <c r="F1336" t="s">
        <v>4250</v>
      </c>
      <c r="G1336" cm="1">
        <f t="array" aca="1" ref="G1336" ca="1">SUMPRODUCT(--ISNUMBER(MID(D1336,ROW(INDIRECT("1:"&amp;LEN(D1336))),1)*1))</f>
        <v>0</v>
      </c>
    </row>
    <row r="1337" spans="1:8" x14ac:dyDescent="0.3">
      <c r="A1337">
        <v>572</v>
      </c>
      <c r="B1337" t="s">
        <v>2073</v>
      </c>
      <c r="C1337" t="s">
        <v>2074</v>
      </c>
      <c r="D1337" t="s">
        <v>2075</v>
      </c>
      <c r="E1337" t="s">
        <v>243</v>
      </c>
      <c r="F1337" t="s">
        <v>1107</v>
      </c>
      <c r="G1337" cm="1">
        <f t="array" aca="1" ref="G1337" ca="1">SUMPRODUCT(--ISNUMBER(MID(D1337,ROW(INDIRECT("1:"&amp;LEN(D1337))),1)*1))</f>
        <v>27</v>
      </c>
      <c r="H1337" t="b">
        <f t="shared" ref="H1337:H1339" si="301">OR(ISNUMBER(FIND("Wh kg", D1337)), ISNUMBER(FIND("F/g", D1337)), ISNUMBER(FIND("ppm", D1337)), ISNUMBER(FIND("ppb", D1337)), ISNUMBER(FIND("mAh/g", D1337)), ISNUMBER(FIND("kHz", D1337)), ISNUMBER(FIND("°C", D1337)), ISNUMBER(FIND(" pH", D1337)), ISNUMBER(FIND("mg/L", D1337)), ISNUMBER(FIND("mAhg", D1337)), ISNUMBER(FIND("g/L", D1337)), ISNUMBER(FIND("MPa", D1337)))</f>
        <v>1</v>
      </c>
    </row>
    <row r="1338" spans="1:8" hidden="1" x14ac:dyDescent="0.3">
      <c r="A1338">
        <v>596</v>
      </c>
      <c r="B1338" t="s">
        <v>2155</v>
      </c>
      <c r="C1338" t="s">
        <v>2156</v>
      </c>
      <c r="D1338" t="s">
        <v>2157</v>
      </c>
      <c r="E1338" t="s">
        <v>93</v>
      </c>
      <c r="F1338" t="s">
        <v>235</v>
      </c>
      <c r="G1338" cm="1">
        <f t="array" aca="1" ref="G1338" ca="1">SUMPRODUCT(--ISNUMBER(MID(D1338,ROW(INDIRECT("1:"&amp;LEN(D1338))),1)*1))</f>
        <v>27</v>
      </c>
      <c r="H1338" t="b">
        <f t="shared" si="301"/>
        <v>0</v>
      </c>
    </row>
    <row r="1339" spans="1:8" hidden="1" x14ac:dyDescent="0.3">
      <c r="A1339">
        <v>638</v>
      </c>
      <c r="B1339" t="s">
        <v>2293</v>
      </c>
      <c r="C1339" t="s">
        <v>2294</v>
      </c>
      <c r="D1339" t="s">
        <v>2295</v>
      </c>
      <c r="E1339" t="s">
        <v>137</v>
      </c>
      <c r="F1339" t="s">
        <v>2296</v>
      </c>
      <c r="G1339" cm="1">
        <f t="array" aca="1" ref="G1339" ca="1">SUMPRODUCT(--ISNUMBER(MID(D1339,ROW(INDIRECT("1:"&amp;LEN(D1339))),1)*1))</f>
        <v>27</v>
      </c>
      <c r="H1339" t="b">
        <f t="shared" si="301"/>
        <v>0</v>
      </c>
    </row>
    <row r="1340" spans="1:8" hidden="1" x14ac:dyDescent="0.3">
      <c r="A1340">
        <v>1338</v>
      </c>
      <c r="B1340" t="s">
        <v>4679</v>
      </c>
      <c r="C1340" t="s">
        <v>4680</v>
      </c>
      <c r="D1340" t="s">
        <v>4681</v>
      </c>
      <c r="E1340" t="s">
        <v>2276</v>
      </c>
      <c r="F1340" t="s">
        <v>1411</v>
      </c>
      <c r="G1340" cm="1">
        <f t="array" aca="1" ref="G1340" ca="1">SUMPRODUCT(--ISNUMBER(MID(D1340,ROW(INDIRECT("1:"&amp;LEN(D1340))),1)*1))</f>
        <v>0</v>
      </c>
    </row>
    <row r="1341" spans="1:8" hidden="1" x14ac:dyDescent="0.3">
      <c r="A1341">
        <v>1339</v>
      </c>
      <c r="B1341" t="s">
        <v>4682</v>
      </c>
      <c r="C1341" t="s">
        <v>4683</v>
      </c>
      <c r="D1341" t="s">
        <v>4684</v>
      </c>
      <c r="E1341" t="s">
        <v>2533</v>
      </c>
      <c r="F1341" t="s">
        <v>15</v>
      </c>
      <c r="G1341" cm="1">
        <f t="array" aca="1" ref="G1341" ca="1">SUMPRODUCT(--ISNUMBER(MID(D1341,ROW(INDIRECT("1:"&amp;LEN(D1341))),1)*1))</f>
        <v>0</v>
      </c>
    </row>
    <row r="1342" spans="1:8" hidden="1" x14ac:dyDescent="0.3">
      <c r="A1342">
        <v>744</v>
      </c>
      <c r="B1342" t="s">
        <v>2664</v>
      </c>
      <c r="C1342" t="s">
        <v>2665</v>
      </c>
      <c r="D1342" t="s">
        <v>2666</v>
      </c>
      <c r="E1342" t="s">
        <v>971</v>
      </c>
      <c r="F1342" t="s">
        <v>2667</v>
      </c>
      <c r="G1342" cm="1">
        <f t="array" aca="1" ref="G1342" ca="1">SUMPRODUCT(--ISNUMBER(MID(D1342,ROW(INDIRECT("1:"&amp;LEN(D1342))),1)*1))</f>
        <v>27</v>
      </c>
      <c r="H1342" t="b">
        <f t="shared" ref="H1342:H1343" si="302">OR(ISNUMBER(FIND("Wh kg", D1342)), ISNUMBER(FIND("F/g", D1342)), ISNUMBER(FIND("ppm", D1342)), ISNUMBER(FIND("ppb", D1342)), ISNUMBER(FIND("mAh/g", D1342)), ISNUMBER(FIND("kHz", D1342)), ISNUMBER(FIND("°C", D1342)), ISNUMBER(FIND(" pH", D1342)), ISNUMBER(FIND("mg/L", D1342)), ISNUMBER(FIND("mAhg", D1342)), ISNUMBER(FIND("g/L", D1342)), ISNUMBER(FIND("MPa", D1342)))</f>
        <v>0</v>
      </c>
    </row>
    <row r="1343" spans="1:8" x14ac:dyDescent="0.3">
      <c r="A1343">
        <v>782</v>
      </c>
      <c r="B1343" t="s">
        <v>2797</v>
      </c>
      <c r="C1343" t="s">
        <v>2798</v>
      </c>
      <c r="D1343" t="s">
        <v>2799</v>
      </c>
      <c r="E1343" t="s">
        <v>191</v>
      </c>
      <c r="F1343" t="s">
        <v>2800</v>
      </c>
      <c r="G1343" cm="1">
        <f t="array" aca="1" ref="G1343" ca="1">SUMPRODUCT(--ISNUMBER(MID(D1343,ROW(INDIRECT("1:"&amp;LEN(D1343))),1)*1))</f>
        <v>27</v>
      </c>
      <c r="H1343" t="b">
        <f t="shared" si="302"/>
        <v>1</v>
      </c>
    </row>
    <row r="1344" spans="1:8" hidden="1" x14ac:dyDescent="0.3">
      <c r="A1344">
        <v>1342</v>
      </c>
      <c r="B1344" t="s">
        <v>4692</v>
      </c>
      <c r="C1344" t="s">
        <v>4693</v>
      </c>
      <c r="D1344" t="s">
        <v>4694</v>
      </c>
      <c r="E1344" t="s">
        <v>4695</v>
      </c>
      <c r="F1344" t="s">
        <v>89</v>
      </c>
      <c r="G1344" cm="1">
        <f t="array" aca="1" ref="G1344" ca="1">SUMPRODUCT(--ISNUMBER(MID(D1344,ROW(INDIRECT("1:"&amp;LEN(D1344))),1)*1))</f>
        <v>0</v>
      </c>
    </row>
    <row r="1345" spans="1:8" hidden="1" x14ac:dyDescent="0.3">
      <c r="A1345">
        <v>1343</v>
      </c>
      <c r="B1345" t="s">
        <v>4696</v>
      </c>
      <c r="C1345" t="s">
        <v>4697</v>
      </c>
      <c r="D1345" t="s">
        <v>4698</v>
      </c>
      <c r="E1345" t="s">
        <v>920</v>
      </c>
      <c r="F1345" t="s">
        <v>4250</v>
      </c>
      <c r="G1345" cm="1">
        <f t="array" aca="1" ref="G1345" ca="1">SUMPRODUCT(--ISNUMBER(MID(D1345,ROW(INDIRECT("1:"&amp;LEN(D1345))),1)*1))</f>
        <v>0</v>
      </c>
    </row>
    <row r="1346" spans="1:8" hidden="1" x14ac:dyDescent="0.3">
      <c r="A1346">
        <v>836</v>
      </c>
      <c r="B1346" t="s">
        <v>2981</v>
      </c>
      <c r="C1346" t="s">
        <v>2982</v>
      </c>
      <c r="D1346" t="s">
        <v>2983</v>
      </c>
      <c r="E1346" t="s">
        <v>2984</v>
      </c>
      <c r="F1346" t="s">
        <v>89</v>
      </c>
      <c r="G1346" cm="1">
        <f t="array" aca="1" ref="G1346" ca="1">SUMPRODUCT(--ISNUMBER(MID(D1346,ROW(INDIRECT("1:"&amp;LEN(D1346))),1)*1))</f>
        <v>27</v>
      </c>
      <c r="H1346" t="b">
        <f>OR(ISNUMBER(FIND("Wh kg", D1346)), ISNUMBER(FIND("F/g", D1346)), ISNUMBER(FIND("ppm", D1346)), ISNUMBER(FIND("ppb", D1346)), ISNUMBER(FIND("mAh/g", D1346)), ISNUMBER(FIND("kHz", D1346)), ISNUMBER(FIND("°C", D1346)), ISNUMBER(FIND(" pH", D1346)), ISNUMBER(FIND("mg/L", D1346)), ISNUMBER(FIND("min", D1346)), ISNUMBER(FIND("mAhg", D1346)), ISNUMBER(FIND("g/L", D1346)), ISNUMBER(FIND("MPa", D1346)))</f>
        <v>0</v>
      </c>
    </row>
    <row r="1347" spans="1:8" hidden="1" x14ac:dyDescent="0.3">
      <c r="A1347">
        <v>1345</v>
      </c>
      <c r="B1347" t="s">
        <v>4702</v>
      </c>
      <c r="C1347" t="s">
        <v>4703</v>
      </c>
      <c r="D1347" t="s">
        <v>555</v>
      </c>
      <c r="E1347" t="s">
        <v>265</v>
      </c>
      <c r="F1347" t="s">
        <v>4704</v>
      </c>
      <c r="G1347" cm="1">
        <f t="array" aca="1" ref="G1347" ca="1">SUMPRODUCT(--ISNUMBER(MID(D1347,ROW(INDIRECT("1:"&amp;LEN(D1347))),1)*1))</f>
        <v>0</v>
      </c>
    </row>
    <row r="1348" spans="1:8" x14ac:dyDescent="0.3">
      <c r="A1348">
        <v>944</v>
      </c>
      <c r="B1348" t="s">
        <v>3350</v>
      </c>
      <c r="C1348" t="s">
        <v>3351</v>
      </c>
      <c r="D1348" t="s">
        <v>3352</v>
      </c>
      <c r="E1348" t="s">
        <v>719</v>
      </c>
      <c r="F1348" t="s">
        <v>46</v>
      </c>
      <c r="G1348" cm="1">
        <f t="array" aca="1" ref="G1348" ca="1">SUMPRODUCT(--ISNUMBER(MID(D1348,ROW(INDIRECT("1:"&amp;LEN(D1348))),1)*1))</f>
        <v>27</v>
      </c>
      <c r="H1348" t="b">
        <f t="shared" ref="H1348:H1350" si="303">OR(ISNUMBER(FIND("Wh kg", D1348)), ISNUMBER(FIND("F/g", D1348)), ISNUMBER(FIND("ppm", D1348)), ISNUMBER(FIND("ppb", D1348)), ISNUMBER(FIND("mAh/g", D1348)), ISNUMBER(FIND("kHz", D1348)), ISNUMBER(FIND("°C", D1348)), ISNUMBER(FIND(" pH", D1348)), ISNUMBER(FIND("mg/L", D1348)), ISNUMBER(FIND("mAhg", D1348)), ISNUMBER(FIND("g/L", D1348)), ISNUMBER(FIND("MPa", D1348)))</f>
        <v>1</v>
      </c>
    </row>
    <row r="1349" spans="1:8" x14ac:dyDescent="0.3">
      <c r="A1349">
        <v>1080</v>
      </c>
      <c r="B1349" t="s">
        <v>3810</v>
      </c>
      <c r="C1349" t="s">
        <v>3811</v>
      </c>
      <c r="D1349" t="s">
        <v>3812</v>
      </c>
      <c r="E1349" t="s">
        <v>191</v>
      </c>
      <c r="F1349" t="s">
        <v>138</v>
      </c>
      <c r="G1349" cm="1">
        <f t="array" aca="1" ref="G1349" ca="1">SUMPRODUCT(--ISNUMBER(MID(D1349,ROW(INDIRECT("1:"&amp;LEN(D1349))),1)*1))</f>
        <v>27</v>
      </c>
      <c r="H1349" t="b">
        <f t="shared" si="303"/>
        <v>1</v>
      </c>
    </row>
    <row r="1350" spans="1:8" x14ac:dyDescent="0.3">
      <c r="A1350">
        <v>1098</v>
      </c>
      <c r="B1350" t="s">
        <v>3870</v>
      </c>
      <c r="C1350" t="s">
        <v>3871</v>
      </c>
      <c r="D1350" t="s">
        <v>3872</v>
      </c>
      <c r="E1350" t="s">
        <v>464</v>
      </c>
      <c r="F1350" t="s">
        <v>116</v>
      </c>
      <c r="G1350" cm="1">
        <f t="array" aca="1" ref="G1350" ca="1">SUMPRODUCT(--ISNUMBER(MID(D1350,ROW(INDIRECT("1:"&amp;LEN(D1350))),1)*1))</f>
        <v>27</v>
      </c>
      <c r="H1350" t="b">
        <f t="shared" si="303"/>
        <v>1</v>
      </c>
    </row>
    <row r="1351" spans="1:8" hidden="1" x14ac:dyDescent="0.3">
      <c r="A1351">
        <v>1349</v>
      </c>
      <c r="B1351" t="s">
        <v>4716</v>
      </c>
      <c r="C1351" t="s">
        <v>4717</v>
      </c>
      <c r="D1351" t="s">
        <v>4718</v>
      </c>
      <c r="E1351" t="s">
        <v>4719</v>
      </c>
      <c r="F1351" t="s">
        <v>3833</v>
      </c>
      <c r="G1351" cm="1">
        <f t="array" aca="1" ref="G1351" ca="1">SUMPRODUCT(--ISNUMBER(MID(D1351,ROW(INDIRECT("1:"&amp;LEN(D1351))),1)*1))</f>
        <v>0</v>
      </c>
    </row>
    <row r="1352" spans="1:8" hidden="1" x14ac:dyDescent="0.3">
      <c r="A1352">
        <v>1350</v>
      </c>
      <c r="B1352" t="s">
        <v>4720</v>
      </c>
      <c r="C1352" t="s">
        <v>4721</v>
      </c>
      <c r="D1352" t="s">
        <v>4722</v>
      </c>
      <c r="E1352" t="s">
        <v>1325</v>
      </c>
      <c r="F1352" t="s">
        <v>4723</v>
      </c>
      <c r="G1352" cm="1">
        <f t="array" aca="1" ref="G1352" ca="1">SUMPRODUCT(--ISNUMBER(MID(D1352,ROW(INDIRECT("1:"&amp;LEN(D1352))),1)*1))</f>
        <v>0</v>
      </c>
    </row>
    <row r="1353" spans="1:8" hidden="1" x14ac:dyDescent="0.3">
      <c r="A1353">
        <v>1139</v>
      </c>
      <c r="B1353" t="s">
        <v>4013</v>
      </c>
      <c r="C1353" t="s">
        <v>4014</v>
      </c>
      <c r="D1353" t="s">
        <v>4015</v>
      </c>
      <c r="E1353" t="s">
        <v>1223</v>
      </c>
      <c r="F1353" t="s">
        <v>46</v>
      </c>
      <c r="G1353" cm="1">
        <f t="array" aca="1" ref="G1353" ca="1">SUMPRODUCT(--ISNUMBER(MID(D1353,ROW(INDIRECT("1:"&amp;LEN(D1353))),1)*1))</f>
        <v>27</v>
      </c>
      <c r="H1353" t="b">
        <f>OR(ISNUMBER(FIND("Wh kg", D1353)), ISNUMBER(FIND("F/g", D1353)), ISNUMBER(FIND("ppm", D1353)), ISNUMBER(FIND("ppb", D1353)), ISNUMBER(FIND("mAh/g", D1353)), ISNUMBER(FIND("kHz", D1353)), ISNUMBER(FIND("°C", D1353)), ISNUMBER(FIND(" pH", D1353)), ISNUMBER(FIND("mg/L", D1353)), ISNUMBER(FIND("min", D1353)), ISNUMBER(FIND("mAhg", D1353)), ISNUMBER(FIND("g/L", D1353)), ISNUMBER(FIND("MPa", D1353)))</f>
        <v>0</v>
      </c>
    </row>
    <row r="1354" spans="1:8" hidden="1" x14ac:dyDescent="0.3">
      <c r="A1354">
        <v>1352</v>
      </c>
      <c r="B1354" t="s">
        <v>4728</v>
      </c>
      <c r="C1354" t="s">
        <v>4729</v>
      </c>
      <c r="D1354" t="s">
        <v>4730</v>
      </c>
      <c r="E1354" t="s">
        <v>2303</v>
      </c>
      <c r="F1354" t="s">
        <v>10</v>
      </c>
      <c r="G1354" cm="1">
        <f t="array" aca="1" ref="G1354" ca="1">SUMPRODUCT(--ISNUMBER(MID(D1354,ROW(INDIRECT("1:"&amp;LEN(D1354))),1)*1))</f>
        <v>0</v>
      </c>
    </row>
    <row r="1355" spans="1:8" hidden="1" x14ac:dyDescent="0.3">
      <c r="A1355">
        <v>1353</v>
      </c>
      <c r="B1355" t="s">
        <v>4731</v>
      </c>
      <c r="C1355" t="s">
        <v>4732</v>
      </c>
      <c r="D1355" t="s">
        <v>4733</v>
      </c>
      <c r="E1355" t="s">
        <v>1959</v>
      </c>
      <c r="F1355" t="s">
        <v>4734</v>
      </c>
      <c r="G1355" cm="1">
        <f t="array" aca="1" ref="G1355" ca="1">SUMPRODUCT(--ISNUMBER(MID(D1355,ROW(INDIRECT("1:"&amp;LEN(D1355))),1)*1))</f>
        <v>0</v>
      </c>
    </row>
    <row r="1356" spans="1:8" x14ac:dyDescent="0.3">
      <c r="A1356">
        <v>1219</v>
      </c>
      <c r="B1356" t="s">
        <v>4283</v>
      </c>
      <c r="C1356" t="s">
        <v>4284</v>
      </c>
      <c r="D1356" t="s">
        <v>4285</v>
      </c>
      <c r="E1356" t="s">
        <v>9</v>
      </c>
      <c r="F1356" t="s">
        <v>1552</v>
      </c>
      <c r="G1356" cm="1">
        <f t="array" aca="1" ref="G1356" ca="1">SUMPRODUCT(--ISNUMBER(MID(D1356,ROW(INDIRECT("1:"&amp;LEN(D1356))),1)*1))</f>
        <v>27</v>
      </c>
      <c r="H1356" t="b">
        <f t="shared" ref="H1356:H1357" si="304">OR(ISNUMBER(FIND("Wh kg", D1356)), ISNUMBER(FIND("F/g", D1356)), ISNUMBER(FIND("ppm", D1356)), ISNUMBER(FIND("ppb", D1356)), ISNUMBER(FIND("mAh/g", D1356)), ISNUMBER(FIND("kHz", D1356)), ISNUMBER(FIND("°C", D1356)), ISNUMBER(FIND(" pH", D1356)), ISNUMBER(FIND("mg/L", D1356)), ISNUMBER(FIND("mAhg", D1356)), ISNUMBER(FIND("g/L", D1356)), ISNUMBER(FIND("MPa", D1356)))</f>
        <v>1</v>
      </c>
    </row>
    <row r="1357" spans="1:8" x14ac:dyDescent="0.3">
      <c r="A1357">
        <v>1332</v>
      </c>
      <c r="B1357" t="s">
        <v>4660</v>
      </c>
      <c r="C1357" t="s">
        <v>4661</v>
      </c>
      <c r="D1357" t="s">
        <v>4662</v>
      </c>
      <c r="E1357" t="s">
        <v>2730</v>
      </c>
      <c r="F1357" t="s">
        <v>10</v>
      </c>
      <c r="G1357" cm="1">
        <f t="array" aca="1" ref="G1357" ca="1">SUMPRODUCT(--ISNUMBER(MID(D1357,ROW(INDIRECT("1:"&amp;LEN(D1357))),1)*1))</f>
        <v>27</v>
      </c>
      <c r="H1357" t="b">
        <f t="shared" si="304"/>
        <v>1</v>
      </c>
    </row>
    <row r="1358" spans="1:8" hidden="1" x14ac:dyDescent="0.3">
      <c r="A1358">
        <v>1356</v>
      </c>
      <c r="B1358" t="s">
        <v>4742</v>
      </c>
      <c r="C1358" t="s">
        <v>4743</v>
      </c>
      <c r="D1358" t="s">
        <v>4744</v>
      </c>
      <c r="E1358" t="s">
        <v>2388</v>
      </c>
      <c r="F1358" t="s">
        <v>33</v>
      </c>
      <c r="G1358" cm="1">
        <f t="array" aca="1" ref="G1358" ca="1">SUMPRODUCT(--ISNUMBER(MID(D1358,ROW(INDIRECT("1:"&amp;LEN(D1358))),1)*1))</f>
        <v>0</v>
      </c>
    </row>
    <row r="1359" spans="1:8" x14ac:dyDescent="0.3">
      <c r="A1359">
        <v>1427</v>
      </c>
      <c r="B1359" t="s">
        <v>4981</v>
      </c>
      <c r="C1359" t="s">
        <v>4982</v>
      </c>
      <c r="D1359" t="s">
        <v>4983</v>
      </c>
      <c r="E1359" t="s">
        <v>2988</v>
      </c>
      <c r="F1359" t="s">
        <v>392</v>
      </c>
      <c r="G1359" cm="1">
        <f t="array" aca="1" ref="G1359" ca="1">SUMPRODUCT(--ISNUMBER(MID(D1359,ROW(INDIRECT("1:"&amp;LEN(D1359))),1)*1))</f>
        <v>27</v>
      </c>
      <c r="H1359" t="b">
        <f t="shared" ref="H1359:H1360" si="305">OR(ISNUMBER(FIND("Wh kg", D1359)), ISNUMBER(FIND("F/g", D1359)), ISNUMBER(FIND("ppm", D1359)), ISNUMBER(FIND("ppb", D1359)), ISNUMBER(FIND("mAh/g", D1359)), ISNUMBER(FIND("kHz", D1359)), ISNUMBER(FIND("°C", D1359)), ISNUMBER(FIND(" pH", D1359)), ISNUMBER(FIND("mg/L", D1359)), ISNUMBER(FIND("mAhg", D1359)), ISNUMBER(FIND("g/L", D1359)), ISNUMBER(FIND("MPa", D1359)))</f>
        <v>1</v>
      </c>
    </row>
    <row r="1360" spans="1:8" x14ac:dyDescent="0.3">
      <c r="A1360">
        <v>1486</v>
      </c>
      <c r="B1360" t="s">
        <v>5175</v>
      </c>
      <c r="C1360" t="s">
        <v>5176</v>
      </c>
      <c r="D1360" t="s">
        <v>5177</v>
      </c>
      <c r="E1360" t="s">
        <v>507</v>
      </c>
      <c r="F1360" t="s">
        <v>5178</v>
      </c>
      <c r="G1360" cm="1">
        <f t="array" aca="1" ref="G1360" ca="1">SUMPRODUCT(--ISNUMBER(MID(D1360,ROW(INDIRECT("1:"&amp;LEN(D1360))),1)*1))</f>
        <v>27</v>
      </c>
      <c r="H1360" t="b">
        <f t="shared" si="305"/>
        <v>1</v>
      </c>
    </row>
    <row r="1361" spans="1:8" hidden="1" x14ac:dyDescent="0.3">
      <c r="A1361">
        <v>1851</v>
      </c>
      <c r="B1361" t="s">
        <v>6403</v>
      </c>
      <c r="C1361" t="s">
        <v>6404</v>
      </c>
      <c r="D1361" t="s">
        <v>6405</v>
      </c>
      <c r="E1361" t="s">
        <v>4503</v>
      </c>
      <c r="F1361" t="s">
        <v>632</v>
      </c>
      <c r="G1361" cm="1">
        <f t="array" aca="1" ref="G1361" ca="1">SUMPRODUCT(--ISNUMBER(MID(D1361,ROW(INDIRECT("1:"&amp;LEN(D1361))),1)*1))</f>
        <v>27</v>
      </c>
      <c r="H1361" t="b">
        <f t="shared" ref="H1359:H1365" si="306">OR(ISNUMBER(FIND("Wh kg", D1361)), ISNUMBER(FIND("F/g", D1361)), ISNUMBER(FIND("ppm", D1361)), ISNUMBER(FIND("ppb", D1361)), ISNUMBER(FIND("mAh/g", D1361)), ISNUMBER(FIND("kHz", D1361)), ISNUMBER(FIND("°C", D1361)), ISNUMBER(FIND(" pH", D1361)), ISNUMBER(FIND("mg/L", D1361)), ISNUMBER(FIND("min", D1361)), ISNUMBER(FIND("mAhg", D1361)), ISNUMBER(FIND("g/L", D1361)), ISNUMBER(FIND("MPa", D1361)))</f>
        <v>0</v>
      </c>
    </row>
    <row r="1362" spans="1:8" hidden="1" x14ac:dyDescent="0.3">
      <c r="A1362">
        <v>1883</v>
      </c>
      <c r="B1362" t="s">
        <v>6512</v>
      </c>
      <c r="C1362" t="s">
        <v>6513</v>
      </c>
      <c r="D1362" t="s">
        <v>6514</v>
      </c>
      <c r="E1362" t="s">
        <v>6515</v>
      </c>
      <c r="F1362" t="s">
        <v>138</v>
      </c>
      <c r="G1362" cm="1">
        <f t="array" aca="1" ref="G1362" ca="1">SUMPRODUCT(--ISNUMBER(MID(D1362,ROW(INDIRECT("1:"&amp;LEN(D1362))),1)*1))</f>
        <v>27</v>
      </c>
      <c r="H1362" t="b">
        <f t="shared" ref="H1362:H1364" si="307">OR(ISNUMBER(FIND("Wh kg", D1362)), ISNUMBER(FIND("F/g", D1362)), ISNUMBER(FIND("ppm", D1362)), ISNUMBER(FIND("ppb", D1362)), ISNUMBER(FIND("mAh/g", D1362)), ISNUMBER(FIND("kHz", D1362)), ISNUMBER(FIND("°C", D1362)), ISNUMBER(FIND(" pH", D1362)), ISNUMBER(FIND("mg/L", D1362)), ISNUMBER(FIND("mAhg", D1362)), ISNUMBER(FIND("g/L", D1362)), ISNUMBER(FIND("MPa", D1362)))</f>
        <v>0</v>
      </c>
    </row>
    <row r="1363" spans="1:8" hidden="1" x14ac:dyDescent="0.3">
      <c r="A1363">
        <v>1889</v>
      </c>
      <c r="B1363" t="s">
        <v>6534</v>
      </c>
      <c r="C1363" t="s">
        <v>6535</v>
      </c>
      <c r="D1363" t="s">
        <v>6536</v>
      </c>
      <c r="E1363" t="s">
        <v>497</v>
      </c>
      <c r="F1363" t="s">
        <v>165</v>
      </c>
      <c r="G1363" cm="1">
        <f t="array" aca="1" ref="G1363" ca="1">SUMPRODUCT(--ISNUMBER(MID(D1363,ROW(INDIRECT("1:"&amp;LEN(D1363))),1)*1))</f>
        <v>27</v>
      </c>
      <c r="H1363" t="b">
        <f t="shared" si="307"/>
        <v>0</v>
      </c>
    </row>
    <row r="1364" spans="1:8" hidden="1" x14ac:dyDescent="0.3">
      <c r="A1364">
        <v>1891</v>
      </c>
      <c r="B1364" t="s">
        <v>6540</v>
      </c>
      <c r="C1364" t="s">
        <v>6541</v>
      </c>
      <c r="D1364" t="s">
        <v>6542</v>
      </c>
      <c r="E1364" t="s">
        <v>294</v>
      </c>
      <c r="F1364" t="s">
        <v>310</v>
      </c>
      <c r="G1364" cm="1">
        <f t="array" aca="1" ref="G1364" ca="1">SUMPRODUCT(--ISNUMBER(MID(D1364,ROW(INDIRECT("1:"&amp;LEN(D1364))),1)*1))</f>
        <v>27</v>
      </c>
      <c r="H1364" t="b">
        <f t="shared" si="307"/>
        <v>0</v>
      </c>
    </row>
    <row r="1365" spans="1:8" hidden="1" x14ac:dyDescent="0.3">
      <c r="A1365">
        <v>1917</v>
      </c>
      <c r="B1365" t="s">
        <v>6626</v>
      </c>
      <c r="C1365" t="s">
        <v>6627</v>
      </c>
      <c r="D1365" t="s">
        <v>6628</v>
      </c>
      <c r="E1365" t="s">
        <v>1219</v>
      </c>
      <c r="F1365" t="s">
        <v>6629</v>
      </c>
      <c r="G1365" cm="1">
        <f t="array" aca="1" ref="G1365" ca="1">SUMPRODUCT(--ISNUMBER(MID(D1365,ROW(INDIRECT("1:"&amp;LEN(D1365))),1)*1))</f>
        <v>27</v>
      </c>
      <c r="H1365" t="b">
        <f t="shared" si="306"/>
        <v>0</v>
      </c>
    </row>
    <row r="1366" spans="1:8" hidden="1" x14ac:dyDescent="0.3">
      <c r="A1366">
        <v>1364</v>
      </c>
      <c r="B1366" t="s">
        <v>4768</v>
      </c>
      <c r="C1366" t="s">
        <v>4769</v>
      </c>
      <c r="D1366" t="s">
        <v>4770</v>
      </c>
      <c r="E1366" t="s">
        <v>1325</v>
      </c>
      <c r="F1366" t="s">
        <v>4771</v>
      </c>
      <c r="G1366" cm="1">
        <f t="array" aca="1" ref="G1366" ca="1">SUMPRODUCT(--ISNUMBER(MID(D1366,ROW(INDIRECT("1:"&amp;LEN(D1366))),1)*1))</f>
        <v>0</v>
      </c>
    </row>
    <row r="1367" spans="1:8" x14ac:dyDescent="0.3">
      <c r="A1367">
        <v>1926</v>
      </c>
      <c r="B1367" t="s">
        <v>6656</v>
      </c>
      <c r="C1367" t="s">
        <v>6657</v>
      </c>
      <c r="D1367" t="s">
        <v>6658</v>
      </c>
      <c r="E1367" t="s">
        <v>6659</v>
      </c>
      <c r="F1367" t="s">
        <v>568</v>
      </c>
      <c r="G1367" cm="1">
        <f t="array" aca="1" ref="G1367" ca="1">SUMPRODUCT(--ISNUMBER(MID(D1367,ROW(INDIRECT("1:"&amp;LEN(D1367))),1)*1))</f>
        <v>27</v>
      </c>
      <c r="H1367" t="b">
        <f>OR(ISNUMBER(FIND("Wh kg", D1367)), ISNUMBER(FIND("F/g", D1367)), ISNUMBER(FIND("ppm", D1367)), ISNUMBER(FIND("ppb", D1367)), ISNUMBER(FIND("mAh/g", D1367)), ISNUMBER(FIND("kHz", D1367)), ISNUMBER(FIND("°C", D1367)), ISNUMBER(FIND(" pH", D1367)), ISNUMBER(FIND("mg/L", D1367)), ISNUMBER(FIND("mAhg", D1367)), ISNUMBER(FIND("g/L", D1367)), ISNUMBER(FIND("MPa", D1367)))</f>
        <v>1</v>
      </c>
    </row>
    <row r="1368" spans="1:8" hidden="1" x14ac:dyDescent="0.3">
      <c r="A1368">
        <v>2011</v>
      </c>
      <c r="B1368" t="s">
        <v>6951</v>
      </c>
      <c r="C1368" t="s">
        <v>6952</v>
      </c>
      <c r="D1368" t="s">
        <v>6953</v>
      </c>
      <c r="E1368" t="s">
        <v>3688</v>
      </c>
      <c r="F1368" t="s">
        <v>116</v>
      </c>
      <c r="G1368" cm="1">
        <f t="array" aca="1" ref="G1368" ca="1">SUMPRODUCT(--ISNUMBER(MID(D1368,ROW(INDIRECT("1:"&amp;LEN(D1368))),1)*1))</f>
        <v>27</v>
      </c>
      <c r="H1368" t="b">
        <f t="shared" ref="H1367:H1372" si="308">OR(ISNUMBER(FIND("Wh kg", D1368)), ISNUMBER(FIND("F/g", D1368)), ISNUMBER(FIND("ppm", D1368)), ISNUMBER(FIND("ppb", D1368)), ISNUMBER(FIND("mAh/g", D1368)), ISNUMBER(FIND("kHz", D1368)), ISNUMBER(FIND("°C", D1368)), ISNUMBER(FIND(" pH", D1368)), ISNUMBER(FIND("mg/L", D1368)), ISNUMBER(FIND("min", D1368)), ISNUMBER(FIND("mAhg", D1368)), ISNUMBER(FIND("g/L", D1368)), ISNUMBER(FIND("MPa", D1368)))</f>
        <v>0</v>
      </c>
    </row>
    <row r="1369" spans="1:8" hidden="1" x14ac:dyDescent="0.3">
      <c r="A1369">
        <v>2043</v>
      </c>
      <c r="B1369" t="s">
        <v>7058</v>
      </c>
      <c r="C1369" t="s">
        <v>7059</v>
      </c>
      <c r="D1369" t="s">
        <v>7060</v>
      </c>
      <c r="E1369" t="s">
        <v>774</v>
      </c>
      <c r="F1369" t="s">
        <v>687</v>
      </c>
      <c r="G1369" cm="1">
        <f t="array" aca="1" ref="G1369" ca="1">SUMPRODUCT(--ISNUMBER(MID(D1369,ROW(INDIRECT("1:"&amp;LEN(D1369))),1)*1))</f>
        <v>27</v>
      </c>
      <c r="H1369" t="b">
        <f t="shared" ref="H1369:H1370" si="309">OR(ISNUMBER(FIND("Wh kg", D1369)), ISNUMBER(FIND("F/g", D1369)), ISNUMBER(FIND("ppm", D1369)), ISNUMBER(FIND("ppb", D1369)), ISNUMBER(FIND("mAh/g", D1369)), ISNUMBER(FIND("kHz", D1369)), ISNUMBER(FIND("°C", D1369)), ISNUMBER(FIND(" pH", D1369)), ISNUMBER(FIND("mg/L", D1369)), ISNUMBER(FIND("mAhg", D1369)), ISNUMBER(FIND("g/L", D1369)), ISNUMBER(FIND("MPa", D1369)))</f>
        <v>0</v>
      </c>
    </row>
    <row r="1370" spans="1:8" x14ac:dyDescent="0.3">
      <c r="A1370">
        <v>2099</v>
      </c>
      <c r="B1370" t="s">
        <v>7245</v>
      </c>
      <c r="C1370" t="s">
        <v>7246</v>
      </c>
      <c r="D1370" t="s">
        <v>7247</v>
      </c>
      <c r="E1370" t="s">
        <v>7248</v>
      </c>
      <c r="F1370" t="s">
        <v>2086</v>
      </c>
      <c r="G1370" cm="1">
        <f t="array" aca="1" ref="G1370" ca="1">SUMPRODUCT(--ISNUMBER(MID(D1370,ROW(INDIRECT("1:"&amp;LEN(D1370))),1)*1))</f>
        <v>27</v>
      </c>
      <c r="H1370" t="b">
        <f t="shared" si="309"/>
        <v>1</v>
      </c>
    </row>
    <row r="1371" spans="1:8" hidden="1" x14ac:dyDescent="0.3">
      <c r="A1371">
        <v>2162</v>
      </c>
      <c r="B1371" t="s">
        <v>7450</v>
      </c>
      <c r="C1371" t="s">
        <v>7451</v>
      </c>
      <c r="D1371" t="s">
        <v>7452</v>
      </c>
      <c r="E1371" t="s">
        <v>639</v>
      </c>
      <c r="F1371" t="s">
        <v>687</v>
      </c>
      <c r="G1371" cm="1">
        <f t="array" aca="1" ref="G1371" ca="1">SUMPRODUCT(--ISNUMBER(MID(D1371,ROW(INDIRECT("1:"&amp;LEN(D1371))),1)*1))</f>
        <v>27</v>
      </c>
      <c r="H1371" t="b">
        <f t="shared" si="308"/>
        <v>0</v>
      </c>
    </row>
    <row r="1372" spans="1:8" hidden="1" x14ac:dyDescent="0.3">
      <c r="A1372">
        <v>2255</v>
      </c>
      <c r="B1372" t="s">
        <v>7752</v>
      </c>
      <c r="C1372" t="s">
        <v>7753</v>
      </c>
      <c r="D1372" t="s">
        <v>7754</v>
      </c>
      <c r="E1372" t="s">
        <v>160</v>
      </c>
      <c r="F1372" t="s">
        <v>161</v>
      </c>
      <c r="G1372" cm="1">
        <f t="array" aca="1" ref="G1372" ca="1">SUMPRODUCT(--ISNUMBER(MID(D1372,ROW(INDIRECT("1:"&amp;LEN(D1372))),1)*1))</f>
        <v>27</v>
      </c>
      <c r="H1372" t="b">
        <f t="shared" si="308"/>
        <v>0</v>
      </c>
    </row>
    <row r="1373" spans="1:8" hidden="1" x14ac:dyDescent="0.3">
      <c r="A1373">
        <v>1371</v>
      </c>
      <c r="B1373" t="s">
        <v>4792</v>
      </c>
      <c r="C1373" t="s">
        <v>4793</v>
      </c>
      <c r="D1373" t="s">
        <v>4794</v>
      </c>
      <c r="E1373" t="s">
        <v>98</v>
      </c>
      <c r="F1373" t="s">
        <v>610</v>
      </c>
      <c r="G1373" cm="1">
        <f t="array" aca="1" ref="G1373" ca="1">SUMPRODUCT(--ISNUMBER(MID(D1373,ROW(INDIRECT("1:"&amp;LEN(D1373))),1)*1))</f>
        <v>0</v>
      </c>
    </row>
    <row r="1374" spans="1:8" hidden="1" x14ac:dyDescent="0.3">
      <c r="A1374">
        <v>2393</v>
      </c>
      <c r="B1374" t="s">
        <v>8217</v>
      </c>
      <c r="C1374" t="s">
        <v>8218</v>
      </c>
      <c r="D1374" t="s">
        <v>8219</v>
      </c>
      <c r="E1374" t="s">
        <v>8220</v>
      </c>
      <c r="F1374" t="s">
        <v>116</v>
      </c>
      <c r="G1374" cm="1">
        <f t="array" aca="1" ref="G1374" ca="1">SUMPRODUCT(--ISNUMBER(MID(D1374,ROW(INDIRECT("1:"&amp;LEN(D1374))),1)*1))</f>
        <v>27</v>
      </c>
      <c r="H1374" t="b">
        <f t="shared" ref="H1374:H1375" si="310">OR(ISNUMBER(FIND("Wh kg", D1374)), ISNUMBER(FIND("F/g", D1374)), ISNUMBER(FIND("ppm", D1374)), ISNUMBER(FIND("ppb", D1374)), ISNUMBER(FIND("mAh/g", D1374)), ISNUMBER(FIND("kHz", D1374)), ISNUMBER(FIND("°C", D1374)), ISNUMBER(FIND(" pH", D1374)), ISNUMBER(FIND("mg/L", D1374)), ISNUMBER(FIND("min", D1374)), ISNUMBER(FIND("mAhg", D1374)), ISNUMBER(FIND("g/L", D1374)), ISNUMBER(FIND("MPa", D1374)))</f>
        <v>0</v>
      </c>
    </row>
    <row r="1375" spans="1:8" x14ac:dyDescent="0.3">
      <c r="A1375">
        <v>2517</v>
      </c>
      <c r="B1375" t="s">
        <v>8618</v>
      </c>
      <c r="C1375" t="s">
        <v>8619</v>
      </c>
      <c r="D1375" t="s">
        <v>8620</v>
      </c>
      <c r="E1375" t="s">
        <v>1711</v>
      </c>
      <c r="F1375" t="s">
        <v>84</v>
      </c>
      <c r="G1375" cm="1">
        <f t="array" aca="1" ref="G1375" ca="1">SUMPRODUCT(--ISNUMBER(MID(D1375,ROW(INDIRECT("1:"&amp;LEN(D1375))),1)*1))</f>
        <v>27</v>
      </c>
      <c r="H1375" t="b">
        <f>OR(ISNUMBER(FIND("Wh kg", D1375)), ISNUMBER(FIND("F/g", D1375)), ISNUMBER(FIND("ppm", D1375)), ISNUMBER(FIND("ppb", D1375)), ISNUMBER(FIND("mAh/g", D1375)), ISNUMBER(FIND("kHz", D1375)), ISNUMBER(FIND("°C", D1375)), ISNUMBER(FIND(" pH", D1375)), ISNUMBER(FIND("mg/L", D1375)), ISNUMBER(FIND("mAhg", D1375)), ISNUMBER(FIND("g/L", D1375)), ISNUMBER(FIND("MPa", D1375)))</f>
        <v>1</v>
      </c>
    </row>
    <row r="1376" spans="1:8" hidden="1" x14ac:dyDescent="0.3">
      <c r="A1376">
        <v>1374</v>
      </c>
      <c r="B1376" t="s">
        <v>4802</v>
      </c>
      <c r="C1376" t="s">
        <v>4803</v>
      </c>
      <c r="D1376" t="s">
        <v>4804</v>
      </c>
      <c r="E1376" t="s">
        <v>4805</v>
      </c>
      <c r="F1376" t="s">
        <v>15</v>
      </c>
      <c r="G1376" cm="1">
        <f t="array" aca="1" ref="G1376" ca="1">SUMPRODUCT(--ISNUMBER(MID(D1376,ROW(INDIRECT("1:"&amp;LEN(D1376))),1)*1))</f>
        <v>0</v>
      </c>
    </row>
    <row r="1377" spans="1:8" hidden="1" x14ac:dyDescent="0.3">
      <c r="A1377">
        <v>1375</v>
      </c>
      <c r="B1377" t="s">
        <v>4806</v>
      </c>
      <c r="C1377" t="s">
        <v>4807</v>
      </c>
      <c r="D1377" t="s">
        <v>4808</v>
      </c>
      <c r="E1377" t="s">
        <v>98</v>
      </c>
      <c r="F1377" t="s">
        <v>321</v>
      </c>
      <c r="G1377" cm="1">
        <f t="array" aca="1" ref="G1377" ca="1">SUMPRODUCT(--ISNUMBER(MID(D1377,ROW(INDIRECT("1:"&amp;LEN(D1377))),1)*1))</f>
        <v>0</v>
      </c>
    </row>
    <row r="1378" spans="1:8" hidden="1" x14ac:dyDescent="0.3">
      <c r="A1378">
        <v>1376</v>
      </c>
      <c r="B1378" t="s">
        <v>4809</v>
      </c>
      <c r="C1378" t="s">
        <v>4810</v>
      </c>
      <c r="D1378" t="s">
        <v>4811</v>
      </c>
      <c r="E1378" t="s">
        <v>19</v>
      </c>
      <c r="F1378" t="s">
        <v>20</v>
      </c>
      <c r="G1378" cm="1">
        <f t="array" aca="1" ref="G1378" ca="1">SUMPRODUCT(--ISNUMBER(MID(D1378,ROW(INDIRECT("1:"&amp;LEN(D1378))),1)*1))</f>
        <v>0</v>
      </c>
    </row>
    <row r="1379" spans="1:8" x14ac:dyDescent="0.3">
      <c r="A1379">
        <v>2606</v>
      </c>
      <c r="B1379" t="s">
        <v>8909</v>
      </c>
      <c r="C1379" t="s">
        <v>8910</v>
      </c>
      <c r="D1379" t="s">
        <v>8911</v>
      </c>
      <c r="E1379" t="s">
        <v>3033</v>
      </c>
      <c r="F1379" t="s">
        <v>1411</v>
      </c>
      <c r="G1379" cm="1">
        <f t="array" aca="1" ref="G1379" ca="1">SUMPRODUCT(--ISNUMBER(MID(D1379,ROW(INDIRECT("1:"&amp;LEN(D1379))),1)*1))</f>
        <v>27</v>
      </c>
      <c r="H1379" t="b">
        <f t="shared" ref="H1379:H1382" si="311">OR(ISNUMBER(FIND("Wh kg", D1379)), ISNUMBER(FIND("F/g", D1379)), ISNUMBER(FIND("ppm", D1379)), ISNUMBER(FIND("ppb", D1379)), ISNUMBER(FIND("mAh/g", D1379)), ISNUMBER(FIND("kHz", D1379)), ISNUMBER(FIND("°C", D1379)), ISNUMBER(FIND(" pH", D1379)), ISNUMBER(FIND("mg/L", D1379)), ISNUMBER(FIND("mAhg", D1379)), ISNUMBER(FIND("g/L", D1379)), ISNUMBER(FIND("MPa", D1379)))</f>
        <v>1</v>
      </c>
    </row>
    <row r="1380" spans="1:8" x14ac:dyDescent="0.3">
      <c r="A1380">
        <v>2680</v>
      </c>
      <c r="B1380" t="s">
        <v>9156</v>
      </c>
      <c r="C1380" t="s">
        <v>9157</v>
      </c>
      <c r="D1380" t="s">
        <v>9158</v>
      </c>
      <c r="E1380" t="s">
        <v>9159</v>
      </c>
      <c r="F1380" t="s">
        <v>84</v>
      </c>
      <c r="G1380" cm="1">
        <f t="array" aca="1" ref="G1380" ca="1">SUMPRODUCT(--ISNUMBER(MID(D1380,ROW(INDIRECT("1:"&amp;LEN(D1380))),1)*1))</f>
        <v>27</v>
      </c>
      <c r="H1380" t="b">
        <f t="shared" si="311"/>
        <v>1</v>
      </c>
    </row>
    <row r="1381" spans="1:8" hidden="1" x14ac:dyDescent="0.3">
      <c r="A1381">
        <v>2699</v>
      </c>
      <c r="B1381" t="s">
        <v>9217</v>
      </c>
      <c r="C1381" t="s">
        <v>9218</v>
      </c>
      <c r="D1381" t="s">
        <v>9219</v>
      </c>
      <c r="E1381" t="s">
        <v>937</v>
      </c>
      <c r="F1381" t="s">
        <v>3423</v>
      </c>
      <c r="G1381" cm="1">
        <f t="array" aca="1" ref="G1381" ca="1">SUMPRODUCT(--ISNUMBER(MID(D1381,ROW(INDIRECT("1:"&amp;LEN(D1381))),1)*1))</f>
        <v>27</v>
      </c>
      <c r="H1381" t="b">
        <f t="shared" si="311"/>
        <v>0</v>
      </c>
    </row>
    <row r="1382" spans="1:8" hidden="1" x14ac:dyDescent="0.3">
      <c r="A1382">
        <v>2719</v>
      </c>
      <c r="B1382" t="s">
        <v>9282</v>
      </c>
      <c r="C1382" t="s">
        <v>9283</v>
      </c>
      <c r="D1382" t="s">
        <v>9284</v>
      </c>
      <c r="E1382" t="s">
        <v>55</v>
      </c>
      <c r="F1382" t="s">
        <v>33</v>
      </c>
      <c r="G1382" cm="1">
        <f t="array" aca="1" ref="G1382" ca="1">SUMPRODUCT(--ISNUMBER(MID(D1382,ROW(INDIRECT("1:"&amp;LEN(D1382))),1)*1))</f>
        <v>27</v>
      </c>
      <c r="H1382" t="b">
        <f t="shared" si="311"/>
        <v>0</v>
      </c>
    </row>
    <row r="1383" spans="1:8" hidden="1" x14ac:dyDescent="0.3">
      <c r="A1383">
        <v>1381</v>
      </c>
      <c r="B1383" t="s">
        <v>4826</v>
      </c>
      <c r="C1383" t="s">
        <v>4827</v>
      </c>
      <c r="D1383" t="s">
        <v>4828</v>
      </c>
      <c r="E1383" t="s">
        <v>4829</v>
      </c>
      <c r="F1383" t="s">
        <v>46</v>
      </c>
      <c r="G1383" cm="1">
        <f t="array" aca="1" ref="G1383" ca="1">SUMPRODUCT(--ISNUMBER(MID(D1383,ROW(INDIRECT("1:"&amp;LEN(D1383))),1)*1))</f>
        <v>0</v>
      </c>
    </row>
    <row r="1384" spans="1:8" x14ac:dyDescent="0.3">
      <c r="A1384">
        <v>2773</v>
      </c>
      <c r="B1384" t="s">
        <v>9454</v>
      </c>
      <c r="C1384" t="s">
        <v>9455</v>
      </c>
      <c r="D1384" t="s">
        <v>9456</v>
      </c>
      <c r="E1384" t="s">
        <v>1176</v>
      </c>
      <c r="F1384" t="s">
        <v>4775</v>
      </c>
      <c r="G1384" cm="1">
        <f t="array" aca="1" ref="G1384" ca="1">SUMPRODUCT(--ISNUMBER(MID(D1384,ROW(INDIRECT("1:"&amp;LEN(D1384))),1)*1))</f>
        <v>27</v>
      </c>
      <c r="H1384" t="b">
        <f>OR(ISNUMBER(FIND("Wh kg", D1384)), ISNUMBER(FIND("F/g", D1384)), ISNUMBER(FIND("ppm", D1384)), ISNUMBER(FIND("ppb", D1384)), ISNUMBER(FIND("mAh/g", D1384)), ISNUMBER(FIND("kHz", D1384)), ISNUMBER(FIND("°C", D1384)), ISNUMBER(FIND(" pH", D1384)), ISNUMBER(FIND("mg/L", D1384)), ISNUMBER(FIND("mAhg", D1384)), ISNUMBER(FIND("g/L", D1384)), ISNUMBER(FIND("MPa", D1384)))</f>
        <v>1</v>
      </c>
    </row>
    <row r="1385" spans="1:8" hidden="1" x14ac:dyDescent="0.3">
      <c r="A1385">
        <v>2816</v>
      </c>
      <c r="B1385" t="s">
        <v>9594</v>
      </c>
      <c r="C1385" t="s">
        <v>9595</v>
      </c>
      <c r="D1385" t="s">
        <v>9596</v>
      </c>
      <c r="E1385" t="s">
        <v>1130</v>
      </c>
      <c r="F1385" t="s">
        <v>403</v>
      </c>
      <c r="G1385" cm="1">
        <f t="array" aca="1" ref="G1385" ca="1">SUMPRODUCT(--ISNUMBER(MID(D1385,ROW(INDIRECT("1:"&amp;LEN(D1385))),1)*1))</f>
        <v>27</v>
      </c>
      <c r="H1385" t="b">
        <f t="shared" ref="H1384:H1394" si="312">OR(ISNUMBER(FIND("Wh kg", D1385)), ISNUMBER(FIND("F/g", D1385)), ISNUMBER(FIND("ppm", D1385)), ISNUMBER(FIND("ppb", D1385)), ISNUMBER(FIND("mAh/g", D1385)), ISNUMBER(FIND("kHz", D1385)), ISNUMBER(FIND("°C", D1385)), ISNUMBER(FIND(" pH", D1385)), ISNUMBER(FIND("mg/L", D1385)), ISNUMBER(FIND("min", D1385)), ISNUMBER(FIND("mAhg", D1385)), ISNUMBER(FIND("g/L", D1385)), ISNUMBER(FIND("MPa", D1385)))</f>
        <v>0</v>
      </c>
    </row>
    <row r="1386" spans="1:8" hidden="1" x14ac:dyDescent="0.3">
      <c r="A1386">
        <v>2819</v>
      </c>
      <c r="B1386" t="s">
        <v>9603</v>
      </c>
      <c r="C1386" t="s">
        <v>9604</v>
      </c>
      <c r="D1386" t="s">
        <v>9605</v>
      </c>
      <c r="E1386" t="s">
        <v>860</v>
      </c>
      <c r="F1386" t="s">
        <v>392</v>
      </c>
      <c r="G1386" cm="1">
        <f t="array" aca="1" ref="G1386" ca="1">SUMPRODUCT(--ISNUMBER(MID(D1386,ROW(INDIRECT("1:"&amp;LEN(D1386))),1)*1))</f>
        <v>27</v>
      </c>
      <c r="H1386" t="b">
        <f t="shared" si="312"/>
        <v>0</v>
      </c>
    </row>
    <row r="1387" spans="1:8" x14ac:dyDescent="0.3">
      <c r="A1387">
        <v>2922</v>
      </c>
      <c r="B1387" t="s">
        <v>9939</v>
      </c>
      <c r="C1387" t="s">
        <v>9940</v>
      </c>
      <c r="D1387" t="s">
        <v>9941</v>
      </c>
      <c r="E1387" t="s">
        <v>5788</v>
      </c>
      <c r="F1387" t="s">
        <v>84</v>
      </c>
      <c r="G1387" cm="1">
        <f t="array" aca="1" ref="G1387" ca="1">SUMPRODUCT(--ISNUMBER(MID(D1387,ROW(INDIRECT("1:"&amp;LEN(D1387))),1)*1))</f>
        <v>27</v>
      </c>
      <c r="H1387" t="b">
        <f t="shared" ref="H1387:H1390" si="313">OR(ISNUMBER(FIND("Wh kg", D1387)), ISNUMBER(FIND("F/g", D1387)), ISNUMBER(FIND("ppm", D1387)), ISNUMBER(FIND("ppb", D1387)), ISNUMBER(FIND("mAh/g", D1387)), ISNUMBER(FIND("kHz", D1387)), ISNUMBER(FIND("°C", D1387)), ISNUMBER(FIND(" pH", D1387)), ISNUMBER(FIND("mg/L", D1387)), ISNUMBER(FIND("mAhg", D1387)), ISNUMBER(FIND("g/L", D1387)), ISNUMBER(FIND("MPa", D1387)))</f>
        <v>1</v>
      </c>
    </row>
    <row r="1388" spans="1:8" x14ac:dyDescent="0.3">
      <c r="A1388">
        <v>2966</v>
      </c>
      <c r="B1388" t="s">
        <v>10084</v>
      </c>
      <c r="C1388" t="s">
        <v>10085</v>
      </c>
      <c r="D1388" t="s">
        <v>10086</v>
      </c>
      <c r="E1388" t="s">
        <v>7041</v>
      </c>
      <c r="F1388" t="s">
        <v>15</v>
      </c>
      <c r="G1388" cm="1">
        <f t="array" aca="1" ref="G1388" ca="1">SUMPRODUCT(--ISNUMBER(MID(D1388,ROW(INDIRECT("1:"&amp;LEN(D1388))),1)*1))</f>
        <v>27</v>
      </c>
      <c r="H1388" t="b">
        <f t="shared" si="313"/>
        <v>1</v>
      </c>
    </row>
    <row r="1389" spans="1:8" hidden="1" x14ac:dyDescent="0.3">
      <c r="A1389">
        <v>3104</v>
      </c>
      <c r="B1389" t="s">
        <v>10521</v>
      </c>
      <c r="C1389" t="s">
        <v>10522</v>
      </c>
      <c r="D1389" t="s">
        <v>10523</v>
      </c>
      <c r="E1389" t="s">
        <v>4570</v>
      </c>
      <c r="F1389" t="s">
        <v>15</v>
      </c>
      <c r="G1389" cm="1">
        <f t="array" aca="1" ref="G1389" ca="1">SUMPRODUCT(--ISNUMBER(MID(D1389,ROW(INDIRECT("1:"&amp;LEN(D1389))),1)*1))</f>
        <v>27</v>
      </c>
      <c r="H1389" t="b">
        <f t="shared" si="313"/>
        <v>0</v>
      </c>
    </row>
    <row r="1390" spans="1:8" x14ac:dyDescent="0.3">
      <c r="A1390">
        <v>3111</v>
      </c>
      <c r="B1390" t="s">
        <v>10545</v>
      </c>
      <c r="C1390" t="s">
        <v>10546</v>
      </c>
      <c r="D1390" t="s">
        <v>10547</v>
      </c>
      <c r="E1390" t="s">
        <v>2875</v>
      </c>
      <c r="F1390" t="s">
        <v>116</v>
      </c>
      <c r="G1390" cm="1">
        <f t="array" aca="1" ref="G1390" ca="1">SUMPRODUCT(--ISNUMBER(MID(D1390,ROW(INDIRECT("1:"&amp;LEN(D1390))),1)*1))</f>
        <v>27</v>
      </c>
      <c r="H1390" t="b">
        <f t="shared" si="313"/>
        <v>1</v>
      </c>
    </row>
    <row r="1391" spans="1:8" hidden="1" x14ac:dyDescent="0.3">
      <c r="A1391">
        <v>3292</v>
      </c>
      <c r="B1391" t="s">
        <v>11127</v>
      </c>
      <c r="C1391" t="s">
        <v>11128</v>
      </c>
      <c r="D1391" t="s">
        <v>11129</v>
      </c>
      <c r="E1391" t="s">
        <v>137</v>
      </c>
      <c r="F1391" t="s">
        <v>153</v>
      </c>
      <c r="G1391" cm="1">
        <f t="array" aca="1" ref="G1391" ca="1">SUMPRODUCT(--ISNUMBER(MID(D1391,ROW(INDIRECT("1:"&amp;LEN(D1391))),1)*1))</f>
        <v>27</v>
      </c>
      <c r="H1391" t="b">
        <f t="shared" si="312"/>
        <v>0</v>
      </c>
    </row>
    <row r="1392" spans="1:8" x14ac:dyDescent="0.3">
      <c r="A1392">
        <v>3432</v>
      </c>
      <c r="B1392" t="s">
        <v>11587</v>
      </c>
      <c r="C1392" t="s">
        <v>11588</v>
      </c>
      <c r="D1392" t="s">
        <v>11589</v>
      </c>
      <c r="E1392" t="s">
        <v>2768</v>
      </c>
      <c r="F1392" t="s">
        <v>66</v>
      </c>
      <c r="G1392" cm="1">
        <f t="array" aca="1" ref="G1392" ca="1">SUMPRODUCT(--ISNUMBER(MID(D1392,ROW(INDIRECT("1:"&amp;LEN(D1392))),1)*1))</f>
        <v>27</v>
      </c>
      <c r="H1392" t="b">
        <f t="shared" ref="H1392:H1394" si="314">OR(ISNUMBER(FIND("Wh kg", D1392)), ISNUMBER(FIND("F/g", D1392)), ISNUMBER(FIND("ppm", D1392)), ISNUMBER(FIND("ppb", D1392)), ISNUMBER(FIND("mAh/g", D1392)), ISNUMBER(FIND("kHz", D1392)), ISNUMBER(FIND("°C", D1392)), ISNUMBER(FIND(" pH", D1392)), ISNUMBER(FIND("mg/L", D1392)), ISNUMBER(FIND("mAhg", D1392)), ISNUMBER(FIND("g/L", D1392)), ISNUMBER(FIND("MPa", D1392)))</f>
        <v>1</v>
      </c>
    </row>
    <row r="1393" spans="1:8" x14ac:dyDescent="0.3">
      <c r="A1393">
        <v>3568</v>
      </c>
      <c r="B1393" t="s">
        <v>12027</v>
      </c>
      <c r="C1393" t="s">
        <v>12028</v>
      </c>
      <c r="D1393" t="s">
        <v>12029</v>
      </c>
      <c r="E1393" t="s">
        <v>3578</v>
      </c>
      <c r="F1393" t="s">
        <v>66</v>
      </c>
      <c r="G1393" cm="1">
        <f t="array" aca="1" ref="G1393" ca="1">SUMPRODUCT(--ISNUMBER(MID(D1393,ROW(INDIRECT("1:"&amp;LEN(D1393))),1)*1))</f>
        <v>27</v>
      </c>
      <c r="H1393" t="b">
        <f t="shared" si="314"/>
        <v>1</v>
      </c>
    </row>
    <row r="1394" spans="1:8" x14ac:dyDescent="0.3">
      <c r="A1394">
        <v>3683</v>
      </c>
      <c r="B1394" t="s">
        <v>12402</v>
      </c>
      <c r="C1394" t="s">
        <v>12403</v>
      </c>
      <c r="D1394" t="s">
        <v>12404</v>
      </c>
      <c r="E1394" t="s">
        <v>892</v>
      </c>
      <c r="F1394" t="s">
        <v>51</v>
      </c>
      <c r="G1394" cm="1">
        <f t="array" aca="1" ref="G1394" ca="1">SUMPRODUCT(--ISNUMBER(MID(D1394,ROW(INDIRECT("1:"&amp;LEN(D1394))),1)*1))</f>
        <v>27</v>
      </c>
      <c r="H1394" t="b">
        <f t="shared" si="314"/>
        <v>1</v>
      </c>
    </row>
    <row r="1395" spans="1:8" hidden="1" x14ac:dyDescent="0.3">
      <c r="A1395">
        <v>1393</v>
      </c>
      <c r="B1395" t="s">
        <v>4869</v>
      </c>
      <c r="C1395" t="s">
        <v>4870</v>
      </c>
      <c r="D1395" t="s">
        <v>4871</v>
      </c>
      <c r="E1395" t="s">
        <v>195</v>
      </c>
      <c r="F1395" t="s">
        <v>1114</v>
      </c>
      <c r="G1395" cm="1">
        <f t="array" aca="1" ref="G1395" ca="1">SUMPRODUCT(--ISNUMBER(MID(D1395,ROW(INDIRECT("1:"&amp;LEN(D1395))),1)*1))</f>
        <v>0</v>
      </c>
    </row>
    <row r="1396" spans="1:8" hidden="1" x14ac:dyDescent="0.3">
      <c r="A1396">
        <v>3761</v>
      </c>
      <c r="B1396" t="s">
        <v>12651</v>
      </c>
      <c r="C1396" t="s">
        <v>12652</v>
      </c>
      <c r="D1396" t="s">
        <v>12653</v>
      </c>
      <c r="E1396" t="s">
        <v>12654</v>
      </c>
      <c r="F1396" t="s">
        <v>116</v>
      </c>
      <c r="G1396" cm="1">
        <f t="array" aca="1" ref="G1396" ca="1">SUMPRODUCT(--ISNUMBER(MID(D1396,ROW(INDIRECT("1:"&amp;LEN(D1396))),1)*1))</f>
        <v>27</v>
      </c>
      <c r="H1396" t="b">
        <f t="shared" ref="H1396:H1401" si="315">OR(ISNUMBER(FIND("Wh kg", D1396)), ISNUMBER(FIND("F/g", D1396)), ISNUMBER(FIND("ppm", D1396)), ISNUMBER(FIND("ppb", D1396)), ISNUMBER(FIND("mAh/g", D1396)), ISNUMBER(FIND("kHz", D1396)), ISNUMBER(FIND("°C", D1396)), ISNUMBER(FIND(" pH", D1396)), ISNUMBER(FIND("mg/L", D1396)), ISNUMBER(FIND("min", D1396)), ISNUMBER(FIND("mAhg", D1396)), ISNUMBER(FIND("g/L", D1396)), ISNUMBER(FIND("MPa", D1396)))</f>
        <v>0</v>
      </c>
    </row>
    <row r="1397" spans="1:8" hidden="1" x14ac:dyDescent="0.3">
      <c r="A1397">
        <v>4037</v>
      </c>
      <c r="B1397" t="s">
        <v>13519</v>
      </c>
      <c r="C1397" t="s">
        <v>13520</v>
      </c>
      <c r="D1397" t="s">
        <v>13521</v>
      </c>
      <c r="E1397" t="s">
        <v>639</v>
      </c>
      <c r="F1397" t="s">
        <v>1287</v>
      </c>
      <c r="G1397" cm="1">
        <f t="array" aca="1" ref="G1397" ca="1">SUMPRODUCT(--ISNUMBER(MID(D1397,ROW(INDIRECT("1:"&amp;LEN(D1397))),1)*1))</f>
        <v>27</v>
      </c>
      <c r="H1397" t="b">
        <f t="shared" si="315"/>
        <v>0</v>
      </c>
    </row>
    <row r="1398" spans="1:8" hidden="1" x14ac:dyDescent="0.3">
      <c r="A1398">
        <v>4108</v>
      </c>
      <c r="B1398" t="s">
        <v>13742</v>
      </c>
      <c r="C1398" t="s">
        <v>13743</v>
      </c>
      <c r="D1398" t="s">
        <v>13744</v>
      </c>
      <c r="E1398" t="s">
        <v>1329</v>
      </c>
      <c r="F1398" t="s">
        <v>1493</v>
      </c>
      <c r="G1398" cm="1">
        <f t="array" aca="1" ref="G1398" ca="1">SUMPRODUCT(--ISNUMBER(MID(D1398,ROW(INDIRECT("1:"&amp;LEN(D1398))),1)*1))</f>
        <v>27</v>
      </c>
      <c r="H1398" t="b">
        <f t="shared" ref="H1398:H1399" si="316">OR(ISNUMBER(FIND("Wh kg", D1398)), ISNUMBER(FIND("F/g", D1398)), ISNUMBER(FIND("ppm", D1398)), ISNUMBER(FIND("ppb", D1398)), ISNUMBER(FIND("mAh/g", D1398)), ISNUMBER(FIND("kHz", D1398)), ISNUMBER(FIND("°C", D1398)), ISNUMBER(FIND(" pH", D1398)), ISNUMBER(FIND("mg/L", D1398)), ISNUMBER(FIND("mAhg", D1398)), ISNUMBER(FIND("g/L", D1398)), ISNUMBER(FIND("MPa", D1398)))</f>
        <v>0</v>
      </c>
    </row>
    <row r="1399" spans="1:8" x14ac:dyDescent="0.3">
      <c r="A1399">
        <v>4196</v>
      </c>
      <c r="B1399" t="s">
        <v>14018</v>
      </c>
      <c r="C1399" t="s">
        <v>14019</v>
      </c>
      <c r="D1399" t="s">
        <v>14020</v>
      </c>
      <c r="E1399" t="s">
        <v>2526</v>
      </c>
      <c r="F1399" t="s">
        <v>878</v>
      </c>
      <c r="G1399" cm="1">
        <f t="array" aca="1" ref="G1399" ca="1">SUMPRODUCT(--ISNUMBER(MID(D1399,ROW(INDIRECT("1:"&amp;LEN(D1399))),1)*1))</f>
        <v>27</v>
      </c>
      <c r="H1399" t="b">
        <f t="shared" si="316"/>
        <v>1</v>
      </c>
    </row>
    <row r="1400" spans="1:8" hidden="1" x14ac:dyDescent="0.3">
      <c r="A1400">
        <v>4315</v>
      </c>
      <c r="B1400" t="s">
        <v>14404</v>
      </c>
      <c r="C1400" t="s">
        <v>14405</v>
      </c>
      <c r="D1400" t="s">
        <v>14406</v>
      </c>
      <c r="E1400" t="s">
        <v>1737</v>
      </c>
      <c r="F1400" t="s">
        <v>84</v>
      </c>
      <c r="G1400" cm="1">
        <f t="array" aca="1" ref="G1400" ca="1">SUMPRODUCT(--ISNUMBER(MID(D1400,ROW(INDIRECT("1:"&amp;LEN(D1400))),1)*1))</f>
        <v>27</v>
      </c>
      <c r="H1400" t="b">
        <f t="shared" si="315"/>
        <v>0</v>
      </c>
    </row>
    <row r="1401" spans="1:8" hidden="1" x14ac:dyDescent="0.3">
      <c r="A1401">
        <v>4369</v>
      </c>
      <c r="B1401" t="s">
        <v>14579</v>
      </c>
      <c r="C1401" t="s">
        <v>14580</v>
      </c>
      <c r="D1401" t="s">
        <v>14581</v>
      </c>
      <c r="E1401" t="s">
        <v>1219</v>
      </c>
      <c r="F1401" t="s">
        <v>99</v>
      </c>
      <c r="G1401" cm="1">
        <f t="array" aca="1" ref="G1401" ca="1">SUMPRODUCT(--ISNUMBER(MID(D1401,ROW(INDIRECT("1:"&amp;LEN(D1401))),1)*1))</f>
        <v>27</v>
      </c>
      <c r="H1401" t="b">
        <f t="shared" si="315"/>
        <v>0</v>
      </c>
    </row>
    <row r="1402" spans="1:8" hidden="1" x14ac:dyDescent="0.3">
      <c r="A1402">
        <v>1400</v>
      </c>
      <c r="B1402" t="s">
        <v>4891</v>
      </c>
      <c r="C1402" t="s">
        <v>4892</v>
      </c>
      <c r="D1402" t="s">
        <v>4893</v>
      </c>
      <c r="E1402" t="s">
        <v>4894</v>
      </c>
      <c r="F1402" t="s">
        <v>4895</v>
      </c>
      <c r="G1402" cm="1">
        <f t="array" aca="1" ref="G1402" ca="1">SUMPRODUCT(--ISNUMBER(MID(D1402,ROW(INDIRECT("1:"&amp;LEN(D1402))),1)*1))</f>
        <v>0</v>
      </c>
    </row>
    <row r="1403" spans="1:8" x14ac:dyDescent="0.3">
      <c r="A1403">
        <v>4388</v>
      </c>
      <c r="B1403" t="s">
        <v>14640</v>
      </c>
      <c r="C1403" t="s">
        <v>14641</v>
      </c>
      <c r="D1403" t="s">
        <v>14642</v>
      </c>
      <c r="E1403" t="s">
        <v>334</v>
      </c>
      <c r="F1403" t="s">
        <v>161</v>
      </c>
      <c r="G1403" cm="1">
        <f t="array" aca="1" ref="G1403" ca="1">SUMPRODUCT(--ISNUMBER(MID(D1403,ROW(INDIRECT("1:"&amp;LEN(D1403))),1)*1))</f>
        <v>27</v>
      </c>
      <c r="H1403" t="b">
        <f>OR(ISNUMBER(FIND("Wh kg", D1403)), ISNUMBER(FIND("F/g", D1403)), ISNUMBER(FIND("ppm", D1403)), ISNUMBER(FIND("ppb", D1403)), ISNUMBER(FIND("mAh/g", D1403)), ISNUMBER(FIND("kHz", D1403)), ISNUMBER(FIND("°C", D1403)), ISNUMBER(FIND(" pH", D1403)), ISNUMBER(FIND("mg/L", D1403)), ISNUMBER(FIND("mAhg", D1403)), ISNUMBER(FIND("g/L", D1403)), ISNUMBER(FIND("MPa", D1403)))</f>
        <v>1</v>
      </c>
    </row>
    <row r="1404" spans="1:8" hidden="1" x14ac:dyDescent="0.3">
      <c r="A1404">
        <v>4426</v>
      </c>
      <c r="B1404" t="s">
        <v>14764</v>
      </c>
      <c r="C1404" t="s">
        <v>14765</v>
      </c>
      <c r="D1404" t="s">
        <v>14766</v>
      </c>
      <c r="E1404" t="s">
        <v>160</v>
      </c>
      <c r="F1404" t="s">
        <v>161</v>
      </c>
      <c r="G1404" cm="1">
        <f t="array" aca="1" ref="G1404" ca="1">SUMPRODUCT(--ISNUMBER(MID(D1404,ROW(INDIRECT("1:"&amp;LEN(D1404))),1)*1))</f>
        <v>27</v>
      </c>
      <c r="H1404" t="b">
        <f t="shared" ref="H1403:H1410" si="317">OR(ISNUMBER(FIND("Wh kg", D1404)), ISNUMBER(FIND("F/g", D1404)), ISNUMBER(FIND("ppm", D1404)), ISNUMBER(FIND("ppb", D1404)), ISNUMBER(FIND("mAh/g", D1404)), ISNUMBER(FIND("kHz", D1404)), ISNUMBER(FIND("°C", D1404)), ISNUMBER(FIND(" pH", D1404)), ISNUMBER(FIND("mg/L", D1404)), ISNUMBER(FIND("min", D1404)), ISNUMBER(FIND("mAhg", D1404)), ISNUMBER(FIND("g/L", D1404)), ISNUMBER(FIND("MPa", D1404)))</f>
        <v>0</v>
      </c>
    </row>
    <row r="1405" spans="1:8" hidden="1" x14ac:dyDescent="0.3">
      <c r="A1405">
        <v>4427</v>
      </c>
      <c r="B1405" t="s">
        <v>14767</v>
      </c>
      <c r="C1405" t="s">
        <v>14768</v>
      </c>
      <c r="D1405" t="s">
        <v>14769</v>
      </c>
      <c r="E1405" t="s">
        <v>411</v>
      </c>
      <c r="F1405" t="s">
        <v>15</v>
      </c>
      <c r="G1405" cm="1">
        <f t="array" aca="1" ref="G1405" ca="1">SUMPRODUCT(--ISNUMBER(MID(D1405,ROW(INDIRECT("1:"&amp;LEN(D1405))),1)*1))</f>
        <v>27</v>
      </c>
      <c r="H1405" t="b">
        <f t="shared" si="317"/>
        <v>0</v>
      </c>
    </row>
    <row r="1406" spans="1:8" hidden="1" x14ac:dyDescent="0.3">
      <c r="A1406">
        <v>4526</v>
      </c>
      <c r="B1406" t="s">
        <v>15080</v>
      </c>
      <c r="C1406" t="s">
        <v>15081</v>
      </c>
      <c r="D1406" t="s">
        <v>15082</v>
      </c>
      <c r="E1406" t="s">
        <v>6109</v>
      </c>
      <c r="F1406" t="s">
        <v>342</v>
      </c>
      <c r="G1406" cm="1">
        <f t="array" aca="1" ref="G1406" ca="1">SUMPRODUCT(--ISNUMBER(MID(D1406,ROW(INDIRECT("1:"&amp;LEN(D1406))),1)*1))</f>
        <v>27</v>
      </c>
      <c r="H1406" t="b">
        <f t="shared" ref="H1406:H1410" si="318">OR(ISNUMBER(FIND("Wh kg", D1406)), ISNUMBER(FIND("F/g", D1406)), ISNUMBER(FIND("ppm", D1406)), ISNUMBER(FIND("ppb", D1406)), ISNUMBER(FIND("mAh/g", D1406)), ISNUMBER(FIND("kHz", D1406)), ISNUMBER(FIND("°C", D1406)), ISNUMBER(FIND(" pH", D1406)), ISNUMBER(FIND("mg/L", D1406)), ISNUMBER(FIND("mAhg", D1406)), ISNUMBER(FIND("g/L", D1406)), ISNUMBER(FIND("MPa", D1406)))</f>
        <v>0</v>
      </c>
    </row>
    <row r="1407" spans="1:8" hidden="1" x14ac:dyDescent="0.3">
      <c r="A1407">
        <v>4695</v>
      </c>
      <c r="B1407" t="s">
        <v>15615</v>
      </c>
      <c r="C1407" t="s">
        <v>15616</v>
      </c>
      <c r="D1407" t="s">
        <v>15617</v>
      </c>
      <c r="E1407" t="s">
        <v>507</v>
      </c>
      <c r="F1407" t="s">
        <v>138</v>
      </c>
      <c r="G1407" cm="1">
        <f t="array" aca="1" ref="G1407" ca="1">SUMPRODUCT(--ISNUMBER(MID(D1407,ROW(INDIRECT("1:"&amp;LEN(D1407))),1)*1))</f>
        <v>27</v>
      </c>
      <c r="H1407" t="b">
        <f t="shared" si="318"/>
        <v>0</v>
      </c>
    </row>
    <row r="1408" spans="1:8" x14ac:dyDescent="0.3">
      <c r="A1408">
        <v>4749</v>
      </c>
      <c r="B1408" t="s">
        <v>15788</v>
      </c>
      <c r="C1408" t="s">
        <v>15789</v>
      </c>
      <c r="D1408" t="s">
        <v>15790</v>
      </c>
      <c r="E1408" t="s">
        <v>15791</v>
      </c>
      <c r="F1408" t="s">
        <v>84</v>
      </c>
      <c r="G1408" cm="1">
        <f t="array" aca="1" ref="G1408" ca="1">SUMPRODUCT(--ISNUMBER(MID(D1408,ROW(INDIRECT("1:"&amp;LEN(D1408))),1)*1))</f>
        <v>27</v>
      </c>
      <c r="H1408" t="b">
        <f t="shared" si="318"/>
        <v>1</v>
      </c>
    </row>
    <row r="1409" spans="1:8" hidden="1" x14ac:dyDescent="0.3">
      <c r="A1409">
        <v>4757</v>
      </c>
      <c r="B1409" t="s">
        <v>15813</v>
      </c>
      <c r="C1409" t="s">
        <v>15814</v>
      </c>
      <c r="D1409" t="s">
        <v>15815</v>
      </c>
      <c r="E1409" t="s">
        <v>5255</v>
      </c>
      <c r="F1409" t="s">
        <v>46</v>
      </c>
      <c r="G1409" cm="1">
        <f t="array" aca="1" ref="G1409" ca="1">SUMPRODUCT(--ISNUMBER(MID(D1409,ROW(INDIRECT("1:"&amp;LEN(D1409))),1)*1))</f>
        <v>27</v>
      </c>
      <c r="H1409" t="b">
        <f t="shared" si="318"/>
        <v>0</v>
      </c>
    </row>
    <row r="1410" spans="1:8" hidden="1" x14ac:dyDescent="0.3">
      <c r="A1410">
        <v>4820</v>
      </c>
      <c r="B1410" t="s">
        <v>16020</v>
      </c>
      <c r="C1410" t="s">
        <v>16021</v>
      </c>
      <c r="D1410" t="s">
        <v>16022</v>
      </c>
      <c r="E1410" t="s">
        <v>93</v>
      </c>
      <c r="F1410" t="s">
        <v>878</v>
      </c>
      <c r="G1410" cm="1">
        <f t="array" aca="1" ref="G1410" ca="1">SUMPRODUCT(--ISNUMBER(MID(D1410,ROW(INDIRECT("1:"&amp;LEN(D1410))),1)*1))</f>
        <v>27</v>
      </c>
      <c r="H1410" t="b">
        <f t="shared" si="318"/>
        <v>0</v>
      </c>
    </row>
    <row r="1411" spans="1:8" hidden="1" x14ac:dyDescent="0.3">
      <c r="A1411">
        <v>1409</v>
      </c>
      <c r="B1411" t="s">
        <v>4923</v>
      </c>
      <c r="C1411" t="s">
        <v>4924</v>
      </c>
      <c r="D1411" t="s">
        <v>4925</v>
      </c>
      <c r="E1411" t="s">
        <v>215</v>
      </c>
      <c r="F1411" t="s">
        <v>15</v>
      </c>
      <c r="G1411" cm="1">
        <f t="array" aca="1" ref="G1411" ca="1">SUMPRODUCT(--ISNUMBER(MID(D1411,ROW(INDIRECT("1:"&amp;LEN(D1411))),1)*1))</f>
        <v>0</v>
      </c>
    </row>
    <row r="1412" spans="1:8" hidden="1" x14ac:dyDescent="0.3">
      <c r="A1412">
        <v>4857</v>
      </c>
      <c r="B1412" t="s">
        <v>16141</v>
      </c>
      <c r="C1412" t="s">
        <v>16142</v>
      </c>
      <c r="D1412" t="s">
        <v>16143</v>
      </c>
      <c r="E1412" t="s">
        <v>103</v>
      </c>
      <c r="F1412" t="s">
        <v>310</v>
      </c>
      <c r="G1412" cm="1">
        <f t="array" aca="1" ref="G1412" ca="1">SUMPRODUCT(--ISNUMBER(MID(D1412,ROW(INDIRECT("1:"&amp;LEN(D1412))),1)*1))</f>
        <v>27</v>
      </c>
      <c r="H1412" t="b">
        <f t="shared" ref="H1412:H1415" si="319">OR(ISNUMBER(FIND("Wh kg", D1412)), ISNUMBER(FIND("F/g", D1412)), ISNUMBER(FIND("ppm", D1412)), ISNUMBER(FIND("ppb", D1412)), ISNUMBER(FIND("mAh/g", D1412)), ISNUMBER(FIND("kHz", D1412)), ISNUMBER(FIND("°C", D1412)), ISNUMBER(FIND(" pH", D1412)), ISNUMBER(FIND("mg/L", D1412)), ISNUMBER(FIND("mAhg", D1412)), ISNUMBER(FIND("g/L", D1412)), ISNUMBER(FIND("MPa", D1412)))</f>
        <v>0</v>
      </c>
    </row>
    <row r="1413" spans="1:8" x14ac:dyDescent="0.3">
      <c r="A1413">
        <v>4881</v>
      </c>
      <c r="B1413" t="s">
        <v>16217</v>
      </c>
      <c r="C1413" t="s">
        <v>16218</v>
      </c>
      <c r="D1413" t="s">
        <v>16219</v>
      </c>
      <c r="E1413" t="s">
        <v>5423</v>
      </c>
      <c r="F1413" t="s">
        <v>51</v>
      </c>
      <c r="G1413" cm="1">
        <f t="array" aca="1" ref="G1413" ca="1">SUMPRODUCT(--ISNUMBER(MID(D1413,ROW(INDIRECT("1:"&amp;LEN(D1413))),1)*1))</f>
        <v>27</v>
      </c>
      <c r="H1413" t="b">
        <f t="shared" si="319"/>
        <v>1</v>
      </c>
    </row>
    <row r="1414" spans="1:8" x14ac:dyDescent="0.3">
      <c r="A1414">
        <v>4926</v>
      </c>
      <c r="B1414" t="s">
        <v>16360</v>
      </c>
      <c r="C1414" t="s">
        <v>16361</v>
      </c>
      <c r="D1414" t="s">
        <v>16362</v>
      </c>
      <c r="E1414" t="s">
        <v>2471</v>
      </c>
      <c r="F1414" t="s">
        <v>1802</v>
      </c>
      <c r="G1414" cm="1">
        <f t="array" aca="1" ref="G1414" ca="1">SUMPRODUCT(--ISNUMBER(MID(D1414,ROW(INDIRECT("1:"&amp;LEN(D1414))),1)*1))</f>
        <v>27</v>
      </c>
      <c r="H1414" t="b">
        <f t="shared" si="319"/>
        <v>1</v>
      </c>
    </row>
    <row r="1415" spans="1:8" x14ac:dyDescent="0.3">
      <c r="A1415">
        <v>4970</v>
      </c>
      <c r="B1415" t="s">
        <v>16497</v>
      </c>
      <c r="C1415" t="s">
        <v>16498</v>
      </c>
      <c r="D1415" t="s">
        <v>16499</v>
      </c>
      <c r="E1415" t="s">
        <v>78</v>
      </c>
      <c r="F1415" t="s">
        <v>6473</v>
      </c>
      <c r="G1415" cm="1">
        <f t="array" aca="1" ref="G1415" ca="1">SUMPRODUCT(--ISNUMBER(MID(D1415,ROW(INDIRECT("1:"&amp;LEN(D1415))),1)*1))</f>
        <v>27</v>
      </c>
      <c r="H1415" t="b">
        <f t="shared" si="319"/>
        <v>1</v>
      </c>
    </row>
    <row r="1416" spans="1:8" hidden="1" x14ac:dyDescent="0.3">
      <c r="A1416">
        <v>1414</v>
      </c>
      <c r="B1416" t="s">
        <v>4938</v>
      </c>
      <c r="C1416" t="s">
        <v>4939</v>
      </c>
      <c r="D1416" t="s">
        <v>4940</v>
      </c>
      <c r="E1416" t="s">
        <v>4941</v>
      </c>
      <c r="F1416" t="s">
        <v>441</v>
      </c>
      <c r="G1416" cm="1">
        <f t="array" aca="1" ref="G1416" ca="1">SUMPRODUCT(--ISNUMBER(MID(D1416,ROW(INDIRECT("1:"&amp;LEN(D1416))),1)*1))</f>
        <v>0</v>
      </c>
    </row>
    <row r="1417" spans="1:8" hidden="1" x14ac:dyDescent="0.3">
      <c r="A1417">
        <v>5002</v>
      </c>
      <c r="B1417" t="s">
        <v>16601</v>
      </c>
      <c r="C1417" t="s">
        <v>16602</v>
      </c>
      <c r="D1417" t="s">
        <v>16603</v>
      </c>
      <c r="E1417" t="s">
        <v>16604</v>
      </c>
      <c r="F1417" t="s">
        <v>5696</v>
      </c>
      <c r="G1417" cm="1">
        <f t="array" aca="1" ref="G1417" ca="1">SUMPRODUCT(--ISNUMBER(MID(D1417,ROW(INDIRECT("1:"&amp;LEN(D1417))),1)*1))</f>
        <v>27</v>
      </c>
      <c r="H1417" t="b">
        <f t="shared" ref="H1417:H1418" si="320">OR(ISNUMBER(FIND("Wh kg", D1417)), ISNUMBER(FIND("F/g", D1417)), ISNUMBER(FIND("ppm", D1417)), ISNUMBER(FIND("ppb", D1417)), ISNUMBER(FIND("mAh/g", D1417)), ISNUMBER(FIND("kHz", D1417)), ISNUMBER(FIND("°C", D1417)), ISNUMBER(FIND(" pH", D1417)), ISNUMBER(FIND("mg/L", D1417)), ISNUMBER(FIND("min", D1417)), ISNUMBER(FIND("mAhg", D1417)), ISNUMBER(FIND("g/L", D1417)), ISNUMBER(FIND("MPa", D1417)))</f>
        <v>0</v>
      </c>
    </row>
    <row r="1418" spans="1:8" hidden="1" x14ac:dyDescent="0.3">
      <c r="A1418">
        <v>28</v>
      </c>
      <c r="B1418" t="s">
        <v>131</v>
      </c>
      <c r="C1418" t="s">
        <v>132</v>
      </c>
      <c r="D1418" t="s">
        <v>133</v>
      </c>
      <c r="E1418" t="s">
        <v>115</v>
      </c>
      <c r="F1418" t="s">
        <v>116</v>
      </c>
      <c r="G1418" cm="1">
        <f t="array" aca="1" ref="G1418" ca="1">SUMPRODUCT(--ISNUMBER(MID(D1418,ROW(INDIRECT("1:"&amp;LEN(D1418))),1)*1))</f>
        <v>26</v>
      </c>
      <c r="H1418" t="b">
        <f>OR(ISNUMBER(FIND("Wh kg", D1418)), ISNUMBER(FIND("F/g", D1418)), ISNUMBER(FIND("ppm", D1418)), ISNUMBER(FIND("ppb", D1418)), ISNUMBER(FIND("mAh/g", D1418)), ISNUMBER(FIND("kHz", D1418)), ISNUMBER(FIND("°C", D1418)), ISNUMBER(FIND(" pH", D1418)), ISNUMBER(FIND("mg/L", D1418)), ISNUMBER(FIND("mAhg", D1418)), ISNUMBER(FIND("g/L", D1418)), ISNUMBER(FIND("MPa", D1418)))</f>
        <v>0</v>
      </c>
    </row>
    <row r="1419" spans="1:8" hidden="1" x14ac:dyDescent="0.3">
      <c r="A1419">
        <v>1417</v>
      </c>
      <c r="B1419" t="s">
        <v>4949</v>
      </c>
      <c r="C1419" t="s">
        <v>4950</v>
      </c>
      <c r="D1419" t="s">
        <v>555</v>
      </c>
      <c r="E1419" t="s">
        <v>920</v>
      </c>
      <c r="F1419" t="s">
        <v>4951</v>
      </c>
      <c r="G1419" cm="1">
        <f t="array" aca="1" ref="G1419" ca="1">SUMPRODUCT(--ISNUMBER(MID(D1419,ROW(INDIRECT("1:"&amp;LEN(D1419))),1)*1))</f>
        <v>0</v>
      </c>
    </row>
    <row r="1420" spans="1:8" hidden="1" x14ac:dyDescent="0.3">
      <c r="A1420">
        <v>1418</v>
      </c>
      <c r="B1420" t="s">
        <v>4952</v>
      </c>
      <c r="C1420" t="s">
        <v>4953</v>
      </c>
      <c r="D1420" t="s">
        <v>4954</v>
      </c>
      <c r="E1420" t="s">
        <v>4955</v>
      </c>
      <c r="F1420" t="s">
        <v>3315</v>
      </c>
      <c r="G1420" cm="1">
        <f t="array" aca="1" ref="G1420" ca="1">SUMPRODUCT(--ISNUMBER(MID(D1420,ROW(INDIRECT("1:"&amp;LEN(D1420))),1)*1))</f>
        <v>0</v>
      </c>
    </row>
    <row r="1421" spans="1:8" x14ac:dyDescent="0.3">
      <c r="A1421">
        <v>137</v>
      </c>
      <c r="B1421" t="s">
        <v>543</v>
      </c>
      <c r="C1421" t="s">
        <v>544</v>
      </c>
      <c r="D1421" t="s">
        <v>545</v>
      </c>
      <c r="E1421" t="s">
        <v>507</v>
      </c>
      <c r="F1421" t="s">
        <v>153</v>
      </c>
      <c r="G1421" cm="1">
        <f t="array" aca="1" ref="G1421" ca="1">SUMPRODUCT(--ISNUMBER(MID(D1421,ROW(INDIRECT("1:"&amp;LEN(D1421))),1)*1))</f>
        <v>26</v>
      </c>
      <c r="H1421" t="b">
        <f t="shared" ref="H1421:H1422" si="321">OR(ISNUMBER(FIND("Wh kg", D1421)), ISNUMBER(FIND("F/g", D1421)), ISNUMBER(FIND("ppm", D1421)), ISNUMBER(FIND("ppb", D1421)), ISNUMBER(FIND("mAh/g", D1421)), ISNUMBER(FIND("kHz", D1421)), ISNUMBER(FIND("°C", D1421)), ISNUMBER(FIND(" pH", D1421)), ISNUMBER(FIND("mg/L", D1421)), ISNUMBER(FIND("mAhg", D1421)), ISNUMBER(FIND("g/L", D1421)), ISNUMBER(FIND("MPa", D1421)))</f>
        <v>1</v>
      </c>
    </row>
    <row r="1422" spans="1:8" x14ac:dyDescent="0.3">
      <c r="A1422">
        <v>152</v>
      </c>
      <c r="B1422" t="s">
        <v>594</v>
      </c>
      <c r="C1422" t="s">
        <v>595</v>
      </c>
      <c r="D1422" t="s">
        <v>596</v>
      </c>
      <c r="E1422" t="s">
        <v>507</v>
      </c>
      <c r="F1422" t="s">
        <v>138</v>
      </c>
      <c r="G1422" cm="1">
        <f t="array" aca="1" ref="G1422" ca="1">SUMPRODUCT(--ISNUMBER(MID(D1422,ROW(INDIRECT("1:"&amp;LEN(D1422))),1)*1))</f>
        <v>26</v>
      </c>
      <c r="H1422" t="b">
        <f t="shared" si="321"/>
        <v>1</v>
      </c>
    </row>
    <row r="1423" spans="1:8" hidden="1" x14ac:dyDescent="0.3">
      <c r="A1423">
        <v>1421</v>
      </c>
      <c r="B1423" t="s">
        <v>4963</v>
      </c>
      <c r="C1423" t="s">
        <v>4964</v>
      </c>
      <c r="D1423" t="s">
        <v>4965</v>
      </c>
      <c r="E1423" t="s">
        <v>1219</v>
      </c>
      <c r="F1423" t="s">
        <v>153</v>
      </c>
      <c r="G1423" cm="1">
        <f t="array" aca="1" ref="G1423" ca="1">SUMPRODUCT(--ISNUMBER(MID(D1423,ROW(INDIRECT("1:"&amp;LEN(D1423))),1)*1))</f>
        <v>0</v>
      </c>
    </row>
    <row r="1424" spans="1:8" hidden="1" x14ac:dyDescent="0.3">
      <c r="A1424">
        <v>161</v>
      </c>
      <c r="B1424" t="s">
        <v>626</v>
      </c>
      <c r="C1424" t="s">
        <v>627</v>
      </c>
      <c r="D1424" t="s">
        <v>628</v>
      </c>
      <c r="E1424" t="s">
        <v>299</v>
      </c>
      <c r="F1424" t="s">
        <v>84</v>
      </c>
      <c r="G1424" cm="1">
        <f t="array" aca="1" ref="G1424" ca="1">SUMPRODUCT(--ISNUMBER(MID(D1424,ROW(INDIRECT("1:"&amp;LEN(D1424))),1)*1))</f>
        <v>26</v>
      </c>
      <c r="H1424" t="b">
        <f t="shared" ref="H1424:H1425" si="322">OR(ISNUMBER(FIND("Wh kg", D1424)), ISNUMBER(FIND("F/g", D1424)), ISNUMBER(FIND("ppm", D1424)), ISNUMBER(FIND("ppb", D1424)), ISNUMBER(FIND("mAh/g", D1424)), ISNUMBER(FIND("kHz", D1424)), ISNUMBER(FIND("°C", D1424)), ISNUMBER(FIND(" pH", D1424)), ISNUMBER(FIND("mg/L", D1424)), ISNUMBER(FIND("mAhg", D1424)), ISNUMBER(FIND("g/L", D1424)), ISNUMBER(FIND("MPa", D1424)))</f>
        <v>0</v>
      </c>
    </row>
    <row r="1425" spans="1:8" hidden="1" x14ac:dyDescent="0.3">
      <c r="A1425">
        <v>193</v>
      </c>
      <c r="B1425" t="s">
        <v>741</v>
      </c>
      <c r="C1425" t="s">
        <v>742</v>
      </c>
      <c r="D1425" t="s">
        <v>743</v>
      </c>
      <c r="E1425" t="s">
        <v>70</v>
      </c>
      <c r="F1425" t="s">
        <v>116</v>
      </c>
      <c r="G1425" cm="1">
        <f t="array" aca="1" ref="G1425" ca="1">SUMPRODUCT(--ISNUMBER(MID(D1425,ROW(INDIRECT("1:"&amp;LEN(D1425))),1)*1))</f>
        <v>26</v>
      </c>
      <c r="H1425" t="b">
        <f t="shared" si="322"/>
        <v>0</v>
      </c>
    </row>
    <row r="1426" spans="1:8" hidden="1" x14ac:dyDescent="0.3">
      <c r="A1426">
        <v>1424</v>
      </c>
      <c r="B1426" t="s">
        <v>4972</v>
      </c>
      <c r="C1426" t="s">
        <v>4973</v>
      </c>
      <c r="D1426" t="s">
        <v>4974</v>
      </c>
      <c r="E1426" t="s">
        <v>585</v>
      </c>
      <c r="F1426" t="s">
        <v>84</v>
      </c>
      <c r="G1426" cm="1">
        <f t="array" aca="1" ref="G1426" ca="1">SUMPRODUCT(--ISNUMBER(MID(D1426,ROW(INDIRECT("1:"&amp;LEN(D1426))),1)*1))</f>
        <v>0</v>
      </c>
    </row>
    <row r="1427" spans="1:8" hidden="1" x14ac:dyDescent="0.3">
      <c r="A1427">
        <v>1425</v>
      </c>
      <c r="B1427" t="s">
        <v>4975</v>
      </c>
      <c r="C1427" t="s">
        <v>4976</v>
      </c>
      <c r="D1427" t="s">
        <v>4977</v>
      </c>
      <c r="E1427" t="s">
        <v>88</v>
      </c>
      <c r="F1427" t="s">
        <v>2038</v>
      </c>
      <c r="G1427" cm="1">
        <f t="array" aca="1" ref="G1427" ca="1">SUMPRODUCT(--ISNUMBER(MID(D1427,ROW(INDIRECT("1:"&amp;LEN(D1427))),1)*1))</f>
        <v>0</v>
      </c>
    </row>
    <row r="1428" spans="1:8" hidden="1" x14ac:dyDescent="0.3">
      <c r="A1428">
        <v>228</v>
      </c>
      <c r="B1428" t="s">
        <v>861</v>
      </c>
      <c r="C1428" t="s">
        <v>862</v>
      </c>
      <c r="D1428" t="s">
        <v>863</v>
      </c>
      <c r="E1428" t="s">
        <v>88</v>
      </c>
      <c r="F1428" t="s">
        <v>138</v>
      </c>
      <c r="G1428" cm="1">
        <f t="array" aca="1" ref="G1428" ca="1">SUMPRODUCT(--ISNUMBER(MID(D1428,ROW(INDIRECT("1:"&amp;LEN(D1428))),1)*1))</f>
        <v>26</v>
      </c>
      <c r="H1428" t="b">
        <f t="shared" ref="H1428:H1431" si="323">OR(ISNUMBER(FIND("Wh kg", D1428)), ISNUMBER(FIND("F/g", D1428)), ISNUMBER(FIND("ppm", D1428)), ISNUMBER(FIND("ppb", D1428)), ISNUMBER(FIND("mAh/g", D1428)), ISNUMBER(FIND("kHz", D1428)), ISNUMBER(FIND("°C", D1428)), ISNUMBER(FIND(" pH", D1428)), ISNUMBER(FIND("mg/L", D1428)), ISNUMBER(FIND("mAhg", D1428)), ISNUMBER(FIND("g/L", D1428)), ISNUMBER(FIND("MPa", D1428)))</f>
        <v>0</v>
      </c>
    </row>
    <row r="1429" spans="1:8" x14ac:dyDescent="0.3">
      <c r="A1429">
        <v>248</v>
      </c>
      <c r="B1429" t="s">
        <v>931</v>
      </c>
      <c r="C1429" t="s">
        <v>932</v>
      </c>
      <c r="D1429" t="s">
        <v>933</v>
      </c>
      <c r="E1429" t="s">
        <v>78</v>
      </c>
      <c r="F1429" t="s">
        <v>138</v>
      </c>
      <c r="G1429" cm="1">
        <f t="array" aca="1" ref="G1429" ca="1">SUMPRODUCT(--ISNUMBER(MID(D1429,ROW(INDIRECT("1:"&amp;LEN(D1429))),1)*1))</f>
        <v>26</v>
      </c>
      <c r="H1429" t="b">
        <f t="shared" si="323"/>
        <v>1</v>
      </c>
    </row>
    <row r="1430" spans="1:8" hidden="1" x14ac:dyDescent="0.3">
      <c r="A1430">
        <v>342</v>
      </c>
      <c r="B1430" t="s">
        <v>1263</v>
      </c>
      <c r="C1430" t="s">
        <v>1264</v>
      </c>
      <c r="D1430" t="s">
        <v>1265</v>
      </c>
      <c r="E1430" t="s">
        <v>1143</v>
      </c>
      <c r="F1430" t="s">
        <v>687</v>
      </c>
      <c r="G1430" cm="1">
        <f t="array" aca="1" ref="G1430" ca="1">SUMPRODUCT(--ISNUMBER(MID(D1430,ROW(INDIRECT("1:"&amp;LEN(D1430))),1)*1))</f>
        <v>26</v>
      </c>
      <c r="H1430" t="b">
        <f t="shared" si="323"/>
        <v>0</v>
      </c>
    </row>
    <row r="1431" spans="1:8" x14ac:dyDescent="0.3">
      <c r="A1431">
        <v>347</v>
      </c>
      <c r="B1431" t="s">
        <v>1280</v>
      </c>
      <c r="C1431" t="s">
        <v>1281</v>
      </c>
      <c r="D1431" t="s">
        <v>1282</v>
      </c>
      <c r="E1431" t="s">
        <v>1283</v>
      </c>
      <c r="F1431" t="s">
        <v>116</v>
      </c>
      <c r="G1431" cm="1">
        <f t="array" aca="1" ref="G1431" ca="1">SUMPRODUCT(--ISNUMBER(MID(D1431,ROW(INDIRECT("1:"&amp;LEN(D1431))),1)*1))</f>
        <v>26</v>
      </c>
      <c r="H1431" t="b">
        <f t="shared" si="323"/>
        <v>1</v>
      </c>
    </row>
    <row r="1432" spans="1:8" hidden="1" x14ac:dyDescent="0.3">
      <c r="A1432">
        <v>375</v>
      </c>
      <c r="B1432" t="s">
        <v>1383</v>
      </c>
      <c r="C1432" t="s">
        <v>1384</v>
      </c>
      <c r="D1432" t="s">
        <v>1385</v>
      </c>
      <c r="E1432" t="s">
        <v>9</v>
      </c>
      <c r="F1432" t="s">
        <v>610</v>
      </c>
      <c r="G1432" cm="1">
        <f t="array" aca="1" ref="G1432" ca="1">SUMPRODUCT(--ISNUMBER(MID(D1432,ROW(INDIRECT("1:"&amp;LEN(D1432))),1)*1))</f>
        <v>26</v>
      </c>
      <c r="H1432" t="b">
        <f t="shared" ref="H1428:H1441" si="324">OR(ISNUMBER(FIND("Wh kg", D1432)), ISNUMBER(FIND("F/g", D1432)), ISNUMBER(FIND("ppm", D1432)), ISNUMBER(FIND("ppb", D1432)), ISNUMBER(FIND("mAh/g", D1432)), ISNUMBER(FIND("kHz", D1432)), ISNUMBER(FIND("°C", D1432)), ISNUMBER(FIND(" pH", D1432)), ISNUMBER(FIND("mg/L", D1432)), ISNUMBER(FIND("min", D1432)), ISNUMBER(FIND("mAhg", D1432)), ISNUMBER(FIND("g/L", D1432)), ISNUMBER(FIND("MPa", D1432)))</f>
        <v>0</v>
      </c>
    </row>
    <row r="1433" spans="1:8" hidden="1" x14ac:dyDescent="0.3">
      <c r="A1433">
        <v>758</v>
      </c>
      <c r="B1433" t="s">
        <v>2713</v>
      </c>
      <c r="C1433" t="s">
        <v>2714</v>
      </c>
      <c r="D1433" t="s">
        <v>2715</v>
      </c>
      <c r="E1433" t="s">
        <v>2716</v>
      </c>
      <c r="F1433" t="s">
        <v>46</v>
      </c>
      <c r="G1433" cm="1">
        <f t="array" aca="1" ref="G1433" ca="1">SUMPRODUCT(--ISNUMBER(MID(D1433,ROW(INDIRECT("1:"&amp;LEN(D1433))),1)*1))</f>
        <v>26</v>
      </c>
      <c r="H1433" t="b">
        <f t="shared" si="324"/>
        <v>0</v>
      </c>
    </row>
    <row r="1434" spans="1:8" hidden="1" x14ac:dyDescent="0.3">
      <c r="A1434">
        <v>791</v>
      </c>
      <c r="B1434" t="s">
        <v>2828</v>
      </c>
      <c r="C1434" t="s">
        <v>2829</v>
      </c>
      <c r="D1434" t="s">
        <v>2830</v>
      </c>
      <c r="E1434" t="s">
        <v>1771</v>
      </c>
      <c r="F1434" t="s">
        <v>84</v>
      </c>
      <c r="G1434" cm="1">
        <f t="array" aca="1" ref="G1434" ca="1">SUMPRODUCT(--ISNUMBER(MID(D1434,ROW(INDIRECT("1:"&amp;LEN(D1434))),1)*1))</f>
        <v>26</v>
      </c>
      <c r="H1434" t="b">
        <f t="shared" ref="H1434:H1435" si="325">OR(ISNUMBER(FIND("Wh kg", D1434)), ISNUMBER(FIND("F/g", D1434)), ISNUMBER(FIND("ppm", D1434)), ISNUMBER(FIND("ppb", D1434)), ISNUMBER(FIND("mAh/g", D1434)), ISNUMBER(FIND("kHz", D1434)), ISNUMBER(FIND("°C", D1434)), ISNUMBER(FIND(" pH", D1434)), ISNUMBER(FIND("mg/L", D1434)), ISNUMBER(FIND("mAhg", D1434)), ISNUMBER(FIND("g/L", D1434)), ISNUMBER(FIND("MPa", D1434)))</f>
        <v>0</v>
      </c>
    </row>
    <row r="1435" spans="1:8" hidden="1" x14ac:dyDescent="0.3">
      <c r="A1435">
        <v>859</v>
      </c>
      <c r="B1435" t="s">
        <v>3058</v>
      </c>
      <c r="C1435" t="s">
        <v>3059</v>
      </c>
      <c r="D1435" t="s">
        <v>3060</v>
      </c>
      <c r="E1435" t="s">
        <v>358</v>
      </c>
      <c r="F1435" t="s">
        <v>3061</v>
      </c>
      <c r="G1435" cm="1">
        <f t="array" aca="1" ref="G1435" ca="1">SUMPRODUCT(--ISNUMBER(MID(D1435,ROW(INDIRECT("1:"&amp;LEN(D1435))),1)*1))</f>
        <v>26</v>
      </c>
      <c r="H1435" t="b">
        <f t="shared" si="325"/>
        <v>0</v>
      </c>
    </row>
    <row r="1436" spans="1:8" hidden="1" x14ac:dyDescent="0.3">
      <c r="A1436">
        <v>986</v>
      </c>
      <c r="B1436" t="s">
        <v>3495</v>
      </c>
      <c r="C1436" t="s">
        <v>3496</v>
      </c>
      <c r="D1436" t="s">
        <v>3497</v>
      </c>
      <c r="E1436" t="s">
        <v>362</v>
      </c>
      <c r="F1436" t="s">
        <v>161</v>
      </c>
      <c r="G1436" cm="1">
        <f t="array" aca="1" ref="G1436" ca="1">SUMPRODUCT(--ISNUMBER(MID(D1436,ROW(INDIRECT("1:"&amp;LEN(D1436))),1)*1))</f>
        <v>26</v>
      </c>
      <c r="H1436" t="b">
        <f t="shared" si="324"/>
        <v>0</v>
      </c>
    </row>
    <row r="1437" spans="1:8" hidden="1" x14ac:dyDescent="0.3">
      <c r="A1437">
        <v>1025</v>
      </c>
      <c r="B1437" t="s">
        <v>3628</v>
      </c>
      <c r="C1437" t="s">
        <v>3629</v>
      </c>
      <c r="D1437" t="s">
        <v>3630</v>
      </c>
      <c r="E1437" t="s">
        <v>474</v>
      </c>
      <c r="F1437" t="s">
        <v>1026</v>
      </c>
      <c r="G1437" cm="1">
        <f t="array" aca="1" ref="G1437" ca="1">SUMPRODUCT(--ISNUMBER(MID(D1437,ROW(INDIRECT("1:"&amp;LEN(D1437))),1)*1))</f>
        <v>26</v>
      </c>
      <c r="H1437" t="b">
        <f t="shared" ref="H1437:H1441" si="326">OR(ISNUMBER(FIND("Wh kg", D1437)), ISNUMBER(FIND("F/g", D1437)), ISNUMBER(FIND("ppm", D1437)), ISNUMBER(FIND("ppb", D1437)), ISNUMBER(FIND("mAh/g", D1437)), ISNUMBER(FIND("kHz", D1437)), ISNUMBER(FIND("°C", D1437)), ISNUMBER(FIND(" pH", D1437)), ISNUMBER(FIND("mg/L", D1437)), ISNUMBER(FIND("mAhg", D1437)), ISNUMBER(FIND("g/L", D1437)), ISNUMBER(FIND("MPa", D1437)))</f>
        <v>0</v>
      </c>
    </row>
    <row r="1438" spans="1:8" x14ac:dyDescent="0.3">
      <c r="A1438">
        <v>1027</v>
      </c>
      <c r="B1438" t="s">
        <v>3634</v>
      </c>
      <c r="C1438" t="s">
        <v>3635</v>
      </c>
      <c r="D1438" t="s">
        <v>3636</v>
      </c>
      <c r="E1438" t="s">
        <v>1022</v>
      </c>
      <c r="F1438" t="s">
        <v>89</v>
      </c>
      <c r="G1438" cm="1">
        <f t="array" aca="1" ref="G1438" ca="1">SUMPRODUCT(--ISNUMBER(MID(D1438,ROW(INDIRECT("1:"&amp;LEN(D1438))),1)*1))</f>
        <v>26</v>
      </c>
      <c r="H1438" t="b">
        <f t="shared" si="326"/>
        <v>1</v>
      </c>
    </row>
    <row r="1439" spans="1:8" hidden="1" x14ac:dyDescent="0.3">
      <c r="A1439">
        <v>1089</v>
      </c>
      <c r="B1439" t="s">
        <v>3841</v>
      </c>
      <c r="C1439" t="s">
        <v>3842</v>
      </c>
      <c r="D1439" t="s">
        <v>3843</v>
      </c>
      <c r="E1439" t="s">
        <v>782</v>
      </c>
      <c r="F1439" t="s">
        <v>116</v>
      </c>
      <c r="G1439" cm="1">
        <f t="array" aca="1" ref="G1439" ca="1">SUMPRODUCT(--ISNUMBER(MID(D1439,ROW(INDIRECT("1:"&amp;LEN(D1439))),1)*1))</f>
        <v>26</v>
      </c>
      <c r="H1439" t="b">
        <f t="shared" si="326"/>
        <v>0</v>
      </c>
    </row>
    <row r="1440" spans="1:8" x14ac:dyDescent="0.3">
      <c r="A1440">
        <v>1099</v>
      </c>
      <c r="B1440" t="s">
        <v>3873</v>
      </c>
      <c r="C1440" t="s">
        <v>3874</v>
      </c>
      <c r="D1440" t="s">
        <v>3875</v>
      </c>
      <c r="E1440" t="s">
        <v>1573</v>
      </c>
      <c r="F1440" t="s">
        <v>161</v>
      </c>
      <c r="G1440" cm="1">
        <f t="array" aca="1" ref="G1440" ca="1">SUMPRODUCT(--ISNUMBER(MID(D1440,ROW(INDIRECT("1:"&amp;LEN(D1440))),1)*1))</f>
        <v>26</v>
      </c>
      <c r="H1440" t="b">
        <f t="shared" si="326"/>
        <v>1</v>
      </c>
    </row>
    <row r="1441" spans="1:8" x14ac:dyDescent="0.3">
      <c r="A1441">
        <v>1167</v>
      </c>
      <c r="B1441" t="s">
        <v>4108</v>
      </c>
      <c r="C1441" t="s">
        <v>4109</v>
      </c>
      <c r="D1441" t="s">
        <v>4110</v>
      </c>
      <c r="E1441" t="s">
        <v>3609</v>
      </c>
      <c r="F1441" t="s">
        <v>610</v>
      </c>
      <c r="G1441" cm="1">
        <f t="array" aca="1" ref="G1441" ca="1">SUMPRODUCT(--ISNUMBER(MID(D1441,ROW(INDIRECT("1:"&amp;LEN(D1441))),1)*1))</f>
        <v>26</v>
      </c>
      <c r="H1441" t="b">
        <f t="shared" si="326"/>
        <v>1</v>
      </c>
    </row>
    <row r="1442" spans="1:8" hidden="1" x14ac:dyDescent="0.3">
      <c r="A1442">
        <v>1440</v>
      </c>
      <c r="B1442" t="s">
        <v>5025</v>
      </c>
      <c r="C1442" t="s">
        <v>5026</v>
      </c>
      <c r="D1442" t="s">
        <v>5027</v>
      </c>
      <c r="E1442" t="s">
        <v>1446</v>
      </c>
      <c r="F1442" t="s">
        <v>127</v>
      </c>
      <c r="G1442" cm="1">
        <f t="array" aca="1" ref="G1442" ca="1">SUMPRODUCT(--ISNUMBER(MID(D1442,ROW(INDIRECT("1:"&amp;LEN(D1442))),1)*1))</f>
        <v>0</v>
      </c>
    </row>
    <row r="1443" spans="1:8" x14ac:dyDescent="0.3">
      <c r="A1443">
        <v>1190</v>
      </c>
      <c r="B1443" t="s">
        <v>4184</v>
      </c>
      <c r="C1443" t="s">
        <v>4185</v>
      </c>
      <c r="D1443" t="s">
        <v>4186</v>
      </c>
      <c r="E1443" t="s">
        <v>4187</v>
      </c>
      <c r="F1443" t="s">
        <v>84</v>
      </c>
      <c r="G1443" cm="1">
        <f t="array" aca="1" ref="G1443" ca="1">SUMPRODUCT(--ISNUMBER(MID(D1443,ROW(INDIRECT("1:"&amp;LEN(D1443))),1)*1))</f>
        <v>26</v>
      </c>
      <c r="H1443" t="b">
        <f>OR(ISNUMBER(FIND("Wh kg", D1443)), ISNUMBER(FIND("F/g", D1443)), ISNUMBER(FIND("ppm", D1443)), ISNUMBER(FIND("ppb", D1443)), ISNUMBER(FIND("mAh/g", D1443)), ISNUMBER(FIND("kHz", D1443)), ISNUMBER(FIND("°C", D1443)), ISNUMBER(FIND(" pH", D1443)), ISNUMBER(FIND("mg/L", D1443)), ISNUMBER(FIND("mAhg", D1443)), ISNUMBER(FIND("g/L", D1443)), ISNUMBER(FIND("MPa", D1443)))</f>
        <v>1</v>
      </c>
    </row>
    <row r="1444" spans="1:8" hidden="1" x14ac:dyDescent="0.3">
      <c r="A1444">
        <v>1442</v>
      </c>
      <c r="B1444" t="s">
        <v>5031</v>
      </c>
      <c r="C1444" t="s">
        <v>5032</v>
      </c>
      <c r="D1444" t="s">
        <v>5033</v>
      </c>
      <c r="E1444" t="s">
        <v>4087</v>
      </c>
      <c r="F1444" t="s">
        <v>5034</v>
      </c>
      <c r="G1444" cm="1">
        <f t="array" aca="1" ref="G1444" ca="1">SUMPRODUCT(--ISNUMBER(MID(D1444,ROW(INDIRECT("1:"&amp;LEN(D1444))),1)*1))</f>
        <v>0</v>
      </c>
    </row>
    <row r="1445" spans="1:8" hidden="1" x14ac:dyDescent="0.3">
      <c r="A1445">
        <v>1239</v>
      </c>
      <c r="B1445" t="s">
        <v>4351</v>
      </c>
      <c r="C1445" t="s">
        <v>4352</v>
      </c>
      <c r="D1445" t="s">
        <v>4353</v>
      </c>
      <c r="E1445" t="s">
        <v>1404</v>
      </c>
      <c r="F1445" t="s">
        <v>698</v>
      </c>
      <c r="G1445" cm="1">
        <f t="array" aca="1" ref="G1445" ca="1">SUMPRODUCT(--ISNUMBER(MID(D1445,ROW(INDIRECT("1:"&amp;LEN(D1445))),1)*1))</f>
        <v>26</v>
      </c>
      <c r="H1445" t="b">
        <f t="shared" ref="H1445:H1449" si="327">OR(ISNUMBER(FIND("Wh kg", D1445)), ISNUMBER(FIND("F/g", D1445)), ISNUMBER(FIND("ppm", D1445)), ISNUMBER(FIND("ppb", D1445)), ISNUMBER(FIND("mAh/g", D1445)), ISNUMBER(FIND("kHz", D1445)), ISNUMBER(FIND("°C", D1445)), ISNUMBER(FIND(" pH", D1445)), ISNUMBER(FIND("mg/L", D1445)), ISNUMBER(FIND("min", D1445)), ISNUMBER(FIND("mAhg", D1445)), ISNUMBER(FIND("g/L", D1445)), ISNUMBER(FIND("MPa", D1445)))</f>
        <v>0</v>
      </c>
    </row>
    <row r="1446" spans="1:8" hidden="1" x14ac:dyDescent="0.3">
      <c r="A1446">
        <v>1286</v>
      </c>
      <c r="B1446" t="s">
        <v>4511</v>
      </c>
      <c r="C1446" t="s">
        <v>4512</v>
      </c>
      <c r="D1446" t="s">
        <v>4513</v>
      </c>
      <c r="E1446" t="s">
        <v>4514</v>
      </c>
      <c r="F1446" t="s">
        <v>89</v>
      </c>
      <c r="G1446" cm="1">
        <f t="array" aca="1" ref="G1446" ca="1">SUMPRODUCT(--ISNUMBER(MID(D1446,ROW(INDIRECT("1:"&amp;LEN(D1446))),1)*1))</f>
        <v>26</v>
      </c>
      <c r="H1446" t="b">
        <f t="shared" si="327"/>
        <v>0</v>
      </c>
    </row>
    <row r="1447" spans="1:8" hidden="1" x14ac:dyDescent="0.3">
      <c r="A1447">
        <v>1433</v>
      </c>
      <c r="B1447" t="s">
        <v>5002</v>
      </c>
      <c r="C1447" t="s">
        <v>5003</v>
      </c>
      <c r="D1447" t="s">
        <v>5004</v>
      </c>
      <c r="E1447" t="s">
        <v>5005</v>
      </c>
      <c r="F1447" t="s">
        <v>15</v>
      </c>
      <c r="G1447" cm="1">
        <f t="array" aca="1" ref="G1447" ca="1">SUMPRODUCT(--ISNUMBER(MID(D1447,ROW(INDIRECT("1:"&amp;LEN(D1447))),1)*1))</f>
        <v>26</v>
      </c>
      <c r="H1447" t="b">
        <f t="shared" ref="H1447:H1448" si="328">OR(ISNUMBER(FIND("Wh kg", D1447)), ISNUMBER(FIND("F/g", D1447)), ISNUMBER(FIND("ppm", D1447)), ISNUMBER(FIND("ppb", D1447)), ISNUMBER(FIND("mAh/g", D1447)), ISNUMBER(FIND("kHz", D1447)), ISNUMBER(FIND("°C", D1447)), ISNUMBER(FIND(" pH", D1447)), ISNUMBER(FIND("mg/L", D1447)), ISNUMBER(FIND("mAhg", D1447)), ISNUMBER(FIND("g/L", D1447)), ISNUMBER(FIND("MPa", D1447)))</f>
        <v>0</v>
      </c>
    </row>
    <row r="1448" spans="1:8" x14ac:dyDescent="0.3">
      <c r="A1448">
        <v>1533</v>
      </c>
      <c r="B1448" t="s">
        <v>5338</v>
      </c>
      <c r="C1448" t="s">
        <v>5339</v>
      </c>
      <c r="D1448" t="s">
        <v>5340</v>
      </c>
      <c r="E1448" t="s">
        <v>3162</v>
      </c>
      <c r="F1448" t="s">
        <v>46</v>
      </c>
      <c r="G1448" cm="1">
        <f t="array" aca="1" ref="G1448" ca="1">SUMPRODUCT(--ISNUMBER(MID(D1448,ROW(INDIRECT("1:"&amp;LEN(D1448))),1)*1))</f>
        <v>26</v>
      </c>
      <c r="H1448" t="b">
        <f t="shared" si="328"/>
        <v>1</v>
      </c>
    </row>
    <row r="1449" spans="1:8" hidden="1" x14ac:dyDescent="0.3">
      <c r="A1449">
        <v>1615</v>
      </c>
      <c r="B1449" t="s">
        <v>5610</v>
      </c>
      <c r="C1449" t="s">
        <v>5611</v>
      </c>
      <c r="D1449" t="s">
        <v>5612</v>
      </c>
      <c r="E1449" t="s">
        <v>3962</v>
      </c>
      <c r="F1449" t="s">
        <v>84</v>
      </c>
      <c r="G1449" cm="1">
        <f t="array" aca="1" ref="G1449" ca="1">SUMPRODUCT(--ISNUMBER(MID(D1449,ROW(INDIRECT("1:"&amp;LEN(D1449))),1)*1))</f>
        <v>26</v>
      </c>
      <c r="H1449" t="b">
        <f t="shared" si="327"/>
        <v>0</v>
      </c>
    </row>
    <row r="1450" spans="1:8" hidden="1" x14ac:dyDescent="0.3">
      <c r="A1450">
        <v>1448</v>
      </c>
      <c r="B1450" t="s">
        <v>5053</v>
      </c>
      <c r="C1450" t="s">
        <v>5054</v>
      </c>
      <c r="D1450" t="s">
        <v>5055</v>
      </c>
      <c r="E1450" t="s">
        <v>2467</v>
      </c>
      <c r="F1450" t="s">
        <v>3695</v>
      </c>
      <c r="G1450" cm="1">
        <f t="array" aca="1" ref="G1450" ca="1">SUMPRODUCT(--ISNUMBER(MID(D1450,ROW(INDIRECT("1:"&amp;LEN(D1450))),1)*1))</f>
        <v>0</v>
      </c>
    </row>
    <row r="1451" spans="1:8" hidden="1" x14ac:dyDescent="0.3">
      <c r="A1451">
        <v>1631</v>
      </c>
      <c r="B1451" t="s">
        <v>5663</v>
      </c>
      <c r="C1451" t="s">
        <v>5664</v>
      </c>
      <c r="D1451" t="s">
        <v>5665</v>
      </c>
      <c r="E1451" t="s">
        <v>5666</v>
      </c>
      <c r="F1451" t="s">
        <v>392</v>
      </c>
      <c r="G1451" cm="1">
        <f t="array" aca="1" ref="G1451" ca="1">SUMPRODUCT(--ISNUMBER(MID(D1451,ROW(INDIRECT("1:"&amp;LEN(D1451))),1)*1))</f>
        <v>26</v>
      </c>
      <c r="H1451" t="b">
        <f t="shared" ref="H1451:H1453" si="329">OR(ISNUMBER(FIND("Wh kg", D1451)), ISNUMBER(FIND("F/g", D1451)), ISNUMBER(FIND("ppm", D1451)), ISNUMBER(FIND("ppb", D1451)), ISNUMBER(FIND("mAh/g", D1451)), ISNUMBER(FIND("kHz", D1451)), ISNUMBER(FIND("°C", D1451)), ISNUMBER(FIND(" pH", D1451)), ISNUMBER(FIND("mg/L", D1451)), ISNUMBER(FIND("min", D1451)), ISNUMBER(FIND("mAhg", D1451)), ISNUMBER(FIND("g/L", D1451)), ISNUMBER(FIND("MPa", D1451)))</f>
        <v>0</v>
      </c>
    </row>
    <row r="1452" spans="1:8" hidden="1" x14ac:dyDescent="0.3">
      <c r="A1452">
        <v>1734</v>
      </c>
      <c r="B1452" t="s">
        <v>6015</v>
      </c>
      <c r="C1452" t="s">
        <v>6016</v>
      </c>
      <c r="D1452" t="s">
        <v>6017</v>
      </c>
      <c r="E1452" t="s">
        <v>6018</v>
      </c>
      <c r="F1452" t="s">
        <v>687</v>
      </c>
      <c r="G1452" cm="1">
        <f t="array" aca="1" ref="G1452" ca="1">SUMPRODUCT(--ISNUMBER(MID(D1452,ROW(INDIRECT("1:"&amp;LEN(D1452))),1)*1))</f>
        <v>26</v>
      </c>
      <c r="H1452" t="b">
        <f t="shared" ref="H1452:H1453" si="330">OR(ISNUMBER(FIND("Wh kg", D1452)), ISNUMBER(FIND("F/g", D1452)), ISNUMBER(FIND("ppm", D1452)), ISNUMBER(FIND("ppb", D1452)), ISNUMBER(FIND("mAh/g", D1452)), ISNUMBER(FIND("kHz", D1452)), ISNUMBER(FIND("°C", D1452)), ISNUMBER(FIND(" pH", D1452)), ISNUMBER(FIND("mg/L", D1452)), ISNUMBER(FIND("mAhg", D1452)), ISNUMBER(FIND("g/L", D1452)), ISNUMBER(FIND("MPa", D1452)))</f>
        <v>0</v>
      </c>
    </row>
    <row r="1453" spans="1:8" x14ac:dyDescent="0.3">
      <c r="A1453">
        <v>1759</v>
      </c>
      <c r="B1453" t="s">
        <v>6099</v>
      </c>
      <c r="C1453" t="s">
        <v>6100</v>
      </c>
      <c r="D1453" t="s">
        <v>6101</v>
      </c>
      <c r="E1453" t="s">
        <v>6102</v>
      </c>
      <c r="F1453" t="s">
        <v>84</v>
      </c>
      <c r="G1453" cm="1">
        <f t="array" aca="1" ref="G1453" ca="1">SUMPRODUCT(--ISNUMBER(MID(D1453,ROW(INDIRECT("1:"&amp;LEN(D1453))),1)*1))</f>
        <v>26</v>
      </c>
      <c r="H1453" t="b">
        <f t="shared" si="330"/>
        <v>1</v>
      </c>
    </row>
    <row r="1454" spans="1:8" hidden="1" x14ac:dyDescent="0.3">
      <c r="A1454">
        <v>1452</v>
      </c>
      <c r="B1454" t="s">
        <v>5065</v>
      </c>
      <c r="C1454" t="s">
        <v>5066</v>
      </c>
      <c r="D1454" t="s">
        <v>5067</v>
      </c>
      <c r="E1454" t="s">
        <v>5068</v>
      </c>
      <c r="F1454" t="s">
        <v>89</v>
      </c>
      <c r="G1454" cm="1">
        <f t="array" aca="1" ref="G1454" ca="1">SUMPRODUCT(--ISNUMBER(MID(D1454,ROW(INDIRECT("1:"&amp;LEN(D1454))),1)*1))</f>
        <v>0</v>
      </c>
    </row>
    <row r="1455" spans="1:8" hidden="1" x14ac:dyDescent="0.3">
      <c r="A1455">
        <v>1781</v>
      </c>
      <c r="B1455" t="s">
        <v>6171</v>
      </c>
      <c r="C1455" t="s">
        <v>6172</v>
      </c>
      <c r="D1455" t="s">
        <v>6173</v>
      </c>
      <c r="E1455" t="s">
        <v>78</v>
      </c>
      <c r="F1455" t="s">
        <v>153</v>
      </c>
      <c r="G1455" cm="1">
        <f t="array" aca="1" ref="G1455" ca="1">SUMPRODUCT(--ISNUMBER(MID(D1455,ROW(INDIRECT("1:"&amp;LEN(D1455))),1)*1))</f>
        <v>26</v>
      </c>
      <c r="H1455" t="b">
        <f t="shared" ref="H1455:H1459" si="331">OR(ISNUMBER(FIND("Wh kg", D1455)), ISNUMBER(FIND("F/g", D1455)), ISNUMBER(FIND("ppm", D1455)), ISNUMBER(FIND("ppb", D1455)), ISNUMBER(FIND("mAh/g", D1455)), ISNUMBER(FIND("kHz", D1455)), ISNUMBER(FIND("°C", D1455)), ISNUMBER(FIND(" pH", D1455)), ISNUMBER(FIND("mg/L", D1455)), ISNUMBER(FIND("min", D1455)), ISNUMBER(FIND("mAhg", D1455)), ISNUMBER(FIND("g/L", D1455)), ISNUMBER(FIND("MPa", D1455)))</f>
        <v>0</v>
      </c>
    </row>
    <row r="1456" spans="1:8" x14ac:dyDescent="0.3">
      <c r="A1456">
        <v>1823</v>
      </c>
      <c r="B1456" t="s">
        <v>6311</v>
      </c>
      <c r="C1456" t="s">
        <v>6312</v>
      </c>
      <c r="D1456" t="s">
        <v>6313</v>
      </c>
      <c r="E1456" t="s">
        <v>373</v>
      </c>
      <c r="F1456" t="s">
        <v>317</v>
      </c>
      <c r="G1456" cm="1">
        <f t="array" aca="1" ref="G1456" ca="1">SUMPRODUCT(--ISNUMBER(MID(D1456,ROW(INDIRECT("1:"&amp;LEN(D1456))),1)*1))</f>
        <v>26</v>
      </c>
      <c r="H1456" t="b">
        <f>OR(ISNUMBER(FIND("Wh kg", D1456)), ISNUMBER(FIND("F/g", D1456)), ISNUMBER(FIND("ppm", D1456)), ISNUMBER(FIND("ppb", D1456)), ISNUMBER(FIND("mAh/g", D1456)), ISNUMBER(FIND("kHz", D1456)), ISNUMBER(FIND("°C", D1456)), ISNUMBER(FIND(" pH", D1456)), ISNUMBER(FIND("mg/L", D1456)), ISNUMBER(FIND("mAhg", D1456)), ISNUMBER(FIND("g/L", D1456)), ISNUMBER(FIND("MPa", D1456)))</f>
        <v>1</v>
      </c>
    </row>
    <row r="1457" spans="1:8" hidden="1" x14ac:dyDescent="0.3">
      <c r="A1457">
        <v>1875</v>
      </c>
      <c r="B1457" t="s">
        <v>6485</v>
      </c>
      <c r="C1457" t="s">
        <v>6486</v>
      </c>
      <c r="D1457" t="s">
        <v>6487</v>
      </c>
      <c r="E1457" t="s">
        <v>6488</v>
      </c>
      <c r="F1457" t="s">
        <v>15</v>
      </c>
      <c r="G1457" cm="1">
        <f t="array" aca="1" ref="G1457" ca="1">SUMPRODUCT(--ISNUMBER(MID(D1457,ROW(INDIRECT("1:"&amp;LEN(D1457))),1)*1))</f>
        <v>26</v>
      </c>
      <c r="H1457" t="b">
        <f t="shared" si="331"/>
        <v>0</v>
      </c>
    </row>
    <row r="1458" spans="1:8" x14ac:dyDescent="0.3">
      <c r="A1458">
        <v>1915</v>
      </c>
      <c r="B1458" t="s">
        <v>6620</v>
      </c>
      <c r="C1458" t="s">
        <v>6621</v>
      </c>
      <c r="D1458" t="s">
        <v>6622</v>
      </c>
      <c r="E1458" t="s">
        <v>4009</v>
      </c>
      <c r="F1458" t="s">
        <v>15</v>
      </c>
      <c r="G1458" cm="1">
        <f t="array" aca="1" ref="G1458" ca="1">SUMPRODUCT(--ISNUMBER(MID(D1458,ROW(INDIRECT("1:"&amp;LEN(D1458))),1)*1))</f>
        <v>26</v>
      </c>
      <c r="H1458" t="b">
        <f t="shared" ref="H1458:H1459" si="332">OR(ISNUMBER(FIND("Wh kg", D1458)), ISNUMBER(FIND("F/g", D1458)), ISNUMBER(FIND("ppm", D1458)), ISNUMBER(FIND("ppb", D1458)), ISNUMBER(FIND("mAh/g", D1458)), ISNUMBER(FIND("kHz", D1458)), ISNUMBER(FIND("°C", D1458)), ISNUMBER(FIND(" pH", D1458)), ISNUMBER(FIND("mg/L", D1458)), ISNUMBER(FIND("mAhg", D1458)), ISNUMBER(FIND("g/L", D1458)), ISNUMBER(FIND("MPa", D1458)))</f>
        <v>1</v>
      </c>
    </row>
    <row r="1459" spans="1:8" x14ac:dyDescent="0.3">
      <c r="A1459">
        <v>1928</v>
      </c>
      <c r="B1459" t="s">
        <v>6663</v>
      </c>
      <c r="C1459" t="s">
        <v>6664</v>
      </c>
      <c r="D1459" t="s">
        <v>6665</v>
      </c>
      <c r="E1459" t="s">
        <v>2902</v>
      </c>
      <c r="F1459" t="s">
        <v>687</v>
      </c>
      <c r="G1459" cm="1">
        <f t="array" aca="1" ref="G1459" ca="1">SUMPRODUCT(--ISNUMBER(MID(D1459,ROW(INDIRECT("1:"&amp;LEN(D1459))),1)*1))</f>
        <v>26</v>
      </c>
      <c r="H1459" t="b">
        <f t="shared" si="332"/>
        <v>1</v>
      </c>
    </row>
    <row r="1460" spans="1:8" hidden="1" x14ac:dyDescent="0.3">
      <c r="A1460">
        <v>1458</v>
      </c>
      <c r="B1460" t="s">
        <v>5084</v>
      </c>
      <c r="C1460" t="s">
        <v>5085</v>
      </c>
      <c r="D1460" t="s">
        <v>5086</v>
      </c>
      <c r="E1460" t="s">
        <v>265</v>
      </c>
      <c r="F1460" t="s">
        <v>266</v>
      </c>
      <c r="G1460" cm="1">
        <f t="array" aca="1" ref="G1460" ca="1">SUMPRODUCT(--ISNUMBER(MID(D1460,ROW(INDIRECT("1:"&amp;LEN(D1460))),1)*1))</f>
        <v>0</v>
      </c>
    </row>
    <row r="1461" spans="1:8" x14ac:dyDescent="0.3">
      <c r="A1461">
        <v>1971</v>
      </c>
      <c r="B1461" t="s">
        <v>6804</v>
      </c>
      <c r="C1461" t="s">
        <v>6805</v>
      </c>
      <c r="D1461" t="s">
        <v>6806</v>
      </c>
      <c r="E1461" t="s">
        <v>2460</v>
      </c>
      <c r="F1461" t="s">
        <v>84</v>
      </c>
      <c r="G1461" cm="1">
        <f t="array" aca="1" ref="G1461" ca="1">SUMPRODUCT(--ISNUMBER(MID(D1461,ROW(INDIRECT("1:"&amp;LEN(D1461))),1)*1))</f>
        <v>26</v>
      </c>
      <c r="H1461" t="b">
        <f t="shared" ref="H1461:H1466" si="333">OR(ISNUMBER(FIND("Wh kg", D1461)), ISNUMBER(FIND("F/g", D1461)), ISNUMBER(FIND("ppm", D1461)), ISNUMBER(FIND("ppb", D1461)), ISNUMBER(FIND("mAh/g", D1461)), ISNUMBER(FIND("kHz", D1461)), ISNUMBER(FIND("°C", D1461)), ISNUMBER(FIND(" pH", D1461)), ISNUMBER(FIND("mg/L", D1461)), ISNUMBER(FIND("mAhg", D1461)), ISNUMBER(FIND("g/L", D1461)), ISNUMBER(FIND("MPa", D1461)))</f>
        <v>1</v>
      </c>
    </row>
    <row r="1462" spans="1:8" x14ac:dyDescent="0.3">
      <c r="A1462">
        <v>1988</v>
      </c>
      <c r="B1462" t="s">
        <v>6868</v>
      </c>
      <c r="C1462" t="s">
        <v>6869</v>
      </c>
      <c r="D1462" t="s">
        <v>6870</v>
      </c>
      <c r="E1462" t="s">
        <v>78</v>
      </c>
      <c r="F1462" t="s">
        <v>138</v>
      </c>
      <c r="G1462" cm="1">
        <f t="array" aca="1" ref="G1462" ca="1">SUMPRODUCT(--ISNUMBER(MID(D1462,ROW(INDIRECT("1:"&amp;LEN(D1462))),1)*1))</f>
        <v>26</v>
      </c>
      <c r="H1462" t="b">
        <f t="shared" si="333"/>
        <v>1</v>
      </c>
    </row>
    <row r="1463" spans="1:8" x14ac:dyDescent="0.3">
      <c r="A1463">
        <v>2083</v>
      </c>
      <c r="B1463" t="s">
        <v>7194</v>
      </c>
      <c r="C1463" t="s">
        <v>7195</v>
      </c>
      <c r="D1463" t="s">
        <v>7196</v>
      </c>
      <c r="E1463" t="s">
        <v>3085</v>
      </c>
      <c r="F1463" t="s">
        <v>2654</v>
      </c>
      <c r="G1463" cm="1">
        <f t="array" aca="1" ref="G1463" ca="1">SUMPRODUCT(--ISNUMBER(MID(D1463,ROW(INDIRECT("1:"&amp;LEN(D1463))),1)*1))</f>
        <v>26</v>
      </c>
      <c r="H1463" t="b">
        <f t="shared" si="333"/>
        <v>1</v>
      </c>
    </row>
    <row r="1464" spans="1:8" x14ac:dyDescent="0.3">
      <c r="A1464">
        <v>2180</v>
      </c>
      <c r="B1464" t="s">
        <v>7507</v>
      </c>
      <c r="C1464" t="s">
        <v>7508</v>
      </c>
      <c r="D1464" t="s">
        <v>7509</v>
      </c>
      <c r="E1464" t="s">
        <v>782</v>
      </c>
      <c r="F1464" t="s">
        <v>161</v>
      </c>
      <c r="G1464" cm="1">
        <f t="array" aca="1" ref="G1464" ca="1">SUMPRODUCT(--ISNUMBER(MID(D1464,ROW(INDIRECT("1:"&amp;LEN(D1464))),1)*1))</f>
        <v>26</v>
      </c>
      <c r="H1464" t="b">
        <f t="shared" si="333"/>
        <v>1</v>
      </c>
    </row>
    <row r="1465" spans="1:8" x14ac:dyDescent="0.3">
      <c r="A1465">
        <v>2201</v>
      </c>
      <c r="B1465" t="s">
        <v>7573</v>
      </c>
      <c r="C1465" t="s">
        <v>7574</v>
      </c>
      <c r="D1465" t="s">
        <v>7575</v>
      </c>
      <c r="E1465" t="s">
        <v>7576</v>
      </c>
      <c r="F1465" t="s">
        <v>1899</v>
      </c>
      <c r="G1465" cm="1">
        <f t="array" aca="1" ref="G1465" ca="1">SUMPRODUCT(--ISNUMBER(MID(D1465,ROW(INDIRECT("1:"&amp;LEN(D1465))),1)*1))</f>
        <v>26</v>
      </c>
      <c r="H1465" t="b">
        <f t="shared" si="333"/>
        <v>1</v>
      </c>
    </row>
    <row r="1466" spans="1:8" x14ac:dyDescent="0.3">
      <c r="A1466">
        <v>2245</v>
      </c>
      <c r="B1466" t="s">
        <v>7717</v>
      </c>
      <c r="C1466" t="s">
        <v>7718</v>
      </c>
      <c r="D1466" t="s">
        <v>7719</v>
      </c>
      <c r="E1466" t="s">
        <v>7720</v>
      </c>
      <c r="F1466" t="s">
        <v>392</v>
      </c>
      <c r="G1466" cm="1">
        <f t="array" aca="1" ref="G1466" ca="1">SUMPRODUCT(--ISNUMBER(MID(D1466,ROW(INDIRECT("1:"&amp;LEN(D1466))),1)*1))</f>
        <v>26</v>
      </c>
      <c r="H1466" t="b">
        <f t="shared" si="333"/>
        <v>1</v>
      </c>
    </row>
    <row r="1467" spans="1:8" hidden="1" x14ac:dyDescent="0.3">
      <c r="A1467">
        <v>1465</v>
      </c>
      <c r="B1467" t="s">
        <v>5107</v>
      </c>
      <c r="C1467" t="s">
        <v>5108</v>
      </c>
      <c r="D1467" t="s">
        <v>5109</v>
      </c>
      <c r="E1467" t="s">
        <v>3254</v>
      </c>
      <c r="F1467" t="s">
        <v>694</v>
      </c>
      <c r="G1467" cm="1">
        <f t="array" aca="1" ref="G1467" ca="1">SUMPRODUCT(--ISNUMBER(MID(D1467,ROW(INDIRECT("1:"&amp;LEN(D1467))),1)*1))</f>
        <v>0</v>
      </c>
    </row>
    <row r="1468" spans="1:8" hidden="1" x14ac:dyDescent="0.3">
      <c r="A1468">
        <v>2302</v>
      </c>
      <c r="B1468" t="s">
        <v>7912</v>
      </c>
      <c r="C1468" t="s">
        <v>7913</v>
      </c>
      <c r="D1468" t="s">
        <v>7914</v>
      </c>
      <c r="E1468" t="s">
        <v>1718</v>
      </c>
      <c r="F1468" t="s">
        <v>116</v>
      </c>
      <c r="G1468" cm="1">
        <f t="array" aca="1" ref="G1468" ca="1">SUMPRODUCT(--ISNUMBER(MID(D1468,ROW(INDIRECT("1:"&amp;LEN(D1468))),1)*1))</f>
        <v>26</v>
      </c>
      <c r="H1468" t="b">
        <f t="shared" ref="H1468:H1469" si="334">OR(ISNUMBER(FIND("Wh kg", D1468)), ISNUMBER(FIND("F/g", D1468)), ISNUMBER(FIND("ppm", D1468)), ISNUMBER(FIND("ppb", D1468)), ISNUMBER(FIND("mAh/g", D1468)), ISNUMBER(FIND("kHz", D1468)), ISNUMBER(FIND("°C", D1468)), ISNUMBER(FIND(" pH", D1468)), ISNUMBER(FIND("mg/L", D1468)), ISNUMBER(FIND("mAhg", D1468)), ISNUMBER(FIND("g/L", D1468)), ISNUMBER(FIND("MPa", D1468)))</f>
        <v>0</v>
      </c>
    </row>
    <row r="1469" spans="1:8" x14ac:dyDescent="0.3">
      <c r="A1469">
        <v>2318</v>
      </c>
      <c r="B1469" t="s">
        <v>7963</v>
      </c>
      <c r="C1469" t="s">
        <v>7964</v>
      </c>
      <c r="D1469" t="s">
        <v>7965</v>
      </c>
      <c r="E1469" t="s">
        <v>60</v>
      </c>
      <c r="F1469" t="s">
        <v>2936</v>
      </c>
      <c r="G1469" cm="1">
        <f t="array" aca="1" ref="G1469" ca="1">SUMPRODUCT(--ISNUMBER(MID(D1469,ROW(INDIRECT("1:"&amp;LEN(D1469))),1)*1))</f>
        <v>26</v>
      </c>
      <c r="H1469" t="b">
        <f t="shared" si="334"/>
        <v>1</v>
      </c>
    </row>
    <row r="1470" spans="1:8" hidden="1" x14ac:dyDescent="0.3">
      <c r="A1470">
        <v>2352</v>
      </c>
      <c r="B1470" t="s">
        <v>8080</v>
      </c>
      <c r="C1470" t="s">
        <v>8081</v>
      </c>
      <c r="D1470" t="s">
        <v>8082</v>
      </c>
      <c r="E1470" t="s">
        <v>6845</v>
      </c>
      <c r="F1470" t="s">
        <v>8083</v>
      </c>
      <c r="G1470" cm="1">
        <f t="array" aca="1" ref="G1470" ca="1">SUMPRODUCT(--ISNUMBER(MID(D1470,ROW(INDIRECT("1:"&amp;LEN(D1470))),1)*1))</f>
        <v>26</v>
      </c>
      <c r="H1470" t="b">
        <f t="shared" ref="H1468:H1471" si="335">OR(ISNUMBER(FIND("Wh kg", D1470)), ISNUMBER(FIND("F/g", D1470)), ISNUMBER(FIND("ppm", D1470)), ISNUMBER(FIND("ppb", D1470)), ISNUMBER(FIND("mAh/g", D1470)), ISNUMBER(FIND("kHz", D1470)), ISNUMBER(FIND("°C", D1470)), ISNUMBER(FIND(" pH", D1470)), ISNUMBER(FIND("mg/L", D1470)), ISNUMBER(FIND("min", D1470)), ISNUMBER(FIND("mAhg", D1470)), ISNUMBER(FIND("g/L", D1470)), ISNUMBER(FIND("MPa", D1470)))</f>
        <v>0</v>
      </c>
    </row>
    <row r="1471" spans="1:8" x14ac:dyDescent="0.3">
      <c r="A1471">
        <v>2362</v>
      </c>
      <c r="B1471" t="s">
        <v>8116</v>
      </c>
      <c r="C1471" t="s">
        <v>8117</v>
      </c>
      <c r="D1471" t="s">
        <v>8118</v>
      </c>
      <c r="E1471" t="s">
        <v>8119</v>
      </c>
      <c r="F1471" t="s">
        <v>694</v>
      </c>
      <c r="G1471" cm="1">
        <f t="array" aca="1" ref="G1471" ca="1">SUMPRODUCT(--ISNUMBER(MID(D1471,ROW(INDIRECT("1:"&amp;LEN(D1471))),1)*1))</f>
        <v>26</v>
      </c>
      <c r="H1471" t="b">
        <f>OR(ISNUMBER(FIND("Wh kg", D1471)), ISNUMBER(FIND("F/g", D1471)), ISNUMBER(FIND("ppm", D1471)), ISNUMBER(FIND("ppb", D1471)), ISNUMBER(FIND("mAh/g", D1471)), ISNUMBER(FIND("kHz", D1471)), ISNUMBER(FIND("°C", D1471)), ISNUMBER(FIND(" pH", D1471)), ISNUMBER(FIND("mg/L", D1471)), ISNUMBER(FIND("mAhg", D1471)), ISNUMBER(FIND("g/L", D1471)), ISNUMBER(FIND("MPa", D1471)))</f>
        <v>1</v>
      </c>
    </row>
    <row r="1472" spans="1:8" hidden="1" x14ac:dyDescent="0.3">
      <c r="A1472">
        <v>1470</v>
      </c>
      <c r="B1472" t="s">
        <v>5122</v>
      </c>
      <c r="C1472" t="s">
        <v>5123</v>
      </c>
      <c r="D1472" t="s">
        <v>5124</v>
      </c>
      <c r="E1472" t="s">
        <v>2467</v>
      </c>
      <c r="F1472" t="s">
        <v>266</v>
      </c>
      <c r="G1472" cm="1">
        <f t="array" aca="1" ref="G1472" ca="1">SUMPRODUCT(--ISNUMBER(MID(D1472,ROW(INDIRECT("1:"&amp;LEN(D1472))),1)*1))</f>
        <v>0</v>
      </c>
    </row>
    <row r="1473" spans="1:8" hidden="1" x14ac:dyDescent="0.3">
      <c r="A1473">
        <v>2631</v>
      </c>
      <c r="B1473" t="s">
        <v>8993</v>
      </c>
      <c r="C1473" t="s">
        <v>8994</v>
      </c>
      <c r="D1473" t="s">
        <v>8995</v>
      </c>
      <c r="E1473" t="s">
        <v>760</v>
      </c>
      <c r="F1473" t="s">
        <v>33</v>
      </c>
      <c r="G1473" cm="1">
        <f t="array" aca="1" ref="G1473" ca="1">SUMPRODUCT(--ISNUMBER(MID(D1473,ROW(INDIRECT("1:"&amp;LEN(D1473))),1)*1))</f>
        <v>26</v>
      </c>
      <c r="H1473" t="b">
        <f t="shared" ref="H1473:H1475" si="336">OR(ISNUMBER(FIND("Wh kg", D1473)), ISNUMBER(FIND("F/g", D1473)), ISNUMBER(FIND("ppm", D1473)), ISNUMBER(FIND("ppb", D1473)), ISNUMBER(FIND("mAh/g", D1473)), ISNUMBER(FIND("kHz", D1473)), ISNUMBER(FIND("°C", D1473)), ISNUMBER(FIND(" pH", D1473)), ISNUMBER(FIND("mg/L", D1473)), ISNUMBER(FIND("min", D1473)), ISNUMBER(FIND("mAhg", D1473)), ISNUMBER(FIND("g/L", D1473)), ISNUMBER(FIND("MPa", D1473)))</f>
        <v>0</v>
      </c>
    </row>
    <row r="1474" spans="1:8" hidden="1" x14ac:dyDescent="0.3">
      <c r="A1474">
        <v>2646</v>
      </c>
      <c r="B1474" t="s">
        <v>9042</v>
      </c>
      <c r="C1474" t="s">
        <v>9043</v>
      </c>
      <c r="D1474" t="s">
        <v>9044</v>
      </c>
      <c r="E1474" t="s">
        <v>5565</v>
      </c>
      <c r="F1474" t="s">
        <v>89</v>
      </c>
      <c r="G1474" cm="1">
        <f t="array" aca="1" ref="G1474" ca="1">SUMPRODUCT(--ISNUMBER(MID(D1474,ROW(INDIRECT("1:"&amp;LEN(D1474))),1)*1))</f>
        <v>26</v>
      </c>
      <c r="H1474" t="b">
        <f t="shared" si="336"/>
        <v>0</v>
      </c>
    </row>
    <row r="1475" spans="1:8" x14ac:dyDescent="0.3">
      <c r="A1475">
        <v>2649</v>
      </c>
      <c r="B1475" t="s">
        <v>9051</v>
      </c>
      <c r="C1475" t="s">
        <v>9052</v>
      </c>
      <c r="D1475" t="s">
        <v>9053</v>
      </c>
      <c r="E1475" t="s">
        <v>2093</v>
      </c>
      <c r="F1475" t="s">
        <v>15</v>
      </c>
      <c r="G1475" cm="1">
        <f t="array" aca="1" ref="G1475" ca="1">SUMPRODUCT(--ISNUMBER(MID(D1475,ROW(INDIRECT("1:"&amp;LEN(D1475))),1)*1))</f>
        <v>26</v>
      </c>
      <c r="H1475" t="b">
        <f>OR(ISNUMBER(FIND("Wh kg", D1475)), ISNUMBER(FIND("F/g", D1475)), ISNUMBER(FIND("ppm", D1475)), ISNUMBER(FIND("ppb", D1475)), ISNUMBER(FIND("mAh/g", D1475)), ISNUMBER(FIND("kHz", D1475)), ISNUMBER(FIND("°C", D1475)), ISNUMBER(FIND(" pH", D1475)), ISNUMBER(FIND("mg/L", D1475)), ISNUMBER(FIND("mAhg", D1475)), ISNUMBER(FIND("g/L", D1475)), ISNUMBER(FIND("MPa", D1475)))</f>
        <v>1</v>
      </c>
    </row>
    <row r="1476" spans="1:8" hidden="1" x14ac:dyDescent="0.3">
      <c r="A1476">
        <v>1474</v>
      </c>
      <c r="B1476" t="s">
        <v>5135</v>
      </c>
      <c r="C1476" t="s">
        <v>5136</v>
      </c>
      <c r="D1476" t="s">
        <v>5137</v>
      </c>
      <c r="E1476" t="s">
        <v>1525</v>
      </c>
      <c r="F1476" t="s">
        <v>1411</v>
      </c>
      <c r="G1476" cm="1">
        <f t="array" aca="1" ref="G1476" ca="1">SUMPRODUCT(--ISNUMBER(MID(D1476,ROW(INDIRECT("1:"&amp;LEN(D1476))),1)*1))</f>
        <v>0</v>
      </c>
    </row>
    <row r="1477" spans="1:8" hidden="1" x14ac:dyDescent="0.3">
      <c r="A1477">
        <v>1475</v>
      </c>
      <c r="B1477" t="s">
        <v>5138</v>
      </c>
      <c r="C1477" t="s">
        <v>5139</v>
      </c>
      <c r="D1477" t="s">
        <v>5140</v>
      </c>
      <c r="E1477" t="s">
        <v>4340</v>
      </c>
      <c r="F1477" t="s">
        <v>4341</v>
      </c>
      <c r="G1477" cm="1">
        <f t="array" aca="1" ref="G1477" ca="1">SUMPRODUCT(--ISNUMBER(MID(D1477,ROW(INDIRECT("1:"&amp;LEN(D1477))),1)*1))</f>
        <v>0</v>
      </c>
    </row>
    <row r="1478" spans="1:8" hidden="1" x14ac:dyDescent="0.3">
      <c r="A1478">
        <v>1476</v>
      </c>
      <c r="B1478" t="s">
        <v>5141</v>
      </c>
      <c r="C1478" t="s">
        <v>5142</v>
      </c>
      <c r="D1478" t="s">
        <v>5143</v>
      </c>
      <c r="E1478" t="s">
        <v>179</v>
      </c>
      <c r="F1478" t="s">
        <v>2654</v>
      </c>
      <c r="G1478" cm="1">
        <f t="array" aca="1" ref="G1478" ca="1">SUMPRODUCT(--ISNUMBER(MID(D1478,ROW(INDIRECT("1:"&amp;LEN(D1478))),1)*1))</f>
        <v>0</v>
      </c>
    </row>
    <row r="1479" spans="1:8" hidden="1" x14ac:dyDescent="0.3">
      <c r="A1479">
        <v>1477</v>
      </c>
      <c r="B1479" t="s">
        <v>5144</v>
      </c>
      <c r="C1479" t="s">
        <v>5145</v>
      </c>
      <c r="D1479" t="s">
        <v>5146</v>
      </c>
      <c r="E1479" t="s">
        <v>2630</v>
      </c>
      <c r="F1479" t="s">
        <v>46</v>
      </c>
      <c r="G1479" cm="1">
        <f t="array" aca="1" ref="G1479" ca="1">SUMPRODUCT(--ISNUMBER(MID(D1479,ROW(INDIRECT("1:"&amp;LEN(D1479))),1)*1))</f>
        <v>0</v>
      </c>
    </row>
    <row r="1480" spans="1:8" x14ac:dyDescent="0.3">
      <c r="A1480">
        <v>2771</v>
      </c>
      <c r="B1480" t="s">
        <v>9447</v>
      </c>
      <c r="C1480" t="s">
        <v>9448</v>
      </c>
      <c r="D1480" t="s">
        <v>9449</v>
      </c>
      <c r="E1480" t="s">
        <v>9450</v>
      </c>
      <c r="F1480" t="s">
        <v>84</v>
      </c>
      <c r="G1480" cm="1">
        <f t="array" aca="1" ref="G1480" ca="1">SUMPRODUCT(--ISNUMBER(MID(D1480,ROW(INDIRECT("1:"&amp;LEN(D1480))),1)*1))</f>
        <v>26</v>
      </c>
      <c r="H1480" t="b">
        <f>OR(ISNUMBER(FIND("Wh kg", D1480)), ISNUMBER(FIND("F/g", D1480)), ISNUMBER(FIND("ppm", D1480)), ISNUMBER(FIND("ppb", D1480)), ISNUMBER(FIND("mAh/g", D1480)), ISNUMBER(FIND("kHz", D1480)), ISNUMBER(FIND("°C", D1480)), ISNUMBER(FIND(" pH", D1480)), ISNUMBER(FIND("mg/L", D1480)), ISNUMBER(FIND("mAhg", D1480)), ISNUMBER(FIND("g/L", D1480)), ISNUMBER(FIND("MPa", D1480)))</f>
        <v>1</v>
      </c>
    </row>
    <row r="1481" spans="1:8" hidden="1" x14ac:dyDescent="0.3">
      <c r="A1481">
        <v>1479</v>
      </c>
      <c r="B1481" t="s">
        <v>5150</v>
      </c>
      <c r="C1481" t="s">
        <v>5151</v>
      </c>
      <c r="D1481" t="s">
        <v>5152</v>
      </c>
      <c r="E1481" t="s">
        <v>2329</v>
      </c>
      <c r="F1481" t="s">
        <v>3133</v>
      </c>
      <c r="G1481" cm="1">
        <f t="array" aca="1" ref="G1481" ca="1">SUMPRODUCT(--ISNUMBER(MID(D1481,ROW(INDIRECT("1:"&amp;LEN(D1481))),1)*1))</f>
        <v>0</v>
      </c>
    </row>
    <row r="1482" spans="1:8" x14ac:dyDescent="0.3">
      <c r="A1482">
        <v>2872</v>
      </c>
      <c r="B1482" t="s">
        <v>9773</v>
      </c>
      <c r="C1482" t="s">
        <v>9774</v>
      </c>
      <c r="D1482" t="s">
        <v>9775</v>
      </c>
      <c r="E1482" t="s">
        <v>1771</v>
      </c>
      <c r="F1482" t="s">
        <v>116</v>
      </c>
      <c r="G1482" cm="1">
        <f t="array" aca="1" ref="G1482" ca="1">SUMPRODUCT(--ISNUMBER(MID(D1482,ROW(INDIRECT("1:"&amp;LEN(D1482))),1)*1))</f>
        <v>26</v>
      </c>
      <c r="H1482" t="b">
        <f>OR(ISNUMBER(FIND("Wh kg", D1482)), ISNUMBER(FIND("F/g", D1482)), ISNUMBER(FIND("ppm", D1482)), ISNUMBER(FIND("ppb", D1482)), ISNUMBER(FIND("mAh/g", D1482)), ISNUMBER(FIND("kHz", D1482)), ISNUMBER(FIND("°C", D1482)), ISNUMBER(FIND(" pH", D1482)), ISNUMBER(FIND("mg/L", D1482)), ISNUMBER(FIND("mAhg", D1482)), ISNUMBER(FIND("g/L", D1482)), ISNUMBER(FIND("MPa", D1482)))</f>
        <v>1</v>
      </c>
    </row>
    <row r="1483" spans="1:8" hidden="1" x14ac:dyDescent="0.3">
      <c r="A1483">
        <v>1481</v>
      </c>
      <c r="B1483" t="s">
        <v>5157</v>
      </c>
      <c r="C1483" t="s">
        <v>5158</v>
      </c>
      <c r="D1483" t="s">
        <v>5159</v>
      </c>
      <c r="E1483" t="s">
        <v>5160</v>
      </c>
      <c r="F1483" t="s">
        <v>5161</v>
      </c>
      <c r="G1483" cm="1">
        <f t="array" aca="1" ref="G1483" ca="1">SUMPRODUCT(--ISNUMBER(MID(D1483,ROW(INDIRECT("1:"&amp;LEN(D1483))),1)*1))</f>
        <v>0</v>
      </c>
    </row>
    <row r="1484" spans="1:8" x14ac:dyDescent="0.3">
      <c r="A1484">
        <v>2884</v>
      </c>
      <c r="B1484" t="s">
        <v>9812</v>
      </c>
      <c r="C1484" t="s">
        <v>9813</v>
      </c>
      <c r="D1484" t="s">
        <v>9814</v>
      </c>
      <c r="E1484" t="s">
        <v>519</v>
      </c>
      <c r="F1484" t="s">
        <v>10</v>
      </c>
      <c r="G1484" cm="1">
        <f t="array" aca="1" ref="G1484" ca="1">SUMPRODUCT(--ISNUMBER(MID(D1484,ROW(INDIRECT("1:"&amp;LEN(D1484))),1)*1))</f>
        <v>26</v>
      </c>
      <c r="H1484" t="b">
        <f>OR(ISNUMBER(FIND("Wh kg", D1484)), ISNUMBER(FIND("F/g", D1484)), ISNUMBER(FIND("ppm", D1484)), ISNUMBER(FIND("ppb", D1484)), ISNUMBER(FIND("mAh/g", D1484)), ISNUMBER(FIND("kHz", D1484)), ISNUMBER(FIND("°C", D1484)), ISNUMBER(FIND(" pH", D1484)), ISNUMBER(FIND("mg/L", D1484)), ISNUMBER(FIND("mAhg", D1484)), ISNUMBER(FIND("g/L", D1484)), ISNUMBER(FIND("MPa", D1484)))</f>
        <v>1</v>
      </c>
    </row>
    <row r="1485" spans="1:8" hidden="1" x14ac:dyDescent="0.3">
      <c r="A1485">
        <v>1483</v>
      </c>
      <c r="B1485" t="s">
        <v>5166</v>
      </c>
      <c r="C1485" t="s">
        <v>5167</v>
      </c>
      <c r="D1485" t="s">
        <v>5168</v>
      </c>
      <c r="E1485" t="s">
        <v>3371</v>
      </c>
      <c r="F1485" t="s">
        <v>2744</v>
      </c>
      <c r="G1485" cm="1">
        <f t="array" aca="1" ref="G1485" ca="1">SUMPRODUCT(--ISNUMBER(MID(D1485,ROW(INDIRECT("1:"&amp;LEN(D1485))),1)*1))</f>
        <v>0</v>
      </c>
    </row>
    <row r="1486" spans="1:8" hidden="1" x14ac:dyDescent="0.3">
      <c r="A1486">
        <v>2953</v>
      </c>
      <c r="B1486" t="s">
        <v>10042</v>
      </c>
      <c r="C1486" t="s">
        <v>10043</v>
      </c>
      <c r="D1486" t="s">
        <v>10044</v>
      </c>
      <c r="E1486" t="s">
        <v>1068</v>
      </c>
      <c r="F1486" t="s">
        <v>15</v>
      </c>
      <c r="G1486" cm="1">
        <f t="array" aca="1" ref="G1486" ca="1">SUMPRODUCT(--ISNUMBER(MID(D1486,ROW(INDIRECT("1:"&amp;LEN(D1486))),1)*1))</f>
        <v>26</v>
      </c>
      <c r="H1486" t="b">
        <f>OR(ISNUMBER(FIND("Wh kg", D1486)), ISNUMBER(FIND("F/g", D1486)), ISNUMBER(FIND("ppm", D1486)), ISNUMBER(FIND("ppb", D1486)), ISNUMBER(FIND("mAh/g", D1486)), ISNUMBER(FIND("kHz", D1486)), ISNUMBER(FIND("°C", D1486)), ISNUMBER(FIND(" pH", D1486)), ISNUMBER(FIND("mg/L", D1486)), ISNUMBER(FIND("min", D1486)), ISNUMBER(FIND("mAhg", D1486)), ISNUMBER(FIND("g/L", D1486)), ISNUMBER(FIND("MPa", D1486)))</f>
        <v>0</v>
      </c>
    </row>
    <row r="1487" spans="1:8" hidden="1" x14ac:dyDescent="0.3">
      <c r="A1487">
        <v>1485</v>
      </c>
      <c r="B1487" t="s">
        <v>5172</v>
      </c>
      <c r="C1487" t="s">
        <v>5173</v>
      </c>
      <c r="D1487" t="s">
        <v>5174</v>
      </c>
      <c r="E1487" t="s">
        <v>4340</v>
      </c>
      <c r="F1487" t="s">
        <v>4341</v>
      </c>
      <c r="G1487" cm="1">
        <f t="array" aca="1" ref="G1487" ca="1">SUMPRODUCT(--ISNUMBER(MID(D1487,ROW(INDIRECT("1:"&amp;LEN(D1487))),1)*1))</f>
        <v>0</v>
      </c>
    </row>
    <row r="1488" spans="1:8" x14ac:dyDescent="0.3">
      <c r="A1488">
        <v>2970</v>
      </c>
      <c r="B1488" t="s">
        <v>10097</v>
      </c>
      <c r="C1488" t="s">
        <v>10098</v>
      </c>
      <c r="D1488" t="s">
        <v>10099</v>
      </c>
      <c r="E1488" t="s">
        <v>7551</v>
      </c>
      <c r="F1488" t="s">
        <v>310</v>
      </c>
      <c r="G1488" cm="1">
        <f t="array" aca="1" ref="G1488" ca="1">SUMPRODUCT(--ISNUMBER(MID(D1488,ROW(INDIRECT("1:"&amp;LEN(D1488))),1)*1))</f>
        <v>26</v>
      </c>
      <c r="H1488" t="b">
        <f t="shared" ref="H1488:H1491" si="337">OR(ISNUMBER(FIND("Wh kg", D1488)), ISNUMBER(FIND("F/g", D1488)), ISNUMBER(FIND("ppm", D1488)), ISNUMBER(FIND("ppb", D1488)), ISNUMBER(FIND("mAh/g", D1488)), ISNUMBER(FIND("kHz", D1488)), ISNUMBER(FIND("°C", D1488)), ISNUMBER(FIND(" pH", D1488)), ISNUMBER(FIND("mg/L", D1488)), ISNUMBER(FIND("mAhg", D1488)), ISNUMBER(FIND("g/L", D1488)), ISNUMBER(FIND("MPa", D1488)))</f>
        <v>1</v>
      </c>
    </row>
    <row r="1489" spans="1:8" hidden="1" x14ac:dyDescent="0.3">
      <c r="A1489">
        <v>3023</v>
      </c>
      <c r="B1489" t="s">
        <v>10262</v>
      </c>
      <c r="C1489" t="s">
        <v>10263</v>
      </c>
      <c r="D1489" t="s">
        <v>10264</v>
      </c>
      <c r="E1489" t="s">
        <v>6181</v>
      </c>
      <c r="F1489" t="s">
        <v>632</v>
      </c>
      <c r="G1489" cm="1">
        <f t="array" aca="1" ref="G1489" ca="1">SUMPRODUCT(--ISNUMBER(MID(D1489,ROW(INDIRECT("1:"&amp;LEN(D1489))),1)*1))</f>
        <v>26</v>
      </c>
      <c r="H1489" t="b">
        <f t="shared" si="337"/>
        <v>0</v>
      </c>
    </row>
    <row r="1490" spans="1:8" x14ac:dyDescent="0.3">
      <c r="A1490">
        <v>3145</v>
      </c>
      <c r="B1490" t="s">
        <v>10652</v>
      </c>
      <c r="C1490" t="s">
        <v>10653</v>
      </c>
      <c r="D1490" t="s">
        <v>10654</v>
      </c>
      <c r="E1490" t="s">
        <v>287</v>
      </c>
      <c r="F1490" t="s">
        <v>321</v>
      </c>
      <c r="G1490" cm="1">
        <f t="array" aca="1" ref="G1490" ca="1">SUMPRODUCT(--ISNUMBER(MID(D1490,ROW(INDIRECT("1:"&amp;LEN(D1490))),1)*1))</f>
        <v>26</v>
      </c>
      <c r="H1490" t="b">
        <f t="shared" si="337"/>
        <v>1</v>
      </c>
    </row>
    <row r="1491" spans="1:8" hidden="1" x14ac:dyDescent="0.3">
      <c r="A1491">
        <v>3199</v>
      </c>
      <c r="B1491" t="s">
        <v>10828</v>
      </c>
      <c r="C1491" t="s">
        <v>10829</v>
      </c>
      <c r="D1491" t="s">
        <v>10830</v>
      </c>
      <c r="E1491" t="s">
        <v>4840</v>
      </c>
      <c r="F1491" t="s">
        <v>15</v>
      </c>
      <c r="G1491" cm="1">
        <f t="array" aca="1" ref="G1491" ca="1">SUMPRODUCT(--ISNUMBER(MID(D1491,ROW(INDIRECT("1:"&amp;LEN(D1491))),1)*1))</f>
        <v>26</v>
      </c>
      <c r="H1491" t="b">
        <f t="shared" si="337"/>
        <v>0</v>
      </c>
    </row>
    <row r="1492" spans="1:8" hidden="1" x14ac:dyDescent="0.3">
      <c r="A1492">
        <v>1490</v>
      </c>
      <c r="B1492" t="s">
        <v>5189</v>
      </c>
      <c r="C1492" t="s">
        <v>5190</v>
      </c>
      <c r="D1492" t="s">
        <v>5191</v>
      </c>
      <c r="E1492" t="s">
        <v>2526</v>
      </c>
      <c r="F1492" t="s">
        <v>5192</v>
      </c>
      <c r="G1492" cm="1">
        <f t="array" aca="1" ref="G1492" ca="1">SUMPRODUCT(--ISNUMBER(MID(D1492,ROW(INDIRECT("1:"&amp;LEN(D1492))),1)*1))</f>
        <v>0</v>
      </c>
    </row>
    <row r="1493" spans="1:8" hidden="1" x14ac:dyDescent="0.3">
      <c r="A1493">
        <v>1491</v>
      </c>
      <c r="B1493" t="s">
        <v>5193</v>
      </c>
      <c r="C1493" t="s">
        <v>5194</v>
      </c>
      <c r="D1493" t="s">
        <v>5195</v>
      </c>
      <c r="E1493" t="s">
        <v>2526</v>
      </c>
      <c r="F1493" t="s">
        <v>5196</v>
      </c>
      <c r="G1493" cm="1">
        <f t="array" aca="1" ref="G1493" ca="1">SUMPRODUCT(--ISNUMBER(MID(D1493,ROW(INDIRECT("1:"&amp;LEN(D1493))),1)*1))</f>
        <v>0</v>
      </c>
    </row>
    <row r="1494" spans="1:8" hidden="1" x14ac:dyDescent="0.3">
      <c r="A1494">
        <v>3285</v>
      </c>
      <c r="B1494" t="s">
        <v>11106</v>
      </c>
      <c r="C1494" t="s">
        <v>11107</v>
      </c>
      <c r="D1494" t="s">
        <v>11108</v>
      </c>
      <c r="E1494" t="s">
        <v>1130</v>
      </c>
      <c r="F1494" t="s">
        <v>4158</v>
      </c>
      <c r="G1494" cm="1">
        <f t="array" aca="1" ref="G1494" ca="1">SUMPRODUCT(--ISNUMBER(MID(D1494,ROW(INDIRECT("1:"&amp;LEN(D1494))),1)*1))</f>
        <v>26</v>
      </c>
      <c r="H1494" t="b">
        <f t="shared" ref="H1494:H1500" si="338">OR(ISNUMBER(FIND("Wh kg", D1494)), ISNUMBER(FIND("F/g", D1494)), ISNUMBER(FIND("ppm", D1494)), ISNUMBER(FIND("ppb", D1494)), ISNUMBER(FIND("mAh/g", D1494)), ISNUMBER(FIND("kHz", D1494)), ISNUMBER(FIND("°C", D1494)), ISNUMBER(FIND(" pH", D1494)), ISNUMBER(FIND("mg/L", D1494)), ISNUMBER(FIND("min", D1494)), ISNUMBER(FIND("mAhg", D1494)), ISNUMBER(FIND("g/L", D1494)), ISNUMBER(FIND("MPa", D1494)))</f>
        <v>0</v>
      </c>
    </row>
    <row r="1495" spans="1:8" hidden="1" x14ac:dyDescent="0.3">
      <c r="A1495">
        <v>3304</v>
      </c>
      <c r="B1495" t="s">
        <v>11167</v>
      </c>
      <c r="C1495" t="s">
        <v>11168</v>
      </c>
      <c r="D1495" t="s">
        <v>11169</v>
      </c>
      <c r="E1495" t="s">
        <v>1106</v>
      </c>
      <c r="F1495" t="s">
        <v>1552</v>
      </c>
      <c r="G1495" cm="1">
        <f t="array" aca="1" ref="G1495" ca="1">SUMPRODUCT(--ISNUMBER(MID(D1495,ROW(INDIRECT("1:"&amp;LEN(D1495))),1)*1))</f>
        <v>26</v>
      </c>
      <c r="H1495" t="b">
        <f t="shared" ref="H1495:H1499" si="339">OR(ISNUMBER(FIND("Wh kg", D1495)), ISNUMBER(FIND("F/g", D1495)), ISNUMBER(FIND("ppm", D1495)), ISNUMBER(FIND("ppb", D1495)), ISNUMBER(FIND("mAh/g", D1495)), ISNUMBER(FIND("kHz", D1495)), ISNUMBER(FIND("°C", D1495)), ISNUMBER(FIND(" pH", D1495)), ISNUMBER(FIND("mg/L", D1495)), ISNUMBER(FIND("mAhg", D1495)), ISNUMBER(FIND("g/L", D1495)), ISNUMBER(FIND("MPa", D1495)))</f>
        <v>0</v>
      </c>
    </row>
    <row r="1496" spans="1:8" x14ac:dyDescent="0.3">
      <c r="A1496">
        <v>3438</v>
      </c>
      <c r="B1496" t="s">
        <v>11607</v>
      </c>
      <c r="C1496" t="s">
        <v>11608</v>
      </c>
      <c r="D1496" t="s">
        <v>11609</v>
      </c>
      <c r="E1496" t="s">
        <v>11610</v>
      </c>
      <c r="F1496" t="s">
        <v>392</v>
      </c>
      <c r="G1496" cm="1">
        <f t="array" aca="1" ref="G1496" ca="1">SUMPRODUCT(--ISNUMBER(MID(D1496,ROW(INDIRECT("1:"&amp;LEN(D1496))),1)*1))</f>
        <v>26</v>
      </c>
      <c r="H1496" t="b">
        <f t="shared" si="339"/>
        <v>1</v>
      </c>
    </row>
    <row r="1497" spans="1:8" x14ac:dyDescent="0.3">
      <c r="A1497">
        <v>3552</v>
      </c>
      <c r="B1497" t="s">
        <v>11976</v>
      </c>
      <c r="C1497" t="s">
        <v>11977</v>
      </c>
      <c r="D1497" t="s">
        <v>11978</v>
      </c>
      <c r="E1497" t="s">
        <v>5052</v>
      </c>
      <c r="F1497" t="s">
        <v>694</v>
      </c>
      <c r="G1497" cm="1">
        <f t="array" aca="1" ref="G1497" ca="1">SUMPRODUCT(--ISNUMBER(MID(D1497,ROW(INDIRECT("1:"&amp;LEN(D1497))),1)*1))</f>
        <v>26</v>
      </c>
      <c r="H1497" t="b">
        <f t="shared" si="339"/>
        <v>1</v>
      </c>
    </row>
    <row r="1498" spans="1:8" x14ac:dyDescent="0.3">
      <c r="A1498">
        <v>3582</v>
      </c>
      <c r="B1498" t="s">
        <v>12074</v>
      </c>
      <c r="C1498" t="s">
        <v>12075</v>
      </c>
      <c r="D1498" t="s">
        <v>12076</v>
      </c>
      <c r="E1498" t="s">
        <v>3033</v>
      </c>
      <c r="F1498" t="s">
        <v>1924</v>
      </c>
      <c r="G1498" cm="1">
        <f t="array" aca="1" ref="G1498" ca="1">SUMPRODUCT(--ISNUMBER(MID(D1498,ROW(INDIRECT("1:"&amp;LEN(D1498))),1)*1))</f>
        <v>26</v>
      </c>
      <c r="H1498" t="b">
        <f t="shared" si="339"/>
        <v>1</v>
      </c>
    </row>
    <row r="1499" spans="1:8" x14ac:dyDescent="0.3">
      <c r="A1499">
        <v>3595</v>
      </c>
      <c r="B1499" t="s">
        <v>12113</v>
      </c>
      <c r="C1499" t="s">
        <v>12114</v>
      </c>
      <c r="D1499" t="s">
        <v>12115</v>
      </c>
      <c r="E1499" t="s">
        <v>3220</v>
      </c>
      <c r="F1499" t="s">
        <v>12116</v>
      </c>
      <c r="G1499" cm="1">
        <f t="array" aca="1" ref="G1499" ca="1">SUMPRODUCT(--ISNUMBER(MID(D1499,ROW(INDIRECT("1:"&amp;LEN(D1499))),1)*1))</f>
        <v>26</v>
      </c>
      <c r="H1499" t="b">
        <f t="shared" si="339"/>
        <v>1</v>
      </c>
    </row>
    <row r="1500" spans="1:8" hidden="1" x14ac:dyDescent="0.3">
      <c r="A1500">
        <v>3599</v>
      </c>
      <c r="B1500" t="s">
        <v>12127</v>
      </c>
      <c r="C1500" t="s">
        <v>12128</v>
      </c>
      <c r="D1500" t="s">
        <v>12129</v>
      </c>
      <c r="E1500" t="s">
        <v>1718</v>
      </c>
      <c r="F1500" t="s">
        <v>161</v>
      </c>
      <c r="G1500" cm="1">
        <f t="array" aca="1" ref="G1500" ca="1">SUMPRODUCT(--ISNUMBER(MID(D1500,ROW(INDIRECT("1:"&amp;LEN(D1500))),1)*1))</f>
        <v>26</v>
      </c>
      <c r="H1500" t="b">
        <f t="shared" si="338"/>
        <v>0</v>
      </c>
    </row>
    <row r="1501" spans="1:8" hidden="1" x14ac:dyDescent="0.3">
      <c r="A1501">
        <v>1499</v>
      </c>
      <c r="B1501" t="s">
        <v>5222</v>
      </c>
      <c r="C1501" t="s">
        <v>5223</v>
      </c>
      <c r="D1501" t="s">
        <v>5224</v>
      </c>
      <c r="E1501" t="s">
        <v>2329</v>
      </c>
      <c r="F1501" t="s">
        <v>5225</v>
      </c>
      <c r="G1501" cm="1">
        <f t="array" aca="1" ref="G1501" ca="1">SUMPRODUCT(--ISNUMBER(MID(D1501,ROW(INDIRECT("1:"&amp;LEN(D1501))),1)*1))</f>
        <v>0</v>
      </c>
    </row>
    <row r="1502" spans="1:8" hidden="1" x14ac:dyDescent="0.3">
      <c r="A1502">
        <v>1500</v>
      </c>
      <c r="B1502" t="s">
        <v>5226</v>
      </c>
      <c r="C1502" t="s">
        <v>5227</v>
      </c>
      <c r="D1502" t="s">
        <v>5228</v>
      </c>
      <c r="E1502" t="s">
        <v>3567</v>
      </c>
      <c r="F1502" t="s">
        <v>5229</v>
      </c>
      <c r="G1502" cm="1">
        <f t="array" aca="1" ref="G1502" ca="1">SUMPRODUCT(--ISNUMBER(MID(D1502,ROW(INDIRECT("1:"&amp;LEN(D1502))),1)*1))</f>
        <v>0</v>
      </c>
    </row>
    <row r="1503" spans="1:8" hidden="1" x14ac:dyDescent="0.3">
      <c r="A1503">
        <v>1501</v>
      </c>
      <c r="B1503" t="s">
        <v>5230</v>
      </c>
      <c r="C1503" t="s">
        <v>5231</v>
      </c>
      <c r="D1503" t="s">
        <v>5232</v>
      </c>
      <c r="E1503" t="s">
        <v>5233</v>
      </c>
      <c r="F1503" t="s">
        <v>15</v>
      </c>
      <c r="G1503" cm="1">
        <f t="array" aca="1" ref="G1503" ca="1">SUMPRODUCT(--ISNUMBER(MID(D1503,ROW(INDIRECT("1:"&amp;LEN(D1503))),1)*1))</f>
        <v>0</v>
      </c>
    </row>
    <row r="1504" spans="1:8" hidden="1" x14ac:dyDescent="0.3">
      <c r="A1504">
        <v>3608</v>
      </c>
      <c r="B1504" t="s">
        <v>12158</v>
      </c>
      <c r="C1504" t="s">
        <v>12159</v>
      </c>
      <c r="D1504" t="s">
        <v>12160</v>
      </c>
      <c r="E1504" t="s">
        <v>12161</v>
      </c>
      <c r="F1504" t="s">
        <v>12162</v>
      </c>
      <c r="G1504" cm="1">
        <f t="array" aca="1" ref="G1504" ca="1">SUMPRODUCT(--ISNUMBER(MID(D1504,ROW(INDIRECT("1:"&amp;LEN(D1504))),1)*1))</f>
        <v>26</v>
      </c>
      <c r="H1504" t="b">
        <f t="shared" ref="H1504:H1507" si="340">OR(ISNUMBER(FIND("Wh kg", D1504)), ISNUMBER(FIND("F/g", D1504)), ISNUMBER(FIND("ppm", D1504)), ISNUMBER(FIND("ppb", D1504)), ISNUMBER(FIND("mAh/g", D1504)), ISNUMBER(FIND("kHz", D1504)), ISNUMBER(FIND("°C", D1504)), ISNUMBER(FIND(" pH", D1504)), ISNUMBER(FIND("mg/L", D1504)), ISNUMBER(FIND("min", D1504)), ISNUMBER(FIND("mAhg", D1504)), ISNUMBER(FIND("g/L", D1504)), ISNUMBER(FIND("MPa", D1504)))</f>
        <v>0</v>
      </c>
    </row>
    <row r="1505" spans="1:8" hidden="1" x14ac:dyDescent="0.3">
      <c r="A1505">
        <v>3617</v>
      </c>
      <c r="B1505" t="s">
        <v>12191</v>
      </c>
      <c r="C1505" t="s">
        <v>12192</v>
      </c>
      <c r="D1505" t="s">
        <v>12193</v>
      </c>
      <c r="E1505" t="s">
        <v>283</v>
      </c>
      <c r="F1505" t="s">
        <v>310</v>
      </c>
      <c r="G1505" cm="1">
        <f t="array" aca="1" ref="G1505" ca="1">SUMPRODUCT(--ISNUMBER(MID(D1505,ROW(INDIRECT("1:"&amp;LEN(D1505))),1)*1))</f>
        <v>26</v>
      </c>
      <c r="H1505" t="b">
        <f>OR(ISNUMBER(FIND("Wh kg", D1505)), ISNUMBER(FIND("F/g", D1505)), ISNUMBER(FIND("ppm", D1505)), ISNUMBER(FIND("ppb", D1505)), ISNUMBER(FIND("mAh/g", D1505)), ISNUMBER(FIND("kHz", D1505)), ISNUMBER(FIND("°C", D1505)), ISNUMBER(FIND(" pH", D1505)), ISNUMBER(FIND("mg/L", D1505)), ISNUMBER(FIND("mAhg", D1505)), ISNUMBER(FIND("g/L", D1505)), ISNUMBER(FIND("MPa", D1505)))</f>
        <v>0</v>
      </c>
    </row>
    <row r="1506" spans="1:8" hidden="1" x14ac:dyDescent="0.3">
      <c r="A1506">
        <v>3624</v>
      </c>
      <c r="B1506" t="s">
        <v>12214</v>
      </c>
      <c r="C1506" t="s">
        <v>12215</v>
      </c>
      <c r="D1506" t="s">
        <v>12216</v>
      </c>
      <c r="E1506" t="s">
        <v>4210</v>
      </c>
      <c r="F1506" t="s">
        <v>51</v>
      </c>
      <c r="G1506" cm="1">
        <f t="array" aca="1" ref="G1506" ca="1">SUMPRODUCT(--ISNUMBER(MID(D1506,ROW(INDIRECT("1:"&amp;LEN(D1506))),1)*1))</f>
        <v>26</v>
      </c>
      <c r="H1506" t="b">
        <f t="shared" si="340"/>
        <v>0</v>
      </c>
    </row>
    <row r="1507" spans="1:8" x14ac:dyDescent="0.3">
      <c r="A1507">
        <v>3628</v>
      </c>
      <c r="B1507" t="s">
        <v>12226</v>
      </c>
      <c r="C1507" t="s">
        <v>12227</v>
      </c>
      <c r="D1507" t="s">
        <v>12228</v>
      </c>
      <c r="E1507" t="s">
        <v>903</v>
      </c>
      <c r="F1507" t="s">
        <v>56</v>
      </c>
      <c r="G1507" cm="1">
        <f t="array" aca="1" ref="G1507" ca="1">SUMPRODUCT(--ISNUMBER(MID(D1507,ROW(INDIRECT("1:"&amp;LEN(D1507))),1)*1))</f>
        <v>26</v>
      </c>
      <c r="H1507" t="b">
        <f>OR(ISNUMBER(FIND("Wh kg", D1507)), ISNUMBER(FIND("F/g", D1507)), ISNUMBER(FIND("ppm", D1507)), ISNUMBER(FIND("ppb", D1507)), ISNUMBER(FIND("mAh/g", D1507)), ISNUMBER(FIND("kHz", D1507)), ISNUMBER(FIND("°C", D1507)), ISNUMBER(FIND(" pH", D1507)), ISNUMBER(FIND("mg/L", D1507)), ISNUMBER(FIND("mAhg", D1507)), ISNUMBER(FIND("g/L", D1507)), ISNUMBER(FIND("MPa", D1507)))</f>
        <v>1</v>
      </c>
    </row>
    <row r="1508" spans="1:8" hidden="1" x14ac:dyDescent="0.3">
      <c r="A1508">
        <v>1506</v>
      </c>
      <c r="B1508" t="s">
        <v>5248</v>
      </c>
      <c r="C1508" t="s">
        <v>5249</v>
      </c>
      <c r="D1508" t="s">
        <v>5250</v>
      </c>
      <c r="E1508" t="s">
        <v>2182</v>
      </c>
      <c r="F1508" t="s">
        <v>5251</v>
      </c>
      <c r="G1508" cm="1">
        <f t="array" aca="1" ref="G1508" ca="1">SUMPRODUCT(--ISNUMBER(MID(D1508,ROW(INDIRECT("1:"&amp;LEN(D1508))),1)*1))</f>
        <v>0</v>
      </c>
    </row>
    <row r="1509" spans="1:8" hidden="1" x14ac:dyDescent="0.3">
      <c r="A1509">
        <v>1507</v>
      </c>
      <c r="B1509" t="s">
        <v>5252</v>
      </c>
      <c r="C1509" t="s">
        <v>5253</v>
      </c>
      <c r="D1509" t="s">
        <v>5254</v>
      </c>
      <c r="E1509" t="s">
        <v>5255</v>
      </c>
      <c r="F1509" t="s">
        <v>694</v>
      </c>
      <c r="G1509" cm="1">
        <f t="array" aca="1" ref="G1509" ca="1">SUMPRODUCT(--ISNUMBER(MID(D1509,ROW(INDIRECT("1:"&amp;LEN(D1509))),1)*1))</f>
        <v>0</v>
      </c>
    </row>
    <row r="1510" spans="1:8" x14ac:dyDescent="0.3">
      <c r="A1510">
        <v>3629</v>
      </c>
      <c r="B1510" t="s">
        <v>12229</v>
      </c>
      <c r="C1510" t="s">
        <v>12230</v>
      </c>
      <c r="D1510" t="s">
        <v>12231</v>
      </c>
      <c r="E1510" t="s">
        <v>362</v>
      </c>
      <c r="F1510" t="s">
        <v>15</v>
      </c>
      <c r="G1510" cm="1">
        <f t="array" aca="1" ref="G1510" ca="1">SUMPRODUCT(--ISNUMBER(MID(D1510,ROW(INDIRECT("1:"&amp;LEN(D1510))),1)*1))</f>
        <v>26</v>
      </c>
      <c r="H1510" t="b">
        <f t="shared" ref="H1510:H1512" si="341">OR(ISNUMBER(FIND("Wh kg", D1510)), ISNUMBER(FIND("F/g", D1510)), ISNUMBER(FIND("ppm", D1510)), ISNUMBER(FIND("ppb", D1510)), ISNUMBER(FIND("mAh/g", D1510)), ISNUMBER(FIND("kHz", D1510)), ISNUMBER(FIND("°C", D1510)), ISNUMBER(FIND(" pH", D1510)), ISNUMBER(FIND("mg/L", D1510)), ISNUMBER(FIND("mAhg", D1510)), ISNUMBER(FIND("g/L", D1510)), ISNUMBER(FIND("MPa", D1510)))</f>
        <v>1</v>
      </c>
    </row>
    <row r="1511" spans="1:8" hidden="1" x14ac:dyDescent="0.3">
      <c r="A1511">
        <v>3770</v>
      </c>
      <c r="B1511" t="s">
        <v>12681</v>
      </c>
      <c r="C1511" t="s">
        <v>12682</v>
      </c>
      <c r="D1511" t="s">
        <v>12683</v>
      </c>
      <c r="E1511" t="s">
        <v>93</v>
      </c>
      <c r="F1511" t="s">
        <v>610</v>
      </c>
      <c r="G1511" cm="1">
        <f t="array" aca="1" ref="G1511" ca="1">SUMPRODUCT(--ISNUMBER(MID(D1511,ROW(INDIRECT("1:"&amp;LEN(D1511))),1)*1))</f>
        <v>26</v>
      </c>
      <c r="H1511" t="b">
        <f t="shared" si="341"/>
        <v>0</v>
      </c>
    </row>
    <row r="1512" spans="1:8" x14ac:dyDescent="0.3">
      <c r="A1512">
        <v>3854</v>
      </c>
      <c r="B1512" t="s">
        <v>12940</v>
      </c>
      <c r="C1512" t="s">
        <v>12941</v>
      </c>
      <c r="D1512" t="s">
        <v>12942</v>
      </c>
      <c r="E1512" t="s">
        <v>2034</v>
      </c>
      <c r="F1512" t="s">
        <v>46</v>
      </c>
      <c r="G1512" cm="1">
        <f t="array" aca="1" ref="G1512" ca="1">SUMPRODUCT(--ISNUMBER(MID(D1512,ROW(INDIRECT("1:"&amp;LEN(D1512))),1)*1))</f>
        <v>26</v>
      </c>
      <c r="H1512" t="b">
        <f t="shared" si="341"/>
        <v>1</v>
      </c>
    </row>
    <row r="1513" spans="1:8" hidden="1" x14ac:dyDescent="0.3">
      <c r="A1513">
        <v>1511</v>
      </c>
      <c r="B1513" t="s">
        <v>5266</v>
      </c>
      <c r="C1513" t="s">
        <v>5267</v>
      </c>
      <c r="D1513" t="s">
        <v>5268</v>
      </c>
      <c r="E1513" t="s">
        <v>3567</v>
      </c>
      <c r="F1513" t="s">
        <v>3133</v>
      </c>
      <c r="G1513" cm="1">
        <f t="array" aca="1" ref="G1513" ca="1">SUMPRODUCT(--ISNUMBER(MID(D1513,ROW(INDIRECT("1:"&amp;LEN(D1513))),1)*1))</f>
        <v>0</v>
      </c>
    </row>
    <row r="1514" spans="1:8" hidden="1" x14ac:dyDescent="0.3">
      <c r="A1514">
        <v>1512</v>
      </c>
      <c r="B1514" t="s">
        <v>5269</v>
      </c>
      <c r="C1514" t="s">
        <v>5270</v>
      </c>
      <c r="D1514" t="s">
        <v>5271</v>
      </c>
      <c r="E1514" t="s">
        <v>5272</v>
      </c>
      <c r="F1514" t="s">
        <v>1888</v>
      </c>
      <c r="G1514" cm="1">
        <f t="array" aca="1" ref="G1514" ca="1">SUMPRODUCT(--ISNUMBER(MID(D1514,ROW(INDIRECT("1:"&amp;LEN(D1514))),1)*1))</f>
        <v>0</v>
      </c>
    </row>
    <row r="1515" spans="1:8" x14ac:dyDescent="0.3">
      <c r="A1515">
        <v>3875</v>
      </c>
      <c r="B1515" t="s">
        <v>13006</v>
      </c>
      <c r="C1515" t="s">
        <v>13007</v>
      </c>
      <c r="D1515" t="s">
        <v>13008</v>
      </c>
      <c r="E1515" t="s">
        <v>243</v>
      </c>
      <c r="F1515" t="s">
        <v>321</v>
      </c>
      <c r="G1515" cm="1">
        <f t="array" aca="1" ref="G1515" ca="1">SUMPRODUCT(--ISNUMBER(MID(D1515,ROW(INDIRECT("1:"&amp;LEN(D1515))),1)*1))</f>
        <v>26</v>
      </c>
      <c r="H1515" t="b">
        <f>OR(ISNUMBER(FIND("Wh kg", D1515)), ISNUMBER(FIND("F/g", D1515)), ISNUMBER(FIND("ppm", D1515)), ISNUMBER(FIND("ppb", D1515)), ISNUMBER(FIND("mAh/g", D1515)), ISNUMBER(FIND("kHz", D1515)), ISNUMBER(FIND("°C", D1515)), ISNUMBER(FIND(" pH", D1515)), ISNUMBER(FIND("mg/L", D1515)), ISNUMBER(FIND("mAhg", D1515)), ISNUMBER(FIND("g/L", D1515)), ISNUMBER(FIND("MPa", D1515)))</f>
        <v>1</v>
      </c>
    </row>
    <row r="1516" spans="1:8" hidden="1" x14ac:dyDescent="0.3">
      <c r="A1516">
        <v>1514</v>
      </c>
      <c r="B1516" t="s">
        <v>5276</v>
      </c>
      <c r="C1516" t="s">
        <v>5277</v>
      </c>
      <c r="D1516" t="s">
        <v>5278</v>
      </c>
      <c r="E1516" t="s">
        <v>1404</v>
      </c>
      <c r="F1516" t="s">
        <v>3979</v>
      </c>
      <c r="G1516" cm="1">
        <f t="array" aca="1" ref="G1516" ca="1">SUMPRODUCT(--ISNUMBER(MID(D1516,ROW(INDIRECT("1:"&amp;LEN(D1516))),1)*1))</f>
        <v>0</v>
      </c>
    </row>
    <row r="1517" spans="1:8" hidden="1" x14ac:dyDescent="0.3">
      <c r="A1517">
        <v>3926</v>
      </c>
      <c r="B1517" t="s">
        <v>13168</v>
      </c>
      <c r="C1517" t="s">
        <v>13169</v>
      </c>
      <c r="D1517" t="s">
        <v>13170</v>
      </c>
      <c r="E1517" t="s">
        <v>13171</v>
      </c>
      <c r="F1517" t="s">
        <v>84</v>
      </c>
      <c r="G1517" cm="1">
        <f t="array" aca="1" ref="G1517" ca="1">SUMPRODUCT(--ISNUMBER(MID(D1517,ROW(INDIRECT("1:"&amp;LEN(D1517))),1)*1))</f>
        <v>26</v>
      </c>
      <c r="H1517" t="b">
        <f>OR(ISNUMBER(FIND("Wh kg", D1517)), ISNUMBER(FIND("F/g", D1517)), ISNUMBER(FIND("ppm", D1517)), ISNUMBER(FIND("ppb", D1517)), ISNUMBER(FIND("mAh/g", D1517)), ISNUMBER(FIND("kHz", D1517)), ISNUMBER(FIND("°C", D1517)), ISNUMBER(FIND(" pH", D1517)), ISNUMBER(FIND("mg/L", D1517)), ISNUMBER(FIND("min", D1517)), ISNUMBER(FIND("mAhg", D1517)), ISNUMBER(FIND("g/L", D1517)), ISNUMBER(FIND("MPa", D1517)))</f>
        <v>0</v>
      </c>
    </row>
    <row r="1518" spans="1:8" hidden="1" x14ac:dyDescent="0.3">
      <c r="A1518">
        <v>1516</v>
      </c>
      <c r="B1518" t="s">
        <v>5282</v>
      </c>
      <c r="C1518" t="s">
        <v>5283</v>
      </c>
      <c r="D1518" t="s">
        <v>5284</v>
      </c>
      <c r="E1518" t="s">
        <v>4340</v>
      </c>
      <c r="F1518" t="s">
        <v>4341</v>
      </c>
      <c r="G1518" cm="1">
        <f t="array" aca="1" ref="G1518" ca="1">SUMPRODUCT(--ISNUMBER(MID(D1518,ROW(INDIRECT("1:"&amp;LEN(D1518))),1)*1))</f>
        <v>0</v>
      </c>
    </row>
    <row r="1519" spans="1:8" hidden="1" x14ac:dyDescent="0.3">
      <c r="A1519">
        <v>3954</v>
      </c>
      <c r="B1519" t="s">
        <v>13255</v>
      </c>
      <c r="C1519" t="s">
        <v>13256</v>
      </c>
      <c r="D1519" t="s">
        <v>13257</v>
      </c>
      <c r="E1519" t="s">
        <v>11877</v>
      </c>
      <c r="F1519" t="s">
        <v>116</v>
      </c>
      <c r="G1519" cm="1">
        <f t="array" aca="1" ref="G1519" ca="1">SUMPRODUCT(--ISNUMBER(MID(D1519,ROW(INDIRECT("1:"&amp;LEN(D1519))),1)*1))</f>
        <v>26</v>
      </c>
      <c r="H1519" t="b">
        <f>OR(ISNUMBER(FIND("Wh kg", D1519)), ISNUMBER(FIND("F/g", D1519)), ISNUMBER(FIND("ppm", D1519)), ISNUMBER(FIND("ppb", D1519)), ISNUMBER(FIND("mAh/g", D1519)), ISNUMBER(FIND("kHz", D1519)), ISNUMBER(FIND("°C", D1519)), ISNUMBER(FIND(" pH", D1519)), ISNUMBER(FIND("mg/L", D1519)), ISNUMBER(FIND("mAhg", D1519)), ISNUMBER(FIND("g/L", D1519)), ISNUMBER(FIND("MPa", D1519)))</f>
        <v>0</v>
      </c>
    </row>
    <row r="1520" spans="1:8" hidden="1" x14ac:dyDescent="0.3">
      <c r="A1520">
        <v>3982</v>
      </c>
      <c r="B1520" t="s">
        <v>13341</v>
      </c>
      <c r="C1520" t="s">
        <v>13342</v>
      </c>
      <c r="D1520" t="s">
        <v>13343</v>
      </c>
      <c r="E1520" t="s">
        <v>485</v>
      </c>
      <c r="F1520" t="s">
        <v>10680</v>
      </c>
      <c r="G1520" cm="1">
        <f t="array" aca="1" ref="G1520" ca="1">SUMPRODUCT(--ISNUMBER(MID(D1520,ROW(INDIRECT("1:"&amp;LEN(D1520))),1)*1))</f>
        <v>26</v>
      </c>
      <c r="H1520" t="b">
        <f t="shared" ref="H1519:H1522" si="342">OR(ISNUMBER(FIND("Wh kg", D1520)), ISNUMBER(FIND("F/g", D1520)), ISNUMBER(FIND("ppm", D1520)), ISNUMBER(FIND("ppb", D1520)), ISNUMBER(FIND("mAh/g", D1520)), ISNUMBER(FIND("kHz", D1520)), ISNUMBER(FIND("°C", D1520)), ISNUMBER(FIND(" pH", D1520)), ISNUMBER(FIND("mg/L", D1520)), ISNUMBER(FIND("min", D1520)), ISNUMBER(FIND("mAhg", D1520)), ISNUMBER(FIND("g/L", D1520)), ISNUMBER(FIND("MPa", D1520)))</f>
        <v>0</v>
      </c>
    </row>
    <row r="1521" spans="1:8" x14ac:dyDescent="0.3">
      <c r="A1521">
        <v>3990</v>
      </c>
      <c r="B1521" t="s">
        <v>13367</v>
      </c>
      <c r="C1521" t="s">
        <v>13368</v>
      </c>
      <c r="D1521" t="s">
        <v>13369</v>
      </c>
      <c r="E1521" t="s">
        <v>5548</v>
      </c>
      <c r="F1521" t="s">
        <v>961</v>
      </c>
      <c r="G1521" cm="1">
        <f t="array" aca="1" ref="G1521" ca="1">SUMPRODUCT(--ISNUMBER(MID(D1521,ROW(INDIRECT("1:"&amp;LEN(D1521))),1)*1))</f>
        <v>26</v>
      </c>
      <c r="H1521" t="b">
        <f t="shared" ref="H1521:H1522" si="343">OR(ISNUMBER(FIND("Wh kg", D1521)), ISNUMBER(FIND("F/g", D1521)), ISNUMBER(FIND("ppm", D1521)), ISNUMBER(FIND("ppb", D1521)), ISNUMBER(FIND("mAh/g", D1521)), ISNUMBER(FIND("kHz", D1521)), ISNUMBER(FIND("°C", D1521)), ISNUMBER(FIND(" pH", D1521)), ISNUMBER(FIND("mg/L", D1521)), ISNUMBER(FIND("mAhg", D1521)), ISNUMBER(FIND("g/L", D1521)), ISNUMBER(FIND("MPa", D1521)))</f>
        <v>1</v>
      </c>
    </row>
    <row r="1522" spans="1:8" x14ac:dyDescent="0.3">
      <c r="A1522">
        <v>4030</v>
      </c>
      <c r="B1522" t="s">
        <v>13498</v>
      </c>
      <c r="C1522" t="s">
        <v>13499</v>
      </c>
      <c r="D1522" t="s">
        <v>13500</v>
      </c>
      <c r="E1522" t="s">
        <v>1771</v>
      </c>
      <c r="F1522" t="s">
        <v>15</v>
      </c>
      <c r="G1522" cm="1">
        <f t="array" aca="1" ref="G1522" ca="1">SUMPRODUCT(--ISNUMBER(MID(D1522,ROW(INDIRECT("1:"&amp;LEN(D1522))),1)*1))</f>
        <v>26</v>
      </c>
      <c r="H1522" t="b">
        <f t="shared" si="343"/>
        <v>1</v>
      </c>
    </row>
    <row r="1523" spans="1:8" hidden="1" x14ac:dyDescent="0.3">
      <c r="A1523">
        <v>1521</v>
      </c>
      <c r="B1523" t="s">
        <v>5298</v>
      </c>
      <c r="C1523" t="s">
        <v>5299</v>
      </c>
      <c r="D1523" t="s">
        <v>5300</v>
      </c>
      <c r="E1523" t="s">
        <v>5301</v>
      </c>
      <c r="F1523" t="s">
        <v>15</v>
      </c>
      <c r="G1523" cm="1">
        <f t="array" aca="1" ref="G1523" ca="1">SUMPRODUCT(--ISNUMBER(MID(D1523,ROW(INDIRECT("1:"&amp;LEN(D1523))),1)*1))</f>
        <v>0</v>
      </c>
    </row>
    <row r="1524" spans="1:8" x14ac:dyDescent="0.3">
      <c r="A1524">
        <v>4138</v>
      </c>
      <c r="B1524" t="s">
        <v>13834</v>
      </c>
      <c r="C1524" t="s">
        <v>13835</v>
      </c>
      <c r="D1524" t="s">
        <v>13836</v>
      </c>
      <c r="E1524" t="s">
        <v>137</v>
      </c>
      <c r="F1524" t="s">
        <v>1411</v>
      </c>
      <c r="G1524" cm="1">
        <f t="array" aca="1" ref="G1524" ca="1">SUMPRODUCT(--ISNUMBER(MID(D1524,ROW(INDIRECT("1:"&amp;LEN(D1524))),1)*1))</f>
        <v>26</v>
      </c>
      <c r="H1524" t="b">
        <f t="shared" ref="H1524:H1526" si="344">OR(ISNUMBER(FIND("Wh kg", D1524)), ISNUMBER(FIND("F/g", D1524)), ISNUMBER(FIND("ppm", D1524)), ISNUMBER(FIND("ppb", D1524)), ISNUMBER(FIND("mAh/g", D1524)), ISNUMBER(FIND("kHz", D1524)), ISNUMBER(FIND("°C", D1524)), ISNUMBER(FIND(" pH", D1524)), ISNUMBER(FIND("mg/L", D1524)), ISNUMBER(FIND("mAhg", D1524)), ISNUMBER(FIND("g/L", D1524)), ISNUMBER(FIND("MPa", D1524)))</f>
        <v>1</v>
      </c>
    </row>
    <row r="1525" spans="1:8" hidden="1" x14ac:dyDescent="0.3">
      <c r="A1525">
        <v>4198</v>
      </c>
      <c r="B1525" t="s">
        <v>14024</v>
      </c>
      <c r="C1525" t="s">
        <v>14025</v>
      </c>
      <c r="D1525" t="s">
        <v>14026</v>
      </c>
      <c r="E1525" t="s">
        <v>14027</v>
      </c>
      <c r="F1525" t="s">
        <v>15</v>
      </c>
      <c r="G1525" cm="1">
        <f t="array" aca="1" ref="G1525" ca="1">SUMPRODUCT(--ISNUMBER(MID(D1525,ROW(INDIRECT("1:"&amp;LEN(D1525))),1)*1))</f>
        <v>26</v>
      </c>
      <c r="H1525" t="b">
        <f t="shared" si="344"/>
        <v>0</v>
      </c>
    </row>
    <row r="1526" spans="1:8" hidden="1" x14ac:dyDescent="0.3">
      <c r="A1526">
        <v>4233</v>
      </c>
      <c r="B1526" t="s">
        <v>14139</v>
      </c>
      <c r="C1526" t="s">
        <v>14140</v>
      </c>
      <c r="D1526" t="s">
        <v>14141</v>
      </c>
      <c r="E1526" t="s">
        <v>1468</v>
      </c>
      <c r="F1526" t="s">
        <v>15</v>
      </c>
      <c r="G1526" cm="1">
        <f t="array" aca="1" ref="G1526" ca="1">SUMPRODUCT(--ISNUMBER(MID(D1526,ROW(INDIRECT("1:"&amp;LEN(D1526))),1)*1))</f>
        <v>26</v>
      </c>
      <c r="H1526" t="b">
        <f t="shared" si="344"/>
        <v>0</v>
      </c>
    </row>
    <row r="1527" spans="1:8" hidden="1" x14ac:dyDescent="0.3">
      <c r="A1527">
        <v>4276</v>
      </c>
      <c r="B1527" t="s">
        <v>14276</v>
      </c>
      <c r="C1527" t="s">
        <v>14277</v>
      </c>
      <c r="D1527" t="s">
        <v>14278</v>
      </c>
      <c r="E1527" t="s">
        <v>8094</v>
      </c>
      <c r="F1527" t="s">
        <v>1457</v>
      </c>
      <c r="G1527" cm="1">
        <f t="array" aca="1" ref="G1527" ca="1">SUMPRODUCT(--ISNUMBER(MID(D1527,ROW(INDIRECT("1:"&amp;LEN(D1527))),1)*1))</f>
        <v>26</v>
      </c>
      <c r="H1527" t="b">
        <f t="shared" ref="H1524:H1531" si="345">OR(ISNUMBER(FIND("Wh kg", D1527)), ISNUMBER(FIND("F/g", D1527)), ISNUMBER(FIND("ppm", D1527)), ISNUMBER(FIND("ppb", D1527)), ISNUMBER(FIND("mAh/g", D1527)), ISNUMBER(FIND("kHz", D1527)), ISNUMBER(FIND("°C", D1527)), ISNUMBER(FIND(" pH", D1527)), ISNUMBER(FIND("mg/L", D1527)), ISNUMBER(FIND("min", D1527)), ISNUMBER(FIND("mAhg", D1527)), ISNUMBER(FIND("g/L", D1527)), ISNUMBER(FIND("MPa", D1527)))</f>
        <v>0</v>
      </c>
    </row>
    <row r="1528" spans="1:8" x14ac:dyDescent="0.3">
      <c r="A1528">
        <v>4287</v>
      </c>
      <c r="B1528" t="s">
        <v>14310</v>
      </c>
      <c r="C1528" t="s">
        <v>14311</v>
      </c>
      <c r="D1528" t="s">
        <v>14312</v>
      </c>
      <c r="E1528" t="s">
        <v>12166</v>
      </c>
      <c r="F1528" t="s">
        <v>1742</v>
      </c>
      <c r="G1528" cm="1">
        <f t="array" aca="1" ref="G1528" ca="1">SUMPRODUCT(--ISNUMBER(MID(D1528,ROW(INDIRECT("1:"&amp;LEN(D1528))),1)*1))</f>
        <v>26</v>
      </c>
      <c r="H1528" t="b">
        <f>OR(ISNUMBER(FIND("Wh kg", D1528)), ISNUMBER(FIND("F/g", D1528)), ISNUMBER(FIND("ppm", D1528)), ISNUMBER(FIND("ppb", D1528)), ISNUMBER(FIND("mAh/g", D1528)), ISNUMBER(FIND("kHz", D1528)), ISNUMBER(FIND("°C", D1528)), ISNUMBER(FIND(" pH", D1528)), ISNUMBER(FIND("mg/L", D1528)), ISNUMBER(FIND("mAhg", D1528)), ISNUMBER(FIND("g/L", D1528)), ISNUMBER(FIND("MPa", D1528)))</f>
        <v>1</v>
      </c>
    </row>
    <row r="1529" spans="1:8" hidden="1" x14ac:dyDescent="0.3">
      <c r="A1529">
        <v>4342</v>
      </c>
      <c r="B1529" t="s">
        <v>14491</v>
      </c>
      <c r="C1529" t="s">
        <v>14492</v>
      </c>
      <c r="D1529" t="s">
        <v>14493</v>
      </c>
      <c r="E1529" t="s">
        <v>6913</v>
      </c>
      <c r="F1529" t="s">
        <v>46</v>
      </c>
      <c r="G1529" cm="1">
        <f t="array" aca="1" ref="G1529" ca="1">SUMPRODUCT(--ISNUMBER(MID(D1529,ROW(INDIRECT("1:"&amp;LEN(D1529))),1)*1))</f>
        <v>26</v>
      </c>
      <c r="H1529" t="b">
        <f t="shared" si="345"/>
        <v>0</v>
      </c>
    </row>
    <row r="1530" spans="1:8" hidden="1" x14ac:dyDescent="0.3">
      <c r="A1530">
        <v>4451</v>
      </c>
      <c r="B1530" t="s">
        <v>14842</v>
      </c>
      <c r="C1530" t="s">
        <v>14843</v>
      </c>
      <c r="D1530" t="s">
        <v>14844</v>
      </c>
      <c r="E1530" t="s">
        <v>1219</v>
      </c>
      <c r="F1530" t="s">
        <v>89</v>
      </c>
      <c r="G1530" cm="1">
        <f t="array" aca="1" ref="G1530" ca="1">SUMPRODUCT(--ISNUMBER(MID(D1530,ROW(INDIRECT("1:"&amp;LEN(D1530))),1)*1))</f>
        <v>26</v>
      </c>
      <c r="H1530" t="b">
        <f t="shared" ref="H1530:H1531" si="346">OR(ISNUMBER(FIND("Wh kg", D1530)), ISNUMBER(FIND("F/g", D1530)), ISNUMBER(FIND("ppm", D1530)), ISNUMBER(FIND("ppb", D1530)), ISNUMBER(FIND("mAh/g", D1530)), ISNUMBER(FIND("kHz", D1530)), ISNUMBER(FIND("°C", D1530)), ISNUMBER(FIND(" pH", D1530)), ISNUMBER(FIND("mg/L", D1530)), ISNUMBER(FIND("mAhg", D1530)), ISNUMBER(FIND("g/L", D1530)), ISNUMBER(FIND("MPa", D1530)))</f>
        <v>0</v>
      </c>
    </row>
    <row r="1531" spans="1:8" x14ac:dyDescent="0.3">
      <c r="A1531">
        <v>4493</v>
      </c>
      <c r="B1531" t="s">
        <v>14973</v>
      </c>
      <c r="C1531" t="s">
        <v>14974</v>
      </c>
      <c r="D1531" t="s">
        <v>14975</v>
      </c>
      <c r="E1531" t="s">
        <v>14976</v>
      </c>
      <c r="F1531" t="s">
        <v>84</v>
      </c>
      <c r="G1531" cm="1">
        <f t="array" aca="1" ref="G1531" ca="1">SUMPRODUCT(--ISNUMBER(MID(D1531,ROW(INDIRECT("1:"&amp;LEN(D1531))),1)*1))</f>
        <v>26</v>
      </c>
      <c r="H1531" t="b">
        <f t="shared" si="346"/>
        <v>1</v>
      </c>
    </row>
    <row r="1532" spans="1:8" hidden="1" x14ac:dyDescent="0.3">
      <c r="A1532">
        <v>1530</v>
      </c>
      <c r="B1532" t="s">
        <v>5326</v>
      </c>
      <c r="C1532" t="s">
        <v>5327</v>
      </c>
      <c r="D1532" t="s">
        <v>5328</v>
      </c>
      <c r="E1532" t="s">
        <v>5329</v>
      </c>
      <c r="F1532" t="s">
        <v>15</v>
      </c>
      <c r="G1532" cm="1">
        <f t="array" aca="1" ref="G1532" ca="1">SUMPRODUCT(--ISNUMBER(MID(D1532,ROW(INDIRECT("1:"&amp;LEN(D1532))),1)*1))</f>
        <v>0</v>
      </c>
    </row>
    <row r="1533" spans="1:8" hidden="1" x14ac:dyDescent="0.3">
      <c r="A1533">
        <v>1531</v>
      </c>
      <c r="B1533" t="s">
        <v>5330</v>
      </c>
      <c r="C1533" t="s">
        <v>5331</v>
      </c>
      <c r="D1533" t="s">
        <v>5332</v>
      </c>
      <c r="E1533" t="s">
        <v>1325</v>
      </c>
      <c r="F1533" t="s">
        <v>5333</v>
      </c>
      <c r="G1533" cm="1">
        <f t="array" aca="1" ref="G1533" ca="1">SUMPRODUCT(--ISNUMBER(MID(D1533,ROW(INDIRECT("1:"&amp;LEN(D1533))),1)*1))</f>
        <v>0</v>
      </c>
    </row>
    <row r="1534" spans="1:8" hidden="1" x14ac:dyDescent="0.3">
      <c r="A1534">
        <v>1532</v>
      </c>
      <c r="B1534" t="s">
        <v>5334</v>
      </c>
      <c r="C1534" t="s">
        <v>5335</v>
      </c>
      <c r="D1534" t="s">
        <v>5336</v>
      </c>
      <c r="E1534" t="s">
        <v>5337</v>
      </c>
      <c r="F1534" t="s">
        <v>15</v>
      </c>
      <c r="G1534" cm="1">
        <f t="array" aca="1" ref="G1534" ca="1">SUMPRODUCT(--ISNUMBER(MID(D1534,ROW(INDIRECT("1:"&amp;LEN(D1534))),1)*1))</f>
        <v>0</v>
      </c>
    </row>
    <row r="1535" spans="1:8" hidden="1" x14ac:dyDescent="0.3">
      <c r="A1535">
        <v>4552</v>
      </c>
      <c r="B1535" t="s">
        <v>15161</v>
      </c>
      <c r="C1535" t="s">
        <v>15162</v>
      </c>
      <c r="D1535" t="s">
        <v>15163</v>
      </c>
      <c r="E1535" t="s">
        <v>1711</v>
      </c>
      <c r="F1535" t="s">
        <v>9031</v>
      </c>
      <c r="G1535" cm="1">
        <f t="array" aca="1" ref="G1535" ca="1">SUMPRODUCT(--ISNUMBER(MID(D1535,ROW(INDIRECT("1:"&amp;LEN(D1535))),1)*1))</f>
        <v>26</v>
      </c>
      <c r="H1535" t="b">
        <f t="shared" ref="H1535:H1537" si="347">OR(ISNUMBER(FIND("Wh kg", D1535)), ISNUMBER(FIND("F/g", D1535)), ISNUMBER(FIND("ppm", D1535)), ISNUMBER(FIND("ppb", D1535)), ISNUMBER(FIND("mAh/g", D1535)), ISNUMBER(FIND("kHz", D1535)), ISNUMBER(FIND("°C", D1535)), ISNUMBER(FIND(" pH", D1535)), ISNUMBER(FIND("mg/L", D1535)), ISNUMBER(FIND("min", D1535)), ISNUMBER(FIND("mAhg", D1535)), ISNUMBER(FIND("g/L", D1535)), ISNUMBER(FIND("MPa", D1535)))</f>
        <v>0</v>
      </c>
    </row>
    <row r="1536" spans="1:8" x14ac:dyDescent="0.3">
      <c r="A1536">
        <v>4599</v>
      </c>
      <c r="B1536" t="s">
        <v>15309</v>
      </c>
      <c r="C1536" t="s">
        <v>15310</v>
      </c>
      <c r="D1536" t="s">
        <v>15311</v>
      </c>
      <c r="E1536" t="s">
        <v>1566</v>
      </c>
      <c r="F1536" t="s">
        <v>116</v>
      </c>
      <c r="G1536" cm="1">
        <f t="array" aca="1" ref="G1536" ca="1">SUMPRODUCT(--ISNUMBER(MID(D1536,ROW(INDIRECT("1:"&amp;LEN(D1536))),1)*1))</f>
        <v>26</v>
      </c>
      <c r="H1536" t="b">
        <f t="shared" ref="H1536:H1537" si="348">OR(ISNUMBER(FIND("Wh kg", D1536)), ISNUMBER(FIND("F/g", D1536)), ISNUMBER(FIND("ppm", D1536)), ISNUMBER(FIND("ppb", D1536)), ISNUMBER(FIND("mAh/g", D1536)), ISNUMBER(FIND("kHz", D1536)), ISNUMBER(FIND("°C", D1536)), ISNUMBER(FIND(" pH", D1536)), ISNUMBER(FIND("mg/L", D1536)), ISNUMBER(FIND("mAhg", D1536)), ISNUMBER(FIND("g/L", D1536)), ISNUMBER(FIND("MPa", D1536)))</f>
        <v>1</v>
      </c>
    </row>
    <row r="1537" spans="1:8" x14ac:dyDescent="0.3">
      <c r="A1537">
        <v>4608</v>
      </c>
      <c r="B1537" t="s">
        <v>15338</v>
      </c>
      <c r="C1537" t="s">
        <v>15339</v>
      </c>
      <c r="D1537" t="s">
        <v>15340</v>
      </c>
      <c r="E1537" t="s">
        <v>464</v>
      </c>
      <c r="F1537" t="s">
        <v>116</v>
      </c>
      <c r="G1537" cm="1">
        <f t="array" aca="1" ref="G1537" ca="1">SUMPRODUCT(--ISNUMBER(MID(D1537,ROW(INDIRECT("1:"&amp;LEN(D1537))),1)*1))</f>
        <v>26</v>
      </c>
      <c r="H1537" t="b">
        <f t="shared" si="348"/>
        <v>1</v>
      </c>
    </row>
    <row r="1538" spans="1:8" hidden="1" x14ac:dyDescent="0.3">
      <c r="A1538">
        <v>1536</v>
      </c>
      <c r="B1538" t="s">
        <v>5347</v>
      </c>
      <c r="C1538" t="s">
        <v>5348</v>
      </c>
      <c r="D1538" t="s">
        <v>5349</v>
      </c>
      <c r="E1538" t="s">
        <v>4941</v>
      </c>
      <c r="F1538" t="s">
        <v>46</v>
      </c>
      <c r="G1538" cm="1">
        <f t="array" aca="1" ref="G1538" ca="1">SUMPRODUCT(--ISNUMBER(MID(D1538,ROW(INDIRECT("1:"&amp;LEN(D1538))),1)*1))</f>
        <v>0</v>
      </c>
    </row>
    <row r="1539" spans="1:8" hidden="1" x14ac:dyDescent="0.3">
      <c r="A1539">
        <v>4972</v>
      </c>
      <c r="B1539" t="s">
        <v>16503</v>
      </c>
      <c r="C1539" t="s">
        <v>16504</v>
      </c>
      <c r="D1539" t="s">
        <v>16505</v>
      </c>
      <c r="E1539" t="s">
        <v>299</v>
      </c>
      <c r="F1539" t="s">
        <v>310</v>
      </c>
      <c r="G1539" cm="1">
        <f t="array" aca="1" ref="G1539" ca="1">SUMPRODUCT(--ISNUMBER(MID(D1539,ROW(INDIRECT("1:"&amp;LEN(D1539))),1)*1))</f>
        <v>26</v>
      </c>
      <c r="H1539" t="b">
        <f t="shared" ref="H1539:H1541" si="349">OR(ISNUMBER(FIND("Wh kg", D1539)), ISNUMBER(FIND("F/g", D1539)), ISNUMBER(FIND("ppm", D1539)), ISNUMBER(FIND("ppb", D1539)), ISNUMBER(FIND("mAh/g", D1539)), ISNUMBER(FIND("kHz", D1539)), ISNUMBER(FIND("°C", D1539)), ISNUMBER(FIND(" pH", D1539)), ISNUMBER(FIND("mg/L", D1539)), ISNUMBER(FIND("min", D1539)), ISNUMBER(FIND("mAhg", D1539)), ISNUMBER(FIND("g/L", D1539)), ISNUMBER(FIND("MPa", D1539)))</f>
        <v>0</v>
      </c>
    </row>
    <row r="1540" spans="1:8" hidden="1" x14ac:dyDescent="0.3">
      <c r="A1540">
        <v>4989</v>
      </c>
      <c r="B1540" t="s">
        <v>16557</v>
      </c>
      <c r="C1540" t="s">
        <v>16558</v>
      </c>
      <c r="D1540" t="s">
        <v>16559</v>
      </c>
      <c r="E1540" t="s">
        <v>712</v>
      </c>
      <c r="F1540" t="s">
        <v>84</v>
      </c>
      <c r="G1540" cm="1">
        <f t="array" aca="1" ref="G1540" ca="1">SUMPRODUCT(--ISNUMBER(MID(D1540,ROW(INDIRECT("1:"&amp;LEN(D1540))),1)*1))</f>
        <v>26</v>
      </c>
      <c r="H1540" t="b">
        <f t="shared" si="349"/>
        <v>0</v>
      </c>
    </row>
    <row r="1541" spans="1:8" x14ac:dyDescent="0.3">
      <c r="A1541">
        <v>5006</v>
      </c>
      <c r="B1541" t="s">
        <v>16615</v>
      </c>
      <c r="C1541" t="s">
        <v>16616</v>
      </c>
      <c r="D1541" t="s">
        <v>16617</v>
      </c>
      <c r="E1541" t="s">
        <v>2526</v>
      </c>
      <c r="F1541" t="s">
        <v>698</v>
      </c>
      <c r="G1541" cm="1">
        <f t="array" aca="1" ref="G1541" ca="1">SUMPRODUCT(--ISNUMBER(MID(D1541,ROW(INDIRECT("1:"&amp;LEN(D1541))),1)*1))</f>
        <v>26</v>
      </c>
      <c r="H1541" t="b">
        <f>OR(ISNUMBER(FIND("Wh kg", D1541)), ISNUMBER(FIND("F/g", D1541)), ISNUMBER(FIND("ppm", D1541)), ISNUMBER(FIND("ppb", D1541)), ISNUMBER(FIND("mAh/g", D1541)), ISNUMBER(FIND("kHz", D1541)), ISNUMBER(FIND("°C", D1541)), ISNUMBER(FIND(" pH", D1541)), ISNUMBER(FIND("mg/L", D1541)), ISNUMBER(FIND("mAhg", D1541)), ISNUMBER(FIND("g/L", D1541)), ISNUMBER(FIND("MPa", D1541)))</f>
        <v>1</v>
      </c>
    </row>
    <row r="1542" spans="1:8" hidden="1" x14ac:dyDescent="0.3">
      <c r="A1542">
        <v>1540</v>
      </c>
      <c r="B1542" t="s">
        <v>5361</v>
      </c>
      <c r="C1542" t="s">
        <v>5362</v>
      </c>
      <c r="D1542" t="s">
        <v>5363</v>
      </c>
      <c r="E1542" t="s">
        <v>5364</v>
      </c>
      <c r="F1542" t="s">
        <v>84</v>
      </c>
      <c r="G1542" cm="1">
        <f t="array" aca="1" ref="G1542" ca="1">SUMPRODUCT(--ISNUMBER(MID(D1542,ROW(INDIRECT("1:"&amp;LEN(D1542))),1)*1))</f>
        <v>0</v>
      </c>
    </row>
    <row r="1543" spans="1:8" hidden="1" x14ac:dyDescent="0.3">
      <c r="A1543">
        <v>1541</v>
      </c>
      <c r="B1543" t="s">
        <v>5365</v>
      </c>
      <c r="C1543" t="s">
        <v>5366</v>
      </c>
      <c r="D1543" t="s">
        <v>5367</v>
      </c>
      <c r="E1543" t="s">
        <v>3300</v>
      </c>
      <c r="F1543" t="s">
        <v>15</v>
      </c>
      <c r="G1543" cm="1">
        <f t="array" aca="1" ref="G1543" ca="1">SUMPRODUCT(--ISNUMBER(MID(D1543,ROW(INDIRECT("1:"&amp;LEN(D1543))),1)*1))</f>
        <v>0</v>
      </c>
    </row>
    <row r="1544" spans="1:8" hidden="1" x14ac:dyDescent="0.3">
      <c r="A1544">
        <v>1542</v>
      </c>
      <c r="B1544" t="s">
        <v>5368</v>
      </c>
      <c r="C1544" t="s">
        <v>5369</v>
      </c>
      <c r="D1544" t="s">
        <v>5370</v>
      </c>
      <c r="E1544" t="s">
        <v>920</v>
      </c>
      <c r="F1544" t="s">
        <v>4250</v>
      </c>
      <c r="G1544" cm="1">
        <f t="array" aca="1" ref="G1544" ca="1">SUMPRODUCT(--ISNUMBER(MID(D1544,ROW(INDIRECT("1:"&amp;LEN(D1544))),1)*1))</f>
        <v>0</v>
      </c>
    </row>
    <row r="1545" spans="1:8" hidden="1" x14ac:dyDescent="0.3">
      <c r="A1545">
        <v>19</v>
      </c>
      <c r="B1545" t="s">
        <v>95</v>
      </c>
      <c r="C1545" t="s">
        <v>96</v>
      </c>
      <c r="D1545" t="s">
        <v>97</v>
      </c>
      <c r="E1545" t="s">
        <v>98</v>
      </c>
      <c r="F1545" t="s">
        <v>99</v>
      </c>
      <c r="G1545" cm="1">
        <f t="array" aca="1" ref="G1545" ca="1">SUMPRODUCT(--ISNUMBER(MID(D1545,ROW(INDIRECT("1:"&amp;LEN(D1545))),1)*1))</f>
        <v>25</v>
      </c>
      <c r="H1545" t="b">
        <f t="shared" ref="H1545:H1547" si="350">OR(ISNUMBER(FIND("Wh kg", D1545)), ISNUMBER(FIND("F/g", D1545)), ISNUMBER(FIND("ppm", D1545)), ISNUMBER(FIND("ppb", D1545)), ISNUMBER(FIND("mAh/g", D1545)), ISNUMBER(FIND("kHz", D1545)), ISNUMBER(FIND("°C", D1545)), ISNUMBER(FIND(" pH", D1545)), ISNUMBER(FIND("mg/L", D1545)), ISNUMBER(FIND("min", D1545)), ISNUMBER(FIND("mAhg", D1545)), ISNUMBER(FIND("g/L", D1545)), ISNUMBER(FIND("MPa", D1545)))</f>
        <v>0</v>
      </c>
    </row>
    <row r="1546" spans="1:8" hidden="1" x14ac:dyDescent="0.3">
      <c r="A1546">
        <v>89</v>
      </c>
      <c r="B1546" t="s">
        <v>370</v>
      </c>
      <c r="C1546" t="s">
        <v>371</v>
      </c>
      <c r="D1546" t="s">
        <v>372</v>
      </c>
      <c r="E1546" t="s">
        <v>373</v>
      </c>
      <c r="F1546" t="s">
        <v>89</v>
      </c>
      <c r="G1546" cm="1">
        <f t="array" aca="1" ref="G1546" ca="1">SUMPRODUCT(--ISNUMBER(MID(D1546,ROW(INDIRECT("1:"&amp;LEN(D1546))),1)*1))</f>
        <v>25</v>
      </c>
      <c r="H1546" t="b">
        <f t="shared" si="350"/>
        <v>0</v>
      </c>
    </row>
    <row r="1547" spans="1:8" x14ac:dyDescent="0.3">
      <c r="A1547">
        <v>378</v>
      </c>
      <c r="B1547" t="s">
        <v>1394</v>
      </c>
      <c r="C1547" t="s">
        <v>1395</v>
      </c>
      <c r="D1547" t="s">
        <v>1396</v>
      </c>
      <c r="E1547" t="s">
        <v>1397</v>
      </c>
      <c r="F1547" t="s">
        <v>116</v>
      </c>
      <c r="G1547" cm="1">
        <f t="array" aca="1" ref="G1547" ca="1">SUMPRODUCT(--ISNUMBER(MID(D1547,ROW(INDIRECT("1:"&amp;LEN(D1547))),1)*1))</f>
        <v>25</v>
      </c>
      <c r="H1547" t="b">
        <f>OR(ISNUMBER(FIND("Wh kg", D1547)), ISNUMBER(FIND("F/g", D1547)), ISNUMBER(FIND("ppm", D1547)), ISNUMBER(FIND("ppb", D1547)), ISNUMBER(FIND("mAh/g", D1547)), ISNUMBER(FIND("kHz", D1547)), ISNUMBER(FIND("°C", D1547)), ISNUMBER(FIND(" pH", D1547)), ISNUMBER(FIND("mg/L", D1547)), ISNUMBER(FIND("mAhg", D1547)), ISNUMBER(FIND("g/L", D1547)), ISNUMBER(FIND("MPa", D1547)))</f>
        <v>1</v>
      </c>
    </row>
    <row r="1548" spans="1:8" hidden="1" x14ac:dyDescent="0.3">
      <c r="A1548">
        <v>1546</v>
      </c>
      <c r="B1548" t="s">
        <v>5380</v>
      </c>
      <c r="C1548" t="s">
        <v>5381</v>
      </c>
      <c r="D1548" t="s">
        <v>5382</v>
      </c>
      <c r="E1548" t="s">
        <v>4144</v>
      </c>
      <c r="F1548" t="s">
        <v>116</v>
      </c>
      <c r="G1548" cm="1">
        <f t="array" aca="1" ref="G1548" ca="1">SUMPRODUCT(--ISNUMBER(MID(D1548,ROW(INDIRECT("1:"&amp;LEN(D1548))),1)*1))</f>
        <v>0</v>
      </c>
    </row>
    <row r="1549" spans="1:8" hidden="1" x14ac:dyDescent="0.3">
      <c r="A1549">
        <v>541</v>
      </c>
      <c r="B1549" t="s">
        <v>1966</v>
      </c>
      <c r="C1549" t="s">
        <v>1967</v>
      </c>
      <c r="D1549" t="s">
        <v>1968</v>
      </c>
      <c r="E1549" t="s">
        <v>1389</v>
      </c>
      <c r="F1549" t="s">
        <v>651</v>
      </c>
      <c r="G1549" cm="1">
        <f t="array" aca="1" ref="G1549" ca="1">SUMPRODUCT(--ISNUMBER(MID(D1549,ROW(INDIRECT("1:"&amp;LEN(D1549))),1)*1))</f>
        <v>25</v>
      </c>
      <c r="H1549" t="b">
        <f t="shared" ref="H1549:H1550" si="351">OR(ISNUMBER(FIND("Wh kg", D1549)), ISNUMBER(FIND("F/g", D1549)), ISNUMBER(FIND("ppm", D1549)), ISNUMBER(FIND("ppb", D1549)), ISNUMBER(FIND("mAh/g", D1549)), ISNUMBER(FIND("kHz", D1549)), ISNUMBER(FIND("°C", D1549)), ISNUMBER(FIND(" pH", D1549)), ISNUMBER(FIND("mg/L", D1549)), ISNUMBER(FIND("min", D1549)), ISNUMBER(FIND("mAhg", D1549)), ISNUMBER(FIND("g/L", D1549)), ISNUMBER(FIND("MPa", D1549)))</f>
        <v>0</v>
      </c>
    </row>
    <row r="1550" spans="1:8" hidden="1" x14ac:dyDescent="0.3">
      <c r="A1550">
        <v>544</v>
      </c>
      <c r="B1550" t="s">
        <v>1978</v>
      </c>
      <c r="C1550" t="s">
        <v>1979</v>
      </c>
      <c r="D1550" t="s">
        <v>1980</v>
      </c>
      <c r="E1550" t="s">
        <v>1981</v>
      </c>
      <c r="F1550" t="s">
        <v>15</v>
      </c>
      <c r="G1550" cm="1">
        <f t="array" aca="1" ref="G1550" ca="1">SUMPRODUCT(--ISNUMBER(MID(D1550,ROW(INDIRECT("1:"&amp;LEN(D1550))),1)*1))</f>
        <v>25</v>
      </c>
      <c r="H1550" t="b">
        <f t="shared" si="351"/>
        <v>0</v>
      </c>
    </row>
    <row r="1551" spans="1:8" hidden="1" x14ac:dyDescent="0.3">
      <c r="A1551">
        <v>1549</v>
      </c>
      <c r="B1551" t="s">
        <v>5389</v>
      </c>
      <c r="C1551" t="s">
        <v>5390</v>
      </c>
      <c r="D1551" t="s">
        <v>5391</v>
      </c>
      <c r="E1551" t="s">
        <v>5160</v>
      </c>
      <c r="F1551" t="s">
        <v>5392</v>
      </c>
      <c r="G1551" cm="1">
        <f t="array" aca="1" ref="G1551" ca="1">SUMPRODUCT(--ISNUMBER(MID(D1551,ROW(INDIRECT("1:"&amp;LEN(D1551))),1)*1))</f>
        <v>0</v>
      </c>
    </row>
    <row r="1552" spans="1:8" hidden="1" x14ac:dyDescent="0.3">
      <c r="A1552">
        <v>640</v>
      </c>
      <c r="B1552" t="s">
        <v>2300</v>
      </c>
      <c r="C1552" t="s">
        <v>2301</v>
      </c>
      <c r="D1552" t="s">
        <v>2302</v>
      </c>
      <c r="E1552" t="s">
        <v>2303</v>
      </c>
      <c r="F1552" t="s">
        <v>10</v>
      </c>
      <c r="G1552" cm="1">
        <f t="array" aca="1" ref="G1552" ca="1">SUMPRODUCT(--ISNUMBER(MID(D1552,ROW(INDIRECT("1:"&amp;LEN(D1552))),1)*1))</f>
        <v>25</v>
      </c>
      <c r="H1552" t="b">
        <f t="shared" ref="H1552:H1556" si="352">OR(ISNUMBER(FIND("Wh kg", D1552)), ISNUMBER(FIND("F/g", D1552)), ISNUMBER(FIND("ppm", D1552)), ISNUMBER(FIND("ppb", D1552)), ISNUMBER(FIND("mAh/g", D1552)), ISNUMBER(FIND("kHz", D1552)), ISNUMBER(FIND("°C", D1552)), ISNUMBER(FIND(" pH", D1552)), ISNUMBER(FIND("mg/L", D1552)), ISNUMBER(FIND("min", D1552)), ISNUMBER(FIND("mAhg", D1552)), ISNUMBER(FIND("g/L", D1552)), ISNUMBER(FIND("MPa", D1552)))</f>
        <v>0</v>
      </c>
    </row>
    <row r="1553" spans="1:8" hidden="1" x14ac:dyDescent="0.3">
      <c r="A1553">
        <v>693</v>
      </c>
      <c r="B1553" t="s">
        <v>2484</v>
      </c>
      <c r="C1553" t="s">
        <v>2485</v>
      </c>
      <c r="D1553" t="s">
        <v>2486</v>
      </c>
      <c r="E1553" t="s">
        <v>2487</v>
      </c>
      <c r="F1553" t="s">
        <v>2488</v>
      </c>
      <c r="G1553" cm="1">
        <f t="array" aca="1" ref="G1553" ca="1">SUMPRODUCT(--ISNUMBER(MID(D1553,ROW(INDIRECT("1:"&amp;LEN(D1553))),1)*1))</f>
        <v>25</v>
      </c>
      <c r="H1553" t="b">
        <f t="shared" si="352"/>
        <v>0</v>
      </c>
    </row>
    <row r="1554" spans="1:8" x14ac:dyDescent="0.3">
      <c r="A1554">
        <v>868</v>
      </c>
      <c r="B1554" t="s">
        <v>3090</v>
      </c>
      <c r="C1554" t="s">
        <v>3091</v>
      </c>
      <c r="D1554" t="s">
        <v>3092</v>
      </c>
      <c r="E1554" t="s">
        <v>2768</v>
      </c>
      <c r="F1554" t="s">
        <v>321</v>
      </c>
      <c r="G1554" cm="1">
        <f t="array" aca="1" ref="G1554" ca="1">SUMPRODUCT(--ISNUMBER(MID(D1554,ROW(INDIRECT("1:"&amp;LEN(D1554))),1)*1))</f>
        <v>25</v>
      </c>
      <c r="H1554" t="b">
        <f>OR(ISNUMBER(FIND("Wh kg", D1554)), ISNUMBER(FIND("F/g", D1554)), ISNUMBER(FIND("ppm", D1554)), ISNUMBER(FIND("ppb", D1554)), ISNUMBER(FIND("mAh/g", D1554)), ISNUMBER(FIND("kHz", D1554)), ISNUMBER(FIND("°C", D1554)), ISNUMBER(FIND(" pH", D1554)), ISNUMBER(FIND("mg/L", D1554)), ISNUMBER(FIND("mAhg", D1554)), ISNUMBER(FIND("g/L", D1554)), ISNUMBER(FIND("MPa", D1554)))</f>
        <v>1</v>
      </c>
    </row>
    <row r="1555" spans="1:8" hidden="1" x14ac:dyDescent="0.3">
      <c r="A1555">
        <v>970</v>
      </c>
      <c r="B1555" t="s">
        <v>3441</v>
      </c>
      <c r="C1555" t="s">
        <v>3442</v>
      </c>
      <c r="D1555" t="s">
        <v>3443</v>
      </c>
      <c r="E1555" t="s">
        <v>3444</v>
      </c>
      <c r="F1555" t="s">
        <v>46</v>
      </c>
      <c r="G1555" cm="1">
        <f t="array" aca="1" ref="G1555" ca="1">SUMPRODUCT(--ISNUMBER(MID(D1555,ROW(INDIRECT("1:"&amp;LEN(D1555))),1)*1))</f>
        <v>25</v>
      </c>
      <c r="H1555" t="b">
        <f t="shared" si="352"/>
        <v>0</v>
      </c>
    </row>
    <row r="1556" spans="1:8" hidden="1" x14ac:dyDescent="0.3">
      <c r="A1556">
        <v>1034</v>
      </c>
      <c r="B1556" t="s">
        <v>3658</v>
      </c>
      <c r="C1556" t="s">
        <v>3659</v>
      </c>
      <c r="D1556" t="s">
        <v>3660</v>
      </c>
      <c r="E1556" t="s">
        <v>1711</v>
      </c>
      <c r="F1556" t="s">
        <v>1318</v>
      </c>
      <c r="G1556" cm="1">
        <f t="array" aca="1" ref="G1556" ca="1">SUMPRODUCT(--ISNUMBER(MID(D1556,ROW(INDIRECT("1:"&amp;LEN(D1556))),1)*1))</f>
        <v>25</v>
      </c>
      <c r="H1556" t="b">
        <f>OR(ISNUMBER(FIND("Wh kg", D1556)), ISNUMBER(FIND("F/g", D1556)), ISNUMBER(FIND("ppm", D1556)), ISNUMBER(FIND("ppb", D1556)), ISNUMBER(FIND("mAh/g", D1556)), ISNUMBER(FIND("kHz", D1556)), ISNUMBER(FIND("°C", D1556)), ISNUMBER(FIND(" pH", D1556)), ISNUMBER(FIND("mg/L", D1556)), ISNUMBER(FIND("mAhg", D1556)), ISNUMBER(FIND("g/L", D1556)), ISNUMBER(FIND("MPa", D1556)))</f>
        <v>0</v>
      </c>
    </row>
    <row r="1557" spans="1:8" hidden="1" x14ac:dyDescent="0.3">
      <c r="A1557">
        <v>1555</v>
      </c>
      <c r="B1557" t="s">
        <v>5410</v>
      </c>
      <c r="C1557" t="s">
        <v>5411</v>
      </c>
      <c r="D1557" t="s">
        <v>5412</v>
      </c>
      <c r="E1557" t="s">
        <v>5068</v>
      </c>
      <c r="F1557" t="s">
        <v>89</v>
      </c>
      <c r="G1557" cm="1">
        <f t="array" aca="1" ref="G1557" ca="1">SUMPRODUCT(--ISNUMBER(MID(D1557,ROW(INDIRECT("1:"&amp;LEN(D1557))),1)*1))</f>
        <v>0</v>
      </c>
    </row>
    <row r="1558" spans="1:8" hidden="1" x14ac:dyDescent="0.3">
      <c r="A1558">
        <v>1133</v>
      </c>
      <c r="B1558" t="s">
        <v>3991</v>
      </c>
      <c r="C1558" t="s">
        <v>3992</v>
      </c>
      <c r="D1558" t="s">
        <v>3993</v>
      </c>
      <c r="E1558" t="s">
        <v>3994</v>
      </c>
      <c r="F1558" t="s">
        <v>15</v>
      </c>
      <c r="G1558" cm="1">
        <f t="array" aca="1" ref="G1558" ca="1">SUMPRODUCT(--ISNUMBER(MID(D1558,ROW(INDIRECT("1:"&amp;LEN(D1558))),1)*1))</f>
        <v>25</v>
      </c>
      <c r="H1558" t="b">
        <f>OR(ISNUMBER(FIND("Wh kg", D1558)), ISNUMBER(FIND("F/g", D1558)), ISNUMBER(FIND("ppm", D1558)), ISNUMBER(FIND("ppb", D1558)), ISNUMBER(FIND("mAh/g", D1558)), ISNUMBER(FIND("kHz", D1558)), ISNUMBER(FIND("°C", D1558)), ISNUMBER(FIND(" pH", D1558)), ISNUMBER(FIND("mg/L", D1558)), ISNUMBER(FIND("mAhg", D1558)), ISNUMBER(FIND("g/L", D1558)), ISNUMBER(FIND("MPa", D1558)))</f>
        <v>0</v>
      </c>
    </row>
    <row r="1559" spans="1:8" hidden="1" x14ac:dyDescent="0.3">
      <c r="A1559">
        <v>1557</v>
      </c>
      <c r="B1559" t="s">
        <v>5416</v>
      </c>
      <c r="C1559" t="s">
        <v>5417</v>
      </c>
      <c r="D1559" t="s">
        <v>5418</v>
      </c>
      <c r="E1559" t="s">
        <v>5419</v>
      </c>
      <c r="F1559" t="s">
        <v>89</v>
      </c>
      <c r="G1559" cm="1">
        <f t="array" aca="1" ref="G1559" ca="1">SUMPRODUCT(--ISNUMBER(MID(D1559,ROW(INDIRECT("1:"&amp;LEN(D1559))),1)*1))</f>
        <v>0</v>
      </c>
    </row>
    <row r="1560" spans="1:8" hidden="1" x14ac:dyDescent="0.3">
      <c r="A1560">
        <v>1558</v>
      </c>
      <c r="B1560" t="s">
        <v>5420</v>
      </c>
      <c r="C1560" t="s">
        <v>5421</v>
      </c>
      <c r="D1560" t="s">
        <v>5422</v>
      </c>
      <c r="E1560" t="s">
        <v>5423</v>
      </c>
      <c r="F1560" t="s">
        <v>89</v>
      </c>
      <c r="G1560" cm="1">
        <f t="array" aca="1" ref="G1560" ca="1">SUMPRODUCT(--ISNUMBER(MID(D1560,ROW(INDIRECT("1:"&amp;LEN(D1560))),1)*1))</f>
        <v>0</v>
      </c>
    </row>
    <row r="1561" spans="1:8" hidden="1" x14ac:dyDescent="0.3">
      <c r="A1561">
        <v>1137</v>
      </c>
      <c r="B1561" t="s">
        <v>4006</v>
      </c>
      <c r="C1561" t="s">
        <v>4007</v>
      </c>
      <c r="D1561" t="s">
        <v>4008</v>
      </c>
      <c r="E1561" t="s">
        <v>4009</v>
      </c>
      <c r="F1561" t="s">
        <v>15</v>
      </c>
      <c r="G1561" cm="1">
        <f t="array" aca="1" ref="G1561" ca="1">SUMPRODUCT(--ISNUMBER(MID(D1561,ROW(INDIRECT("1:"&amp;LEN(D1561))),1)*1))</f>
        <v>25</v>
      </c>
      <c r="H1561" t="b">
        <f t="shared" ref="H1561:H1564" si="353">OR(ISNUMBER(FIND("Wh kg", D1561)), ISNUMBER(FIND("F/g", D1561)), ISNUMBER(FIND("ppm", D1561)), ISNUMBER(FIND("ppb", D1561)), ISNUMBER(FIND("mAh/g", D1561)), ISNUMBER(FIND("kHz", D1561)), ISNUMBER(FIND("°C", D1561)), ISNUMBER(FIND(" pH", D1561)), ISNUMBER(FIND("mg/L", D1561)), ISNUMBER(FIND("mAhg", D1561)), ISNUMBER(FIND("g/L", D1561)), ISNUMBER(FIND("MPa", D1561)))</f>
        <v>0</v>
      </c>
    </row>
    <row r="1562" spans="1:8" x14ac:dyDescent="0.3">
      <c r="A1562">
        <v>1194</v>
      </c>
      <c r="B1562" t="s">
        <v>4199</v>
      </c>
      <c r="C1562" t="s">
        <v>4200</v>
      </c>
      <c r="D1562" t="s">
        <v>4201</v>
      </c>
      <c r="E1562" t="s">
        <v>4202</v>
      </c>
      <c r="F1562" t="s">
        <v>687</v>
      </c>
      <c r="G1562" cm="1">
        <f t="array" aca="1" ref="G1562" ca="1">SUMPRODUCT(--ISNUMBER(MID(D1562,ROW(INDIRECT("1:"&amp;LEN(D1562))),1)*1))</f>
        <v>25</v>
      </c>
      <c r="H1562" t="b">
        <f t="shared" si="353"/>
        <v>1</v>
      </c>
    </row>
    <row r="1563" spans="1:8" x14ac:dyDescent="0.3">
      <c r="A1563">
        <v>1218</v>
      </c>
      <c r="B1563" t="s">
        <v>4280</v>
      </c>
      <c r="C1563" t="s">
        <v>4281</v>
      </c>
      <c r="D1563" t="s">
        <v>4282</v>
      </c>
      <c r="E1563" t="s">
        <v>2388</v>
      </c>
      <c r="F1563" t="s">
        <v>878</v>
      </c>
      <c r="G1563" cm="1">
        <f t="array" aca="1" ref="G1563" ca="1">SUMPRODUCT(--ISNUMBER(MID(D1563,ROW(INDIRECT("1:"&amp;LEN(D1563))),1)*1))</f>
        <v>25</v>
      </c>
      <c r="H1563" t="b">
        <f t="shared" si="353"/>
        <v>1</v>
      </c>
    </row>
    <row r="1564" spans="1:8" x14ac:dyDescent="0.3">
      <c r="A1564">
        <v>1258</v>
      </c>
      <c r="B1564" t="s">
        <v>4414</v>
      </c>
      <c r="C1564" t="s">
        <v>4415</v>
      </c>
      <c r="D1564" t="s">
        <v>4416</v>
      </c>
      <c r="E1564" t="s">
        <v>4417</v>
      </c>
      <c r="F1564" t="s">
        <v>632</v>
      </c>
      <c r="G1564" cm="1">
        <f t="array" aca="1" ref="G1564" ca="1">SUMPRODUCT(--ISNUMBER(MID(D1564,ROW(INDIRECT("1:"&amp;LEN(D1564))),1)*1))</f>
        <v>25</v>
      </c>
      <c r="H1564" t="b">
        <f t="shared" si="353"/>
        <v>1</v>
      </c>
    </row>
    <row r="1565" spans="1:8" hidden="1" x14ac:dyDescent="0.3">
      <c r="A1565">
        <v>1563</v>
      </c>
      <c r="B1565" t="s">
        <v>5438</v>
      </c>
      <c r="C1565" t="s">
        <v>5439</v>
      </c>
      <c r="D1565" t="s">
        <v>5440</v>
      </c>
      <c r="E1565" t="s">
        <v>1091</v>
      </c>
      <c r="F1565" t="s">
        <v>610</v>
      </c>
      <c r="G1565" cm="1">
        <f t="array" aca="1" ref="G1565" ca="1">SUMPRODUCT(--ISNUMBER(MID(D1565,ROW(INDIRECT("1:"&amp;LEN(D1565))),1)*1))</f>
        <v>0</v>
      </c>
    </row>
    <row r="1566" spans="1:8" hidden="1" x14ac:dyDescent="0.3">
      <c r="A1566">
        <v>1564</v>
      </c>
      <c r="B1566" t="s">
        <v>5441</v>
      </c>
      <c r="C1566" t="s">
        <v>5442</v>
      </c>
      <c r="D1566" t="s">
        <v>5443</v>
      </c>
      <c r="E1566" t="s">
        <v>639</v>
      </c>
      <c r="F1566" t="s">
        <v>33</v>
      </c>
      <c r="G1566" cm="1">
        <f t="array" aca="1" ref="G1566" ca="1">SUMPRODUCT(--ISNUMBER(MID(D1566,ROW(INDIRECT("1:"&amp;LEN(D1566))),1)*1))</f>
        <v>0</v>
      </c>
    </row>
    <row r="1567" spans="1:8" hidden="1" x14ac:dyDescent="0.3">
      <c r="A1567">
        <v>1565</v>
      </c>
      <c r="B1567" t="s">
        <v>5444</v>
      </c>
      <c r="C1567" t="s">
        <v>5445</v>
      </c>
      <c r="D1567" t="s">
        <v>5446</v>
      </c>
      <c r="E1567" t="s">
        <v>5447</v>
      </c>
      <c r="F1567" t="s">
        <v>46</v>
      </c>
      <c r="G1567" cm="1">
        <f t="array" aca="1" ref="G1567" ca="1">SUMPRODUCT(--ISNUMBER(MID(D1567,ROW(INDIRECT("1:"&amp;LEN(D1567))),1)*1))</f>
        <v>0</v>
      </c>
    </row>
    <row r="1568" spans="1:8" hidden="1" x14ac:dyDescent="0.3">
      <c r="A1568">
        <v>1566</v>
      </c>
      <c r="B1568" t="s">
        <v>5448</v>
      </c>
      <c r="C1568" t="s">
        <v>5449</v>
      </c>
      <c r="D1568" t="s">
        <v>5450</v>
      </c>
      <c r="E1568" t="s">
        <v>5451</v>
      </c>
      <c r="F1568" t="s">
        <v>5452</v>
      </c>
      <c r="G1568" cm="1">
        <f t="array" aca="1" ref="G1568" ca="1">SUMPRODUCT(--ISNUMBER(MID(D1568,ROW(INDIRECT("1:"&amp;LEN(D1568))),1)*1))</f>
        <v>0</v>
      </c>
    </row>
    <row r="1569" spans="1:8" hidden="1" x14ac:dyDescent="0.3">
      <c r="A1569">
        <v>1316</v>
      </c>
      <c r="B1569" t="s">
        <v>4609</v>
      </c>
      <c r="C1569" t="s">
        <v>4610</v>
      </c>
      <c r="D1569" t="s">
        <v>4611</v>
      </c>
      <c r="E1569" t="s">
        <v>88</v>
      </c>
      <c r="F1569" t="s">
        <v>138</v>
      </c>
      <c r="G1569" cm="1">
        <f t="array" aca="1" ref="G1569" ca="1">SUMPRODUCT(--ISNUMBER(MID(D1569,ROW(INDIRECT("1:"&amp;LEN(D1569))),1)*1))</f>
        <v>25</v>
      </c>
      <c r="H1569" t="b">
        <f t="shared" ref="H1569:H1571" si="354">OR(ISNUMBER(FIND("Wh kg", D1569)), ISNUMBER(FIND("F/g", D1569)), ISNUMBER(FIND("ppm", D1569)), ISNUMBER(FIND("ppb", D1569)), ISNUMBER(FIND("mAh/g", D1569)), ISNUMBER(FIND("kHz", D1569)), ISNUMBER(FIND("°C", D1569)), ISNUMBER(FIND(" pH", D1569)), ISNUMBER(FIND("mg/L", D1569)), ISNUMBER(FIND("mAhg", D1569)), ISNUMBER(FIND("g/L", D1569)), ISNUMBER(FIND("MPa", D1569)))</f>
        <v>0</v>
      </c>
    </row>
    <row r="1570" spans="1:8" x14ac:dyDescent="0.3">
      <c r="A1570">
        <v>1324</v>
      </c>
      <c r="B1570" t="s">
        <v>4634</v>
      </c>
      <c r="C1570" t="s">
        <v>4635</v>
      </c>
      <c r="D1570" t="s">
        <v>4636</v>
      </c>
      <c r="E1570" t="s">
        <v>1525</v>
      </c>
      <c r="F1570" t="s">
        <v>89</v>
      </c>
      <c r="G1570" cm="1">
        <f t="array" aca="1" ref="G1570" ca="1">SUMPRODUCT(--ISNUMBER(MID(D1570,ROW(INDIRECT("1:"&amp;LEN(D1570))),1)*1))</f>
        <v>25</v>
      </c>
      <c r="H1570" t="b">
        <f t="shared" si="354"/>
        <v>1</v>
      </c>
    </row>
    <row r="1571" spans="1:8" x14ac:dyDescent="0.3">
      <c r="A1571">
        <v>1373</v>
      </c>
      <c r="B1571" t="s">
        <v>4799</v>
      </c>
      <c r="C1571" t="s">
        <v>4800</v>
      </c>
      <c r="D1571" t="s">
        <v>4801</v>
      </c>
      <c r="E1571" t="s">
        <v>137</v>
      </c>
      <c r="F1571" t="s">
        <v>138</v>
      </c>
      <c r="G1571" cm="1">
        <f t="array" aca="1" ref="G1571" ca="1">SUMPRODUCT(--ISNUMBER(MID(D1571,ROW(INDIRECT("1:"&amp;LEN(D1571))),1)*1))</f>
        <v>25</v>
      </c>
      <c r="H1571" t="b">
        <f t="shared" si="354"/>
        <v>1</v>
      </c>
    </row>
    <row r="1572" spans="1:8" hidden="1" x14ac:dyDescent="0.3">
      <c r="A1572">
        <v>1570</v>
      </c>
      <c r="B1572" t="s">
        <v>5462</v>
      </c>
      <c r="C1572" t="s">
        <v>5463</v>
      </c>
      <c r="D1572" t="s">
        <v>5464</v>
      </c>
      <c r="E1572" t="s">
        <v>422</v>
      </c>
      <c r="F1572" t="s">
        <v>1411</v>
      </c>
      <c r="G1572" cm="1">
        <f t="array" aca="1" ref="G1572" ca="1">SUMPRODUCT(--ISNUMBER(MID(D1572,ROW(INDIRECT("1:"&amp;LEN(D1572))),1)*1))</f>
        <v>0</v>
      </c>
    </row>
    <row r="1573" spans="1:8" hidden="1" x14ac:dyDescent="0.3">
      <c r="A1573">
        <v>1571</v>
      </c>
      <c r="B1573" t="s">
        <v>5465</v>
      </c>
      <c r="C1573" t="s">
        <v>5466</v>
      </c>
      <c r="D1573" t="s">
        <v>5467</v>
      </c>
      <c r="E1573" t="s">
        <v>2957</v>
      </c>
      <c r="F1573" t="s">
        <v>161</v>
      </c>
      <c r="G1573" cm="1">
        <f t="array" aca="1" ref="G1573" ca="1">SUMPRODUCT(--ISNUMBER(MID(D1573,ROW(INDIRECT("1:"&amp;LEN(D1573))),1)*1))</f>
        <v>0</v>
      </c>
    </row>
    <row r="1574" spans="1:8" x14ac:dyDescent="0.3">
      <c r="A1574">
        <v>1432</v>
      </c>
      <c r="B1574" t="s">
        <v>4999</v>
      </c>
      <c r="C1574" t="s">
        <v>5000</v>
      </c>
      <c r="D1574" t="s">
        <v>5001</v>
      </c>
      <c r="E1574" t="s">
        <v>1106</v>
      </c>
      <c r="F1574" t="s">
        <v>441</v>
      </c>
      <c r="G1574" cm="1">
        <f t="array" aca="1" ref="G1574" ca="1">SUMPRODUCT(--ISNUMBER(MID(D1574,ROW(INDIRECT("1:"&amp;LEN(D1574))),1)*1))</f>
        <v>25</v>
      </c>
      <c r="H1574" t="b">
        <f t="shared" ref="H1574:H1579" si="355">OR(ISNUMBER(FIND("Wh kg", D1574)), ISNUMBER(FIND("F/g", D1574)), ISNUMBER(FIND("ppm", D1574)), ISNUMBER(FIND("ppb", D1574)), ISNUMBER(FIND("mAh/g", D1574)), ISNUMBER(FIND("kHz", D1574)), ISNUMBER(FIND("°C", D1574)), ISNUMBER(FIND(" pH", D1574)), ISNUMBER(FIND("mg/L", D1574)), ISNUMBER(FIND("mAhg", D1574)), ISNUMBER(FIND("g/L", D1574)), ISNUMBER(FIND("MPa", D1574)))</f>
        <v>1</v>
      </c>
    </row>
    <row r="1575" spans="1:8" hidden="1" x14ac:dyDescent="0.3">
      <c r="A1575">
        <v>1525</v>
      </c>
      <c r="B1575" t="s">
        <v>5311</v>
      </c>
      <c r="C1575" t="s">
        <v>5312</v>
      </c>
      <c r="D1575" t="s">
        <v>5313</v>
      </c>
      <c r="E1575" t="s">
        <v>3033</v>
      </c>
      <c r="F1575" t="s">
        <v>568</v>
      </c>
      <c r="G1575" cm="1">
        <f t="array" aca="1" ref="G1575" ca="1">SUMPRODUCT(--ISNUMBER(MID(D1575,ROW(INDIRECT("1:"&amp;LEN(D1575))),1)*1))</f>
        <v>25</v>
      </c>
      <c r="H1575" t="b">
        <f t="shared" si="355"/>
        <v>0</v>
      </c>
    </row>
    <row r="1576" spans="1:8" x14ac:dyDescent="0.3">
      <c r="A1576">
        <v>1527</v>
      </c>
      <c r="B1576" t="s">
        <v>5317</v>
      </c>
      <c r="C1576" t="s">
        <v>5318</v>
      </c>
      <c r="D1576" t="s">
        <v>5319</v>
      </c>
      <c r="E1576" t="s">
        <v>283</v>
      </c>
      <c r="F1576" t="s">
        <v>116</v>
      </c>
      <c r="G1576" cm="1">
        <f t="array" aca="1" ref="G1576" ca="1">SUMPRODUCT(--ISNUMBER(MID(D1576,ROW(INDIRECT("1:"&amp;LEN(D1576))),1)*1))</f>
        <v>25</v>
      </c>
      <c r="H1576" t="b">
        <f t="shared" si="355"/>
        <v>1</v>
      </c>
    </row>
    <row r="1577" spans="1:8" hidden="1" x14ac:dyDescent="0.3">
      <c r="A1577">
        <v>1528</v>
      </c>
      <c r="B1577" t="s">
        <v>5320</v>
      </c>
      <c r="C1577" t="s">
        <v>5321</v>
      </c>
      <c r="D1577" t="s">
        <v>5322</v>
      </c>
      <c r="E1577" t="s">
        <v>283</v>
      </c>
      <c r="F1577" t="s">
        <v>84</v>
      </c>
      <c r="G1577" cm="1">
        <f t="array" aca="1" ref="G1577" ca="1">SUMPRODUCT(--ISNUMBER(MID(D1577,ROW(INDIRECT("1:"&amp;LEN(D1577))),1)*1))</f>
        <v>25</v>
      </c>
      <c r="H1577" t="b">
        <f t="shared" si="355"/>
        <v>0</v>
      </c>
    </row>
    <row r="1578" spans="1:8" x14ac:dyDescent="0.3">
      <c r="A1578">
        <v>1537</v>
      </c>
      <c r="B1578" t="s">
        <v>5350</v>
      </c>
      <c r="C1578" t="s">
        <v>5351</v>
      </c>
      <c r="D1578" t="s">
        <v>5352</v>
      </c>
      <c r="E1578" t="s">
        <v>5353</v>
      </c>
      <c r="F1578" t="s">
        <v>1552</v>
      </c>
      <c r="G1578" cm="1">
        <f t="array" aca="1" ref="G1578" ca="1">SUMPRODUCT(--ISNUMBER(MID(D1578,ROW(INDIRECT("1:"&amp;LEN(D1578))),1)*1))</f>
        <v>25</v>
      </c>
      <c r="H1578" t="b">
        <f t="shared" si="355"/>
        <v>1</v>
      </c>
    </row>
    <row r="1579" spans="1:8" hidden="1" x14ac:dyDescent="0.3">
      <c r="A1579">
        <v>1713</v>
      </c>
      <c r="B1579" t="s">
        <v>5947</v>
      </c>
      <c r="C1579" t="s">
        <v>5948</v>
      </c>
      <c r="D1579" t="s">
        <v>5949</v>
      </c>
      <c r="E1579" t="s">
        <v>5950</v>
      </c>
      <c r="F1579" t="s">
        <v>15</v>
      </c>
      <c r="G1579" cm="1">
        <f t="array" aca="1" ref="G1579" ca="1">SUMPRODUCT(--ISNUMBER(MID(D1579,ROW(INDIRECT("1:"&amp;LEN(D1579))),1)*1))</f>
        <v>25</v>
      </c>
      <c r="H1579" t="b">
        <f t="shared" si="355"/>
        <v>0</v>
      </c>
    </row>
    <row r="1580" spans="1:8" hidden="1" x14ac:dyDescent="0.3">
      <c r="A1580">
        <v>1578</v>
      </c>
      <c r="B1580" t="s">
        <v>5487</v>
      </c>
      <c r="C1580" t="s">
        <v>5488</v>
      </c>
      <c r="D1580" t="s">
        <v>5489</v>
      </c>
      <c r="E1580" t="s">
        <v>2467</v>
      </c>
      <c r="F1580" t="s">
        <v>266</v>
      </c>
      <c r="G1580" cm="1">
        <f t="array" aca="1" ref="G1580" ca="1">SUMPRODUCT(--ISNUMBER(MID(D1580,ROW(INDIRECT("1:"&amp;LEN(D1580))),1)*1))</f>
        <v>0</v>
      </c>
    </row>
    <row r="1581" spans="1:8" hidden="1" x14ac:dyDescent="0.3">
      <c r="A1581">
        <v>1579</v>
      </c>
      <c r="B1581" t="s">
        <v>5490</v>
      </c>
      <c r="C1581" t="s">
        <v>5491</v>
      </c>
      <c r="D1581" t="s">
        <v>5492</v>
      </c>
      <c r="E1581" t="s">
        <v>2671</v>
      </c>
      <c r="F1581" t="s">
        <v>2961</v>
      </c>
      <c r="G1581" cm="1">
        <f t="array" aca="1" ref="G1581" ca="1">SUMPRODUCT(--ISNUMBER(MID(D1581,ROW(INDIRECT("1:"&amp;LEN(D1581))),1)*1))</f>
        <v>0</v>
      </c>
    </row>
    <row r="1582" spans="1:8" hidden="1" x14ac:dyDescent="0.3">
      <c r="A1582">
        <v>1580</v>
      </c>
      <c r="B1582" t="s">
        <v>5493</v>
      </c>
      <c r="C1582" t="s">
        <v>5494</v>
      </c>
      <c r="D1582" t="s">
        <v>5495</v>
      </c>
      <c r="E1582" t="s">
        <v>2329</v>
      </c>
      <c r="F1582" t="s">
        <v>2961</v>
      </c>
      <c r="G1582" cm="1">
        <f t="array" aca="1" ref="G1582" ca="1">SUMPRODUCT(--ISNUMBER(MID(D1582,ROW(INDIRECT("1:"&amp;LEN(D1582))),1)*1))</f>
        <v>0</v>
      </c>
    </row>
    <row r="1583" spans="1:8" x14ac:dyDescent="0.3">
      <c r="A1583">
        <v>1745</v>
      </c>
      <c r="B1583" t="s">
        <v>6053</v>
      </c>
      <c r="C1583" t="s">
        <v>6054</v>
      </c>
      <c r="D1583" t="s">
        <v>6055</v>
      </c>
      <c r="E1583" t="s">
        <v>88</v>
      </c>
      <c r="F1583" t="s">
        <v>694</v>
      </c>
      <c r="G1583" cm="1">
        <f t="array" aca="1" ref="G1583" ca="1">SUMPRODUCT(--ISNUMBER(MID(D1583,ROW(INDIRECT("1:"&amp;LEN(D1583))),1)*1))</f>
        <v>25</v>
      </c>
      <c r="H1583" t="b">
        <f t="shared" ref="H1583:H1584" si="356">OR(ISNUMBER(FIND("Wh kg", D1583)), ISNUMBER(FIND("F/g", D1583)), ISNUMBER(FIND("ppm", D1583)), ISNUMBER(FIND("ppb", D1583)), ISNUMBER(FIND("mAh/g", D1583)), ISNUMBER(FIND("kHz", D1583)), ISNUMBER(FIND("°C", D1583)), ISNUMBER(FIND(" pH", D1583)), ISNUMBER(FIND("mg/L", D1583)), ISNUMBER(FIND("mAhg", D1583)), ISNUMBER(FIND("g/L", D1583)), ISNUMBER(FIND("MPa", D1583)))</f>
        <v>1</v>
      </c>
    </row>
    <row r="1584" spans="1:8" hidden="1" x14ac:dyDescent="0.3">
      <c r="A1584">
        <v>2018</v>
      </c>
      <c r="B1584" t="s">
        <v>6974</v>
      </c>
      <c r="C1584" t="s">
        <v>6975</v>
      </c>
      <c r="D1584" t="s">
        <v>6976</v>
      </c>
      <c r="E1584" t="s">
        <v>6977</v>
      </c>
      <c r="F1584" t="s">
        <v>687</v>
      </c>
      <c r="G1584" cm="1">
        <f t="array" aca="1" ref="G1584" ca="1">SUMPRODUCT(--ISNUMBER(MID(D1584,ROW(INDIRECT("1:"&amp;LEN(D1584))),1)*1))</f>
        <v>25</v>
      </c>
      <c r="H1584" t="b">
        <f t="shared" si="356"/>
        <v>0</v>
      </c>
    </row>
    <row r="1585" spans="1:8" hidden="1" x14ac:dyDescent="0.3">
      <c r="A1585">
        <v>2019</v>
      </c>
      <c r="B1585" t="s">
        <v>6978</v>
      </c>
      <c r="C1585" t="s">
        <v>6979</v>
      </c>
      <c r="D1585" t="s">
        <v>6980</v>
      </c>
      <c r="E1585" t="s">
        <v>6981</v>
      </c>
      <c r="F1585" t="s">
        <v>56</v>
      </c>
      <c r="G1585" cm="1">
        <f t="array" aca="1" ref="G1585" ca="1">SUMPRODUCT(--ISNUMBER(MID(D1585,ROW(INDIRECT("1:"&amp;LEN(D1585))),1)*1))</f>
        <v>25</v>
      </c>
      <c r="H1585" t="b">
        <f t="shared" ref="H1583:H1585" si="357">OR(ISNUMBER(FIND("Wh kg", D1585)), ISNUMBER(FIND("F/g", D1585)), ISNUMBER(FIND("ppm", D1585)), ISNUMBER(FIND("ppb", D1585)), ISNUMBER(FIND("mAh/g", D1585)), ISNUMBER(FIND("kHz", D1585)), ISNUMBER(FIND("°C", D1585)), ISNUMBER(FIND(" pH", D1585)), ISNUMBER(FIND("mg/L", D1585)), ISNUMBER(FIND("min", D1585)), ISNUMBER(FIND("mAhg", D1585)), ISNUMBER(FIND("g/L", D1585)), ISNUMBER(FIND("MPa", D1585)))</f>
        <v>0</v>
      </c>
    </row>
    <row r="1586" spans="1:8" hidden="1" x14ac:dyDescent="0.3">
      <c r="A1586">
        <v>1584</v>
      </c>
      <c r="B1586" t="s">
        <v>5507</v>
      </c>
      <c r="C1586" t="s">
        <v>5508</v>
      </c>
      <c r="D1586" t="s">
        <v>5509</v>
      </c>
      <c r="E1586" t="s">
        <v>2922</v>
      </c>
      <c r="F1586" t="s">
        <v>84</v>
      </c>
      <c r="G1586" cm="1">
        <f t="array" aca="1" ref="G1586" ca="1">SUMPRODUCT(--ISNUMBER(MID(D1586,ROW(INDIRECT("1:"&amp;LEN(D1586))),1)*1))</f>
        <v>0</v>
      </c>
    </row>
    <row r="1587" spans="1:8" hidden="1" x14ac:dyDescent="0.3">
      <c r="A1587">
        <v>2020</v>
      </c>
      <c r="B1587" t="s">
        <v>6982</v>
      </c>
      <c r="C1587" t="s">
        <v>6983</v>
      </c>
      <c r="D1587" t="s">
        <v>6984</v>
      </c>
      <c r="E1587" t="s">
        <v>4009</v>
      </c>
      <c r="F1587" t="s">
        <v>632</v>
      </c>
      <c r="G1587" cm="1">
        <f t="array" aca="1" ref="G1587" ca="1">SUMPRODUCT(--ISNUMBER(MID(D1587,ROW(INDIRECT("1:"&amp;LEN(D1587))),1)*1))</f>
        <v>25</v>
      </c>
      <c r="H1587" t="b">
        <f t="shared" ref="H1587:H1594" si="358">OR(ISNUMBER(FIND("Wh kg", D1587)), ISNUMBER(FIND("F/g", D1587)), ISNUMBER(FIND("ppm", D1587)), ISNUMBER(FIND("ppb", D1587)), ISNUMBER(FIND("mAh/g", D1587)), ISNUMBER(FIND("kHz", D1587)), ISNUMBER(FIND("°C", D1587)), ISNUMBER(FIND(" pH", D1587)), ISNUMBER(FIND("mg/L", D1587)), ISNUMBER(FIND("min", D1587)), ISNUMBER(FIND("mAhg", D1587)), ISNUMBER(FIND("g/L", D1587)), ISNUMBER(FIND("MPa", D1587)))</f>
        <v>0</v>
      </c>
    </row>
    <row r="1588" spans="1:8" hidden="1" x14ac:dyDescent="0.3">
      <c r="A1588">
        <v>2033</v>
      </c>
      <c r="B1588" t="s">
        <v>7025</v>
      </c>
      <c r="C1588" t="s">
        <v>7026</v>
      </c>
      <c r="D1588" t="s">
        <v>7027</v>
      </c>
      <c r="E1588" t="s">
        <v>1573</v>
      </c>
      <c r="F1588" t="s">
        <v>961</v>
      </c>
      <c r="G1588" cm="1">
        <f t="array" aca="1" ref="G1588" ca="1">SUMPRODUCT(--ISNUMBER(MID(D1588,ROW(INDIRECT("1:"&amp;LEN(D1588))),1)*1))</f>
        <v>25</v>
      </c>
      <c r="H1588" t="b">
        <f t="shared" si="358"/>
        <v>0</v>
      </c>
    </row>
    <row r="1589" spans="1:8" x14ac:dyDescent="0.3">
      <c r="A1589">
        <v>2082</v>
      </c>
      <c r="B1589" t="s">
        <v>7191</v>
      </c>
      <c r="C1589" t="s">
        <v>7192</v>
      </c>
      <c r="D1589" t="s">
        <v>7193</v>
      </c>
      <c r="E1589" t="s">
        <v>2318</v>
      </c>
      <c r="F1589" t="s">
        <v>46</v>
      </c>
      <c r="G1589" cm="1">
        <f t="array" aca="1" ref="G1589" ca="1">SUMPRODUCT(--ISNUMBER(MID(D1589,ROW(INDIRECT("1:"&amp;LEN(D1589))),1)*1))</f>
        <v>25</v>
      </c>
      <c r="H1589" t="b">
        <f t="shared" ref="H1589:H1593" si="359">OR(ISNUMBER(FIND("Wh kg", D1589)), ISNUMBER(FIND("F/g", D1589)), ISNUMBER(FIND("ppm", D1589)), ISNUMBER(FIND("ppb", D1589)), ISNUMBER(FIND("mAh/g", D1589)), ISNUMBER(FIND("kHz", D1589)), ISNUMBER(FIND("°C", D1589)), ISNUMBER(FIND(" pH", D1589)), ISNUMBER(FIND("mg/L", D1589)), ISNUMBER(FIND("mAhg", D1589)), ISNUMBER(FIND("g/L", D1589)), ISNUMBER(FIND("MPa", D1589)))</f>
        <v>1</v>
      </c>
    </row>
    <row r="1590" spans="1:8" x14ac:dyDescent="0.3">
      <c r="A1590">
        <v>2123</v>
      </c>
      <c r="B1590" t="s">
        <v>7323</v>
      </c>
      <c r="C1590" t="s">
        <v>7324</v>
      </c>
      <c r="D1590" t="s">
        <v>7325</v>
      </c>
      <c r="E1590" t="s">
        <v>3419</v>
      </c>
      <c r="F1590" t="s">
        <v>46</v>
      </c>
      <c r="G1590" cm="1">
        <f t="array" aca="1" ref="G1590" ca="1">SUMPRODUCT(--ISNUMBER(MID(D1590,ROW(INDIRECT("1:"&amp;LEN(D1590))),1)*1))</f>
        <v>25</v>
      </c>
      <c r="H1590" t="b">
        <f t="shared" si="359"/>
        <v>1</v>
      </c>
    </row>
    <row r="1591" spans="1:8" hidden="1" x14ac:dyDescent="0.3">
      <c r="A1591">
        <v>2140</v>
      </c>
      <c r="B1591" t="s">
        <v>7379</v>
      </c>
      <c r="C1591" t="s">
        <v>7380</v>
      </c>
      <c r="D1591" t="s">
        <v>7381</v>
      </c>
      <c r="E1591" t="s">
        <v>490</v>
      </c>
      <c r="F1591" t="s">
        <v>116</v>
      </c>
      <c r="G1591" cm="1">
        <f t="array" aca="1" ref="G1591" ca="1">SUMPRODUCT(--ISNUMBER(MID(D1591,ROW(INDIRECT("1:"&amp;LEN(D1591))),1)*1))</f>
        <v>25</v>
      </c>
      <c r="H1591" t="b">
        <f t="shared" si="359"/>
        <v>0</v>
      </c>
    </row>
    <row r="1592" spans="1:8" hidden="1" x14ac:dyDescent="0.3">
      <c r="A1592">
        <v>2182</v>
      </c>
      <c r="B1592" t="s">
        <v>7513</v>
      </c>
      <c r="C1592" t="s">
        <v>7514</v>
      </c>
      <c r="D1592" t="s">
        <v>7515</v>
      </c>
      <c r="E1592" t="s">
        <v>215</v>
      </c>
      <c r="F1592" t="s">
        <v>1310</v>
      </c>
      <c r="G1592" cm="1">
        <f t="array" aca="1" ref="G1592" ca="1">SUMPRODUCT(--ISNUMBER(MID(D1592,ROW(INDIRECT("1:"&amp;LEN(D1592))),1)*1))</f>
        <v>25</v>
      </c>
      <c r="H1592" t="b">
        <f t="shared" si="359"/>
        <v>0</v>
      </c>
    </row>
    <row r="1593" spans="1:8" x14ac:dyDescent="0.3">
      <c r="A1593">
        <v>2205</v>
      </c>
      <c r="B1593" t="s">
        <v>7588</v>
      </c>
      <c r="C1593" t="s">
        <v>7589</v>
      </c>
      <c r="D1593" t="s">
        <v>7590</v>
      </c>
      <c r="E1593" t="s">
        <v>474</v>
      </c>
      <c r="F1593" t="s">
        <v>161</v>
      </c>
      <c r="G1593" cm="1">
        <f t="array" aca="1" ref="G1593" ca="1">SUMPRODUCT(--ISNUMBER(MID(D1593,ROW(INDIRECT("1:"&amp;LEN(D1593))),1)*1))</f>
        <v>25</v>
      </c>
      <c r="H1593" t="b">
        <f t="shared" si="359"/>
        <v>1</v>
      </c>
    </row>
    <row r="1594" spans="1:8" hidden="1" x14ac:dyDescent="0.3">
      <c r="A1594">
        <v>2238</v>
      </c>
      <c r="B1594" t="s">
        <v>7695</v>
      </c>
      <c r="C1594" t="s">
        <v>7696</v>
      </c>
      <c r="D1594" t="s">
        <v>7697</v>
      </c>
      <c r="E1594" t="s">
        <v>507</v>
      </c>
      <c r="F1594" t="s">
        <v>610</v>
      </c>
      <c r="G1594" cm="1">
        <f t="array" aca="1" ref="G1594" ca="1">SUMPRODUCT(--ISNUMBER(MID(D1594,ROW(INDIRECT("1:"&amp;LEN(D1594))),1)*1))</f>
        <v>25</v>
      </c>
      <c r="H1594" t="b">
        <f t="shared" si="358"/>
        <v>0</v>
      </c>
    </row>
    <row r="1595" spans="1:8" hidden="1" x14ac:dyDescent="0.3">
      <c r="A1595">
        <v>1593</v>
      </c>
      <c r="B1595" t="s">
        <v>5534</v>
      </c>
      <c r="C1595" t="s">
        <v>5535</v>
      </c>
      <c r="D1595" t="s">
        <v>5536</v>
      </c>
      <c r="E1595" t="s">
        <v>5537</v>
      </c>
      <c r="F1595" t="s">
        <v>15</v>
      </c>
      <c r="G1595" cm="1">
        <f t="array" aca="1" ref="G1595" ca="1">SUMPRODUCT(--ISNUMBER(MID(D1595,ROW(INDIRECT("1:"&amp;LEN(D1595))),1)*1))</f>
        <v>0</v>
      </c>
    </row>
    <row r="1596" spans="1:8" hidden="1" x14ac:dyDescent="0.3">
      <c r="A1596">
        <v>2378</v>
      </c>
      <c r="B1596" t="s">
        <v>8168</v>
      </c>
      <c r="C1596" t="s">
        <v>8169</v>
      </c>
      <c r="D1596" t="s">
        <v>8170</v>
      </c>
      <c r="E1596" t="s">
        <v>2740</v>
      </c>
      <c r="F1596" t="s">
        <v>84</v>
      </c>
      <c r="G1596" cm="1">
        <f t="array" aca="1" ref="G1596" ca="1">SUMPRODUCT(--ISNUMBER(MID(D1596,ROW(INDIRECT("1:"&amp;LEN(D1596))),1)*1))</f>
        <v>25</v>
      </c>
      <c r="H1596" t="b">
        <f>OR(ISNUMBER(FIND("Wh kg", D1596)), ISNUMBER(FIND("F/g", D1596)), ISNUMBER(FIND("ppm", D1596)), ISNUMBER(FIND("ppb", D1596)), ISNUMBER(FIND("mAh/g", D1596)), ISNUMBER(FIND("kHz", D1596)), ISNUMBER(FIND("°C", D1596)), ISNUMBER(FIND(" pH", D1596)), ISNUMBER(FIND("mg/L", D1596)), ISNUMBER(FIND("mAhg", D1596)), ISNUMBER(FIND("g/L", D1596)), ISNUMBER(FIND("MPa", D1596)))</f>
        <v>0</v>
      </c>
    </row>
    <row r="1597" spans="1:8" hidden="1" x14ac:dyDescent="0.3">
      <c r="A1597">
        <v>1595</v>
      </c>
      <c r="B1597" t="s">
        <v>5541</v>
      </c>
      <c r="C1597" t="s">
        <v>5542</v>
      </c>
      <c r="D1597" t="s">
        <v>5543</v>
      </c>
      <c r="E1597" t="s">
        <v>5544</v>
      </c>
      <c r="F1597" t="s">
        <v>427</v>
      </c>
      <c r="G1597" cm="1">
        <f t="array" aca="1" ref="G1597" ca="1">SUMPRODUCT(--ISNUMBER(MID(D1597,ROW(INDIRECT("1:"&amp;LEN(D1597))),1)*1))</f>
        <v>0</v>
      </c>
    </row>
    <row r="1598" spans="1:8" hidden="1" x14ac:dyDescent="0.3">
      <c r="A1598">
        <v>2383</v>
      </c>
      <c r="B1598" t="s">
        <v>8185</v>
      </c>
      <c r="C1598" t="s">
        <v>8186</v>
      </c>
      <c r="D1598" t="s">
        <v>8187</v>
      </c>
      <c r="E1598" t="s">
        <v>1737</v>
      </c>
      <c r="F1598" t="s">
        <v>46</v>
      </c>
      <c r="G1598" cm="1">
        <f t="array" aca="1" ref="G1598" ca="1">SUMPRODUCT(--ISNUMBER(MID(D1598,ROW(INDIRECT("1:"&amp;LEN(D1598))),1)*1))</f>
        <v>25</v>
      </c>
      <c r="H1598" t="b">
        <f>OR(ISNUMBER(FIND("Wh kg", D1598)), ISNUMBER(FIND("F/g", D1598)), ISNUMBER(FIND("ppm", D1598)), ISNUMBER(FIND("ppb", D1598)), ISNUMBER(FIND("mAh/g", D1598)), ISNUMBER(FIND("kHz", D1598)), ISNUMBER(FIND("°C", D1598)), ISNUMBER(FIND(" pH", D1598)), ISNUMBER(FIND("mg/L", D1598)), ISNUMBER(FIND("min", D1598)), ISNUMBER(FIND("mAhg", D1598)), ISNUMBER(FIND("g/L", D1598)), ISNUMBER(FIND("MPa", D1598)))</f>
        <v>0</v>
      </c>
    </row>
    <row r="1599" spans="1:8" hidden="1" x14ac:dyDescent="0.3">
      <c r="A1599">
        <v>1597</v>
      </c>
      <c r="B1599" t="s">
        <v>5549</v>
      </c>
      <c r="C1599" t="s">
        <v>5550</v>
      </c>
      <c r="D1599" t="s">
        <v>5551</v>
      </c>
      <c r="E1599" t="s">
        <v>2467</v>
      </c>
      <c r="F1599" t="s">
        <v>5552</v>
      </c>
      <c r="G1599" cm="1">
        <f t="array" aca="1" ref="G1599" ca="1">SUMPRODUCT(--ISNUMBER(MID(D1599,ROW(INDIRECT("1:"&amp;LEN(D1599))),1)*1))</f>
        <v>0</v>
      </c>
    </row>
    <row r="1600" spans="1:8" hidden="1" x14ac:dyDescent="0.3">
      <c r="A1600">
        <v>2401</v>
      </c>
      <c r="B1600" t="s">
        <v>8243</v>
      </c>
      <c r="C1600" t="s">
        <v>8244</v>
      </c>
      <c r="D1600" t="s">
        <v>8245</v>
      </c>
      <c r="E1600" t="s">
        <v>589</v>
      </c>
      <c r="F1600" t="s">
        <v>66</v>
      </c>
      <c r="G1600" cm="1">
        <f t="array" aca="1" ref="G1600" ca="1">SUMPRODUCT(--ISNUMBER(MID(D1600,ROW(INDIRECT("1:"&amp;LEN(D1600))),1)*1))</f>
        <v>25</v>
      </c>
      <c r="H1600" t="b">
        <f t="shared" ref="H1600:H1602" si="360">OR(ISNUMBER(FIND("Wh kg", D1600)), ISNUMBER(FIND("F/g", D1600)), ISNUMBER(FIND("ppm", D1600)), ISNUMBER(FIND("ppb", D1600)), ISNUMBER(FIND("mAh/g", D1600)), ISNUMBER(FIND("kHz", D1600)), ISNUMBER(FIND("°C", D1600)), ISNUMBER(FIND(" pH", D1600)), ISNUMBER(FIND("mg/L", D1600)), ISNUMBER(FIND("min", D1600)), ISNUMBER(FIND("mAhg", D1600)), ISNUMBER(FIND("g/L", D1600)), ISNUMBER(FIND("MPa", D1600)))</f>
        <v>0</v>
      </c>
    </row>
    <row r="1601" spans="1:8" x14ac:dyDescent="0.3">
      <c r="A1601">
        <v>2448</v>
      </c>
      <c r="B1601" t="s">
        <v>8399</v>
      </c>
      <c r="C1601" t="s">
        <v>8400</v>
      </c>
      <c r="D1601" t="s">
        <v>8401</v>
      </c>
      <c r="E1601" t="s">
        <v>719</v>
      </c>
      <c r="F1601" t="s">
        <v>116</v>
      </c>
      <c r="G1601" cm="1">
        <f t="array" aca="1" ref="G1601" ca="1">SUMPRODUCT(--ISNUMBER(MID(D1601,ROW(INDIRECT("1:"&amp;LEN(D1601))),1)*1))</f>
        <v>25</v>
      </c>
      <c r="H1601" t="b">
        <f t="shared" ref="H1601:H1602" si="361">OR(ISNUMBER(FIND("Wh kg", D1601)), ISNUMBER(FIND("F/g", D1601)), ISNUMBER(FIND("ppm", D1601)), ISNUMBER(FIND("ppb", D1601)), ISNUMBER(FIND("mAh/g", D1601)), ISNUMBER(FIND("kHz", D1601)), ISNUMBER(FIND("°C", D1601)), ISNUMBER(FIND(" pH", D1601)), ISNUMBER(FIND("mg/L", D1601)), ISNUMBER(FIND("mAhg", D1601)), ISNUMBER(FIND("g/L", D1601)), ISNUMBER(FIND("MPa", D1601)))</f>
        <v>1</v>
      </c>
    </row>
    <row r="1602" spans="1:8" x14ac:dyDescent="0.3">
      <c r="A1602">
        <v>2509</v>
      </c>
      <c r="B1602" t="s">
        <v>8592</v>
      </c>
      <c r="C1602" t="s">
        <v>8593</v>
      </c>
      <c r="D1602" t="s">
        <v>8594</v>
      </c>
      <c r="E1602" t="s">
        <v>1309</v>
      </c>
      <c r="F1602" t="s">
        <v>56</v>
      </c>
      <c r="G1602" cm="1">
        <f t="array" aca="1" ref="G1602" ca="1">SUMPRODUCT(--ISNUMBER(MID(D1602,ROW(INDIRECT("1:"&amp;LEN(D1602))),1)*1))</f>
        <v>25</v>
      </c>
      <c r="H1602" t="b">
        <f t="shared" si="361"/>
        <v>1</v>
      </c>
    </row>
    <row r="1603" spans="1:8" hidden="1" x14ac:dyDescent="0.3">
      <c r="A1603">
        <v>1601</v>
      </c>
      <c r="B1603" t="s">
        <v>5562</v>
      </c>
      <c r="C1603" t="s">
        <v>5563</v>
      </c>
      <c r="D1603" t="s">
        <v>5564</v>
      </c>
      <c r="E1603" t="s">
        <v>5565</v>
      </c>
      <c r="F1603" t="s">
        <v>46</v>
      </c>
      <c r="G1603" cm="1">
        <f t="array" aca="1" ref="G1603" ca="1">SUMPRODUCT(--ISNUMBER(MID(D1603,ROW(INDIRECT("1:"&amp;LEN(D1603))),1)*1))</f>
        <v>0</v>
      </c>
    </row>
    <row r="1604" spans="1:8" hidden="1" x14ac:dyDescent="0.3">
      <c r="A1604">
        <v>1602</v>
      </c>
      <c r="B1604" t="s">
        <v>5566</v>
      </c>
      <c r="C1604" t="s">
        <v>5567</v>
      </c>
      <c r="D1604" t="s">
        <v>5568</v>
      </c>
      <c r="E1604" t="s">
        <v>2730</v>
      </c>
      <c r="F1604" t="s">
        <v>89</v>
      </c>
      <c r="G1604" cm="1">
        <f t="array" aca="1" ref="G1604" ca="1">SUMPRODUCT(--ISNUMBER(MID(D1604,ROW(INDIRECT("1:"&amp;LEN(D1604))),1)*1))</f>
        <v>0</v>
      </c>
    </row>
    <row r="1605" spans="1:8" hidden="1" x14ac:dyDescent="0.3">
      <c r="A1605">
        <v>1603</v>
      </c>
      <c r="B1605" t="s">
        <v>5569</v>
      </c>
      <c r="C1605" t="s">
        <v>5570</v>
      </c>
      <c r="D1605" t="s">
        <v>5571</v>
      </c>
      <c r="E1605" t="s">
        <v>4962</v>
      </c>
      <c r="F1605" t="s">
        <v>46</v>
      </c>
      <c r="G1605" cm="1">
        <f t="array" aca="1" ref="G1605" ca="1">SUMPRODUCT(--ISNUMBER(MID(D1605,ROW(INDIRECT("1:"&amp;LEN(D1605))),1)*1))</f>
        <v>0</v>
      </c>
    </row>
    <row r="1606" spans="1:8" hidden="1" x14ac:dyDescent="0.3">
      <c r="A1606">
        <v>1604</v>
      </c>
      <c r="B1606" t="s">
        <v>5572</v>
      </c>
      <c r="C1606" t="s">
        <v>5573</v>
      </c>
      <c r="D1606" t="s">
        <v>5574</v>
      </c>
      <c r="E1606" t="s">
        <v>679</v>
      </c>
      <c r="F1606" t="s">
        <v>116</v>
      </c>
      <c r="G1606" cm="1">
        <f t="array" aca="1" ref="G1606" ca="1">SUMPRODUCT(--ISNUMBER(MID(D1606,ROW(INDIRECT("1:"&amp;LEN(D1606))),1)*1))</f>
        <v>0</v>
      </c>
    </row>
    <row r="1607" spans="1:8" hidden="1" x14ac:dyDescent="0.3">
      <c r="A1607">
        <v>2539</v>
      </c>
      <c r="B1607" t="s">
        <v>8688</v>
      </c>
      <c r="C1607" t="s">
        <v>8689</v>
      </c>
      <c r="D1607" t="s">
        <v>8690</v>
      </c>
      <c r="E1607" t="s">
        <v>8691</v>
      </c>
      <c r="F1607" t="s">
        <v>15</v>
      </c>
      <c r="G1607" cm="1">
        <f t="array" aca="1" ref="G1607" ca="1">SUMPRODUCT(--ISNUMBER(MID(D1607,ROW(INDIRECT("1:"&amp;LEN(D1607))),1)*1))</f>
        <v>25</v>
      </c>
      <c r="H1607" t="b">
        <f t="shared" ref="H1607:H1609" si="362">OR(ISNUMBER(FIND("Wh kg", D1607)), ISNUMBER(FIND("F/g", D1607)), ISNUMBER(FIND("ppm", D1607)), ISNUMBER(FIND("ppb", D1607)), ISNUMBER(FIND("mAh/g", D1607)), ISNUMBER(FIND("kHz", D1607)), ISNUMBER(FIND("°C", D1607)), ISNUMBER(FIND(" pH", D1607)), ISNUMBER(FIND("mg/L", D1607)), ISNUMBER(FIND("min", D1607)), ISNUMBER(FIND("mAhg", D1607)), ISNUMBER(FIND("g/L", D1607)), ISNUMBER(FIND("MPa", D1607)))</f>
        <v>0</v>
      </c>
    </row>
    <row r="1608" spans="1:8" hidden="1" x14ac:dyDescent="0.3">
      <c r="A1608">
        <v>2562</v>
      </c>
      <c r="B1608" t="s">
        <v>8767</v>
      </c>
      <c r="C1608" t="s">
        <v>8768</v>
      </c>
      <c r="D1608" t="s">
        <v>8769</v>
      </c>
      <c r="E1608" t="s">
        <v>8770</v>
      </c>
      <c r="F1608" t="s">
        <v>116</v>
      </c>
      <c r="G1608" cm="1">
        <f t="array" aca="1" ref="G1608" ca="1">SUMPRODUCT(--ISNUMBER(MID(D1608,ROW(INDIRECT("1:"&amp;LEN(D1608))),1)*1))</f>
        <v>25</v>
      </c>
      <c r="H1608" t="b">
        <f t="shared" si="362"/>
        <v>0</v>
      </c>
    </row>
    <row r="1609" spans="1:8" hidden="1" x14ac:dyDescent="0.3">
      <c r="A1609">
        <v>2581</v>
      </c>
      <c r="B1609" t="s">
        <v>8830</v>
      </c>
      <c r="C1609" t="s">
        <v>8831</v>
      </c>
      <c r="D1609" t="s">
        <v>8832</v>
      </c>
      <c r="E1609" t="s">
        <v>9</v>
      </c>
      <c r="F1609" t="s">
        <v>10</v>
      </c>
      <c r="G1609" cm="1">
        <f t="array" aca="1" ref="G1609" ca="1">SUMPRODUCT(--ISNUMBER(MID(D1609,ROW(INDIRECT("1:"&amp;LEN(D1609))),1)*1))</f>
        <v>25</v>
      </c>
      <c r="H1609" t="b">
        <f t="shared" si="362"/>
        <v>0</v>
      </c>
    </row>
    <row r="1610" spans="1:8" hidden="1" x14ac:dyDescent="0.3">
      <c r="A1610">
        <v>1608</v>
      </c>
      <c r="B1610" t="s">
        <v>5586</v>
      </c>
      <c r="C1610" t="s">
        <v>5587</v>
      </c>
      <c r="D1610" t="s">
        <v>5588</v>
      </c>
      <c r="E1610" t="s">
        <v>639</v>
      </c>
      <c r="F1610" t="s">
        <v>2488</v>
      </c>
      <c r="G1610" cm="1">
        <f t="array" aca="1" ref="G1610" ca="1">SUMPRODUCT(--ISNUMBER(MID(D1610,ROW(INDIRECT("1:"&amp;LEN(D1610))),1)*1))</f>
        <v>0</v>
      </c>
    </row>
    <row r="1611" spans="1:8" x14ac:dyDescent="0.3">
      <c r="A1611">
        <v>2638</v>
      </c>
      <c r="B1611" t="s">
        <v>9015</v>
      </c>
      <c r="C1611" t="s">
        <v>9016</v>
      </c>
      <c r="D1611" t="s">
        <v>9017</v>
      </c>
      <c r="E1611" t="s">
        <v>2778</v>
      </c>
      <c r="F1611" t="s">
        <v>632</v>
      </c>
      <c r="G1611" cm="1">
        <f t="array" aca="1" ref="G1611" ca="1">SUMPRODUCT(--ISNUMBER(MID(D1611,ROW(INDIRECT("1:"&amp;LEN(D1611))),1)*1))</f>
        <v>25</v>
      </c>
      <c r="H1611" t="b">
        <f t="shared" ref="H1611:H1613" si="363">OR(ISNUMBER(FIND("Wh kg", D1611)), ISNUMBER(FIND("F/g", D1611)), ISNUMBER(FIND("ppm", D1611)), ISNUMBER(FIND("ppb", D1611)), ISNUMBER(FIND("mAh/g", D1611)), ISNUMBER(FIND("kHz", D1611)), ISNUMBER(FIND("°C", D1611)), ISNUMBER(FIND(" pH", D1611)), ISNUMBER(FIND("mg/L", D1611)), ISNUMBER(FIND("mAhg", D1611)), ISNUMBER(FIND("g/L", D1611)), ISNUMBER(FIND("MPa", D1611)))</f>
        <v>1</v>
      </c>
    </row>
    <row r="1612" spans="1:8" x14ac:dyDescent="0.3">
      <c r="A1612">
        <v>2690</v>
      </c>
      <c r="B1612" t="s">
        <v>9188</v>
      </c>
      <c r="C1612" t="s">
        <v>9189</v>
      </c>
      <c r="D1612" t="s">
        <v>9190</v>
      </c>
      <c r="E1612" t="s">
        <v>9191</v>
      </c>
      <c r="F1612" t="s">
        <v>84</v>
      </c>
      <c r="G1612" cm="1">
        <f t="array" aca="1" ref="G1612" ca="1">SUMPRODUCT(--ISNUMBER(MID(D1612,ROW(INDIRECT("1:"&amp;LEN(D1612))),1)*1))</f>
        <v>25</v>
      </c>
      <c r="H1612" t="b">
        <f t="shared" si="363"/>
        <v>1</v>
      </c>
    </row>
    <row r="1613" spans="1:8" x14ac:dyDescent="0.3">
      <c r="A1613">
        <v>2767</v>
      </c>
      <c r="B1613" t="s">
        <v>9434</v>
      </c>
      <c r="C1613" t="s">
        <v>9435</v>
      </c>
      <c r="D1613" t="s">
        <v>9436</v>
      </c>
      <c r="E1613" t="s">
        <v>2615</v>
      </c>
      <c r="F1613" t="s">
        <v>116</v>
      </c>
      <c r="G1613" cm="1">
        <f t="array" aca="1" ref="G1613" ca="1">SUMPRODUCT(--ISNUMBER(MID(D1613,ROW(INDIRECT("1:"&amp;LEN(D1613))),1)*1))</f>
        <v>25</v>
      </c>
      <c r="H1613" t="b">
        <f t="shared" si="363"/>
        <v>1</v>
      </c>
    </row>
    <row r="1614" spans="1:8" hidden="1" x14ac:dyDescent="0.3">
      <c r="A1614">
        <v>1612</v>
      </c>
      <c r="B1614" t="s">
        <v>5599</v>
      </c>
      <c r="C1614" t="s">
        <v>5600</v>
      </c>
      <c r="D1614" t="s">
        <v>5601</v>
      </c>
      <c r="E1614" t="s">
        <v>5602</v>
      </c>
      <c r="F1614" t="s">
        <v>321</v>
      </c>
      <c r="G1614" cm="1">
        <f t="array" aca="1" ref="G1614" ca="1">SUMPRODUCT(--ISNUMBER(MID(D1614,ROW(INDIRECT("1:"&amp;LEN(D1614))),1)*1))</f>
        <v>0</v>
      </c>
    </row>
    <row r="1615" spans="1:8" hidden="1" x14ac:dyDescent="0.3">
      <c r="A1615">
        <v>2780</v>
      </c>
      <c r="B1615" t="s">
        <v>9478</v>
      </c>
      <c r="C1615" t="s">
        <v>9479</v>
      </c>
      <c r="D1615" t="s">
        <v>9480</v>
      </c>
      <c r="E1615" t="s">
        <v>3085</v>
      </c>
      <c r="F1615" t="s">
        <v>767</v>
      </c>
      <c r="G1615" cm="1">
        <f t="array" aca="1" ref="G1615" ca="1">SUMPRODUCT(--ISNUMBER(MID(D1615,ROW(INDIRECT("1:"&amp;LEN(D1615))),1)*1))</f>
        <v>25</v>
      </c>
      <c r="H1615" t="b">
        <f t="shared" ref="H1615:H1616" si="364">OR(ISNUMBER(FIND("Wh kg", D1615)), ISNUMBER(FIND("F/g", D1615)), ISNUMBER(FIND("ppm", D1615)), ISNUMBER(FIND("ppb", D1615)), ISNUMBER(FIND("mAh/g", D1615)), ISNUMBER(FIND("kHz", D1615)), ISNUMBER(FIND("°C", D1615)), ISNUMBER(FIND(" pH", D1615)), ISNUMBER(FIND("mg/L", D1615)), ISNUMBER(FIND("mAhg", D1615)), ISNUMBER(FIND("g/L", D1615)), ISNUMBER(FIND("MPa", D1615)))</f>
        <v>0</v>
      </c>
    </row>
    <row r="1616" spans="1:8" x14ac:dyDescent="0.3">
      <c r="A1616">
        <v>2874</v>
      </c>
      <c r="B1616" t="s">
        <v>9779</v>
      </c>
      <c r="C1616" t="s">
        <v>9780</v>
      </c>
      <c r="D1616" t="s">
        <v>9781</v>
      </c>
      <c r="E1616" t="s">
        <v>5128</v>
      </c>
      <c r="F1616" t="s">
        <v>116</v>
      </c>
      <c r="G1616" cm="1">
        <f t="array" aca="1" ref="G1616" ca="1">SUMPRODUCT(--ISNUMBER(MID(D1616,ROW(INDIRECT("1:"&amp;LEN(D1616))),1)*1))</f>
        <v>25</v>
      </c>
      <c r="H1616" t="b">
        <f t="shared" si="364"/>
        <v>1</v>
      </c>
    </row>
    <row r="1617" spans="1:8" hidden="1" x14ac:dyDescent="0.3">
      <c r="A1617">
        <v>2904</v>
      </c>
      <c r="B1617" t="s">
        <v>9877</v>
      </c>
      <c r="C1617" t="s">
        <v>9878</v>
      </c>
      <c r="D1617" t="s">
        <v>9879</v>
      </c>
      <c r="E1617" t="s">
        <v>1525</v>
      </c>
      <c r="F1617" t="s">
        <v>2849</v>
      </c>
      <c r="G1617" cm="1">
        <f t="array" aca="1" ref="G1617" ca="1">SUMPRODUCT(--ISNUMBER(MID(D1617,ROW(INDIRECT("1:"&amp;LEN(D1617))),1)*1))</f>
        <v>25</v>
      </c>
      <c r="H1617" t="b">
        <f t="shared" ref="H1615:H1617" si="365">OR(ISNUMBER(FIND("Wh kg", D1617)), ISNUMBER(FIND("F/g", D1617)), ISNUMBER(FIND("ppm", D1617)), ISNUMBER(FIND("ppb", D1617)), ISNUMBER(FIND("mAh/g", D1617)), ISNUMBER(FIND("kHz", D1617)), ISNUMBER(FIND("°C", D1617)), ISNUMBER(FIND(" pH", D1617)), ISNUMBER(FIND("mg/L", D1617)), ISNUMBER(FIND("min", D1617)), ISNUMBER(FIND("mAhg", D1617)), ISNUMBER(FIND("g/L", D1617)), ISNUMBER(FIND("MPa", D1617)))</f>
        <v>0</v>
      </c>
    </row>
    <row r="1618" spans="1:8" hidden="1" x14ac:dyDescent="0.3">
      <c r="A1618">
        <v>1616</v>
      </c>
      <c r="B1618" t="s">
        <v>5613</v>
      </c>
      <c r="C1618" t="s">
        <v>5614</v>
      </c>
      <c r="D1618" t="s">
        <v>5615</v>
      </c>
      <c r="E1618" t="s">
        <v>5616</v>
      </c>
      <c r="F1618" t="s">
        <v>2356</v>
      </c>
      <c r="G1618" cm="1">
        <f t="array" aca="1" ref="G1618" ca="1">SUMPRODUCT(--ISNUMBER(MID(D1618,ROW(INDIRECT("1:"&amp;LEN(D1618))),1)*1))</f>
        <v>0</v>
      </c>
    </row>
    <row r="1619" spans="1:8" hidden="1" x14ac:dyDescent="0.3">
      <c r="A1619">
        <v>1617</v>
      </c>
      <c r="B1619" t="s">
        <v>5617</v>
      </c>
      <c r="C1619" t="s">
        <v>5618</v>
      </c>
      <c r="D1619" t="s">
        <v>555</v>
      </c>
      <c r="E1619" t="s">
        <v>2165</v>
      </c>
      <c r="F1619" t="s">
        <v>734</v>
      </c>
      <c r="G1619" cm="1">
        <f t="array" aca="1" ref="G1619" ca="1">SUMPRODUCT(--ISNUMBER(MID(D1619,ROW(INDIRECT("1:"&amp;LEN(D1619))),1)*1))</f>
        <v>0</v>
      </c>
    </row>
    <row r="1620" spans="1:8" hidden="1" x14ac:dyDescent="0.3">
      <c r="A1620">
        <v>1618</v>
      </c>
      <c r="B1620" t="s">
        <v>5619</v>
      </c>
      <c r="C1620" t="s">
        <v>5620</v>
      </c>
      <c r="D1620" t="s">
        <v>5621</v>
      </c>
      <c r="E1620" t="s">
        <v>4417</v>
      </c>
      <c r="F1620" t="s">
        <v>632</v>
      </c>
      <c r="G1620" cm="1">
        <f t="array" aca="1" ref="G1620" ca="1">SUMPRODUCT(--ISNUMBER(MID(D1620,ROW(INDIRECT("1:"&amp;LEN(D1620))),1)*1))</f>
        <v>0</v>
      </c>
    </row>
    <row r="1621" spans="1:8" x14ac:dyDescent="0.3">
      <c r="A1621">
        <v>2916</v>
      </c>
      <c r="B1621" t="s">
        <v>9916</v>
      </c>
      <c r="C1621" t="s">
        <v>9917</v>
      </c>
      <c r="D1621" t="s">
        <v>9918</v>
      </c>
      <c r="E1621" t="s">
        <v>9919</v>
      </c>
      <c r="F1621" t="s">
        <v>9920</v>
      </c>
      <c r="G1621" cm="1">
        <f t="array" aca="1" ref="G1621" ca="1">SUMPRODUCT(--ISNUMBER(MID(D1621,ROW(INDIRECT("1:"&amp;LEN(D1621))),1)*1))</f>
        <v>25</v>
      </c>
      <c r="H1621" t="b">
        <f>OR(ISNUMBER(FIND("Wh kg", D1621)), ISNUMBER(FIND("F/g", D1621)), ISNUMBER(FIND("ppm", D1621)), ISNUMBER(FIND("ppb", D1621)), ISNUMBER(FIND("mAh/g", D1621)), ISNUMBER(FIND("kHz", D1621)), ISNUMBER(FIND("°C", D1621)), ISNUMBER(FIND(" pH", D1621)), ISNUMBER(FIND("mg/L", D1621)), ISNUMBER(FIND("mAhg", D1621)), ISNUMBER(FIND("g/L", D1621)), ISNUMBER(FIND("MPa", D1621)))</f>
        <v>1</v>
      </c>
    </row>
    <row r="1622" spans="1:8" hidden="1" x14ac:dyDescent="0.3">
      <c r="A1622">
        <v>3085</v>
      </c>
      <c r="B1622" t="s">
        <v>10460</v>
      </c>
      <c r="C1622" t="s">
        <v>10461</v>
      </c>
      <c r="D1622" t="s">
        <v>10462</v>
      </c>
      <c r="E1622" t="s">
        <v>1389</v>
      </c>
      <c r="F1622" t="s">
        <v>46</v>
      </c>
      <c r="G1622" cm="1">
        <f t="array" aca="1" ref="G1622" ca="1">SUMPRODUCT(--ISNUMBER(MID(D1622,ROW(INDIRECT("1:"&amp;LEN(D1622))),1)*1))</f>
        <v>25</v>
      </c>
      <c r="H1622" t="b">
        <f t="shared" ref="H1621:H1622" si="366">OR(ISNUMBER(FIND("Wh kg", D1622)), ISNUMBER(FIND("F/g", D1622)), ISNUMBER(FIND("ppm", D1622)), ISNUMBER(FIND("ppb", D1622)), ISNUMBER(FIND("mAh/g", D1622)), ISNUMBER(FIND("kHz", D1622)), ISNUMBER(FIND("°C", D1622)), ISNUMBER(FIND(" pH", D1622)), ISNUMBER(FIND("mg/L", D1622)), ISNUMBER(FIND("min", D1622)), ISNUMBER(FIND("mAhg", D1622)), ISNUMBER(FIND("g/L", D1622)), ISNUMBER(FIND("MPa", D1622)))</f>
        <v>0</v>
      </c>
    </row>
    <row r="1623" spans="1:8" hidden="1" x14ac:dyDescent="0.3">
      <c r="A1623">
        <v>1621</v>
      </c>
      <c r="B1623" t="s">
        <v>5628</v>
      </c>
      <c r="C1623" t="s">
        <v>5629</v>
      </c>
      <c r="D1623" t="s">
        <v>5630</v>
      </c>
      <c r="E1623" t="s">
        <v>2467</v>
      </c>
      <c r="F1623" t="s">
        <v>3695</v>
      </c>
      <c r="G1623" cm="1">
        <f t="array" aca="1" ref="G1623" ca="1">SUMPRODUCT(--ISNUMBER(MID(D1623,ROW(INDIRECT("1:"&amp;LEN(D1623))),1)*1))</f>
        <v>0</v>
      </c>
    </row>
    <row r="1624" spans="1:8" hidden="1" x14ac:dyDescent="0.3">
      <c r="A1624">
        <v>3183</v>
      </c>
      <c r="B1624" t="s">
        <v>10776</v>
      </c>
      <c r="C1624" t="s">
        <v>10777</v>
      </c>
      <c r="D1624" t="s">
        <v>10778</v>
      </c>
      <c r="E1624" t="s">
        <v>3567</v>
      </c>
      <c r="F1624" t="s">
        <v>266</v>
      </c>
      <c r="G1624" cm="1">
        <f t="array" aca="1" ref="G1624" ca="1">SUMPRODUCT(--ISNUMBER(MID(D1624,ROW(INDIRECT("1:"&amp;LEN(D1624))),1)*1))</f>
        <v>25</v>
      </c>
      <c r="H1624" t="b">
        <f t="shared" ref="H1624:H1628" si="367">OR(ISNUMBER(FIND("Wh kg", D1624)), ISNUMBER(FIND("F/g", D1624)), ISNUMBER(FIND("ppm", D1624)), ISNUMBER(FIND("ppb", D1624)), ISNUMBER(FIND("mAh/g", D1624)), ISNUMBER(FIND("kHz", D1624)), ISNUMBER(FIND("°C", D1624)), ISNUMBER(FIND(" pH", D1624)), ISNUMBER(FIND("mg/L", D1624)), ISNUMBER(FIND("min", D1624)), ISNUMBER(FIND("mAhg", D1624)), ISNUMBER(FIND("g/L", D1624)), ISNUMBER(FIND("MPa", D1624)))</f>
        <v>0</v>
      </c>
    </row>
    <row r="1625" spans="1:8" x14ac:dyDescent="0.3">
      <c r="A1625">
        <v>3246</v>
      </c>
      <c r="B1625" t="s">
        <v>10981</v>
      </c>
      <c r="C1625" t="s">
        <v>10982</v>
      </c>
      <c r="D1625" t="s">
        <v>10983</v>
      </c>
      <c r="E1625" t="s">
        <v>10984</v>
      </c>
      <c r="F1625" t="s">
        <v>9920</v>
      </c>
      <c r="G1625" cm="1">
        <f t="array" aca="1" ref="G1625" ca="1">SUMPRODUCT(--ISNUMBER(MID(D1625,ROW(INDIRECT("1:"&amp;LEN(D1625))),1)*1))</f>
        <v>25</v>
      </c>
      <c r="H1625" t="b">
        <f t="shared" ref="H1625:H1627" si="368">OR(ISNUMBER(FIND("Wh kg", D1625)), ISNUMBER(FIND("F/g", D1625)), ISNUMBER(FIND("ppm", D1625)), ISNUMBER(FIND("ppb", D1625)), ISNUMBER(FIND("mAh/g", D1625)), ISNUMBER(FIND("kHz", D1625)), ISNUMBER(FIND("°C", D1625)), ISNUMBER(FIND(" pH", D1625)), ISNUMBER(FIND("mg/L", D1625)), ISNUMBER(FIND("mAhg", D1625)), ISNUMBER(FIND("g/L", D1625)), ISNUMBER(FIND("MPa", D1625)))</f>
        <v>1</v>
      </c>
    </row>
    <row r="1626" spans="1:8" x14ac:dyDescent="0.3">
      <c r="A1626">
        <v>3254</v>
      </c>
      <c r="B1626" t="s">
        <v>11008</v>
      </c>
      <c r="C1626" t="s">
        <v>11009</v>
      </c>
      <c r="D1626" t="s">
        <v>11010</v>
      </c>
      <c r="E1626" t="s">
        <v>11011</v>
      </c>
      <c r="F1626" t="s">
        <v>8670</v>
      </c>
      <c r="G1626" cm="1">
        <f t="array" aca="1" ref="G1626" ca="1">SUMPRODUCT(--ISNUMBER(MID(D1626,ROW(INDIRECT("1:"&amp;LEN(D1626))),1)*1))</f>
        <v>25</v>
      </c>
      <c r="H1626" t="b">
        <f t="shared" si="368"/>
        <v>1</v>
      </c>
    </row>
    <row r="1627" spans="1:8" x14ac:dyDescent="0.3">
      <c r="A1627">
        <v>3305</v>
      </c>
      <c r="B1627" t="s">
        <v>11170</v>
      </c>
      <c r="C1627" t="s">
        <v>11171</v>
      </c>
      <c r="D1627" t="s">
        <v>11172</v>
      </c>
      <c r="E1627" t="s">
        <v>11173</v>
      </c>
      <c r="F1627" t="s">
        <v>41</v>
      </c>
      <c r="G1627" cm="1">
        <f t="array" aca="1" ref="G1627" ca="1">SUMPRODUCT(--ISNUMBER(MID(D1627,ROW(INDIRECT("1:"&amp;LEN(D1627))),1)*1))</f>
        <v>25</v>
      </c>
      <c r="H1627" t="b">
        <f t="shared" si="368"/>
        <v>1</v>
      </c>
    </row>
    <row r="1628" spans="1:8" hidden="1" x14ac:dyDescent="0.3">
      <c r="A1628">
        <v>3310</v>
      </c>
      <c r="B1628" t="s">
        <v>11187</v>
      </c>
      <c r="C1628" t="s">
        <v>11188</v>
      </c>
      <c r="D1628" t="s">
        <v>11189</v>
      </c>
      <c r="E1628" t="s">
        <v>1130</v>
      </c>
      <c r="F1628" t="s">
        <v>89</v>
      </c>
      <c r="G1628" cm="1">
        <f t="array" aca="1" ref="G1628" ca="1">SUMPRODUCT(--ISNUMBER(MID(D1628,ROW(INDIRECT("1:"&amp;LEN(D1628))),1)*1))</f>
        <v>25</v>
      </c>
      <c r="H1628" t="b">
        <f t="shared" si="367"/>
        <v>0</v>
      </c>
    </row>
    <row r="1629" spans="1:8" hidden="1" x14ac:dyDescent="0.3">
      <c r="A1629">
        <v>1627</v>
      </c>
      <c r="B1629" t="s">
        <v>5648</v>
      </c>
      <c r="C1629" t="s">
        <v>5649</v>
      </c>
      <c r="D1629" t="s">
        <v>5650</v>
      </c>
      <c r="E1629" t="s">
        <v>1508</v>
      </c>
      <c r="F1629" t="s">
        <v>2296</v>
      </c>
      <c r="G1629" cm="1">
        <f t="array" aca="1" ref="G1629" ca="1">SUMPRODUCT(--ISNUMBER(MID(D1629,ROW(INDIRECT("1:"&amp;LEN(D1629))),1)*1))</f>
        <v>0</v>
      </c>
    </row>
    <row r="1630" spans="1:8" hidden="1" x14ac:dyDescent="0.3">
      <c r="A1630">
        <v>1628</v>
      </c>
      <c r="B1630" t="s">
        <v>5651</v>
      </c>
      <c r="C1630" t="s">
        <v>5652</v>
      </c>
      <c r="D1630" t="s">
        <v>5653</v>
      </c>
      <c r="E1630" t="s">
        <v>4206</v>
      </c>
      <c r="F1630" t="s">
        <v>5654</v>
      </c>
      <c r="G1630" cm="1">
        <f t="array" aca="1" ref="G1630" ca="1">SUMPRODUCT(--ISNUMBER(MID(D1630,ROW(INDIRECT("1:"&amp;LEN(D1630))),1)*1))</f>
        <v>0</v>
      </c>
    </row>
    <row r="1631" spans="1:8" x14ac:dyDescent="0.3">
      <c r="A1631">
        <v>3419</v>
      </c>
      <c r="B1631" t="s">
        <v>11544</v>
      </c>
      <c r="C1631" t="s">
        <v>11545</v>
      </c>
      <c r="D1631" t="s">
        <v>11546</v>
      </c>
      <c r="E1631" t="s">
        <v>11547</v>
      </c>
      <c r="F1631" t="s">
        <v>321</v>
      </c>
      <c r="G1631" cm="1">
        <f t="array" aca="1" ref="G1631" ca="1">SUMPRODUCT(--ISNUMBER(MID(D1631,ROW(INDIRECT("1:"&amp;LEN(D1631))),1)*1))</f>
        <v>25</v>
      </c>
      <c r="H1631" t="b">
        <f>OR(ISNUMBER(FIND("Wh kg", D1631)), ISNUMBER(FIND("F/g", D1631)), ISNUMBER(FIND("ppm", D1631)), ISNUMBER(FIND("ppb", D1631)), ISNUMBER(FIND("mAh/g", D1631)), ISNUMBER(FIND("kHz", D1631)), ISNUMBER(FIND("°C", D1631)), ISNUMBER(FIND(" pH", D1631)), ISNUMBER(FIND("mg/L", D1631)), ISNUMBER(FIND("mAhg", D1631)), ISNUMBER(FIND("g/L", D1631)), ISNUMBER(FIND("MPa", D1631)))</f>
        <v>1</v>
      </c>
    </row>
    <row r="1632" spans="1:8" hidden="1" x14ac:dyDescent="0.3">
      <c r="A1632">
        <v>1630</v>
      </c>
      <c r="B1632" t="s">
        <v>5659</v>
      </c>
      <c r="C1632" t="s">
        <v>5660</v>
      </c>
      <c r="D1632" t="s">
        <v>5661</v>
      </c>
      <c r="E1632" t="s">
        <v>5662</v>
      </c>
      <c r="F1632" t="s">
        <v>1318</v>
      </c>
      <c r="G1632" cm="1">
        <f t="array" aca="1" ref="G1632" ca="1">SUMPRODUCT(--ISNUMBER(MID(D1632,ROW(INDIRECT("1:"&amp;LEN(D1632))),1)*1))</f>
        <v>0</v>
      </c>
    </row>
    <row r="1633" spans="1:8" x14ac:dyDescent="0.3">
      <c r="A1633">
        <v>3437</v>
      </c>
      <c r="B1633" t="s">
        <v>11603</v>
      </c>
      <c r="C1633" t="s">
        <v>11604</v>
      </c>
      <c r="D1633" t="s">
        <v>11605</v>
      </c>
      <c r="E1633" t="s">
        <v>83</v>
      </c>
      <c r="F1633" t="s">
        <v>11606</v>
      </c>
      <c r="G1633" cm="1">
        <f t="array" aca="1" ref="G1633" ca="1">SUMPRODUCT(--ISNUMBER(MID(D1633,ROW(INDIRECT("1:"&amp;LEN(D1633))),1)*1))</f>
        <v>25</v>
      </c>
      <c r="H1633" t="b">
        <f t="shared" ref="H1633:H1635" si="369">OR(ISNUMBER(FIND("Wh kg", D1633)), ISNUMBER(FIND("F/g", D1633)), ISNUMBER(FIND("ppm", D1633)), ISNUMBER(FIND("ppb", D1633)), ISNUMBER(FIND("mAh/g", D1633)), ISNUMBER(FIND("kHz", D1633)), ISNUMBER(FIND("°C", D1633)), ISNUMBER(FIND(" pH", D1633)), ISNUMBER(FIND("mg/L", D1633)), ISNUMBER(FIND("mAhg", D1633)), ISNUMBER(FIND("g/L", D1633)), ISNUMBER(FIND("MPa", D1633)))</f>
        <v>1</v>
      </c>
    </row>
    <row r="1634" spans="1:8" hidden="1" x14ac:dyDescent="0.3">
      <c r="A1634">
        <v>3476</v>
      </c>
      <c r="B1634" t="s">
        <v>11730</v>
      </c>
      <c r="C1634" t="s">
        <v>11731</v>
      </c>
      <c r="D1634" t="s">
        <v>11732</v>
      </c>
      <c r="E1634" t="s">
        <v>283</v>
      </c>
      <c r="F1634" t="s">
        <v>6619</v>
      </c>
      <c r="G1634" cm="1">
        <f t="array" aca="1" ref="G1634" ca="1">SUMPRODUCT(--ISNUMBER(MID(D1634,ROW(INDIRECT("1:"&amp;LEN(D1634))),1)*1))</f>
        <v>25</v>
      </c>
      <c r="H1634" t="b">
        <f t="shared" si="369"/>
        <v>0</v>
      </c>
    </row>
    <row r="1635" spans="1:8" hidden="1" x14ac:dyDescent="0.3">
      <c r="A1635">
        <v>3499</v>
      </c>
      <c r="B1635" t="s">
        <v>11805</v>
      </c>
      <c r="C1635" t="s">
        <v>11806</v>
      </c>
      <c r="D1635" t="s">
        <v>11807</v>
      </c>
      <c r="E1635" t="s">
        <v>11808</v>
      </c>
      <c r="F1635" t="s">
        <v>15</v>
      </c>
      <c r="G1635" cm="1">
        <f t="array" aca="1" ref="G1635" ca="1">SUMPRODUCT(--ISNUMBER(MID(D1635,ROW(INDIRECT("1:"&amp;LEN(D1635))),1)*1))</f>
        <v>25</v>
      </c>
      <c r="H1635" t="b">
        <f t="shared" si="369"/>
        <v>0</v>
      </c>
    </row>
    <row r="1636" spans="1:8" hidden="1" x14ac:dyDescent="0.3">
      <c r="A1636">
        <v>1634</v>
      </c>
      <c r="B1636" t="s">
        <v>5673</v>
      </c>
      <c r="C1636" t="s">
        <v>5674</v>
      </c>
      <c r="D1636" t="s">
        <v>5675</v>
      </c>
      <c r="E1636" t="s">
        <v>5676</v>
      </c>
      <c r="F1636" t="s">
        <v>342</v>
      </c>
      <c r="G1636" cm="1">
        <f t="array" aca="1" ref="G1636" ca="1">SUMPRODUCT(--ISNUMBER(MID(D1636,ROW(INDIRECT("1:"&amp;LEN(D1636))),1)*1))</f>
        <v>0</v>
      </c>
    </row>
    <row r="1637" spans="1:8" hidden="1" x14ac:dyDescent="0.3">
      <c r="A1637">
        <v>1635</v>
      </c>
      <c r="B1637" t="s">
        <v>5677</v>
      </c>
      <c r="C1637" t="s">
        <v>5678</v>
      </c>
      <c r="D1637" t="s">
        <v>5679</v>
      </c>
      <c r="E1637" t="s">
        <v>4554</v>
      </c>
      <c r="F1637" t="s">
        <v>15</v>
      </c>
      <c r="G1637" cm="1">
        <f t="array" aca="1" ref="G1637" ca="1">SUMPRODUCT(--ISNUMBER(MID(D1637,ROW(INDIRECT("1:"&amp;LEN(D1637))),1)*1))</f>
        <v>0</v>
      </c>
    </row>
    <row r="1638" spans="1:8" hidden="1" x14ac:dyDescent="0.3">
      <c r="A1638">
        <v>3518</v>
      </c>
      <c r="B1638" t="s">
        <v>11864</v>
      </c>
      <c r="C1638" t="s">
        <v>11865</v>
      </c>
      <c r="D1638" t="s">
        <v>11866</v>
      </c>
      <c r="E1638" t="s">
        <v>1022</v>
      </c>
      <c r="F1638" t="s">
        <v>295</v>
      </c>
      <c r="G1638" cm="1">
        <f t="array" aca="1" ref="G1638" ca="1">SUMPRODUCT(--ISNUMBER(MID(D1638,ROW(INDIRECT("1:"&amp;LEN(D1638))),1)*1))</f>
        <v>25</v>
      </c>
      <c r="H1638" t="b">
        <f>OR(ISNUMBER(FIND("Wh kg", D1638)), ISNUMBER(FIND("F/g", D1638)), ISNUMBER(FIND("ppm", D1638)), ISNUMBER(FIND("ppb", D1638)), ISNUMBER(FIND("mAh/g", D1638)), ISNUMBER(FIND("kHz", D1638)), ISNUMBER(FIND("°C", D1638)), ISNUMBER(FIND(" pH", D1638)), ISNUMBER(FIND("mg/L", D1638)), ISNUMBER(FIND("mAhg", D1638)), ISNUMBER(FIND("g/L", D1638)), ISNUMBER(FIND("MPa", D1638)))</f>
        <v>0</v>
      </c>
    </row>
    <row r="1639" spans="1:8" hidden="1" x14ac:dyDescent="0.3">
      <c r="A1639">
        <v>1637</v>
      </c>
      <c r="B1639" t="s">
        <v>5683</v>
      </c>
      <c r="C1639" t="s">
        <v>5684</v>
      </c>
      <c r="D1639" t="s">
        <v>5685</v>
      </c>
      <c r="E1639" t="s">
        <v>5686</v>
      </c>
      <c r="F1639" t="s">
        <v>5687</v>
      </c>
      <c r="G1639" cm="1">
        <f t="array" aca="1" ref="G1639" ca="1">SUMPRODUCT(--ISNUMBER(MID(D1639,ROW(INDIRECT("1:"&amp;LEN(D1639))),1)*1))</f>
        <v>0</v>
      </c>
    </row>
    <row r="1640" spans="1:8" hidden="1" x14ac:dyDescent="0.3">
      <c r="A1640">
        <v>1638</v>
      </c>
      <c r="B1640" t="s">
        <v>5688</v>
      </c>
      <c r="C1640" t="s">
        <v>5689</v>
      </c>
      <c r="D1640" t="s">
        <v>5690</v>
      </c>
      <c r="E1640" t="s">
        <v>5691</v>
      </c>
      <c r="F1640" t="s">
        <v>15</v>
      </c>
      <c r="G1640" cm="1">
        <f t="array" aca="1" ref="G1640" ca="1">SUMPRODUCT(--ISNUMBER(MID(D1640,ROW(INDIRECT("1:"&amp;LEN(D1640))),1)*1))</f>
        <v>0</v>
      </c>
    </row>
    <row r="1641" spans="1:8" hidden="1" x14ac:dyDescent="0.3">
      <c r="A1641">
        <v>3664</v>
      </c>
      <c r="B1641" t="s">
        <v>12340</v>
      </c>
      <c r="C1641" t="s">
        <v>12341</v>
      </c>
      <c r="D1641" t="s">
        <v>12342</v>
      </c>
      <c r="E1641" t="s">
        <v>2748</v>
      </c>
      <c r="F1641" t="s">
        <v>486</v>
      </c>
      <c r="G1641" cm="1">
        <f t="array" aca="1" ref="G1641" ca="1">SUMPRODUCT(--ISNUMBER(MID(D1641,ROW(INDIRECT("1:"&amp;LEN(D1641))),1)*1))</f>
        <v>25</v>
      </c>
      <c r="H1641" t="b">
        <f>OR(ISNUMBER(FIND("Wh kg", D1641)), ISNUMBER(FIND("F/g", D1641)), ISNUMBER(FIND("ppm", D1641)), ISNUMBER(FIND("ppb", D1641)), ISNUMBER(FIND("mAh/g", D1641)), ISNUMBER(FIND("kHz", D1641)), ISNUMBER(FIND("°C", D1641)), ISNUMBER(FIND(" pH", D1641)), ISNUMBER(FIND("mg/L", D1641)), ISNUMBER(FIND("mAhg", D1641)), ISNUMBER(FIND("g/L", D1641)), ISNUMBER(FIND("MPa", D1641)))</f>
        <v>0</v>
      </c>
    </row>
    <row r="1642" spans="1:8" hidden="1" x14ac:dyDescent="0.3">
      <c r="A1642">
        <v>3766</v>
      </c>
      <c r="B1642" t="s">
        <v>12667</v>
      </c>
      <c r="C1642" t="s">
        <v>12668</v>
      </c>
      <c r="D1642" t="s">
        <v>12669</v>
      </c>
      <c r="E1642" t="s">
        <v>215</v>
      </c>
      <c r="F1642" t="s">
        <v>161</v>
      </c>
      <c r="G1642" cm="1">
        <f t="array" aca="1" ref="G1642" ca="1">SUMPRODUCT(--ISNUMBER(MID(D1642,ROW(INDIRECT("1:"&amp;LEN(D1642))),1)*1))</f>
        <v>25</v>
      </c>
      <c r="H1642" t="b">
        <f t="shared" ref="H1641:H1649" si="370">OR(ISNUMBER(FIND("Wh kg", D1642)), ISNUMBER(FIND("F/g", D1642)), ISNUMBER(FIND("ppm", D1642)), ISNUMBER(FIND("ppb", D1642)), ISNUMBER(FIND("mAh/g", D1642)), ISNUMBER(FIND("kHz", D1642)), ISNUMBER(FIND("°C", D1642)), ISNUMBER(FIND(" pH", D1642)), ISNUMBER(FIND("mg/L", D1642)), ISNUMBER(FIND("min", D1642)), ISNUMBER(FIND("mAhg", D1642)), ISNUMBER(FIND("g/L", D1642)), ISNUMBER(FIND("MPa", D1642)))</f>
        <v>0</v>
      </c>
    </row>
    <row r="1643" spans="1:8" hidden="1" x14ac:dyDescent="0.3">
      <c r="A1643">
        <v>3786</v>
      </c>
      <c r="B1643" t="s">
        <v>12734</v>
      </c>
      <c r="C1643" t="s">
        <v>12735</v>
      </c>
      <c r="D1643" t="s">
        <v>12736</v>
      </c>
      <c r="E1643" t="s">
        <v>1525</v>
      </c>
      <c r="F1643" t="s">
        <v>486</v>
      </c>
      <c r="G1643" cm="1">
        <f t="array" aca="1" ref="G1643" ca="1">SUMPRODUCT(--ISNUMBER(MID(D1643,ROW(INDIRECT("1:"&amp;LEN(D1643))),1)*1))</f>
        <v>25</v>
      </c>
      <c r="H1643" t="b">
        <f t="shared" si="370"/>
        <v>0</v>
      </c>
    </row>
    <row r="1644" spans="1:8" x14ac:dyDescent="0.3">
      <c r="A1644">
        <v>3801</v>
      </c>
      <c r="B1644" t="s">
        <v>12778</v>
      </c>
      <c r="C1644" t="s">
        <v>12779</v>
      </c>
      <c r="D1644" t="s">
        <v>12780</v>
      </c>
      <c r="E1644" t="s">
        <v>3483</v>
      </c>
      <c r="F1644" t="s">
        <v>116</v>
      </c>
      <c r="G1644" cm="1">
        <f t="array" aca="1" ref="G1644" ca="1">SUMPRODUCT(--ISNUMBER(MID(D1644,ROW(INDIRECT("1:"&amp;LEN(D1644))),1)*1))</f>
        <v>25</v>
      </c>
      <c r="H1644" t="b">
        <f t="shared" ref="H1644:H1645" si="371">OR(ISNUMBER(FIND("Wh kg", D1644)), ISNUMBER(FIND("F/g", D1644)), ISNUMBER(FIND("ppm", D1644)), ISNUMBER(FIND("ppb", D1644)), ISNUMBER(FIND("mAh/g", D1644)), ISNUMBER(FIND("kHz", D1644)), ISNUMBER(FIND("°C", D1644)), ISNUMBER(FIND(" pH", D1644)), ISNUMBER(FIND("mg/L", D1644)), ISNUMBER(FIND("mAhg", D1644)), ISNUMBER(FIND("g/L", D1644)), ISNUMBER(FIND("MPa", D1644)))</f>
        <v>1</v>
      </c>
    </row>
    <row r="1645" spans="1:8" x14ac:dyDescent="0.3">
      <c r="A1645">
        <v>3814</v>
      </c>
      <c r="B1645" t="s">
        <v>12817</v>
      </c>
      <c r="C1645" t="s">
        <v>12818</v>
      </c>
      <c r="D1645" t="s">
        <v>12819</v>
      </c>
      <c r="E1645" t="s">
        <v>485</v>
      </c>
      <c r="F1645" t="s">
        <v>694</v>
      </c>
      <c r="G1645" cm="1">
        <f t="array" aca="1" ref="G1645" ca="1">SUMPRODUCT(--ISNUMBER(MID(D1645,ROW(INDIRECT("1:"&amp;LEN(D1645))),1)*1))</f>
        <v>25</v>
      </c>
      <c r="H1645" t="b">
        <f t="shared" si="371"/>
        <v>1</v>
      </c>
    </row>
    <row r="1646" spans="1:8" hidden="1" x14ac:dyDescent="0.3">
      <c r="A1646">
        <v>3825</v>
      </c>
      <c r="B1646" t="s">
        <v>12850</v>
      </c>
      <c r="C1646" t="s">
        <v>12851</v>
      </c>
      <c r="D1646" t="s">
        <v>12852</v>
      </c>
      <c r="E1646" t="s">
        <v>283</v>
      </c>
      <c r="F1646" t="s">
        <v>46</v>
      </c>
      <c r="G1646" cm="1">
        <f t="array" aca="1" ref="G1646" ca="1">SUMPRODUCT(--ISNUMBER(MID(D1646,ROW(INDIRECT("1:"&amp;LEN(D1646))),1)*1))</f>
        <v>25</v>
      </c>
      <c r="H1646" t="b">
        <f t="shared" si="370"/>
        <v>0</v>
      </c>
    </row>
    <row r="1647" spans="1:8" hidden="1" x14ac:dyDescent="0.3">
      <c r="A1647">
        <v>3918</v>
      </c>
      <c r="B1647" t="s">
        <v>13142</v>
      </c>
      <c r="C1647" t="s">
        <v>13143</v>
      </c>
      <c r="D1647" t="s">
        <v>13144</v>
      </c>
      <c r="E1647" t="s">
        <v>12280</v>
      </c>
      <c r="F1647" t="s">
        <v>46</v>
      </c>
      <c r="G1647" cm="1">
        <f t="array" aca="1" ref="G1647" ca="1">SUMPRODUCT(--ISNUMBER(MID(D1647,ROW(INDIRECT("1:"&amp;LEN(D1647))),1)*1))</f>
        <v>25</v>
      </c>
      <c r="H1647" t="b">
        <f t="shared" si="370"/>
        <v>0</v>
      </c>
    </row>
    <row r="1648" spans="1:8" hidden="1" x14ac:dyDescent="0.3">
      <c r="A1648">
        <v>4040</v>
      </c>
      <c r="B1648" t="s">
        <v>13528</v>
      </c>
      <c r="C1648" t="s">
        <v>13529</v>
      </c>
      <c r="D1648" t="s">
        <v>13530</v>
      </c>
      <c r="E1648" t="s">
        <v>2329</v>
      </c>
      <c r="F1648" t="s">
        <v>2961</v>
      </c>
      <c r="G1648" cm="1">
        <f t="array" aca="1" ref="G1648" ca="1">SUMPRODUCT(--ISNUMBER(MID(D1648,ROW(INDIRECT("1:"&amp;LEN(D1648))),1)*1))</f>
        <v>25</v>
      </c>
      <c r="H1648" t="b">
        <f t="shared" si="370"/>
        <v>0</v>
      </c>
    </row>
    <row r="1649" spans="1:8" x14ac:dyDescent="0.3">
      <c r="A1649">
        <v>4044</v>
      </c>
      <c r="B1649" t="s">
        <v>13540</v>
      </c>
      <c r="C1649" t="s">
        <v>13541</v>
      </c>
      <c r="D1649" t="s">
        <v>13542</v>
      </c>
      <c r="E1649" t="s">
        <v>422</v>
      </c>
      <c r="F1649" t="s">
        <v>1287</v>
      </c>
      <c r="G1649" cm="1">
        <f t="array" aca="1" ref="G1649" ca="1">SUMPRODUCT(--ISNUMBER(MID(D1649,ROW(INDIRECT("1:"&amp;LEN(D1649))),1)*1))</f>
        <v>25</v>
      </c>
      <c r="H1649" t="b">
        <f>OR(ISNUMBER(FIND("Wh kg", D1649)), ISNUMBER(FIND("F/g", D1649)), ISNUMBER(FIND("ppm", D1649)), ISNUMBER(FIND("ppb", D1649)), ISNUMBER(FIND("mAh/g", D1649)), ISNUMBER(FIND("kHz", D1649)), ISNUMBER(FIND("°C", D1649)), ISNUMBER(FIND(" pH", D1649)), ISNUMBER(FIND("mg/L", D1649)), ISNUMBER(FIND("mAhg", D1649)), ISNUMBER(FIND("g/L", D1649)), ISNUMBER(FIND("MPa", D1649)))</f>
        <v>1</v>
      </c>
    </row>
    <row r="1650" spans="1:8" hidden="1" x14ac:dyDescent="0.3">
      <c r="A1650">
        <v>1648</v>
      </c>
      <c r="B1650" t="s">
        <v>5722</v>
      </c>
      <c r="C1650" t="s">
        <v>5723</v>
      </c>
      <c r="D1650" t="s">
        <v>5724</v>
      </c>
      <c r="E1650" t="s">
        <v>5725</v>
      </c>
      <c r="F1650" t="s">
        <v>5726</v>
      </c>
      <c r="G1650" cm="1">
        <f t="array" aca="1" ref="G1650" ca="1">SUMPRODUCT(--ISNUMBER(MID(D1650,ROW(INDIRECT("1:"&amp;LEN(D1650))),1)*1))</f>
        <v>0</v>
      </c>
    </row>
    <row r="1651" spans="1:8" hidden="1" x14ac:dyDescent="0.3">
      <c r="A1651">
        <v>4089</v>
      </c>
      <c r="B1651" t="s">
        <v>13683</v>
      </c>
      <c r="C1651" t="s">
        <v>13684</v>
      </c>
      <c r="D1651" t="s">
        <v>13685</v>
      </c>
      <c r="E1651" t="s">
        <v>1573</v>
      </c>
      <c r="F1651" t="s">
        <v>116</v>
      </c>
      <c r="G1651" cm="1">
        <f t="array" aca="1" ref="G1651" ca="1">SUMPRODUCT(--ISNUMBER(MID(D1651,ROW(INDIRECT("1:"&amp;LEN(D1651))),1)*1))</f>
        <v>25</v>
      </c>
      <c r="H1651" t="b">
        <f t="shared" ref="H1651:H1654" si="372">OR(ISNUMBER(FIND("Wh kg", D1651)), ISNUMBER(FIND("F/g", D1651)), ISNUMBER(FIND("ppm", D1651)), ISNUMBER(FIND("ppb", D1651)), ISNUMBER(FIND("mAh/g", D1651)), ISNUMBER(FIND("kHz", D1651)), ISNUMBER(FIND("°C", D1651)), ISNUMBER(FIND(" pH", D1651)), ISNUMBER(FIND("mg/L", D1651)), ISNUMBER(FIND("min", D1651)), ISNUMBER(FIND("mAhg", D1651)), ISNUMBER(FIND("g/L", D1651)), ISNUMBER(FIND("MPa", D1651)))</f>
        <v>0</v>
      </c>
    </row>
    <row r="1652" spans="1:8" hidden="1" x14ac:dyDescent="0.3">
      <c r="A1652">
        <v>4319</v>
      </c>
      <c r="B1652" t="s">
        <v>14416</v>
      </c>
      <c r="C1652" t="s">
        <v>14417</v>
      </c>
      <c r="D1652" t="s">
        <v>14418</v>
      </c>
      <c r="E1652" t="s">
        <v>14419</v>
      </c>
      <c r="F1652" t="s">
        <v>15</v>
      </c>
      <c r="G1652" cm="1">
        <f t="array" aca="1" ref="G1652" ca="1">SUMPRODUCT(--ISNUMBER(MID(D1652,ROW(INDIRECT("1:"&amp;LEN(D1652))),1)*1))</f>
        <v>25</v>
      </c>
      <c r="H1652" t="b">
        <f t="shared" si="372"/>
        <v>0</v>
      </c>
    </row>
    <row r="1653" spans="1:8" x14ac:dyDescent="0.3">
      <c r="A1653">
        <v>4357</v>
      </c>
      <c r="B1653" t="s">
        <v>14541</v>
      </c>
      <c r="C1653" t="s">
        <v>14542</v>
      </c>
      <c r="D1653" t="s">
        <v>14543</v>
      </c>
      <c r="E1653" t="s">
        <v>448</v>
      </c>
      <c r="F1653" t="s">
        <v>33</v>
      </c>
      <c r="G1653" cm="1">
        <f t="array" aca="1" ref="G1653" ca="1">SUMPRODUCT(--ISNUMBER(MID(D1653,ROW(INDIRECT("1:"&amp;LEN(D1653))),1)*1))</f>
        <v>25</v>
      </c>
      <c r="H1653" t="b">
        <f t="shared" ref="H1653:H1654" si="373">OR(ISNUMBER(FIND("Wh kg", D1653)), ISNUMBER(FIND("F/g", D1653)), ISNUMBER(FIND("ppm", D1653)), ISNUMBER(FIND("ppb", D1653)), ISNUMBER(FIND("mAh/g", D1653)), ISNUMBER(FIND("kHz", D1653)), ISNUMBER(FIND("°C", D1653)), ISNUMBER(FIND(" pH", D1653)), ISNUMBER(FIND("mg/L", D1653)), ISNUMBER(FIND("mAhg", D1653)), ISNUMBER(FIND("g/L", D1653)), ISNUMBER(FIND("MPa", D1653)))</f>
        <v>1</v>
      </c>
    </row>
    <row r="1654" spans="1:8" x14ac:dyDescent="0.3">
      <c r="A1654">
        <v>4439</v>
      </c>
      <c r="B1654" t="s">
        <v>14805</v>
      </c>
      <c r="C1654" t="s">
        <v>14806</v>
      </c>
      <c r="D1654" t="s">
        <v>14807</v>
      </c>
      <c r="E1654" t="s">
        <v>14808</v>
      </c>
      <c r="F1654" t="s">
        <v>694</v>
      </c>
      <c r="G1654" cm="1">
        <f t="array" aca="1" ref="G1654" ca="1">SUMPRODUCT(--ISNUMBER(MID(D1654,ROW(INDIRECT("1:"&amp;LEN(D1654))),1)*1))</f>
        <v>25</v>
      </c>
      <c r="H1654" t="b">
        <f t="shared" si="373"/>
        <v>1</v>
      </c>
    </row>
    <row r="1655" spans="1:8" hidden="1" x14ac:dyDescent="0.3">
      <c r="A1655">
        <v>1653</v>
      </c>
      <c r="B1655" t="s">
        <v>5740</v>
      </c>
      <c r="C1655" t="s">
        <v>5741</v>
      </c>
      <c r="D1655" t="s">
        <v>5742</v>
      </c>
      <c r="E1655" t="s">
        <v>3888</v>
      </c>
      <c r="F1655" t="s">
        <v>15</v>
      </c>
      <c r="G1655" cm="1">
        <f t="array" aca="1" ref="G1655" ca="1">SUMPRODUCT(--ISNUMBER(MID(D1655,ROW(INDIRECT("1:"&amp;LEN(D1655))),1)*1))</f>
        <v>0</v>
      </c>
    </row>
    <row r="1656" spans="1:8" x14ac:dyDescent="0.3">
      <c r="A1656">
        <v>4753</v>
      </c>
      <c r="B1656" t="s">
        <v>15801</v>
      </c>
      <c r="C1656" t="s">
        <v>15802</v>
      </c>
      <c r="D1656" t="s">
        <v>15803</v>
      </c>
      <c r="E1656" t="s">
        <v>243</v>
      </c>
      <c r="F1656" t="s">
        <v>3005</v>
      </c>
      <c r="G1656" cm="1">
        <f t="array" aca="1" ref="G1656" ca="1">SUMPRODUCT(--ISNUMBER(MID(D1656,ROW(INDIRECT("1:"&amp;LEN(D1656))),1)*1))</f>
        <v>25</v>
      </c>
      <c r="H1656" t="b">
        <f t="shared" ref="H1656:H1659" si="374">OR(ISNUMBER(FIND("Wh kg", D1656)), ISNUMBER(FIND("F/g", D1656)), ISNUMBER(FIND("ppm", D1656)), ISNUMBER(FIND("ppb", D1656)), ISNUMBER(FIND("mAh/g", D1656)), ISNUMBER(FIND("kHz", D1656)), ISNUMBER(FIND("°C", D1656)), ISNUMBER(FIND(" pH", D1656)), ISNUMBER(FIND("mg/L", D1656)), ISNUMBER(FIND("mAhg", D1656)), ISNUMBER(FIND("g/L", D1656)), ISNUMBER(FIND("MPa", D1656)))</f>
        <v>1</v>
      </c>
    </row>
    <row r="1657" spans="1:8" x14ac:dyDescent="0.3">
      <c r="A1657">
        <v>4785</v>
      </c>
      <c r="B1657" t="s">
        <v>15907</v>
      </c>
      <c r="C1657" t="s">
        <v>15908</v>
      </c>
      <c r="D1657" t="s">
        <v>15909</v>
      </c>
      <c r="E1657" t="s">
        <v>1378</v>
      </c>
      <c r="F1657" t="s">
        <v>2368</v>
      </c>
      <c r="G1657" cm="1">
        <f t="array" aca="1" ref="G1657" ca="1">SUMPRODUCT(--ISNUMBER(MID(D1657,ROW(INDIRECT("1:"&amp;LEN(D1657))),1)*1))</f>
        <v>25</v>
      </c>
      <c r="H1657" t="b">
        <f t="shared" si="374"/>
        <v>1</v>
      </c>
    </row>
    <row r="1658" spans="1:8" x14ac:dyDescent="0.3">
      <c r="A1658">
        <v>4832</v>
      </c>
      <c r="B1658" t="s">
        <v>16059</v>
      </c>
      <c r="C1658" t="s">
        <v>16060</v>
      </c>
      <c r="D1658" t="s">
        <v>16061</v>
      </c>
      <c r="E1658" t="s">
        <v>373</v>
      </c>
      <c r="F1658" t="s">
        <v>621</v>
      </c>
      <c r="G1658" cm="1">
        <f t="array" aca="1" ref="G1658" ca="1">SUMPRODUCT(--ISNUMBER(MID(D1658,ROW(INDIRECT("1:"&amp;LEN(D1658))),1)*1))</f>
        <v>25</v>
      </c>
      <c r="H1658" t="b">
        <f t="shared" si="374"/>
        <v>1</v>
      </c>
    </row>
    <row r="1659" spans="1:8" x14ac:dyDescent="0.3">
      <c r="A1659">
        <v>4898</v>
      </c>
      <c r="B1659" t="s">
        <v>16272</v>
      </c>
      <c r="C1659" t="s">
        <v>16273</v>
      </c>
      <c r="D1659" t="s">
        <v>16274</v>
      </c>
      <c r="E1659" t="s">
        <v>856</v>
      </c>
      <c r="F1659" t="s">
        <v>138</v>
      </c>
      <c r="G1659" cm="1">
        <f t="array" aca="1" ref="G1659" ca="1">SUMPRODUCT(--ISNUMBER(MID(D1659,ROW(INDIRECT("1:"&amp;LEN(D1659))),1)*1))</f>
        <v>25</v>
      </c>
      <c r="H1659" t="b">
        <f t="shared" si="374"/>
        <v>1</v>
      </c>
    </row>
    <row r="1660" spans="1:8" hidden="1" x14ac:dyDescent="0.3">
      <c r="A1660">
        <v>5029</v>
      </c>
      <c r="B1660" t="s">
        <v>16688</v>
      </c>
      <c r="C1660" t="s">
        <v>16689</v>
      </c>
      <c r="D1660" t="s">
        <v>16690</v>
      </c>
      <c r="E1660" t="s">
        <v>8770</v>
      </c>
      <c r="F1660" t="s">
        <v>66</v>
      </c>
      <c r="G1660" cm="1">
        <f t="array" aca="1" ref="G1660" ca="1">SUMPRODUCT(--ISNUMBER(MID(D1660,ROW(INDIRECT("1:"&amp;LEN(D1660))),1)*1))</f>
        <v>25</v>
      </c>
      <c r="H1660" t="b">
        <f t="shared" ref="H1656:H1661" si="375">OR(ISNUMBER(FIND("Wh kg", D1660)), ISNUMBER(FIND("F/g", D1660)), ISNUMBER(FIND("ppm", D1660)), ISNUMBER(FIND("ppb", D1660)), ISNUMBER(FIND("mAh/g", D1660)), ISNUMBER(FIND("kHz", D1660)), ISNUMBER(FIND("°C", D1660)), ISNUMBER(FIND(" pH", D1660)), ISNUMBER(FIND("mg/L", D1660)), ISNUMBER(FIND("min", D1660)), ISNUMBER(FIND("mAhg", D1660)), ISNUMBER(FIND("g/L", D1660)), ISNUMBER(FIND("MPa", D1660)))</f>
        <v>0</v>
      </c>
    </row>
    <row r="1661" spans="1:8" hidden="1" x14ac:dyDescent="0.3">
      <c r="A1661">
        <v>11</v>
      </c>
      <c r="B1661" t="s">
        <v>57</v>
      </c>
      <c r="C1661" t="s">
        <v>58</v>
      </c>
      <c r="D1661" t="s">
        <v>59</v>
      </c>
      <c r="E1661" t="s">
        <v>60</v>
      </c>
      <c r="F1661" t="s">
        <v>61</v>
      </c>
      <c r="G1661" cm="1">
        <f t="array" aca="1" ref="G1661" ca="1">SUMPRODUCT(--ISNUMBER(MID(D1661,ROW(INDIRECT("1:"&amp;LEN(D1661))),1)*1))</f>
        <v>24</v>
      </c>
      <c r="H1661" t="b">
        <f t="shared" si="375"/>
        <v>0</v>
      </c>
    </row>
    <row r="1662" spans="1:8" hidden="1" x14ac:dyDescent="0.3">
      <c r="A1662">
        <v>1660</v>
      </c>
      <c r="B1662" t="s">
        <v>5764</v>
      </c>
      <c r="C1662" t="s">
        <v>5765</v>
      </c>
      <c r="D1662" t="s">
        <v>5766</v>
      </c>
      <c r="E1662" t="s">
        <v>5767</v>
      </c>
      <c r="F1662" t="s">
        <v>15</v>
      </c>
      <c r="G1662" cm="1">
        <f t="array" aca="1" ref="G1662" ca="1">SUMPRODUCT(--ISNUMBER(MID(D1662,ROW(INDIRECT("1:"&amp;LEN(D1662))),1)*1))</f>
        <v>0</v>
      </c>
    </row>
    <row r="1663" spans="1:8" x14ac:dyDescent="0.3">
      <c r="A1663">
        <v>39</v>
      </c>
      <c r="B1663" t="s">
        <v>176</v>
      </c>
      <c r="C1663" t="s">
        <v>177</v>
      </c>
      <c r="D1663" t="s">
        <v>178</v>
      </c>
      <c r="E1663" t="s">
        <v>179</v>
      </c>
      <c r="F1663" t="s">
        <v>15</v>
      </c>
      <c r="G1663" cm="1">
        <f t="array" aca="1" ref="G1663" ca="1">SUMPRODUCT(--ISNUMBER(MID(D1663,ROW(INDIRECT("1:"&amp;LEN(D1663))),1)*1))</f>
        <v>24</v>
      </c>
      <c r="H1663" t="b">
        <f>OR(ISNUMBER(FIND("Wh kg", D1663)), ISNUMBER(FIND("F/g", D1663)), ISNUMBER(FIND("ppm", D1663)), ISNUMBER(FIND("ppb", D1663)), ISNUMBER(FIND("mAh/g", D1663)), ISNUMBER(FIND("kHz", D1663)), ISNUMBER(FIND("°C", D1663)), ISNUMBER(FIND(" pH", D1663)), ISNUMBER(FIND("mg/L", D1663)), ISNUMBER(FIND("mAhg", D1663)), ISNUMBER(FIND("g/L", D1663)), ISNUMBER(FIND("MPa", D1663)))</f>
        <v>1</v>
      </c>
    </row>
    <row r="1664" spans="1:8" hidden="1" x14ac:dyDescent="0.3">
      <c r="A1664">
        <v>1662</v>
      </c>
      <c r="B1664" t="s">
        <v>5771</v>
      </c>
      <c r="C1664" t="s">
        <v>5772</v>
      </c>
      <c r="D1664" t="s">
        <v>5773</v>
      </c>
      <c r="E1664" t="s">
        <v>5537</v>
      </c>
      <c r="F1664" t="s">
        <v>15</v>
      </c>
      <c r="G1664" cm="1">
        <f t="array" aca="1" ref="G1664" ca="1">SUMPRODUCT(--ISNUMBER(MID(D1664,ROW(INDIRECT("1:"&amp;LEN(D1664))),1)*1))</f>
        <v>0</v>
      </c>
    </row>
    <row r="1665" spans="1:8" x14ac:dyDescent="0.3">
      <c r="A1665">
        <v>148</v>
      </c>
      <c r="B1665" t="s">
        <v>579</v>
      </c>
      <c r="C1665" t="s">
        <v>580</v>
      </c>
      <c r="D1665" t="s">
        <v>581</v>
      </c>
      <c r="E1665" t="s">
        <v>362</v>
      </c>
      <c r="F1665" t="s">
        <v>165</v>
      </c>
      <c r="G1665" cm="1">
        <f t="array" aca="1" ref="G1665" ca="1">SUMPRODUCT(--ISNUMBER(MID(D1665,ROW(INDIRECT("1:"&amp;LEN(D1665))),1)*1))</f>
        <v>24</v>
      </c>
      <c r="H1665" t="b">
        <f t="shared" ref="H1665:H1667" si="376">OR(ISNUMBER(FIND("Wh kg", D1665)), ISNUMBER(FIND("F/g", D1665)), ISNUMBER(FIND("ppm", D1665)), ISNUMBER(FIND("ppb", D1665)), ISNUMBER(FIND("mAh/g", D1665)), ISNUMBER(FIND("kHz", D1665)), ISNUMBER(FIND("°C", D1665)), ISNUMBER(FIND(" pH", D1665)), ISNUMBER(FIND("mg/L", D1665)), ISNUMBER(FIND("mAhg", D1665)), ISNUMBER(FIND("g/L", D1665)), ISNUMBER(FIND("MPa", D1665)))</f>
        <v>1</v>
      </c>
    </row>
    <row r="1666" spans="1:8" hidden="1" x14ac:dyDescent="0.3">
      <c r="A1666">
        <v>233</v>
      </c>
      <c r="B1666" t="s">
        <v>879</v>
      </c>
      <c r="C1666" t="s">
        <v>880</v>
      </c>
      <c r="D1666" t="s">
        <v>881</v>
      </c>
      <c r="E1666" t="s">
        <v>287</v>
      </c>
      <c r="F1666" t="s">
        <v>138</v>
      </c>
      <c r="G1666" cm="1">
        <f t="array" aca="1" ref="G1666" ca="1">SUMPRODUCT(--ISNUMBER(MID(D1666,ROW(INDIRECT("1:"&amp;LEN(D1666))),1)*1))</f>
        <v>24</v>
      </c>
      <c r="H1666" t="b">
        <f t="shared" si="376"/>
        <v>0</v>
      </c>
    </row>
    <row r="1667" spans="1:8" x14ac:dyDescent="0.3">
      <c r="A1667">
        <v>243</v>
      </c>
      <c r="B1667" t="s">
        <v>914</v>
      </c>
      <c r="C1667" t="s">
        <v>915</v>
      </c>
      <c r="D1667" t="s">
        <v>916</v>
      </c>
      <c r="E1667" t="s">
        <v>334</v>
      </c>
      <c r="F1667" t="s">
        <v>161</v>
      </c>
      <c r="G1667" cm="1">
        <f t="array" aca="1" ref="G1667" ca="1">SUMPRODUCT(--ISNUMBER(MID(D1667,ROW(INDIRECT("1:"&amp;LEN(D1667))),1)*1))</f>
        <v>24</v>
      </c>
      <c r="H1667" t="b">
        <f t="shared" si="376"/>
        <v>1</v>
      </c>
    </row>
    <row r="1668" spans="1:8" hidden="1" x14ac:dyDescent="0.3">
      <c r="A1668">
        <v>1666</v>
      </c>
      <c r="B1668" t="s">
        <v>5785</v>
      </c>
      <c r="C1668" t="s">
        <v>5786</v>
      </c>
      <c r="D1668" t="s">
        <v>5787</v>
      </c>
      <c r="E1668" t="s">
        <v>5788</v>
      </c>
      <c r="F1668" t="s">
        <v>15</v>
      </c>
      <c r="G1668" cm="1">
        <f t="array" aca="1" ref="G1668" ca="1">SUMPRODUCT(--ISNUMBER(MID(D1668,ROW(INDIRECT("1:"&amp;LEN(D1668))),1)*1))</f>
        <v>0</v>
      </c>
    </row>
    <row r="1669" spans="1:8" hidden="1" x14ac:dyDescent="0.3">
      <c r="A1669">
        <v>246</v>
      </c>
      <c r="B1669" t="s">
        <v>925</v>
      </c>
      <c r="C1669" t="s">
        <v>926</v>
      </c>
      <c r="D1669" t="s">
        <v>927</v>
      </c>
      <c r="E1669" t="s">
        <v>782</v>
      </c>
      <c r="F1669" t="s">
        <v>161</v>
      </c>
      <c r="G1669" cm="1">
        <f t="array" aca="1" ref="G1669" ca="1">SUMPRODUCT(--ISNUMBER(MID(D1669,ROW(INDIRECT("1:"&amp;LEN(D1669))),1)*1))</f>
        <v>24</v>
      </c>
      <c r="H1669" t="b">
        <f t="shared" ref="H1669:H1672" si="377">OR(ISNUMBER(FIND("Wh kg", D1669)), ISNUMBER(FIND("F/g", D1669)), ISNUMBER(FIND("ppm", D1669)), ISNUMBER(FIND("ppb", D1669)), ISNUMBER(FIND("mAh/g", D1669)), ISNUMBER(FIND("kHz", D1669)), ISNUMBER(FIND("°C", D1669)), ISNUMBER(FIND(" pH", D1669)), ISNUMBER(FIND("mg/L", D1669)), ISNUMBER(FIND("mAhg", D1669)), ISNUMBER(FIND("g/L", D1669)), ISNUMBER(FIND("MPa", D1669)))</f>
        <v>0</v>
      </c>
    </row>
    <row r="1670" spans="1:8" hidden="1" x14ac:dyDescent="0.3">
      <c r="A1670">
        <v>299</v>
      </c>
      <c r="B1670" t="s">
        <v>1108</v>
      </c>
      <c r="C1670" t="s">
        <v>1109</v>
      </c>
      <c r="D1670" t="s">
        <v>1110</v>
      </c>
      <c r="E1670" t="s">
        <v>93</v>
      </c>
      <c r="F1670" t="s">
        <v>1084</v>
      </c>
      <c r="G1670" cm="1">
        <f t="array" aca="1" ref="G1670" ca="1">SUMPRODUCT(--ISNUMBER(MID(D1670,ROW(INDIRECT("1:"&amp;LEN(D1670))),1)*1))</f>
        <v>24</v>
      </c>
      <c r="H1670" t="b">
        <f t="shared" si="377"/>
        <v>0</v>
      </c>
    </row>
    <row r="1671" spans="1:8" hidden="1" x14ac:dyDescent="0.3">
      <c r="A1671">
        <v>325</v>
      </c>
      <c r="B1671" t="s">
        <v>1202</v>
      </c>
      <c r="C1671" t="s">
        <v>1203</v>
      </c>
      <c r="D1671" t="s">
        <v>1204</v>
      </c>
      <c r="E1671" t="s">
        <v>481</v>
      </c>
      <c r="F1671" t="s">
        <v>33</v>
      </c>
      <c r="G1671" cm="1">
        <f t="array" aca="1" ref="G1671" ca="1">SUMPRODUCT(--ISNUMBER(MID(D1671,ROW(INDIRECT("1:"&amp;LEN(D1671))),1)*1))</f>
        <v>24</v>
      </c>
      <c r="H1671" t="b">
        <f t="shared" si="377"/>
        <v>0</v>
      </c>
    </row>
    <row r="1672" spans="1:8" x14ac:dyDescent="0.3">
      <c r="A1672">
        <v>373</v>
      </c>
      <c r="B1672" t="s">
        <v>1375</v>
      </c>
      <c r="C1672" t="s">
        <v>1376</v>
      </c>
      <c r="D1672" t="s">
        <v>1377</v>
      </c>
      <c r="E1672" t="s">
        <v>1378</v>
      </c>
      <c r="F1672" t="s">
        <v>161</v>
      </c>
      <c r="G1672" cm="1">
        <f t="array" aca="1" ref="G1672" ca="1">SUMPRODUCT(--ISNUMBER(MID(D1672,ROW(INDIRECT("1:"&amp;LEN(D1672))),1)*1))</f>
        <v>24</v>
      </c>
      <c r="H1672" t="b">
        <f t="shared" si="377"/>
        <v>1</v>
      </c>
    </row>
    <row r="1673" spans="1:8" hidden="1" x14ac:dyDescent="0.3">
      <c r="A1673">
        <v>1671</v>
      </c>
      <c r="B1673" t="s">
        <v>5803</v>
      </c>
      <c r="C1673" t="s">
        <v>5804</v>
      </c>
      <c r="D1673" t="s">
        <v>5805</v>
      </c>
      <c r="E1673" t="s">
        <v>191</v>
      </c>
      <c r="F1673" t="s">
        <v>5806</v>
      </c>
      <c r="G1673" cm="1">
        <f t="array" aca="1" ref="G1673" ca="1">SUMPRODUCT(--ISNUMBER(MID(D1673,ROW(INDIRECT("1:"&amp;LEN(D1673))),1)*1))</f>
        <v>0</v>
      </c>
    </row>
    <row r="1674" spans="1:8" x14ac:dyDescent="0.3">
      <c r="A1674">
        <v>426</v>
      </c>
      <c r="B1674" t="s">
        <v>1563</v>
      </c>
      <c r="C1674" t="s">
        <v>1564</v>
      </c>
      <c r="D1674" t="s">
        <v>1565</v>
      </c>
      <c r="E1674" t="s">
        <v>1566</v>
      </c>
      <c r="F1674" t="s">
        <v>46</v>
      </c>
      <c r="G1674" cm="1">
        <f t="array" aca="1" ref="G1674" ca="1">SUMPRODUCT(--ISNUMBER(MID(D1674,ROW(INDIRECT("1:"&amp;LEN(D1674))),1)*1))</f>
        <v>24</v>
      </c>
      <c r="H1674" t="b">
        <f>OR(ISNUMBER(FIND("Wh kg", D1674)), ISNUMBER(FIND("F/g", D1674)), ISNUMBER(FIND("ppm", D1674)), ISNUMBER(FIND("ppb", D1674)), ISNUMBER(FIND("mAh/g", D1674)), ISNUMBER(FIND("kHz", D1674)), ISNUMBER(FIND("°C", D1674)), ISNUMBER(FIND(" pH", D1674)), ISNUMBER(FIND("mg/L", D1674)), ISNUMBER(FIND("mAhg", D1674)), ISNUMBER(FIND("g/L", D1674)), ISNUMBER(FIND("MPa", D1674)))</f>
        <v>1</v>
      </c>
    </row>
    <row r="1675" spans="1:8" hidden="1" x14ac:dyDescent="0.3">
      <c r="A1675">
        <v>457</v>
      </c>
      <c r="B1675" t="s">
        <v>1671</v>
      </c>
      <c r="C1675" t="s">
        <v>1672</v>
      </c>
      <c r="D1675" t="s">
        <v>1673</v>
      </c>
      <c r="E1675" t="s">
        <v>507</v>
      </c>
      <c r="F1675" t="s">
        <v>138</v>
      </c>
      <c r="G1675" cm="1">
        <f t="array" aca="1" ref="G1675" ca="1">SUMPRODUCT(--ISNUMBER(MID(D1675,ROW(INDIRECT("1:"&amp;LEN(D1675))),1)*1))</f>
        <v>24</v>
      </c>
      <c r="H1675" t="b">
        <f t="shared" ref="H1674:H1675" si="378">OR(ISNUMBER(FIND("Wh kg", D1675)), ISNUMBER(FIND("F/g", D1675)), ISNUMBER(FIND("ppm", D1675)), ISNUMBER(FIND("ppb", D1675)), ISNUMBER(FIND("mAh/g", D1675)), ISNUMBER(FIND("kHz", D1675)), ISNUMBER(FIND("°C", D1675)), ISNUMBER(FIND(" pH", D1675)), ISNUMBER(FIND("mg/L", D1675)), ISNUMBER(FIND("min", D1675)), ISNUMBER(FIND("mAhg", D1675)), ISNUMBER(FIND("g/L", D1675)), ISNUMBER(FIND("MPa", D1675)))</f>
        <v>0</v>
      </c>
    </row>
    <row r="1676" spans="1:8" hidden="1" x14ac:dyDescent="0.3">
      <c r="A1676">
        <v>1674</v>
      </c>
      <c r="B1676" t="s">
        <v>5815</v>
      </c>
      <c r="C1676" t="s">
        <v>5816</v>
      </c>
      <c r="D1676" t="s">
        <v>5817</v>
      </c>
      <c r="E1676" t="s">
        <v>1036</v>
      </c>
      <c r="F1676" t="s">
        <v>2064</v>
      </c>
      <c r="G1676" cm="1">
        <f t="array" aca="1" ref="G1676" ca="1">SUMPRODUCT(--ISNUMBER(MID(D1676,ROW(INDIRECT("1:"&amp;LEN(D1676))),1)*1))</f>
        <v>0</v>
      </c>
    </row>
    <row r="1677" spans="1:8" hidden="1" x14ac:dyDescent="0.3">
      <c r="A1677">
        <v>469</v>
      </c>
      <c r="B1677" t="s">
        <v>1712</v>
      </c>
      <c r="C1677" t="s">
        <v>1713</v>
      </c>
      <c r="D1677" t="s">
        <v>1714</v>
      </c>
      <c r="E1677" t="s">
        <v>78</v>
      </c>
      <c r="F1677" t="s">
        <v>89</v>
      </c>
      <c r="G1677" cm="1">
        <f t="array" aca="1" ref="G1677" ca="1">SUMPRODUCT(--ISNUMBER(MID(D1677,ROW(INDIRECT("1:"&amp;LEN(D1677))),1)*1))</f>
        <v>24</v>
      </c>
      <c r="H1677" t="b">
        <f>OR(ISNUMBER(FIND("Wh kg", D1677)), ISNUMBER(FIND("F/g", D1677)), ISNUMBER(FIND("ppm", D1677)), ISNUMBER(FIND("ppb", D1677)), ISNUMBER(FIND("mAh/g", D1677)), ISNUMBER(FIND("kHz", D1677)), ISNUMBER(FIND("°C", D1677)), ISNUMBER(FIND(" pH", D1677)), ISNUMBER(FIND("mg/L", D1677)), ISNUMBER(FIND("mAhg", D1677)), ISNUMBER(FIND("g/L", D1677)), ISNUMBER(FIND("MPa", D1677)))</f>
        <v>0</v>
      </c>
    </row>
    <row r="1678" spans="1:8" hidden="1" x14ac:dyDescent="0.3">
      <c r="A1678">
        <v>1676</v>
      </c>
      <c r="B1678" t="s">
        <v>5821</v>
      </c>
      <c r="C1678" t="s">
        <v>5822</v>
      </c>
      <c r="D1678" t="s">
        <v>5823</v>
      </c>
      <c r="E1678" t="s">
        <v>5824</v>
      </c>
      <c r="F1678" t="s">
        <v>15</v>
      </c>
      <c r="G1678" cm="1">
        <f t="array" aca="1" ref="G1678" ca="1">SUMPRODUCT(--ISNUMBER(MID(D1678,ROW(INDIRECT("1:"&amp;LEN(D1678))),1)*1))</f>
        <v>0</v>
      </c>
    </row>
    <row r="1679" spans="1:8" hidden="1" x14ac:dyDescent="0.3">
      <c r="A1679">
        <v>495</v>
      </c>
      <c r="B1679" t="s">
        <v>1806</v>
      </c>
      <c r="C1679" t="s">
        <v>1807</v>
      </c>
      <c r="D1679" t="s">
        <v>1808</v>
      </c>
      <c r="E1679" t="s">
        <v>1512</v>
      </c>
      <c r="F1679" t="s">
        <v>568</v>
      </c>
      <c r="G1679" cm="1">
        <f t="array" aca="1" ref="G1679" ca="1">SUMPRODUCT(--ISNUMBER(MID(D1679,ROW(INDIRECT("1:"&amp;LEN(D1679))),1)*1))</f>
        <v>24</v>
      </c>
      <c r="H1679" t="b">
        <f t="shared" ref="H1679:H1680" si="379">OR(ISNUMBER(FIND("Wh kg", D1679)), ISNUMBER(FIND("F/g", D1679)), ISNUMBER(FIND("ppm", D1679)), ISNUMBER(FIND("ppb", D1679)), ISNUMBER(FIND("mAh/g", D1679)), ISNUMBER(FIND("kHz", D1679)), ISNUMBER(FIND("°C", D1679)), ISNUMBER(FIND(" pH", D1679)), ISNUMBER(FIND("mg/L", D1679)), ISNUMBER(FIND("mAhg", D1679)), ISNUMBER(FIND("g/L", D1679)), ISNUMBER(FIND("MPa", D1679)))</f>
        <v>0</v>
      </c>
    </row>
    <row r="1680" spans="1:8" x14ac:dyDescent="0.3">
      <c r="A1680">
        <v>537</v>
      </c>
      <c r="B1680" t="s">
        <v>1952</v>
      </c>
      <c r="C1680" t="s">
        <v>1953</v>
      </c>
      <c r="D1680" t="s">
        <v>1954</v>
      </c>
      <c r="E1680" t="s">
        <v>1955</v>
      </c>
      <c r="F1680" t="s">
        <v>610</v>
      </c>
      <c r="G1680" cm="1">
        <f t="array" aca="1" ref="G1680" ca="1">SUMPRODUCT(--ISNUMBER(MID(D1680,ROW(INDIRECT("1:"&amp;LEN(D1680))),1)*1))</f>
        <v>24</v>
      </c>
      <c r="H1680" t="b">
        <f t="shared" si="379"/>
        <v>1</v>
      </c>
    </row>
    <row r="1681" spans="1:8" hidden="1" x14ac:dyDescent="0.3">
      <c r="A1681">
        <v>558</v>
      </c>
      <c r="B1681" t="s">
        <v>2024</v>
      </c>
      <c r="C1681" t="s">
        <v>2025</v>
      </c>
      <c r="D1681" t="s">
        <v>2026</v>
      </c>
      <c r="E1681" t="s">
        <v>191</v>
      </c>
      <c r="F1681" t="s">
        <v>720</v>
      </c>
      <c r="G1681" cm="1">
        <f t="array" aca="1" ref="G1681" ca="1">SUMPRODUCT(--ISNUMBER(MID(D1681,ROW(INDIRECT("1:"&amp;LEN(D1681))),1)*1))</f>
        <v>24</v>
      </c>
      <c r="H1681" t="b">
        <f t="shared" ref="H1679:H1685" si="380">OR(ISNUMBER(FIND("Wh kg", D1681)), ISNUMBER(FIND("F/g", D1681)), ISNUMBER(FIND("ppm", D1681)), ISNUMBER(FIND("ppb", D1681)), ISNUMBER(FIND("mAh/g", D1681)), ISNUMBER(FIND("kHz", D1681)), ISNUMBER(FIND("°C", D1681)), ISNUMBER(FIND(" pH", D1681)), ISNUMBER(FIND("mg/L", D1681)), ISNUMBER(FIND("min", D1681)), ISNUMBER(FIND("mAhg", D1681)), ISNUMBER(FIND("g/L", D1681)), ISNUMBER(FIND("MPa", D1681)))</f>
        <v>0</v>
      </c>
    </row>
    <row r="1682" spans="1:8" hidden="1" x14ac:dyDescent="0.3">
      <c r="A1682">
        <v>568</v>
      </c>
      <c r="B1682" t="s">
        <v>2058</v>
      </c>
      <c r="C1682" t="s">
        <v>2059</v>
      </c>
      <c r="D1682" t="s">
        <v>2060</v>
      </c>
      <c r="E1682" t="s">
        <v>1157</v>
      </c>
      <c r="F1682" t="s">
        <v>46</v>
      </c>
      <c r="G1682" cm="1">
        <f t="array" aca="1" ref="G1682" ca="1">SUMPRODUCT(--ISNUMBER(MID(D1682,ROW(INDIRECT("1:"&amp;LEN(D1682))),1)*1))</f>
        <v>24</v>
      </c>
      <c r="H1682" t="b">
        <f>OR(ISNUMBER(FIND("Wh kg", D1682)), ISNUMBER(FIND("F/g", D1682)), ISNUMBER(FIND("ppm", D1682)), ISNUMBER(FIND("ppb", D1682)), ISNUMBER(FIND("mAh/g", D1682)), ISNUMBER(FIND("kHz", D1682)), ISNUMBER(FIND("°C", D1682)), ISNUMBER(FIND(" pH", D1682)), ISNUMBER(FIND("mg/L", D1682)), ISNUMBER(FIND("mAhg", D1682)), ISNUMBER(FIND("g/L", D1682)), ISNUMBER(FIND("MPa", D1682)))</f>
        <v>0</v>
      </c>
    </row>
    <row r="1683" spans="1:8" hidden="1" x14ac:dyDescent="0.3">
      <c r="A1683">
        <v>586</v>
      </c>
      <c r="B1683" t="s">
        <v>2121</v>
      </c>
      <c r="C1683" t="s">
        <v>2122</v>
      </c>
      <c r="D1683" t="s">
        <v>2123</v>
      </c>
      <c r="E1683" t="s">
        <v>98</v>
      </c>
      <c r="F1683" t="s">
        <v>441</v>
      </c>
      <c r="G1683" cm="1">
        <f t="array" aca="1" ref="G1683" ca="1">SUMPRODUCT(--ISNUMBER(MID(D1683,ROW(INDIRECT("1:"&amp;LEN(D1683))),1)*1))</f>
        <v>24</v>
      </c>
      <c r="H1683" t="b">
        <f t="shared" si="380"/>
        <v>0</v>
      </c>
    </row>
    <row r="1684" spans="1:8" hidden="1" x14ac:dyDescent="0.3">
      <c r="A1684">
        <v>630</v>
      </c>
      <c r="B1684" t="s">
        <v>2267</v>
      </c>
      <c r="C1684" t="s">
        <v>2268</v>
      </c>
      <c r="D1684" t="s">
        <v>2269</v>
      </c>
      <c r="E1684" t="s">
        <v>1022</v>
      </c>
      <c r="F1684" t="s">
        <v>89</v>
      </c>
      <c r="G1684" cm="1">
        <f t="array" aca="1" ref="G1684" ca="1">SUMPRODUCT(--ISNUMBER(MID(D1684,ROW(INDIRECT("1:"&amp;LEN(D1684))),1)*1))</f>
        <v>24</v>
      </c>
      <c r="H1684" t="b">
        <f t="shared" ref="H1684:H1685" si="381">OR(ISNUMBER(FIND("Wh kg", D1684)), ISNUMBER(FIND("F/g", D1684)), ISNUMBER(FIND("ppm", D1684)), ISNUMBER(FIND("ppb", D1684)), ISNUMBER(FIND("mAh/g", D1684)), ISNUMBER(FIND("kHz", D1684)), ISNUMBER(FIND("°C", D1684)), ISNUMBER(FIND(" pH", D1684)), ISNUMBER(FIND("mg/L", D1684)), ISNUMBER(FIND("mAhg", D1684)), ISNUMBER(FIND("g/L", D1684)), ISNUMBER(FIND("MPa", D1684)))</f>
        <v>0</v>
      </c>
    </row>
    <row r="1685" spans="1:8" x14ac:dyDescent="0.3">
      <c r="A1685">
        <v>679</v>
      </c>
      <c r="B1685" t="s">
        <v>2435</v>
      </c>
      <c r="C1685" t="s">
        <v>2436</v>
      </c>
      <c r="D1685" t="s">
        <v>2437</v>
      </c>
      <c r="E1685" t="s">
        <v>1143</v>
      </c>
      <c r="F1685" t="s">
        <v>161</v>
      </c>
      <c r="G1685" cm="1">
        <f t="array" aca="1" ref="G1685" ca="1">SUMPRODUCT(--ISNUMBER(MID(D1685,ROW(INDIRECT("1:"&amp;LEN(D1685))),1)*1))</f>
        <v>24</v>
      </c>
      <c r="H1685" t="b">
        <f t="shared" si="381"/>
        <v>1</v>
      </c>
    </row>
    <row r="1686" spans="1:8" hidden="1" x14ac:dyDescent="0.3">
      <c r="A1686">
        <v>1684</v>
      </c>
      <c r="B1686" t="s">
        <v>5850</v>
      </c>
      <c r="C1686" t="s">
        <v>5851</v>
      </c>
      <c r="D1686" t="s">
        <v>5852</v>
      </c>
      <c r="E1686" t="s">
        <v>1895</v>
      </c>
      <c r="F1686" t="s">
        <v>89</v>
      </c>
      <c r="G1686" cm="1">
        <f t="array" aca="1" ref="G1686" ca="1">SUMPRODUCT(--ISNUMBER(MID(D1686,ROW(INDIRECT("1:"&amp;LEN(D1686))),1)*1))</f>
        <v>0</v>
      </c>
    </row>
    <row r="1687" spans="1:8" hidden="1" x14ac:dyDescent="0.3">
      <c r="A1687">
        <v>690</v>
      </c>
      <c r="B1687" t="s">
        <v>2472</v>
      </c>
      <c r="C1687" t="s">
        <v>2473</v>
      </c>
      <c r="D1687" t="s">
        <v>2474</v>
      </c>
      <c r="E1687" t="s">
        <v>287</v>
      </c>
      <c r="F1687" t="s">
        <v>2475</v>
      </c>
      <c r="G1687" cm="1">
        <f t="array" aca="1" ref="G1687" ca="1">SUMPRODUCT(--ISNUMBER(MID(D1687,ROW(INDIRECT("1:"&amp;LEN(D1687))),1)*1))</f>
        <v>24</v>
      </c>
      <c r="H1687" t="b">
        <f t="shared" ref="H1687:H1688" si="382">OR(ISNUMBER(FIND("Wh kg", D1687)), ISNUMBER(FIND("F/g", D1687)), ISNUMBER(FIND("ppm", D1687)), ISNUMBER(FIND("ppb", D1687)), ISNUMBER(FIND("mAh/g", D1687)), ISNUMBER(FIND("kHz", D1687)), ISNUMBER(FIND("°C", D1687)), ISNUMBER(FIND(" pH", D1687)), ISNUMBER(FIND("mg/L", D1687)), ISNUMBER(FIND("mAhg", D1687)), ISNUMBER(FIND("g/L", D1687)), ISNUMBER(FIND("MPa", D1687)))</f>
        <v>0</v>
      </c>
    </row>
    <row r="1688" spans="1:8" x14ac:dyDescent="0.3">
      <c r="A1688">
        <v>775</v>
      </c>
      <c r="B1688" t="s">
        <v>2772</v>
      </c>
      <c r="C1688" t="s">
        <v>2773</v>
      </c>
      <c r="D1688" t="s">
        <v>2774</v>
      </c>
      <c r="E1688" t="s">
        <v>1157</v>
      </c>
      <c r="F1688" t="s">
        <v>720</v>
      </c>
      <c r="G1688" cm="1">
        <f t="array" aca="1" ref="G1688" ca="1">SUMPRODUCT(--ISNUMBER(MID(D1688,ROW(INDIRECT("1:"&amp;LEN(D1688))),1)*1))</f>
        <v>24</v>
      </c>
      <c r="H1688" t="b">
        <f t="shared" si="382"/>
        <v>1</v>
      </c>
    </row>
    <row r="1689" spans="1:8" hidden="1" x14ac:dyDescent="0.3">
      <c r="A1689">
        <v>1687</v>
      </c>
      <c r="B1689" t="s">
        <v>5860</v>
      </c>
      <c r="C1689" t="s">
        <v>5861</v>
      </c>
      <c r="D1689" t="s">
        <v>5862</v>
      </c>
      <c r="E1689" t="s">
        <v>5863</v>
      </c>
      <c r="F1689" t="s">
        <v>2038</v>
      </c>
      <c r="G1689" cm="1">
        <f t="array" aca="1" ref="G1689" ca="1">SUMPRODUCT(--ISNUMBER(MID(D1689,ROW(INDIRECT("1:"&amp;LEN(D1689))),1)*1))</f>
        <v>0</v>
      </c>
    </row>
    <row r="1690" spans="1:8" hidden="1" x14ac:dyDescent="0.3">
      <c r="A1690">
        <v>832</v>
      </c>
      <c r="B1690" t="s">
        <v>2968</v>
      </c>
      <c r="C1690" t="s">
        <v>2969</v>
      </c>
      <c r="D1690" t="s">
        <v>2970</v>
      </c>
      <c r="E1690" t="s">
        <v>2615</v>
      </c>
      <c r="F1690" t="s">
        <v>84</v>
      </c>
      <c r="G1690" cm="1">
        <f t="array" aca="1" ref="G1690" ca="1">SUMPRODUCT(--ISNUMBER(MID(D1690,ROW(INDIRECT("1:"&amp;LEN(D1690))),1)*1))</f>
        <v>24</v>
      </c>
      <c r="H1690" t="b">
        <f t="shared" ref="H1690:H1693" si="383">OR(ISNUMBER(FIND("Wh kg", D1690)), ISNUMBER(FIND("F/g", D1690)), ISNUMBER(FIND("ppm", D1690)), ISNUMBER(FIND("ppb", D1690)), ISNUMBER(FIND("mAh/g", D1690)), ISNUMBER(FIND("kHz", D1690)), ISNUMBER(FIND("°C", D1690)), ISNUMBER(FIND(" pH", D1690)), ISNUMBER(FIND("mg/L", D1690)), ISNUMBER(FIND("min", D1690)), ISNUMBER(FIND("mAhg", D1690)), ISNUMBER(FIND("g/L", D1690)), ISNUMBER(FIND("MPa", D1690)))</f>
        <v>0</v>
      </c>
    </row>
    <row r="1691" spans="1:8" x14ac:dyDescent="0.3">
      <c r="A1691">
        <v>840</v>
      </c>
      <c r="B1691" t="s">
        <v>2996</v>
      </c>
      <c r="C1691" t="s">
        <v>2997</v>
      </c>
      <c r="D1691" t="s">
        <v>2998</v>
      </c>
      <c r="E1691" t="s">
        <v>2875</v>
      </c>
      <c r="F1691" t="s">
        <v>687</v>
      </c>
      <c r="G1691" cm="1">
        <f t="array" aca="1" ref="G1691" ca="1">SUMPRODUCT(--ISNUMBER(MID(D1691,ROW(INDIRECT("1:"&amp;LEN(D1691))),1)*1))</f>
        <v>24</v>
      </c>
      <c r="H1691" t="b">
        <f t="shared" ref="H1691:H1693" si="384">OR(ISNUMBER(FIND("Wh kg", D1691)), ISNUMBER(FIND("F/g", D1691)), ISNUMBER(FIND("ppm", D1691)), ISNUMBER(FIND("ppb", D1691)), ISNUMBER(FIND("mAh/g", D1691)), ISNUMBER(FIND("kHz", D1691)), ISNUMBER(FIND("°C", D1691)), ISNUMBER(FIND(" pH", D1691)), ISNUMBER(FIND("mg/L", D1691)), ISNUMBER(FIND("mAhg", D1691)), ISNUMBER(FIND("g/L", D1691)), ISNUMBER(FIND("MPa", D1691)))</f>
        <v>1</v>
      </c>
    </row>
    <row r="1692" spans="1:8" hidden="1" x14ac:dyDescent="0.3">
      <c r="A1692">
        <v>923</v>
      </c>
      <c r="B1692" t="s">
        <v>3278</v>
      </c>
      <c r="C1692" t="s">
        <v>3279</v>
      </c>
      <c r="D1692" t="s">
        <v>3280</v>
      </c>
      <c r="E1692" t="s">
        <v>107</v>
      </c>
      <c r="F1692" t="s">
        <v>632</v>
      </c>
      <c r="G1692" cm="1">
        <f t="array" aca="1" ref="G1692" ca="1">SUMPRODUCT(--ISNUMBER(MID(D1692,ROW(INDIRECT("1:"&amp;LEN(D1692))),1)*1))</f>
        <v>24</v>
      </c>
      <c r="H1692" t="b">
        <f t="shared" si="384"/>
        <v>0</v>
      </c>
    </row>
    <row r="1693" spans="1:8" x14ac:dyDescent="0.3">
      <c r="A1693">
        <v>932</v>
      </c>
      <c r="B1693" t="s">
        <v>3308</v>
      </c>
      <c r="C1693" t="s">
        <v>3309</v>
      </c>
      <c r="D1693" t="s">
        <v>3310</v>
      </c>
      <c r="E1693" t="s">
        <v>1176</v>
      </c>
      <c r="F1693" t="s">
        <v>46</v>
      </c>
      <c r="G1693" cm="1">
        <f t="array" aca="1" ref="G1693" ca="1">SUMPRODUCT(--ISNUMBER(MID(D1693,ROW(INDIRECT("1:"&amp;LEN(D1693))),1)*1))</f>
        <v>24</v>
      </c>
      <c r="H1693" t="b">
        <f t="shared" si="384"/>
        <v>1</v>
      </c>
    </row>
    <row r="1694" spans="1:8" hidden="1" x14ac:dyDescent="0.3">
      <c r="A1694">
        <v>1692</v>
      </c>
      <c r="B1694" t="s">
        <v>5877</v>
      </c>
      <c r="C1694" t="s">
        <v>5878</v>
      </c>
      <c r="D1694" t="s">
        <v>5879</v>
      </c>
      <c r="E1694" t="s">
        <v>5880</v>
      </c>
      <c r="F1694" t="s">
        <v>610</v>
      </c>
      <c r="G1694" cm="1">
        <f t="array" aca="1" ref="G1694" ca="1">SUMPRODUCT(--ISNUMBER(MID(D1694,ROW(INDIRECT("1:"&amp;LEN(D1694))),1)*1))</f>
        <v>0</v>
      </c>
    </row>
    <row r="1695" spans="1:8" hidden="1" x14ac:dyDescent="0.3">
      <c r="A1695">
        <v>947</v>
      </c>
      <c r="B1695" t="s">
        <v>3361</v>
      </c>
      <c r="C1695" t="s">
        <v>3362</v>
      </c>
      <c r="D1695" t="s">
        <v>3363</v>
      </c>
      <c r="E1695" t="s">
        <v>294</v>
      </c>
      <c r="F1695" t="s">
        <v>687</v>
      </c>
      <c r="G1695" cm="1">
        <f t="array" aca="1" ref="G1695" ca="1">SUMPRODUCT(--ISNUMBER(MID(D1695,ROW(INDIRECT("1:"&amp;LEN(D1695))),1)*1))</f>
        <v>24</v>
      </c>
      <c r="H1695" t="b">
        <f>OR(ISNUMBER(FIND("Wh kg", D1695)), ISNUMBER(FIND("F/g", D1695)), ISNUMBER(FIND("ppm", D1695)), ISNUMBER(FIND("ppb", D1695)), ISNUMBER(FIND("mAh/g", D1695)), ISNUMBER(FIND("kHz", D1695)), ISNUMBER(FIND("°C", D1695)), ISNUMBER(FIND(" pH", D1695)), ISNUMBER(FIND("mg/L", D1695)), ISNUMBER(FIND("mAhg", D1695)), ISNUMBER(FIND("g/L", D1695)), ISNUMBER(FIND("MPa", D1695)))</f>
        <v>0</v>
      </c>
    </row>
    <row r="1696" spans="1:8" hidden="1" x14ac:dyDescent="0.3">
      <c r="A1696">
        <v>1694</v>
      </c>
      <c r="B1696" t="s">
        <v>5884</v>
      </c>
      <c r="C1696" t="s">
        <v>5885</v>
      </c>
      <c r="D1696" t="s">
        <v>5886</v>
      </c>
      <c r="E1696" t="s">
        <v>2547</v>
      </c>
      <c r="F1696" t="s">
        <v>46</v>
      </c>
      <c r="G1696" cm="1">
        <f t="array" aca="1" ref="G1696" ca="1">SUMPRODUCT(--ISNUMBER(MID(D1696,ROW(INDIRECT("1:"&amp;LEN(D1696))),1)*1))</f>
        <v>0</v>
      </c>
    </row>
    <row r="1697" spans="1:8" hidden="1" x14ac:dyDescent="0.3">
      <c r="A1697">
        <v>1695</v>
      </c>
      <c r="B1697" t="s">
        <v>5887</v>
      </c>
      <c r="C1697" t="s">
        <v>5888</v>
      </c>
      <c r="D1697" t="s">
        <v>5889</v>
      </c>
      <c r="E1697" t="s">
        <v>5890</v>
      </c>
      <c r="F1697" t="s">
        <v>5891</v>
      </c>
      <c r="G1697" cm="1">
        <f t="array" aca="1" ref="G1697" ca="1">SUMPRODUCT(--ISNUMBER(MID(D1697,ROW(INDIRECT("1:"&amp;LEN(D1697))),1)*1))</f>
        <v>0</v>
      </c>
    </row>
    <row r="1698" spans="1:8" x14ac:dyDescent="0.3">
      <c r="A1698">
        <v>1259</v>
      </c>
      <c r="B1698" t="s">
        <v>4418</v>
      </c>
      <c r="C1698" t="s">
        <v>4419</v>
      </c>
      <c r="D1698" t="s">
        <v>4420</v>
      </c>
      <c r="E1698" t="s">
        <v>485</v>
      </c>
      <c r="F1698" t="s">
        <v>138</v>
      </c>
      <c r="G1698" cm="1">
        <f t="array" aca="1" ref="G1698" ca="1">SUMPRODUCT(--ISNUMBER(MID(D1698,ROW(INDIRECT("1:"&amp;LEN(D1698))),1)*1))</f>
        <v>24</v>
      </c>
      <c r="H1698" t="b">
        <f>OR(ISNUMBER(FIND("Wh kg", D1698)), ISNUMBER(FIND("F/g", D1698)), ISNUMBER(FIND("ppm", D1698)), ISNUMBER(FIND("ppb", D1698)), ISNUMBER(FIND("mAh/g", D1698)), ISNUMBER(FIND("kHz", D1698)), ISNUMBER(FIND("°C", D1698)), ISNUMBER(FIND(" pH", D1698)), ISNUMBER(FIND("mg/L", D1698)), ISNUMBER(FIND("mAhg", D1698)), ISNUMBER(FIND("g/L", D1698)), ISNUMBER(FIND("MPa", D1698)))</f>
        <v>1</v>
      </c>
    </row>
    <row r="1699" spans="1:8" hidden="1" x14ac:dyDescent="0.3">
      <c r="A1699">
        <v>1697</v>
      </c>
      <c r="B1699" t="s">
        <v>5895</v>
      </c>
      <c r="C1699" t="s">
        <v>5896</v>
      </c>
      <c r="D1699" t="s">
        <v>5897</v>
      </c>
      <c r="E1699" t="s">
        <v>5898</v>
      </c>
      <c r="F1699" t="s">
        <v>5899</v>
      </c>
      <c r="G1699" cm="1">
        <f t="array" aca="1" ref="G1699" ca="1">SUMPRODUCT(--ISNUMBER(MID(D1699,ROW(INDIRECT("1:"&amp;LEN(D1699))),1)*1))</f>
        <v>0</v>
      </c>
    </row>
    <row r="1700" spans="1:8" x14ac:dyDescent="0.3">
      <c r="A1700">
        <v>1279</v>
      </c>
      <c r="B1700" t="s">
        <v>4488</v>
      </c>
      <c r="C1700" t="s">
        <v>4489</v>
      </c>
      <c r="D1700" t="s">
        <v>4490</v>
      </c>
      <c r="E1700" t="s">
        <v>1468</v>
      </c>
      <c r="F1700" t="s">
        <v>51</v>
      </c>
      <c r="G1700" cm="1">
        <f t="array" aca="1" ref="G1700" ca="1">SUMPRODUCT(--ISNUMBER(MID(D1700,ROW(INDIRECT("1:"&amp;LEN(D1700))),1)*1))</f>
        <v>24</v>
      </c>
      <c r="H1700" t="b">
        <f>OR(ISNUMBER(FIND("Wh kg", D1700)), ISNUMBER(FIND("F/g", D1700)), ISNUMBER(FIND("ppm", D1700)), ISNUMBER(FIND("ppb", D1700)), ISNUMBER(FIND("mAh/g", D1700)), ISNUMBER(FIND("kHz", D1700)), ISNUMBER(FIND("°C", D1700)), ISNUMBER(FIND(" pH", D1700)), ISNUMBER(FIND("mg/L", D1700)), ISNUMBER(FIND("mAhg", D1700)), ISNUMBER(FIND("g/L", D1700)), ISNUMBER(FIND("MPa", D1700)))</f>
        <v>1</v>
      </c>
    </row>
    <row r="1701" spans="1:8" hidden="1" x14ac:dyDescent="0.3">
      <c r="A1701">
        <v>1310</v>
      </c>
      <c r="B1701" t="s">
        <v>4590</v>
      </c>
      <c r="C1701" t="s">
        <v>4591</v>
      </c>
      <c r="D1701" t="s">
        <v>4592</v>
      </c>
      <c r="E1701" t="s">
        <v>239</v>
      </c>
      <c r="F1701" t="s">
        <v>84</v>
      </c>
      <c r="G1701" cm="1">
        <f t="array" aca="1" ref="G1701" ca="1">SUMPRODUCT(--ISNUMBER(MID(D1701,ROW(INDIRECT("1:"&amp;LEN(D1701))),1)*1))</f>
        <v>24</v>
      </c>
      <c r="H1701" t="b">
        <f t="shared" ref="H1700:H1701" si="385">OR(ISNUMBER(FIND("Wh kg", D1701)), ISNUMBER(FIND("F/g", D1701)), ISNUMBER(FIND("ppm", D1701)), ISNUMBER(FIND("ppb", D1701)), ISNUMBER(FIND("mAh/g", D1701)), ISNUMBER(FIND("kHz", D1701)), ISNUMBER(FIND("°C", D1701)), ISNUMBER(FIND(" pH", D1701)), ISNUMBER(FIND("mg/L", D1701)), ISNUMBER(FIND("min", D1701)), ISNUMBER(FIND("mAhg", D1701)), ISNUMBER(FIND("g/L", D1701)), ISNUMBER(FIND("MPa", D1701)))</f>
        <v>0</v>
      </c>
    </row>
    <row r="1702" spans="1:8" hidden="1" x14ac:dyDescent="0.3">
      <c r="A1702">
        <v>1700</v>
      </c>
      <c r="B1702" t="s">
        <v>5907</v>
      </c>
      <c r="C1702" t="s">
        <v>5908</v>
      </c>
      <c r="D1702" t="s">
        <v>5909</v>
      </c>
      <c r="E1702" t="s">
        <v>2720</v>
      </c>
      <c r="F1702" t="s">
        <v>720</v>
      </c>
      <c r="G1702" cm="1">
        <f t="array" aca="1" ref="G1702" ca="1">SUMPRODUCT(--ISNUMBER(MID(D1702,ROW(INDIRECT("1:"&amp;LEN(D1702))),1)*1))</f>
        <v>0</v>
      </c>
    </row>
    <row r="1703" spans="1:8" hidden="1" x14ac:dyDescent="0.3">
      <c r="A1703">
        <v>1383</v>
      </c>
      <c r="B1703" t="s">
        <v>4834</v>
      </c>
      <c r="C1703" t="s">
        <v>4835</v>
      </c>
      <c r="D1703" t="s">
        <v>4836</v>
      </c>
      <c r="E1703" t="s">
        <v>1461</v>
      </c>
      <c r="F1703" t="s">
        <v>1577</v>
      </c>
      <c r="G1703" cm="1">
        <f t="array" aca="1" ref="G1703" ca="1">SUMPRODUCT(--ISNUMBER(MID(D1703,ROW(INDIRECT("1:"&amp;LEN(D1703))),1)*1))</f>
        <v>24</v>
      </c>
      <c r="H1703" t="b">
        <f t="shared" ref="H1703:H1708" si="386">OR(ISNUMBER(FIND("Wh kg", D1703)), ISNUMBER(FIND("F/g", D1703)), ISNUMBER(FIND("ppm", D1703)), ISNUMBER(FIND("ppb", D1703)), ISNUMBER(FIND("mAh/g", D1703)), ISNUMBER(FIND("kHz", D1703)), ISNUMBER(FIND("°C", D1703)), ISNUMBER(FIND(" pH", D1703)), ISNUMBER(FIND("mg/L", D1703)), ISNUMBER(FIND("min", D1703)), ISNUMBER(FIND("mAhg", D1703)), ISNUMBER(FIND("g/L", D1703)), ISNUMBER(FIND("MPa", D1703)))</f>
        <v>0</v>
      </c>
    </row>
    <row r="1704" spans="1:8" hidden="1" x14ac:dyDescent="0.3">
      <c r="A1704">
        <v>1403</v>
      </c>
      <c r="B1704" t="s">
        <v>4904</v>
      </c>
      <c r="C1704" t="s">
        <v>4905</v>
      </c>
      <c r="D1704" t="s">
        <v>4906</v>
      </c>
      <c r="E1704" t="s">
        <v>1295</v>
      </c>
      <c r="F1704" t="s">
        <v>1899</v>
      </c>
      <c r="G1704" cm="1">
        <f t="array" aca="1" ref="G1704" ca="1">SUMPRODUCT(--ISNUMBER(MID(D1704,ROW(INDIRECT("1:"&amp;LEN(D1704))),1)*1))</f>
        <v>24</v>
      </c>
      <c r="H1704" t="b">
        <f t="shared" si="386"/>
        <v>0</v>
      </c>
    </row>
    <row r="1705" spans="1:8" hidden="1" x14ac:dyDescent="0.3">
      <c r="A1705">
        <v>1450</v>
      </c>
      <c r="B1705" t="s">
        <v>5059</v>
      </c>
      <c r="C1705" t="s">
        <v>5060</v>
      </c>
      <c r="D1705" t="s">
        <v>5061</v>
      </c>
      <c r="E1705" t="s">
        <v>1309</v>
      </c>
      <c r="F1705" t="s">
        <v>56</v>
      </c>
      <c r="G1705" cm="1">
        <f t="array" aca="1" ref="G1705" ca="1">SUMPRODUCT(--ISNUMBER(MID(D1705,ROW(INDIRECT("1:"&amp;LEN(D1705))),1)*1))</f>
        <v>24</v>
      </c>
      <c r="H1705" t="b">
        <f t="shared" si="386"/>
        <v>0</v>
      </c>
    </row>
    <row r="1706" spans="1:8" hidden="1" x14ac:dyDescent="0.3">
      <c r="A1706">
        <v>1468</v>
      </c>
      <c r="B1706" t="s">
        <v>5116</v>
      </c>
      <c r="C1706" t="s">
        <v>5117</v>
      </c>
      <c r="D1706" t="s">
        <v>5118</v>
      </c>
      <c r="E1706" t="s">
        <v>4137</v>
      </c>
      <c r="F1706" t="s">
        <v>89</v>
      </c>
      <c r="G1706" cm="1">
        <f t="array" aca="1" ref="G1706" ca="1">SUMPRODUCT(--ISNUMBER(MID(D1706,ROW(INDIRECT("1:"&amp;LEN(D1706))),1)*1))</f>
        <v>24</v>
      </c>
      <c r="H1706" t="b">
        <f t="shared" ref="H1706:H1708" si="387">OR(ISNUMBER(FIND("Wh kg", D1706)), ISNUMBER(FIND("F/g", D1706)), ISNUMBER(FIND("ppm", D1706)), ISNUMBER(FIND("ppb", D1706)), ISNUMBER(FIND("mAh/g", D1706)), ISNUMBER(FIND("kHz", D1706)), ISNUMBER(FIND("°C", D1706)), ISNUMBER(FIND(" pH", D1706)), ISNUMBER(FIND("mg/L", D1706)), ISNUMBER(FIND("mAhg", D1706)), ISNUMBER(FIND("g/L", D1706)), ISNUMBER(FIND("MPa", D1706)))</f>
        <v>0</v>
      </c>
    </row>
    <row r="1707" spans="1:8" hidden="1" x14ac:dyDescent="0.3">
      <c r="A1707">
        <v>1497</v>
      </c>
      <c r="B1707" t="s">
        <v>5215</v>
      </c>
      <c r="C1707" t="s">
        <v>5216</v>
      </c>
      <c r="D1707" t="s">
        <v>5217</v>
      </c>
      <c r="E1707" t="s">
        <v>5218</v>
      </c>
      <c r="F1707" t="s">
        <v>961</v>
      </c>
      <c r="G1707" cm="1">
        <f t="array" aca="1" ref="G1707" ca="1">SUMPRODUCT(--ISNUMBER(MID(D1707,ROW(INDIRECT("1:"&amp;LEN(D1707))),1)*1))</f>
        <v>24</v>
      </c>
      <c r="H1707" t="b">
        <f t="shared" si="387"/>
        <v>0</v>
      </c>
    </row>
    <row r="1708" spans="1:8" hidden="1" x14ac:dyDescent="0.3">
      <c r="A1708">
        <v>1550</v>
      </c>
      <c r="B1708" t="s">
        <v>5393</v>
      </c>
      <c r="C1708" t="s">
        <v>5394</v>
      </c>
      <c r="D1708" t="s">
        <v>5395</v>
      </c>
      <c r="E1708" t="s">
        <v>1068</v>
      </c>
      <c r="F1708" t="s">
        <v>610</v>
      </c>
      <c r="G1708" cm="1">
        <f t="array" aca="1" ref="G1708" ca="1">SUMPRODUCT(--ISNUMBER(MID(D1708,ROW(INDIRECT("1:"&amp;LEN(D1708))),1)*1))</f>
        <v>24</v>
      </c>
      <c r="H1708" t="b">
        <f t="shared" si="387"/>
        <v>0</v>
      </c>
    </row>
    <row r="1709" spans="1:8" hidden="1" x14ac:dyDescent="0.3">
      <c r="A1709">
        <v>1707</v>
      </c>
      <c r="B1709" t="s">
        <v>5929</v>
      </c>
      <c r="C1709" t="s">
        <v>5930</v>
      </c>
      <c r="D1709" t="s">
        <v>5931</v>
      </c>
      <c r="E1709" t="s">
        <v>19</v>
      </c>
      <c r="F1709" t="s">
        <v>196</v>
      </c>
      <c r="G1709" cm="1">
        <f t="array" aca="1" ref="G1709" ca="1">SUMPRODUCT(--ISNUMBER(MID(D1709,ROW(INDIRECT("1:"&amp;LEN(D1709))),1)*1))</f>
        <v>0</v>
      </c>
    </row>
    <row r="1710" spans="1:8" hidden="1" x14ac:dyDescent="0.3">
      <c r="A1710">
        <v>1591</v>
      </c>
      <c r="B1710" t="s">
        <v>5528</v>
      </c>
      <c r="C1710" t="s">
        <v>5529</v>
      </c>
      <c r="D1710" t="s">
        <v>5530</v>
      </c>
      <c r="E1710" t="s">
        <v>1955</v>
      </c>
      <c r="F1710" t="s">
        <v>1287</v>
      </c>
      <c r="G1710" cm="1">
        <f t="array" aca="1" ref="G1710" ca="1">SUMPRODUCT(--ISNUMBER(MID(D1710,ROW(INDIRECT("1:"&amp;LEN(D1710))),1)*1))</f>
        <v>24</v>
      </c>
      <c r="H1710" t="b">
        <f t="shared" ref="H1710:H1711" si="388">OR(ISNUMBER(FIND("Wh kg", D1710)), ISNUMBER(FIND("F/g", D1710)), ISNUMBER(FIND("ppm", D1710)), ISNUMBER(FIND("ppb", D1710)), ISNUMBER(FIND("mAh/g", D1710)), ISNUMBER(FIND("kHz", D1710)), ISNUMBER(FIND("°C", D1710)), ISNUMBER(FIND(" pH", D1710)), ISNUMBER(FIND("mg/L", D1710)), ISNUMBER(FIND("mAhg", D1710)), ISNUMBER(FIND("g/L", D1710)), ISNUMBER(FIND("MPa", D1710)))</f>
        <v>0</v>
      </c>
    </row>
    <row r="1711" spans="1:8" hidden="1" x14ac:dyDescent="0.3">
      <c r="A1711">
        <v>1682</v>
      </c>
      <c r="B1711" t="s">
        <v>5844</v>
      </c>
      <c r="C1711" t="s">
        <v>5845</v>
      </c>
      <c r="D1711" t="s">
        <v>5846</v>
      </c>
      <c r="E1711" t="s">
        <v>2276</v>
      </c>
      <c r="F1711" t="s">
        <v>1004</v>
      </c>
      <c r="G1711" cm="1">
        <f t="array" aca="1" ref="G1711" ca="1">SUMPRODUCT(--ISNUMBER(MID(D1711,ROW(INDIRECT("1:"&amp;LEN(D1711))),1)*1))</f>
        <v>24</v>
      </c>
      <c r="H1711" t="b">
        <f t="shared" si="388"/>
        <v>0</v>
      </c>
    </row>
    <row r="1712" spans="1:8" hidden="1" x14ac:dyDescent="0.3">
      <c r="A1712">
        <v>1797</v>
      </c>
      <c r="B1712" t="s">
        <v>6227</v>
      </c>
      <c r="C1712" t="s">
        <v>6228</v>
      </c>
      <c r="D1712" t="s">
        <v>6229</v>
      </c>
      <c r="E1712" t="s">
        <v>719</v>
      </c>
      <c r="F1712" t="s">
        <v>46</v>
      </c>
      <c r="G1712" cm="1">
        <f t="array" aca="1" ref="G1712" ca="1">SUMPRODUCT(--ISNUMBER(MID(D1712,ROW(INDIRECT("1:"&amp;LEN(D1712))),1)*1))</f>
        <v>24</v>
      </c>
      <c r="H1712" t="b">
        <f t="shared" ref="H1710:H1712" si="389">OR(ISNUMBER(FIND("Wh kg", D1712)), ISNUMBER(FIND("F/g", D1712)), ISNUMBER(FIND("ppm", D1712)), ISNUMBER(FIND("ppb", D1712)), ISNUMBER(FIND("mAh/g", D1712)), ISNUMBER(FIND("kHz", D1712)), ISNUMBER(FIND("°C", D1712)), ISNUMBER(FIND(" pH", D1712)), ISNUMBER(FIND("mg/L", D1712)), ISNUMBER(FIND("min", D1712)), ISNUMBER(FIND("mAhg", D1712)), ISNUMBER(FIND("g/L", D1712)), ISNUMBER(FIND("MPa", D1712)))</f>
        <v>0</v>
      </c>
    </row>
    <row r="1713" spans="1:8" hidden="1" x14ac:dyDescent="0.3">
      <c r="A1713">
        <v>1711</v>
      </c>
      <c r="B1713" t="s">
        <v>5941</v>
      </c>
      <c r="C1713" t="s">
        <v>5942</v>
      </c>
      <c r="D1713" t="s">
        <v>5943</v>
      </c>
      <c r="E1713" t="s">
        <v>3195</v>
      </c>
      <c r="F1713" t="s">
        <v>5806</v>
      </c>
      <c r="G1713" cm="1">
        <f t="array" aca="1" ref="G1713" ca="1">SUMPRODUCT(--ISNUMBER(MID(D1713,ROW(INDIRECT("1:"&amp;LEN(D1713))),1)*1))</f>
        <v>0</v>
      </c>
    </row>
    <row r="1714" spans="1:8" x14ac:dyDescent="0.3">
      <c r="A1714">
        <v>1819</v>
      </c>
      <c r="B1714" t="s">
        <v>6299</v>
      </c>
      <c r="C1714" t="s">
        <v>6300</v>
      </c>
      <c r="D1714" t="s">
        <v>6301</v>
      </c>
      <c r="E1714" t="s">
        <v>5090</v>
      </c>
      <c r="F1714" t="s">
        <v>342</v>
      </c>
      <c r="G1714" cm="1">
        <f t="array" aca="1" ref="G1714" ca="1">SUMPRODUCT(--ISNUMBER(MID(D1714,ROW(INDIRECT("1:"&amp;LEN(D1714))),1)*1))</f>
        <v>24</v>
      </c>
      <c r="H1714" t="b">
        <f>OR(ISNUMBER(FIND("Wh kg", D1714)), ISNUMBER(FIND("F/g", D1714)), ISNUMBER(FIND("ppm", D1714)), ISNUMBER(FIND("ppb", D1714)), ISNUMBER(FIND("mAh/g", D1714)), ISNUMBER(FIND("kHz", D1714)), ISNUMBER(FIND("°C", D1714)), ISNUMBER(FIND(" pH", D1714)), ISNUMBER(FIND("mg/L", D1714)), ISNUMBER(FIND("mAhg", D1714)), ISNUMBER(FIND("g/L", D1714)), ISNUMBER(FIND("MPa", D1714)))</f>
        <v>1</v>
      </c>
    </row>
    <row r="1715" spans="1:8" hidden="1" x14ac:dyDescent="0.3">
      <c r="A1715">
        <v>1935</v>
      </c>
      <c r="B1715" t="s">
        <v>6684</v>
      </c>
      <c r="C1715" t="s">
        <v>6685</v>
      </c>
      <c r="D1715" t="s">
        <v>6686</v>
      </c>
      <c r="E1715" t="s">
        <v>6687</v>
      </c>
      <c r="F1715" t="s">
        <v>84</v>
      </c>
      <c r="G1715" cm="1">
        <f t="array" aca="1" ref="G1715" ca="1">SUMPRODUCT(--ISNUMBER(MID(D1715,ROW(INDIRECT("1:"&amp;LEN(D1715))),1)*1))</f>
        <v>24</v>
      </c>
      <c r="H1715" t="b">
        <f t="shared" ref="H1714:H1725" si="390">OR(ISNUMBER(FIND("Wh kg", D1715)), ISNUMBER(FIND("F/g", D1715)), ISNUMBER(FIND("ppm", D1715)), ISNUMBER(FIND("ppb", D1715)), ISNUMBER(FIND("mAh/g", D1715)), ISNUMBER(FIND("kHz", D1715)), ISNUMBER(FIND("°C", D1715)), ISNUMBER(FIND(" pH", D1715)), ISNUMBER(FIND("mg/L", D1715)), ISNUMBER(FIND("min", D1715)), ISNUMBER(FIND("mAhg", D1715)), ISNUMBER(FIND("g/L", D1715)), ISNUMBER(FIND("MPa", D1715)))</f>
        <v>0</v>
      </c>
    </row>
    <row r="1716" spans="1:8" hidden="1" x14ac:dyDescent="0.3">
      <c r="A1716">
        <v>1961</v>
      </c>
      <c r="B1716" t="s">
        <v>6771</v>
      </c>
      <c r="C1716" t="s">
        <v>6772</v>
      </c>
      <c r="D1716" t="s">
        <v>6773</v>
      </c>
      <c r="E1716" t="s">
        <v>254</v>
      </c>
      <c r="F1716" t="s">
        <v>10</v>
      </c>
      <c r="G1716" cm="1">
        <f t="array" aca="1" ref="G1716" ca="1">SUMPRODUCT(--ISNUMBER(MID(D1716,ROW(INDIRECT("1:"&amp;LEN(D1716))),1)*1))</f>
        <v>24</v>
      </c>
      <c r="H1716" t="b">
        <f>OR(ISNUMBER(FIND("Wh kg", D1716)), ISNUMBER(FIND("F/g", D1716)), ISNUMBER(FIND("ppm", D1716)), ISNUMBER(FIND("ppb", D1716)), ISNUMBER(FIND("mAh/g", D1716)), ISNUMBER(FIND("kHz", D1716)), ISNUMBER(FIND("°C", D1716)), ISNUMBER(FIND(" pH", D1716)), ISNUMBER(FIND("mg/L", D1716)), ISNUMBER(FIND("mAhg", D1716)), ISNUMBER(FIND("g/L", D1716)), ISNUMBER(FIND("MPa", D1716)))</f>
        <v>0</v>
      </c>
    </row>
    <row r="1717" spans="1:8" hidden="1" x14ac:dyDescent="0.3">
      <c r="A1717">
        <v>2084</v>
      </c>
      <c r="B1717" t="s">
        <v>7197</v>
      </c>
      <c r="C1717" t="s">
        <v>7198</v>
      </c>
      <c r="D1717" t="s">
        <v>7199</v>
      </c>
      <c r="E1717" t="s">
        <v>464</v>
      </c>
      <c r="F1717" t="s">
        <v>610</v>
      </c>
      <c r="G1717" cm="1">
        <f t="array" aca="1" ref="G1717" ca="1">SUMPRODUCT(--ISNUMBER(MID(D1717,ROW(INDIRECT("1:"&amp;LEN(D1717))),1)*1))</f>
        <v>24</v>
      </c>
      <c r="H1717" t="b">
        <f t="shared" si="390"/>
        <v>0</v>
      </c>
    </row>
    <row r="1718" spans="1:8" x14ac:dyDescent="0.3">
      <c r="A1718">
        <v>2097</v>
      </c>
      <c r="B1718" t="s">
        <v>7239</v>
      </c>
      <c r="C1718" t="s">
        <v>7240</v>
      </c>
      <c r="D1718" t="s">
        <v>7241</v>
      </c>
      <c r="E1718" t="s">
        <v>6072</v>
      </c>
      <c r="F1718" t="s">
        <v>56</v>
      </c>
      <c r="G1718" cm="1">
        <f t="array" aca="1" ref="G1718" ca="1">SUMPRODUCT(--ISNUMBER(MID(D1718,ROW(INDIRECT("1:"&amp;LEN(D1718))),1)*1))</f>
        <v>24</v>
      </c>
      <c r="H1718" t="b">
        <f>OR(ISNUMBER(FIND("Wh kg", D1718)), ISNUMBER(FIND("F/g", D1718)), ISNUMBER(FIND("ppm", D1718)), ISNUMBER(FIND("ppb", D1718)), ISNUMBER(FIND("mAh/g", D1718)), ISNUMBER(FIND("kHz", D1718)), ISNUMBER(FIND("°C", D1718)), ISNUMBER(FIND(" pH", D1718)), ISNUMBER(FIND("mg/L", D1718)), ISNUMBER(FIND("mAhg", D1718)), ISNUMBER(FIND("g/L", D1718)), ISNUMBER(FIND("MPa", D1718)))</f>
        <v>1</v>
      </c>
    </row>
    <row r="1719" spans="1:8" hidden="1" x14ac:dyDescent="0.3">
      <c r="A1719">
        <v>2188</v>
      </c>
      <c r="B1719" t="s">
        <v>7531</v>
      </c>
      <c r="C1719" t="s">
        <v>7532</v>
      </c>
      <c r="D1719" t="s">
        <v>7533</v>
      </c>
      <c r="E1719" t="s">
        <v>83</v>
      </c>
      <c r="F1719" t="s">
        <v>46</v>
      </c>
      <c r="G1719" cm="1">
        <f t="array" aca="1" ref="G1719" ca="1">SUMPRODUCT(--ISNUMBER(MID(D1719,ROW(INDIRECT("1:"&amp;LEN(D1719))),1)*1))</f>
        <v>24</v>
      </c>
      <c r="H1719" t="b">
        <f t="shared" si="390"/>
        <v>0</v>
      </c>
    </row>
    <row r="1720" spans="1:8" hidden="1" x14ac:dyDescent="0.3">
      <c r="A1720">
        <v>2240</v>
      </c>
      <c r="B1720" t="s">
        <v>7701</v>
      </c>
      <c r="C1720" t="s">
        <v>7702</v>
      </c>
      <c r="D1720" t="s">
        <v>7703</v>
      </c>
      <c r="E1720" t="s">
        <v>6711</v>
      </c>
      <c r="F1720" t="s">
        <v>66</v>
      </c>
      <c r="G1720" cm="1">
        <f t="array" aca="1" ref="G1720" ca="1">SUMPRODUCT(--ISNUMBER(MID(D1720,ROW(INDIRECT("1:"&amp;LEN(D1720))),1)*1))</f>
        <v>24</v>
      </c>
      <c r="H1720" t="b">
        <f t="shared" ref="H1720:H1721" si="391">OR(ISNUMBER(FIND("Wh kg", D1720)), ISNUMBER(FIND("F/g", D1720)), ISNUMBER(FIND("ppm", D1720)), ISNUMBER(FIND("ppb", D1720)), ISNUMBER(FIND("mAh/g", D1720)), ISNUMBER(FIND("kHz", D1720)), ISNUMBER(FIND("°C", D1720)), ISNUMBER(FIND(" pH", D1720)), ISNUMBER(FIND("mg/L", D1720)), ISNUMBER(FIND("mAhg", D1720)), ISNUMBER(FIND("g/L", D1720)), ISNUMBER(FIND("MPa", D1720)))</f>
        <v>0</v>
      </c>
    </row>
    <row r="1721" spans="1:8" hidden="1" x14ac:dyDescent="0.3">
      <c r="A1721">
        <v>2524</v>
      </c>
      <c r="B1721" t="s">
        <v>8639</v>
      </c>
      <c r="C1721" t="s">
        <v>8640</v>
      </c>
      <c r="D1721" t="s">
        <v>8641</v>
      </c>
      <c r="E1721" t="s">
        <v>126</v>
      </c>
      <c r="F1721" t="s">
        <v>99</v>
      </c>
      <c r="G1721" cm="1">
        <f t="array" aca="1" ref="G1721" ca="1">SUMPRODUCT(--ISNUMBER(MID(D1721,ROW(INDIRECT("1:"&amp;LEN(D1721))),1)*1))</f>
        <v>24</v>
      </c>
      <c r="H1721" t="b">
        <f t="shared" si="391"/>
        <v>0</v>
      </c>
    </row>
    <row r="1722" spans="1:8" hidden="1" x14ac:dyDescent="0.3">
      <c r="A1722">
        <v>2603</v>
      </c>
      <c r="B1722" t="s">
        <v>8900</v>
      </c>
      <c r="C1722" t="s">
        <v>8901</v>
      </c>
      <c r="D1722" t="s">
        <v>8902</v>
      </c>
      <c r="E1722" t="s">
        <v>2276</v>
      </c>
      <c r="F1722" t="s">
        <v>89</v>
      </c>
      <c r="G1722" cm="1">
        <f t="array" aca="1" ref="G1722" ca="1">SUMPRODUCT(--ISNUMBER(MID(D1722,ROW(INDIRECT("1:"&amp;LEN(D1722))),1)*1))</f>
        <v>24</v>
      </c>
      <c r="H1722" t="b">
        <f t="shared" si="390"/>
        <v>0</v>
      </c>
    </row>
    <row r="1723" spans="1:8" x14ac:dyDescent="0.3">
      <c r="A1723">
        <v>2621</v>
      </c>
      <c r="B1723" t="s">
        <v>8960</v>
      </c>
      <c r="C1723" t="s">
        <v>8961</v>
      </c>
      <c r="D1723" t="s">
        <v>8962</v>
      </c>
      <c r="E1723" t="s">
        <v>647</v>
      </c>
      <c r="F1723" t="s">
        <v>1411</v>
      </c>
      <c r="G1723" cm="1">
        <f t="array" aca="1" ref="G1723" ca="1">SUMPRODUCT(--ISNUMBER(MID(D1723,ROW(INDIRECT("1:"&amp;LEN(D1723))),1)*1))</f>
        <v>24</v>
      </c>
      <c r="H1723" t="b">
        <f t="shared" ref="H1723:H1725" si="392">OR(ISNUMBER(FIND("Wh kg", D1723)), ISNUMBER(FIND("F/g", D1723)), ISNUMBER(FIND("ppm", D1723)), ISNUMBER(FIND("ppb", D1723)), ISNUMBER(FIND("mAh/g", D1723)), ISNUMBER(FIND("kHz", D1723)), ISNUMBER(FIND("°C", D1723)), ISNUMBER(FIND(" pH", D1723)), ISNUMBER(FIND("mg/L", D1723)), ISNUMBER(FIND("mAhg", D1723)), ISNUMBER(FIND("g/L", D1723)), ISNUMBER(FIND("MPa", D1723)))</f>
        <v>1</v>
      </c>
    </row>
    <row r="1724" spans="1:8" x14ac:dyDescent="0.3">
      <c r="A1724">
        <v>2642</v>
      </c>
      <c r="B1724" t="s">
        <v>9028</v>
      </c>
      <c r="C1724" t="s">
        <v>9029</v>
      </c>
      <c r="D1724" t="s">
        <v>9030</v>
      </c>
      <c r="E1724" t="s">
        <v>160</v>
      </c>
      <c r="F1724" t="s">
        <v>9031</v>
      </c>
      <c r="G1724" cm="1">
        <f t="array" aca="1" ref="G1724" ca="1">SUMPRODUCT(--ISNUMBER(MID(D1724,ROW(INDIRECT("1:"&amp;LEN(D1724))),1)*1))</f>
        <v>24</v>
      </c>
      <c r="H1724" t="b">
        <f t="shared" si="392"/>
        <v>1</v>
      </c>
    </row>
    <row r="1725" spans="1:8" hidden="1" x14ac:dyDescent="0.3">
      <c r="A1725">
        <v>2725</v>
      </c>
      <c r="B1725" t="s">
        <v>9302</v>
      </c>
      <c r="C1725" t="s">
        <v>9303</v>
      </c>
      <c r="D1725" t="s">
        <v>9304</v>
      </c>
      <c r="E1725" t="s">
        <v>585</v>
      </c>
      <c r="F1725" t="s">
        <v>33</v>
      </c>
      <c r="G1725" cm="1">
        <f t="array" aca="1" ref="G1725" ca="1">SUMPRODUCT(--ISNUMBER(MID(D1725,ROW(INDIRECT("1:"&amp;LEN(D1725))),1)*1))</f>
        <v>24</v>
      </c>
      <c r="H1725" t="b">
        <f t="shared" si="392"/>
        <v>0</v>
      </c>
    </row>
    <row r="1726" spans="1:8" hidden="1" x14ac:dyDescent="0.3">
      <c r="A1726">
        <v>1724</v>
      </c>
      <c r="B1726" t="s">
        <v>5983</v>
      </c>
      <c r="C1726" t="s">
        <v>5984</v>
      </c>
      <c r="D1726" t="s">
        <v>5985</v>
      </c>
      <c r="E1726" t="s">
        <v>1347</v>
      </c>
      <c r="F1726" t="s">
        <v>116</v>
      </c>
      <c r="G1726" cm="1">
        <f t="array" aca="1" ref="G1726" ca="1">SUMPRODUCT(--ISNUMBER(MID(D1726,ROW(INDIRECT("1:"&amp;LEN(D1726))),1)*1))</f>
        <v>0</v>
      </c>
    </row>
    <row r="1727" spans="1:8" hidden="1" x14ac:dyDescent="0.3">
      <c r="A1727">
        <v>2775</v>
      </c>
      <c r="B1727" t="s">
        <v>9461</v>
      </c>
      <c r="C1727" t="s">
        <v>9462</v>
      </c>
      <c r="D1727" t="s">
        <v>9463</v>
      </c>
      <c r="E1727" t="s">
        <v>1749</v>
      </c>
      <c r="F1727" t="s">
        <v>15</v>
      </c>
      <c r="G1727" cm="1">
        <f t="array" aca="1" ref="G1727" ca="1">SUMPRODUCT(--ISNUMBER(MID(D1727,ROW(INDIRECT("1:"&amp;LEN(D1727))),1)*1))</f>
        <v>24</v>
      </c>
      <c r="H1727" t="b">
        <f t="shared" ref="H1727:H1730" si="393">OR(ISNUMBER(FIND("Wh kg", D1727)), ISNUMBER(FIND("F/g", D1727)), ISNUMBER(FIND("ppm", D1727)), ISNUMBER(FIND("ppb", D1727)), ISNUMBER(FIND("mAh/g", D1727)), ISNUMBER(FIND("kHz", D1727)), ISNUMBER(FIND("°C", D1727)), ISNUMBER(FIND(" pH", D1727)), ISNUMBER(FIND("mg/L", D1727)), ISNUMBER(FIND("mAhg", D1727)), ISNUMBER(FIND("g/L", D1727)), ISNUMBER(FIND("MPa", D1727)))</f>
        <v>0</v>
      </c>
    </row>
    <row r="1728" spans="1:8" x14ac:dyDescent="0.3">
      <c r="A1728">
        <v>2779</v>
      </c>
      <c r="B1728" t="s">
        <v>9475</v>
      </c>
      <c r="C1728" t="s">
        <v>9476</v>
      </c>
      <c r="D1728" t="s">
        <v>9477</v>
      </c>
      <c r="E1728" t="s">
        <v>179</v>
      </c>
      <c r="F1728" t="s">
        <v>161</v>
      </c>
      <c r="G1728" cm="1">
        <f t="array" aca="1" ref="G1728" ca="1">SUMPRODUCT(--ISNUMBER(MID(D1728,ROW(INDIRECT("1:"&amp;LEN(D1728))),1)*1))</f>
        <v>24</v>
      </c>
      <c r="H1728" t="b">
        <f t="shared" si="393"/>
        <v>1</v>
      </c>
    </row>
    <row r="1729" spans="1:8" x14ac:dyDescent="0.3">
      <c r="A1729">
        <v>2786</v>
      </c>
      <c r="B1729" t="s">
        <v>9497</v>
      </c>
      <c r="C1729" t="s">
        <v>9498</v>
      </c>
      <c r="D1729" t="s">
        <v>9499</v>
      </c>
      <c r="E1729" t="s">
        <v>191</v>
      </c>
      <c r="F1729" t="s">
        <v>89</v>
      </c>
      <c r="G1729" cm="1">
        <f t="array" aca="1" ref="G1729" ca="1">SUMPRODUCT(--ISNUMBER(MID(D1729,ROW(INDIRECT("1:"&amp;LEN(D1729))),1)*1))</f>
        <v>24</v>
      </c>
      <c r="H1729" t="b">
        <f t="shared" si="393"/>
        <v>1</v>
      </c>
    </row>
    <row r="1730" spans="1:8" hidden="1" x14ac:dyDescent="0.3">
      <c r="A1730">
        <v>2809</v>
      </c>
      <c r="B1730" t="s">
        <v>9571</v>
      </c>
      <c r="C1730" t="s">
        <v>9572</v>
      </c>
      <c r="D1730" t="s">
        <v>9573</v>
      </c>
      <c r="E1730" t="s">
        <v>464</v>
      </c>
      <c r="F1730" t="s">
        <v>161</v>
      </c>
      <c r="G1730" cm="1">
        <f t="array" aca="1" ref="G1730" ca="1">SUMPRODUCT(--ISNUMBER(MID(D1730,ROW(INDIRECT("1:"&amp;LEN(D1730))),1)*1))</f>
        <v>24</v>
      </c>
      <c r="H1730" t="b">
        <f t="shared" si="393"/>
        <v>0</v>
      </c>
    </row>
    <row r="1731" spans="1:8" hidden="1" x14ac:dyDescent="0.3">
      <c r="A1731">
        <v>1729</v>
      </c>
      <c r="B1731" t="s">
        <v>5998</v>
      </c>
      <c r="C1731" t="s">
        <v>5999</v>
      </c>
      <c r="D1731" t="s">
        <v>6000</v>
      </c>
      <c r="E1731" t="s">
        <v>1164</v>
      </c>
      <c r="F1731" t="s">
        <v>46</v>
      </c>
      <c r="G1731" cm="1">
        <f t="array" aca="1" ref="G1731" ca="1">SUMPRODUCT(--ISNUMBER(MID(D1731,ROW(INDIRECT("1:"&amp;LEN(D1731))),1)*1))</f>
        <v>0</v>
      </c>
    </row>
    <row r="1732" spans="1:8" hidden="1" x14ac:dyDescent="0.3">
      <c r="A1732">
        <v>1730</v>
      </c>
      <c r="B1732" t="s">
        <v>6001</v>
      </c>
      <c r="C1732" t="s">
        <v>6002</v>
      </c>
      <c r="D1732" t="s">
        <v>6003</v>
      </c>
      <c r="E1732" t="s">
        <v>6004</v>
      </c>
      <c r="F1732" t="s">
        <v>46</v>
      </c>
      <c r="G1732" cm="1">
        <f t="array" aca="1" ref="G1732" ca="1">SUMPRODUCT(--ISNUMBER(MID(D1732,ROW(INDIRECT("1:"&amp;LEN(D1732))),1)*1))</f>
        <v>0</v>
      </c>
    </row>
    <row r="1733" spans="1:8" hidden="1" x14ac:dyDescent="0.3">
      <c r="A1733">
        <v>2839</v>
      </c>
      <c r="B1733" t="s">
        <v>9669</v>
      </c>
      <c r="C1733" t="s">
        <v>9670</v>
      </c>
      <c r="D1733" t="s">
        <v>9671</v>
      </c>
      <c r="E1733" t="s">
        <v>9672</v>
      </c>
      <c r="F1733" t="s">
        <v>5210</v>
      </c>
      <c r="G1733" cm="1">
        <f t="array" aca="1" ref="G1733" ca="1">SUMPRODUCT(--ISNUMBER(MID(D1733,ROW(INDIRECT("1:"&amp;LEN(D1733))),1)*1))</f>
        <v>24</v>
      </c>
      <c r="H1733" t="b">
        <f t="shared" ref="H1733:H1734" si="394">OR(ISNUMBER(FIND("Wh kg", D1733)), ISNUMBER(FIND("F/g", D1733)), ISNUMBER(FIND("ppm", D1733)), ISNUMBER(FIND("ppb", D1733)), ISNUMBER(FIND("mAh/g", D1733)), ISNUMBER(FIND("kHz", D1733)), ISNUMBER(FIND("°C", D1733)), ISNUMBER(FIND(" pH", D1733)), ISNUMBER(FIND("mg/L", D1733)), ISNUMBER(FIND("min", D1733)), ISNUMBER(FIND("mAhg", D1733)), ISNUMBER(FIND("g/L", D1733)), ISNUMBER(FIND("MPa", D1733)))</f>
        <v>0</v>
      </c>
    </row>
    <row r="1734" spans="1:8" hidden="1" x14ac:dyDescent="0.3">
      <c r="A1734">
        <v>2846</v>
      </c>
      <c r="B1734" t="s">
        <v>9691</v>
      </c>
      <c r="C1734" t="s">
        <v>9692</v>
      </c>
      <c r="D1734" t="s">
        <v>9693</v>
      </c>
      <c r="E1734" t="s">
        <v>4357</v>
      </c>
      <c r="F1734" t="s">
        <v>46</v>
      </c>
      <c r="G1734" cm="1">
        <f t="array" aca="1" ref="G1734" ca="1">SUMPRODUCT(--ISNUMBER(MID(D1734,ROW(INDIRECT("1:"&amp;LEN(D1734))),1)*1))</f>
        <v>24</v>
      </c>
      <c r="H1734" t="b">
        <f t="shared" si="394"/>
        <v>0</v>
      </c>
    </row>
    <row r="1735" spans="1:8" hidden="1" x14ac:dyDescent="0.3">
      <c r="A1735">
        <v>1733</v>
      </c>
      <c r="B1735" t="s">
        <v>6011</v>
      </c>
      <c r="C1735" t="s">
        <v>6012</v>
      </c>
      <c r="D1735" t="s">
        <v>6013</v>
      </c>
      <c r="E1735" t="s">
        <v>6014</v>
      </c>
      <c r="F1735" t="s">
        <v>3695</v>
      </c>
      <c r="G1735" cm="1">
        <f t="array" aca="1" ref="G1735" ca="1">SUMPRODUCT(--ISNUMBER(MID(D1735,ROW(INDIRECT("1:"&amp;LEN(D1735))),1)*1))</f>
        <v>0</v>
      </c>
    </row>
    <row r="1736" spans="1:8" hidden="1" x14ac:dyDescent="0.3">
      <c r="A1736">
        <v>3017</v>
      </c>
      <c r="B1736" t="s">
        <v>10243</v>
      </c>
      <c r="C1736" t="s">
        <v>10244</v>
      </c>
      <c r="D1736" t="s">
        <v>10245</v>
      </c>
      <c r="E1736" t="s">
        <v>283</v>
      </c>
      <c r="F1736" t="s">
        <v>116</v>
      </c>
      <c r="G1736" cm="1">
        <f t="array" aca="1" ref="G1736" ca="1">SUMPRODUCT(--ISNUMBER(MID(D1736,ROW(INDIRECT("1:"&amp;LEN(D1736))),1)*1))</f>
        <v>24</v>
      </c>
      <c r="H1736" t="b">
        <f t="shared" ref="H1736:H1741" si="395">OR(ISNUMBER(FIND("Wh kg", D1736)), ISNUMBER(FIND("F/g", D1736)), ISNUMBER(FIND("ppm", D1736)), ISNUMBER(FIND("ppb", D1736)), ISNUMBER(FIND("mAh/g", D1736)), ISNUMBER(FIND("kHz", D1736)), ISNUMBER(FIND("°C", D1736)), ISNUMBER(FIND(" pH", D1736)), ISNUMBER(FIND("mg/L", D1736)), ISNUMBER(FIND("min", D1736)), ISNUMBER(FIND("mAhg", D1736)), ISNUMBER(FIND("g/L", D1736)), ISNUMBER(FIND("MPa", D1736)))</f>
        <v>0</v>
      </c>
    </row>
    <row r="1737" spans="1:8" x14ac:dyDescent="0.3">
      <c r="A1737">
        <v>3082</v>
      </c>
      <c r="B1737" t="s">
        <v>10451</v>
      </c>
      <c r="C1737" t="s">
        <v>10452</v>
      </c>
      <c r="D1737" t="s">
        <v>10453</v>
      </c>
      <c r="E1737" t="s">
        <v>1138</v>
      </c>
      <c r="F1737" t="s">
        <v>138</v>
      </c>
      <c r="G1737" cm="1">
        <f t="array" aca="1" ref="G1737" ca="1">SUMPRODUCT(--ISNUMBER(MID(D1737,ROW(INDIRECT("1:"&amp;LEN(D1737))),1)*1))</f>
        <v>24</v>
      </c>
      <c r="H1737" t="b">
        <f>OR(ISNUMBER(FIND("Wh kg", D1737)), ISNUMBER(FIND("F/g", D1737)), ISNUMBER(FIND("ppm", D1737)), ISNUMBER(FIND("ppb", D1737)), ISNUMBER(FIND("mAh/g", D1737)), ISNUMBER(FIND("kHz", D1737)), ISNUMBER(FIND("°C", D1737)), ISNUMBER(FIND(" pH", D1737)), ISNUMBER(FIND("mg/L", D1737)), ISNUMBER(FIND("mAhg", D1737)), ISNUMBER(FIND("g/L", D1737)), ISNUMBER(FIND("MPa", D1737)))</f>
        <v>1</v>
      </c>
    </row>
    <row r="1738" spans="1:8" hidden="1" x14ac:dyDescent="0.3">
      <c r="A1738">
        <v>3230</v>
      </c>
      <c r="B1738" t="s">
        <v>10928</v>
      </c>
      <c r="C1738" t="s">
        <v>10929</v>
      </c>
      <c r="D1738" t="s">
        <v>10930</v>
      </c>
      <c r="E1738" t="s">
        <v>1351</v>
      </c>
      <c r="F1738" t="s">
        <v>1411</v>
      </c>
      <c r="G1738" cm="1">
        <f t="array" aca="1" ref="G1738" ca="1">SUMPRODUCT(--ISNUMBER(MID(D1738,ROW(INDIRECT("1:"&amp;LEN(D1738))),1)*1))</f>
        <v>24</v>
      </c>
      <c r="H1738" t="b">
        <f t="shared" si="395"/>
        <v>0</v>
      </c>
    </row>
    <row r="1739" spans="1:8" hidden="1" x14ac:dyDescent="0.3">
      <c r="A1739">
        <v>3267</v>
      </c>
      <c r="B1739" t="s">
        <v>11048</v>
      </c>
      <c r="C1739" t="s">
        <v>11049</v>
      </c>
      <c r="D1739" t="s">
        <v>11050</v>
      </c>
      <c r="E1739" t="s">
        <v>179</v>
      </c>
      <c r="F1739" t="s">
        <v>1139</v>
      </c>
      <c r="G1739" cm="1">
        <f t="array" aca="1" ref="G1739" ca="1">SUMPRODUCT(--ISNUMBER(MID(D1739,ROW(INDIRECT("1:"&amp;LEN(D1739))),1)*1))</f>
        <v>24</v>
      </c>
      <c r="H1739" t="b">
        <f t="shared" si="395"/>
        <v>0</v>
      </c>
    </row>
    <row r="1740" spans="1:8" hidden="1" x14ac:dyDescent="0.3">
      <c r="A1740">
        <v>3363</v>
      </c>
      <c r="B1740" t="s">
        <v>11364</v>
      </c>
      <c r="C1740" t="s">
        <v>11365</v>
      </c>
      <c r="D1740" t="s">
        <v>11366</v>
      </c>
      <c r="E1740" t="s">
        <v>11367</v>
      </c>
      <c r="F1740" t="s">
        <v>46</v>
      </c>
      <c r="G1740" cm="1">
        <f t="array" aca="1" ref="G1740" ca="1">SUMPRODUCT(--ISNUMBER(MID(D1740,ROW(INDIRECT("1:"&amp;LEN(D1740))),1)*1))</f>
        <v>24</v>
      </c>
      <c r="H1740" t="b">
        <f t="shared" si="395"/>
        <v>0</v>
      </c>
    </row>
    <row r="1741" spans="1:8" hidden="1" x14ac:dyDescent="0.3">
      <c r="A1741">
        <v>3389</v>
      </c>
      <c r="B1741" t="s">
        <v>11446</v>
      </c>
      <c r="C1741" t="s">
        <v>11447</v>
      </c>
      <c r="D1741" t="s">
        <v>11448</v>
      </c>
      <c r="E1741" t="s">
        <v>1358</v>
      </c>
      <c r="F1741" t="s">
        <v>5687</v>
      </c>
      <c r="G1741" cm="1">
        <f t="array" aca="1" ref="G1741" ca="1">SUMPRODUCT(--ISNUMBER(MID(D1741,ROW(INDIRECT("1:"&amp;LEN(D1741))),1)*1))</f>
        <v>24</v>
      </c>
      <c r="H1741" t="b">
        <f t="shared" si="395"/>
        <v>0</v>
      </c>
    </row>
    <row r="1742" spans="1:8" hidden="1" x14ac:dyDescent="0.3">
      <c r="A1742">
        <v>1740</v>
      </c>
      <c r="B1742" t="s">
        <v>6035</v>
      </c>
      <c r="C1742" t="s">
        <v>6036</v>
      </c>
      <c r="D1742" t="s">
        <v>6037</v>
      </c>
      <c r="E1742" t="s">
        <v>920</v>
      </c>
      <c r="F1742" t="s">
        <v>6038</v>
      </c>
      <c r="G1742" cm="1">
        <f t="array" aca="1" ref="G1742" ca="1">SUMPRODUCT(--ISNUMBER(MID(D1742,ROW(INDIRECT("1:"&amp;LEN(D1742))),1)*1))</f>
        <v>0</v>
      </c>
    </row>
    <row r="1743" spans="1:8" hidden="1" x14ac:dyDescent="0.3">
      <c r="A1743">
        <v>3544</v>
      </c>
      <c r="B1743" t="s">
        <v>11949</v>
      </c>
      <c r="C1743" t="s">
        <v>11950</v>
      </c>
      <c r="D1743" t="s">
        <v>11951</v>
      </c>
      <c r="E1743" t="s">
        <v>11952</v>
      </c>
      <c r="F1743" t="s">
        <v>687</v>
      </c>
      <c r="G1743" cm="1">
        <f t="array" aca="1" ref="G1743" ca="1">SUMPRODUCT(--ISNUMBER(MID(D1743,ROW(INDIRECT("1:"&amp;LEN(D1743))),1)*1))</f>
        <v>24</v>
      </c>
      <c r="H1743" t="b">
        <f>OR(ISNUMBER(FIND("Wh kg", D1743)), ISNUMBER(FIND("F/g", D1743)), ISNUMBER(FIND("ppm", D1743)), ISNUMBER(FIND("ppb", D1743)), ISNUMBER(FIND("mAh/g", D1743)), ISNUMBER(FIND("kHz", D1743)), ISNUMBER(FIND("°C", D1743)), ISNUMBER(FIND(" pH", D1743)), ISNUMBER(FIND("mg/L", D1743)), ISNUMBER(FIND("min", D1743)), ISNUMBER(FIND("mAhg", D1743)), ISNUMBER(FIND("g/L", D1743)), ISNUMBER(FIND("MPa", D1743)))</f>
        <v>0</v>
      </c>
    </row>
    <row r="1744" spans="1:8" hidden="1" x14ac:dyDescent="0.3">
      <c r="A1744">
        <v>1742</v>
      </c>
      <c r="B1744" t="s">
        <v>6043</v>
      </c>
      <c r="C1744" t="s">
        <v>6044</v>
      </c>
      <c r="D1744" t="s">
        <v>6045</v>
      </c>
      <c r="E1744" t="s">
        <v>5565</v>
      </c>
      <c r="F1744" t="s">
        <v>46</v>
      </c>
      <c r="G1744" cm="1">
        <f t="array" aca="1" ref="G1744" ca="1">SUMPRODUCT(--ISNUMBER(MID(D1744,ROW(INDIRECT("1:"&amp;LEN(D1744))),1)*1))</f>
        <v>0</v>
      </c>
    </row>
    <row r="1745" spans="1:8" x14ac:dyDescent="0.3">
      <c r="A1745">
        <v>3688</v>
      </c>
      <c r="B1745" t="s">
        <v>12418</v>
      </c>
      <c r="C1745" t="s">
        <v>12419</v>
      </c>
      <c r="D1745" t="s">
        <v>12420</v>
      </c>
      <c r="E1745" t="s">
        <v>373</v>
      </c>
      <c r="F1745" t="s">
        <v>8352</v>
      </c>
      <c r="G1745" cm="1">
        <f t="array" aca="1" ref="G1745" ca="1">SUMPRODUCT(--ISNUMBER(MID(D1745,ROW(INDIRECT("1:"&amp;LEN(D1745))),1)*1))</f>
        <v>24</v>
      </c>
      <c r="H1745" t="b">
        <f t="shared" ref="H1745:H1746" si="396">OR(ISNUMBER(FIND("Wh kg", D1745)), ISNUMBER(FIND("F/g", D1745)), ISNUMBER(FIND("ppm", D1745)), ISNUMBER(FIND("ppb", D1745)), ISNUMBER(FIND("mAh/g", D1745)), ISNUMBER(FIND("kHz", D1745)), ISNUMBER(FIND("°C", D1745)), ISNUMBER(FIND(" pH", D1745)), ISNUMBER(FIND("mg/L", D1745)), ISNUMBER(FIND("mAhg", D1745)), ISNUMBER(FIND("g/L", D1745)), ISNUMBER(FIND("MPa", D1745)))</f>
        <v>1</v>
      </c>
    </row>
    <row r="1746" spans="1:8" hidden="1" x14ac:dyDescent="0.3">
      <c r="A1746">
        <v>3817</v>
      </c>
      <c r="B1746" t="s">
        <v>12826</v>
      </c>
      <c r="C1746" t="s">
        <v>12827</v>
      </c>
      <c r="D1746" t="s">
        <v>12828</v>
      </c>
      <c r="E1746" t="s">
        <v>778</v>
      </c>
      <c r="F1746" t="s">
        <v>1318</v>
      </c>
      <c r="G1746" cm="1">
        <f t="array" aca="1" ref="G1746" ca="1">SUMPRODUCT(--ISNUMBER(MID(D1746,ROW(INDIRECT("1:"&amp;LEN(D1746))),1)*1))</f>
        <v>24</v>
      </c>
      <c r="H1746" t="b">
        <f t="shared" si="396"/>
        <v>0</v>
      </c>
    </row>
    <row r="1747" spans="1:8" hidden="1" x14ac:dyDescent="0.3">
      <c r="A1747">
        <v>3896</v>
      </c>
      <c r="B1747" t="s">
        <v>13072</v>
      </c>
      <c r="C1747" t="s">
        <v>13073</v>
      </c>
      <c r="D1747" t="s">
        <v>13074</v>
      </c>
      <c r="E1747" t="s">
        <v>2329</v>
      </c>
      <c r="F1747" t="s">
        <v>266</v>
      </c>
      <c r="G1747" cm="1">
        <f t="array" aca="1" ref="G1747" ca="1">SUMPRODUCT(--ISNUMBER(MID(D1747,ROW(INDIRECT("1:"&amp;LEN(D1747))),1)*1))</f>
        <v>24</v>
      </c>
      <c r="H1747" t="b">
        <f t="shared" ref="H1745:H1747" si="397">OR(ISNUMBER(FIND("Wh kg", D1747)), ISNUMBER(FIND("F/g", D1747)), ISNUMBER(FIND("ppm", D1747)), ISNUMBER(FIND("ppb", D1747)), ISNUMBER(FIND("mAh/g", D1747)), ISNUMBER(FIND("kHz", D1747)), ISNUMBER(FIND("°C", D1747)), ISNUMBER(FIND(" pH", D1747)), ISNUMBER(FIND("mg/L", D1747)), ISNUMBER(FIND("min", D1747)), ISNUMBER(FIND("mAhg", D1747)), ISNUMBER(FIND("g/L", D1747)), ISNUMBER(FIND("MPa", D1747)))</f>
        <v>0</v>
      </c>
    </row>
    <row r="1748" spans="1:8" hidden="1" x14ac:dyDescent="0.3">
      <c r="A1748">
        <v>1746</v>
      </c>
      <c r="B1748" t="s">
        <v>6056</v>
      </c>
      <c r="C1748" t="s">
        <v>6057</v>
      </c>
      <c r="D1748" t="s">
        <v>6058</v>
      </c>
      <c r="E1748" t="s">
        <v>3162</v>
      </c>
      <c r="F1748" t="s">
        <v>89</v>
      </c>
      <c r="G1748" cm="1">
        <f t="array" aca="1" ref="G1748" ca="1">SUMPRODUCT(--ISNUMBER(MID(D1748,ROW(INDIRECT("1:"&amp;LEN(D1748))),1)*1))</f>
        <v>0</v>
      </c>
    </row>
    <row r="1749" spans="1:8" hidden="1" x14ac:dyDescent="0.3">
      <c r="A1749">
        <v>1747</v>
      </c>
      <c r="B1749" t="s">
        <v>6059</v>
      </c>
      <c r="C1749" t="s">
        <v>6060</v>
      </c>
      <c r="D1749" t="s">
        <v>6061</v>
      </c>
      <c r="E1749" t="s">
        <v>6062</v>
      </c>
      <c r="F1749" t="s">
        <v>15</v>
      </c>
      <c r="G1749" cm="1">
        <f t="array" aca="1" ref="G1749" ca="1">SUMPRODUCT(--ISNUMBER(MID(D1749,ROW(INDIRECT("1:"&amp;LEN(D1749))),1)*1))</f>
        <v>0</v>
      </c>
    </row>
    <row r="1750" spans="1:8" hidden="1" x14ac:dyDescent="0.3">
      <c r="A1750">
        <v>3925</v>
      </c>
      <c r="B1750" t="s">
        <v>13165</v>
      </c>
      <c r="C1750" t="s">
        <v>13166</v>
      </c>
      <c r="D1750" t="s">
        <v>13167</v>
      </c>
      <c r="E1750" t="s">
        <v>5658</v>
      </c>
      <c r="F1750" t="s">
        <v>1457</v>
      </c>
      <c r="G1750" cm="1">
        <f t="array" aca="1" ref="G1750" ca="1">SUMPRODUCT(--ISNUMBER(MID(D1750,ROW(INDIRECT("1:"&amp;LEN(D1750))),1)*1))</f>
        <v>24</v>
      </c>
      <c r="H1750" t="b">
        <f t="shared" ref="H1750:H1756" si="398">OR(ISNUMBER(FIND("Wh kg", D1750)), ISNUMBER(FIND("F/g", D1750)), ISNUMBER(FIND("ppm", D1750)), ISNUMBER(FIND("ppb", D1750)), ISNUMBER(FIND("mAh/g", D1750)), ISNUMBER(FIND("kHz", D1750)), ISNUMBER(FIND("°C", D1750)), ISNUMBER(FIND(" pH", D1750)), ISNUMBER(FIND("mg/L", D1750)), ISNUMBER(FIND("min", D1750)), ISNUMBER(FIND("mAhg", D1750)), ISNUMBER(FIND("g/L", D1750)), ISNUMBER(FIND("MPa", D1750)))</f>
        <v>0</v>
      </c>
    </row>
    <row r="1751" spans="1:8" hidden="1" x14ac:dyDescent="0.3">
      <c r="A1751">
        <v>3952</v>
      </c>
      <c r="B1751" t="s">
        <v>13248</v>
      </c>
      <c r="C1751" t="s">
        <v>13249</v>
      </c>
      <c r="D1751" t="s">
        <v>13250</v>
      </c>
      <c r="E1751" t="s">
        <v>2165</v>
      </c>
      <c r="F1751" t="s">
        <v>10</v>
      </c>
      <c r="G1751" cm="1">
        <f t="array" aca="1" ref="G1751" ca="1">SUMPRODUCT(--ISNUMBER(MID(D1751,ROW(INDIRECT("1:"&amp;LEN(D1751))),1)*1))</f>
        <v>24</v>
      </c>
      <c r="H1751" t="b">
        <f t="shared" ref="H1751:H1756" si="399">OR(ISNUMBER(FIND("Wh kg", D1751)), ISNUMBER(FIND("F/g", D1751)), ISNUMBER(FIND("ppm", D1751)), ISNUMBER(FIND("ppb", D1751)), ISNUMBER(FIND("mAh/g", D1751)), ISNUMBER(FIND("kHz", D1751)), ISNUMBER(FIND("°C", D1751)), ISNUMBER(FIND(" pH", D1751)), ISNUMBER(FIND("mg/L", D1751)), ISNUMBER(FIND("mAhg", D1751)), ISNUMBER(FIND("g/L", D1751)), ISNUMBER(FIND("MPa", D1751)))</f>
        <v>0</v>
      </c>
    </row>
    <row r="1752" spans="1:8" x14ac:dyDescent="0.3">
      <c r="A1752">
        <v>4114</v>
      </c>
      <c r="B1752" t="s">
        <v>13758</v>
      </c>
      <c r="C1752" t="s">
        <v>13759</v>
      </c>
      <c r="D1752" t="s">
        <v>13760</v>
      </c>
      <c r="E1752" t="s">
        <v>179</v>
      </c>
      <c r="F1752" t="s">
        <v>2356</v>
      </c>
      <c r="G1752" cm="1">
        <f t="array" aca="1" ref="G1752" ca="1">SUMPRODUCT(--ISNUMBER(MID(D1752,ROW(INDIRECT("1:"&amp;LEN(D1752))),1)*1))</f>
        <v>24</v>
      </c>
      <c r="H1752" t="b">
        <f t="shared" si="399"/>
        <v>1</v>
      </c>
    </row>
    <row r="1753" spans="1:8" hidden="1" x14ac:dyDescent="0.3">
      <c r="A1753">
        <v>4241</v>
      </c>
      <c r="B1753" t="s">
        <v>14165</v>
      </c>
      <c r="C1753" t="s">
        <v>14166</v>
      </c>
      <c r="D1753" t="s">
        <v>14167</v>
      </c>
      <c r="E1753" t="s">
        <v>418</v>
      </c>
      <c r="F1753" t="s">
        <v>138</v>
      </c>
      <c r="G1753" cm="1">
        <f t="array" aca="1" ref="G1753" ca="1">SUMPRODUCT(--ISNUMBER(MID(D1753,ROW(INDIRECT("1:"&amp;LEN(D1753))),1)*1))</f>
        <v>24</v>
      </c>
      <c r="H1753" t="b">
        <f t="shared" si="399"/>
        <v>0</v>
      </c>
    </row>
    <row r="1754" spans="1:8" hidden="1" x14ac:dyDescent="0.3">
      <c r="A1754">
        <v>4321</v>
      </c>
      <c r="B1754" t="s">
        <v>14423</v>
      </c>
      <c r="C1754" t="s">
        <v>14424</v>
      </c>
      <c r="D1754" t="s">
        <v>14425</v>
      </c>
      <c r="E1754" t="s">
        <v>8327</v>
      </c>
      <c r="F1754" t="s">
        <v>161</v>
      </c>
      <c r="G1754" cm="1">
        <f t="array" aca="1" ref="G1754" ca="1">SUMPRODUCT(--ISNUMBER(MID(D1754,ROW(INDIRECT("1:"&amp;LEN(D1754))),1)*1))</f>
        <v>24</v>
      </c>
      <c r="H1754" t="b">
        <f t="shared" si="399"/>
        <v>0</v>
      </c>
    </row>
    <row r="1755" spans="1:8" hidden="1" x14ac:dyDescent="0.3">
      <c r="A1755">
        <v>4334</v>
      </c>
      <c r="B1755" t="s">
        <v>14464</v>
      </c>
      <c r="C1755" t="s">
        <v>14465</v>
      </c>
      <c r="D1755" t="s">
        <v>14466</v>
      </c>
      <c r="E1755" t="s">
        <v>287</v>
      </c>
      <c r="F1755" t="s">
        <v>3943</v>
      </c>
      <c r="G1755" cm="1">
        <f t="array" aca="1" ref="G1755" ca="1">SUMPRODUCT(--ISNUMBER(MID(D1755,ROW(INDIRECT("1:"&amp;LEN(D1755))),1)*1))</f>
        <v>24</v>
      </c>
      <c r="H1755" t="b">
        <f t="shared" si="399"/>
        <v>0</v>
      </c>
    </row>
    <row r="1756" spans="1:8" x14ac:dyDescent="0.3">
      <c r="A1756">
        <v>4503</v>
      </c>
      <c r="B1756" t="s">
        <v>15006</v>
      </c>
      <c r="C1756" t="s">
        <v>15007</v>
      </c>
      <c r="D1756" t="s">
        <v>15008</v>
      </c>
      <c r="E1756" t="s">
        <v>243</v>
      </c>
      <c r="F1756" t="s">
        <v>321</v>
      </c>
      <c r="G1756" cm="1">
        <f t="array" aca="1" ref="G1756" ca="1">SUMPRODUCT(--ISNUMBER(MID(D1756,ROW(INDIRECT("1:"&amp;LEN(D1756))),1)*1))</f>
        <v>24</v>
      </c>
      <c r="H1756" t="b">
        <f t="shared" si="399"/>
        <v>1</v>
      </c>
    </row>
    <row r="1757" spans="1:8" hidden="1" x14ac:dyDescent="0.3">
      <c r="A1757">
        <v>1755</v>
      </c>
      <c r="B1757" t="s">
        <v>6087</v>
      </c>
      <c r="C1757" t="s">
        <v>6088</v>
      </c>
      <c r="D1757" t="s">
        <v>6089</v>
      </c>
      <c r="E1757" t="s">
        <v>2364</v>
      </c>
      <c r="F1757" t="s">
        <v>211</v>
      </c>
      <c r="G1757" cm="1">
        <f t="array" aca="1" ref="G1757" ca="1">SUMPRODUCT(--ISNUMBER(MID(D1757,ROW(INDIRECT("1:"&amp;LEN(D1757))),1)*1))</f>
        <v>0</v>
      </c>
    </row>
    <row r="1758" spans="1:8" x14ac:dyDescent="0.3">
      <c r="A1758">
        <v>4611</v>
      </c>
      <c r="B1758" t="s">
        <v>15349</v>
      </c>
      <c r="C1758" t="s">
        <v>15350</v>
      </c>
      <c r="D1758" t="s">
        <v>15351</v>
      </c>
      <c r="E1758" t="s">
        <v>1566</v>
      </c>
      <c r="F1758" t="s">
        <v>165</v>
      </c>
      <c r="G1758" cm="1">
        <f t="array" aca="1" ref="G1758" ca="1">SUMPRODUCT(--ISNUMBER(MID(D1758,ROW(INDIRECT("1:"&amp;LEN(D1758))),1)*1))</f>
        <v>24</v>
      </c>
      <c r="H1758" t="b">
        <f>OR(ISNUMBER(FIND("Wh kg", D1758)), ISNUMBER(FIND("F/g", D1758)), ISNUMBER(FIND("ppm", D1758)), ISNUMBER(FIND("ppb", D1758)), ISNUMBER(FIND("mAh/g", D1758)), ISNUMBER(FIND("kHz", D1758)), ISNUMBER(FIND("°C", D1758)), ISNUMBER(FIND(" pH", D1758)), ISNUMBER(FIND("mg/L", D1758)), ISNUMBER(FIND("mAhg", D1758)), ISNUMBER(FIND("g/L", D1758)), ISNUMBER(FIND("MPa", D1758)))</f>
        <v>1</v>
      </c>
    </row>
    <row r="1759" spans="1:8" hidden="1" x14ac:dyDescent="0.3">
      <c r="A1759">
        <v>4658</v>
      </c>
      <c r="B1759" t="s">
        <v>15498</v>
      </c>
      <c r="C1759" t="s">
        <v>15499</v>
      </c>
      <c r="D1759" t="s">
        <v>15500</v>
      </c>
      <c r="E1759" t="s">
        <v>1130</v>
      </c>
      <c r="F1759" t="s">
        <v>94</v>
      </c>
      <c r="G1759" cm="1">
        <f t="array" aca="1" ref="G1759" ca="1">SUMPRODUCT(--ISNUMBER(MID(D1759,ROW(INDIRECT("1:"&amp;LEN(D1759))),1)*1))</f>
        <v>24</v>
      </c>
      <c r="H1759" t="b">
        <f t="shared" ref="H1758:H1759" si="400">OR(ISNUMBER(FIND("Wh kg", D1759)), ISNUMBER(FIND("F/g", D1759)), ISNUMBER(FIND("ppm", D1759)), ISNUMBER(FIND("ppb", D1759)), ISNUMBER(FIND("mAh/g", D1759)), ISNUMBER(FIND("kHz", D1759)), ISNUMBER(FIND("°C", D1759)), ISNUMBER(FIND(" pH", D1759)), ISNUMBER(FIND("mg/L", D1759)), ISNUMBER(FIND("min", D1759)), ISNUMBER(FIND("mAhg", D1759)), ISNUMBER(FIND("g/L", D1759)), ISNUMBER(FIND("MPa", D1759)))</f>
        <v>0</v>
      </c>
    </row>
    <row r="1760" spans="1:8" hidden="1" x14ac:dyDescent="0.3">
      <c r="A1760">
        <v>1758</v>
      </c>
      <c r="B1760" t="s">
        <v>6096</v>
      </c>
      <c r="C1760" t="s">
        <v>6097</v>
      </c>
      <c r="D1760" t="s">
        <v>6098</v>
      </c>
      <c r="E1760" t="s">
        <v>9</v>
      </c>
      <c r="F1760" t="s">
        <v>1107</v>
      </c>
      <c r="G1760" cm="1">
        <f t="array" aca="1" ref="G1760" ca="1">SUMPRODUCT(--ISNUMBER(MID(D1760,ROW(INDIRECT("1:"&amp;LEN(D1760))),1)*1))</f>
        <v>0</v>
      </c>
    </row>
    <row r="1761" spans="1:8" hidden="1" x14ac:dyDescent="0.3">
      <c r="A1761">
        <v>4675</v>
      </c>
      <c r="B1761" t="s">
        <v>15551</v>
      </c>
      <c r="C1761" t="s">
        <v>15552</v>
      </c>
      <c r="D1761" t="s">
        <v>15553</v>
      </c>
      <c r="E1761" t="s">
        <v>15554</v>
      </c>
      <c r="F1761" t="s">
        <v>66</v>
      </c>
      <c r="G1761" cm="1">
        <f t="array" aca="1" ref="G1761" ca="1">SUMPRODUCT(--ISNUMBER(MID(D1761,ROW(INDIRECT("1:"&amp;LEN(D1761))),1)*1))</f>
        <v>24</v>
      </c>
      <c r="H1761" t="b">
        <f t="shared" ref="H1761:H1763" si="401">OR(ISNUMBER(FIND("Wh kg", D1761)), ISNUMBER(FIND("F/g", D1761)), ISNUMBER(FIND("ppm", D1761)), ISNUMBER(FIND("ppb", D1761)), ISNUMBER(FIND("mAh/g", D1761)), ISNUMBER(FIND("kHz", D1761)), ISNUMBER(FIND("°C", D1761)), ISNUMBER(FIND(" pH", D1761)), ISNUMBER(FIND("mg/L", D1761)), ISNUMBER(FIND("min", D1761)), ISNUMBER(FIND("mAhg", D1761)), ISNUMBER(FIND("g/L", D1761)), ISNUMBER(FIND("MPa", D1761)))</f>
        <v>0</v>
      </c>
    </row>
    <row r="1762" spans="1:8" hidden="1" x14ac:dyDescent="0.3">
      <c r="A1762">
        <v>4927</v>
      </c>
      <c r="B1762" t="s">
        <v>16363</v>
      </c>
      <c r="C1762" t="s">
        <v>16364</v>
      </c>
      <c r="D1762" t="s">
        <v>16365</v>
      </c>
      <c r="E1762" t="s">
        <v>362</v>
      </c>
      <c r="F1762" t="s">
        <v>15</v>
      </c>
      <c r="G1762" cm="1">
        <f t="array" aca="1" ref="G1762" ca="1">SUMPRODUCT(--ISNUMBER(MID(D1762,ROW(INDIRECT("1:"&amp;LEN(D1762))),1)*1))</f>
        <v>24</v>
      </c>
      <c r="H1762" t="b">
        <f>OR(ISNUMBER(FIND("Wh kg", D1762)), ISNUMBER(FIND("F/g", D1762)), ISNUMBER(FIND("ppm", D1762)), ISNUMBER(FIND("ppb", D1762)), ISNUMBER(FIND("mAh/g", D1762)), ISNUMBER(FIND("kHz", D1762)), ISNUMBER(FIND("°C", D1762)), ISNUMBER(FIND(" pH", D1762)), ISNUMBER(FIND("mg/L", D1762)), ISNUMBER(FIND("mAhg", D1762)), ISNUMBER(FIND("g/L", D1762)), ISNUMBER(FIND("MPa", D1762)))</f>
        <v>0</v>
      </c>
    </row>
    <row r="1763" spans="1:8" hidden="1" x14ac:dyDescent="0.3">
      <c r="A1763">
        <v>4959</v>
      </c>
      <c r="B1763" t="s">
        <v>16464</v>
      </c>
      <c r="C1763" t="s">
        <v>16465</v>
      </c>
      <c r="D1763" t="s">
        <v>16466</v>
      </c>
      <c r="E1763" t="s">
        <v>856</v>
      </c>
      <c r="F1763" t="s">
        <v>6385</v>
      </c>
      <c r="G1763" cm="1">
        <f t="array" aca="1" ref="G1763" ca="1">SUMPRODUCT(--ISNUMBER(MID(D1763,ROW(INDIRECT("1:"&amp;LEN(D1763))),1)*1))</f>
        <v>24</v>
      </c>
      <c r="H1763" t="b">
        <f t="shared" si="401"/>
        <v>0</v>
      </c>
    </row>
    <row r="1764" spans="1:8" hidden="1" x14ac:dyDescent="0.3">
      <c r="A1764">
        <v>1762</v>
      </c>
      <c r="B1764" t="s">
        <v>6110</v>
      </c>
      <c r="C1764" t="s">
        <v>6111</v>
      </c>
      <c r="D1764" t="s">
        <v>6112</v>
      </c>
      <c r="E1764" t="s">
        <v>2995</v>
      </c>
      <c r="F1764" t="s">
        <v>3423</v>
      </c>
      <c r="G1764" cm="1">
        <f t="array" aca="1" ref="G1764" ca="1">SUMPRODUCT(--ISNUMBER(MID(D1764,ROW(INDIRECT("1:"&amp;LEN(D1764))),1)*1))</f>
        <v>0</v>
      </c>
    </row>
    <row r="1765" spans="1:8" hidden="1" x14ac:dyDescent="0.3">
      <c r="A1765">
        <v>62</v>
      </c>
      <c r="B1765" t="s">
        <v>267</v>
      </c>
      <c r="C1765" t="s">
        <v>268</v>
      </c>
      <c r="D1765" t="s">
        <v>269</v>
      </c>
      <c r="E1765" t="s">
        <v>126</v>
      </c>
      <c r="F1765" t="s">
        <v>89</v>
      </c>
      <c r="G1765" cm="1">
        <f t="array" aca="1" ref="G1765" ca="1">SUMPRODUCT(--ISNUMBER(MID(D1765,ROW(INDIRECT("1:"&amp;LEN(D1765))),1)*1))</f>
        <v>23</v>
      </c>
      <c r="H1765" t="b">
        <f>OR(ISNUMBER(FIND("Wh kg", D1765)), ISNUMBER(FIND("F/g", D1765)), ISNUMBER(FIND("ppm", D1765)), ISNUMBER(FIND("ppb", D1765)), ISNUMBER(FIND("mAh/g", D1765)), ISNUMBER(FIND("kHz", D1765)), ISNUMBER(FIND("°C", D1765)), ISNUMBER(FIND(" pH", D1765)), ISNUMBER(FIND("mg/L", D1765)), ISNUMBER(FIND("min", D1765)), ISNUMBER(FIND("mAhg", D1765)), ISNUMBER(FIND("g/L", D1765)), ISNUMBER(FIND("MPa", D1765)))</f>
        <v>0</v>
      </c>
    </row>
    <row r="1766" spans="1:8" hidden="1" x14ac:dyDescent="0.3">
      <c r="A1766">
        <v>1764</v>
      </c>
      <c r="B1766" t="s">
        <v>6117</v>
      </c>
      <c r="C1766" t="s">
        <v>6118</v>
      </c>
      <c r="D1766" t="s">
        <v>6119</v>
      </c>
      <c r="E1766" t="s">
        <v>6120</v>
      </c>
      <c r="F1766" t="s">
        <v>15</v>
      </c>
      <c r="G1766" cm="1">
        <f t="array" aca="1" ref="G1766" ca="1">SUMPRODUCT(--ISNUMBER(MID(D1766,ROW(INDIRECT("1:"&amp;LEN(D1766))),1)*1))</f>
        <v>0</v>
      </c>
    </row>
    <row r="1767" spans="1:8" hidden="1" x14ac:dyDescent="0.3">
      <c r="A1767">
        <v>168</v>
      </c>
      <c r="B1767" t="s">
        <v>652</v>
      </c>
      <c r="C1767" t="s">
        <v>653</v>
      </c>
      <c r="D1767" t="s">
        <v>654</v>
      </c>
      <c r="E1767" t="s">
        <v>93</v>
      </c>
      <c r="F1767" t="s">
        <v>89</v>
      </c>
      <c r="G1767" cm="1">
        <f t="array" aca="1" ref="G1767" ca="1">SUMPRODUCT(--ISNUMBER(MID(D1767,ROW(INDIRECT("1:"&amp;LEN(D1767))),1)*1))</f>
        <v>23</v>
      </c>
      <c r="H1767" t="b">
        <f t="shared" ref="H1767:H1768" si="402">OR(ISNUMBER(FIND("Wh kg", D1767)), ISNUMBER(FIND("F/g", D1767)), ISNUMBER(FIND("ppm", D1767)), ISNUMBER(FIND("ppb", D1767)), ISNUMBER(FIND("mAh/g", D1767)), ISNUMBER(FIND("kHz", D1767)), ISNUMBER(FIND("°C", D1767)), ISNUMBER(FIND(" pH", D1767)), ISNUMBER(FIND("mg/L", D1767)), ISNUMBER(FIND("mAhg", D1767)), ISNUMBER(FIND("g/L", D1767)), ISNUMBER(FIND("MPa", D1767)))</f>
        <v>0</v>
      </c>
    </row>
    <row r="1768" spans="1:8" x14ac:dyDescent="0.3">
      <c r="A1768">
        <v>593</v>
      </c>
      <c r="B1768" t="s">
        <v>2144</v>
      </c>
      <c r="C1768" t="s">
        <v>2145</v>
      </c>
      <c r="D1768" t="s">
        <v>2146</v>
      </c>
      <c r="E1768" t="s">
        <v>283</v>
      </c>
      <c r="F1768" t="s">
        <v>161</v>
      </c>
      <c r="G1768" cm="1">
        <f t="array" aca="1" ref="G1768" ca="1">SUMPRODUCT(--ISNUMBER(MID(D1768,ROW(INDIRECT("1:"&amp;LEN(D1768))),1)*1))</f>
        <v>23</v>
      </c>
      <c r="H1768" t="b">
        <f t="shared" si="402"/>
        <v>1</v>
      </c>
    </row>
    <row r="1769" spans="1:8" hidden="1" x14ac:dyDescent="0.3">
      <c r="A1769">
        <v>700</v>
      </c>
      <c r="B1769" t="s">
        <v>2510</v>
      </c>
      <c r="C1769" t="s">
        <v>2511</v>
      </c>
      <c r="D1769" t="s">
        <v>2512</v>
      </c>
      <c r="E1769" t="s">
        <v>920</v>
      </c>
      <c r="F1769" t="s">
        <v>1830</v>
      </c>
      <c r="G1769" cm="1">
        <f t="array" aca="1" ref="G1769" ca="1">SUMPRODUCT(--ISNUMBER(MID(D1769,ROW(INDIRECT("1:"&amp;LEN(D1769))),1)*1))</f>
        <v>23</v>
      </c>
      <c r="H1769" t="b">
        <f t="shared" ref="H1767:H1781" si="403">OR(ISNUMBER(FIND("Wh kg", D1769)), ISNUMBER(FIND("F/g", D1769)), ISNUMBER(FIND("ppm", D1769)), ISNUMBER(FIND("ppb", D1769)), ISNUMBER(FIND("mAh/g", D1769)), ISNUMBER(FIND("kHz", D1769)), ISNUMBER(FIND("°C", D1769)), ISNUMBER(FIND(" pH", D1769)), ISNUMBER(FIND("mg/L", D1769)), ISNUMBER(FIND("min", D1769)), ISNUMBER(FIND("mAhg", D1769)), ISNUMBER(FIND("g/L", D1769)), ISNUMBER(FIND("MPa", D1769)))</f>
        <v>0</v>
      </c>
    </row>
    <row r="1770" spans="1:8" hidden="1" x14ac:dyDescent="0.3">
      <c r="A1770">
        <v>733</v>
      </c>
      <c r="B1770" t="s">
        <v>2627</v>
      </c>
      <c r="C1770" t="s">
        <v>2628</v>
      </c>
      <c r="D1770" t="s">
        <v>2629</v>
      </c>
      <c r="E1770" t="s">
        <v>2630</v>
      </c>
      <c r="F1770" t="s">
        <v>687</v>
      </c>
      <c r="G1770" cm="1">
        <f t="array" aca="1" ref="G1770" ca="1">SUMPRODUCT(--ISNUMBER(MID(D1770,ROW(INDIRECT("1:"&amp;LEN(D1770))),1)*1))</f>
        <v>23</v>
      </c>
      <c r="H1770" t="b">
        <f t="shared" si="403"/>
        <v>0</v>
      </c>
    </row>
    <row r="1771" spans="1:8" x14ac:dyDescent="0.3">
      <c r="A1771">
        <v>856</v>
      </c>
      <c r="B1771" t="s">
        <v>3049</v>
      </c>
      <c r="C1771" t="s">
        <v>3050</v>
      </c>
      <c r="D1771" t="s">
        <v>3051</v>
      </c>
      <c r="E1771" t="s">
        <v>614</v>
      </c>
      <c r="F1771" t="s">
        <v>116</v>
      </c>
      <c r="G1771" cm="1">
        <f t="array" aca="1" ref="G1771" ca="1">SUMPRODUCT(--ISNUMBER(MID(D1771,ROW(INDIRECT("1:"&amp;LEN(D1771))),1)*1))</f>
        <v>23</v>
      </c>
      <c r="H1771" t="b">
        <f t="shared" ref="H1771:H1772" si="404">OR(ISNUMBER(FIND("Wh kg", D1771)), ISNUMBER(FIND("F/g", D1771)), ISNUMBER(FIND("ppm", D1771)), ISNUMBER(FIND("ppb", D1771)), ISNUMBER(FIND("mAh/g", D1771)), ISNUMBER(FIND("kHz", D1771)), ISNUMBER(FIND("°C", D1771)), ISNUMBER(FIND(" pH", D1771)), ISNUMBER(FIND("mg/L", D1771)), ISNUMBER(FIND("mAhg", D1771)), ISNUMBER(FIND("g/L", D1771)), ISNUMBER(FIND("MPa", D1771)))</f>
        <v>1</v>
      </c>
    </row>
    <row r="1772" spans="1:8" x14ac:dyDescent="0.3">
      <c r="A1772">
        <v>870</v>
      </c>
      <c r="B1772" t="s">
        <v>3097</v>
      </c>
      <c r="C1772" t="s">
        <v>3098</v>
      </c>
      <c r="D1772" t="s">
        <v>3099</v>
      </c>
      <c r="E1772" t="s">
        <v>3100</v>
      </c>
      <c r="F1772" t="s">
        <v>56</v>
      </c>
      <c r="G1772" cm="1">
        <f t="array" aca="1" ref="G1772" ca="1">SUMPRODUCT(--ISNUMBER(MID(D1772,ROW(INDIRECT("1:"&amp;LEN(D1772))),1)*1))</f>
        <v>23</v>
      </c>
      <c r="H1772" t="b">
        <f t="shared" si="404"/>
        <v>1</v>
      </c>
    </row>
    <row r="1773" spans="1:8" hidden="1" x14ac:dyDescent="0.3">
      <c r="A1773">
        <v>949</v>
      </c>
      <c r="B1773" t="s">
        <v>3368</v>
      </c>
      <c r="C1773" t="s">
        <v>3369</v>
      </c>
      <c r="D1773" t="s">
        <v>3370</v>
      </c>
      <c r="E1773" t="s">
        <v>3371</v>
      </c>
      <c r="F1773" t="s">
        <v>694</v>
      </c>
      <c r="G1773" cm="1">
        <f t="array" aca="1" ref="G1773" ca="1">SUMPRODUCT(--ISNUMBER(MID(D1773,ROW(INDIRECT("1:"&amp;LEN(D1773))),1)*1))</f>
        <v>23</v>
      </c>
      <c r="H1773" t="b">
        <f t="shared" si="403"/>
        <v>0</v>
      </c>
    </row>
    <row r="1774" spans="1:8" hidden="1" x14ac:dyDescent="0.3">
      <c r="A1774">
        <v>966</v>
      </c>
      <c r="B1774" t="s">
        <v>3427</v>
      </c>
      <c r="C1774" t="s">
        <v>3428</v>
      </c>
      <c r="D1774" t="s">
        <v>3429</v>
      </c>
      <c r="E1774" t="s">
        <v>2224</v>
      </c>
      <c r="F1774" t="s">
        <v>15</v>
      </c>
      <c r="G1774" cm="1">
        <f t="array" aca="1" ref="G1774" ca="1">SUMPRODUCT(--ISNUMBER(MID(D1774,ROW(INDIRECT("1:"&amp;LEN(D1774))),1)*1))</f>
        <v>23</v>
      </c>
      <c r="H1774" t="b">
        <f t="shared" ref="H1774:H1780" si="405">OR(ISNUMBER(FIND("Wh kg", D1774)), ISNUMBER(FIND("F/g", D1774)), ISNUMBER(FIND("ppm", D1774)), ISNUMBER(FIND("ppb", D1774)), ISNUMBER(FIND("mAh/g", D1774)), ISNUMBER(FIND("kHz", D1774)), ISNUMBER(FIND("°C", D1774)), ISNUMBER(FIND(" pH", D1774)), ISNUMBER(FIND("mg/L", D1774)), ISNUMBER(FIND("mAhg", D1774)), ISNUMBER(FIND("g/L", D1774)), ISNUMBER(FIND("MPa", D1774)))</f>
        <v>0</v>
      </c>
    </row>
    <row r="1775" spans="1:8" hidden="1" x14ac:dyDescent="0.3">
      <c r="A1775">
        <v>975</v>
      </c>
      <c r="B1775" t="s">
        <v>3457</v>
      </c>
      <c r="C1775" t="s">
        <v>3458</v>
      </c>
      <c r="D1775" t="s">
        <v>3459</v>
      </c>
      <c r="E1775" t="s">
        <v>287</v>
      </c>
      <c r="F1775" t="s">
        <v>1552</v>
      </c>
      <c r="G1775" cm="1">
        <f t="array" aca="1" ref="G1775" ca="1">SUMPRODUCT(--ISNUMBER(MID(D1775,ROW(INDIRECT("1:"&amp;LEN(D1775))),1)*1))</f>
        <v>23</v>
      </c>
      <c r="H1775" t="b">
        <f t="shared" si="405"/>
        <v>0</v>
      </c>
    </row>
    <row r="1776" spans="1:8" hidden="1" x14ac:dyDescent="0.3">
      <c r="A1776">
        <v>984</v>
      </c>
      <c r="B1776" t="s">
        <v>3487</v>
      </c>
      <c r="C1776" t="s">
        <v>3488</v>
      </c>
      <c r="D1776" t="s">
        <v>3489</v>
      </c>
      <c r="E1776" t="s">
        <v>3490</v>
      </c>
      <c r="F1776" t="s">
        <v>41</v>
      </c>
      <c r="G1776" cm="1">
        <f t="array" aca="1" ref="G1776" ca="1">SUMPRODUCT(--ISNUMBER(MID(D1776,ROW(INDIRECT("1:"&amp;LEN(D1776))),1)*1))</f>
        <v>23</v>
      </c>
      <c r="H1776" t="b">
        <f t="shared" si="405"/>
        <v>0</v>
      </c>
    </row>
    <row r="1777" spans="1:8" x14ac:dyDescent="0.3">
      <c r="A1777">
        <v>1015</v>
      </c>
      <c r="B1777" t="s">
        <v>3592</v>
      </c>
      <c r="C1777" t="s">
        <v>3593</v>
      </c>
      <c r="D1777" t="s">
        <v>3594</v>
      </c>
      <c r="E1777" t="s">
        <v>2875</v>
      </c>
      <c r="F1777" t="s">
        <v>84</v>
      </c>
      <c r="G1777" cm="1">
        <f t="array" aca="1" ref="G1777" ca="1">SUMPRODUCT(--ISNUMBER(MID(D1777,ROW(INDIRECT("1:"&amp;LEN(D1777))),1)*1))</f>
        <v>23</v>
      </c>
      <c r="H1777" t="b">
        <f t="shared" si="405"/>
        <v>1</v>
      </c>
    </row>
    <row r="1778" spans="1:8" x14ac:dyDescent="0.3">
      <c r="A1778">
        <v>1165</v>
      </c>
      <c r="B1778" t="s">
        <v>4101</v>
      </c>
      <c r="C1778" t="s">
        <v>4102</v>
      </c>
      <c r="D1778" t="s">
        <v>4103</v>
      </c>
      <c r="E1778" t="s">
        <v>243</v>
      </c>
      <c r="F1778" t="s">
        <v>1552</v>
      </c>
      <c r="G1778" cm="1">
        <f t="array" aca="1" ref="G1778" ca="1">SUMPRODUCT(--ISNUMBER(MID(D1778,ROW(INDIRECT("1:"&amp;LEN(D1778))),1)*1))</f>
        <v>23</v>
      </c>
      <c r="H1778" t="b">
        <f t="shared" si="405"/>
        <v>1</v>
      </c>
    </row>
    <row r="1779" spans="1:8" x14ac:dyDescent="0.3">
      <c r="A1779">
        <v>1169</v>
      </c>
      <c r="B1779" t="s">
        <v>4114</v>
      </c>
      <c r="C1779" t="s">
        <v>4115</v>
      </c>
      <c r="D1779" t="s">
        <v>4116</v>
      </c>
      <c r="E1779" t="s">
        <v>3888</v>
      </c>
      <c r="F1779" t="s">
        <v>46</v>
      </c>
      <c r="G1779" cm="1">
        <f t="array" aca="1" ref="G1779" ca="1">SUMPRODUCT(--ISNUMBER(MID(D1779,ROW(INDIRECT("1:"&amp;LEN(D1779))),1)*1))</f>
        <v>23</v>
      </c>
      <c r="H1779" t="b">
        <f t="shared" si="405"/>
        <v>1</v>
      </c>
    </row>
    <row r="1780" spans="1:8" hidden="1" x14ac:dyDescent="0.3">
      <c r="A1780">
        <v>1387</v>
      </c>
      <c r="B1780" t="s">
        <v>4848</v>
      </c>
      <c r="C1780" t="s">
        <v>4849</v>
      </c>
      <c r="D1780" t="s">
        <v>4850</v>
      </c>
      <c r="E1780" t="s">
        <v>1351</v>
      </c>
      <c r="F1780" t="s">
        <v>161</v>
      </c>
      <c r="G1780" cm="1">
        <f t="array" aca="1" ref="G1780" ca="1">SUMPRODUCT(--ISNUMBER(MID(D1780,ROW(INDIRECT("1:"&amp;LEN(D1780))),1)*1))</f>
        <v>23</v>
      </c>
      <c r="H1780" t="b">
        <f t="shared" si="405"/>
        <v>0</v>
      </c>
    </row>
    <row r="1781" spans="1:8" hidden="1" x14ac:dyDescent="0.3">
      <c r="A1781">
        <v>1389</v>
      </c>
      <c r="B1781" t="s">
        <v>4854</v>
      </c>
      <c r="C1781" t="s">
        <v>4855</v>
      </c>
      <c r="D1781" t="s">
        <v>4856</v>
      </c>
      <c r="E1781" t="s">
        <v>4857</v>
      </c>
      <c r="F1781" t="s">
        <v>56</v>
      </c>
      <c r="G1781" cm="1">
        <f t="array" aca="1" ref="G1781" ca="1">SUMPRODUCT(--ISNUMBER(MID(D1781,ROW(INDIRECT("1:"&amp;LEN(D1781))),1)*1))</f>
        <v>23</v>
      </c>
      <c r="H1781" t="b">
        <f t="shared" si="403"/>
        <v>0</v>
      </c>
    </row>
    <row r="1782" spans="1:8" hidden="1" x14ac:dyDescent="0.3">
      <c r="A1782">
        <v>1780</v>
      </c>
      <c r="B1782" t="s">
        <v>6168</v>
      </c>
      <c r="C1782" t="s">
        <v>6169</v>
      </c>
      <c r="D1782" t="s">
        <v>6170</v>
      </c>
      <c r="E1782" t="s">
        <v>195</v>
      </c>
      <c r="F1782" t="s">
        <v>1230</v>
      </c>
      <c r="G1782" cm="1">
        <f t="array" aca="1" ref="G1782" ca="1">SUMPRODUCT(--ISNUMBER(MID(D1782,ROW(INDIRECT("1:"&amp;LEN(D1782))),1)*1))</f>
        <v>0</v>
      </c>
    </row>
    <row r="1783" spans="1:8" x14ac:dyDescent="0.3">
      <c r="A1783">
        <v>1462</v>
      </c>
      <c r="B1783" t="s">
        <v>5098</v>
      </c>
      <c r="C1783" t="s">
        <v>5099</v>
      </c>
      <c r="D1783" t="s">
        <v>5100</v>
      </c>
      <c r="E1783" t="s">
        <v>418</v>
      </c>
      <c r="F1783" t="s">
        <v>138</v>
      </c>
      <c r="G1783" cm="1">
        <f t="array" aca="1" ref="G1783" ca="1">SUMPRODUCT(--ISNUMBER(MID(D1783,ROW(INDIRECT("1:"&amp;LEN(D1783))),1)*1))</f>
        <v>23</v>
      </c>
      <c r="H1783" t="b">
        <f>OR(ISNUMBER(FIND("Wh kg", D1783)), ISNUMBER(FIND("F/g", D1783)), ISNUMBER(FIND("ppm", D1783)), ISNUMBER(FIND("ppb", D1783)), ISNUMBER(FIND("mAh/g", D1783)), ISNUMBER(FIND("kHz", D1783)), ISNUMBER(FIND("°C", D1783)), ISNUMBER(FIND(" pH", D1783)), ISNUMBER(FIND("mg/L", D1783)), ISNUMBER(FIND("mAhg", D1783)), ISNUMBER(FIND("g/L", D1783)), ISNUMBER(FIND("MPa", D1783)))</f>
        <v>1</v>
      </c>
    </row>
    <row r="1784" spans="1:8" hidden="1" x14ac:dyDescent="0.3">
      <c r="A1784">
        <v>1782</v>
      </c>
      <c r="B1784" t="s">
        <v>6174</v>
      </c>
      <c r="C1784" t="s">
        <v>6175</v>
      </c>
      <c r="D1784" t="s">
        <v>6176</v>
      </c>
      <c r="E1784" t="s">
        <v>896</v>
      </c>
      <c r="F1784" t="s">
        <v>6177</v>
      </c>
      <c r="G1784" cm="1">
        <f t="array" aca="1" ref="G1784" ca="1">SUMPRODUCT(--ISNUMBER(MID(D1784,ROW(INDIRECT("1:"&amp;LEN(D1784))),1)*1))</f>
        <v>0</v>
      </c>
    </row>
    <row r="1785" spans="1:8" x14ac:dyDescent="0.3">
      <c r="A1785">
        <v>1577</v>
      </c>
      <c r="B1785" t="s">
        <v>5484</v>
      </c>
      <c r="C1785" t="s">
        <v>5485</v>
      </c>
      <c r="D1785" t="s">
        <v>5486</v>
      </c>
      <c r="E1785" t="s">
        <v>78</v>
      </c>
      <c r="F1785" t="s">
        <v>720</v>
      </c>
      <c r="G1785" cm="1">
        <f t="array" aca="1" ref="G1785" ca="1">SUMPRODUCT(--ISNUMBER(MID(D1785,ROW(INDIRECT("1:"&amp;LEN(D1785))),1)*1))</f>
        <v>23</v>
      </c>
      <c r="H1785" t="b">
        <f t="shared" ref="H1785:H1786" si="406">OR(ISNUMBER(FIND("Wh kg", D1785)), ISNUMBER(FIND("F/g", D1785)), ISNUMBER(FIND("ppm", D1785)), ISNUMBER(FIND("ppb", D1785)), ISNUMBER(FIND("mAh/g", D1785)), ISNUMBER(FIND("kHz", D1785)), ISNUMBER(FIND("°C", D1785)), ISNUMBER(FIND(" pH", D1785)), ISNUMBER(FIND("mg/L", D1785)), ISNUMBER(FIND("mAhg", D1785)), ISNUMBER(FIND("g/L", D1785)), ISNUMBER(FIND("MPa", D1785)))</f>
        <v>1</v>
      </c>
    </row>
    <row r="1786" spans="1:8" x14ac:dyDescent="0.3">
      <c r="A1786">
        <v>1590</v>
      </c>
      <c r="B1786" t="s">
        <v>5525</v>
      </c>
      <c r="C1786" t="s">
        <v>5526</v>
      </c>
      <c r="D1786" t="s">
        <v>5527</v>
      </c>
      <c r="E1786" t="s">
        <v>55</v>
      </c>
      <c r="F1786" t="s">
        <v>2368</v>
      </c>
      <c r="G1786" cm="1">
        <f t="array" aca="1" ref="G1786" ca="1">SUMPRODUCT(--ISNUMBER(MID(D1786,ROW(INDIRECT("1:"&amp;LEN(D1786))),1)*1))</f>
        <v>23</v>
      </c>
      <c r="H1786" t="b">
        <f t="shared" si="406"/>
        <v>1</v>
      </c>
    </row>
    <row r="1787" spans="1:8" hidden="1" x14ac:dyDescent="0.3">
      <c r="A1787">
        <v>1735</v>
      </c>
      <c r="B1787" t="s">
        <v>6019</v>
      </c>
      <c r="C1787" t="s">
        <v>6020</v>
      </c>
      <c r="D1787" t="s">
        <v>6021</v>
      </c>
      <c r="E1787" t="s">
        <v>88</v>
      </c>
      <c r="F1787" t="s">
        <v>342</v>
      </c>
      <c r="G1787" cm="1">
        <f t="array" aca="1" ref="G1787" ca="1">SUMPRODUCT(--ISNUMBER(MID(D1787,ROW(INDIRECT("1:"&amp;LEN(D1787))),1)*1))</f>
        <v>23</v>
      </c>
      <c r="H1787" t="b">
        <f t="shared" ref="H1785:H1795" si="407">OR(ISNUMBER(FIND("Wh kg", D1787)), ISNUMBER(FIND("F/g", D1787)), ISNUMBER(FIND("ppm", D1787)), ISNUMBER(FIND("ppb", D1787)), ISNUMBER(FIND("mAh/g", D1787)), ISNUMBER(FIND("kHz", D1787)), ISNUMBER(FIND("°C", D1787)), ISNUMBER(FIND(" pH", D1787)), ISNUMBER(FIND("mg/L", D1787)), ISNUMBER(FIND("min", D1787)), ISNUMBER(FIND("mAhg", D1787)), ISNUMBER(FIND("g/L", D1787)), ISNUMBER(FIND("MPa", D1787)))</f>
        <v>0</v>
      </c>
    </row>
    <row r="1788" spans="1:8" hidden="1" x14ac:dyDescent="0.3">
      <c r="A1788">
        <v>1765</v>
      </c>
      <c r="B1788" t="s">
        <v>6121</v>
      </c>
      <c r="C1788" t="s">
        <v>6122</v>
      </c>
      <c r="D1788" t="s">
        <v>6123</v>
      </c>
      <c r="E1788" t="s">
        <v>1492</v>
      </c>
      <c r="F1788" t="s">
        <v>33</v>
      </c>
      <c r="G1788" cm="1">
        <f t="array" aca="1" ref="G1788" ca="1">SUMPRODUCT(--ISNUMBER(MID(D1788,ROW(INDIRECT("1:"&amp;LEN(D1788))),1)*1))</f>
        <v>23</v>
      </c>
      <c r="H1788" t="b">
        <f t="shared" ref="H1788:H1791" si="408">OR(ISNUMBER(FIND("Wh kg", D1788)), ISNUMBER(FIND("F/g", D1788)), ISNUMBER(FIND("ppm", D1788)), ISNUMBER(FIND("ppb", D1788)), ISNUMBER(FIND("mAh/g", D1788)), ISNUMBER(FIND("kHz", D1788)), ISNUMBER(FIND("°C", D1788)), ISNUMBER(FIND(" pH", D1788)), ISNUMBER(FIND("mg/L", D1788)), ISNUMBER(FIND("mAhg", D1788)), ISNUMBER(FIND("g/L", D1788)), ISNUMBER(FIND("MPa", D1788)))</f>
        <v>0</v>
      </c>
    </row>
    <row r="1789" spans="1:8" hidden="1" x14ac:dyDescent="0.3">
      <c r="A1789">
        <v>1769</v>
      </c>
      <c r="B1789" t="s">
        <v>6134</v>
      </c>
      <c r="C1789" t="s">
        <v>6135</v>
      </c>
      <c r="D1789" t="s">
        <v>6136</v>
      </c>
      <c r="E1789" t="s">
        <v>325</v>
      </c>
      <c r="F1789" t="s">
        <v>694</v>
      </c>
      <c r="G1789" cm="1">
        <f t="array" aca="1" ref="G1789" ca="1">SUMPRODUCT(--ISNUMBER(MID(D1789,ROW(INDIRECT("1:"&amp;LEN(D1789))),1)*1))</f>
        <v>23</v>
      </c>
      <c r="H1789" t="b">
        <f t="shared" si="408"/>
        <v>0</v>
      </c>
    </row>
    <row r="1790" spans="1:8" hidden="1" x14ac:dyDescent="0.3">
      <c r="A1790">
        <v>1771</v>
      </c>
      <c r="B1790" t="s">
        <v>6140</v>
      </c>
      <c r="C1790" t="s">
        <v>6141</v>
      </c>
      <c r="D1790" t="s">
        <v>6142</v>
      </c>
      <c r="E1790" t="s">
        <v>448</v>
      </c>
      <c r="F1790" t="s">
        <v>1026</v>
      </c>
      <c r="G1790" cm="1">
        <f t="array" aca="1" ref="G1790" ca="1">SUMPRODUCT(--ISNUMBER(MID(D1790,ROW(INDIRECT("1:"&amp;LEN(D1790))),1)*1))</f>
        <v>23</v>
      </c>
      <c r="H1790" t="b">
        <f t="shared" si="408"/>
        <v>0</v>
      </c>
    </row>
    <row r="1791" spans="1:8" x14ac:dyDescent="0.3">
      <c r="A1791">
        <v>1778</v>
      </c>
      <c r="B1791" t="s">
        <v>6161</v>
      </c>
      <c r="C1791" t="s">
        <v>6162</v>
      </c>
      <c r="D1791" t="s">
        <v>6163</v>
      </c>
      <c r="E1791" t="s">
        <v>4510</v>
      </c>
      <c r="F1791" t="s">
        <v>84</v>
      </c>
      <c r="G1791" cm="1">
        <f t="array" aca="1" ref="G1791" ca="1">SUMPRODUCT(--ISNUMBER(MID(D1791,ROW(INDIRECT("1:"&amp;LEN(D1791))),1)*1))</f>
        <v>23</v>
      </c>
      <c r="H1791" t="b">
        <f t="shared" si="408"/>
        <v>1</v>
      </c>
    </row>
    <row r="1792" spans="1:8" hidden="1" x14ac:dyDescent="0.3">
      <c r="A1792">
        <v>1829</v>
      </c>
      <c r="B1792" t="s">
        <v>6330</v>
      </c>
      <c r="C1792" t="s">
        <v>6331</v>
      </c>
      <c r="D1792" t="s">
        <v>6332</v>
      </c>
      <c r="E1792" t="s">
        <v>519</v>
      </c>
      <c r="F1792" t="s">
        <v>10</v>
      </c>
      <c r="G1792" cm="1">
        <f t="array" aca="1" ref="G1792" ca="1">SUMPRODUCT(--ISNUMBER(MID(D1792,ROW(INDIRECT("1:"&amp;LEN(D1792))),1)*1))</f>
        <v>23</v>
      </c>
      <c r="H1792" t="b">
        <f t="shared" si="407"/>
        <v>0</v>
      </c>
    </row>
    <row r="1793" spans="1:8" x14ac:dyDescent="0.3">
      <c r="A1793">
        <v>1843</v>
      </c>
      <c r="B1793" t="s">
        <v>6375</v>
      </c>
      <c r="C1793" t="s">
        <v>6376</v>
      </c>
      <c r="D1793" t="s">
        <v>6377</v>
      </c>
      <c r="E1793" t="s">
        <v>93</v>
      </c>
      <c r="F1793" t="s">
        <v>694</v>
      </c>
      <c r="G1793" cm="1">
        <f t="array" aca="1" ref="G1793" ca="1">SUMPRODUCT(--ISNUMBER(MID(D1793,ROW(INDIRECT("1:"&amp;LEN(D1793))),1)*1))</f>
        <v>23</v>
      </c>
      <c r="H1793" t="b">
        <f t="shared" ref="H1793:H1795" si="409">OR(ISNUMBER(FIND("Wh kg", D1793)), ISNUMBER(FIND("F/g", D1793)), ISNUMBER(FIND("ppm", D1793)), ISNUMBER(FIND("ppb", D1793)), ISNUMBER(FIND("mAh/g", D1793)), ISNUMBER(FIND("kHz", D1793)), ISNUMBER(FIND("°C", D1793)), ISNUMBER(FIND(" pH", D1793)), ISNUMBER(FIND("mg/L", D1793)), ISNUMBER(FIND("mAhg", D1793)), ISNUMBER(FIND("g/L", D1793)), ISNUMBER(FIND("MPa", D1793)))</f>
        <v>1</v>
      </c>
    </row>
    <row r="1794" spans="1:8" x14ac:dyDescent="0.3">
      <c r="A1794">
        <v>1861</v>
      </c>
      <c r="B1794" t="s">
        <v>6436</v>
      </c>
      <c r="C1794" t="s">
        <v>6437</v>
      </c>
      <c r="D1794" t="s">
        <v>6438</v>
      </c>
      <c r="E1794" t="s">
        <v>3754</v>
      </c>
      <c r="F1794" t="s">
        <v>161</v>
      </c>
      <c r="G1794" cm="1">
        <f t="array" aca="1" ref="G1794" ca="1">SUMPRODUCT(--ISNUMBER(MID(D1794,ROW(INDIRECT("1:"&amp;LEN(D1794))),1)*1))</f>
        <v>23</v>
      </c>
      <c r="H1794" t="b">
        <f t="shared" si="409"/>
        <v>1</v>
      </c>
    </row>
    <row r="1795" spans="1:8" hidden="1" x14ac:dyDescent="0.3">
      <c r="A1795">
        <v>1931</v>
      </c>
      <c r="B1795" t="s">
        <v>6672</v>
      </c>
      <c r="C1795" t="s">
        <v>6673</v>
      </c>
      <c r="D1795" t="s">
        <v>6674</v>
      </c>
      <c r="E1795" t="s">
        <v>856</v>
      </c>
      <c r="F1795" t="s">
        <v>3591</v>
      </c>
      <c r="G1795" cm="1">
        <f t="array" aca="1" ref="G1795" ca="1">SUMPRODUCT(--ISNUMBER(MID(D1795,ROW(INDIRECT("1:"&amp;LEN(D1795))),1)*1))</f>
        <v>23</v>
      </c>
      <c r="H1795" t="b">
        <f t="shared" si="409"/>
        <v>0</v>
      </c>
    </row>
    <row r="1796" spans="1:8" hidden="1" x14ac:dyDescent="0.3">
      <c r="A1796">
        <v>1794</v>
      </c>
      <c r="B1796" t="s">
        <v>6216</v>
      </c>
      <c r="C1796" t="s">
        <v>6217</v>
      </c>
      <c r="D1796" t="s">
        <v>6218</v>
      </c>
      <c r="E1796" t="s">
        <v>88</v>
      </c>
      <c r="F1796" t="s">
        <v>99</v>
      </c>
      <c r="G1796" cm="1">
        <f t="array" aca="1" ref="G1796" ca="1">SUMPRODUCT(--ISNUMBER(MID(D1796,ROW(INDIRECT("1:"&amp;LEN(D1796))),1)*1))</f>
        <v>0</v>
      </c>
    </row>
    <row r="1797" spans="1:8" x14ac:dyDescent="0.3">
      <c r="A1797">
        <v>1951</v>
      </c>
      <c r="B1797" t="s">
        <v>6737</v>
      </c>
      <c r="C1797" t="s">
        <v>6738</v>
      </c>
      <c r="D1797" t="s">
        <v>6739</v>
      </c>
      <c r="E1797" t="s">
        <v>6740</v>
      </c>
      <c r="F1797" t="s">
        <v>5210</v>
      </c>
      <c r="G1797" cm="1">
        <f t="array" aca="1" ref="G1797" ca="1">SUMPRODUCT(--ISNUMBER(MID(D1797,ROW(INDIRECT("1:"&amp;LEN(D1797))),1)*1))</f>
        <v>23</v>
      </c>
      <c r="H1797" t="b">
        <f>OR(ISNUMBER(FIND("Wh kg", D1797)), ISNUMBER(FIND("F/g", D1797)), ISNUMBER(FIND("ppm", D1797)), ISNUMBER(FIND("ppb", D1797)), ISNUMBER(FIND("mAh/g", D1797)), ISNUMBER(FIND("kHz", D1797)), ISNUMBER(FIND("°C", D1797)), ISNUMBER(FIND(" pH", D1797)), ISNUMBER(FIND("mg/L", D1797)), ISNUMBER(FIND("mAhg", D1797)), ISNUMBER(FIND("g/L", D1797)), ISNUMBER(FIND("MPa", D1797)))</f>
        <v>1</v>
      </c>
    </row>
    <row r="1798" spans="1:8" hidden="1" x14ac:dyDescent="0.3">
      <c r="A1798">
        <v>1796</v>
      </c>
      <c r="B1798" t="s">
        <v>6223</v>
      </c>
      <c r="C1798" t="s">
        <v>6224</v>
      </c>
      <c r="D1798" t="s">
        <v>6225</v>
      </c>
      <c r="E1798" t="s">
        <v>6226</v>
      </c>
      <c r="F1798" t="s">
        <v>5802</v>
      </c>
      <c r="G1798" cm="1">
        <f t="array" aca="1" ref="G1798" ca="1">SUMPRODUCT(--ISNUMBER(MID(D1798,ROW(INDIRECT("1:"&amp;LEN(D1798))),1)*1))</f>
        <v>0</v>
      </c>
    </row>
    <row r="1799" spans="1:8" hidden="1" x14ac:dyDescent="0.3">
      <c r="A1799">
        <v>1973</v>
      </c>
      <c r="B1799" t="s">
        <v>6811</v>
      </c>
      <c r="C1799" t="s">
        <v>6812</v>
      </c>
      <c r="D1799" t="s">
        <v>6813</v>
      </c>
      <c r="E1799" t="s">
        <v>6814</v>
      </c>
      <c r="F1799" t="s">
        <v>568</v>
      </c>
      <c r="G1799" cm="1">
        <f t="array" aca="1" ref="G1799" ca="1">SUMPRODUCT(--ISNUMBER(MID(D1799,ROW(INDIRECT("1:"&amp;LEN(D1799))),1)*1))</f>
        <v>23</v>
      </c>
      <c r="H1799" t="b">
        <f>OR(ISNUMBER(FIND("Wh kg", D1799)), ISNUMBER(FIND("F/g", D1799)), ISNUMBER(FIND("ppm", D1799)), ISNUMBER(FIND("ppb", D1799)), ISNUMBER(FIND("mAh/g", D1799)), ISNUMBER(FIND("kHz", D1799)), ISNUMBER(FIND("°C", D1799)), ISNUMBER(FIND(" pH", D1799)), ISNUMBER(FIND("mg/L", D1799)), ISNUMBER(FIND("mAhg", D1799)), ISNUMBER(FIND("g/L", D1799)), ISNUMBER(FIND("MPa", D1799)))</f>
        <v>0</v>
      </c>
    </row>
    <row r="1800" spans="1:8" hidden="1" x14ac:dyDescent="0.3">
      <c r="A1800">
        <v>1798</v>
      </c>
      <c r="B1800" t="s">
        <v>6230</v>
      </c>
      <c r="C1800" t="s">
        <v>6231</v>
      </c>
      <c r="D1800" t="s">
        <v>6232</v>
      </c>
      <c r="E1800" t="s">
        <v>2388</v>
      </c>
      <c r="F1800" t="s">
        <v>1552</v>
      </c>
      <c r="G1800" cm="1">
        <f t="array" aca="1" ref="G1800" ca="1">SUMPRODUCT(--ISNUMBER(MID(D1800,ROW(INDIRECT("1:"&amp;LEN(D1800))),1)*1))</f>
        <v>0</v>
      </c>
    </row>
    <row r="1801" spans="1:8" hidden="1" x14ac:dyDescent="0.3">
      <c r="A1801">
        <v>1799</v>
      </c>
      <c r="B1801" t="s">
        <v>6233</v>
      </c>
      <c r="C1801" t="s">
        <v>6234</v>
      </c>
      <c r="D1801" t="s">
        <v>6235</v>
      </c>
      <c r="E1801" t="s">
        <v>6236</v>
      </c>
      <c r="F1801" t="s">
        <v>46</v>
      </c>
      <c r="G1801" cm="1">
        <f t="array" aca="1" ref="G1801" ca="1">SUMPRODUCT(--ISNUMBER(MID(D1801,ROW(INDIRECT("1:"&amp;LEN(D1801))),1)*1))</f>
        <v>0</v>
      </c>
    </row>
    <row r="1802" spans="1:8" x14ac:dyDescent="0.3">
      <c r="A1802">
        <v>2013</v>
      </c>
      <c r="B1802" t="s">
        <v>6958</v>
      </c>
      <c r="C1802" t="s">
        <v>6959</v>
      </c>
      <c r="D1802" t="s">
        <v>6960</v>
      </c>
      <c r="E1802" t="s">
        <v>422</v>
      </c>
      <c r="F1802" t="s">
        <v>2654</v>
      </c>
      <c r="G1802" cm="1">
        <f t="array" aca="1" ref="G1802" ca="1">SUMPRODUCT(--ISNUMBER(MID(D1802,ROW(INDIRECT("1:"&amp;LEN(D1802))),1)*1))</f>
        <v>23</v>
      </c>
      <c r="H1802" t="b">
        <f>OR(ISNUMBER(FIND("Wh kg", D1802)), ISNUMBER(FIND("F/g", D1802)), ISNUMBER(FIND("ppm", D1802)), ISNUMBER(FIND("ppb", D1802)), ISNUMBER(FIND("mAh/g", D1802)), ISNUMBER(FIND("kHz", D1802)), ISNUMBER(FIND("°C", D1802)), ISNUMBER(FIND(" pH", D1802)), ISNUMBER(FIND("mg/L", D1802)), ISNUMBER(FIND("mAhg", D1802)), ISNUMBER(FIND("g/L", D1802)), ISNUMBER(FIND("MPa", D1802)))</f>
        <v>1</v>
      </c>
    </row>
    <row r="1803" spans="1:8" hidden="1" x14ac:dyDescent="0.3">
      <c r="A1803">
        <v>2034</v>
      </c>
      <c r="B1803" t="s">
        <v>7028</v>
      </c>
      <c r="C1803" t="s">
        <v>7029</v>
      </c>
      <c r="D1803" t="s">
        <v>7030</v>
      </c>
      <c r="E1803" t="s">
        <v>243</v>
      </c>
      <c r="F1803" t="s">
        <v>7031</v>
      </c>
      <c r="G1803" cm="1">
        <f t="array" aca="1" ref="G1803" ca="1">SUMPRODUCT(--ISNUMBER(MID(D1803,ROW(INDIRECT("1:"&amp;LEN(D1803))),1)*1))</f>
        <v>23</v>
      </c>
      <c r="H1803" t="b">
        <f t="shared" ref="H1802:H1804" si="410">OR(ISNUMBER(FIND("Wh kg", D1803)), ISNUMBER(FIND("F/g", D1803)), ISNUMBER(FIND("ppm", D1803)), ISNUMBER(FIND("ppb", D1803)), ISNUMBER(FIND("mAh/g", D1803)), ISNUMBER(FIND("kHz", D1803)), ISNUMBER(FIND("°C", D1803)), ISNUMBER(FIND(" pH", D1803)), ISNUMBER(FIND("mg/L", D1803)), ISNUMBER(FIND("min", D1803)), ISNUMBER(FIND("mAhg", D1803)), ISNUMBER(FIND("g/L", D1803)), ISNUMBER(FIND("MPa", D1803)))</f>
        <v>0</v>
      </c>
    </row>
    <row r="1804" spans="1:8" hidden="1" x14ac:dyDescent="0.3">
      <c r="A1804">
        <v>2117</v>
      </c>
      <c r="B1804" t="s">
        <v>7303</v>
      </c>
      <c r="C1804" t="s">
        <v>7304</v>
      </c>
      <c r="D1804" t="s">
        <v>7305</v>
      </c>
      <c r="E1804" t="s">
        <v>2506</v>
      </c>
      <c r="F1804" t="s">
        <v>33</v>
      </c>
      <c r="G1804" cm="1">
        <f t="array" aca="1" ref="G1804" ca="1">SUMPRODUCT(--ISNUMBER(MID(D1804,ROW(INDIRECT("1:"&amp;LEN(D1804))),1)*1))</f>
        <v>23</v>
      </c>
      <c r="H1804" t="b">
        <f>OR(ISNUMBER(FIND("Wh kg", D1804)), ISNUMBER(FIND("F/g", D1804)), ISNUMBER(FIND("ppm", D1804)), ISNUMBER(FIND("ppb", D1804)), ISNUMBER(FIND("mAh/g", D1804)), ISNUMBER(FIND("kHz", D1804)), ISNUMBER(FIND("°C", D1804)), ISNUMBER(FIND(" pH", D1804)), ISNUMBER(FIND("mg/L", D1804)), ISNUMBER(FIND("mAhg", D1804)), ISNUMBER(FIND("g/L", D1804)), ISNUMBER(FIND("MPa", D1804)))</f>
        <v>0</v>
      </c>
    </row>
    <row r="1805" spans="1:8" hidden="1" x14ac:dyDescent="0.3">
      <c r="A1805">
        <v>1803</v>
      </c>
      <c r="B1805" t="s">
        <v>6246</v>
      </c>
      <c r="C1805" t="s">
        <v>6247</v>
      </c>
      <c r="D1805" t="s">
        <v>6248</v>
      </c>
      <c r="E1805" t="s">
        <v>126</v>
      </c>
      <c r="F1805" t="s">
        <v>3061</v>
      </c>
      <c r="G1805" cm="1">
        <f t="array" aca="1" ref="G1805" ca="1">SUMPRODUCT(--ISNUMBER(MID(D1805,ROW(INDIRECT("1:"&amp;LEN(D1805))),1)*1))</f>
        <v>0</v>
      </c>
    </row>
    <row r="1806" spans="1:8" hidden="1" x14ac:dyDescent="0.3">
      <c r="A1806">
        <v>1804</v>
      </c>
      <c r="B1806" t="s">
        <v>6249</v>
      </c>
      <c r="C1806" t="s">
        <v>6250</v>
      </c>
      <c r="D1806" t="s">
        <v>6251</v>
      </c>
      <c r="E1806" t="s">
        <v>239</v>
      </c>
      <c r="F1806" t="s">
        <v>1411</v>
      </c>
      <c r="G1806" cm="1">
        <f t="array" aca="1" ref="G1806" ca="1">SUMPRODUCT(--ISNUMBER(MID(D1806,ROW(INDIRECT("1:"&amp;LEN(D1806))),1)*1))</f>
        <v>0</v>
      </c>
    </row>
    <row r="1807" spans="1:8" hidden="1" x14ac:dyDescent="0.3">
      <c r="A1807">
        <v>2196</v>
      </c>
      <c r="B1807" t="s">
        <v>7558</v>
      </c>
      <c r="C1807" t="s">
        <v>7559</v>
      </c>
      <c r="D1807" t="s">
        <v>7560</v>
      </c>
      <c r="E1807" t="s">
        <v>60</v>
      </c>
      <c r="F1807" t="s">
        <v>3107</v>
      </c>
      <c r="G1807" cm="1">
        <f t="array" aca="1" ref="G1807" ca="1">SUMPRODUCT(--ISNUMBER(MID(D1807,ROW(INDIRECT("1:"&amp;LEN(D1807))),1)*1))</f>
        <v>23</v>
      </c>
      <c r="H1807" t="b">
        <f t="shared" ref="H1807:H1808" si="411">OR(ISNUMBER(FIND("Wh kg", D1807)), ISNUMBER(FIND("F/g", D1807)), ISNUMBER(FIND("ppm", D1807)), ISNUMBER(FIND("ppb", D1807)), ISNUMBER(FIND("mAh/g", D1807)), ISNUMBER(FIND("kHz", D1807)), ISNUMBER(FIND("°C", D1807)), ISNUMBER(FIND(" pH", D1807)), ISNUMBER(FIND("mg/L", D1807)), ISNUMBER(FIND("mAhg", D1807)), ISNUMBER(FIND("g/L", D1807)), ISNUMBER(FIND("MPa", D1807)))</f>
        <v>0</v>
      </c>
    </row>
    <row r="1808" spans="1:8" hidden="1" x14ac:dyDescent="0.3">
      <c r="A1808">
        <v>2199</v>
      </c>
      <c r="B1808" t="s">
        <v>7567</v>
      </c>
      <c r="C1808" t="s">
        <v>7568</v>
      </c>
      <c r="D1808" t="s">
        <v>7569</v>
      </c>
      <c r="E1808" t="s">
        <v>418</v>
      </c>
      <c r="F1808" t="s">
        <v>138</v>
      </c>
      <c r="G1808" cm="1">
        <f t="array" aca="1" ref="G1808" ca="1">SUMPRODUCT(--ISNUMBER(MID(D1808,ROW(INDIRECT("1:"&amp;LEN(D1808))),1)*1))</f>
        <v>23</v>
      </c>
      <c r="H1808" t="b">
        <f t="shared" si="411"/>
        <v>0</v>
      </c>
    </row>
    <row r="1809" spans="1:8" hidden="1" x14ac:dyDescent="0.3">
      <c r="A1809">
        <v>2237</v>
      </c>
      <c r="B1809" t="s">
        <v>7692</v>
      </c>
      <c r="C1809" t="s">
        <v>7693</v>
      </c>
      <c r="D1809" t="s">
        <v>7694</v>
      </c>
      <c r="E1809" t="s">
        <v>380</v>
      </c>
      <c r="F1809" t="s">
        <v>46</v>
      </c>
      <c r="G1809" cm="1">
        <f t="array" aca="1" ref="G1809" ca="1">SUMPRODUCT(--ISNUMBER(MID(D1809,ROW(INDIRECT("1:"&amp;LEN(D1809))),1)*1))</f>
        <v>23</v>
      </c>
      <c r="H1809" t="b">
        <f t="shared" ref="H1807:H1834" si="412">OR(ISNUMBER(FIND("Wh kg", D1809)), ISNUMBER(FIND("F/g", D1809)), ISNUMBER(FIND("ppm", D1809)), ISNUMBER(FIND("ppb", D1809)), ISNUMBER(FIND("mAh/g", D1809)), ISNUMBER(FIND("kHz", D1809)), ISNUMBER(FIND("°C", D1809)), ISNUMBER(FIND(" pH", D1809)), ISNUMBER(FIND("mg/L", D1809)), ISNUMBER(FIND("min", D1809)), ISNUMBER(FIND("mAhg", D1809)), ISNUMBER(FIND("g/L", D1809)), ISNUMBER(FIND("MPa", D1809)))</f>
        <v>0</v>
      </c>
    </row>
    <row r="1810" spans="1:8" hidden="1" x14ac:dyDescent="0.3">
      <c r="A1810">
        <v>2296</v>
      </c>
      <c r="B1810" t="s">
        <v>7892</v>
      </c>
      <c r="C1810" t="s">
        <v>7893</v>
      </c>
      <c r="D1810" t="s">
        <v>7894</v>
      </c>
      <c r="E1810" t="s">
        <v>7895</v>
      </c>
      <c r="F1810" t="s">
        <v>632</v>
      </c>
      <c r="G1810" cm="1">
        <f t="array" aca="1" ref="G1810" ca="1">SUMPRODUCT(--ISNUMBER(MID(D1810,ROW(INDIRECT("1:"&amp;LEN(D1810))),1)*1))</f>
        <v>23</v>
      </c>
      <c r="H1810" t="b">
        <f t="shared" ref="H1810:H1817" si="413">OR(ISNUMBER(FIND("Wh kg", D1810)), ISNUMBER(FIND("F/g", D1810)), ISNUMBER(FIND("ppm", D1810)), ISNUMBER(FIND("ppb", D1810)), ISNUMBER(FIND("mAh/g", D1810)), ISNUMBER(FIND("kHz", D1810)), ISNUMBER(FIND("°C", D1810)), ISNUMBER(FIND(" pH", D1810)), ISNUMBER(FIND("mg/L", D1810)), ISNUMBER(FIND("mAhg", D1810)), ISNUMBER(FIND("g/L", D1810)), ISNUMBER(FIND("MPa", D1810)))</f>
        <v>0</v>
      </c>
    </row>
    <row r="1811" spans="1:8" x14ac:dyDescent="0.3">
      <c r="A1811">
        <v>2395</v>
      </c>
      <c r="B1811" t="s">
        <v>8225</v>
      </c>
      <c r="C1811" t="s">
        <v>8226</v>
      </c>
      <c r="D1811" t="s">
        <v>8227</v>
      </c>
      <c r="E1811" t="s">
        <v>88</v>
      </c>
      <c r="F1811" t="s">
        <v>698</v>
      </c>
      <c r="G1811" cm="1">
        <f t="array" aca="1" ref="G1811" ca="1">SUMPRODUCT(--ISNUMBER(MID(D1811,ROW(INDIRECT("1:"&amp;LEN(D1811))),1)*1))</f>
        <v>23</v>
      </c>
      <c r="H1811" t="b">
        <f t="shared" si="413"/>
        <v>1</v>
      </c>
    </row>
    <row r="1812" spans="1:8" hidden="1" x14ac:dyDescent="0.3">
      <c r="A1812">
        <v>2481</v>
      </c>
      <c r="B1812" t="s">
        <v>8504</v>
      </c>
      <c r="C1812" t="s">
        <v>8505</v>
      </c>
      <c r="D1812" t="s">
        <v>8506</v>
      </c>
      <c r="E1812" t="s">
        <v>3195</v>
      </c>
      <c r="F1812" t="s">
        <v>46</v>
      </c>
      <c r="G1812" cm="1">
        <f t="array" aca="1" ref="G1812" ca="1">SUMPRODUCT(--ISNUMBER(MID(D1812,ROW(INDIRECT("1:"&amp;LEN(D1812))),1)*1))</f>
        <v>23</v>
      </c>
      <c r="H1812" t="b">
        <f t="shared" si="413"/>
        <v>0</v>
      </c>
    </row>
    <row r="1813" spans="1:8" hidden="1" x14ac:dyDescent="0.3">
      <c r="A1813">
        <v>2528</v>
      </c>
      <c r="B1813" t="s">
        <v>8652</v>
      </c>
      <c r="C1813" t="s">
        <v>8653</v>
      </c>
      <c r="D1813" t="s">
        <v>8654</v>
      </c>
      <c r="E1813" t="s">
        <v>3910</v>
      </c>
      <c r="F1813" t="s">
        <v>89</v>
      </c>
      <c r="G1813" cm="1">
        <f t="array" aca="1" ref="G1813" ca="1">SUMPRODUCT(--ISNUMBER(MID(D1813,ROW(INDIRECT("1:"&amp;LEN(D1813))),1)*1))</f>
        <v>23</v>
      </c>
      <c r="H1813" t="b">
        <f t="shared" si="413"/>
        <v>0</v>
      </c>
    </row>
    <row r="1814" spans="1:8" x14ac:dyDescent="0.3">
      <c r="A1814">
        <v>2534</v>
      </c>
      <c r="B1814" t="s">
        <v>8671</v>
      </c>
      <c r="C1814" t="s">
        <v>8672</v>
      </c>
      <c r="D1814" t="s">
        <v>8673</v>
      </c>
      <c r="E1814" t="s">
        <v>299</v>
      </c>
      <c r="F1814" t="s">
        <v>66</v>
      </c>
      <c r="G1814" cm="1">
        <f t="array" aca="1" ref="G1814" ca="1">SUMPRODUCT(--ISNUMBER(MID(D1814,ROW(INDIRECT("1:"&amp;LEN(D1814))),1)*1))</f>
        <v>23</v>
      </c>
      <c r="H1814" t="b">
        <f t="shared" si="413"/>
        <v>1</v>
      </c>
    </row>
    <row r="1815" spans="1:8" hidden="1" x14ac:dyDescent="0.3">
      <c r="A1815">
        <v>2605</v>
      </c>
      <c r="B1815" t="s">
        <v>8906</v>
      </c>
      <c r="C1815" t="s">
        <v>8907</v>
      </c>
      <c r="D1815" t="s">
        <v>8908</v>
      </c>
      <c r="E1815" t="s">
        <v>1176</v>
      </c>
      <c r="F1815" t="s">
        <v>486</v>
      </c>
      <c r="G1815" cm="1">
        <f t="array" aca="1" ref="G1815" ca="1">SUMPRODUCT(--ISNUMBER(MID(D1815,ROW(INDIRECT("1:"&amp;LEN(D1815))),1)*1))</f>
        <v>23</v>
      </c>
      <c r="H1815" t="b">
        <f t="shared" si="413"/>
        <v>0</v>
      </c>
    </row>
    <row r="1816" spans="1:8" x14ac:dyDescent="0.3">
      <c r="A1816">
        <v>2623</v>
      </c>
      <c r="B1816" t="s">
        <v>8966</v>
      </c>
      <c r="C1816" t="s">
        <v>8967</v>
      </c>
      <c r="D1816" t="s">
        <v>8968</v>
      </c>
      <c r="E1816" t="s">
        <v>856</v>
      </c>
      <c r="F1816" t="s">
        <v>1577</v>
      </c>
      <c r="G1816" cm="1">
        <f t="array" aca="1" ref="G1816" ca="1">SUMPRODUCT(--ISNUMBER(MID(D1816,ROW(INDIRECT("1:"&amp;LEN(D1816))),1)*1))</f>
        <v>23</v>
      </c>
      <c r="H1816" t="b">
        <f t="shared" si="413"/>
        <v>1</v>
      </c>
    </row>
    <row r="1817" spans="1:8" hidden="1" x14ac:dyDescent="0.3">
      <c r="A1817">
        <v>2671</v>
      </c>
      <c r="B1817" t="s">
        <v>9125</v>
      </c>
      <c r="C1817" t="s">
        <v>9126</v>
      </c>
      <c r="D1817" t="s">
        <v>9127</v>
      </c>
      <c r="E1817" t="s">
        <v>1215</v>
      </c>
      <c r="F1817" t="s">
        <v>632</v>
      </c>
      <c r="G1817" cm="1">
        <f t="array" aca="1" ref="G1817" ca="1">SUMPRODUCT(--ISNUMBER(MID(D1817,ROW(INDIRECT("1:"&amp;LEN(D1817))),1)*1))</f>
        <v>23</v>
      </c>
      <c r="H1817" t="b">
        <f t="shared" si="413"/>
        <v>0</v>
      </c>
    </row>
    <row r="1818" spans="1:8" hidden="1" x14ac:dyDescent="0.3">
      <c r="A1818">
        <v>2750</v>
      </c>
      <c r="B1818" t="s">
        <v>9379</v>
      </c>
      <c r="C1818" t="s">
        <v>9380</v>
      </c>
      <c r="D1818" t="s">
        <v>9381</v>
      </c>
      <c r="E1818" t="s">
        <v>4218</v>
      </c>
      <c r="F1818" t="s">
        <v>342</v>
      </c>
      <c r="G1818" cm="1">
        <f t="array" aca="1" ref="G1818" ca="1">SUMPRODUCT(--ISNUMBER(MID(D1818,ROW(INDIRECT("1:"&amp;LEN(D1818))),1)*1))</f>
        <v>23</v>
      </c>
      <c r="H1818" t="b">
        <f t="shared" si="412"/>
        <v>0</v>
      </c>
    </row>
    <row r="1819" spans="1:8" hidden="1" x14ac:dyDescent="0.3">
      <c r="A1819">
        <v>2886</v>
      </c>
      <c r="B1819" t="s">
        <v>9818</v>
      </c>
      <c r="C1819" t="s">
        <v>9819</v>
      </c>
      <c r="D1819" t="s">
        <v>9820</v>
      </c>
      <c r="E1819" t="s">
        <v>1138</v>
      </c>
      <c r="F1819" t="s">
        <v>1552</v>
      </c>
      <c r="G1819" cm="1">
        <f t="array" aca="1" ref="G1819" ca="1">SUMPRODUCT(--ISNUMBER(MID(D1819,ROW(INDIRECT("1:"&amp;LEN(D1819))),1)*1))</f>
        <v>23</v>
      </c>
      <c r="H1819" t="b">
        <f t="shared" ref="H1819:H1824" si="414">OR(ISNUMBER(FIND("Wh kg", D1819)), ISNUMBER(FIND("F/g", D1819)), ISNUMBER(FIND("ppm", D1819)), ISNUMBER(FIND("ppb", D1819)), ISNUMBER(FIND("mAh/g", D1819)), ISNUMBER(FIND("kHz", D1819)), ISNUMBER(FIND("°C", D1819)), ISNUMBER(FIND(" pH", D1819)), ISNUMBER(FIND("mg/L", D1819)), ISNUMBER(FIND("mAhg", D1819)), ISNUMBER(FIND("g/L", D1819)), ISNUMBER(FIND("MPa", D1819)))</f>
        <v>0</v>
      </c>
    </row>
    <row r="1820" spans="1:8" hidden="1" x14ac:dyDescent="0.3">
      <c r="A1820">
        <v>2934</v>
      </c>
      <c r="B1820" t="s">
        <v>9979</v>
      </c>
      <c r="C1820" t="s">
        <v>9980</v>
      </c>
      <c r="D1820" t="s">
        <v>9981</v>
      </c>
      <c r="E1820" t="s">
        <v>9982</v>
      </c>
      <c r="F1820" t="s">
        <v>1526</v>
      </c>
      <c r="G1820" cm="1">
        <f t="array" aca="1" ref="G1820" ca="1">SUMPRODUCT(--ISNUMBER(MID(D1820,ROW(INDIRECT("1:"&amp;LEN(D1820))),1)*1))</f>
        <v>23</v>
      </c>
      <c r="H1820" t="b">
        <f t="shared" si="414"/>
        <v>0</v>
      </c>
    </row>
    <row r="1821" spans="1:8" hidden="1" x14ac:dyDescent="0.3">
      <c r="A1821">
        <v>2965</v>
      </c>
      <c r="B1821" t="s">
        <v>10081</v>
      </c>
      <c r="C1821" t="s">
        <v>10082</v>
      </c>
      <c r="D1821" t="s">
        <v>10083</v>
      </c>
      <c r="E1821" t="s">
        <v>1492</v>
      </c>
      <c r="F1821" t="s">
        <v>46</v>
      </c>
      <c r="G1821" cm="1">
        <f t="array" aca="1" ref="G1821" ca="1">SUMPRODUCT(--ISNUMBER(MID(D1821,ROW(INDIRECT("1:"&amp;LEN(D1821))),1)*1))</f>
        <v>23</v>
      </c>
      <c r="H1821" t="b">
        <f t="shared" si="414"/>
        <v>0</v>
      </c>
    </row>
    <row r="1822" spans="1:8" x14ac:dyDescent="0.3">
      <c r="A1822">
        <v>3008</v>
      </c>
      <c r="B1822" t="s">
        <v>10215</v>
      </c>
      <c r="C1822" t="s">
        <v>10216</v>
      </c>
      <c r="D1822" t="s">
        <v>10217</v>
      </c>
      <c r="E1822" t="s">
        <v>10218</v>
      </c>
      <c r="F1822" t="s">
        <v>84</v>
      </c>
      <c r="G1822" cm="1">
        <f t="array" aca="1" ref="G1822" ca="1">SUMPRODUCT(--ISNUMBER(MID(D1822,ROW(INDIRECT("1:"&amp;LEN(D1822))),1)*1))</f>
        <v>23</v>
      </c>
      <c r="H1822" t="b">
        <f t="shared" si="414"/>
        <v>1</v>
      </c>
    </row>
    <row r="1823" spans="1:8" hidden="1" x14ac:dyDescent="0.3">
      <c r="A1823">
        <v>3018</v>
      </c>
      <c r="B1823" t="s">
        <v>10246</v>
      </c>
      <c r="C1823" t="s">
        <v>10247</v>
      </c>
      <c r="D1823" t="s">
        <v>10248</v>
      </c>
      <c r="E1823" t="s">
        <v>83</v>
      </c>
      <c r="F1823" t="s">
        <v>720</v>
      </c>
      <c r="G1823" cm="1">
        <f t="array" aca="1" ref="G1823" ca="1">SUMPRODUCT(--ISNUMBER(MID(D1823,ROW(INDIRECT("1:"&amp;LEN(D1823))),1)*1))</f>
        <v>23</v>
      </c>
      <c r="H1823" t="b">
        <f t="shared" si="414"/>
        <v>0</v>
      </c>
    </row>
    <row r="1824" spans="1:8" hidden="1" x14ac:dyDescent="0.3">
      <c r="A1824">
        <v>3035</v>
      </c>
      <c r="B1824" t="s">
        <v>10302</v>
      </c>
      <c r="C1824" t="s">
        <v>10303</v>
      </c>
      <c r="D1824" t="s">
        <v>10304</v>
      </c>
      <c r="E1824" t="s">
        <v>2675</v>
      </c>
      <c r="F1824" t="s">
        <v>303</v>
      </c>
      <c r="G1824" cm="1">
        <f t="array" aca="1" ref="G1824" ca="1">SUMPRODUCT(--ISNUMBER(MID(D1824,ROW(INDIRECT("1:"&amp;LEN(D1824))),1)*1))</f>
        <v>23</v>
      </c>
      <c r="H1824" t="b">
        <f t="shared" si="414"/>
        <v>0</v>
      </c>
    </row>
    <row r="1825" spans="1:8" hidden="1" x14ac:dyDescent="0.3">
      <c r="A1825">
        <v>3100</v>
      </c>
      <c r="B1825" t="s">
        <v>10509</v>
      </c>
      <c r="C1825" t="s">
        <v>10510</v>
      </c>
      <c r="D1825" t="s">
        <v>10511</v>
      </c>
      <c r="E1825" t="s">
        <v>7835</v>
      </c>
      <c r="F1825" t="s">
        <v>56</v>
      </c>
      <c r="G1825" cm="1">
        <f t="array" aca="1" ref="G1825" ca="1">SUMPRODUCT(--ISNUMBER(MID(D1825,ROW(INDIRECT("1:"&amp;LEN(D1825))),1)*1))</f>
        <v>23</v>
      </c>
      <c r="H1825" t="b">
        <f t="shared" si="412"/>
        <v>0</v>
      </c>
    </row>
    <row r="1826" spans="1:8" hidden="1" x14ac:dyDescent="0.3">
      <c r="A1826">
        <v>3138</v>
      </c>
      <c r="B1826" t="s">
        <v>10630</v>
      </c>
      <c r="C1826" t="s">
        <v>10631</v>
      </c>
      <c r="D1826" t="s">
        <v>10632</v>
      </c>
      <c r="E1826" t="s">
        <v>8822</v>
      </c>
      <c r="F1826" t="s">
        <v>56</v>
      </c>
      <c r="G1826" cm="1">
        <f t="array" aca="1" ref="G1826" ca="1">SUMPRODUCT(--ISNUMBER(MID(D1826,ROW(INDIRECT("1:"&amp;LEN(D1826))),1)*1))</f>
        <v>23</v>
      </c>
      <c r="H1826" t="b">
        <f t="shared" si="412"/>
        <v>0</v>
      </c>
    </row>
    <row r="1827" spans="1:8" x14ac:dyDescent="0.3">
      <c r="A1827">
        <v>3390</v>
      </c>
      <c r="B1827" t="s">
        <v>11449</v>
      </c>
      <c r="C1827" t="s">
        <v>11450</v>
      </c>
      <c r="D1827" t="s">
        <v>11451</v>
      </c>
      <c r="E1827" t="s">
        <v>11452</v>
      </c>
      <c r="F1827" t="s">
        <v>41</v>
      </c>
      <c r="G1827" cm="1">
        <f t="array" aca="1" ref="G1827" ca="1">SUMPRODUCT(--ISNUMBER(MID(D1827,ROW(INDIRECT("1:"&amp;LEN(D1827))),1)*1))</f>
        <v>23</v>
      </c>
      <c r="H1827" t="b">
        <f t="shared" ref="H1827:H1828" si="415">OR(ISNUMBER(FIND("Wh kg", D1827)), ISNUMBER(FIND("F/g", D1827)), ISNUMBER(FIND("ppm", D1827)), ISNUMBER(FIND("ppb", D1827)), ISNUMBER(FIND("mAh/g", D1827)), ISNUMBER(FIND("kHz", D1827)), ISNUMBER(FIND("°C", D1827)), ISNUMBER(FIND(" pH", D1827)), ISNUMBER(FIND("mg/L", D1827)), ISNUMBER(FIND("mAhg", D1827)), ISNUMBER(FIND("g/L", D1827)), ISNUMBER(FIND("MPa", D1827)))</f>
        <v>1</v>
      </c>
    </row>
    <row r="1828" spans="1:8" x14ac:dyDescent="0.3">
      <c r="A1828">
        <v>3456</v>
      </c>
      <c r="B1828" t="s">
        <v>11667</v>
      </c>
      <c r="C1828" t="s">
        <v>11668</v>
      </c>
      <c r="D1828" t="s">
        <v>11669</v>
      </c>
      <c r="E1828" t="s">
        <v>1241</v>
      </c>
      <c r="F1828" t="s">
        <v>15</v>
      </c>
      <c r="G1828" cm="1">
        <f t="array" aca="1" ref="G1828" ca="1">SUMPRODUCT(--ISNUMBER(MID(D1828,ROW(INDIRECT("1:"&amp;LEN(D1828))),1)*1))</f>
        <v>23</v>
      </c>
      <c r="H1828" t="b">
        <f t="shared" si="415"/>
        <v>1</v>
      </c>
    </row>
    <row r="1829" spans="1:8" hidden="1" x14ac:dyDescent="0.3">
      <c r="A1829">
        <v>3463</v>
      </c>
      <c r="B1829" t="s">
        <v>11688</v>
      </c>
      <c r="C1829" t="s">
        <v>11689</v>
      </c>
      <c r="D1829" t="s">
        <v>11690</v>
      </c>
      <c r="E1829" t="s">
        <v>362</v>
      </c>
      <c r="F1829" t="s">
        <v>15</v>
      </c>
      <c r="G1829" cm="1">
        <f t="array" aca="1" ref="G1829" ca="1">SUMPRODUCT(--ISNUMBER(MID(D1829,ROW(INDIRECT("1:"&amp;LEN(D1829))),1)*1))</f>
        <v>23</v>
      </c>
      <c r="H1829" t="b">
        <f t="shared" si="412"/>
        <v>0</v>
      </c>
    </row>
    <row r="1830" spans="1:8" hidden="1" x14ac:dyDescent="0.3">
      <c r="A1830">
        <v>3478</v>
      </c>
      <c r="B1830" t="s">
        <v>11737</v>
      </c>
      <c r="C1830" t="s">
        <v>11738</v>
      </c>
      <c r="D1830" t="s">
        <v>11739</v>
      </c>
      <c r="E1830" t="s">
        <v>1351</v>
      </c>
      <c r="F1830" t="s">
        <v>1411</v>
      </c>
      <c r="G1830" cm="1">
        <f t="array" aca="1" ref="G1830" ca="1">SUMPRODUCT(--ISNUMBER(MID(D1830,ROW(INDIRECT("1:"&amp;LEN(D1830))),1)*1))</f>
        <v>23</v>
      </c>
      <c r="H1830" t="b">
        <f t="shared" si="412"/>
        <v>0</v>
      </c>
    </row>
    <row r="1831" spans="1:8" hidden="1" x14ac:dyDescent="0.3">
      <c r="A1831">
        <v>3600</v>
      </c>
      <c r="B1831" t="s">
        <v>12130</v>
      </c>
      <c r="C1831" t="s">
        <v>12131</v>
      </c>
      <c r="D1831" t="s">
        <v>12132</v>
      </c>
      <c r="E1831" t="s">
        <v>4059</v>
      </c>
      <c r="F1831" t="s">
        <v>66</v>
      </c>
      <c r="G1831" cm="1">
        <f t="array" aca="1" ref="G1831" ca="1">SUMPRODUCT(--ISNUMBER(MID(D1831,ROW(INDIRECT("1:"&amp;LEN(D1831))),1)*1))</f>
        <v>23</v>
      </c>
      <c r="H1831" t="b">
        <f t="shared" si="412"/>
        <v>0</v>
      </c>
    </row>
    <row r="1832" spans="1:8" x14ac:dyDescent="0.3">
      <c r="A1832">
        <v>3609</v>
      </c>
      <c r="B1832" t="s">
        <v>12163</v>
      </c>
      <c r="C1832" t="s">
        <v>12164</v>
      </c>
      <c r="D1832" t="s">
        <v>12165</v>
      </c>
      <c r="E1832" t="s">
        <v>12166</v>
      </c>
      <c r="F1832" t="s">
        <v>720</v>
      </c>
      <c r="G1832" cm="1">
        <f t="array" aca="1" ref="G1832" ca="1">SUMPRODUCT(--ISNUMBER(MID(D1832,ROW(INDIRECT("1:"&amp;LEN(D1832))),1)*1))</f>
        <v>23</v>
      </c>
      <c r="H1832" t="b">
        <f>OR(ISNUMBER(FIND("Wh kg", D1832)), ISNUMBER(FIND("F/g", D1832)), ISNUMBER(FIND("ppm", D1832)), ISNUMBER(FIND("ppb", D1832)), ISNUMBER(FIND("mAh/g", D1832)), ISNUMBER(FIND("kHz", D1832)), ISNUMBER(FIND("°C", D1832)), ISNUMBER(FIND(" pH", D1832)), ISNUMBER(FIND("mg/L", D1832)), ISNUMBER(FIND("mAhg", D1832)), ISNUMBER(FIND("g/L", D1832)), ISNUMBER(FIND("MPa", D1832)))</f>
        <v>1</v>
      </c>
    </row>
    <row r="1833" spans="1:8" hidden="1" x14ac:dyDescent="0.3">
      <c r="A1833">
        <v>3724</v>
      </c>
      <c r="B1833" t="s">
        <v>12535</v>
      </c>
      <c r="C1833" t="s">
        <v>12536</v>
      </c>
      <c r="D1833" t="s">
        <v>12537</v>
      </c>
      <c r="E1833" t="s">
        <v>2276</v>
      </c>
      <c r="F1833" t="s">
        <v>9145</v>
      </c>
      <c r="G1833" cm="1">
        <f t="array" aca="1" ref="G1833" ca="1">SUMPRODUCT(--ISNUMBER(MID(D1833,ROW(INDIRECT("1:"&amp;LEN(D1833))),1)*1))</f>
        <v>23</v>
      </c>
      <c r="H1833" t="b">
        <f t="shared" si="412"/>
        <v>0</v>
      </c>
    </row>
    <row r="1834" spans="1:8" hidden="1" x14ac:dyDescent="0.3">
      <c r="A1834">
        <v>3759</v>
      </c>
      <c r="B1834" t="s">
        <v>12644</v>
      </c>
      <c r="C1834" t="s">
        <v>12645</v>
      </c>
      <c r="D1834" t="s">
        <v>12646</v>
      </c>
      <c r="E1834" t="s">
        <v>12647</v>
      </c>
      <c r="F1834" t="s">
        <v>632</v>
      </c>
      <c r="G1834" cm="1">
        <f t="array" aca="1" ref="G1834" ca="1">SUMPRODUCT(--ISNUMBER(MID(D1834,ROW(INDIRECT("1:"&amp;LEN(D1834))),1)*1))</f>
        <v>23</v>
      </c>
      <c r="H1834" t="b">
        <f>OR(ISNUMBER(FIND("Wh kg", D1834)), ISNUMBER(FIND("F/g", D1834)), ISNUMBER(FIND("ppm", D1834)), ISNUMBER(FIND("ppb", D1834)), ISNUMBER(FIND("mAh/g", D1834)), ISNUMBER(FIND("kHz", D1834)), ISNUMBER(FIND("°C", D1834)), ISNUMBER(FIND(" pH", D1834)), ISNUMBER(FIND("mg/L", D1834)), ISNUMBER(FIND("mAhg", D1834)), ISNUMBER(FIND("g/L", D1834)), ISNUMBER(FIND("MPa", D1834)))</f>
        <v>0</v>
      </c>
    </row>
    <row r="1835" spans="1:8" hidden="1" x14ac:dyDescent="0.3">
      <c r="A1835">
        <v>1833</v>
      </c>
      <c r="B1835" t="s">
        <v>6343</v>
      </c>
      <c r="C1835" t="s">
        <v>1918</v>
      </c>
      <c r="D1835" t="s">
        <v>555</v>
      </c>
      <c r="E1835" t="s">
        <v>1106</v>
      </c>
      <c r="F1835" t="s">
        <v>568</v>
      </c>
      <c r="G1835" cm="1">
        <f t="array" aca="1" ref="G1835" ca="1">SUMPRODUCT(--ISNUMBER(MID(D1835,ROW(INDIRECT("1:"&amp;LEN(D1835))),1)*1))</f>
        <v>0</v>
      </c>
    </row>
    <row r="1836" spans="1:8" hidden="1" x14ac:dyDescent="0.3">
      <c r="A1836">
        <v>3781</v>
      </c>
      <c r="B1836" t="s">
        <v>12717</v>
      </c>
      <c r="C1836" t="s">
        <v>12718</v>
      </c>
      <c r="D1836" t="s">
        <v>12719</v>
      </c>
      <c r="E1836" t="s">
        <v>1295</v>
      </c>
      <c r="F1836" t="s">
        <v>10</v>
      </c>
      <c r="G1836" cm="1">
        <f t="array" aca="1" ref="G1836" ca="1">SUMPRODUCT(--ISNUMBER(MID(D1836,ROW(INDIRECT("1:"&amp;LEN(D1836))),1)*1))</f>
        <v>23</v>
      </c>
      <c r="H1836" t="b">
        <f>OR(ISNUMBER(FIND("Wh kg", D1836)), ISNUMBER(FIND("F/g", D1836)), ISNUMBER(FIND("ppm", D1836)), ISNUMBER(FIND("ppb", D1836)), ISNUMBER(FIND("mAh/g", D1836)), ISNUMBER(FIND("kHz", D1836)), ISNUMBER(FIND("°C", D1836)), ISNUMBER(FIND(" pH", D1836)), ISNUMBER(FIND("mg/L", D1836)), ISNUMBER(FIND("mAhg", D1836)), ISNUMBER(FIND("g/L", D1836)), ISNUMBER(FIND("MPa", D1836)))</f>
        <v>0</v>
      </c>
    </row>
    <row r="1837" spans="1:8" hidden="1" x14ac:dyDescent="0.3">
      <c r="A1837">
        <v>3841</v>
      </c>
      <c r="B1837" t="s">
        <v>12899</v>
      </c>
      <c r="C1837" t="s">
        <v>12900</v>
      </c>
      <c r="D1837" t="s">
        <v>12901</v>
      </c>
      <c r="E1837" t="s">
        <v>519</v>
      </c>
      <c r="F1837" t="s">
        <v>486</v>
      </c>
      <c r="G1837" cm="1">
        <f t="array" aca="1" ref="G1837" ca="1">SUMPRODUCT(--ISNUMBER(MID(D1837,ROW(INDIRECT("1:"&amp;LEN(D1837))),1)*1))</f>
        <v>23</v>
      </c>
      <c r="H1837" t="b">
        <f t="shared" ref="H1836:H1840" si="416">OR(ISNUMBER(FIND("Wh kg", D1837)), ISNUMBER(FIND("F/g", D1837)), ISNUMBER(FIND("ppm", D1837)), ISNUMBER(FIND("ppb", D1837)), ISNUMBER(FIND("mAh/g", D1837)), ISNUMBER(FIND("kHz", D1837)), ISNUMBER(FIND("°C", D1837)), ISNUMBER(FIND(" pH", D1837)), ISNUMBER(FIND("mg/L", D1837)), ISNUMBER(FIND("min", D1837)), ISNUMBER(FIND("mAhg", D1837)), ISNUMBER(FIND("g/L", D1837)), ISNUMBER(FIND("MPa", D1837)))</f>
        <v>0</v>
      </c>
    </row>
    <row r="1838" spans="1:8" hidden="1" x14ac:dyDescent="0.3">
      <c r="A1838">
        <v>3886</v>
      </c>
      <c r="B1838" t="s">
        <v>13041</v>
      </c>
      <c r="C1838" t="s">
        <v>13042</v>
      </c>
      <c r="D1838" t="s">
        <v>13043</v>
      </c>
      <c r="E1838" t="s">
        <v>2479</v>
      </c>
      <c r="F1838" t="s">
        <v>321</v>
      </c>
      <c r="G1838" cm="1">
        <f t="array" aca="1" ref="G1838" ca="1">SUMPRODUCT(--ISNUMBER(MID(D1838,ROW(INDIRECT("1:"&amp;LEN(D1838))),1)*1))</f>
        <v>23</v>
      </c>
      <c r="H1838" t="b">
        <f t="shared" ref="H1838:H1840" si="417">OR(ISNUMBER(FIND("Wh kg", D1838)), ISNUMBER(FIND("F/g", D1838)), ISNUMBER(FIND("ppm", D1838)), ISNUMBER(FIND("ppb", D1838)), ISNUMBER(FIND("mAh/g", D1838)), ISNUMBER(FIND("kHz", D1838)), ISNUMBER(FIND("°C", D1838)), ISNUMBER(FIND(" pH", D1838)), ISNUMBER(FIND("mg/L", D1838)), ISNUMBER(FIND("mAhg", D1838)), ISNUMBER(FIND("g/L", D1838)), ISNUMBER(FIND("MPa", D1838)))</f>
        <v>0</v>
      </c>
    </row>
    <row r="1839" spans="1:8" hidden="1" x14ac:dyDescent="0.3">
      <c r="A1839">
        <v>3996</v>
      </c>
      <c r="B1839" t="s">
        <v>13387</v>
      </c>
      <c r="C1839" t="s">
        <v>13388</v>
      </c>
      <c r="D1839" t="s">
        <v>13389</v>
      </c>
      <c r="E1839" t="s">
        <v>2329</v>
      </c>
      <c r="F1839" t="s">
        <v>3133</v>
      </c>
      <c r="G1839" cm="1">
        <f t="array" aca="1" ref="G1839" ca="1">SUMPRODUCT(--ISNUMBER(MID(D1839,ROW(INDIRECT("1:"&amp;LEN(D1839))),1)*1))</f>
        <v>23</v>
      </c>
      <c r="H1839" t="b">
        <f t="shared" si="417"/>
        <v>0</v>
      </c>
    </row>
    <row r="1840" spans="1:8" x14ac:dyDescent="0.3">
      <c r="A1840">
        <v>4004</v>
      </c>
      <c r="B1840" t="s">
        <v>13413</v>
      </c>
      <c r="C1840" t="s">
        <v>13414</v>
      </c>
      <c r="D1840" t="s">
        <v>13415</v>
      </c>
      <c r="E1840" t="s">
        <v>474</v>
      </c>
      <c r="F1840" t="s">
        <v>2356</v>
      </c>
      <c r="G1840" cm="1">
        <f t="array" aca="1" ref="G1840" ca="1">SUMPRODUCT(--ISNUMBER(MID(D1840,ROW(INDIRECT("1:"&amp;LEN(D1840))),1)*1))</f>
        <v>23</v>
      </c>
      <c r="H1840" t="b">
        <f t="shared" si="417"/>
        <v>1</v>
      </c>
    </row>
    <row r="1841" spans="1:8" hidden="1" x14ac:dyDescent="0.3">
      <c r="A1841">
        <v>1839</v>
      </c>
      <c r="B1841" t="s">
        <v>6360</v>
      </c>
      <c r="C1841" t="s">
        <v>6361</v>
      </c>
      <c r="D1841" t="s">
        <v>6362</v>
      </c>
      <c r="E1841" t="s">
        <v>4073</v>
      </c>
      <c r="F1841" t="s">
        <v>1577</v>
      </c>
      <c r="G1841" cm="1">
        <f t="array" aca="1" ref="G1841" ca="1">SUMPRODUCT(--ISNUMBER(MID(D1841,ROW(INDIRECT("1:"&amp;LEN(D1841))),1)*1))</f>
        <v>0</v>
      </c>
    </row>
    <row r="1842" spans="1:8" x14ac:dyDescent="0.3">
      <c r="A1842">
        <v>4054</v>
      </c>
      <c r="B1842" t="s">
        <v>13571</v>
      </c>
      <c r="C1842" t="s">
        <v>13572</v>
      </c>
      <c r="D1842" t="s">
        <v>13573</v>
      </c>
      <c r="E1842" t="s">
        <v>13574</v>
      </c>
      <c r="F1842" t="s">
        <v>41</v>
      </c>
      <c r="G1842" cm="1">
        <f t="array" aca="1" ref="G1842" ca="1">SUMPRODUCT(--ISNUMBER(MID(D1842,ROW(INDIRECT("1:"&amp;LEN(D1842))),1)*1))</f>
        <v>23</v>
      </c>
      <c r="H1842" t="b">
        <f>OR(ISNUMBER(FIND("Wh kg", D1842)), ISNUMBER(FIND("F/g", D1842)), ISNUMBER(FIND("ppm", D1842)), ISNUMBER(FIND("ppb", D1842)), ISNUMBER(FIND("mAh/g", D1842)), ISNUMBER(FIND("kHz", D1842)), ISNUMBER(FIND("°C", D1842)), ISNUMBER(FIND(" pH", D1842)), ISNUMBER(FIND("mg/L", D1842)), ISNUMBER(FIND("mAhg", D1842)), ISNUMBER(FIND("g/L", D1842)), ISNUMBER(FIND("MPa", D1842)))</f>
        <v>1</v>
      </c>
    </row>
    <row r="1843" spans="1:8" hidden="1" x14ac:dyDescent="0.3">
      <c r="A1843">
        <v>4248</v>
      </c>
      <c r="B1843" t="s">
        <v>14187</v>
      </c>
      <c r="C1843" t="s">
        <v>14188</v>
      </c>
      <c r="D1843" t="s">
        <v>14189</v>
      </c>
      <c r="E1843" t="s">
        <v>407</v>
      </c>
      <c r="F1843" t="s">
        <v>116</v>
      </c>
      <c r="G1843" cm="1">
        <f t="array" aca="1" ref="G1843" ca="1">SUMPRODUCT(--ISNUMBER(MID(D1843,ROW(INDIRECT("1:"&amp;LEN(D1843))),1)*1))</f>
        <v>23</v>
      </c>
      <c r="H1843" t="b">
        <f t="shared" ref="H1842:H1845" si="418">OR(ISNUMBER(FIND("Wh kg", D1843)), ISNUMBER(FIND("F/g", D1843)), ISNUMBER(FIND("ppm", D1843)), ISNUMBER(FIND("ppb", D1843)), ISNUMBER(FIND("mAh/g", D1843)), ISNUMBER(FIND("kHz", D1843)), ISNUMBER(FIND("°C", D1843)), ISNUMBER(FIND(" pH", D1843)), ISNUMBER(FIND("mg/L", D1843)), ISNUMBER(FIND("min", D1843)), ISNUMBER(FIND("mAhg", D1843)), ISNUMBER(FIND("g/L", D1843)), ISNUMBER(FIND("MPa", D1843)))</f>
        <v>0</v>
      </c>
    </row>
    <row r="1844" spans="1:8" hidden="1" x14ac:dyDescent="0.3">
      <c r="A1844">
        <v>4280</v>
      </c>
      <c r="B1844" t="s">
        <v>14288</v>
      </c>
      <c r="C1844" t="s">
        <v>14289</v>
      </c>
      <c r="D1844" t="s">
        <v>14290</v>
      </c>
      <c r="E1844" t="s">
        <v>83</v>
      </c>
      <c r="F1844" t="s">
        <v>33</v>
      </c>
      <c r="G1844" cm="1">
        <f t="array" aca="1" ref="G1844" ca="1">SUMPRODUCT(--ISNUMBER(MID(D1844,ROW(INDIRECT("1:"&amp;LEN(D1844))),1)*1))</f>
        <v>23</v>
      </c>
      <c r="H1844" t="b">
        <f t="shared" si="418"/>
        <v>0</v>
      </c>
    </row>
    <row r="1845" spans="1:8" x14ac:dyDescent="0.3">
      <c r="A1845">
        <v>4324</v>
      </c>
      <c r="B1845" t="s">
        <v>14432</v>
      </c>
      <c r="C1845" t="s">
        <v>14433</v>
      </c>
      <c r="D1845" t="s">
        <v>14434</v>
      </c>
      <c r="E1845" t="s">
        <v>1106</v>
      </c>
      <c r="F1845" t="s">
        <v>1577</v>
      </c>
      <c r="G1845" cm="1">
        <f t="array" aca="1" ref="G1845" ca="1">SUMPRODUCT(--ISNUMBER(MID(D1845,ROW(INDIRECT("1:"&amp;LEN(D1845))),1)*1))</f>
        <v>23</v>
      </c>
      <c r="H1845" t="b">
        <f>OR(ISNUMBER(FIND("Wh kg", D1845)), ISNUMBER(FIND("F/g", D1845)), ISNUMBER(FIND("ppm", D1845)), ISNUMBER(FIND("ppb", D1845)), ISNUMBER(FIND("mAh/g", D1845)), ISNUMBER(FIND("kHz", D1845)), ISNUMBER(FIND("°C", D1845)), ISNUMBER(FIND(" pH", D1845)), ISNUMBER(FIND("mg/L", D1845)), ISNUMBER(FIND("mAhg", D1845)), ISNUMBER(FIND("g/L", D1845)), ISNUMBER(FIND("MPa", D1845)))</f>
        <v>1</v>
      </c>
    </row>
    <row r="1846" spans="1:8" hidden="1" x14ac:dyDescent="0.3">
      <c r="A1846">
        <v>1844</v>
      </c>
      <c r="B1846" t="s">
        <v>6378</v>
      </c>
      <c r="C1846" t="s">
        <v>6379</v>
      </c>
      <c r="D1846" t="s">
        <v>6380</v>
      </c>
      <c r="E1846" t="s">
        <v>6381</v>
      </c>
      <c r="F1846" t="s">
        <v>84</v>
      </c>
      <c r="G1846" cm="1">
        <f t="array" aca="1" ref="G1846" ca="1">SUMPRODUCT(--ISNUMBER(MID(D1846,ROW(INDIRECT("1:"&amp;LEN(D1846))),1)*1))</f>
        <v>0</v>
      </c>
    </row>
    <row r="1847" spans="1:8" hidden="1" x14ac:dyDescent="0.3">
      <c r="A1847">
        <v>4460</v>
      </c>
      <c r="B1847" t="s">
        <v>14870</v>
      </c>
      <c r="C1847" t="s">
        <v>14871</v>
      </c>
      <c r="D1847" t="s">
        <v>14872</v>
      </c>
      <c r="E1847" t="s">
        <v>1697</v>
      </c>
      <c r="F1847" t="s">
        <v>66</v>
      </c>
      <c r="G1847" cm="1">
        <f t="array" aca="1" ref="G1847" ca="1">SUMPRODUCT(--ISNUMBER(MID(D1847,ROW(INDIRECT("1:"&amp;LEN(D1847))),1)*1))</f>
        <v>23</v>
      </c>
      <c r="H1847" t="b">
        <f t="shared" ref="H1847:H1848" si="419">OR(ISNUMBER(FIND("Wh kg", D1847)), ISNUMBER(FIND("F/g", D1847)), ISNUMBER(FIND("ppm", D1847)), ISNUMBER(FIND("ppb", D1847)), ISNUMBER(FIND("mAh/g", D1847)), ISNUMBER(FIND("kHz", D1847)), ISNUMBER(FIND("°C", D1847)), ISNUMBER(FIND(" pH", D1847)), ISNUMBER(FIND("mg/L", D1847)), ISNUMBER(FIND("min", D1847)), ISNUMBER(FIND("mAhg", D1847)), ISNUMBER(FIND("g/L", D1847)), ISNUMBER(FIND("MPa", D1847)))</f>
        <v>0</v>
      </c>
    </row>
    <row r="1848" spans="1:8" x14ac:dyDescent="0.3">
      <c r="A1848">
        <v>4490</v>
      </c>
      <c r="B1848" t="s">
        <v>14963</v>
      </c>
      <c r="C1848" t="s">
        <v>14964</v>
      </c>
      <c r="D1848" t="s">
        <v>14965</v>
      </c>
      <c r="E1848" t="s">
        <v>3029</v>
      </c>
      <c r="F1848" t="s">
        <v>116</v>
      </c>
      <c r="G1848" cm="1">
        <f t="array" aca="1" ref="G1848" ca="1">SUMPRODUCT(--ISNUMBER(MID(D1848,ROW(INDIRECT("1:"&amp;LEN(D1848))),1)*1))</f>
        <v>23</v>
      </c>
      <c r="H1848" t="b">
        <f>OR(ISNUMBER(FIND("Wh kg", D1848)), ISNUMBER(FIND("F/g", D1848)), ISNUMBER(FIND("ppm", D1848)), ISNUMBER(FIND("ppb", D1848)), ISNUMBER(FIND("mAh/g", D1848)), ISNUMBER(FIND("kHz", D1848)), ISNUMBER(FIND("°C", D1848)), ISNUMBER(FIND(" pH", D1848)), ISNUMBER(FIND("mg/L", D1848)), ISNUMBER(FIND("mAhg", D1848)), ISNUMBER(FIND("g/L", D1848)), ISNUMBER(FIND("MPa", D1848)))</f>
        <v>1</v>
      </c>
    </row>
    <row r="1849" spans="1:8" hidden="1" x14ac:dyDescent="0.3">
      <c r="A1849">
        <v>1847</v>
      </c>
      <c r="B1849" t="s">
        <v>6390</v>
      </c>
      <c r="C1849" t="s">
        <v>6391</v>
      </c>
      <c r="D1849" t="s">
        <v>6392</v>
      </c>
      <c r="E1849" t="s">
        <v>6393</v>
      </c>
      <c r="F1849" t="s">
        <v>89</v>
      </c>
      <c r="G1849" cm="1">
        <f t="array" aca="1" ref="G1849" ca="1">SUMPRODUCT(--ISNUMBER(MID(D1849,ROW(INDIRECT("1:"&amp;LEN(D1849))),1)*1))</f>
        <v>0</v>
      </c>
    </row>
    <row r="1850" spans="1:8" x14ac:dyDescent="0.3">
      <c r="A1850">
        <v>4579</v>
      </c>
      <c r="B1850" t="s">
        <v>15247</v>
      </c>
      <c r="C1850" t="s">
        <v>15248</v>
      </c>
      <c r="D1850" t="s">
        <v>15249</v>
      </c>
      <c r="E1850" t="s">
        <v>2388</v>
      </c>
      <c r="F1850" t="s">
        <v>694</v>
      </c>
      <c r="G1850" cm="1">
        <f t="array" aca="1" ref="G1850" ca="1">SUMPRODUCT(--ISNUMBER(MID(D1850,ROW(INDIRECT("1:"&amp;LEN(D1850))),1)*1))</f>
        <v>23</v>
      </c>
      <c r="H1850" t="b">
        <f>OR(ISNUMBER(FIND("Wh kg", D1850)), ISNUMBER(FIND("F/g", D1850)), ISNUMBER(FIND("ppm", D1850)), ISNUMBER(FIND("ppb", D1850)), ISNUMBER(FIND("mAh/g", D1850)), ISNUMBER(FIND("kHz", D1850)), ISNUMBER(FIND("°C", D1850)), ISNUMBER(FIND(" pH", D1850)), ISNUMBER(FIND("mg/L", D1850)), ISNUMBER(FIND("mAhg", D1850)), ISNUMBER(FIND("g/L", D1850)), ISNUMBER(FIND("MPa", D1850)))</f>
        <v>1</v>
      </c>
    </row>
    <row r="1851" spans="1:8" hidden="1" x14ac:dyDescent="0.3">
      <c r="A1851">
        <v>1849</v>
      </c>
      <c r="B1851" t="s">
        <v>6397</v>
      </c>
      <c r="C1851" t="s">
        <v>6398</v>
      </c>
      <c r="D1851" t="s">
        <v>6399</v>
      </c>
      <c r="E1851" t="s">
        <v>179</v>
      </c>
      <c r="F1851" t="s">
        <v>1411</v>
      </c>
      <c r="G1851" cm="1">
        <f t="array" aca="1" ref="G1851" ca="1">SUMPRODUCT(--ISNUMBER(MID(D1851,ROW(INDIRECT("1:"&amp;LEN(D1851))),1)*1))</f>
        <v>0</v>
      </c>
    </row>
    <row r="1852" spans="1:8" hidden="1" x14ac:dyDescent="0.3">
      <c r="A1852">
        <v>4601</v>
      </c>
      <c r="B1852" t="s">
        <v>15315</v>
      </c>
      <c r="C1852" t="s">
        <v>15316</v>
      </c>
      <c r="D1852" t="s">
        <v>15317</v>
      </c>
      <c r="E1852" t="s">
        <v>1347</v>
      </c>
      <c r="F1852" t="s">
        <v>610</v>
      </c>
      <c r="G1852" cm="1">
        <f t="array" aca="1" ref="G1852" ca="1">SUMPRODUCT(--ISNUMBER(MID(D1852,ROW(INDIRECT("1:"&amp;LEN(D1852))),1)*1))</f>
        <v>23</v>
      </c>
      <c r="H1852" t="b">
        <f>OR(ISNUMBER(FIND("Wh kg", D1852)), ISNUMBER(FIND("F/g", D1852)), ISNUMBER(FIND("ppm", D1852)), ISNUMBER(FIND("ppb", D1852)), ISNUMBER(FIND("mAh/g", D1852)), ISNUMBER(FIND("kHz", D1852)), ISNUMBER(FIND("°C", D1852)), ISNUMBER(FIND(" pH", D1852)), ISNUMBER(FIND("mg/L", D1852)), ISNUMBER(FIND("mAhg", D1852)), ISNUMBER(FIND("g/L", D1852)), ISNUMBER(FIND("MPa", D1852)))</f>
        <v>0</v>
      </c>
    </row>
    <row r="1853" spans="1:8" hidden="1" x14ac:dyDescent="0.3">
      <c r="A1853">
        <v>4663</v>
      </c>
      <c r="B1853" t="s">
        <v>15513</v>
      </c>
      <c r="C1853" t="s">
        <v>15514</v>
      </c>
      <c r="D1853" t="s">
        <v>15515</v>
      </c>
      <c r="E1853" t="s">
        <v>88</v>
      </c>
      <c r="F1853" t="s">
        <v>1139</v>
      </c>
      <c r="G1853" cm="1">
        <f t="array" aca="1" ref="G1853" ca="1">SUMPRODUCT(--ISNUMBER(MID(D1853,ROW(INDIRECT("1:"&amp;LEN(D1853))),1)*1))</f>
        <v>23</v>
      </c>
      <c r="H1853" t="b">
        <f t="shared" ref="H1852:H1853" si="420">OR(ISNUMBER(FIND("Wh kg", D1853)), ISNUMBER(FIND("F/g", D1853)), ISNUMBER(FIND("ppm", D1853)), ISNUMBER(FIND("ppb", D1853)), ISNUMBER(FIND("mAh/g", D1853)), ISNUMBER(FIND("kHz", D1853)), ISNUMBER(FIND("°C", D1853)), ISNUMBER(FIND(" pH", D1853)), ISNUMBER(FIND("mg/L", D1853)), ISNUMBER(FIND("min", D1853)), ISNUMBER(FIND("mAhg", D1853)), ISNUMBER(FIND("g/L", D1853)), ISNUMBER(FIND("MPa", D1853)))</f>
        <v>0</v>
      </c>
    </row>
    <row r="1854" spans="1:8" hidden="1" x14ac:dyDescent="0.3">
      <c r="A1854">
        <v>1852</v>
      </c>
      <c r="B1854" t="s">
        <v>6406</v>
      </c>
      <c r="C1854" t="s">
        <v>6407</v>
      </c>
      <c r="D1854" t="s">
        <v>6408</v>
      </c>
      <c r="E1854" t="s">
        <v>507</v>
      </c>
      <c r="F1854" t="s">
        <v>610</v>
      </c>
      <c r="G1854" cm="1">
        <f t="array" aca="1" ref="G1854" ca="1">SUMPRODUCT(--ISNUMBER(MID(D1854,ROW(INDIRECT("1:"&amp;LEN(D1854))),1)*1))</f>
        <v>0</v>
      </c>
    </row>
    <row r="1855" spans="1:8" hidden="1" x14ac:dyDescent="0.3">
      <c r="A1855">
        <v>4682</v>
      </c>
      <c r="B1855" t="s">
        <v>15575</v>
      </c>
      <c r="C1855" t="s">
        <v>15576</v>
      </c>
      <c r="D1855" t="s">
        <v>15577</v>
      </c>
      <c r="E1855" t="s">
        <v>1468</v>
      </c>
      <c r="F1855" t="s">
        <v>161</v>
      </c>
      <c r="G1855" cm="1">
        <f t="array" aca="1" ref="G1855" ca="1">SUMPRODUCT(--ISNUMBER(MID(D1855,ROW(INDIRECT("1:"&amp;LEN(D1855))),1)*1))</f>
        <v>23</v>
      </c>
      <c r="H1855" t="b">
        <f>OR(ISNUMBER(FIND("Wh kg", D1855)), ISNUMBER(FIND("F/g", D1855)), ISNUMBER(FIND("ppm", D1855)), ISNUMBER(FIND("ppb", D1855)), ISNUMBER(FIND("mAh/g", D1855)), ISNUMBER(FIND("kHz", D1855)), ISNUMBER(FIND("°C", D1855)), ISNUMBER(FIND(" pH", D1855)), ISNUMBER(FIND("mg/L", D1855)), ISNUMBER(FIND("min", D1855)), ISNUMBER(FIND("mAhg", D1855)), ISNUMBER(FIND("g/L", D1855)), ISNUMBER(FIND("MPa", D1855)))</f>
        <v>0</v>
      </c>
    </row>
    <row r="1856" spans="1:8" hidden="1" x14ac:dyDescent="0.3">
      <c r="A1856">
        <v>1854</v>
      </c>
      <c r="B1856" t="s">
        <v>6412</v>
      </c>
      <c r="C1856" t="s">
        <v>6413</v>
      </c>
      <c r="D1856" t="s">
        <v>555</v>
      </c>
      <c r="E1856" t="s">
        <v>6414</v>
      </c>
      <c r="F1856" t="s">
        <v>6415</v>
      </c>
      <c r="G1856" cm="1">
        <f t="array" aca="1" ref="G1856" ca="1">SUMPRODUCT(--ISNUMBER(MID(D1856,ROW(INDIRECT("1:"&amp;LEN(D1856))),1)*1))</f>
        <v>0</v>
      </c>
    </row>
    <row r="1857" spans="1:8" hidden="1" x14ac:dyDescent="0.3">
      <c r="A1857">
        <v>1855</v>
      </c>
      <c r="B1857" t="s">
        <v>6416</v>
      </c>
      <c r="C1857" t="s">
        <v>6417</v>
      </c>
      <c r="D1857" t="s">
        <v>6418</v>
      </c>
      <c r="E1857" t="s">
        <v>88</v>
      </c>
      <c r="F1857" t="s">
        <v>89</v>
      </c>
      <c r="G1857" cm="1">
        <f t="array" aca="1" ref="G1857" ca="1">SUMPRODUCT(--ISNUMBER(MID(D1857,ROW(INDIRECT("1:"&amp;LEN(D1857))),1)*1))</f>
        <v>0</v>
      </c>
    </row>
    <row r="1858" spans="1:8" hidden="1" x14ac:dyDescent="0.3">
      <c r="A1858">
        <v>4736</v>
      </c>
      <c r="B1858" t="s">
        <v>15748</v>
      </c>
      <c r="C1858" t="s">
        <v>15749</v>
      </c>
      <c r="D1858" t="s">
        <v>15750</v>
      </c>
      <c r="E1858" t="s">
        <v>15751</v>
      </c>
      <c r="F1858" t="s">
        <v>392</v>
      </c>
      <c r="G1858" cm="1">
        <f t="array" aca="1" ref="G1858" ca="1">SUMPRODUCT(--ISNUMBER(MID(D1858,ROW(INDIRECT("1:"&amp;LEN(D1858))),1)*1))</f>
        <v>23</v>
      </c>
      <c r="H1858" t="b">
        <f t="shared" ref="H1858:H1859" si="421">OR(ISNUMBER(FIND("Wh kg", D1858)), ISNUMBER(FIND("F/g", D1858)), ISNUMBER(FIND("ppm", D1858)), ISNUMBER(FIND("ppb", D1858)), ISNUMBER(FIND("mAh/g", D1858)), ISNUMBER(FIND("kHz", D1858)), ISNUMBER(FIND("°C", D1858)), ISNUMBER(FIND(" pH", D1858)), ISNUMBER(FIND("mg/L", D1858)), ISNUMBER(FIND("min", D1858)), ISNUMBER(FIND("mAhg", D1858)), ISNUMBER(FIND("g/L", D1858)), ISNUMBER(FIND("MPa", D1858)))</f>
        <v>0</v>
      </c>
    </row>
    <row r="1859" spans="1:8" hidden="1" x14ac:dyDescent="0.3">
      <c r="A1859">
        <v>4751</v>
      </c>
      <c r="B1859" t="s">
        <v>15795</v>
      </c>
      <c r="C1859" t="s">
        <v>15796</v>
      </c>
      <c r="D1859" t="s">
        <v>15797</v>
      </c>
      <c r="E1859" t="s">
        <v>1492</v>
      </c>
      <c r="F1859" t="s">
        <v>153</v>
      </c>
      <c r="G1859" cm="1">
        <f t="array" aca="1" ref="G1859" ca="1">SUMPRODUCT(--ISNUMBER(MID(D1859,ROW(INDIRECT("1:"&amp;LEN(D1859))),1)*1))</f>
        <v>23</v>
      </c>
      <c r="H1859" t="b">
        <f t="shared" si="421"/>
        <v>0</v>
      </c>
    </row>
    <row r="1860" spans="1:8" hidden="1" x14ac:dyDescent="0.3">
      <c r="A1860">
        <v>1858</v>
      </c>
      <c r="B1860" t="s">
        <v>6425</v>
      </c>
      <c r="C1860" t="s">
        <v>6426</v>
      </c>
      <c r="D1860" t="s">
        <v>6427</v>
      </c>
      <c r="E1860" t="s">
        <v>93</v>
      </c>
      <c r="F1860" t="s">
        <v>6428</v>
      </c>
      <c r="G1860" cm="1">
        <f t="array" aca="1" ref="G1860" ca="1">SUMPRODUCT(--ISNUMBER(MID(D1860,ROW(INDIRECT("1:"&amp;LEN(D1860))),1)*1))</f>
        <v>0</v>
      </c>
    </row>
    <row r="1861" spans="1:8" hidden="1" x14ac:dyDescent="0.3">
      <c r="A1861">
        <v>1859</v>
      </c>
      <c r="B1861" t="s">
        <v>6429</v>
      </c>
      <c r="C1861" t="s">
        <v>6430</v>
      </c>
      <c r="D1861" t="s">
        <v>6431</v>
      </c>
      <c r="E1861" t="s">
        <v>6432</v>
      </c>
      <c r="F1861" t="s">
        <v>6433</v>
      </c>
      <c r="G1861" cm="1">
        <f t="array" aca="1" ref="G1861" ca="1">SUMPRODUCT(--ISNUMBER(MID(D1861,ROW(INDIRECT("1:"&amp;LEN(D1861))),1)*1))</f>
        <v>0</v>
      </c>
    </row>
    <row r="1862" spans="1:8" hidden="1" x14ac:dyDescent="0.3">
      <c r="A1862">
        <v>1860</v>
      </c>
      <c r="B1862" t="s">
        <v>6434</v>
      </c>
      <c r="C1862" t="s">
        <v>6435</v>
      </c>
      <c r="D1862" t="s">
        <v>555</v>
      </c>
      <c r="E1862" t="s">
        <v>3444</v>
      </c>
      <c r="F1862" t="s">
        <v>6167</v>
      </c>
      <c r="G1862" cm="1">
        <f t="array" aca="1" ref="G1862" ca="1">SUMPRODUCT(--ISNUMBER(MID(D1862,ROW(INDIRECT("1:"&amp;LEN(D1862))),1)*1))</f>
        <v>0</v>
      </c>
    </row>
    <row r="1863" spans="1:8" hidden="1" x14ac:dyDescent="0.3">
      <c r="A1863">
        <v>4778</v>
      </c>
      <c r="B1863" t="s">
        <v>15881</v>
      </c>
      <c r="C1863" t="s">
        <v>15882</v>
      </c>
      <c r="D1863" t="s">
        <v>15883</v>
      </c>
      <c r="E1863" t="s">
        <v>920</v>
      </c>
      <c r="F1863" t="s">
        <v>266</v>
      </c>
      <c r="G1863" cm="1">
        <f t="array" aca="1" ref="G1863" ca="1">SUMPRODUCT(--ISNUMBER(MID(D1863,ROW(INDIRECT("1:"&amp;LEN(D1863))),1)*1))</f>
        <v>23</v>
      </c>
      <c r="H1863" t="b">
        <f>OR(ISNUMBER(FIND("Wh kg", D1863)), ISNUMBER(FIND("F/g", D1863)), ISNUMBER(FIND("ppm", D1863)), ISNUMBER(FIND("ppb", D1863)), ISNUMBER(FIND("mAh/g", D1863)), ISNUMBER(FIND("kHz", D1863)), ISNUMBER(FIND("°C", D1863)), ISNUMBER(FIND(" pH", D1863)), ISNUMBER(FIND("mg/L", D1863)), ISNUMBER(FIND("mAhg", D1863)), ISNUMBER(FIND("g/L", D1863)), ISNUMBER(FIND("MPa", D1863)))</f>
        <v>0</v>
      </c>
    </row>
    <row r="1864" spans="1:8" hidden="1" x14ac:dyDescent="0.3">
      <c r="A1864">
        <v>4967</v>
      </c>
      <c r="B1864" t="s">
        <v>16488</v>
      </c>
      <c r="C1864" t="s">
        <v>16489</v>
      </c>
      <c r="D1864" t="s">
        <v>16490</v>
      </c>
      <c r="E1864" t="s">
        <v>856</v>
      </c>
      <c r="F1864" t="s">
        <v>235</v>
      </c>
      <c r="G1864" cm="1">
        <f t="array" aca="1" ref="G1864" ca="1">SUMPRODUCT(--ISNUMBER(MID(D1864,ROW(INDIRECT("1:"&amp;LEN(D1864))),1)*1))</f>
        <v>23</v>
      </c>
      <c r="H1864" t="b">
        <f t="shared" ref="H1863:H1866" si="422">OR(ISNUMBER(FIND("Wh kg", D1864)), ISNUMBER(FIND("F/g", D1864)), ISNUMBER(FIND("ppm", D1864)), ISNUMBER(FIND("ppb", D1864)), ISNUMBER(FIND("mAh/g", D1864)), ISNUMBER(FIND("kHz", D1864)), ISNUMBER(FIND("°C", D1864)), ISNUMBER(FIND(" pH", D1864)), ISNUMBER(FIND("mg/L", D1864)), ISNUMBER(FIND("min", D1864)), ISNUMBER(FIND("mAhg", D1864)), ISNUMBER(FIND("g/L", D1864)), ISNUMBER(FIND("MPa", D1864)))</f>
        <v>0</v>
      </c>
    </row>
    <row r="1865" spans="1:8" x14ac:dyDescent="0.3">
      <c r="A1865">
        <v>5041</v>
      </c>
      <c r="B1865" t="s">
        <v>16725</v>
      </c>
      <c r="C1865" t="s">
        <v>16726</v>
      </c>
      <c r="D1865" t="s">
        <v>16727</v>
      </c>
      <c r="E1865" t="s">
        <v>418</v>
      </c>
      <c r="F1865" t="s">
        <v>6428</v>
      </c>
      <c r="G1865" cm="1">
        <f t="array" aca="1" ref="G1865" ca="1">SUMPRODUCT(--ISNUMBER(MID(D1865,ROW(INDIRECT("1:"&amp;LEN(D1865))),1)*1))</f>
        <v>23</v>
      </c>
      <c r="H1865" t="b">
        <f t="shared" ref="H1865:H1866" si="423">OR(ISNUMBER(FIND("Wh kg", D1865)), ISNUMBER(FIND("F/g", D1865)), ISNUMBER(FIND("ppm", D1865)), ISNUMBER(FIND("ppb", D1865)), ISNUMBER(FIND("mAh/g", D1865)), ISNUMBER(FIND("kHz", D1865)), ISNUMBER(FIND("°C", D1865)), ISNUMBER(FIND(" pH", D1865)), ISNUMBER(FIND("mg/L", D1865)), ISNUMBER(FIND("mAhg", D1865)), ISNUMBER(FIND("g/L", D1865)), ISNUMBER(FIND("MPa", D1865)))</f>
        <v>1</v>
      </c>
    </row>
    <row r="1866" spans="1:8" hidden="1" x14ac:dyDescent="0.3">
      <c r="A1866">
        <v>115</v>
      </c>
      <c r="B1866" t="s">
        <v>465</v>
      </c>
      <c r="C1866" t="s">
        <v>466</v>
      </c>
      <c r="D1866" t="s">
        <v>467</v>
      </c>
      <c r="E1866" t="s">
        <v>380</v>
      </c>
      <c r="F1866" t="s">
        <v>161</v>
      </c>
      <c r="G1866" cm="1">
        <f t="array" aca="1" ref="G1866" ca="1">SUMPRODUCT(--ISNUMBER(MID(D1866,ROW(INDIRECT("1:"&amp;LEN(D1866))),1)*1))</f>
        <v>22</v>
      </c>
      <c r="H1866" t="b">
        <f t="shared" si="423"/>
        <v>0</v>
      </c>
    </row>
    <row r="1867" spans="1:8" hidden="1" x14ac:dyDescent="0.3">
      <c r="A1867">
        <v>1865</v>
      </c>
      <c r="B1867" t="s">
        <v>6449</v>
      </c>
      <c r="C1867" t="s">
        <v>6450</v>
      </c>
      <c r="D1867" t="s">
        <v>6451</v>
      </c>
      <c r="E1867" t="s">
        <v>6452</v>
      </c>
      <c r="F1867" t="s">
        <v>6453</v>
      </c>
      <c r="G1867" cm="1">
        <f t="array" aca="1" ref="G1867" ca="1">SUMPRODUCT(--ISNUMBER(MID(D1867,ROW(INDIRECT("1:"&amp;LEN(D1867))),1)*1))</f>
        <v>0</v>
      </c>
    </row>
    <row r="1868" spans="1:8" hidden="1" x14ac:dyDescent="0.3">
      <c r="A1868">
        <v>1866</v>
      </c>
      <c r="B1868" t="s">
        <v>6454</v>
      </c>
      <c r="C1868" t="s">
        <v>6455</v>
      </c>
      <c r="D1868" t="s">
        <v>6456</v>
      </c>
      <c r="E1868" t="s">
        <v>5616</v>
      </c>
      <c r="F1868" t="s">
        <v>1552</v>
      </c>
      <c r="G1868" cm="1">
        <f t="array" aca="1" ref="G1868" ca="1">SUMPRODUCT(--ISNUMBER(MID(D1868,ROW(INDIRECT("1:"&amp;LEN(D1868))),1)*1))</f>
        <v>0</v>
      </c>
    </row>
    <row r="1869" spans="1:8" hidden="1" x14ac:dyDescent="0.3">
      <c r="A1869">
        <v>119</v>
      </c>
      <c r="B1869" t="s">
        <v>478</v>
      </c>
      <c r="C1869" t="s">
        <v>479</v>
      </c>
      <c r="D1869" t="s">
        <v>480</v>
      </c>
      <c r="E1869" t="s">
        <v>481</v>
      </c>
      <c r="F1869" t="s">
        <v>15</v>
      </c>
      <c r="G1869" cm="1">
        <f t="array" aca="1" ref="G1869" ca="1">SUMPRODUCT(--ISNUMBER(MID(D1869,ROW(INDIRECT("1:"&amp;LEN(D1869))),1)*1))</f>
        <v>22</v>
      </c>
      <c r="H1869" t="b">
        <f t="shared" ref="H1869:H1870" si="424">OR(ISNUMBER(FIND("Wh kg", D1869)), ISNUMBER(FIND("F/g", D1869)), ISNUMBER(FIND("ppm", D1869)), ISNUMBER(FIND("ppb", D1869)), ISNUMBER(FIND("mAh/g", D1869)), ISNUMBER(FIND("kHz", D1869)), ISNUMBER(FIND("°C", D1869)), ISNUMBER(FIND(" pH", D1869)), ISNUMBER(FIND("mg/L", D1869)), ISNUMBER(FIND("mAhg", D1869)), ISNUMBER(FIND("g/L", D1869)), ISNUMBER(FIND("MPa", D1869)))</f>
        <v>0</v>
      </c>
    </row>
    <row r="1870" spans="1:8" hidden="1" x14ac:dyDescent="0.3">
      <c r="A1870">
        <v>129</v>
      </c>
      <c r="B1870" t="s">
        <v>516</v>
      </c>
      <c r="C1870" t="s">
        <v>517</v>
      </c>
      <c r="D1870" t="s">
        <v>518</v>
      </c>
      <c r="E1870" t="s">
        <v>519</v>
      </c>
      <c r="F1870" t="s">
        <v>10</v>
      </c>
      <c r="G1870" cm="1">
        <f t="array" aca="1" ref="G1870" ca="1">SUMPRODUCT(--ISNUMBER(MID(D1870,ROW(INDIRECT("1:"&amp;LEN(D1870))),1)*1))</f>
        <v>22</v>
      </c>
      <c r="H1870" t="b">
        <f t="shared" si="424"/>
        <v>0</v>
      </c>
    </row>
    <row r="1871" spans="1:8" hidden="1" x14ac:dyDescent="0.3">
      <c r="A1871">
        <v>1869</v>
      </c>
      <c r="B1871" t="s">
        <v>6463</v>
      </c>
      <c r="C1871" t="s">
        <v>6464</v>
      </c>
      <c r="D1871" t="s">
        <v>6465</v>
      </c>
      <c r="E1871" t="s">
        <v>195</v>
      </c>
      <c r="F1871" t="s">
        <v>2064</v>
      </c>
      <c r="G1871" cm="1">
        <f t="array" aca="1" ref="G1871" ca="1">SUMPRODUCT(--ISNUMBER(MID(D1871,ROW(INDIRECT("1:"&amp;LEN(D1871))),1)*1))</f>
        <v>0</v>
      </c>
    </row>
    <row r="1872" spans="1:8" hidden="1" x14ac:dyDescent="0.3">
      <c r="A1872">
        <v>1870</v>
      </c>
      <c r="B1872" t="s">
        <v>6466</v>
      </c>
      <c r="C1872" t="s">
        <v>6467</v>
      </c>
      <c r="D1872" t="s">
        <v>6468</v>
      </c>
      <c r="E1872" t="s">
        <v>2671</v>
      </c>
      <c r="F1872" t="s">
        <v>6469</v>
      </c>
      <c r="G1872" cm="1">
        <f t="array" aca="1" ref="G1872" ca="1">SUMPRODUCT(--ISNUMBER(MID(D1872,ROW(INDIRECT("1:"&amp;LEN(D1872))),1)*1))</f>
        <v>0</v>
      </c>
    </row>
    <row r="1873" spans="1:8" x14ac:dyDescent="0.3">
      <c r="A1873">
        <v>142</v>
      </c>
      <c r="B1873" t="s">
        <v>559</v>
      </c>
      <c r="C1873" t="s">
        <v>560</v>
      </c>
      <c r="D1873" t="s">
        <v>561</v>
      </c>
      <c r="E1873" t="s">
        <v>215</v>
      </c>
      <c r="F1873" t="s">
        <v>161</v>
      </c>
      <c r="G1873" cm="1">
        <f t="array" aca="1" ref="G1873" ca="1">SUMPRODUCT(--ISNUMBER(MID(D1873,ROW(INDIRECT("1:"&amp;LEN(D1873))),1)*1))</f>
        <v>22</v>
      </c>
      <c r="H1873" t="b">
        <f>OR(ISNUMBER(FIND("Wh kg", D1873)), ISNUMBER(FIND("F/g", D1873)), ISNUMBER(FIND("ppm", D1873)), ISNUMBER(FIND("ppb", D1873)), ISNUMBER(FIND("mAh/g", D1873)), ISNUMBER(FIND("kHz", D1873)), ISNUMBER(FIND("°C", D1873)), ISNUMBER(FIND(" pH", D1873)), ISNUMBER(FIND("mg/L", D1873)), ISNUMBER(FIND("mAhg", D1873)), ISNUMBER(FIND("g/L", D1873)), ISNUMBER(FIND("MPa", D1873)))</f>
        <v>1</v>
      </c>
    </row>
    <row r="1874" spans="1:8" hidden="1" x14ac:dyDescent="0.3">
      <c r="A1874">
        <v>1872</v>
      </c>
      <c r="B1874" t="s">
        <v>6474</v>
      </c>
      <c r="C1874" t="s">
        <v>6475</v>
      </c>
      <c r="D1874" t="s">
        <v>6476</v>
      </c>
      <c r="E1874" t="s">
        <v>6477</v>
      </c>
      <c r="F1874" t="s">
        <v>6478</v>
      </c>
      <c r="G1874" cm="1">
        <f t="array" aca="1" ref="G1874" ca="1">SUMPRODUCT(--ISNUMBER(MID(D1874,ROW(INDIRECT("1:"&amp;LEN(D1874))),1)*1))</f>
        <v>0</v>
      </c>
    </row>
    <row r="1875" spans="1:8" hidden="1" x14ac:dyDescent="0.3">
      <c r="A1875">
        <v>313</v>
      </c>
      <c r="B1875" t="s">
        <v>1161</v>
      </c>
      <c r="C1875" t="s">
        <v>1162</v>
      </c>
      <c r="D1875" t="s">
        <v>1163</v>
      </c>
      <c r="E1875" t="s">
        <v>1164</v>
      </c>
      <c r="F1875" t="s">
        <v>116</v>
      </c>
      <c r="G1875" cm="1">
        <f t="array" aca="1" ref="G1875" ca="1">SUMPRODUCT(--ISNUMBER(MID(D1875,ROW(INDIRECT("1:"&amp;LEN(D1875))),1)*1))</f>
        <v>22</v>
      </c>
      <c r="H1875" t="b">
        <f t="shared" ref="H1875:H1877" si="425">OR(ISNUMBER(FIND("Wh kg", D1875)), ISNUMBER(FIND("F/g", D1875)), ISNUMBER(FIND("ppm", D1875)), ISNUMBER(FIND("ppb", D1875)), ISNUMBER(FIND("mAh/g", D1875)), ISNUMBER(FIND("kHz", D1875)), ISNUMBER(FIND("°C", D1875)), ISNUMBER(FIND(" pH", D1875)), ISNUMBER(FIND("mg/L", D1875)), ISNUMBER(FIND("mAhg", D1875)), ISNUMBER(FIND("g/L", D1875)), ISNUMBER(FIND("MPa", D1875)))</f>
        <v>0</v>
      </c>
    </row>
    <row r="1876" spans="1:8" x14ac:dyDescent="0.3">
      <c r="A1876">
        <v>395</v>
      </c>
      <c r="B1876" t="s">
        <v>1454</v>
      </c>
      <c r="C1876" t="s">
        <v>1455</v>
      </c>
      <c r="D1876" t="s">
        <v>1456</v>
      </c>
      <c r="E1876" t="s">
        <v>418</v>
      </c>
      <c r="F1876" t="s">
        <v>1457</v>
      </c>
      <c r="G1876" cm="1">
        <f t="array" aca="1" ref="G1876" ca="1">SUMPRODUCT(--ISNUMBER(MID(D1876,ROW(INDIRECT("1:"&amp;LEN(D1876))),1)*1))</f>
        <v>22</v>
      </c>
      <c r="H1876" t="b">
        <f t="shared" si="425"/>
        <v>1</v>
      </c>
    </row>
    <row r="1877" spans="1:8" x14ac:dyDescent="0.3">
      <c r="A1877">
        <v>435</v>
      </c>
      <c r="B1877" t="s">
        <v>1594</v>
      </c>
      <c r="C1877" t="s">
        <v>1595</v>
      </c>
      <c r="D1877" t="s">
        <v>1596</v>
      </c>
      <c r="E1877" t="s">
        <v>1138</v>
      </c>
      <c r="F1877" t="s">
        <v>153</v>
      </c>
      <c r="G1877" cm="1">
        <f t="array" aca="1" ref="G1877" ca="1">SUMPRODUCT(--ISNUMBER(MID(D1877,ROW(INDIRECT("1:"&amp;LEN(D1877))),1)*1))</f>
        <v>22</v>
      </c>
      <c r="H1877" t="b">
        <f t="shared" si="425"/>
        <v>1</v>
      </c>
    </row>
    <row r="1878" spans="1:8" hidden="1" x14ac:dyDescent="0.3">
      <c r="A1878">
        <v>530</v>
      </c>
      <c r="B1878" t="s">
        <v>1928</v>
      </c>
      <c r="C1878" t="s">
        <v>1929</v>
      </c>
      <c r="D1878" t="s">
        <v>1930</v>
      </c>
      <c r="E1878" t="s">
        <v>1931</v>
      </c>
      <c r="F1878" t="s">
        <v>15</v>
      </c>
      <c r="G1878" cm="1">
        <f t="array" aca="1" ref="G1878" ca="1">SUMPRODUCT(--ISNUMBER(MID(D1878,ROW(INDIRECT("1:"&amp;LEN(D1878))),1)*1))</f>
        <v>22</v>
      </c>
      <c r="H1878" t="b">
        <f t="shared" ref="H1875:H1882" si="426">OR(ISNUMBER(FIND("Wh kg", D1878)), ISNUMBER(FIND("F/g", D1878)), ISNUMBER(FIND("ppm", D1878)), ISNUMBER(FIND("ppb", D1878)), ISNUMBER(FIND("mAh/g", D1878)), ISNUMBER(FIND("kHz", D1878)), ISNUMBER(FIND("°C", D1878)), ISNUMBER(FIND(" pH", D1878)), ISNUMBER(FIND("mg/L", D1878)), ISNUMBER(FIND("min", D1878)), ISNUMBER(FIND("mAhg", D1878)), ISNUMBER(FIND("g/L", D1878)), ISNUMBER(FIND("MPa", D1878)))</f>
        <v>0</v>
      </c>
    </row>
    <row r="1879" spans="1:8" hidden="1" x14ac:dyDescent="0.3">
      <c r="A1879">
        <v>546</v>
      </c>
      <c r="B1879" t="s">
        <v>1985</v>
      </c>
      <c r="C1879" t="s">
        <v>1986</v>
      </c>
      <c r="D1879" t="s">
        <v>1987</v>
      </c>
      <c r="E1879" t="s">
        <v>448</v>
      </c>
      <c r="F1879" t="s">
        <v>15</v>
      </c>
      <c r="G1879" cm="1">
        <f t="array" aca="1" ref="G1879" ca="1">SUMPRODUCT(--ISNUMBER(MID(D1879,ROW(INDIRECT("1:"&amp;LEN(D1879))),1)*1))</f>
        <v>22</v>
      </c>
      <c r="H1879" t="b">
        <f t="shared" ref="H1879:H1882" si="427">OR(ISNUMBER(FIND("Wh kg", D1879)), ISNUMBER(FIND("F/g", D1879)), ISNUMBER(FIND("ppm", D1879)), ISNUMBER(FIND("ppb", D1879)), ISNUMBER(FIND("mAh/g", D1879)), ISNUMBER(FIND("kHz", D1879)), ISNUMBER(FIND("°C", D1879)), ISNUMBER(FIND(" pH", D1879)), ISNUMBER(FIND("mg/L", D1879)), ISNUMBER(FIND("mAhg", D1879)), ISNUMBER(FIND("g/L", D1879)), ISNUMBER(FIND("MPa", D1879)))</f>
        <v>0</v>
      </c>
    </row>
    <row r="1880" spans="1:8" x14ac:dyDescent="0.3">
      <c r="A1880">
        <v>741</v>
      </c>
      <c r="B1880" t="s">
        <v>2655</v>
      </c>
      <c r="C1880" t="s">
        <v>2656</v>
      </c>
      <c r="D1880" t="s">
        <v>2657</v>
      </c>
      <c r="E1880" t="s">
        <v>1223</v>
      </c>
      <c r="F1880" t="s">
        <v>610</v>
      </c>
      <c r="G1880" cm="1">
        <f t="array" aca="1" ref="G1880" ca="1">SUMPRODUCT(--ISNUMBER(MID(D1880,ROW(INDIRECT("1:"&amp;LEN(D1880))),1)*1))</f>
        <v>22</v>
      </c>
      <c r="H1880" t="b">
        <f t="shared" si="427"/>
        <v>1</v>
      </c>
    </row>
    <row r="1881" spans="1:8" x14ac:dyDescent="0.3">
      <c r="A1881">
        <v>751</v>
      </c>
      <c r="B1881" t="s">
        <v>2691</v>
      </c>
      <c r="C1881" t="s">
        <v>2692</v>
      </c>
      <c r="D1881" t="s">
        <v>2693</v>
      </c>
      <c r="E1881" t="s">
        <v>856</v>
      </c>
      <c r="F1881" t="s">
        <v>138</v>
      </c>
      <c r="G1881" cm="1">
        <f t="array" aca="1" ref="G1881" ca="1">SUMPRODUCT(--ISNUMBER(MID(D1881,ROW(INDIRECT("1:"&amp;LEN(D1881))),1)*1))</f>
        <v>22</v>
      </c>
      <c r="H1881" t="b">
        <f t="shared" si="427"/>
        <v>1</v>
      </c>
    </row>
    <row r="1882" spans="1:8" hidden="1" x14ac:dyDescent="0.3">
      <c r="A1882">
        <v>818</v>
      </c>
      <c r="B1882" t="s">
        <v>2919</v>
      </c>
      <c r="C1882" t="s">
        <v>2920</v>
      </c>
      <c r="D1882" t="s">
        <v>2921</v>
      </c>
      <c r="E1882" t="s">
        <v>2922</v>
      </c>
      <c r="F1882" t="s">
        <v>687</v>
      </c>
      <c r="G1882" cm="1">
        <f t="array" aca="1" ref="G1882" ca="1">SUMPRODUCT(--ISNUMBER(MID(D1882,ROW(INDIRECT("1:"&amp;LEN(D1882))),1)*1))</f>
        <v>22</v>
      </c>
      <c r="H1882" t="b">
        <f t="shared" si="427"/>
        <v>0</v>
      </c>
    </row>
    <row r="1883" spans="1:8" hidden="1" x14ac:dyDescent="0.3">
      <c r="A1883">
        <v>1881</v>
      </c>
      <c r="B1883" t="s">
        <v>6505</v>
      </c>
      <c r="C1883" t="s">
        <v>6506</v>
      </c>
      <c r="D1883" t="s">
        <v>6507</v>
      </c>
      <c r="E1883" t="s">
        <v>1219</v>
      </c>
      <c r="F1883" t="s">
        <v>342</v>
      </c>
      <c r="G1883" cm="1">
        <f t="array" aca="1" ref="G1883" ca="1">SUMPRODUCT(--ISNUMBER(MID(D1883,ROW(INDIRECT("1:"&amp;LEN(D1883))),1)*1))</f>
        <v>0</v>
      </c>
    </row>
    <row r="1884" spans="1:8" hidden="1" x14ac:dyDescent="0.3">
      <c r="A1884">
        <v>901</v>
      </c>
      <c r="B1884" t="s">
        <v>3202</v>
      </c>
      <c r="C1884" t="s">
        <v>3203</v>
      </c>
      <c r="D1884" t="s">
        <v>3204</v>
      </c>
      <c r="E1884" t="s">
        <v>1351</v>
      </c>
      <c r="F1884" t="s">
        <v>15</v>
      </c>
      <c r="G1884" cm="1">
        <f t="array" aca="1" ref="G1884" ca="1">SUMPRODUCT(--ISNUMBER(MID(D1884,ROW(INDIRECT("1:"&amp;LEN(D1884))),1)*1))</f>
        <v>22</v>
      </c>
      <c r="H1884" t="b">
        <f t="shared" ref="H1884:H1889" si="428">OR(ISNUMBER(FIND("Wh kg", D1884)), ISNUMBER(FIND("F/g", D1884)), ISNUMBER(FIND("ppm", D1884)), ISNUMBER(FIND("ppb", D1884)), ISNUMBER(FIND("mAh/g", D1884)), ISNUMBER(FIND("kHz", D1884)), ISNUMBER(FIND("°C", D1884)), ISNUMBER(FIND(" pH", D1884)), ISNUMBER(FIND("mg/L", D1884)), ISNUMBER(FIND("mAhg", D1884)), ISNUMBER(FIND("g/L", D1884)), ISNUMBER(FIND("MPa", D1884)))</f>
        <v>0</v>
      </c>
    </row>
    <row r="1885" spans="1:8" x14ac:dyDescent="0.3">
      <c r="A1885">
        <v>906</v>
      </c>
      <c r="B1885" t="s">
        <v>3217</v>
      </c>
      <c r="C1885" t="s">
        <v>3218</v>
      </c>
      <c r="D1885" t="s">
        <v>3219</v>
      </c>
      <c r="E1885" t="s">
        <v>3220</v>
      </c>
      <c r="F1885" t="s">
        <v>46</v>
      </c>
      <c r="G1885" cm="1">
        <f t="array" aca="1" ref="G1885" ca="1">SUMPRODUCT(--ISNUMBER(MID(D1885,ROW(INDIRECT("1:"&amp;LEN(D1885))),1)*1))</f>
        <v>22</v>
      </c>
      <c r="H1885" t="b">
        <f t="shared" si="428"/>
        <v>1</v>
      </c>
    </row>
    <row r="1886" spans="1:8" x14ac:dyDescent="0.3">
      <c r="A1886">
        <v>943</v>
      </c>
      <c r="B1886" t="s">
        <v>3346</v>
      </c>
      <c r="C1886" t="s">
        <v>3347</v>
      </c>
      <c r="D1886" t="s">
        <v>3348</v>
      </c>
      <c r="E1886" t="s">
        <v>98</v>
      </c>
      <c r="F1886" t="s">
        <v>3349</v>
      </c>
      <c r="G1886" cm="1">
        <f t="array" aca="1" ref="G1886" ca="1">SUMPRODUCT(--ISNUMBER(MID(D1886,ROW(INDIRECT("1:"&amp;LEN(D1886))),1)*1))</f>
        <v>22</v>
      </c>
      <c r="H1886" t="b">
        <f t="shared" si="428"/>
        <v>1</v>
      </c>
    </row>
    <row r="1887" spans="1:8" x14ac:dyDescent="0.3">
      <c r="A1887">
        <v>988</v>
      </c>
      <c r="B1887" t="s">
        <v>3501</v>
      </c>
      <c r="C1887" t="s">
        <v>3502</v>
      </c>
      <c r="D1887" t="s">
        <v>3503</v>
      </c>
      <c r="E1887" t="s">
        <v>126</v>
      </c>
      <c r="F1887" t="s">
        <v>610</v>
      </c>
      <c r="G1887" cm="1">
        <f t="array" aca="1" ref="G1887" ca="1">SUMPRODUCT(--ISNUMBER(MID(D1887,ROW(INDIRECT("1:"&amp;LEN(D1887))),1)*1))</f>
        <v>22</v>
      </c>
      <c r="H1887" t="b">
        <f t="shared" si="428"/>
        <v>1</v>
      </c>
    </row>
    <row r="1888" spans="1:8" hidden="1" x14ac:dyDescent="0.3">
      <c r="A1888">
        <v>1009</v>
      </c>
      <c r="B1888" t="s">
        <v>3572</v>
      </c>
      <c r="C1888" t="s">
        <v>3573</v>
      </c>
      <c r="D1888" t="s">
        <v>3574</v>
      </c>
      <c r="E1888" t="s">
        <v>283</v>
      </c>
      <c r="F1888" t="s">
        <v>310</v>
      </c>
      <c r="G1888" cm="1">
        <f t="array" aca="1" ref="G1888" ca="1">SUMPRODUCT(--ISNUMBER(MID(D1888,ROW(INDIRECT("1:"&amp;LEN(D1888))),1)*1))</f>
        <v>22</v>
      </c>
      <c r="H1888" t="b">
        <f t="shared" si="428"/>
        <v>0</v>
      </c>
    </row>
    <row r="1889" spans="1:8" hidden="1" x14ac:dyDescent="0.3">
      <c r="A1889">
        <v>1072</v>
      </c>
      <c r="B1889" t="s">
        <v>3783</v>
      </c>
      <c r="C1889" t="s">
        <v>3784</v>
      </c>
      <c r="D1889" t="s">
        <v>3785</v>
      </c>
      <c r="E1889" t="s">
        <v>1219</v>
      </c>
      <c r="F1889" t="s">
        <v>3786</v>
      </c>
      <c r="G1889" cm="1">
        <f t="array" aca="1" ref="G1889" ca="1">SUMPRODUCT(--ISNUMBER(MID(D1889,ROW(INDIRECT("1:"&amp;LEN(D1889))),1)*1))</f>
        <v>22</v>
      </c>
      <c r="H1889" t="b">
        <f t="shared" si="428"/>
        <v>0</v>
      </c>
    </row>
    <row r="1890" spans="1:8" hidden="1" x14ac:dyDescent="0.3">
      <c r="A1890">
        <v>1888</v>
      </c>
      <c r="B1890" t="s">
        <v>6530</v>
      </c>
      <c r="C1890" t="s">
        <v>6531</v>
      </c>
      <c r="D1890" t="s">
        <v>6532</v>
      </c>
      <c r="E1890" t="s">
        <v>9</v>
      </c>
      <c r="F1890" t="s">
        <v>6533</v>
      </c>
      <c r="G1890" cm="1">
        <f t="array" aca="1" ref="G1890" ca="1">SUMPRODUCT(--ISNUMBER(MID(D1890,ROW(INDIRECT("1:"&amp;LEN(D1890))),1)*1))</f>
        <v>0</v>
      </c>
    </row>
    <row r="1891" spans="1:8" hidden="1" x14ac:dyDescent="0.3">
      <c r="A1891">
        <v>1077</v>
      </c>
      <c r="B1891" t="s">
        <v>3800</v>
      </c>
      <c r="C1891" t="s">
        <v>3801</v>
      </c>
      <c r="D1891" t="s">
        <v>3802</v>
      </c>
      <c r="E1891" t="s">
        <v>3803</v>
      </c>
      <c r="F1891" t="s">
        <v>15</v>
      </c>
      <c r="G1891" cm="1">
        <f t="array" aca="1" ref="G1891" ca="1">SUMPRODUCT(--ISNUMBER(MID(D1891,ROW(INDIRECT("1:"&amp;LEN(D1891))),1)*1))</f>
        <v>22</v>
      </c>
      <c r="H1891" t="b">
        <f t="shared" ref="H1891:H1893" si="429">OR(ISNUMBER(FIND("Wh kg", D1891)), ISNUMBER(FIND("F/g", D1891)), ISNUMBER(FIND("ppm", D1891)), ISNUMBER(FIND("ppb", D1891)), ISNUMBER(FIND("mAh/g", D1891)), ISNUMBER(FIND("kHz", D1891)), ISNUMBER(FIND("°C", D1891)), ISNUMBER(FIND(" pH", D1891)), ISNUMBER(FIND("mg/L", D1891)), ISNUMBER(FIND("mAhg", D1891)), ISNUMBER(FIND("g/L", D1891)), ISNUMBER(FIND("MPa", D1891)))</f>
        <v>0</v>
      </c>
    </row>
    <row r="1892" spans="1:8" hidden="1" x14ac:dyDescent="0.3">
      <c r="A1892">
        <v>1209</v>
      </c>
      <c r="B1892" t="s">
        <v>4251</v>
      </c>
      <c r="C1892" t="s">
        <v>4252</v>
      </c>
      <c r="D1892" t="s">
        <v>4253</v>
      </c>
      <c r="E1892" t="s">
        <v>3850</v>
      </c>
      <c r="F1892" t="s">
        <v>46</v>
      </c>
      <c r="G1892" cm="1">
        <f t="array" aca="1" ref="G1892" ca="1">SUMPRODUCT(--ISNUMBER(MID(D1892,ROW(INDIRECT("1:"&amp;LEN(D1892))),1)*1))</f>
        <v>22</v>
      </c>
      <c r="H1892" t="b">
        <f t="shared" si="429"/>
        <v>0</v>
      </c>
    </row>
    <row r="1893" spans="1:8" hidden="1" x14ac:dyDescent="0.3">
      <c r="A1893">
        <v>1253</v>
      </c>
      <c r="B1893" t="s">
        <v>4397</v>
      </c>
      <c r="C1893" t="s">
        <v>4398</v>
      </c>
      <c r="D1893" t="s">
        <v>4399</v>
      </c>
      <c r="E1893" t="s">
        <v>174</v>
      </c>
      <c r="F1893" t="s">
        <v>310</v>
      </c>
      <c r="G1893" cm="1">
        <f t="array" aca="1" ref="G1893" ca="1">SUMPRODUCT(--ISNUMBER(MID(D1893,ROW(INDIRECT("1:"&amp;LEN(D1893))),1)*1))</f>
        <v>22</v>
      </c>
      <c r="H1893" t="b">
        <f t="shared" si="429"/>
        <v>0</v>
      </c>
    </row>
    <row r="1894" spans="1:8" hidden="1" x14ac:dyDescent="0.3">
      <c r="A1894">
        <v>1892</v>
      </c>
      <c r="B1894" t="s">
        <v>6543</v>
      </c>
      <c r="C1894" t="s">
        <v>6544</v>
      </c>
      <c r="D1894" t="s">
        <v>6545</v>
      </c>
      <c r="E1894" t="s">
        <v>65</v>
      </c>
      <c r="F1894" t="s">
        <v>33</v>
      </c>
      <c r="G1894" cm="1">
        <f t="array" aca="1" ref="G1894" ca="1">SUMPRODUCT(--ISNUMBER(MID(D1894,ROW(INDIRECT("1:"&amp;LEN(D1894))),1)*1))</f>
        <v>0</v>
      </c>
    </row>
    <row r="1895" spans="1:8" hidden="1" x14ac:dyDescent="0.3">
      <c r="A1895">
        <v>1284</v>
      </c>
      <c r="B1895" t="s">
        <v>4504</v>
      </c>
      <c r="C1895" t="s">
        <v>4505</v>
      </c>
      <c r="D1895" t="s">
        <v>4506</v>
      </c>
      <c r="E1895" t="s">
        <v>1134</v>
      </c>
      <c r="F1895" t="s">
        <v>610</v>
      </c>
      <c r="G1895" cm="1">
        <f t="array" aca="1" ref="G1895" ca="1">SUMPRODUCT(--ISNUMBER(MID(D1895,ROW(INDIRECT("1:"&amp;LEN(D1895))),1)*1))</f>
        <v>22</v>
      </c>
      <c r="H1895" t="b">
        <f t="shared" ref="H1895:H1896" si="430">OR(ISNUMBER(FIND("Wh kg", D1895)), ISNUMBER(FIND("F/g", D1895)), ISNUMBER(FIND("ppm", D1895)), ISNUMBER(FIND("ppb", D1895)), ISNUMBER(FIND("mAh/g", D1895)), ISNUMBER(FIND("kHz", D1895)), ISNUMBER(FIND("°C", D1895)), ISNUMBER(FIND(" pH", D1895)), ISNUMBER(FIND("mg/L", D1895)), ISNUMBER(FIND("mAhg", D1895)), ISNUMBER(FIND("g/L", D1895)), ISNUMBER(FIND("MPa", D1895)))</f>
        <v>0</v>
      </c>
    </row>
    <row r="1896" spans="1:8" hidden="1" x14ac:dyDescent="0.3">
      <c r="A1896">
        <v>1319</v>
      </c>
      <c r="B1896" t="s">
        <v>4618</v>
      </c>
      <c r="C1896" t="s">
        <v>4619</v>
      </c>
      <c r="D1896" t="s">
        <v>4620</v>
      </c>
      <c r="E1896" t="s">
        <v>70</v>
      </c>
      <c r="F1896" t="s">
        <v>161</v>
      </c>
      <c r="G1896" cm="1">
        <f t="array" aca="1" ref="G1896" ca="1">SUMPRODUCT(--ISNUMBER(MID(D1896,ROW(INDIRECT("1:"&amp;LEN(D1896))),1)*1))</f>
        <v>22</v>
      </c>
      <c r="H1896" t="b">
        <f t="shared" si="430"/>
        <v>0</v>
      </c>
    </row>
    <row r="1897" spans="1:8" hidden="1" x14ac:dyDescent="0.3">
      <c r="A1897">
        <v>1895</v>
      </c>
      <c r="B1897" t="s">
        <v>6552</v>
      </c>
      <c r="C1897" t="s">
        <v>6553</v>
      </c>
      <c r="D1897" t="s">
        <v>6554</v>
      </c>
      <c r="E1897" t="s">
        <v>78</v>
      </c>
      <c r="F1897" t="s">
        <v>219</v>
      </c>
      <c r="G1897" cm="1">
        <f t="array" aca="1" ref="G1897" ca="1">SUMPRODUCT(--ISNUMBER(MID(D1897,ROW(INDIRECT("1:"&amp;LEN(D1897))),1)*1))</f>
        <v>0</v>
      </c>
    </row>
    <row r="1898" spans="1:8" hidden="1" x14ac:dyDescent="0.3">
      <c r="A1898">
        <v>1321</v>
      </c>
      <c r="B1898" t="s">
        <v>4624</v>
      </c>
      <c r="C1898" t="s">
        <v>4625</v>
      </c>
      <c r="D1898" t="s">
        <v>4626</v>
      </c>
      <c r="E1898" t="s">
        <v>4627</v>
      </c>
      <c r="F1898" t="s">
        <v>46</v>
      </c>
      <c r="G1898" cm="1">
        <f t="array" aca="1" ref="G1898" ca="1">SUMPRODUCT(--ISNUMBER(MID(D1898,ROW(INDIRECT("1:"&amp;LEN(D1898))),1)*1))</f>
        <v>22</v>
      </c>
      <c r="H1898" t="b">
        <f>OR(ISNUMBER(FIND("Wh kg", D1898)), ISNUMBER(FIND("F/g", D1898)), ISNUMBER(FIND("ppm", D1898)), ISNUMBER(FIND("ppb", D1898)), ISNUMBER(FIND("mAh/g", D1898)), ISNUMBER(FIND("kHz", D1898)), ISNUMBER(FIND("°C", D1898)), ISNUMBER(FIND(" pH", D1898)), ISNUMBER(FIND("mg/L", D1898)), ISNUMBER(FIND("min", D1898)), ISNUMBER(FIND("mAhg", D1898)), ISNUMBER(FIND("g/L", D1898)), ISNUMBER(FIND("MPa", D1898)))</f>
        <v>0</v>
      </c>
    </row>
    <row r="1899" spans="1:8" hidden="1" x14ac:dyDescent="0.3">
      <c r="A1899">
        <v>1897</v>
      </c>
      <c r="B1899" t="s">
        <v>6559</v>
      </c>
      <c r="C1899" t="s">
        <v>6560</v>
      </c>
      <c r="D1899" t="s">
        <v>6561</v>
      </c>
      <c r="E1899" t="s">
        <v>937</v>
      </c>
      <c r="F1899" t="s">
        <v>89</v>
      </c>
      <c r="G1899" cm="1">
        <f t="array" aca="1" ref="G1899" ca="1">SUMPRODUCT(--ISNUMBER(MID(D1899,ROW(INDIRECT("1:"&amp;LEN(D1899))),1)*1))</f>
        <v>0</v>
      </c>
    </row>
    <row r="1900" spans="1:8" hidden="1" x14ac:dyDescent="0.3">
      <c r="A1900">
        <v>1898</v>
      </c>
      <c r="B1900" t="s">
        <v>6562</v>
      </c>
      <c r="C1900" t="s">
        <v>6563</v>
      </c>
      <c r="D1900" t="s">
        <v>6564</v>
      </c>
      <c r="E1900" t="s">
        <v>2329</v>
      </c>
      <c r="F1900" t="s">
        <v>6565</v>
      </c>
      <c r="G1900" cm="1">
        <f t="array" aca="1" ref="G1900" ca="1">SUMPRODUCT(--ISNUMBER(MID(D1900,ROW(INDIRECT("1:"&amp;LEN(D1900))),1)*1))</f>
        <v>0</v>
      </c>
    </row>
    <row r="1901" spans="1:8" hidden="1" x14ac:dyDescent="0.3">
      <c r="A1901">
        <v>1899</v>
      </c>
      <c r="B1901" t="s">
        <v>6566</v>
      </c>
      <c r="C1901" t="s">
        <v>6567</v>
      </c>
      <c r="D1901" t="s">
        <v>6568</v>
      </c>
      <c r="E1901" t="s">
        <v>265</v>
      </c>
      <c r="F1901" t="s">
        <v>6569</v>
      </c>
      <c r="G1901" cm="1">
        <f t="array" aca="1" ref="G1901" ca="1">SUMPRODUCT(--ISNUMBER(MID(D1901,ROW(INDIRECT("1:"&amp;LEN(D1901))),1)*1))</f>
        <v>0</v>
      </c>
    </row>
    <row r="1902" spans="1:8" hidden="1" x14ac:dyDescent="0.3">
      <c r="A1902">
        <v>1900</v>
      </c>
      <c r="B1902" t="s">
        <v>6570</v>
      </c>
      <c r="C1902" t="s">
        <v>6571</v>
      </c>
      <c r="D1902" t="s">
        <v>6572</v>
      </c>
      <c r="E1902" t="s">
        <v>243</v>
      </c>
      <c r="F1902" t="s">
        <v>1552</v>
      </c>
      <c r="G1902" cm="1">
        <f t="array" aca="1" ref="G1902" ca="1">SUMPRODUCT(--ISNUMBER(MID(D1902,ROW(INDIRECT("1:"&amp;LEN(D1902))),1)*1))</f>
        <v>0</v>
      </c>
    </row>
    <row r="1903" spans="1:8" hidden="1" x14ac:dyDescent="0.3">
      <c r="A1903">
        <v>1341</v>
      </c>
      <c r="B1903" t="s">
        <v>4689</v>
      </c>
      <c r="C1903" t="s">
        <v>4690</v>
      </c>
      <c r="D1903" t="s">
        <v>4691</v>
      </c>
      <c r="E1903" t="s">
        <v>1718</v>
      </c>
      <c r="F1903" t="s">
        <v>392</v>
      </c>
      <c r="G1903" cm="1">
        <f t="array" aca="1" ref="G1903" ca="1">SUMPRODUCT(--ISNUMBER(MID(D1903,ROW(INDIRECT("1:"&amp;LEN(D1903))),1)*1))</f>
        <v>22</v>
      </c>
      <c r="H1903" t="b">
        <f>OR(ISNUMBER(FIND("Wh kg", D1903)), ISNUMBER(FIND("F/g", D1903)), ISNUMBER(FIND("ppm", D1903)), ISNUMBER(FIND("ppb", D1903)), ISNUMBER(FIND("mAh/g", D1903)), ISNUMBER(FIND("kHz", D1903)), ISNUMBER(FIND("°C", D1903)), ISNUMBER(FIND(" pH", D1903)), ISNUMBER(FIND("mg/L", D1903)), ISNUMBER(FIND("mAhg", D1903)), ISNUMBER(FIND("g/L", D1903)), ISNUMBER(FIND("MPa", D1903)))</f>
        <v>0</v>
      </c>
    </row>
    <row r="1904" spans="1:8" hidden="1" x14ac:dyDescent="0.3">
      <c r="A1904">
        <v>1902</v>
      </c>
      <c r="B1904" t="s">
        <v>6576</v>
      </c>
      <c r="C1904" t="s">
        <v>6577</v>
      </c>
      <c r="D1904" t="s">
        <v>555</v>
      </c>
      <c r="E1904" t="s">
        <v>6578</v>
      </c>
      <c r="F1904" t="s">
        <v>6415</v>
      </c>
      <c r="G1904" cm="1">
        <f t="array" aca="1" ref="G1904" ca="1">SUMPRODUCT(--ISNUMBER(MID(D1904,ROW(INDIRECT("1:"&amp;LEN(D1904))),1)*1))</f>
        <v>0</v>
      </c>
    </row>
    <row r="1905" spans="1:8" hidden="1" x14ac:dyDescent="0.3">
      <c r="A1905">
        <v>1594</v>
      </c>
      <c r="B1905" t="s">
        <v>5538</v>
      </c>
      <c r="C1905" t="s">
        <v>5539</v>
      </c>
      <c r="D1905" t="s">
        <v>5540</v>
      </c>
      <c r="E1905" t="s">
        <v>1329</v>
      </c>
      <c r="F1905" t="s">
        <v>441</v>
      </c>
      <c r="G1905" cm="1">
        <f t="array" aca="1" ref="G1905" ca="1">SUMPRODUCT(--ISNUMBER(MID(D1905,ROW(INDIRECT("1:"&amp;LEN(D1905))),1)*1))</f>
        <v>22</v>
      </c>
      <c r="H1905" t="b">
        <f>OR(ISNUMBER(FIND("Wh kg", D1905)), ISNUMBER(FIND("F/g", D1905)), ISNUMBER(FIND("ppm", D1905)), ISNUMBER(FIND("ppb", D1905)), ISNUMBER(FIND("mAh/g", D1905)), ISNUMBER(FIND("kHz", D1905)), ISNUMBER(FIND("°C", D1905)), ISNUMBER(FIND(" pH", D1905)), ISNUMBER(FIND("mg/L", D1905)), ISNUMBER(FIND("mAhg", D1905)), ISNUMBER(FIND("g/L", D1905)), ISNUMBER(FIND("MPa", D1905)))</f>
        <v>0</v>
      </c>
    </row>
    <row r="1906" spans="1:8" hidden="1" x14ac:dyDescent="0.3">
      <c r="A1906">
        <v>1686</v>
      </c>
      <c r="B1906" t="s">
        <v>5857</v>
      </c>
      <c r="C1906" t="s">
        <v>5858</v>
      </c>
      <c r="D1906" t="s">
        <v>5859</v>
      </c>
      <c r="E1906" t="s">
        <v>514</v>
      </c>
      <c r="F1906" t="s">
        <v>515</v>
      </c>
      <c r="G1906" cm="1">
        <f t="array" aca="1" ref="G1906" ca="1">SUMPRODUCT(--ISNUMBER(MID(D1906,ROW(INDIRECT("1:"&amp;LEN(D1906))),1)*1))</f>
        <v>22</v>
      </c>
      <c r="H1906" t="b">
        <f t="shared" ref="H1905:H1906" si="431">OR(ISNUMBER(FIND("Wh kg", D1906)), ISNUMBER(FIND("F/g", D1906)), ISNUMBER(FIND("ppm", D1906)), ISNUMBER(FIND("ppb", D1906)), ISNUMBER(FIND("mAh/g", D1906)), ISNUMBER(FIND("kHz", D1906)), ISNUMBER(FIND("°C", D1906)), ISNUMBER(FIND(" pH", D1906)), ISNUMBER(FIND("mg/L", D1906)), ISNUMBER(FIND("min", D1906)), ISNUMBER(FIND("mAhg", D1906)), ISNUMBER(FIND("g/L", D1906)), ISNUMBER(FIND("MPa", D1906)))</f>
        <v>0</v>
      </c>
    </row>
    <row r="1907" spans="1:8" hidden="1" x14ac:dyDescent="0.3">
      <c r="A1907">
        <v>1905</v>
      </c>
      <c r="B1907" t="s">
        <v>6586</v>
      </c>
      <c r="C1907" t="s">
        <v>6587</v>
      </c>
      <c r="D1907" t="s">
        <v>6588</v>
      </c>
      <c r="E1907" t="s">
        <v>78</v>
      </c>
      <c r="F1907" t="s">
        <v>4019</v>
      </c>
      <c r="G1907" cm="1">
        <f t="array" aca="1" ref="G1907" ca="1">SUMPRODUCT(--ISNUMBER(MID(D1907,ROW(INDIRECT("1:"&amp;LEN(D1907))),1)*1))</f>
        <v>0</v>
      </c>
    </row>
    <row r="1908" spans="1:8" x14ac:dyDescent="0.3">
      <c r="A1908">
        <v>1689</v>
      </c>
      <c r="B1908" t="s">
        <v>5867</v>
      </c>
      <c r="C1908" t="s">
        <v>5868</v>
      </c>
      <c r="D1908" t="s">
        <v>5869</v>
      </c>
      <c r="E1908" t="s">
        <v>3850</v>
      </c>
      <c r="F1908" t="s">
        <v>687</v>
      </c>
      <c r="G1908" cm="1">
        <f t="array" aca="1" ref="G1908" ca="1">SUMPRODUCT(--ISNUMBER(MID(D1908,ROW(INDIRECT("1:"&amp;LEN(D1908))),1)*1))</f>
        <v>22</v>
      </c>
      <c r="H1908" t="b">
        <f>OR(ISNUMBER(FIND("Wh kg", D1908)), ISNUMBER(FIND("F/g", D1908)), ISNUMBER(FIND("ppm", D1908)), ISNUMBER(FIND("ppb", D1908)), ISNUMBER(FIND("mAh/g", D1908)), ISNUMBER(FIND("kHz", D1908)), ISNUMBER(FIND("°C", D1908)), ISNUMBER(FIND(" pH", D1908)), ISNUMBER(FIND("mg/L", D1908)), ISNUMBER(FIND("mAhg", D1908)), ISNUMBER(FIND("g/L", D1908)), ISNUMBER(FIND("MPa", D1908)))</f>
        <v>1</v>
      </c>
    </row>
    <row r="1909" spans="1:8" hidden="1" x14ac:dyDescent="0.3">
      <c r="A1909">
        <v>1907</v>
      </c>
      <c r="B1909" t="s">
        <v>6592</v>
      </c>
      <c r="C1909" t="s">
        <v>6593</v>
      </c>
      <c r="D1909" t="s">
        <v>6594</v>
      </c>
      <c r="E1909" t="s">
        <v>353</v>
      </c>
      <c r="F1909" t="s">
        <v>161</v>
      </c>
      <c r="G1909" cm="1">
        <f t="array" aca="1" ref="G1909" ca="1">SUMPRODUCT(--ISNUMBER(MID(D1909,ROW(INDIRECT("1:"&amp;LEN(D1909))),1)*1))</f>
        <v>0</v>
      </c>
    </row>
    <row r="1910" spans="1:8" hidden="1" x14ac:dyDescent="0.3">
      <c r="A1910">
        <v>1908</v>
      </c>
      <c r="B1910" t="s">
        <v>6595</v>
      </c>
      <c r="C1910" t="s">
        <v>6596</v>
      </c>
      <c r="D1910" t="s">
        <v>6597</v>
      </c>
      <c r="E1910" t="s">
        <v>6598</v>
      </c>
      <c r="F1910" t="s">
        <v>15</v>
      </c>
      <c r="G1910" cm="1">
        <f t="array" aca="1" ref="G1910" ca="1">SUMPRODUCT(--ISNUMBER(MID(D1910,ROW(INDIRECT("1:"&amp;LEN(D1910))),1)*1))</f>
        <v>0</v>
      </c>
    </row>
    <row r="1911" spans="1:8" hidden="1" x14ac:dyDescent="0.3">
      <c r="A1911">
        <v>1706</v>
      </c>
      <c r="B1911" t="s">
        <v>5925</v>
      </c>
      <c r="C1911" t="s">
        <v>5926</v>
      </c>
      <c r="D1911" t="s">
        <v>5927</v>
      </c>
      <c r="E1911" t="s">
        <v>5928</v>
      </c>
      <c r="F1911" t="s">
        <v>46</v>
      </c>
      <c r="G1911" cm="1">
        <f t="array" aca="1" ref="G1911" ca="1">SUMPRODUCT(--ISNUMBER(MID(D1911,ROW(INDIRECT("1:"&amp;LEN(D1911))),1)*1))</f>
        <v>22</v>
      </c>
      <c r="H1911" t="b">
        <f t="shared" ref="H1911:H1912" si="432">OR(ISNUMBER(FIND("Wh kg", D1911)), ISNUMBER(FIND("F/g", D1911)), ISNUMBER(FIND("ppm", D1911)), ISNUMBER(FIND("ppb", D1911)), ISNUMBER(FIND("mAh/g", D1911)), ISNUMBER(FIND("kHz", D1911)), ISNUMBER(FIND("°C", D1911)), ISNUMBER(FIND(" pH", D1911)), ISNUMBER(FIND("mg/L", D1911)), ISNUMBER(FIND("mAhg", D1911)), ISNUMBER(FIND("g/L", D1911)), ISNUMBER(FIND("MPa", D1911)))</f>
        <v>0</v>
      </c>
    </row>
    <row r="1912" spans="1:8" hidden="1" x14ac:dyDescent="0.3">
      <c r="A1912">
        <v>1828</v>
      </c>
      <c r="B1912" t="s">
        <v>6327</v>
      </c>
      <c r="C1912" t="s">
        <v>6328</v>
      </c>
      <c r="D1912" t="s">
        <v>6329</v>
      </c>
      <c r="E1912" t="s">
        <v>5637</v>
      </c>
      <c r="F1912" t="s">
        <v>56</v>
      </c>
      <c r="G1912" cm="1">
        <f t="array" aca="1" ref="G1912" ca="1">SUMPRODUCT(--ISNUMBER(MID(D1912,ROW(INDIRECT("1:"&amp;LEN(D1912))),1)*1))</f>
        <v>22</v>
      </c>
      <c r="H1912" t="b">
        <f t="shared" si="432"/>
        <v>0</v>
      </c>
    </row>
    <row r="1913" spans="1:8" hidden="1" x14ac:dyDescent="0.3">
      <c r="A1913">
        <v>1911</v>
      </c>
      <c r="B1913" t="s">
        <v>6606</v>
      </c>
      <c r="C1913" t="s">
        <v>6607</v>
      </c>
      <c r="D1913" t="s">
        <v>6608</v>
      </c>
      <c r="E1913" t="s">
        <v>1497</v>
      </c>
      <c r="F1913" t="s">
        <v>6609</v>
      </c>
      <c r="G1913" cm="1">
        <f t="array" aca="1" ref="G1913" ca="1">SUMPRODUCT(--ISNUMBER(MID(D1913,ROW(INDIRECT("1:"&amp;LEN(D1913))),1)*1))</f>
        <v>0</v>
      </c>
    </row>
    <row r="1914" spans="1:8" x14ac:dyDescent="0.3">
      <c r="A1914">
        <v>1886</v>
      </c>
      <c r="B1914" t="s">
        <v>6523</v>
      </c>
      <c r="C1914" t="s">
        <v>6524</v>
      </c>
      <c r="D1914" t="s">
        <v>6525</v>
      </c>
      <c r="E1914" t="s">
        <v>1461</v>
      </c>
      <c r="F1914" t="s">
        <v>694</v>
      </c>
      <c r="G1914" cm="1">
        <f t="array" aca="1" ref="G1914" ca="1">SUMPRODUCT(--ISNUMBER(MID(D1914,ROW(INDIRECT("1:"&amp;LEN(D1914))),1)*1))</f>
        <v>22</v>
      </c>
      <c r="H1914" t="b">
        <f t="shared" ref="H1914:H1915" si="433">OR(ISNUMBER(FIND("Wh kg", D1914)), ISNUMBER(FIND("F/g", D1914)), ISNUMBER(FIND("ppm", D1914)), ISNUMBER(FIND("ppb", D1914)), ISNUMBER(FIND("mAh/g", D1914)), ISNUMBER(FIND("kHz", D1914)), ISNUMBER(FIND("°C", D1914)), ISNUMBER(FIND(" pH", D1914)), ISNUMBER(FIND("mg/L", D1914)), ISNUMBER(FIND("mAhg", D1914)), ISNUMBER(FIND("g/L", D1914)), ISNUMBER(FIND("MPa", D1914)))</f>
        <v>1</v>
      </c>
    </row>
    <row r="1915" spans="1:8" hidden="1" x14ac:dyDescent="0.3">
      <c r="A1915">
        <v>1922</v>
      </c>
      <c r="B1915" t="s">
        <v>6643</v>
      </c>
      <c r="C1915" t="s">
        <v>6644</v>
      </c>
      <c r="D1915" t="s">
        <v>6645</v>
      </c>
      <c r="E1915" t="s">
        <v>231</v>
      </c>
      <c r="F1915" t="s">
        <v>1411</v>
      </c>
      <c r="G1915" cm="1">
        <f t="array" aca="1" ref="G1915" ca="1">SUMPRODUCT(--ISNUMBER(MID(D1915,ROW(INDIRECT("1:"&amp;LEN(D1915))),1)*1))</f>
        <v>22</v>
      </c>
      <c r="H1915" t="b">
        <f t="shared" si="433"/>
        <v>0</v>
      </c>
    </row>
    <row r="1916" spans="1:8" hidden="1" x14ac:dyDescent="0.3">
      <c r="A1916">
        <v>1914</v>
      </c>
      <c r="B1916" t="s">
        <v>6616</v>
      </c>
      <c r="C1916" t="s">
        <v>6617</v>
      </c>
      <c r="D1916" t="s">
        <v>6618</v>
      </c>
      <c r="E1916" t="s">
        <v>294</v>
      </c>
      <c r="F1916" t="s">
        <v>6619</v>
      </c>
      <c r="G1916" cm="1">
        <f t="array" aca="1" ref="G1916" ca="1">SUMPRODUCT(--ISNUMBER(MID(D1916,ROW(INDIRECT("1:"&amp;LEN(D1916))),1)*1))</f>
        <v>0</v>
      </c>
    </row>
    <row r="1917" spans="1:8" x14ac:dyDescent="0.3">
      <c r="A1917">
        <v>1967</v>
      </c>
      <c r="B1917" t="s">
        <v>6791</v>
      </c>
      <c r="C1917" t="s">
        <v>6792</v>
      </c>
      <c r="D1917" t="s">
        <v>6793</v>
      </c>
      <c r="E1917" t="s">
        <v>1223</v>
      </c>
      <c r="F1917" t="s">
        <v>46</v>
      </c>
      <c r="G1917" cm="1">
        <f t="array" aca="1" ref="G1917" ca="1">SUMPRODUCT(--ISNUMBER(MID(D1917,ROW(INDIRECT("1:"&amp;LEN(D1917))),1)*1))</f>
        <v>22</v>
      </c>
      <c r="H1917" t="b">
        <f t="shared" ref="H1917:H1921" si="434">OR(ISNUMBER(FIND("Wh kg", D1917)), ISNUMBER(FIND("F/g", D1917)), ISNUMBER(FIND("ppm", D1917)), ISNUMBER(FIND("ppb", D1917)), ISNUMBER(FIND("mAh/g", D1917)), ISNUMBER(FIND("kHz", D1917)), ISNUMBER(FIND("°C", D1917)), ISNUMBER(FIND(" pH", D1917)), ISNUMBER(FIND("mg/L", D1917)), ISNUMBER(FIND("mAhg", D1917)), ISNUMBER(FIND("g/L", D1917)), ISNUMBER(FIND("MPa", D1917)))</f>
        <v>1</v>
      </c>
    </row>
    <row r="1918" spans="1:8" x14ac:dyDescent="0.3">
      <c r="A1918">
        <v>2007</v>
      </c>
      <c r="B1918" t="s">
        <v>6938</v>
      </c>
      <c r="C1918" t="s">
        <v>6939</v>
      </c>
      <c r="D1918" t="s">
        <v>6940</v>
      </c>
      <c r="E1918" t="s">
        <v>3271</v>
      </c>
      <c r="F1918" t="s">
        <v>15</v>
      </c>
      <c r="G1918" cm="1">
        <f t="array" aca="1" ref="G1918" ca="1">SUMPRODUCT(--ISNUMBER(MID(D1918,ROW(INDIRECT("1:"&amp;LEN(D1918))),1)*1))</f>
        <v>22</v>
      </c>
      <c r="H1918" t="b">
        <f t="shared" si="434"/>
        <v>1</v>
      </c>
    </row>
    <row r="1919" spans="1:8" x14ac:dyDescent="0.3">
      <c r="A1919">
        <v>2191</v>
      </c>
      <c r="B1919" t="s">
        <v>7541</v>
      </c>
      <c r="C1919" t="s">
        <v>7542</v>
      </c>
      <c r="D1919" t="s">
        <v>7543</v>
      </c>
      <c r="E1919" t="s">
        <v>1733</v>
      </c>
      <c r="F1919" t="s">
        <v>1802</v>
      </c>
      <c r="G1919" cm="1">
        <f t="array" aca="1" ref="G1919" ca="1">SUMPRODUCT(--ISNUMBER(MID(D1919,ROW(INDIRECT("1:"&amp;LEN(D1919))),1)*1))</f>
        <v>22</v>
      </c>
      <c r="H1919" t="b">
        <f t="shared" si="434"/>
        <v>1</v>
      </c>
    </row>
    <row r="1920" spans="1:8" hidden="1" x14ac:dyDescent="0.3">
      <c r="A1920">
        <v>2214</v>
      </c>
      <c r="B1920" t="s">
        <v>7618</v>
      </c>
      <c r="C1920" t="s">
        <v>7619</v>
      </c>
      <c r="D1920" t="s">
        <v>7620</v>
      </c>
      <c r="E1920" t="s">
        <v>160</v>
      </c>
      <c r="F1920" t="s">
        <v>1310</v>
      </c>
      <c r="G1920" cm="1">
        <f t="array" aca="1" ref="G1920" ca="1">SUMPRODUCT(--ISNUMBER(MID(D1920,ROW(INDIRECT("1:"&amp;LEN(D1920))),1)*1))</f>
        <v>22</v>
      </c>
      <c r="H1920" t="b">
        <f t="shared" si="434"/>
        <v>0</v>
      </c>
    </row>
    <row r="1921" spans="1:8" x14ac:dyDescent="0.3">
      <c r="A1921">
        <v>2464</v>
      </c>
      <c r="B1921" t="s">
        <v>8452</v>
      </c>
      <c r="C1921" t="s">
        <v>8453</v>
      </c>
      <c r="D1921" t="s">
        <v>8454</v>
      </c>
      <c r="E1921" t="s">
        <v>6014</v>
      </c>
      <c r="F1921" t="s">
        <v>3695</v>
      </c>
      <c r="G1921" cm="1">
        <f t="array" aca="1" ref="G1921" ca="1">SUMPRODUCT(--ISNUMBER(MID(D1921,ROW(INDIRECT("1:"&amp;LEN(D1921))),1)*1))</f>
        <v>22</v>
      </c>
      <c r="H1921" t="b">
        <f t="shared" si="434"/>
        <v>1</v>
      </c>
    </row>
    <row r="1922" spans="1:8" hidden="1" x14ac:dyDescent="0.3">
      <c r="A1922">
        <v>1920</v>
      </c>
      <c r="B1922" t="s">
        <v>6636</v>
      </c>
      <c r="C1922" t="s">
        <v>6637</v>
      </c>
      <c r="D1922" t="s">
        <v>6638</v>
      </c>
      <c r="E1922" t="s">
        <v>283</v>
      </c>
      <c r="F1922" t="s">
        <v>161</v>
      </c>
      <c r="G1922" cm="1">
        <f t="array" aca="1" ref="G1922" ca="1">SUMPRODUCT(--ISNUMBER(MID(D1922,ROW(INDIRECT("1:"&amp;LEN(D1922))),1)*1))</f>
        <v>0</v>
      </c>
    </row>
    <row r="1923" spans="1:8" hidden="1" x14ac:dyDescent="0.3">
      <c r="A1923">
        <v>1921</v>
      </c>
      <c r="B1923" t="s">
        <v>6639</v>
      </c>
      <c r="C1923" t="s">
        <v>6640</v>
      </c>
      <c r="D1923" t="s">
        <v>6641</v>
      </c>
      <c r="E1923" t="s">
        <v>195</v>
      </c>
      <c r="F1923" t="s">
        <v>6642</v>
      </c>
      <c r="G1923" cm="1">
        <f t="array" aca="1" ref="G1923" ca="1">SUMPRODUCT(--ISNUMBER(MID(D1923,ROW(INDIRECT("1:"&amp;LEN(D1923))),1)*1))</f>
        <v>0</v>
      </c>
    </row>
    <row r="1924" spans="1:8" hidden="1" x14ac:dyDescent="0.3">
      <c r="A1924">
        <v>2472</v>
      </c>
      <c r="B1924" t="s">
        <v>8477</v>
      </c>
      <c r="C1924" t="s">
        <v>8478</v>
      </c>
      <c r="D1924" t="s">
        <v>8479</v>
      </c>
      <c r="E1924" t="s">
        <v>145</v>
      </c>
      <c r="F1924" t="s">
        <v>41</v>
      </c>
      <c r="G1924" cm="1">
        <f t="array" aca="1" ref="G1924" ca="1">SUMPRODUCT(--ISNUMBER(MID(D1924,ROW(INDIRECT("1:"&amp;LEN(D1924))),1)*1))</f>
        <v>22</v>
      </c>
      <c r="H1924" t="b">
        <f t="shared" ref="H1924:H1934" si="435">OR(ISNUMBER(FIND("Wh kg", D1924)), ISNUMBER(FIND("F/g", D1924)), ISNUMBER(FIND("ppm", D1924)), ISNUMBER(FIND("ppb", D1924)), ISNUMBER(FIND("mAh/g", D1924)), ISNUMBER(FIND("kHz", D1924)), ISNUMBER(FIND("°C", D1924)), ISNUMBER(FIND(" pH", D1924)), ISNUMBER(FIND("mg/L", D1924)), ISNUMBER(FIND("min", D1924)), ISNUMBER(FIND("mAhg", D1924)), ISNUMBER(FIND("g/L", D1924)), ISNUMBER(FIND("MPa", D1924)))</f>
        <v>0</v>
      </c>
    </row>
    <row r="1925" spans="1:8" x14ac:dyDescent="0.3">
      <c r="A1925">
        <v>2530</v>
      </c>
      <c r="B1925" t="s">
        <v>8658</v>
      </c>
      <c r="C1925" t="s">
        <v>8659</v>
      </c>
      <c r="D1925" t="s">
        <v>8660</v>
      </c>
      <c r="E1925" t="s">
        <v>2388</v>
      </c>
      <c r="F1925" t="s">
        <v>1552</v>
      </c>
      <c r="G1925" cm="1">
        <f t="array" aca="1" ref="G1925" ca="1">SUMPRODUCT(--ISNUMBER(MID(D1925,ROW(INDIRECT("1:"&amp;LEN(D1925))),1)*1))</f>
        <v>22</v>
      </c>
      <c r="H1925" t="b">
        <f>OR(ISNUMBER(FIND("Wh kg", D1925)), ISNUMBER(FIND("F/g", D1925)), ISNUMBER(FIND("ppm", D1925)), ISNUMBER(FIND("ppb", D1925)), ISNUMBER(FIND("mAh/g", D1925)), ISNUMBER(FIND("kHz", D1925)), ISNUMBER(FIND("°C", D1925)), ISNUMBER(FIND(" pH", D1925)), ISNUMBER(FIND("mg/L", D1925)), ISNUMBER(FIND("mAhg", D1925)), ISNUMBER(FIND("g/L", D1925)), ISNUMBER(FIND("MPa", D1925)))</f>
        <v>1</v>
      </c>
    </row>
    <row r="1926" spans="1:8" hidden="1" x14ac:dyDescent="0.3">
      <c r="A1926">
        <v>2619</v>
      </c>
      <c r="B1926" t="s">
        <v>8954</v>
      </c>
      <c r="C1926" t="s">
        <v>8955</v>
      </c>
      <c r="D1926" t="s">
        <v>8956</v>
      </c>
      <c r="E1926" t="s">
        <v>380</v>
      </c>
      <c r="F1926" t="s">
        <v>165</v>
      </c>
      <c r="G1926" cm="1">
        <f t="array" aca="1" ref="G1926" ca="1">SUMPRODUCT(--ISNUMBER(MID(D1926,ROW(INDIRECT("1:"&amp;LEN(D1926))),1)*1))</f>
        <v>22</v>
      </c>
      <c r="H1926" t="b">
        <f t="shared" si="435"/>
        <v>0</v>
      </c>
    </row>
    <row r="1927" spans="1:8" hidden="1" x14ac:dyDescent="0.3">
      <c r="A1927">
        <v>2626</v>
      </c>
      <c r="B1927" t="s">
        <v>8976</v>
      </c>
      <c r="C1927" t="s">
        <v>8977</v>
      </c>
      <c r="D1927" t="s">
        <v>8978</v>
      </c>
      <c r="E1927" t="s">
        <v>1711</v>
      </c>
      <c r="F1927" t="s">
        <v>8670</v>
      </c>
      <c r="G1927" cm="1">
        <f t="array" aca="1" ref="G1927" ca="1">SUMPRODUCT(--ISNUMBER(MID(D1927,ROW(INDIRECT("1:"&amp;LEN(D1927))),1)*1))</f>
        <v>22</v>
      </c>
      <c r="H1927" t="b">
        <f t="shared" ref="H1927:H1929" si="436">OR(ISNUMBER(FIND("Wh kg", D1927)), ISNUMBER(FIND("F/g", D1927)), ISNUMBER(FIND("ppm", D1927)), ISNUMBER(FIND("ppb", D1927)), ISNUMBER(FIND("mAh/g", D1927)), ISNUMBER(FIND("kHz", D1927)), ISNUMBER(FIND("°C", D1927)), ISNUMBER(FIND(" pH", D1927)), ISNUMBER(FIND("mg/L", D1927)), ISNUMBER(FIND("mAhg", D1927)), ISNUMBER(FIND("g/L", D1927)), ISNUMBER(FIND("MPa", D1927)))</f>
        <v>0</v>
      </c>
    </row>
    <row r="1928" spans="1:8" hidden="1" x14ac:dyDescent="0.3">
      <c r="A1928">
        <v>2682</v>
      </c>
      <c r="B1928" t="s">
        <v>9163</v>
      </c>
      <c r="C1928" t="s">
        <v>9164</v>
      </c>
      <c r="D1928" t="s">
        <v>9165</v>
      </c>
      <c r="E1928" t="s">
        <v>1106</v>
      </c>
      <c r="F1928" t="s">
        <v>99</v>
      </c>
      <c r="G1928" cm="1">
        <f t="array" aca="1" ref="G1928" ca="1">SUMPRODUCT(--ISNUMBER(MID(D1928,ROW(INDIRECT("1:"&amp;LEN(D1928))),1)*1))</f>
        <v>22</v>
      </c>
      <c r="H1928" t="b">
        <f t="shared" si="436"/>
        <v>0</v>
      </c>
    </row>
    <row r="1929" spans="1:8" x14ac:dyDescent="0.3">
      <c r="A1929">
        <v>2715</v>
      </c>
      <c r="B1929" t="s">
        <v>9269</v>
      </c>
      <c r="C1929" t="s">
        <v>9270</v>
      </c>
      <c r="D1929" t="s">
        <v>9271</v>
      </c>
      <c r="E1929" t="s">
        <v>1219</v>
      </c>
      <c r="F1929" t="s">
        <v>1493</v>
      </c>
      <c r="G1929" cm="1">
        <f t="array" aca="1" ref="G1929" ca="1">SUMPRODUCT(--ISNUMBER(MID(D1929,ROW(INDIRECT("1:"&amp;LEN(D1929))),1)*1))</f>
        <v>22</v>
      </c>
      <c r="H1929" t="b">
        <f t="shared" si="436"/>
        <v>1</v>
      </c>
    </row>
    <row r="1930" spans="1:8" hidden="1" x14ac:dyDescent="0.3">
      <c r="A1930">
        <v>2788</v>
      </c>
      <c r="B1930" t="s">
        <v>9504</v>
      </c>
      <c r="C1930" t="s">
        <v>9505</v>
      </c>
      <c r="D1930" t="s">
        <v>9506</v>
      </c>
      <c r="E1930" t="s">
        <v>1358</v>
      </c>
      <c r="F1930" t="s">
        <v>138</v>
      </c>
      <c r="G1930" cm="1">
        <f t="array" aca="1" ref="G1930" ca="1">SUMPRODUCT(--ISNUMBER(MID(D1930,ROW(INDIRECT("1:"&amp;LEN(D1930))),1)*1))</f>
        <v>22</v>
      </c>
      <c r="H1930" t="b">
        <f t="shared" si="435"/>
        <v>0</v>
      </c>
    </row>
    <row r="1931" spans="1:8" hidden="1" x14ac:dyDescent="0.3">
      <c r="A1931">
        <v>2789</v>
      </c>
      <c r="B1931" t="s">
        <v>9507</v>
      </c>
      <c r="C1931" t="s">
        <v>9508</v>
      </c>
      <c r="D1931" t="s">
        <v>9509</v>
      </c>
      <c r="E1931" t="s">
        <v>3444</v>
      </c>
      <c r="F1931" t="s">
        <v>46</v>
      </c>
      <c r="G1931" cm="1">
        <f t="array" aca="1" ref="G1931" ca="1">SUMPRODUCT(--ISNUMBER(MID(D1931,ROW(INDIRECT("1:"&amp;LEN(D1931))),1)*1))</f>
        <v>22</v>
      </c>
      <c r="H1931" t="b">
        <f t="shared" ref="H1931:H1934" si="437">OR(ISNUMBER(FIND("Wh kg", D1931)), ISNUMBER(FIND("F/g", D1931)), ISNUMBER(FIND("ppm", D1931)), ISNUMBER(FIND("ppb", D1931)), ISNUMBER(FIND("mAh/g", D1931)), ISNUMBER(FIND("kHz", D1931)), ISNUMBER(FIND("°C", D1931)), ISNUMBER(FIND(" pH", D1931)), ISNUMBER(FIND("mg/L", D1931)), ISNUMBER(FIND("mAhg", D1931)), ISNUMBER(FIND("g/L", D1931)), ISNUMBER(FIND("MPa", D1931)))</f>
        <v>0</v>
      </c>
    </row>
    <row r="1932" spans="1:8" hidden="1" x14ac:dyDescent="0.3">
      <c r="A1932">
        <v>2830</v>
      </c>
      <c r="B1932" t="s">
        <v>9638</v>
      </c>
      <c r="C1932" t="s">
        <v>9639</v>
      </c>
      <c r="D1932" t="s">
        <v>9640</v>
      </c>
      <c r="E1932" t="s">
        <v>9641</v>
      </c>
      <c r="F1932" t="s">
        <v>15</v>
      </c>
      <c r="G1932" cm="1">
        <f t="array" aca="1" ref="G1932" ca="1">SUMPRODUCT(--ISNUMBER(MID(D1932,ROW(INDIRECT("1:"&amp;LEN(D1932))),1)*1))</f>
        <v>22</v>
      </c>
      <c r="H1932" t="b">
        <f t="shared" si="437"/>
        <v>0</v>
      </c>
    </row>
    <row r="1933" spans="1:8" hidden="1" x14ac:dyDescent="0.3">
      <c r="A1933">
        <v>2850</v>
      </c>
      <c r="B1933" t="s">
        <v>9704</v>
      </c>
      <c r="C1933" t="s">
        <v>9705</v>
      </c>
      <c r="D1933" t="s">
        <v>9706</v>
      </c>
      <c r="E1933" t="s">
        <v>585</v>
      </c>
      <c r="F1933" t="s">
        <v>84</v>
      </c>
      <c r="G1933" cm="1">
        <f t="array" aca="1" ref="G1933" ca="1">SUMPRODUCT(--ISNUMBER(MID(D1933,ROW(INDIRECT("1:"&amp;LEN(D1933))),1)*1))</f>
        <v>22</v>
      </c>
      <c r="H1933" t="b">
        <f t="shared" si="437"/>
        <v>0</v>
      </c>
    </row>
    <row r="1934" spans="1:8" hidden="1" x14ac:dyDescent="0.3">
      <c r="A1934">
        <v>2880</v>
      </c>
      <c r="B1934" t="s">
        <v>9799</v>
      </c>
      <c r="C1934" t="s">
        <v>9800</v>
      </c>
      <c r="D1934" t="s">
        <v>9801</v>
      </c>
      <c r="E1934" t="s">
        <v>3840</v>
      </c>
      <c r="F1934" t="s">
        <v>610</v>
      </c>
      <c r="G1934" cm="1">
        <f t="array" aca="1" ref="G1934" ca="1">SUMPRODUCT(--ISNUMBER(MID(D1934,ROW(INDIRECT("1:"&amp;LEN(D1934))),1)*1))</f>
        <v>22</v>
      </c>
      <c r="H1934" t="b">
        <f t="shared" si="437"/>
        <v>0</v>
      </c>
    </row>
    <row r="1935" spans="1:8" hidden="1" x14ac:dyDescent="0.3">
      <c r="A1935">
        <v>1933</v>
      </c>
      <c r="B1935" t="s">
        <v>6678</v>
      </c>
      <c r="C1935" t="s">
        <v>6679</v>
      </c>
      <c r="D1935" t="s">
        <v>6680</v>
      </c>
      <c r="E1935" t="s">
        <v>373</v>
      </c>
      <c r="F1935" t="s">
        <v>694</v>
      </c>
      <c r="G1935" cm="1">
        <f t="array" aca="1" ref="G1935" ca="1">SUMPRODUCT(--ISNUMBER(MID(D1935,ROW(INDIRECT("1:"&amp;LEN(D1935))),1)*1))</f>
        <v>0</v>
      </c>
    </row>
    <row r="1936" spans="1:8" hidden="1" x14ac:dyDescent="0.3">
      <c r="A1936">
        <v>3021</v>
      </c>
      <c r="B1936" t="s">
        <v>10256</v>
      </c>
      <c r="C1936" t="s">
        <v>10257</v>
      </c>
      <c r="D1936" t="s">
        <v>10258</v>
      </c>
      <c r="E1936" t="s">
        <v>2303</v>
      </c>
      <c r="F1936" t="s">
        <v>694</v>
      </c>
      <c r="G1936" cm="1">
        <f t="array" aca="1" ref="G1936" ca="1">SUMPRODUCT(--ISNUMBER(MID(D1936,ROW(INDIRECT("1:"&amp;LEN(D1936))),1)*1))</f>
        <v>22</v>
      </c>
      <c r="H1936" t="b">
        <f>OR(ISNUMBER(FIND("Wh kg", D1936)), ISNUMBER(FIND("F/g", D1936)), ISNUMBER(FIND("ppm", D1936)), ISNUMBER(FIND("ppb", D1936)), ISNUMBER(FIND("mAh/g", D1936)), ISNUMBER(FIND("kHz", D1936)), ISNUMBER(FIND("°C", D1936)), ISNUMBER(FIND(" pH", D1936)), ISNUMBER(FIND("mg/L", D1936)), ISNUMBER(FIND("mAhg", D1936)), ISNUMBER(FIND("g/L", D1936)), ISNUMBER(FIND("MPa", D1936)))</f>
        <v>0</v>
      </c>
    </row>
    <row r="1937" spans="1:8" hidden="1" x14ac:dyDescent="0.3">
      <c r="A1937">
        <v>3115</v>
      </c>
      <c r="B1937" t="s">
        <v>10559</v>
      </c>
      <c r="C1937" t="s">
        <v>10560</v>
      </c>
      <c r="D1937" t="s">
        <v>10561</v>
      </c>
      <c r="E1937" t="s">
        <v>107</v>
      </c>
      <c r="F1937" t="s">
        <v>2368</v>
      </c>
      <c r="G1937" cm="1">
        <f t="array" aca="1" ref="G1937" ca="1">SUMPRODUCT(--ISNUMBER(MID(D1937,ROW(INDIRECT("1:"&amp;LEN(D1937))),1)*1))</f>
        <v>22</v>
      </c>
      <c r="H1937" t="b">
        <f t="shared" ref="H1936:H1938" si="438">OR(ISNUMBER(FIND("Wh kg", D1937)), ISNUMBER(FIND("F/g", D1937)), ISNUMBER(FIND("ppm", D1937)), ISNUMBER(FIND("ppb", D1937)), ISNUMBER(FIND("mAh/g", D1937)), ISNUMBER(FIND("kHz", D1937)), ISNUMBER(FIND("°C", D1937)), ISNUMBER(FIND(" pH", D1937)), ISNUMBER(FIND("mg/L", D1937)), ISNUMBER(FIND("min", D1937)), ISNUMBER(FIND("mAhg", D1937)), ISNUMBER(FIND("g/L", D1937)), ISNUMBER(FIND("MPa", D1937)))</f>
        <v>0</v>
      </c>
    </row>
    <row r="1938" spans="1:8" hidden="1" x14ac:dyDescent="0.3">
      <c r="A1938">
        <v>3116</v>
      </c>
      <c r="B1938" t="s">
        <v>10562</v>
      </c>
      <c r="C1938" t="s">
        <v>10563</v>
      </c>
      <c r="D1938" t="s">
        <v>10564</v>
      </c>
      <c r="E1938" t="s">
        <v>126</v>
      </c>
      <c r="F1938" t="s">
        <v>610</v>
      </c>
      <c r="G1938" cm="1">
        <f t="array" aca="1" ref="G1938" ca="1">SUMPRODUCT(--ISNUMBER(MID(D1938,ROW(INDIRECT("1:"&amp;LEN(D1938))),1)*1))</f>
        <v>22</v>
      </c>
      <c r="H1938" t="b">
        <f>OR(ISNUMBER(FIND("Wh kg", D1938)), ISNUMBER(FIND("F/g", D1938)), ISNUMBER(FIND("ppm", D1938)), ISNUMBER(FIND("ppb", D1938)), ISNUMBER(FIND("mAh/g", D1938)), ISNUMBER(FIND("kHz", D1938)), ISNUMBER(FIND("°C", D1938)), ISNUMBER(FIND(" pH", D1938)), ISNUMBER(FIND("mg/L", D1938)), ISNUMBER(FIND("mAhg", D1938)), ISNUMBER(FIND("g/L", D1938)), ISNUMBER(FIND("MPa", D1938)))</f>
        <v>0</v>
      </c>
    </row>
    <row r="1939" spans="1:8" hidden="1" x14ac:dyDescent="0.3">
      <c r="A1939">
        <v>1937</v>
      </c>
      <c r="B1939" t="s">
        <v>6691</v>
      </c>
      <c r="C1939" t="s">
        <v>6692</v>
      </c>
      <c r="D1939" t="s">
        <v>6693</v>
      </c>
      <c r="E1939" t="s">
        <v>6014</v>
      </c>
      <c r="F1939" t="s">
        <v>3695</v>
      </c>
      <c r="G1939" cm="1">
        <f t="array" aca="1" ref="G1939" ca="1">SUMPRODUCT(--ISNUMBER(MID(D1939,ROW(INDIRECT("1:"&amp;LEN(D1939))),1)*1))</f>
        <v>0</v>
      </c>
    </row>
    <row r="1940" spans="1:8" hidden="1" x14ac:dyDescent="0.3">
      <c r="A1940">
        <v>1938</v>
      </c>
      <c r="B1940" t="s">
        <v>6694</v>
      </c>
      <c r="C1940" t="s">
        <v>6695</v>
      </c>
      <c r="D1940" t="s">
        <v>6696</v>
      </c>
      <c r="E1940" t="s">
        <v>6697</v>
      </c>
      <c r="F1940" t="s">
        <v>303</v>
      </c>
      <c r="G1940" cm="1">
        <f t="array" aca="1" ref="G1940" ca="1">SUMPRODUCT(--ISNUMBER(MID(D1940,ROW(INDIRECT("1:"&amp;LEN(D1940))),1)*1))</f>
        <v>0</v>
      </c>
    </row>
    <row r="1941" spans="1:8" hidden="1" x14ac:dyDescent="0.3">
      <c r="A1941">
        <v>1939</v>
      </c>
      <c r="B1941" t="s">
        <v>6698</v>
      </c>
      <c r="C1941" t="s">
        <v>6699</v>
      </c>
      <c r="D1941" t="s">
        <v>6700</v>
      </c>
      <c r="E1941" t="s">
        <v>1895</v>
      </c>
      <c r="F1941" t="s">
        <v>6701</v>
      </c>
      <c r="G1941" cm="1">
        <f t="array" aca="1" ref="G1941" ca="1">SUMPRODUCT(--ISNUMBER(MID(D1941,ROW(INDIRECT("1:"&amp;LEN(D1941))),1)*1))</f>
        <v>0</v>
      </c>
    </row>
    <row r="1942" spans="1:8" hidden="1" x14ac:dyDescent="0.3">
      <c r="A1942">
        <v>1940</v>
      </c>
      <c r="B1942" t="s">
        <v>6702</v>
      </c>
      <c r="C1942" t="s">
        <v>6703</v>
      </c>
      <c r="D1942" t="s">
        <v>6704</v>
      </c>
      <c r="E1942" t="s">
        <v>1036</v>
      </c>
      <c r="F1942" t="s">
        <v>2064</v>
      </c>
      <c r="G1942" cm="1">
        <f t="array" aca="1" ref="G1942" ca="1">SUMPRODUCT(--ISNUMBER(MID(D1942,ROW(INDIRECT("1:"&amp;LEN(D1942))),1)*1))</f>
        <v>0</v>
      </c>
    </row>
    <row r="1943" spans="1:8" hidden="1" x14ac:dyDescent="0.3">
      <c r="A1943">
        <v>1941</v>
      </c>
      <c r="B1943" t="s">
        <v>6705</v>
      </c>
      <c r="C1943" t="s">
        <v>6706</v>
      </c>
      <c r="D1943" t="s">
        <v>555</v>
      </c>
      <c r="E1943" t="s">
        <v>2329</v>
      </c>
      <c r="F1943" t="s">
        <v>6707</v>
      </c>
      <c r="G1943" cm="1">
        <f t="array" aca="1" ref="G1943" ca="1">SUMPRODUCT(--ISNUMBER(MID(D1943,ROW(INDIRECT("1:"&amp;LEN(D1943))),1)*1))</f>
        <v>0</v>
      </c>
    </row>
    <row r="1944" spans="1:8" x14ac:dyDescent="0.3">
      <c r="A1944">
        <v>3233</v>
      </c>
      <c r="B1944" t="s">
        <v>10937</v>
      </c>
      <c r="C1944" t="s">
        <v>10938</v>
      </c>
      <c r="D1944" t="s">
        <v>10939</v>
      </c>
      <c r="E1944" t="s">
        <v>5658</v>
      </c>
      <c r="F1944" t="s">
        <v>5210</v>
      </c>
      <c r="G1944" cm="1">
        <f t="array" aca="1" ref="G1944" ca="1">SUMPRODUCT(--ISNUMBER(MID(D1944,ROW(INDIRECT("1:"&amp;LEN(D1944))),1)*1))</f>
        <v>22</v>
      </c>
      <c r="H1944" t="b">
        <f t="shared" ref="H1944:H1948" si="439">OR(ISNUMBER(FIND("Wh kg", D1944)), ISNUMBER(FIND("F/g", D1944)), ISNUMBER(FIND("ppm", D1944)), ISNUMBER(FIND("ppb", D1944)), ISNUMBER(FIND("mAh/g", D1944)), ISNUMBER(FIND("kHz", D1944)), ISNUMBER(FIND("°C", D1944)), ISNUMBER(FIND(" pH", D1944)), ISNUMBER(FIND("mg/L", D1944)), ISNUMBER(FIND("mAhg", D1944)), ISNUMBER(FIND("g/L", D1944)), ISNUMBER(FIND("MPa", D1944)))</f>
        <v>1</v>
      </c>
    </row>
    <row r="1945" spans="1:8" hidden="1" x14ac:dyDescent="0.3">
      <c r="A1945">
        <v>3263</v>
      </c>
      <c r="B1945" t="s">
        <v>11036</v>
      </c>
      <c r="C1945" t="s">
        <v>11037</v>
      </c>
      <c r="D1945" t="s">
        <v>11038</v>
      </c>
      <c r="E1945" t="s">
        <v>2303</v>
      </c>
      <c r="F1945" t="s">
        <v>89</v>
      </c>
      <c r="G1945" cm="1">
        <f t="array" aca="1" ref="G1945" ca="1">SUMPRODUCT(--ISNUMBER(MID(D1945,ROW(INDIRECT("1:"&amp;LEN(D1945))),1)*1))</f>
        <v>22</v>
      </c>
      <c r="H1945" t="b">
        <f t="shared" si="439"/>
        <v>0</v>
      </c>
    </row>
    <row r="1946" spans="1:8" x14ac:dyDescent="0.3">
      <c r="A1946">
        <v>3331</v>
      </c>
      <c r="B1946" t="s">
        <v>11258</v>
      </c>
      <c r="C1946" t="s">
        <v>11259</v>
      </c>
      <c r="D1946" t="s">
        <v>11260</v>
      </c>
      <c r="E1946" t="s">
        <v>1461</v>
      </c>
      <c r="F1946" t="s">
        <v>1098</v>
      </c>
      <c r="G1946" cm="1">
        <f t="array" aca="1" ref="G1946" ca="1">SUMPRODUCT(--ISNUMBER(MID(D1946,ROW(INDIRECT("1:"&amp;LEN(D1946))),1)*1))</f>
        <v>22</v>
      </c>
      <c r="H1946" t="b">
        <f t="shared" si="439"/>
        <v>1</v>
      </c>
    </row>
    <row r="1947" spans="1:8" x14ac:dyDescent="0.3">
      <c r="A1947">
        <v>3335</v>
      </c>
      <c r="B1947" t="s">
        <v>11271</v>
      </c>
      <c r="C1947" t="s">
        <v>11272</v>
      </c>
      <c r="D1947" t="s">
        <v>11273</v>
      </c>
      <c r="E1947" t="s">
        <v>2161</v>
      </c>
      <c r="F1947" t="s">
        <v>878</v>
      </c>
      <c r="G1947" cm="1">
        <f t="array" aca="1" ref="G1947" ca="1">SUMPRODUCT(--ISNUMBER(MID(D1947,ROW(INDIRECT("1:"&amp;LEN(D1947))),1)*1))</f>
        <v>22</v>
      </c>
      <c r="H1947" t="b">
        <f t="shared" si="439"/>
        <v>1</v>
      </c>
    </row>
    <row r="1948" spans="1:8" hidden="1" x14ac:dyDescent="0.3">
      <c r="A1948">
        <v>3498</v>
      </c>
      <c r="B1948" t="s">
        <v>11802</v>
      </c>
      <c r="C1948" t="s">
        <v>11803</v>
      </c>
      <c r="D1948" t="s">
        <v>11804</v>
      </c>
      <c r="E1948" t="s">
        <v>78</v>
      </c>
      <c r="F1948" t="s">
        <v>441</v>
      </c>
      <c r="G1948" cm="1">
        <f t="array" aca="1" ref="G1948" ca="1">SUMPRODUCT(--ISNUMBER(MID(D1948,ROW(INDIRECT("1:"&amp;LEN(D1948))),1)*1))</f>
        <v>22</v>
      </c>
      <c r="H1948" t="b">
        <f t="shared" si="439"/>
        <v>0</v>
      </c>
    </row>
    <row r="1949" spans="1:8" hidden="1" x14ac:dyDescent="0.3">
      <c r="A1949">
        <v>3523</v>
      </c>
      <c r="B1949" t="s">
        <v>11881</v>
      </c>
      <c r="C1949" t="s">
        <v>11882</v>
      </c>
      <c r="D1949" t="s">
        <v>11883</v>
      </c>
      <c r="E1949" t="s">
        <v>719</v>
      </c>
      <c r="F1949" t="s">
        <v>1411</v>
      </c>
      <c r="G1949" cm="1">
        <f t="array" aca="1" ref="G1949" ca="1">SUMPRODUCT(--ISNUMBER(MID(D1949,ROW(INDIRECT("1:"&amp;LEN(D1949))),1)*1))</f>
        <v>22</v>
      </c>
      <c r="H1949" t="b">
        <f t="shared" ref="H1944:H1951" si="440">OR(ISNUMBER(FIND("Wh kg", D1949)), ISNUMBER(FIND("F/g", D1949)), ISNUMBER(FIND("ppm", D1949)), ISNUMBER(FIND("ppb", D1949)), ISNUMBER(FIND("mAh/g", D1949)), ISNUMBER(FIND("kHz", D1949)), ISNUMBER(FIND("°C", D1949)), ISNUMBER(FIND(" pH", D1949)), ISNUMBER(FIND("mg/L", D1949)), ISNUMBER(FIND("min", D1949)), ISNUMBER(FIND("mAhg", D1949)), ISNUMBER(FIND("g/L", D1949)), ISNUMBER(FIND("MPa", D1949)))</f>
        <v>0</v>
      </c>
    </row>
    <row r="1950" spans="1:8" hidden="1" x14ac:dyDescent="0.3">
      <c r="A1950">
        <v>3604</v>
      </c>
      <c r="B1950" t="s">
        <v>12145</v>
      </c>
      <c r="C1950" t="s">
        <v>12146</v>
      </c>
      <c r="D1950" t="s">
        <v>12147</v>
      </c>
      <c r="E1950" t="s">
        <v>2349</v>
      </c>
      <c r="F1950" t="s">
        <v>1802</v>
      </c>
      <c r="G1950" cm="1">
        <f t="array" aca="1" ref="G1950" ca="1">SUMPRODUCT(--ISNUMBER(MID(D1950,ROW(INDIRECT("1:"&amp;LEN(D1950))),1)*1))</f>
        <v>22</v>
      </c>
      <c r="H1950" t="b">
        <f t="shared" ref="H1950:H1951" si="441">OR(ISNUMBER(FIND("Wh kg", D1950)), ISNUMBER(FIND("F/g", D1950)), ISNUMBER(FIND("ppm", D1950)), ISNUMBER(FIND("ppb", D1950)), ISNUMBER(FIND("mAh/g", D1950)), ISNUMBER(FIND("kHz", D1950)), ISNUMBER(FIND("°C", D1950)), ISNUMBER(FIND(" pH", D1950)), ISNUMBER(FIND("mg/L", D1950)), ISNUMBER(FIND("mAhg", D1950)), ISNUMBER(FIND("g/L", D1950)), ISNUMBER(FIND("MPa", D1950)))</f>
        <v>0</v>
      </c>
    </row>
    <row r="1951" spans="1:8" x14ac:dyDescent="0.3">
      <c r="A1951">
        <v>3607</v>
      </c>
      <c r="B1951" t="s">
        <v>12155</v>
      </c>
      <c r="C1951" t="s">
        <v>12156</v>
      </c>
      <c r="D1951" t="s">
        <v>12157</v>
      </c>
      <c r="E1951" t="s">
        <v>3237</v>
      </c>
      <c r="F1951" t="s">
        <v>1552</v>
      </c>
      <c r="G1951" cm="1">
        <f t="array" aca="1" ref="G1951" ca="1">SUMPRODUCT(--ISNUMBER(MID(D1951,ROW(INDIRECT("1:"&amp;LEN(D1951))),1)*1))</f>
        <v>22</v>
      </c>
      <c r="H1951" t="b">
        <f t="shared" si="441"/>
        <v>1</v>
      </c>
    </row>
    <row r="1952" spans="1:8" hidden="1" x14ac:dyDescent="0.3">
      <c r="A1952">
        <v>1950</v>
      </c>
      <c r="B1952" t="s">
        <v>6733</v>
      </c>
      <c r="C1952" t="s">
        <v>6734</v>
      </c>
      <c r="D1952" t="s">
        <v>6735</v>
      </c>
      <c r="E1952" t="s">
        <v>2182</v>
      </c>
      <c r="F1952" t="s">
        <v>6736</v>
      </c>
      <c r="G1952" cm="1">
        <f t="array" aca="1" ref="G1952" ca="1">SUMPRODUCT(--ISNUMBER(MID(D1952,ROW(INDIRECT("1:"&amp;LEN(D1952))),1)*1))</f>
        <v>0</v>
      </c>
    </row>
    <row r="1953" spans="1:8" hidden="1" x14ac:dyDescent="0.3">
      <c r="A1953">
        <v>3834</v>
      </c>
      <c r="B1953" t="s">
        <v>12878</v>
      </c>
      <c r="C1953" t="s">
        <v>12879</v>
      </c>
      <c r="D1953" t="s">
        <v>12880</v>
      </c>
      <c r="E1953" t="s">
        <v>1053</v>
      </c>
      <c r="F1953" t="s">
        <v>56</v>
      </c>
      <c r="G1953" cm="1">
        <f t="array" aca="1" ref="G1953" ca="1">SUMPRODUCT(--ISNUMBER(MID(D1953,ROW(INDIRECT("1:"&amp;LEN(D1953))),1)*1))</f>
        <v>22</v>
      </c>
      <c r="H1953" t="b">
        <f t="shared" ref="H1953:H1961" si="442">OR(ISNUMBER(FIND("Wh kg", D1953)), ISNUMBER(FIND("F/g", D1953)), ISNUMBER(FIND("ppm", D1953)), ISNUMBER(FIND("ppb", D1953)), ISNUMBER(FIND("mAh/g", D1953)), ISNUMBER(FIND("kHz", D1953)), ISNUMBER(FIND("°C", D1953)), ISNUMBER(FIND(" pH", D1953)), ISNUMBER(FIND("mg/L", D1953)), ISNUMBER(FIND("min", D1953)), ISNUMBER(FIND("mAhg", D1953)), ISNUMBER(FIND("g/L", D1953)), ISNUMBER(FIND("MPa", D1953)))</f>
        <v>0</v>
      </c>
    </row>
    <row r="1954" spans="1:8" hidden="1" x14ac:dyDescent="0.3">
      <c r="A1954">
        <v>3835</v>
      </c>
      <c r="B1954" t="s">
        <v>12881</v>
      </c>
      <c r="C1954" t="s">
        <v>12882</v>
      </c>
      <c r="D1954" t="s">
        <v>12883</v>
      </c>
      <c r="E1954" t="s">
        <v>937</v>
      </c>
      <c r="F1954" t="s">
        <v>89</v>
      </c>
      <c r="G1954" cm="1">
        <f t="array" aca="1" ref="G1954" ca="1">SUMPRODUCT(--ISNUMBER(MID(D1954,ROW(INDIRECT("1:"&amp;LEN(D1954))),1)*1))</f>
        <v>22</v>
      </c>
      <c r="H1954" t="b">
        <f t="shared" si="442"/>
        <v>0</v>
      </c>
    </row>
    <row r="1955" spans="1:8" hidden="1" x14ac:dyDescent="0.3">
      <c r="A1955">
        <v>3856</v>
      </c>
      <c r="B1955" t="s">
        <v>12946</v>
      </c>
      <c r="C1955" t="s">
        <v>12947</v>
      </c>
      <c r="D1955" t="s">
        <v>12948</v>
      </c>
      <c r="E1955" t="s">
        <v>12949</v>
      </c>
      <c r="F1955" t="s">
        <v>3556</v>
      </c>
      <c r="G1955" cm="1">
        <f t="array" aca="1" ref="G1955" ca="1">SUMPRODUCT(--ISNUMBER(MID(D1955,ROW(INDIRECT("1:"&amp;LEN(D1955))),1)*1))</f>
        <v>22</v>
      </c>
      <c r="H1955" t="b">
        <f t="shared" si="442"/>
        <v>0</v>
      </c>
    </row>
    <row r="1956" spans="1:8" hidden="1" x14ac:dyDescent="0.3">
      <c r="A1956">
        <v>3865</v>
      </c>
      <c r="B1956" t="s">
        <v>12976</v>
      </c>
      <c r="C1956" t="s">
        <v>12977</v>
      </c>
      <c r="D1956" t="s">
        <v>12978</v>
      </c>
      <c r="E1956" t="s">
        <v>10866</v>
      </c>
      <c r="F1956" t="s">
        <v>15</v>
      </c>
      <c r="G1956" cm="1">
        <f t="array" aca="1" ref="G1956" ca="1">SUMPRODUCT(--ISNUMBER(MID(D1956,ROW(INDIRECT("1:"&amp;LEN(D1956))),1)*1))</f>
        <v>22</v>
      </c>
      <c r="H1956" t="b">
        <f t="shared" si="442"/>
        <v>0</v>
      </c>
    </row>
    <row r="1957" spans="1:8" x14ac:dyDescent="0.3">
      <c r="A1957">
        <v>3979</v>
      </c>
      <c r="B1957" t="s">
        <v>13332</v>
      </c>
      <c r="C1957" t="s">
        <v>13333</v>
      </c>
      <c r="D1957" t="s">
        <v>13334</v>
      </c>
      <c r="E1957" t="s">
        <v>3033</v>
      </c>
      <c r="F1957" t="s">
        <v>7014</v>
      </c>
      <c r="G1957" cm="1">
        <f t="array" aca="1" ref="G1957" ca="1">SUMPRODUCT(--ISNUMBER(MID(D1957,ROW(INDIRECT("1:"&amp;LEN(D1957))),1)*1))</f>
        <v>22</v>
      </c>
      <c r="H1957" t="b">
        <f t="shared" ref="H1957:H1961" si="443">OR(ISNUMBER(FIND("Wh kg", D1957)), ISNUMBER(FIND("F/g", D1957)), ISNUMBER(FIND("ppm", D1957)), ISNUMBER(FIND("ppb", D1957)), ISNUMBER(FIND("mAh/g", D1957)), ISNUMBER(FIND("kHz", D1957)), ISNUMBER(FIND("°C", D1957)), ISNUMBER(FIND(" pH", D1957)), ISNUMBER(FIND("mg/L", D1957)), ISNUMBER(FIND("mAhg", D1957)), ISNUMBER(FIND("g/L", D1957)), ISNUMBER(FIND("MPa", D1957)))</f>
        <v>1</v>
      </c>
    </row>
    <row r="1958" spans="1:8" hidden="1" x14ac:dyDescent="0.3">
      <c r="A1958">
        <v>4047</v>
      </c>
      <c r="B1958" t="s">
        <v>13549</v>
      </c>
      <c r="C1958" t="s">
        <v>13550</v>
      </c>
      <c r="D1958" t="s">
        <v>13551</v>
      </c>
      <c r="E1958" t="s">
        <v>1157</v>
      </c>
      <c r="F1958" t="s">
        <v>46</v>
      </c>
      <c r="G1958" cm="1">
        <f t="array" aca="1" ref="G1958" ca="1">SUMPRODUCT(--ISNUMBER(MID(D1958,ROW(INDIRECT("1:"&amp;LEN(D1958))),1)*1))</f>
        <v>22</v>
      </c>
      <c r="H1958" t="b">
        <f t="shared" si="443"/>
        <v>0</v>
      </c>
    </row>
    <row r="1959" spans="1:8" hidden="1" x14ac:dyDescent="0.3">
      <c r="A1959">
        <v>4048</v>
      </c>
      <c r="B1959" t="s">
        <v>13552</v>
      </c>
      <c r="C1959" t="s">
        <v>13553</v>
      </c>
      <c r="D1959" t="s">
        <v>13554</v>
      </c>
      <c r="E1959" t="s">
        <v>13555</v>
      </c>
      <c r="F1959" t="s">
        <v>66</v>
      </c>
      <c r="G1959" cm="1">
        <f t="array" aca="1" ref="G1959" ca="1">SUMPRODUCT(--ISNUMBER(MID(D1959,ROW(INDIRECT("1:"&amp;LEN(D1959))),1)*1))</f>
        <v>22</v>
      </c>
      <c r="H1959" t="b">
        <f t="shared" si="443"/>
        <v>0</v>
      </c>
    </row>
    <row r="1960" spans="1:8" x14ac:dyDescent="0.3">
      <c r="A1960">
        <v>4073</v>
      </c>
      <c r="B1960" t="s">
        <v>13632</v>
      </c>
      <c r="C1960" t="s">
        <v>13633</v>
      </c>
      <c r="D1960" t="s">
        <v>13634</v>
      </c>
      <c r="E1960" t="s">
        <v>4045</v>
      </c>
      <c r="F1960" t="s">
        <v>46</v>
      </c>
      <c r="G1960" cm="1">
        <f t="array" aca="1" ref="G1960" ca="1">SUMPRODUCT(--ISNUMBER(MID(D1960,ROW(INDIRECT("1:"&amp;LEN(D1960))),1)*1))</f>
        <v>22</v>
      </c>
      <c r="H1960" t="b">
        <f t="shared" si="443"/>
        <v>1</v>
      </c>
    </row>
    <row r="1961" spans="1:8" hidden="1" x14ac:dyDescent="0.3">
      <c r="A1961">
        <v>4084</v>
      </c>
      <c r="B1961" t="s">
        <v>13668</v>
      </c>
      <c r="C1961" t="s">
        <v>13669</v>
      </c>
      <c r="D1961" t="s">
        <v>13670</v>
      </c>
      <c r="E1961" t="s">
        <v>507</v>
      </c>
      <c r="F1961" t="s">
        <v>2936</v>
      </c>
      <c r="G1961" cm="1">
        <f t="array" aca="1" ref="G1961" ca="1">SUMPRODUCT(--ISNUMBER(MID(D1961,ROW(INDIRECT("1:"&amp;LEN(D1961))),1)*1))</f>
        <v>22</v>
      </c>
      <c r="H1961" t="b">
        <f t="shared" si="443"/>
        <v>0</v>
      </c>
    </row>
    <row r="1962" spans="1:8" hidden="1" x14ac:dyDescent="0.3">
      <c r="A1962">
        <v>1960</v>
      </c>
      <c r="B1962" t="s">
        <v>6767</v>
      </c>
      <c r="C1962" t="s">
        <v>6768</v>
      </c>
      <c r="D1962" t="s">
        <v>6769</v>
      </c>
      <c r="E1962" t="s">
        <v>6258</v>
      </c>
      <c r="F1962" t="s">
        <v>6770</v>
      </c>
      <c r="G1962" cm="1">
        <f t="array" aca="1" ref="G1962" ca="1">SUMPRODUCT(--ISNUMBER(MID(D1962,ROW(INDIRECT("1:"&amp;LEN(D1962))),1)*1))</f>
        <v>0</v>
      </c>
    </row>
    <row r="1963" spans="1:8" hidden="1" x14ac:dyDescent="0.3">
      <c r="A1963">
        <v>4094</v>
      </c>
      <c r="B1963" t="s">
        <v>13698</v>
      </c>
      <c r="C1963" t="s">
        <v>13699</v>
      </c>
      <c r="D1963" t="s">
        <v>13700</v>
      </c>
      <c r="E1963" t="s">
        <v>485</v>
      </c>
      <c r="F1963" t="s">
        <v>94</v>
      </c>
      <c r="G1963" cm="1">
        <f t="array" aca="1" ref="G1963" ca="1">SUMPRODUCT(--ISNUMBER(MID(D1963,ROW(INDIRECT("1:"&amp;LEN(D1963))),1)*1))</f>
        <v>22</v>
      </c>
      <c r="H1963" t="b">
        <f t="shared" ref="H1963:H1964" si="444">OR(ISNUMBER(FIND("Wh kg", D1963)), ISNUMBER(FIND("F/g", D1963)), ISNUMBER(FIND("ppm", D1963)), ISNUMBER(FIND("ppb", D1963)), ISNUMBER(FIND("mAh/g", D1963)), ISNUMBER(FIND("kHz", D1963)), ISNUMBER(FIND("°C", D1963)), ISNUMBER(FIND(" pH", D1963)), ISNUMBER(FIND("mg/L", D1963)), ISNUMBER(FIND("mAhg", D1963)), ISNUMBER(FIND("g/L", D1963)), ISNUMBER(FIND("MPa", D1963)))</f>
        <v>0</v>
      </c>
    </row>
    <row r="1964" spans="1:8" x14ac:dyDescent="0.3">
      <c r="A1964">
        <v>4101</v>
      </c>
      <c r="B1964" t="s">
        <v>13719</v>
      </c>
      <c r="C1964" t="s">
        <v>13720</v>
      </c>
      <c r="D1964" t="s">
        <v>13721</v>
      </c>
      <c r="E1964" t="s">
        <v>191</v>
      </c>
      <c r="F1964" t="s">
        <v>610</v>
      </c>
      <c r="G1964" cm="1">
        <f t="array" aca="1" ref="G1964" ca="1">SUMPRODUCT(--ISNUMBER(MID(D1964,ROW(INDIRECT("1:"&amp;LEN(D1964))),1)*1))</f>
        <v>22</v>
      </c>
      <c r="H1964" t="b">
        <f t="shared" si="444"/>
        <v>1</v>
      </c>
    </row>
    <row r="1965" spans="1:8" hidden="1" x14ac:dyDescent="0.3">
      <c r="A1965">
        <v>1963</v>
      </c>
      <c r="B1965" t="s">
        <v>6777</v>
      </c>
      <c r="C1965" t="s">
        <v>6778</v>
      </c>
      <c r="D1965" t="s">
        <v>6779</v>
      </c>
      <c r="E1965" t="s">
        <v>1036</v>
      </c>
      <c r="F1965" t="s">
        <v>6780</v>
      </c>
      <c r="G1965" cm="1">
        <f t="array" aca="1" ref="G1965" ca="1">SUMPRODUCT(--ISNUMBER(MID(D1965,ROW(INDIRECT("1:"&amp;LEN(D1965))),1)*1))</f>
        <v>0</v>
      </c>
    </row>
    <row r="1966" spans="1:8" hidden="1" x14ac:dyDescent="0.3">
      <c r="A1966">
        <v>4145</v>
      </c>
      <c r="B1966" t="s">
        <v>13855</v>
      </c>
      <c r="C1966" t="s">
        <v>13856</v>
      </c>
      <c r="D1966" t="s">
        <v>13857</v>
      </c>
      <c r="E1966" t="s">
        <v>13858</v>
      </c>
      <c r="F1966" t="s">
        <v>15</v>
      </c>
      <c r="G1966" cm="1">
        <f t="array" aca="1" ref="G1966" ca="1">SUMPRODUCT(--ISNUMBER(MID(D1966,ROW(INDIRECT("1:"&amp;LEN(D1966))),1)*1))</f>
        <v>22</v>
      </c>
      <c r="H1966" t="b">
        <f t="shared" ref="H1966:H1977" si="445">OR(ISNUMBER(FIND("Wh kg", D1966)), ISNUMBER(FIND("F/g", D1966)), ISNUMBER(FIND("ppm", D1966)), ISNUMBER(FIND("ppb", D1966)), ISNUMBER(FIND("mAh/g", D1966)), ISNUMBER(FIND("kHz", D1966)), ISNUMBER(FIND("°C", D1966)), ISNUMBER(FIND(" pH", D1966)), ISNUMBER(FIND("mg/L", D1966)), ISNUMBER(FIND("min", D1966)), ISNUMBER(FIND("mAhg", D1966)), ISNUMBER(FIND("g/L", D1966)), ISNUMBER(FIND("MPa", D1966)))</f>
        <v>0</v>
      </c>
    </row>
    <row r="1967" spans="1:8" hidden="1" x14ac:dyDescent="0.3">
      <c r="A1967">
        <v>4206</v>
      </c>
      <c r="B1967" t="s">
        <v>14050</v>
      </c>
      <c r="C1967" t="s">
        <v>14051</v>
      </c>
      <c r="D1967" t="s">
        <v>14052</v>
      </c>
      <c r="E1967" t="s">
        <v>10292</v>
      </c>
      <c r="F1967" t="s">
        <v>46</v>
      </c>
      <c r="G1967" cm="1">
        <f t="array" aca="1" ref="G1967" ca="1">SUMPRODUCT(--ISNUMBER(MID(D1967,ROW(INDIRECT("1:"&amp;LEN(D1967))),1)*1))</f>
        <v>22</v>
      </c>
      <c r="H1967" t="b">
        <f t="shared" ref="H1967:H1969" si="446">OR(ISNUMBER(FIND("Wh kg", D1967)), ISNUMBER(FIND("F/g", D1967)), ISNUMBER(FIND("ppm", D1967)), ISNUMBER(FIND("ppb", D1967)), ISNUMBER(FIND("mAh/g", D1967)), ISNUMBER(FIND("kHz", D1967)), ISNUMBER(FIND("°C", D1967)), ISNUMBER(FIND(" pH", D1967)), ISNUMBER(FIND("mg/L", D1967)), ISNUMBER(FIND("mAhg", D1967)), ISNUMBER(FIND("g/L", D1967)), ISNUMBER(FIND("MPa", D1967)))</f>
        <v>0</v>
      </c>
    </row>
    <row r="1968" spans="1:8" x14ac:dyDescent="0.3">
      <c r="A1968">
        <v>4240</v>
      </c>
      <c r="B1968" t="s">
        <v>14162</v>
      </c>
      <c r="C1968" t="s">
        <v>14163</v>
      </c>
      <c r="D1968" t="s">
        <v>14164</v>
      </c>
      <c r="E1968" t="s">
        <v>8818</v>
      </c>
      <c r="F1968" t="s">
        <v>321</v>
      </c>
      <c r="G1968" cm="1">
        <f t="array" aca="1" ref="G1968" ca="1">SUMPRODUCT(--ISNUMBER(MID(D1968,ROW(INDIRECT("1:"&amp;LEN(D1968))),1)*1))</f>
        <v>22</v>
      </c>
      <c r="H1968" t="b">
        <f t="shared" si="446"/>
        <v>1</v>
      </c>
    </row>
    <row r="1969" spans="1:8" hidden="1" x14ac:dyDescent="0.3">
      <c r="A1969">
        <v>4245</v>
      </c>
      <c r="B1969" t="s">
        <v>14177</v>
      </c>
      <c r="C1969" t="s">
        <v>14178</v>
      </c>
      <c r="D1969" t="s">
        <v>14179</v>
      </c>
      <c r="E1969" t="s">
        <v>4833</v>
      </c>
      <c r="F1969" t="s">
        <v>767</v>
      </c>
      <c r="G1969" cm="1">
        <f t="array" aca="1" ref="G1969" ca="1">SUMPRODUCT(--ISNUMBER(MID(D1969,ROW(INDIRECT("1:"&amp;LEN(D1969))),1)*1))</f>
        <v>22</v>
      </c>
      <c r="H1969" t="b">
        <f t="shared" si="446"/>
        <v>0</v>
      </c>
    </row>
    <row r="1970" spans="1:8" hidden="1" x14ac:dyDescent="0.3">
      <c r="A1970">
        <v>4332</v>
      </c>
      <c r="B1970" t="s">
        <v>14458</v>
      </c>
      <c r="C1970" t="s">
        <v>14459</v>
      </c>
      <c r="D1970" t="s">
        <v>14460</v>
      </c>
      <c r="E1970" t="s">
        <v>14230</v>
      </c>
      <c r="F1970" t="s">
        <v>1310</v>
      </c>
      <c r="G1970" cm="1">
        <f t="array" aca="1" ref="G1970" ca="1">SUMPRODUCT(--ISNUMBER(MID(D1970,ROW(INDIRECT("1:"&amp;LEN(D1970))),1)*1))</f>
        <v>22</v>
      </c>
      <c r="H1970" t="b">
        <f t="shared" si="445"/>
        <v>0</v>
      </c>
    </row>
    <row r="1971" spans="1:8" hidden="1" x14ac:dyDescent="0.3">
      <c r="A1971">
        <v>4370</v>
      </c>
      <c r="B1971" t="s">
        <v>14582</v>
      </c>
      <c r="C1971" t="s">
        <v>14583</v>
      </c>
      <c r="D1971" t="s">
        <v>14584</v>
      </c>
      <c r="E1971" t="s">
        <v>3803</v>
      </c>
      <c r="F1971" t="s">
        <v>310</v>
      </c>
      <c r="G1971" cm="1">
        <f t="array" aca="1" ref="G1971" ca="1">SUMPRODUCT(--ISNUMBER(MID(D1971,ROW(INDIRECT("1:"&amp;LEN(D1971))),1)*1))</f>
        <v>22</v>
      </c>
      <c r="H1971" t="b">
        <f t="shared" si="445"/>
        <v>0</v>
      </c>
    </row>
    <row r="1972" spans="1:8" hidden="1" x14ac:dyDescent="0.3">
      <c r="A1972">
        <v>4432</v>
      </c>
      <c r="B1972" t="s">
        <v>14783</v>
      </c>
      <c r="C1972" t="s">
        <v>14784</v>
      </c>
      <c r="D1972" t="s">
        <v>14785</v>
      </c>
      <c r="E1972" t="s">
        <v>2209</v>
      </c>
      <c r="F1972" t="s">
        <v>99</v>
      </c>
      <c r="G1972" cm="1">
        <f t="array" aca="1" ref="G1972" ca="1">SUMPRODUCT(--ISNUMBER(MID(D1972,ROW(INDIRECT("1:"&amp;LEN(D1972))),1)*1))</f>
        <v>22</v>
      </c>
      <c r="H1972" t="b">
        <f t="shared" ref="H1972:H1973" si="447">OR(ISNUMBER(FIND("Wh kg", D1972)), ISNUMBER(FIND("F/g", D1972)), ISNUMBER(FIND("ppm", D1972)), ISNUMBER(FIND("ppb", D1972)), ISNUMBER(FIND("mAh/g", D1972)), ISNUMBER(FIND("kHz", D1972)), ISNUMBER(FIND("°C", D1972)), ISNUMBER(FIND(" pH", D1972)), ISNUMBER(FIND("mg/L", D1972)), ISNUMBER(FIND("mAhg", D1972)), ISNUMBER(FIND("g/L", D1972)), ISNUMBER(FIND("MPa", D1972)))</f>
        <v>0</v>
      </c>
    </row>
    <row r="1973" spans="1:8" x14ac:dyDescent="0.3">
      <c r="A1973">
        <v>4434</v>
      </c>
      <c r="B1973" t="s">
        <v>14789</v>
      </c>
      <c r="C1973" t="s">
        <v>14790</v>
      </c>
      <c r="D1973" t="s">
        <v>14791</v>
      </c>
      <c r="E1973" t="s">
        <v>14792</v>
      </c>
      <c r="F1973" t="s">
        <v>1577</v>
      </c>
      <c r="G1973" cm="1">
        <f t="array" aca="1" ref="G1973" ca="1">SUMPRODUCT(--ISNUMBER(MID(D1973,ROW(INDIRECT("1:"&amp;LEN(D1973))),1)*1))</f>
        <v>22</v>
      </c>
      <c r="H1973" t="b">
        <f t="shared" si="447"/>
        <v>1</v>
      </c>
    </row>
    <row r="1974" spans="1:8" hidden="1" x14ac:dyDescent="0.3">
      <c r="A1974">
        <v>4535</v>
      </c>
      <c r="B1974" t="s">
        <v>15108</v>
      </c>
      <c r="C1974" t="s">
        <v>15109</v>
      </c>
      <c r="D1974" t="s">
        <v>15110</v>
      </c>
      <c r="E1974" t="s">
        <v>15111</v>
      </c>
      <c r="F1974" t="s">
        <v>427</v>
      </c>
      <c r="G1974" cm="1">
        <f t="array" aca="1" ref="G1974" ca="1">SUMPRODUCT(--ISNUMBER(MID(D1974,ROW(INDIRECT("1:"&amp;LEN(D1974))),1)*1))</f>
        <v>22</v>
      </c>
      <c r="H1974" t="b">
        <f t="shared" si="445"/>
        <v>0</v>
      </c>
    </row>
    <row r="1975" spans="1:8" x14ac:dyDescent="0.3">
      <c r="A1975">
        <v>4616</v>
      </c>
      <c r="B1975" t="s">
        <v>15365</v>
      </c>
      <c r="C1975" t="s">
        <v>15366</v>
      </c>
      <c r="D1975" t="s">
        <v>15367</v>
      </c>
      <c r="E1975" t="s">
        <v>55</v>
      </c>
      <c r="F1975" t="s">
        <v>33</v>
      </c>
      <c r="G1975" cm="1">
        <f t="array" aca="1" ref="G1975" ca="1">SUMPRODUCT(--ISNUMBER(MID(D1975,ROW(INDIRECT("1:"&amp;LEN(D1975))),1)*1))</f>
        <v>22</v>
      </c>
      <c r="H1975" t="b">
        <f>OR(ISNUMBER(FIND("Wh kg", D1975)), ISNUMBER(FIND("F/g", D1975)), ISNUMBER(FIND("ppm", D1975)), ISNUMBER(FIND("ppb", D1975)), ISNUMBER(FIND("mAh/g", D1975)), ISNUMBER(FIND("kHz", D1975)), ISNUMBER(FIND("°C", D1975)), ISNUMBER(FIND(" pH", D1975)), ISNUMBER(FIND("mg/L", D1975)), ISNUMBER(FIND("mAhg", D1975)), ISNUMBER(FIND("g/L", D1975)), ISNUMBER(FIND("MPa", D1975)))</f>
        <v>1</v>
      </c>
    </row>
    <row r="1976" spans="1:8" hidden="1" x14ac:dyDescent="0.3">
      <c r="A1976">
        <v>4705</v>
      </c>
      <c r="B1976" t="s">
        <v>15648</v>
      </c>
      <c r="C1976" t="s">
        <v>15649</v>
      </c>
      <c r="D1976" t="s">
        <v>15650</v>
      </c>
      <c r="E1976" t="s">
        <v>223</v>
      </c>
      <c r="F1976" t="s">
        <v>84</v>
      </c>
      <c r="G1976" cm="1">
        <f t="array" aca="1" ref="G1976" ca="1">SUMPRODUCT(--ISNUMBER(MID(D1976,ROW(INDIRECT("1:"&amp;LEN(D1976))),1)*1))</f>
        <v>22</v>
      </c>
      <c r="H1976" t="b">
        <f t="shared" si="445"/>
        <v>0</v>
      </c>
    </row>
    <row r="1977" spans="1:8" hidden="1" x14ac:dyDescent="0.3">
      <c r="A1977">
        <v>5052</v>
      </c>
      <c r="B1977" t="s">
        <v>16760</v>
      </c>
      <c r="C1977" t="s">
        <v>16761</v>
      </c>
      <c r="D1977" t="s">
        <v>16762</v>
      </c>
      <c r="E1977" t="s">
        <v>3100</v>
      </c>
      <c r="F1977" t="s">
        <v>56</v>
      </c>
      <c r="G1977" cm="1">
        <f t="array" aca="1" ref="G1977" ca="1">SUMPRODUCT(--ISNUMBER(MID(D1977,ROW(INDIRECT("1:"&amp;LEN(D1977))),1)*1))</f>
        <v>22</v>
      </c>
      <c r="H1977" t="b">
        <f>OR(ISNUMBER(FIND("Wh kg", D1977)), ISNUMBER(FIND("F/g", D1977)), ISNUMBER(FIND("ppm", D1977)), ISNUMBER(FIND("ppb", D1977)), ISNUMBER(FIND("mAh/g", D1977)), ISNUMBER(FIND("kHz", D1977)), ISNUMBER(FIND("°C", D1977)), ISNUMBER(FIND(" pH", D1977)), ISNUMBER(FIND("mg/L", D1977)), ISNUMBER(FIND("mAhg", D1977)), ISNUMBER(FIND("g/L", D1977)), ISNUMBER(FIND("MPa", D1977)))</f>
        <v>0</v>
      </c>
    </row>
    <row r="1978" spans="1:8" hidden="1" x14ac:dyDescent="0.3">
      <c r="A1978">
        <v>1976</v>
      </c>
      <c r="B1978" t="s">
        <v>6823</v>
      </c>
      <c r="C1978" t="s">
        <v>6824</v>
      </c>
      <c r="D1978" t="s">
        <v>6825</v>
      </c>
      <c r="E1978" t="s">
        <v>19</v>
      </c>
      <c r="F1978" t="s">
        <v>20</v>
      </c>
      <c r="G1978" cm="1">
        <f t="array" aca="1" ref="G1978" ca="1">SUMPRODUCT(--ISNUMBER(MID(D1978,ROW(INDIRECT("1:"&amp;LEN(D1978))),1)*1))</f>
        <v>0</v>
      </c>
    </row>
    <row r="1979" spans="1:8" hidden="1" x14ac:dyDescent="0.3">
      <c r="A1979">
        <v>1977</v>
      </c>
      <c r="B1979" t="s">
        <v>6827</v>
      </c>
      <c r="C1979" t="s">
        <v>6828</v>
      </c>
      <c r="D1979" t="s">
        <v>6829</v>
      </c>
      <c r="E1979" t="s">
        <v>6830</v>
      </c>
      <c r="F1979" t="s">
        <v>15</v>
      </c>
      <c r="G1979" cm="1">
        <f t="array" aca="1" ref="G1979" ca="1">SUMPRODUCT(--ISNUMBER(MID(D1979,ROW(INDIRECT("1:"&amp;LEN(D1979))),1)*1))</f>
        <v>0</v>
      </c>
    </row>
    <row r="1980" spans="1:8" x14ac:dyDescent="0.3">
      <c r="A1980">
        <v>105</v>
      </c>
      <c r="B1980" t="s">
        <v>431</v>
      </c>
      <c r="C1980" t="s">
        <v>432</v>
      </c>
      <c r="D1980" t="s">
        <v>433</v>
      </c>
      <c r="E1980" t="s">
        <v>88</v>
      </c>
      <c r="F1980" t="s">
        <v>434</v>
      </c>
      <c r="G1980" cm="1">
        <f t="array" aca="1" ref="G1980" ca="1">SUMPRODUCT(--ISNUMBER(MID(D1980,ROW(INDIRECT("1:"&amp;LEN(D1980))),1)*1))</f>
        <v>21</v>
      </c>
      <c r="H1980" t="b">
        <f>OR(ISNUMBER(FIND("Wh kg", D1980)), ISNUMBER(FIND("F/g", D1980)), ISNUMBER(FIND("ppm", D1980)), ISNUMBER(FIND("ppb", D1980)), ISNUMBER(FIND("mAh/g", D1980)), ISNUMBER(FIND("kHz", D1980)), ISNUMBER(FIND("°C", D1980)), ISNUMBER(FIND(" pH", D1980)), ISNUMBER(FIND("mg/L", D1980)), ISNUMBER(FIND("mAhg", D1980)), ISNUMBER(FIND("g/L", D1980)), ISNUMBER(FIND("MPa", D1980)))</f>
        <v>1</v>
      </c>
    </row>
    <row r="1981" spans="1:8" hidden="1" x14ac:dyDescent="0.3">
      <c r="A1981">
        <v>200</v>
      </c>
      <c r="B1981" t="s">
        <v>764</v>
      </c>
      <c r="C1981" t="s">
        <v>765</v>
      </c>
      <c r="D1981" t="s">
        <v>766</v>
      </c>
      <c r="E1981" t="s">
        <v>70</v>
      </c>
      <c r="F1981" t="s">
        <v>767</v>
      </c>
      <c r="G1981" cm="1">
        <f t="array" aca="1" ref="G1981" ca="1">SUMPRODUCT(--ISNUMBER(MID(D1981,ROW(INDIRECT("1:"&amp;LEN(D1981))),1)*1))</f>
        <v>21</v>
      </c>
      <c r="H1981" t="b">
        <f t="shared" ref="H1980:H1990" si="448">OR(ISNUMBER(FIND("Wh kg", D1981)), ISNUMBER(FIND("F/g", D1981)), ISNUMBER(FIND("ppm", D1981)), ISNUMBER(FIND("ppb", D1981)), ISNUMBER(FIND("mAh/g", D1981)), ISNUMBER(FIND("kHz", D1981)), ISNUMBER(FIND("°C", D1981)), ISNUMBER(FIND(" pH", D1981)), ISNUMBER(FIND("mg/L", D1981)), ISNUMBER(FIND("min", D1981)), ISNUMBER(FIND("mAhg", D1981)), ISNUMBER(FIND("g/L", D1981)), ISNUMBER(FIND("MPa", D1981)))</f>
        <v>0</v>
      </c>
    </row>
    <row r="1982" spans="1:8" x14ac:dyDescent="0.3">
      <c r="A1982">
        <v>214</v>
      </c>
      <c r="B1982" t="s">
        <v>814</v>
      </c>
      <c r="C1982" t="s">
        <v>815</v>
      </c>
      <c r="D1982" t="s">
        <v>816</v>
      </c>
      <c r="E1982" t="s">
        <v>778</v>
      </c>
      <c r="F1982" t="s">
        <v>632</v>
      </c>
      <c r="G1982" cm="1">
        <f t="array" aca="1" ref="G1982" ca="1">SUMPRODUCT(--ISNUMBER(MID(D1982,ROW(INDIRECT("1:"&amp;LEN(D1982))),1)*1))</f>
        <v>21</v>
      </c>
      <c r="H1982" t="b">
        <f t="shared" ref="H1982:H1983" si="449">OR(ISNUMBER(FIND("Wh kg", D1982)), ISNUMBER(FIND("F/g", D1982)), ISNUMBER(FIND("ppm", D1982)), ISNUMBER(FIND("ppb", D1982)), ISNUMBER(FIND("mAh/g", D1982)), ISNUMBER(FIND("kHz", D1982)), ISNUMBER(FIND("°C", D1982)), ISNUMBER(FIND(" pH", D1982)), ISNUMBER(FIND("mg/L", D1982)), ISNUMBER(FIND("mAhg", D1982)), ISNUMBER(FIND("g/L", D1982)), ISNUMBER(FIND("MPa", D1982)))</f>
        <v>1</v>
      </c>
    </row>
    <row r="1983" spans="1:8" hidden="1" x14ac:dyDescent="0.3">
      <c r="A1983">
        <v>215</v>
      </c>
      <c r="B1983" t="s">
        <v>817</v>
      </c>
      <c r="C1983" t="s">
        <v>818</v>
      </c>
      <c r="D1983" t="s">
        <v>819</v>
      </c>
      <c r="E1983" t="s">
        <v>103</v>
      </c>
      <c r="F1983" t="s">
        <v>33</v>
      </c>
      <c r="G1983" cm="1">
        <f t="array" aca="1" ref="G1983" ca="1">SUMPRODUCT(--ISNUMBER(MID(D1983,ROW(INDIRECT("1:"&amp;LEN(D1983))),1)*1))</f>
        <v>21</v>
      </c>
      <c r="H1983" t="b">
        <f t="shared" si="449"/>
        <v>0</v>
      </c>
    </row>
    <row r="1984" spans="1:8" hidden="1" x14ac:dyDescent="0.3">
      <c r="A1984">
        <v>282</v>
      </c>
      <c r="B1984" t="s">
        <v>1047</v>
      </c>
      <c r="C1984" t="s">
        <v>1048</v>
      </c>
      <c r="D1984" t="s">
        <v>1049</v>
      </c>
      <c r="E1984" t="s">
        <v>329</v>
      </c>
      <c r="F1984" t="s">
        <v>687</v>
      </c>
      <c r="G1984" cm="1">
        <f t="array" aca="1" ref="G1984" ca="1">SUMPRODUCT(--ISNUMBER(MID(D1984,ROW(INDIRECT("1:"&amp;LEN(D1984))),1)*1))</f>
        <v>21</v>
      </c>
      <c r="H1984" t="b">
        <f t="shared" si="448"/>
        <v>0</v>
      </c>
    </row>
    <row r="1985" spans="1:8" hidden="1" x14ac:dyDescent="0.3">
      <c r="A1985">
        <v>486</v>
      </c>
      <c r="B1985" t="s">
        <v>1775</v>
      </c>
      <c r="C1985" t="s">
        <v>1776</v>
      </c>
      <c r="D1985" t="s">
        <v>1777</v>
      </c>
      <c r="E1985" t="s">
        <v>1778</v>
      </c>
      <c r="F1985" t="s">
        <v>15</v>
      </c>
      <c r="G1985" cm="1">
        <f t="array" aca="1" ref="G1985" ca="1">SUMPRODUCT(--ISNUMBER(MID(D1985,ROW(INDIRECT("1:"&amp;LEN(D1985))),1)*1))</f>
        <v>21</v>
      </c>
      <c r="H1985" t="b">
        <f t="shared" si="448"/>
        <v>0</v>
      </c>
    </row>
    <row r="1986" spans="1:8" hidden="1" x14ac:dyDescent="0.3">
      <c r="A1986">
        <v>547</v>
      </c>
      <c r="B1986" t="s">
        <v>1988</v>
      </c>
      <c r="C1986" t="s">
        <v>1989</v>
      </c>
      <c r="D1986" t="s">
        <v>1990</v>
      </c>
      <c r="E1986" t="s">
        <v>1991</v>
      </c>
      <c r="F1986" t="s">
        <v>15</v>
      </c>
      <c r="G1986" cm="1">
        <f t="array" aca="1" ref="G1986" ca="1">SUMPRODUCT(--ISNUMBER(MID(D1986,ROW(INDIRECT("1:"&amp;LEN(D1986))),1)*1))</f>
        <v>21</v>
      </c>
      <c r="H1986" t="b">
        <f t="shared" si="448"/>
        <v>0</v>
      </c>
    </row>
    <row r="1987" spans="1:8" x14ac:dyDescent="0.3">
      <c r="A1987">
        <v>581</v>
      </c>
      <c r="B1987" t="s">
        <v>2105</v>
      </c>
      <c r="C1987" t="s">
        <v>2106</v>
      </c>
      <c r="D1987" t="s">
        <v>2107</v>
      </c>
      <c r="E1987" t="s">
        <v>88</v>
      </c>
      <c r="F1987" t="s">
        <v>486</v>
      </c>
      <c r="G1987" cm="1">
        <f t="array" aca="1" ref="G1987" ca="1">SUMPRODUCT(--ISNUMBER(MID(D1987,ROW(INDIRECT("1:"&amp;LEN(D1987))),1)*1))</f>
        <v>21</v>
      </c>
      <c r="H1987" t="b">
        <f t="shared" ref="H1987:H1988" si="450">OR(ISNUMBER(FIND("Wh kg", D1987)), ISNUMBER(FIND("F/g", D1987)), ISNUMBER(FIND("ppm", D1987)), ISNUMBER(FIND("ppb", D1987)), ISNUMBER(FIND("mAh/g", D1987)), ISNUMBER(FIND("kHz", D1987)), ISNUMBER(FIND("°C", D1987)), ISNUMBER(FIND(" pH", D1987)), ISNUMBER(FIND("mg/L", D1987)), ISNUMBER(FIND("mAhg", D1987)), ISNUMBER(FIND("g/L", D1987)), ISNUMBER(FIND("MPa", D1987)))</f>
        <v>1</v>
      </c>
    </row>
    <row r="1988" spans="1:8" x14ac:dyDescent="0.3">
      <c r="A1988">
        <v>627</v>
      </c>
      <c r="B1988" t="s">
        <v>2256</v>
      </c>
      <c r="C1988" t="s">
        <v>2257</v>
      </c>
      <c r="D1988" t="s">
        <v>2258</v>
      </c>
      <c r="E1988" t="s">
        <v>1453</v>
      </c>
      <c r="F1988" t="s">
        <v>161</v>
      </c>
      <c r="G1988" cm="1">
        <f t="array" aca="1" ref="G1988" ca="1">SUMPRODUCT(--ISNUMBER(MID(D1988,ROW(INDIRECT("1:"&amp;LEN(D1988))),1)*1))</f>
        <v>21</v>
      </c>
      <c r="H1988" t="b">
        <f t="shared" si="450"/>
        <v>1</v>
      </c>
    </row>
    <row r="1989" spans="1:8" hidden="1" x14ac:dyDescent="0.3">
      <c r="A1989">
        <v>726</v>
      </c>
      <c r="B1989" t="s">
        <v>2601</v>
      </c>
      <c r="C1989" t="s">
        <v>2602</v>
      </c>
      <c r="D1989" t="s">
        <v>2603</v>
      </c>
      <c r="E1989" t="s">
        <v>2360</v>
      </c>
      <c r="F1989" t="s">
        <v>46</v>
      </c>
      <c r="G1989" cm="1">
        <f t="array" aca="1" ref="G1989" ca="1">SUMPRODUCT(--ISNUMBER(MID(D1989,ROW(INDIRECT("1:"&amp;LEN(D1989))),1)*1))</f>
        <v>21</v>
      </c>
      <c r="H1989" t="b">
        <f t="shared" si="448"/>
        <v>0</v>
      </c>
    </row>
    <row r="1990" spans="1:8" x14ac:dyDescent="0.3">
      <c r="A1990">
        <v>760</v>
      </c>
      <c r="B1990" t="s">
        <v>2721</v>
      </c>
      <c r="C1990" t="s">
        <v>2722</v>
      </c>
      <c r="D1990" t="s">
        <v>2723</v>
      </c>
      <c r="E1990" t="s">
        <v>1164</v>
      </c>
      <c r="F1990" t="s">
        <v>46</v>
      </c>
      <c r="G1990" cm="1">
        <f t="array" aca="1" ref="G1990" ca="1">SUMPRODUCT(--ISNUMBER(MID(D1990,ROW(INDIRECT("1:"&amp;LEN(D1990))),1)*1))</f>
        <v>21</v>
      </c>
      <c r="H1990" t="b">
        <f>OR(ISNUMBER(FIND("Wh kg", D1990)), ISNUMBER(FIND("F/g", D1990)), ISNUMBER(FIND("ppm", D1990)), ISNUMBER(FIND("ppb", D1990)), ISNUMBER(FIND("mAh/g", D1990)), ISNUMBER(FIND("kHz", D1990)), ISNUMBER(FIND("°C", D1990)), ISNUMBER(FIND(" pH", D1990)), ISNUMBER(FIND("mg/L", D1990)), ISNUMBER(FIND("mAhg", D1990)), ISNUMBER(FIND("g/L", D1990)), ISNUMBER(FIND("MPa", D1990)))</f>
        <v>1</v>
      </c>
    </row>
    <row r="1991" spans="1:8" hidden="1" x14ac:dyDescent="0.3">
      <c r="A1991">
        <v>1989</v>
      </c>
      <c r="B1991" t="s">
        <v>6871</v>
      </c>
      <c r="C1991" t="s">
        <v>6872</v>
      </c>
      <c r="D1991" t="s">
        <v>6873</v>
      </c>
      <c r="E1991" t="s">
        <v>283</v>
      </c>
      <c r="F1991" t="s">
        <v>161</v>
      </c>
      <c r="G1991" cm="1">
        <f t="array" aca="1" ref="G1991" ca="1">SUMPRODUCT(--ISNUMBER(MID(D1991,ROW(INDIRECT("1:"&amp;LEN(D1991))),1)*1))</f>
        <v>0</v>
      </c>
    </row>
    <row r="1992" spans="1:8" hidden="1" x14ac:dyDescent="0.3">
      <c r="A1992">
        <v>1990</v>
      </c>
      <c r="B1992" t="s">
        <v>6875</v>
      </c>
      <c r="C1992" t="s">
        <v>6876</v>
      </c>
      <c r="D1992" t="s">
        <v>6877</v>
      </c>
      <c r="E1992" t="s">
        <v>474</v>
      </c>
      <c r="F1992" t="s">
        <v>33</v>
      </c>
      <c r="G1992" cm="1">
        <f t="array" aca="1" ref="G1992" ca="1">SUMPRODUCT(--ISNUMBER(MID(D1992,ROW(INDIRECT("1:"&amp;LEN(D1992))),1)*1))</f>
        <v>0</v>
      </c>
    </row>
    <row r="1993" spans="1:8" x14ac:dyDescent="0.3">
      <c r="A1993">
        <v>813</v>
      </c>
      <c r="B1993" t="s">
        <v>2903</v>
      </c>
      <c r="C1993" t="s">
        <v>2904</v>
      </c>
      <c r="D1993" t="s">
        <v>2905</v>
      </c>
      <c r="E1993" t="s">
        <v>78</v>
      </c>
      <c r="F1993" t="s">
        <v>138</v>
      </c>
      <c r="G1993" cm="1">
        <f t="array" aca="1" ref="G1993" ca="1">SUMPRODUCT(--ISNUMBER(MID(D1993,ROW(INDIRECT("1:"&amp;LEN(D1993))),1)*1))</f>
        <v>21</v>
      </c>
      <c r="H1993" t="b">
        <f t="shared" ref="H1993:H1994" si="451">OR(ISNUMBER(FIND("Wh kg", D1993)), ISNUMBER(FIND("F/g", D1993)), ISNUMBER(FIND("ppm", D1993)), ISNUMBER(FIND("ppb", D1993)), ISNUMBER(FIND("mAh/g", D1993)), ISNUMBER(FIND("kHz", D1993)), ISNUMBER(FIND("°C", D1993)), ISNUMBER(FIND(" pH", D1993)), ISNUMBER(FIND("mg/L", D1993)), ISNUMBER(FIND("mAhg", D1993)), ISNUMBER(FIND("g/L", D1993)), ISNUMBER(FIND("MPa", D1993)))</f>
        <v>1</v>
      </c>
    </row>
    <row r="1994" spans="1:8" x14ac:dyDescent="0.3">
      <c r="A1994">
        <v>846</v>
      </c>
      <c r="B1994" t="s">
        <v>3015</v>
      </c>
      <c r="C1994" t="s">
        <v>3016</v>
      </c>
      <c r="D1994" t="s">
        <v>3017</v>
      </c>
      <c r="E1994" t="s">
        <v>2875</v>
      </c>
      <c r="F1994" t="s">
        <v>46</v>
      </c>
      <c r="G1994" cm="1">
        <f t="array" aca="1" ref="G1994" ca="1">SUMPRODUCT(--ISNUMBER(MID(D1994,ROW(INDIRECT("1:"&amp;LEN(D1994))),1)*1))</f>
        <v>21</v>
      </c>
      <c r="H1994" t="b">
        <f t="shared" si="451"/>
        <v>1</v>
      </c>
    </row>
    <row r="1995" spans="1:8" hidden="1" x14ac:dyDescent="0.3">
      <c r="A1995">
        <v>1993</v>
      </c>
      <c r="B1995" t="s">
        <v>6886</v>
      </c>
      <c r="C1995" t="s">
        <v>6887</v>
      </c>
      <c r="D1995" t="s">
        <v>6888</v>
      </c>
      <c r="E1995" t="s">
        <v>195</v>
      </c>
      <c r="F1995" t="s">
        <v>6889</v>
      </c>
      <c r="G1995" cm="1">
        <f t="array" aca="1" ref="G1995" ca="1">SUMPRODUCT(--ISNUMBER(MID(D1995,ROW(INDIRECT("1:"&amp;LEN(D1995))),1)*1))</f>
        <v>0</v>
      </c>
    </row>
    <row r="1996" spans="1:8" hidden="1" x14ac:dyDescent="0.3">
      <c r="A1996">
        <v>893</v>
      </c>
      <c r="B1996" t="s">
        <v>3177</v>
      </c>
      <c r="C1996" t="s">
        <v>3178</v>
      </c>
      <c r="D1996" t="s">
        <v>3179</v>
      </c>
      <c r="E1996" t="s">
        <v>1382</v>
      </c>
      <c r="F1996" t="s">
        <v>161</v>
      </c>
      <c r="G1996" cm="1">
        <f t="array" aca="1" ref="G1996" ca="1">SUMPRODUCT(--ISNUMBER(MID(D1996,ROW(INDIRECT("1:"&amp;LEN(D1996))),1)*1))</f>
        <v>21</v>
      </c>
      <c r="H1996" t="b">
        <f t="shared" ref="H1996:H1997" si="452">OR(ISNUMBER(FIND("Wh kg", D1996)), ISNUMBER(FIND("F/g", D1996)), ISNUMBER(FIND("ppm", D1996)), ISNUMBER(FIND("ppb", D1996)), ISNUMBER(FIND("mAh/g", D1996)), ISNUMBER(FIND("kHz", D1996)), ISNUMBER(FIND("°C", D1996)), ISNUMBER(FIND(" pH", D1996)), ISNUMBER(FIND("mg/L", D1996)), ISNUMBER(FIND("min", D1996)), ISNUMBER(FIND("mAhg", D1996)), ISNUMBER(FIND("g/L", D1996)), ISNUMBER(FIND("MPa", D1996)))</f>
        <v>0</v>
      </c>
    </row>
    <row r="1997" spans="1:8" hidden="1" x14ac:dyDescent="0.3">
      <c r="A1997">
        <v>1022</v>
      </c>
      <c r="B1997" t="s">
        <v>3617</v>
      </c>
      <c r="C1997" t="s">
        <v>3618</v>
      </c>
      <c r="D1997" t="s">
        <v>3619</v>
      </c>
      <c r="E1997" t="s">
        <v>920</v>
      </c>
      <c r="F1997" t="s">
        <v>266</v>
      </c>
      <c r="G1997" cm="1">
        <f t="array" aca="1" ref="G1997" ca="1">SUMPRODUCT(--ISNUMBER(MID(D1997,ROW(INDIRECT("1:"&amp;LEN(D1997))),1)*1))</f>
        <v>21</v>
      </c>
      <c r="H1997" t="b">
        <f t="shared" si="452"/>
        <v>0</v>
      </c>
    </row>
    <row r="1998" spans="1:8" hidden="1" x14ac:dyDescent="0.3">
      <c r="A1998">
        <v>1996</v>
      </c>
      <c r="B1998" t="s">
        <v>6899</v>
      </c>
      <c r="C1998" t="s">
        <v>6900</v>
      </c>
      <c r="D1998" t="s">
        <v>6901</v>
      </c>
      <c r="E1998" t="s">
        <v>856</v>
      </c>
      <c r="F1998" t="s">
        <v>153</v>
      </c>
      <c r="G1998" cm="1">
        <f t="array" aca="1" ref="G1998" ca="1">SUMPRODUCT(--ISNUMBER(MID(D1998,ROW(INDIRECT("1:"&amp;LEN(D1998))),1)*1))</f>
        <v>0</v>
      </c>
    </row>
    <row r="1999" spans="1:8" hidden="1" x14ac:dyDescent="0.3">
      <c r="A1999">
        <v>1039</v>
      </c>
      <c r="B1999" t="s">
        <v>3674</v>
      </c>
      <c r="C1999" t="s">
        <v>3675</v>
      </c>
      <c r="D1999" t="s">
        <v>3676</v>
      </c>
      <c r="E1999" t="s">
        <v>1525</v>
      </c>
      <c r="F1999" t="s">
        <v>3677</v>
      </c>
      <c r="G1999" cm="1">
        <f t="array" aca="1" ref="G1999" ca="1">SUMPRODUCT(--ISNUMBER(MID(D1999,ROW(INDIRECT("1:"&amp;LEN(D1999))),1)*1))</f>
        <v>21</v>
      </c>
      <c r="H1999" t="b">
        <f t="shared" ref="H1999:H2000" si="453">OR(ISNUMBER(FIND("Wh kg", D1999)), ISNUMBER(FIND("F/g", D1999)), ISNUMBER(FIND("ppm", D1999)), ISNUMBER(FIND("ppb", D1999)), ISNUMBER(FIND("mAh/g", D1999)), ISNUMBER(FIND("kHz", D1999)), ISNUMBER(FIND("°C", D1999)), ISNUMBER(FIND(" pH", D1999)), ISNUMBER(FIND("mg/L", D1999)), ISNUMBER(FIND("mAhg", D1999)), ISNUMBER(FIND("g/L", D1999)), ISNUMBER(FIND("MPa", D1999)))</f>
        <v>0</v>
      </c>
    </row>
    <row r="2000" spans="1:8" x14ac:dyDescent="0.3">
      <c r="A2000">
        <v>1074</v>
      </c>
      <c r="B2000" t="s">
        <v>3791</v>
      </c>
      <c r="C2000" t="s">
        <v>3792</v>
      </c>
      <c r="D2000" t="s">
        <v>3793</v>
      </c>
      <c r="E2000" t="s">
        <v>160</v>
      </c>
      <c r="F2000" t="s">
        <v>33</v>
      </c>
      <c r="G2000" cm="1">
        <f t="array" aca="1" ref="G2000" ca="1">SUMPRODUCT(--ISNUMBER(MID(D2000,ROW(INDIRECT("1:"&amp;LEN(D2000))),1)*1))</f>
        <v>21</v>
      </c>
      <c r="H2000" t="b">
        <f t="shared" si="453"/>
        <v>1</v>
      </c>
    </row>
    <row r="2001" spans="1:8" hidden="1" x14ac:dyDescent="0.3">
      <c r="A2001">
        <v>1999</v>
      </c>
      <c r="B2001" t="s">
        <v>6910</v>
      </c>
      <c r="C2001" t="s">
        <v>6911</v>
      </c>
      <c r="D2001" t="s">
        <v>6912</v>
      </c>
      <c r="E2001" t="s">
        <v>265</v>
      </c>
      <c r="F2001" t="s">
        <v>303</v>
      </c>
      <c r="G2001" cm="1">
        <f t="array" aca="1" ref="G2001" ca="1">SUMPRODUCT(--ISNUMBER(MID(D2001,ROW(INDIRECT("1:"&amp;LEN(D2001))),1)*1))</f>
        <v>0</v>
      </c>
    </row>
    <row r="2002" spans="1:8" hidden="1" x14ac:dyDescent="0.3">
      <c r="A2002">
        <v>2000</v>
      </c>
      <c r="B2002" t="s">
        <v>6914</v>
      </c>
      <c r="C2002" t="s">
        <v>6915</v>
      </c>
      <c r="D2002" t="s">
        <v>6916</v>
      </c>
      <c r="E2002" t="s">
        <v>1329</v>
      </c>
      <c r="F2002" t="s">
        <v>1526</v>
      </c>
      <c r="G2002" cm="1">
        <f t="array" aca="1" ref="G2002" ca="1">SUMPRODUCT(--ISNUMBER(MID(D2002,ROW(INDIRECT("1:"&amp;LEN(D2002))),1)*1))</f>
        <v>0</v>
      </c>
    </row>
    <row r="2003" spans="1:8" hidden="1" x14ac:dyDescent="0.3">
      <c r="A2003">
        <v>1093</v>
      </c>
      <c r="B2003" t="s">
        <v>3854</v>
      </c>
      <c r="C2003" t="s">
        <v>3855</v>
      </c>
      <c r="D2003" t="s">
        <v>3856</v>
      </c>
      <c r="E2003" t="s">
        <v>1923</v>
      </c>
      <c r="F2003" t="s">
        <v>2744</v>
      </c>
      <c r="G2003" cm="1">
        <f t="array" aca="1" ref="G2003" ca="1">SUMPRODUCT(--ISNUMBER(MID(D2003,ROW(INDIRECT("1:"&amp;LEN(D2003))),1)*1))</f>
        <v>21</v>
      </c>
      <c r="H2003" t="b">
        <f t="shared" ref="H2003:H2004" si="454">OR(ISNUMBER(FIND("Wh kg", D2003)), ISNUMBER(FIND("F/g", D2003)), ISNUMBER(FIND("ppm", D2003)), ISNUMBER(FIND("ppb", D2003)), ISNUMBER(FIND("mAh/g", D2003)), ISNUMBER(FIND("kHz", D2003)), ISNUMBER(FIND("°C", D2003)), ISNUMBER(FIND(" pH", D2003)), ISNUMBER(FIND("mg/L", D2003)), ISNUMBER(FIND("min", D2003)), ISNUMBER(FIND("mAhg", D2003)), ISNUMBER(FIND("g/L", D2003)), ISNUMBER(FIND("MPa", D2003)))</f>
        <v>0</v>
      </c>
    </row>
    <row r="2004" spans="1:8" hidden="1" x14ac:dyDescent="0.3">
      <c r="A2004">
        <v>1117</v>
      </c>
      <c r="B2004" t="s">
        <v>3936</v>
      </c>
      <c r="C2004" t="s">
        <v>3937</v>
      </c>
      <c r="D2004" t="s">
        <v>3938</v>
      </c>
      <c r="E2004" t="s">
        <v>3939</v>
      </c>
      <c r="F2004" t="s">
        <v>56</v>
      </c>
      <c r="G2004" cm="1">
        <f t="array" aca="1" ref="G2004" ca="1">SUMPRODUCT(--ISNUMBER(MID(D2004,ROW(INDIRECT("1:"&amp;LEN(D2004))),1)*1))</f>
        <v>21</v>
      </c>
      <c r="H2004" t="b">
        <f>OR(ISNUMBER(FIND("Wh kg", D2004)), ISNUMBER(FIND("F/g", D2004)), ISNUMBER(FIND("ppm", D2004)), ISNUMBER(FIND("ppb", D2004)), ISNUMBER(FIND("mAh/g", D2004)), ISNUMBER(FIND("kHz", D2004)), ISNUMBER(FIND("°C", D2004)), ISNUMBER(FIND(" pH", D2004)), ISNUMBER(FIND("mg/L", D2004)), ISNUMBER(FIND("mAhg", D2004)), ISNUMBER(FIND("g/L", D2004)), ISNUMBER(FIND("MPa", D2004)))</f>
        <v>0</v>
      </c>
    </row>
    <row r="2005" spans="1:8" hidden="1" x14ac:dyDescent="0.3">
      <c r="A2005">
        <v>2003</v>
      </c>
      <c r="B2005" t="s">
        <v>6925</v>
      </c>
      <c r="C2005" t="s">
        <v>6926</v>
      </c>
      <c r="D2005" t="s">
        <v>6927</v>
      </c>
      <c r="E2005" t="s">
        <v>4941</v>
      </c>
      <c r="F2005" t="s">
        <v>46</v>
      </c>
      <c r="G2005" cm="1">
        <f t="array" aca="1" ref="G2005" ca="1">SUMPRODUCT(--ISNUMBER(MID(D2005,ROW(INDIRECT("1:"&amp;LEN(D2005))),1)*1))</f>
        <v>0</v>
      </c>
    </row>
    <row r="2006" spans="1:8" hidden="1" x14ac:dyDescent="0.3">
      <c r="A2006">
        <v>1156</v>
      </c>
      <c r="B2006" t="s">
        <v>4070</v>
      </c>
      <c r="C2006" t="s">
        <v>4071</v>
      </c>
      <c r="D2006" t="s">
        <v>4072</v>
      </c>
      <c r="E2006" t="s">
        <v>4073</v>
      </c>
      <c r="F2006" t="s">
        <v>46</v>
      </c>
      <c r="G2006" cm="1">
        <f t="array" aca="1" ref="G2006" ca="1">SUMPRODUCT(--ISNUMBER(MID(D2006,ROW(INDIRECT("1:"&amp;LEN(D2006))),1)*1))</f>
        <v>21</v>
      </c>
      <c r="H2006" t="b">
        <f>OR(ISNUMBER(FIND("Wh kg", D2006)), ISNUMBER(FIND("F/g", D2006)), ISNUMBER(FIND("ppm", D2006)), ISNUMBER(FIND("ppb", D2006)), ISNUMBER(FIND("mAh/g", D2006)), ISNUMBER(FIND("kHz", D2006)), ISNUMBER(FIND("°C", D2006)), ISNUMBER(FIND(" pH", D2006)), ISNUMBER(FIND("mg/L", D2006)), ISNUMBER(FIND("min", D2006)), ISNUMBER(FIND("mAhg", D2006)), ISNUMBER(FIND("g/L", D2006)), ISNUMBER(FIND("MPa", D2006)))</f>
        <v>0</v>
      </c>
    </row>
    <row r="2007" spans="1:8" hidden="1" x14ac:dyDescent="0.3">
      <c r="A2007">
        <v>2005</v>
      </c>
      <c r="B2007" t="s">
        <v>6931</v>
      </c>
      <c r="C2007" t="s">
        <v>6932</v>
      </c>
      <c r="D2007" t="s">
        <v>6933</v>
      </c>
      <c r="E2007" t="s">
        <v>88</v>
      </c>
      <c r="F2007" t="s">
        <v>6428</v>
      </c>
      <c r="G2007" cm="1">
        <f t="array" aca="1" ref="G2007" ca="1">SUMPRODUCT(--ISNUMBER(MID(D2007,ROW(INDIRECT("1:"&amp;LEN(D2007))),1)*1))</f>
        <v>0</v>
      </c>
    </row>
    <row r="2008" spans="1:8" hidden="1" x14ac:dyDescent="0.3">
      <c r="A2008">
        <v>2006</v>
      </c>
      <c r="B2008" t="s">
        <v>6934</v>
      </c>
      <c r="C2008" t="s">
        <v>6935</v>
      </c>
      <c r="D2008" t="s">
        <v>6936</v>
      </c>
      <c r="E2008" t="s">
        <v>115</v>
      </c>
      <c r="F2008" t="s">
        <v>116</v>
      </c>
      <c r="G2008" cm="1">
        <f t="array" aca="1" ref="G2008" ca="1">SUMPRODUCT(--ISNUMBER(MID(D2008,ROW(INDIRECT("1:"&amp;LEN(D2008))),1)*1))</f>
        <v>0</v>
      </c>
    </row>
    <row r="2009" spans="1:8" hidden="1" x14ac:dyDescent="0.3">
      <c r="A2009">
        <v>1159</v>
      </c>
      <c r="B2009" t="s">
        <v>4081</v>
      </c>
      <c r="C2009" t="s">
        <v>4082</v>
      </c>
      <c r="D2009" t="s">
        <v>4083</v>
      </c>
      <c r="E2009" t="s">
        <v>896</v>
      </c>
      <c r="F2009" t="s">
        <v>1816</v>
      </c>
      <c r="G2009" cm="1">
        <f t="array" aca="1" ref="G2009" ca="1">SUMPRODUCT(--ISNUMBER(MID(D2009,ROW(INDIRECT("1:"&amp;LEN(D2009))),1)*1))</f>
        <v>21</v>
      </c>
      <c r="H2009" t="b">
        <f t="shared" ref="H2009:H2010" si="455">OR(ISNUMBER(FIND("Wh kg", D2009)), ISNUMBER(FIND("F/g", D2009)), ISNUMBER(FIND("ppm", D2009)), ISNUMBER(FIND("ppb", D2009)), ISNUMBER(FIND("mAh/g", D2009)), ISNUMBER(FIND("kHz", D2009)), ISNUMBER(FIND("°C", D2009)), ISNUMBER(FIND(" pH", D2009)), ISNUMBER(FIND("mg/L", D2009)), ISNUMBER(FIND("mAhg", D2009)), ISNUMBER(FIND("g/L", D2009)), ISNUMBER(FIND("MPa", D2009)))</f>
        <v>0</v>
      </c>
    </row>
    <row r="2010" spans="1:8" x14ac:dyDescent="0.3">
      <c r="A2010">
        <v>1277</v>
      </c>
      <c r="B2010" t="s">
        <v>4480</v>
      </c>
      <c r="C2010" t="s">
        <v>4481</v>
      </c>
      <c r="D2010" t="s">
        <v>4482</v>
      </c>
      <c r="E2010" t="s">
        <v>4483</v>
      </c>
      <c r="F2010" t="s">
        <v>15</v>
      </c>
      <c r="G2010" cm="1">
        <f t="array" aca="1" ref="G2010" ca="1">SUMPRODUCT(--ISNUMBER(MID(D2010,ROW(INDIRECT("1:"&amp;LEN(D2010))),1)*1))</f>
        <v>21</v>
      </c>
      <c r="H2010" t="b">
        <f t="shared" si="455"/>
        <v>1</v>
      </c>
    </row>
    <row r="2011" spans="1:8" hidden="1" x14ac:dyDescent="0.3">
      <c r="A2011">
        <v>2009</v>
      </c>
      <c r="B2011" t="s">
        <v>6944</v>
      </c>
      <c r="C2011" t="s">
        <v>6945</v>
      </c>
      <c r="D2011" t="s">
        <v>6946</v>
      </c>
      <c r="E2011" t="s">
        <v>6947</v>
      </c>
      <c r="F2011" t="s">
        <v>1262</v>
      </c>
      <c r="G2011" cm="1">
        <f t="array" aca="1" ref="G2011" ca="1">SUMPRODUCT(--ISNUMBER(MID(D2011,ROW(INDIRECT("1:"&amp;LEN(D2011))),1)*1))</f>
        <v>0</v>
      </c>
    </row>
    <row r="2012" spans="1:8" hidden="1" x14ac:dyDescent="0.3">
      <c r="A2012">
        <v>1309</v>
      </c>
      <c r="B2012" t="s">
        <v>4587</v>
      </c>
      <c r="C2012" t="s">
        <v>4588</v>
      </c>
      <c r="D2012" t="s">
        <v>4589</v>
      </c>
      <c r="E2012" t="s">
        <v>1991</v>
      </c>
      <c r="F2012" t="s">
        <v>15</v>
      </c>
      <c r="G2012" cm="1">
        <f t="array" aca="1" ref="G2012" ca="1">SUMPRODUCT(--ISNUMBER(MID(D2012,ROW(INDIRECT("1:"&amp;LEN(D2012))),1)*1))</f>
        <v>21</v>
      </c>
      <c r="H2012" t="b">
        <f t="shared" ref="H2012:H2013" si="456">OR(ISNUMBER(FIND("Wh kg", D2012)), ISNUMBER(FIND("F/g", D2012)), ISNUMBER(FIND("ppm", D2012)), ISNUMBER(FIND("ppb", D2012)), ISNUMBER(FIND("mAh/g", D2012)), ISNUMBER(FIND("kHz", D2012)), ISNUMBER(FIND("°C", D2012)), ISNUMBER(FIND(" pH", D2012)), ISNUMBER(FIND("mg/L", D2012)), ISNUMBER(FIND("min", D2012)), ISNUMBER(FIND("mAhg", D2012)), ISNUMBER(FIND("g/L", D2012)), ISNUMBER(FIND("MPa", D2012)))</f>
        <v>0</v>
      </c>
    </row>
    <row r="2013" spans="1:8" x14ac:dyDescent="0.3">
      <c r="A2013">
        <v>1377</v>
      </c>
      <c r="B2013" t="s">
        <v>4812</v>
      </c>
      <c r="C2013" t="s">
        <v>4813</v>
      </c>
      <c r="D2013" t="s">
        <v>4814</v>
      </c>
      <c r="E2013" t="s">
        <v>1283</v>
      </c>
      <c r="F2013" t="s">
        <v>15</v>
      </c>
      <c r="G2013" cm="1">
        <f t="array" aca="1" ref="G2013" ca="1">SUMPRODUCT(--ISNUMBER(MID(D2013,ROW(INDIRECT("1:"&amp;LEN(D2013))),1)*1))</f>
        <v>21</v>
      </c>
      <c r="H2013" t="b">
        <f>OR(ISNUMBER(FIND("Wh kg", D2013)), ISNUMBER(FIND("F/g", D2013)), ISNUMBER(FIND("ppm", D2013)), ISNUMBER(FIND("ppb", D2013)), ISNUMBER(FIND("mAh/g", D2013)), ISNUMBER(FIND("kHz", D2013)), ISNUMBER(FIND("°C", D2013)), ISNUMBER(FIND(" pH", D2013)), ISNUMBER(FIND("mg/L", D2013)), ISNUMBER(FIND("mAhg", D2013)), ISNUMBER(FIND("g/L", D2013)), ISNUMBER(FIND("MPa", D2013)))</f>
        <v>1</v>
      </c>
    </row>
    <row r="2014" spans="1:8" hidden="1" x14ac:dyDescent="0.3">
      <c r="A2014">
        <v>2012</v>
      </c>
      <c r="B2014" t="s">
        <v>6954</v>
      </c>
      <c r="C2014" t="s">
        <v>6955</v>
      </c>
      <c r="D2014" t="s">
        <v>6956</v>
      </c>
      <c r="E2014" t="s">
        <v>6957</v>
      </c>
      <c r="F2014" t="s">
        <v>2414</v>
      </c>
      <c r="G2014" cm="1">
        <f t="array" aca="1" ref="G2014" ca="1">SUMPRODUCT(--ISNUMBER(MID(D2014,ROW(INDIRECT("1:"&amp;LEN(D2014))),1)*1))</f>
        <v>0</v>
      </c>
    </row>
    <row r="2015" spans="1:8" hidden="1" x14ac:dyDescent="0.3">
      <c r="A2015">
        <v>1523</v>
      </c>
      <c r="B2015" t="s">
        <v>5305</v>
      </c>
      <c r="C2015" t="s">
        <v>5306</v>
      </c>
      <c r="D2015" t="s">
        <v>5307</v>
      </c>
      <c r="E2015" t="s">
        <v>1533</v>
      </c>
      <c r="F2015" t="s">
        <v>161</v>
      </c>
      <c r="G2015" cm="1">
        <f t="array" aca="1" ref="G2015" ca="1">SUMPRODUCT(--ISNUMBER(MID(D2015,ROW(INDIRECT("1:"&amp;LEN(D2015))),1)*1))</f>
        <v>21</v>
      </c>
      <c r="H2015" t="b">
        <f t="shared" ref="H2015:H2024" si="457">OR(ISNUMBER(FIND("Wh kg", D2015)), ISNUMBER(FIND("F/g", D2015)), ISNUMBER(FIND("ppm", D2015)), ISNUMBER(FIND("ppb", D2015)), ISNUMBER(FIND("mAh/g", D2015)), ISNUMBER(FIND("kHz", D2015)), ISNUMBER(FIND("°C", D2015)), ISNUMBER(FIND(" pH", D2015)), ISNUMBER(FIND("mg/L", D2015)), ISNUMBER(FIND("mAhg", D2015)), ISNUMBER(FIND("g/L", D2015)), ISNUMBER(FIND("MPa", D2015)))</f>
        <v>0</v>
      </c>
    </row>
    <row r="2016" spans="1:8" x14ac:dyDescent="0.3">
      <c r="A2016">
        <v>1543</v>
      </c>
      <c r="B2016" t="s">
        <v>5371</v>
      </c>
      <c r="C2016" t="s">
        <v>5372</v>
      </c>
      <c r="D2016" t="s">
        <v>5373</v>
      </c>
      <c r="E2016" t="s">
        <v>1737</v>
      </c>
      <c r="F2016" t="s">
        <v>116</v>
      </c>
      <c r="G2016" cm="1">
        <f t="array" aca="1" ref="G2016" ca="1">SUMPRODUCT(--ISNUMBER(MID(D2016,ROW(INDIRECT("1:"&amp;LEN(D2016))),1)*1))</f>
        <v>21</v>
      </c>
      <c r="H2016" t="b">
        <f t="shared" si="457"/>
        <v>1</v>
      </c>
    </row>
    <row r="2017" spans="1:8" x14ac:dyDescent="0.3">
      <c r="A2017">
        <v>1633</v>
      </c>
      <c r="B2017" t="s">
        <v>5670</v>
      </c>
      <c r="C2017" t="s">
        <v>5671</v>
      </c>
      <c r="D2017" t="s">
        <v>5672</v>
      </c>
      <c r="E2017" t="s">
        <v>3254</v>
      </c>
      <c r="F2017" t="s">
        <v>694</v>
      </c>
      <c r="G2017" cm="1">
        <f t="array" aca="1" ref="G2017" ca="1">SUMPRODUCT(--ISNUMBER(MID(D2017,ROW(INDIRECT("1:"&amp;LEN(D2017))),1)*1))</f>
        <v>21</v>
      </c>
      <c r="H2017" t="b">
        <f t="shared" si="457"/>
        <v>1</v>
      </c>
    </row>
    <row r="2018" spans="1:8" x14ac:dyDescent="0.3">
      <c r="A2018">
        <v>1636</v>
      </c>
      <c r="B2018" t="s">
        <v>5680</v>
      </c>
      <c r="C2018" t="s">
        <v>5681</v>
      </c>
      <c r="D2018" t="s">
        <v>5682</v>
      </c>
      <c r="E2018" t="s">
        <v>490</v>
      </c>
      <c r="F2018" t="s">
        <v>116</v>
      </c>
      <c r="G2018" cm="1">
        <f t="array" aca="1" ref="G2018" ca="1">SUMPRODUCT(--ISNUMBER(MID(D2018,ROW(INDIRECT("1:"&amp;LEN(D2018))),1)*1))</f>
        <v>21</v>
      </c>
      <c r="H2018" t="b">
        <f t="shared" si="457"/>
        <v>1</v>
      </c>
    </row>
    <row r="2019" spans="1:8" x14ac:dyDescent="0.3">
      <c r="A2019">
        <v>1683</v>
      </c>
      <c r="B2019" t="s">
        <v>5847</v>
      </c>
      <c r="C2019" t="s">
        <v>5848</v>
      </c>
      <c r="D2019" t="s">
        <v>5849</v>
      </c>
      <c r="E2019" t="s">
        <v>1351</v>
      </c>
      <c r="F2019" t="s">
        <v>46</v>
      </c>
      <c r="G2019" cm="1">
        <f t="array" aca="1" ref="G2019" ca="1">SUMPRODUCT(--ISNUMBER(MID(D2019,ROW(INDIRECT("1:"&amp;LEN(D2019))),1)*1))</f>
        <v>21</v>
      </c>
      <c r="H2019" t="b">
        <f t="shared" si="457"/>
        <v>1</v>
      </c>
    </row>
    <row r="2020" spans="1:8" x14ac:dyDescent="0.3">
      <c r="A2020">
        <v>1691</v>
      </c>
      <c r="B2020" t="s">
        <v>5873</v>
      </c>
      <c r="C2020" t="s">
        <v>5874</v>
      </c>
      <c r="D2020" t="s">
        <v>5875</v>
      </c>
      <c r="E2020" t="s">
        <v>5876</v>
      </c>
      <c r="F2020" t="s">
        <v>687</v>
      </c>
      <c r="G2020" cm="1">
        <f t="array" aca="1" ref="G2020" ca="1">SUMPRODUCT(--ISNUMBER(MID(D2020,ROW(INDIRECT("1:"&amp;LEN(D2020))),1)*1))</f>
        <v>21</v>
      </c>
      <c r="H2020" t="b">
        <f t="shared" si="457"/>
        <v>1</v>
      </c>
    </row>
    <row r="2021" spans="1:8" hidden="1" x14ac:dyDescent="0.3">
      <c r="A2021">
        <v>1702</v>
      </c>
      <c r="B2021" t="s">
        <v>5913</v>
      </c>
      <c r="C2021" t="s">
        <v>5914</v>
      </c>
      <c r="D2021" t="s">
        <v>5915</v>
      </c>
      <c r="E2021" t="s">
        <v>1134</v>
      </c>
      <c r="F2021" t="s">
        <v>116</v>
      </c>
      <c r="G2021" cm="1">
        <f t="array" aca="1" ref="G2021" ca="1">SUMPRODUCT(--ISNUMBER(MID(D2021,ROW(INDIRECT("1:"&amp;LEN(D2021))),1)*1))</f>
        <v>21</v>
      </c>
      <c r="H2021" t="b">
        <f t="shared" si="457"/>
        <v>0</v>
      </c>
    </row>
    <row r="2022" spans="1:8" x14ac:dyDescent="0.3">
      <c r="A2022">
        <v>1728</v>
      </c>
      <c r="B2022" t="s">
        <v>5995</v>
      </c>
      <c r="C2022" t="s">
        <v>5996</v>
      </c>
      <c r="D2022" t="s">
        <v>5997</v>
      </c>
      <c r="E2022" t="s">
        <v>1771</v>
      </c>
      <c r="F2022" t="s">
        <v>84</v>
      </c>
      <c r="G2022" cm="1">
        <f t="array" aca="1" ref="G2022" ca="1">SUMPRODUCT(--ISNUMBER(MID(D2022,ROW(INDIRECT("1:"&amp;LEN(D2022))),1)*1))</f>
        <v>21</v>
      </c>
      <c r="H2022" t="b">
        <f t="shared" si="457"/>
        <v>1</v>
      </c>
    </row>
    <row r="2023" spans="1:8" x14ac:dyDescent="0.3">
      <c r="A2023">
        <v>1738</v>
      </c>
      <c r="B2023" t="s">
        <v>6029</v>
      </c>
      <c r="C2023" t="s">
        <v>6030</v>
      </c>
      <c r="D2023" t="s">
        <v>6031</v>
      </c>
      <c r="E2023" t="s">
        <v>5483</v>
      </c>
      <c r="F2023" t="s">
        <v>46</v>
      </c>
      <c r="G2023" cm="1">
        <f t="array" aca="1" ref="G2023" ca="1">SUMPRODUCT(--ISNUMBER(MID(D2023,ROW(INDIRECT("1:"&amp;LEN(D2023))),1)*1))</f>
        <v>21</v>
      </c>
      <c r="H2023" t="b">
        <f t="shared" si="457"/>
        <v>1</v>
      </c>
    </row>
    <row r="2024" spans="1:8" hidden="1" x14ac:dyDescent="0.3">
      <c r="A2024">
        <v>1786</v>
      </c>
      <c r="B2024" t="s">
        <v>6190</v>
      </c>
      <c r="C2024" t="s">
        <v>6191</v>
      </c>
      <c r="D2024" t="s">
        <v>6192</v>
      </c>
      <c r="E2024" t="s">
        <v>6193</v>
      </c>
      <c r="F2024" t="s">
        <v>1552</v>
      </c>
      <c r="G2024" cm="1">
        <f t="array" aca="1" ref="G2024" ca="1">SUMPRODUCT(--ISNUMBER(MID(D2024,ROW(INDIRECT("1:"&amp;LEN(D2024))),1)*1))</f>
        <v>21</v>
      </c>
      <c r="H2024" t="b">
        <f t="shared" si="457"/>
        <v>0</v>
      </c>
    </row>
    <row r="2025" spans="1:8" hidden="1" x14ac:dyDescent="0.3">
      <c r="A2025">
        <v>2023</v>
      </c>
      <c r="B2025" t="s">
        <v>6991</v>
      </c>
      <c r="C2025" t="s">
        <v>6992</v>
      </c>
      <c r="D2025" t="s">
        <v>6993</v>
      </c>
      <c r="E2025" t="s">
        <v>6994</v>
      </c>
      <c r="F2025" t="s">
        <v>207</v>
      </c>
      <c r="G2025" cm="1">
        <f t="array" aca="1" ref="G2025" ca="1">SUMPRODUCT(--ISNUMBER(MID(D2025,ROW(INDIRECT("1:"&amp;LEN(D2025))),1)*1))</f>
        <v>0</v>
      </c>
    </row>
    <row r="2026" spans="1:8" hidden="1" x14ac:dyDescent="0.3">
      <c r="A2026">
        <v>1807</v>
      </c>
      <c r="B2026" t="s">
        <v>6259</v>
      </c>
      <c r="C2026" t="s">
        <v>6260</v>
      </c>
      <c r="D2026" t="s">
        <v>6261</v>
      </c>
      <c r="E2026" t="s">
        <v>1351</v>
      </c>
      <c r="F2026" t="s">
        <v>1310</v>
      </c>
      <c r="G2026" cm="1">
        <f t="array" aca="1" ref="G2026" ca="1">SUMPRODUCT(--ISNUMBER(MID(D2026,ROW(INDIRECT("1:"&amp;LEN(D2026))),1)*1))</f>
        <v>21</v>
      </c>
      <c r="H2026" t="b">
        <f t="shared" ref="H2026:H2027" si="458">OR(ISNUMBER(FIND("Wh kg", D2026)), ISNUMBER(FIND("F/g", D2026)), ISNUMBER(FIND("ppm", D2026)), ISNUMBER(FIND("ppb", D2026)), ISNUMBER(FIND("mAh/g", D2026)), ISNUMBER(FIND("kHz", D2026)), ISNUMBER(FIND("°C", D2026)), ISNUMBER(FIND(" pH", D2026)), ISNUMBER(FIND("mg/L", D2026)), ISNUMBER(FIND("mAhg", D2026)), ISNUMBER(FIND("g/L", D2026)), ISNUMBER(FIND("MPa", D2026)))</f>
        <v>0</v>
      </c>
    </row>
    <row r="2027" spans="1:8" x14ac:dyDescent="0.3">
      <c r="A2027">
        <v>1871</v>
      </c>
      <c r="B2027" t="s">
        <v>6470</v>
      </c>
      <c r="C2027" t="s">
        <v>6471</v>
      </c>
      <c r="D2027" t="s">
        <v>6472</v>
      </c>
      <c r="E2027" t="s">
        <v>1895</v>
      </c>
      <c r="F2027" t="s">
        <v>6473</v>
      </c>
      <c r="G2027" cm="1">
        <f t="array" aca="1" ref="G2027" ca="1">SUMPRODUCT(--ISNUMBER(MID(D2027,ROW(INDIRECT("1:"&amp;LEN(D2027))),1)*1))</f>
        <v>21</v>
      </c>
      <c r="H2027" t="b">
        <f t="shared" si="458"/>
        <v>1</v>
      </c>
    </row>
    <row r="2028" spans="1:8" hidden="1" x14ac:dyDescent="0.3">
      <c r="A2028">
        <v>2026</v>
      </c>
      <c r="B2028" t="s">
        <v>7002</v>
      </c>
      <c r="C2028" t="s">
        <v>7003</v>
      </c>
      <c r="D2028" t="s">
        <v>7004</v>
      </c>
      <c r="E2028" t="s">
        <v>283</v>
      </c>
      <c r="F2028" t="s">
        <v>33</v>
      </c>
      <c r="G2028" cm="1">
        <f t="array" aca="1" ref="G2028" ca="1">SUMPRODUCT(--ISNUMBER(MID(D2028,ROW(INDIRECT("1:"&amp;LEN(D2028))),1)*1))</f>
        <v>0</v>
      </c>
    </row>
    <row r="2029" spans="1:8" hidden="1" x14ac:dyDescent="0.3">
      <c r="A2029">
        <v>1874</v>
      </c>
      <c r="B2029" t="s">
        <v>6482</v>
      </c>
      <c r="C2029" t="s">
        <v>6483</v>
      </c>
      <c r="D2029" t="s">
        <v>6484</v>
      </c>
      <c r="E2029" t="s">
        <v>283</v>
      </c>
      <c r="F2029" t="s">
        <v>46</v>
      </c>
      <c r="G2029" cm="1">
        <f t="array" aca="1" ref="G2029" ca="1">SUMPRODUCT(--ISNUMBER(MID(D2029,ROW(INDIRECT("1:"&amp;LEN(D2029))),1)*1))</f>
        <v>21</v>
      </c>
      <c r="H2029" t="b">
        <f t="shared" ref="H2029:H2031" si="459">OR(ISNUMBER(FIND("Wh kg", D2029)), ISNUMBER(FIND("F/g", D2029)), ISNUMBER(FIND("ppm", D2029)), ISNUMBER(FIND("ppb", D2029)), ISNUMBER(FIND("mAh/g", D2029)), ISNUMBER(FIND("kHz", D2029)), ISNUMBER(FIND("°C", D2029)), ISNUMBER(FIND(" pH", D2029)), ISNUMBER(FIND("mg/L", D2029)), ISNUMBER(FIND("mAhg", D2029)), ISNUMBER(FIND("g/L", D2029)), ISNUMBER(FIND("MPa", D2029)))</f>
        <v>0</v>
      </c>
    </row>
    <row r="2030" spans="1:8" hidden="1" x14ac:dyDescent="0.3">
      <c r="A2030">
        <v>1959</v>
      </c>
      <c r="B2030" t="s">
        <v>6764</v>
      </c>
      <c r="C2030" t="s">
        <v>6765</v>
      </c>
      <c r="D2030" t="s">
        <v>6766</v>
      </c>
      <c r="E2030" t="s">
        <v>3419</v>
      </c>
      <c r="F2030" t="s">
        <v>46</v>
      </c>
      <c r="G2030" cm="1">
        <f t="array" aca="1" ref="G2030" ca="1">SUMPRODUCT(--ISNUMBER(MID(D2030,ROW(INDIRECT("1:"&amp;LEN(D2030))),1)*1))</f>
        <v>21</v>
      </c>
      <c r="H2030" t="b">
        <f t="shared" si="459"/>
        <v>0</v>
      </c>
    </row>
    <row r="2031" spans="1:8" x14ac:dyDescent="0.3">
      <c r="A2031">
        <v>1964</v>
      </c>
      <c r="B2031" t="s">
        <v>6781</v>
      </c>
      <c r="C2031" t="s">
        <v>6782</v>
      </c>
      <c r="D2031" t="s">
        <v>6783</v>
      </c>
      <c r="E2031" t="s">
        <v>6784</v>
      </c>
      <c r="F2031" t="s">
        <v>694</v>
      </c>
      <c r="G2031" cm="1">
        <f t="array" aca="1" ref="G2031" ca="1">SUMPRODUCT(--ISNUMBER(MID(D2031,ROW(INDIRECT("1:"&amp;LEN(D2031))),1)*1))</f>
        <v>21</v>
      </c>
      <c r="H2031" t="b">
        <f t="shared" si="459"/>
        <v>1</v>
      </c>
    </row>
    <row r="2032" spans="1:8" hidden="1" x14ac:dyDescent="0.3">
      <c r="A2032">
        <v>1995</v>
      </c>
      <c r="B2032" t="s">
        <v>6894</v>
      </c>
      <c r="C2032" t="s">
        <v>6895</v>
      </c>
      <c r="D2032" t="s">
        <v>6896</v>
      </c>
      <c r="E2032" t="s">
        <v>6897</v>
      </c>
      <c r="F2032" t="s">
        <v>610</v>
      </c>
      <c r="G2032" cm="1">
        <f t="array" aca="1" ref="G2032" ca="1">SUMPRODUCT(--ISNUMBER(MID(D2032,ROW(INDIRECT("1:"&amp;LEN(D2032))),1)*1))</f>
        <v>21</v>
      </c>
      <c r="H2032" t="b">
        <f t="shared" ref="H2029:H2045" si="460">OR(ISNUMBER(FIND("Wh kg", D2032)), ISNUMBER(FIND("F/g", D2032)), ISNUMBER(FIND("ppm", D2032)), ISNUMBER(FIND("ppb", D2032)), ISNUMBER(FIND("mAh/g", D2032)), ISNUMBER(FIND("kHz", D2032)), ISNUMBER(FIND("°C", D2032)), ISNUMBER(FIND(" pH", D2032)), ISNUMBER(FIND("mg/L", D2032)), ISNUMBER(FIND("min", D2032)), ISNUMBER(FIND("mAhg", D2032)), ISNUMBER(FIND("g/L", D2032)), ISNUMBER(FIND("MPa", D2032)))</f>
        <v>0</v>
      </c>
    </row>
    <row r="2033" spans="1:8" x14ac:dyDescent="0.3">
      <c r="A2033">
        <v>2015</v>
      </c>
      <c r="B2033" t="s">
        <v>6965</v>
      </c>
      <c r="C2033" t="s">
        <v>6966</v>
      </c>
      <c r="D2033" t="s">
        <v>6967</v>
      </c>
      <c r="E2033" t="s">
        <v>60</v>
      </c>
      <c r="F2033" t="s">
        <v>720</v>
      </c>
      <c r="G2033" cm="1">
        <f t="array" aca="1" ref="G2033" ca="1">SUMPRODUCT(--ISNUMBER(MID(D2033,ROW(INDIRECT("1:"&amp;LEN(D2033))),1)*1))</f>
        <v>21</v>
      </c>
      <c r="H2033" t="b">
        <f>OR(ISNUMBER(FIND("Wh kg", D2033)), ISNUMBER(FIND("F/g", D2033)), ISNUMBER(FIND("ppm", D2033)), ISNUMBER(FIND("ppb", D2033)), ISNUMBER(FIND("mAh/g", D2033)), ISNUMBER(FIND("kHz", D2033)), ISNUMBER(FIND("°C", D2033)), ISNUMBER(FIND(" pH", D2033)), ISNUMBER(FIND("mg/L", D2033)), ISNUMBER(FIND("mAhg", D2033)), ISNUMBER(FIND("g/L", D2033)), ISNUMBER(FIND("MPa", D2033)))</f>
        <v>1</v>
      </c>
    </row>
    <row r="2034" spans="1:8" hidden="1" x14ac:dyDescent="0.3">
      <c r="A2034">
        <v>2037</v>
      </c>
      <c r="B2034" t="s">
        <v>7038</v>
      </c>
      <c r="C2034" t="s">
        <v>7039</v>
      </c>
      <c r="D2034" t="s">
        <v>7040</v>
      </c>
      <c r="E2034" t="s">
        <v>7041</v>
      </c>
      <c r="F2034" t="s">
        <v>15</v>
      </c>
      <c r="G2034" cm="1">
        <f t="array" aca="1" ref="G2034" ca="1">SUMPRODUCT(--ISNUMBER(MID(D2034,ROW(INDIRECT("1:"&amp;LEN(D2034))),1)*1))</f>
        <v>21</v>
      </c>
      <c r="H2034" t="b">
        <f t="shared" si="460"/>
        <v>0</v>
      </c>
    </row>
    <row r="2035" spans="1:8" hidden="1" x14ac:dyDescent="0.3">
      <c r="A2035">
        <v>2186</v>
      </c>
      <c r="B2035" t="s">
        <v>7525</v>
      </c>
      <c r="C2035" t="s">
        <v>7526</v>
      </c>
      <c r="D2035" t="s">
        <v>7527</v>
      </c>
      <c r="E2035" t="s">
        <v>4144</v>
      </c>
      <c r="F2035" t="s">
        <v>56</v>
      </c>
      <c r="G2035" cm="1">
        <f t="array" aca="1" ref="G2035" ca="1">SUMPRODUCT(--ISNUMBER(MID(D2035,ROW(INDIRECT("1:"&amp;LEN(D2035))),1)*1))</f>
        <v>21</v>
      </c>
      <c r="H2035" t="b">
        <f>OR(ISNUMBER(FIND("Wh kg", D2035)), ISNUMBER(FIND("F/g", D2035)), ISNUMBER(FIND("ppm", D2035)), ISNUMBER(FIND("ppb", D2035)), ISNUMBER(FIND("mAh/g", D2035)), ISNUMBER(FIND("kHz", D2035)), ISNUMBER(FIND("°C", D2035)), ISNUMBER(FIND(" pH", D2035)), ISNUMBER(FIND("mg/L", D2035)), ISNUMBER(FIND("mAhg", D2035)), ISNUMBER(FIND("g/L", D2035)), ISNUMBER(FIND("MPa", D2035)))</f>
        <v>0</v>
      </c>
    </row>
    <row r="2036" spans="1:8" hidden="1" x14ac:dyDescent="0.3">
      <c r="A2036">
        <v>2204</v>
      </c>
      <c r="B2036" t="s">
        <v>7584</v>
      </c>
      <c r="C2036" t="s">
        <v>7585</v>
      </c>
      <c r="D2036" t="s">
        <v>7586</v>
      </c>
      <c r="E2036" t="s">
        <v>7587</v>
      </c>
      <c r="F2036" t="s">
        <v>687</v>
      </c>
      <c r="G2036" cm="1">
        <f t="array" aca="1" ref="G2036" ca="1">SUMPRODUCT(--ISNUMBER(MID(D2036,ROW(INDIRECT("1:"&amp;LEN(D2036))),1)*1))</f>
        <v>21</v>
      </c>
      <c r="H2036" t="b">
        <f t="shared" si="460"/>
        <v>0</v>
      </c>
    </row>
    <row r="2037" spans="1:8" x14ac:dyDescent="0.3">
      <c r="A2037">
        <v>2257</v>
      </c>
      <c r="B2037" t="s">
        <v>7758</v>
      </c>
      <c r="C2037" t="s">
        <v>7759</v>
      </c>
      <c r="D2037" t="s">
        <v>7760</v>
      </c>
      <c r="E2037" t="s">
        <v>7761</v>
      </c>
      <c r="F2037" t="s">
        <v>41</v>
      </c>
      <c r="G2037" cm="1">
        <f t="array" aca="1" ref="G2037" ca="1">SUMPRODUCT(--ISNUMBER(MID(D2037,ROW(INDIRECT("1:"&amp;LEN(D2037))),1)*1))</f>
        <v>21</v>
      </c>
      <c r="H2037" t="b">
        <f>OR(ISNUMBER(FIND("Wh kg", D2037)), ISNUMBER(FIND("F/g", D2037)), ISNUMBER(FIND("ppm", D2037)), ISNUMBER(FIND("ppb", D2037)), ISNUMBER(FIND("mAh/g", D2037)), ISNUMBER(FIND("kHz", D2037)), ISNUMBER(FIND("°C", D2037)), ISNUMBER(FIND(" pH", D2037)), ISNUMBER(FIND("mg/L", D2037)), ISNUMBER(FIND("mAhg", D2037)), ISNUMBER(FIND("g/L", D2037)), ISNUMBER(FIND("MPa", D2037)))</f>
        <v>1</v>
      </c>
    </row>
    <row r="2038" spans="1:8" hidden="1" x14ac:dyDescent="0.3">
      <c r="A2038">
        <v>2497</v>
      </c>
      <c r="B2038" t="s">
        <v>8553</v>
      </c>
      <c r="C2038" t="s">
        <v>8554</v>
      </c>
      <c r="D2038" t="s">
        <v>8555</v>
      </c>
      <c r="E2038" t="s">
        <v>6977</v>
      </c>
      <c r="F2038" t="s">
        <v>56</v>
      </c>
      <c r="G2038" cm="1">
        <f t="array" aca="1" ref="G2038" ca="1">SUMPRODUCT(--ISNUMBER(MID(D2038,ROW(INDIRECT("1:"&amp;LEN(D2038))),1)*1))</f>
        <v>21</v>
      </c>
      <c r="H2038" t="b">
        <f t="shared" si="460"/>
        <v>0</v>
      </c>
    </row>
    <row r="2039" spans="1:8" hidden="1" x14ac:dyDescent="0.3">
      <c r="A2039">
        <v>2498</v>
      </c>
      <c r="B2039" t="s">
        <v>8556</v>
      </c>
      <c r="C2039" t="s">
        <v>8557</v>
      </c>
      <c r="D2039" t="s">
        <v>8558</v>
      </c>
      <c r="E2039" t="s">
        <v>1138</v>
      </c>
      <c r="F2039" t="s">
        <v>235</v>
      </c>
      <c r="G2039" cm="1">
        <f t="array" aca="1" ref="G2039" ca="1">SUMPRODUCT(--ISNUMBER(MID(D2039,ROW(INDIRECT("1:"&amp;LEN(D2039))),1)*1))</f>
        <v>21</v>
      </c>
      <c r="H2039" t="b">
        <f t="shared" si="460"/>
        <v>0</v>
      </c>
    </row>
    <row r="2040" spans="1:8" x14ac:dyDescent="0.3">
      <c r="A2040">
        <v>2601</v>
      </c>
      <c r="B2040" t="s">
        <v>8893</v>
      </c>
      <c r="C2040" t="s">
        <v>8894</v>
      </c>
      <c r="D2040" t="s">
        <v>8895</v>
      </c>
      <c r="E2040" t="s">
        <v>8896</v>
      </c>
      <c r="F2040" t="s">
        <v>56</v>
      </c>
      <c r="G2040" cm="1">
        <f t="array" aca="1" ref="G2040" ca="1">SUMPRODUCT(--ISNUMBER(MID(D2040,ROW(INDIRECT("1:"&amp;LEN(D2040))),1)*1))</f>
        <v>21</v>
      </c>
      <c r="H2040" t="b">
        <f t="shared" ref="H2040:H2045" si="461">OR(ISNUMBER(FIND("Wh kg", D2040)), ISNUMBER(FIND("F/g", D2040)), ISNUMBER(FIND("ppm", D2040)), ISNUMBER(FIND("ppb", D2040)), ISNUMBER(FIND("mAh/g", D2040)), ISNUMBER(FIND("kHz", D2040)), ISNUMBER(FIND("°C", D2040)), ISNUMBER(FIND(" pH", D2040)), ISNUMBER(FIND("mg/L", D2040)), ISNUMBER(FIND("mAhg", D2040)), ISNUMBER(FIND("g/L", D2040)), ISNUMBER(FIND("MPa", D2040)))</f>
        <v>1</v>
      </c>
    </row>
    <row r="2041" spans="1:8" hidden="1" x14ac:dyDescent="0.3">
      <c r="A2041">
        <v>2653</v>
      </c>
      <c r="B2041" t="s">
        <v>9064</v>
      </c>
      <c r="C2041" t="s">
        <v>9065</v>
      </c>
      <c r="D2041" t="s">
        <v>9066</v>
      </c>
      <c r="E2041" t="s">
        <v>294</v>
      </c>
      <c r="F2041" t="s">
        <v>161</v>
      </c>
      <c r="G2041" cm="1">
        <f t="array" aca="1" ref="G2041" ca="1">SUMPRODUCT(--ISNUMBER(MID(D2041,ROW(INDIRECT("1:"&amp;LEN(D2041))),1)*1))</f>
        <v>21</v>
      </c>
      <c r="H2041" t="b">
        <f t="shared" si="461"/>
        <v>0</v>
      </c>
    </row>
    <row r="2042" spans="1:8" hidden="1" x14ac:dyDescent="0.3">
      <c r="A2042">
        <v>2747</v>
      </c>
      <c r="B2042" t="s">
        <v>9370</v>
      </c>
      <c r="C2042" t="s">
        <v>9371</v>
      </c>
      <c r="D2042" t="s">
        <v>9372</v>
      </c>
      <c r="E2042" t="s">
        <v>2630</v>
      </c>
      <c r="F2042" t="s">
        <v>321</v>
      </c>
      <c r="G2042" cm="1">
        <f t="array" aca="1" ref="G2042" ca="1">SUMPRODUCT(--ISNUMBER(MID(D2042,ROW(INDIRECT("1:"&amp;LEN(D2042))),1)*1))</f>
        <v>21</v>
      </c>
      <c r="H2042" t="b">
        <f t="shared" si="461"/>
        <v>0</v>
      </c>
    </row>
    <row r="2043" spans="1:8" x14ac:dyDescent="0.3">
      <c r="A2043">
        <v>2749</v>
      </c>
      <c r="B2043" t="s">
        <v>9376</v>
      </c>
      <c r="C2043" t="s">
        <v>9377</v>
      </c>
      <c r="D2043" t="s">
        <v>9378</v>
      </c>
      <c r="E2043" t="s">
        <v>4990</v>
      </c>
      <c r="F2043" t="s">
        <v>15</v>
      </c>
      <c r="G2043" cm="1">
        <f t="array" aca="1" ref="G2043" ca="1">SUMPRODUCT(--ISNUMBER(MID(D2043,ROW(INDIRECT("1:"&amp;LEN(D2043))),1)*1))</f>
        <v>21</v>
      </c>
      <c r="H2043" t="b">
        <f t="shared" si="461"/>
        <v>1</v>
      </c>
    </row>
    <row r="2044" spans="1:8" x14ac:dyDescent="0.3">
      <c r="A2044">
        <v>2822</v>
      </c>
      <c r="B2044" t="s">
        <v>9613</v>
      </c>
      <c r="C2044" t="s">
        <v>9614</v>
      </c>
      <c r="D2044" t="s">
        <v>9615</v>
      </c>
      <c r="E2044" t="s">
        <v>485</v>
      </c>
      <c r="F2044" t="s">
        <v>9616</v>
      </c>
      <c r="G2044" cm="1">
        <f t="array" aca="1" ref="G2044" ca="1">SUMPRODUCT(--ISNUMBER(MID(D2044,ROW(INDIRECT("1:"&amp;LEN(D2044))),1)*1))</f>
        <v>21</v>
      </c>
      <c r="H2044" t="b">
        <f t="shared" si="461"/>
        <v>1</v>
      </c>
    </row>
    <row r="2045" spans="1:8" x14ac:dyDescent="0.3">
      <c r="A2045">
        <v>2941</v>
      </c>
      <c r="B2045" t="s">
        <v>10004</v>
      </c>
      <c r="C2045" t="s">
        <v>10005</v>
      </c>
      <c r="D2045" t="s">
        <v>10006</v>
      </c>
      <c r="E2045" t="s">
        <v>10007</v>
      </c>
      <c r="F2045" t="s">
        <v>15</v>
      </c>
      <c r="G2045" cm="1">
        <f t="array" aca="1" ref="G2045" ca="1">SUMPRODUCT(--ISNUMBER(MID(D2045,ROW(INDIRECT("1:"&amp;LEN(D2045))),1)*1))</f>
        <v>21</v>
      </c>
      <c r="H2045" t="b">
        <f t="shared" si="461"/>
        <v>1</v>
      </c>
    </row>
    <row r="2046" spans="1:8" hidden="1" x14ac:dyDescent="0.3">
      <c r="A2046">
        <v>2044</v>
      </c>
      <c r="B2046" t="s">
        <v>7061</v>
      </c>
      <c r="C2046" t="s">
        <v>7062</v>
      </c>
      <c r="D2046" t="s">
        <v>7063</v>
      </c>
      <c r="E2046" t="s">
        <v>7064</v>
      </c>
      <c r="F2046" t="s">
        <v>7065</v>
      </c>
      <c r="G2046" cm="1">
        <f t="array" aca="1" ref="G2046" ca="1">SUMPRODUCT(--ISNUMBER(MID(D2046,ROW(INDIRECT("1:"&amp;LEN(D2046))),1)*1))</f>
        <v>0</v>
      </c>
    </row>
    <row r="2047" spans="1:8" hidden="1" x14ac:dyDescent="0.3">
      <c r="A2047">
        <v>2045</v>
      </c>
      <c r="B2047" t="s">
        <v>7066</v>
      </c>
      <c r="C2047" t="s">
        <v>7067</v>
      </c>
      <c r="D2047" t="s">
        <v>7068</v>
      </c>
      <c r="E2047" t="s">
        <v>126</v>
      </c>
      <c r="F2047" t="s">
        <v>1526</v>
      </c>
      <c r="G2047" cm="1">
        <f t="array" aca="1" ref="G2047" ca="1">SUMPRODUCT(--ISNUMBER(MID(D2047,ROW(INDIRECT("1:"&amp;LEN(D2047))),1)*1))</f>
        <v>0</v>
      </c>
    </row>
    <row r="2048" spans="1:8" hidden="1" x14ac:dyDescent="0.3">
      <c r="A2048">
        <v>2957</v>
      </c>
      <c r="B2048" t="s">
        <v>10054</v>
      </c>
      <c r="C2048" t="s">
        <v>10055</v>
      </c>
      <c r="D2048" t="s">
        <v>10056</v>
      </c>
      <c r="E2048" t="s">
        <v>6598</v>
      </c>
      <c r="F2048" t="s">
        <v>632</v>
      </c>
      <c r="G2048" cm="1">
        <f t="array" aca="1" ref="G2048" ca="1">SUMPRODUCT(--ISNUMBER(MID(D2048,ROW(INDIRECT("1:"&amp;LEN(D2048))),1)*1))</f>
        <v>21</v>
      </c>
      <c r="H2048" t="b">
        <f t="shared" ref="H2048:H2054" si="462">OR(ISNUMBER(FIND("Wh kg", D2048)), ISNUMBER(FIND("F/g", D2048)), ISNUMBER(FIND("ppm", D2048)), ISNUMBER(FIND("ppb", D2048)), ISNUMBER(FIND("mAh/g", D2048)), ISNUMBER(FIND("kHz", D2048)), ISNUMBER(FIND("°C", D2048)), ISNUMBER(FIND(" pH", D2048)), ISNUMBER(FIND("mg/L", D2048)), ISNUMBER(FIND("min", D2048)), ISNUMBER(FIND("mAhg", D2048)), ISNUMBER(FIND("g/L", D2048)), ISNUMBER(FIND("MPa", D2048)))</f>
        <v>0</v>
      </c>
    </row>
    <row r="2049" spans="1:8" hidden="1" x14ac:dyDescent="0.3">
      <c r="A2049">
        <v>2969</v>
      </c>
      <c r="B2049" t="s">
        <v>10094</v>
      </c>
      <c r="C2049" t="s">
        <v>10095</v>
      </c>
      <c r="D2049" t="s">
        <v>10096</v>
      </c>
      <c r="E2049" t="s">
        <v>1693</v>
      </c>
      <c r="F2049" t="s">
        <v>2488</v>
      </c>
      <c r="G2049" cm="1">
        <f t="array" aca="1" ref="G2049" ca="1">SUMPRODUCT(--ISNUMBER(MID(D2049,ROW(INDIRECT("1:"&amp;LEN(D2049))),1)*1))</f>
        <v>21</v>
      </c>
      <c r="H2049" t="b">
        <f t="shared" si="462"/>
        <v>0</v>
      </c>
    </row>
    <row r="2050" spans="1:8" x14ac:dyDescent="0.3">
      <c r="A2050">
        <v>2972</v>
      </c>
      <c r="B2050" t="s">
        <v>10103</v>
      </c>
      <c r="C2050" t="s">
        <v>10104</v>
      </c>
      <c r="D2050" t="s">
        <v>10105</v>
      </c>
      <c r="E2050" t="s">
        <v>10106</v>
      </c>
      <c r="F2050" t="s">
        <v>632</v>
      </c>
      <c r="G2050" cm="1">
        <f t="array" aca="1" ref="G2050" ca="1">SUMPRODUCT(--ISNUMBER(MID(D2050,ROW(INDIRECT("1:"&amp;LEN(D2050))),1)*1))</f>
        <v>21</v>
      </c>
      <c r="H2050" t="b">
        <f t="shared" ref="H2050:H2051" si="463">OR(ISNUMBER(FIND("Wh kg", D2050)), ISNUMBER(FIND("F/g", D2050)), ISNUMBER(FIND("ppm", D2050)), ISNUMBER(FIND("ppb", D2050)), ISNUMBER(FIND("mAh/g", D2050)), ISNUMBER(FIND("kHz", D2050)), ISNUMBER(FIND("°C", D2050)), ISNUMBER(FIND(" pH", D2050)), ISNUMBER(FIND("mg/L", D2050)), ISNUMBER(FIND("mAhg", D2050)), ISNUMBER(FIND("g/L", D2050)), ISNUMBER(FIND("MPa", D2050)))</f>
        <v>1</v>
      </c>
    </row>
    <row r="2051" spans="1:8" x14ac:dyDescent="0.3">
      <c r="A2051">
        <v>2983</v>
      </c>
      <c r="B2051" t="s">
        <v>10138</v>
      </c>
      <c r="C2051" t="s">
        <v>10139</v>
      </c>
      <c r="D2051" t="s">
        <v>10140</v>
      </c>
      <c r="E2051" t="s">
        <v>4444</v>
      </c>
      <c r="F2051" t="s">
        <v>84</v>
      </c>
      <c r="G2051" cm="1">
        <f t="array" aca="1" ref="G2051" ca="1">SUMPRODUCT(--ISNUMBER(MID(D2051,ROW(INDIRECT("1:"&amp;LEN(D2051))),1)*1))</f>
        <v>21</v>
      </c>
      <c r="H2051" t="b">
        <f t="shared" si="463"/>
        <v>1</v>
      </c>
    </row>
    <row r="2052" spans="1:8" hidden="1" x14ac:dyDescent="0.3">
      <c r="A2052">
        <v>3126</v>
      </c>
      <c r="B2052" t="s">
        <v>10591</v>
      </c>
      <c r="C2052" t="s">
        <v>10592</v>
      </c>
      <c r="D2052" t="s">
        <v>10593</v>
      </c>
      <c r="E2052" t="s">
        <v>254</v>
      </c>
      <c r="F2052" t="s">
        <v>878</v>
      </c>
      <c r="G2052" cm="1">
        <f t="array" aca="1" ref="G2052" ca="1">SUMPRODUCT(--ISNUMBER(MID(D2052,ROW(INDIRECT("1:"&amp;LEN(D2052))),1)*1))</f>
        <v>21</v>
      </c>
      <c r="H2052" t="b">
        <f t="shared" si="462"/>
        <v>0</v>
      </c>
    </row>
    <row r="2053" spans="1:8" x14ac:dyDescent="0.3">
      <c r="A2053">
        <v>3149</v>
      </c>
      <c r="B2053" t="s">
        <v>10664</v>
      </c>
      <c r="C2053" t="s">
        <v>10665</v>
      </c>
      <c r="D2053" t="s">
        <v>10666</v>
      </c>
      <c r="E2053" t="s">
        <v>93</v>
      </c>
      <c r="F2053" t="s">
        <v>9570</v>
      </c>
      <c r="G2053" cm="1">
        <f t="array" aca="1" ref="G2053" ca="1">SUMPRODUCT(--ISNUMBER(MID(D2053,ROW(INDIRECT("1:"&amp;LEN(D2053))),1)*1))</f>
        <v>21</v>
      </c>
      <c r="H2053" t="b">
        <f t="shared" ref="H2053:H2054" si="464">OR(ISNUMBER(FIND("Wh kg", D2053)), ISNUMBER(FIND("F/g", D2053)), ISNUMBER(FIND("ppm", D2053)), ISNUMBER(FIND("ppb", D2053)), ISNUMBER(FIND("mAh/g", D2053)), ISNUMBER(FIND("kHz", D2053)), ISNUMBER(FIND("°C", D2053)), ISNUMBER(FIND(" pH", D2053)), ISNUMBER(FIND("mg/L", D2053)), ISNUMBER(FIND("mAhg", D2053)), ISNUMBER(FIND("g/L", D2053)), ISNUMBER(FIND("MPa", D2053)))</f>
        <v>1</v>
      </c>
    </row>
    <row r="2054" spans="1:8" x14ac:dyDescent="0.3">
      <c r="A2054">
        <v>3249</v>
      </c>
      <c r="B2054" t="s">
        <v>10992</v>
      </c>
      <c r="C2054" t="s">
        <v>10993</v>
      </c>
      <c r="D2054" t="s">
        <v>10994</v>
      </c>
      <c r="E2054" t="s">
        <v>10995</v>
      </c>
      <c r="F2054" t="s">
        <v>767</v>
      </c>
      <c r="G2054" cm="1">
        <f t="array" aca="1" ref="G2054" ca="1">SUMPRODUCT(--ISNUMBER(MID(D2054,ROW(INDIRECT("1:"&amp;LEN(D2054))),1)*1))</f>
        <v>21</v>
      </c>
      <c r="H2054" t="b">
        <f t="shared" si="464"/>
        <v>1</v>
      </c>
    </row>
    <row r="2055" spans="1:8" hidden="1" x14ac:dyDescent="0.3">
      <c r="A2055">
        <v>2053</v>
      </c>
      <c r="B2055" t="s">
        <v>7090</v>
      </c>
      <c r="C2055" t="s">
        <v>7091</v>
      </c>
      <c r="D2055" t="s">
        <v>7092</v>
      </c>
      <c r="E2055" t="s">
        <v>661</v>
      </c>
      <c r="F2055" t="s">
        <v>15</v>
      </c>
      <c r="G2055" cm="1">
        <f t="array" aca="1" ref="G2055" ca="1">SUMPRODUCT(--ISNUMBER(MID(D2055,ROW(INDIRECT("1:"&amp;LEN(D2055))),1)*1))</f>
        <v>0</v>
      </c>
    </row>
    <row r="2056" spans="1:8" hidden="1" x14ac:dyDescent="0.3">
      <c r="A2056">
        <v>3251</v>
      </c>
      <c r="B2056" t="s">
        <v>10999</v>
      </c>
      <c r="C2056" t="s">
        <v>11000</v>
      </c>
      <c r="D2056" t="s">
        <v>11001</v>
      </c>
      <c r="E2056" t="s">
        <v>265</v>
      </c>
      <c r="F2056" t="s">
        <v>1656</v>
      </c>
      <c r="G2056" cm="1">
        <f t="array" aca="1" ref="G2056" ca="1">SUMPRODUCT(--ISNUMBER(MID(D2056,ROW(INDIRECT("1:"&amp;LEN(D2056))),1)*1))</f>
        <v>21</v>
      </c>
      <c r="H2056" t="b">
        <f t="shared" ref="H2056:H2057" si="465">OR(ISNUMBER(FIND("Wh kg", D2056)), ISNUMBER(FIND("F/g", D2056)), ISNUMBER(FIND("ppm", D2056)), ISNUMBER(FIND("ppb", D2056)), ISNUMBER(FIND("mAh/g", D2056)), ISNUMBER(FIND("kHz", D2056)), ISNUMBER(FIND("°C", D2056)), ISNUMBER(FIND(" pH", D2056)), ISNUMBER(FIND("mg/L", D2056)), ISNUMBER(FIND("min", D2056)), ISNUMBER(FIND("mAhg", D2056)), ISNUMBER(FIND("g/L", D2056)), ISNUMBER(FIND("MPa", D2056)))</f>
        <v>0</v>
      </c>
    </row>
    <row r="2057" spans="1:8" hidden="1" x14ac:dyDescent="0.3">
      <c r="A2057">
        <v>3271</v>
      </c>
      <c r="B2057" t="s">
        <v>11060</v>
      </c>
      <c r="C2057" t="s">
        <v>11061</v>
      </c>
      <c r="D2057" t="s">
        <v>11062</v>
      </c>
      <c r="E2057" t="s">
        <v>1453</v>
      </c>
      <c r="F2057" t="s">
        <v>116</v>
      </c>
      <c r="G2057" cm="1">
        <f t="array" aca="1" ref="G2057" ca="1">SUMPRODUCT(--ISNUMBER(MID(D2057,ROW(INDIRECT("1:"&amp;LEN(D2057))),1)*1))</f>
        <v>21</v>
      </c>
      <c r="H2057" t="b">
        <f>OR(ISNUMBER(FIND("Wh kg", D2057)), ISNUMBER(FIND("F/g", D2057)), ISNUMBER(FIND("ppm", D2057)), ISNUMBER(FIND("ppb", D2057)), ISNUMBER(FIND("mAh/g", D2057)), ISNUMBER(FIND("kHz", D2057)), ISNUMBER(FIND("°C", D2057)), ISNUMBER(FIND(" pH", D2057)), ISNUMBER(FIND("mg/L", D2057)), ISNUMBER(FIND("mAhg", D2057)), ISNUMBER(FIND("g/L", D2057)), ISNUMBER(FIND("MPa", D2057)))</f>
        <v>0</v>
      </c>
    </row>
    <row r="2058" spans="1:8" hidden="1" x14ac:dyDescent="0.3">
      <c r="A2058">
        <v>2056</v>
      </c>
      <c r="B2058" t="s">
        <v>7100</v>
      </c>
      <c r="C2058" t="s">
        <v>7101</v>
      </c>
      <c r="D2058" t="s">
        <v>7102</v>
      </c>
      <c r="E2058" t="s">
        <v>265</v>
      </c>
      <c r="F2058" t="s">
        <v>2187</v>
      </c>
      <c r="G2058" cm="1">
        <f t="array" aca="1" ref="G2058" ca="1">SUMPRODUCT(--ISNUMBER(MID(D2058,ROW(INDIRECT("1:"&amp;LEN(D2058))),1)*1))</f>
        <v>0</v>
      </c>
    </row>
    <row r="2059" spans="1:8" hidden="1" x14ac:dyDescent="0.3">
      <c r="A2059">
        <v>3290</v>
      </c>
      <c r="B2059" t="s">
        <v>11121</v>
      </c>
      <c r="C2059" t="s">
        <v>11122</v>
      </c>
      <c r="D2059" t="s">
        <v>11123</v>
      </c>
      <c r="E2059" t="s">
        <v>1959</v>
      </c>
      <c r="F2059" t="s">
        <v>15</v>
      </c>
      <c r="G2059" cm="1">
        <f t="array" aca="1" ref="G2059" ca="1">SUMPRODUCT(--ISNUMBER(MID(D2059,ROW(INDIRECT("1:"&amp;LEN(D2059))),1)*1))</f>
        <v>21</v>
      </c>
      <c r="H2059" t="b">
        <f>OR(ISNUMBER(FIND("Wh kg", D2059)), ISNUMBER(FIND("F/g", D2059)), ISNUMBER(FIND("ppm", D2059)), ISNUMBER(FIND("ppb", D2059)), ISNUMBER(FIND("mAh/g", D2059)), ISNUMBER(FIND("kHz", D2059)), ISNUMBER(FIND("°C", D2059)), ISNUMBER(FIND(" pH", D2059)), ISNUMBER(FIND("mg/L", D2059)), ISNUMBER(FIND("mAhg", D2059)), ISNUMBER(FIND("g/L", D2059)), ISNUMBER(FIND("MPa", D2059)))</f>
        <v>0</v>
      </c>
    </row>
    <row r="2060" spans="1:8" hidden="1" x14ac:dyDescent="0.3">
      <c r="A2060">
        <v>3322</v>
      </c>
      <c r="B2060" t="s">
        <v>11227</v>
      </c>
      <c r="C2060" t="s">
        <v>11228</v>
      </c>
      <c r="D2060" t="s">
        <v>11229</v>
      </c>
      <c r="E2060" t="s">
        <v>11230</v>
      </c>
      <c r="F2060" t="s">
        <v>116</v>
      </c>
      <c r="G2060" cm="1">
        <f t="array" aca="1" ref="G2060" ca="1">SUMPRODUCT(--ISNUMBER(MID(D2060,ROW(INDIRECT("1:"&amp;LEN(D2060))),1)*1))</f>
        <v>21</v>
      </c>
      <c r="H2060" t="b">
        <f t="shared" ref="H2059:H2061" si="466">OR(ISNUMBER(FIND("Wh kg", D2060)), ISNUMBER(FIND("F/g", D2060)), ISNUMBER(FIND("ppm", D2060)), ISNUMBER(FIND("ppb", D2060)), ISNUMBER(FIND("mAh/g", D2060)), ISNUMBER(FIND("kHz", D2060)), ISNUMBER(FIND("°C", D2060)), ISNUMBER(FIND(" pH", D2060)), ISNUMBER(FIND("mg/L", D2060)), ISNUMBER(FIND("min", D2060)), ISNUMBER(FIND("mAhg", D2060)), ISNUMBER(FIND("g/L", D2060)), ISNUMBER(FIND("MPa", D2060)))</f>
        <v>0</v>
      </c>
    </row>
    <row r="2061" spans="1:8" hidden="1" x14ac:dyDescent="0.3">
      <c r="A2061">
        <v>3404</v>
      </c>
      <c r="B2061" t="s">
        <v>11494</v>
      </c>
      <c r="C2061" t="s">
        <v>11495</v>
      </c>
      <c r="D2061" t="s">
        <v>11496</v>
      </c>
      <c r="E2061" t="s">
        <v>448</v>
      </c>
      <c r="F2061" t="s">
        <v>84</v>
      </c>
      <c r="G2061" cm="1">
        <f t="array" aca="1" ref="G2061" ca="1">SUMPRODUCT(--ISNUMBER(MID(D2061,ROW(INDIRECT("1:"&amp;LEN(D2061))),1)*1))</f>
        <v>21</v>
      </c>
      <c r="H2061" t="b">
        <f t="shared" si="466"/>
        <v>0</v>
      </c>
    </row>
    <row r="2062" spans="1:8" hidden="1" x14ac:dyDescent="0.3">
      <c r="A2062">
        <v>2060</v>
      </c>
      <c r="B2062" t="s">
        <v>7114</v>
      </c>
      <c r="C2062" t="s">
        <v>7115</v>
      </c>
      <c r="D2062" t="s">
        <v>7116</v>
      </c>
      <c r="E2062" t="s">
        <v>7117</v>
      </c>
      <c r="F2062" t="s">
        <v>89</v>
      </c>
      <c r="G2062" cm="1">
        <f t="array" aca="1" ref="G2062" ca="1">SUMPRODUCT(--ISNUMBER(MID(D2062,ROW(INDIRECT("1:"&amp;LEN(D2062))),1)*1))</f>
        <v>0</v>
      </c>
    </row>
    <row r="2063" spans="1:8" hidden="1" x14ac:dyDescent="0.3">
      <c r="A2063">
        <v>2061</v>
      </c>
      <c r="B2063" t="s">
        <v>7118</v>
      </c>
      <c r="C2063" t="s">
        <v>7119</v>
      </c>
      <c r="D2063" t="s">
        <v>7120</v>
      </c>
      <c r="E2063" t="s">
        <v>265</v>
      </c>
      <c r="F2063" t="s">
        <v>7121</v>
      </c>
      <c r="G2063" cm="1">
        <f t="array" aca="1" ref="G2063" ca="1">SUMPRODUCT(--ISNUMBER(MID(D2063,ROW(INDIRECT("1:"&amp;LEN(D2063))),1)*1))</f>
        <v>0</v>
      </c>
    </row>
    <row r="2064" spans="1:8" hidden="1" x14ac:dyDescent="0.3">
      <c r="A2064">
        <v>3490</v>
      </c>
      <c r="B2064" t="s">
        <v>11775</v>
      </c>
      <c r="C2064" t="s">
        <v>11776</v>
      </c>
      <c r="D2064" t="s">
        <v>11777</v>
      </c>
      <c r="E2064" t="s">
        <v>1347</v>
      </c>
      <c r="F2064" t="s">
        <v>767</v>
      </c>
      <c r="G2064" cm="1">
        <f t="array" aca="1" ref="G2064" ca="1">SUMPRODUCT(--ISNUMBER(MID(D2064,ROW(INDIRECT("1:"&amp;LEN(D2064))),1)*1))</f>
        <v>21</v>
      </c>
      <c r="H2064" t="b">
        <f>OR(ISNUMBER(FIND("Wh kg", D2064)), ISNUMBER(FIND("F/g", D2064)), ISNUMBER(FIND("ppm", D2064)), ISNUMBER(FIND("ppb", D2064)), ISNUMBER(FIND("mAh/g", D2064)), ISNUMBER(FIND("kHz", D2064)), ISNUMBER(FIND("°C", D2064)), ISNUMBER(FIND(" pH", D2064)), ISNUMBER(FIND("mg/L", D2064)), ISNUMBER(FIND("min", D2064)), ISNUMBER(FIND("mAhg", D2064)), ISNUMBER(FIND("g/L", D2064)), ISNUMBER(FIND("MPa", D2064)))</f>
        <v>0</v>
      </c>
    </row>
    <row r="2065" spans="1:8" hidden="1" x14ac:dyDescent="0.3">
      <c r="A2065">
        <v>2063</v>
      </c>
      <c r="B2065" t="s">
        <v>7126</v>
      </c>
      <c r="C2065" t="s">
        <v>7127</v>
      </c>
      <c r="D2065" t="s">
        <v>7128</v>
      </c>
      <c r="E2065" t="s">
        <v>98</v>
      </c>
      <c r="F2065" t="s">
        <v>7129</v>
      </c>
      <c r="G2065" cm="1">
        <f t="array" aca="1" ref="G2065" ca="1">SUMPRODUCT(--ISNUMBER(MID(D2065,ROW(INDIRECT("1:"&amp;LEN(D2065))),1)*1))</f>
        <v>0</v>
      </c>
    </row>
    <row r="2066" spans="1:8" hidden="1" x14ac:dyDescent="0.3">
      <c r="A2066">
        <v>2064</v>
      </c>
      <c r="B2066" t="s">
        <v>7130</v>
      </c>
      <c r="C2066" t="s">
        <v>7131</v>
      </c>
      <c r="D2066" t="s">
        <v>7132</v>
      </c>
      <c r="E2066" t="s">
        <v>7133</v>
      </c>
      <c r="F2066" t="s">
        <v>687</v>
      </c>
      <c r="G2066" cm="1">
        <f t="array" aca="1" ref="G2066" ca="1">SUMPRODUCT(--ISNUMBER(MID(D2066,ROW(INDIRECT("1:"&amp;LEN(D2066))),1)*1))</f>
        <v>0</v>
      </c>
    </row>
    <row r="2067" spans="1:8" hidden="1" x14ac:dyDescent="0.3">
      <c r="A2067">
        <v>3505</v>
      </c>
      <c r="B2067" t="s">
        <v>11824</v>
      </c>
      <c r="C2067" t="s">
        <v>11825</v>
      </c>
      <c r="D2067" t="s">
        <v>11826</v>
      </c>
      <c r="E2067" t="s">
        <v>5353</v>
      </c>
      <c r="F2067" t="s">
        <v>3925</v>
      </c>
      <c r="G2067" cm="1">
        <f t="array" aca="1" ref="G2067" ca="1">SUMPRODUCT(--ISNUMBER(MID(D2067,ROW(INDIRECT("1:"&amp;LEN(D2067))),1)*1))</f>
        <v>21</v>
      </c>
      <c r="H2067" t="b">
        <f t="shared" ref="H2067:H2069" si="467">OR(ISNUMBER(FIND("Wh kg", D2067)), ISNUMBER(FIND("F/g", D2067)), ISNUMBER(FIND("ppm", D2067)), ISNUMBER(FIND("ppb", D2067)), ISNUMBER(FIND("mAh/g", D2067)), ISNUMBER(FIND("kHz", D2067)), ISNUMBER(FIND("°C", D2067)), ISNUMBER(FIND(" pH", D2067)), ISNUMBER(FIND("mg/L", D2067)), ISNUMBER(FIND("min", D2067)), ISNUMBER(FIND("mAhg", D2067)), ISNUMBER(FIND("g/L", D2067)), ISNUMBER(FIND("MPa", D2067)))</f>
        <v>0</v>
      </c>
    </row>
    <row r="2068" spans="1:8" x14ac:dyDescent="0.3">
      <c r="A2068">
        <v>3571</v>
      </c>
      <c r="B2068" t="s">
        <v>12037</v>
      </c>
      <c r="C2068" t="s">
        <v>12038</v>
      </c>
      <c r="D2068" t="s">
        <v>12039</v>
      </c>
      <c r="E2068" t="s">
        <v>12040</v>
      </c>
      <c r="F2068" t="s">
        <v>41</v>
      </c>
      <c r="G2068" cm="1">
        <f t="array" aca="1" ref="G2068" ca="1">SUMPRODUCT(--ISNUMBER(MID(D2068,ROW(INDIRECT("1:"&amp;LEN(D2068))),1)*1))</f>
        <v>21</v>
      </c>
      <c r="H2068" t="b">
        <f>OR(ISNUMBER(FIND("Wh kg", D2068)), ISNUMBER(FIND("F/g", D2068)), ISNUMBER(FIND("ppm", D2068)), ISNUMBER(FIND("ppb", D2068)), ISNUMBER(FIND("mAh/g", D2068)), ISNUMBER(FIND("kHz", D2068)), ISNUMBER(FIND("°C", D2068)), ISNUMBER(FIND(" pH", D2068)), ISNUMBER(FIND("mg/L", D2068)), ISNUMBER(FIND("mAhg", D2068)), ISNUMBER(FIND("g/L", D2068)), ISNUMBER(FIND("MPa", D2068)))</f>
        <v>1</v>
      </c>
    </row>
    <row r="2069" spans="1:8" hidden="1" x14ac:dyDescent="0.3">
      <c r="A2069">
        <v>3611</v>
      </c>
      <c r="B2069" t="s">
        <v>12170</v>
      </c>
      <c r="C2069" t="s">
        <v>12171</v>
      </c>
      <c r="D2069" t="s">
        <v>12172</v>
      </c>
      <c r="E2069" t="s">
        <v>2479</v>
      </c>
      <c r="F2069" t="s">
        <v>687</v>
      </c>
      <c r="G2069" cm="1">
        <f t="array" aca="1" ref="G2069" ca="1">SUMPRODUCT(--ISNUMBER(MID(D2069,ROW(INDIRECT("1:"&amp;LEN(D2069))),1)*1))</f>
        <v>21</v>
      </c>
      <c r="H2069" t="b">
        <f t="shared" si="467"/>
        <v>0</v>
      </c>
    </row>
    <row r="2070" spans="1:8" hidden="1" x14ac:dyDescent="0.3">
      <c r="A2070">
        <v>2068</v>
      </c>
      <c r="B2070" t="s">
        <v>7143</v>
      </c>
      <c r="C2070" t="s">
        <v>7144</v>
      </c>
      <c r="D2070" t="s">
        <v>7145</v>
      </c>
      <c r="E2070" t="s">
        <v>2471</v>
      </c>
      <c r="F2070" t="s">
        <v>687</v>
      </c>
      <c r="G2070" cm="1">
        <f t="array" aca="1" ref="G2070" ca="1">SUMPRODUCT(--ISNUMBER(MID(D2070,ROW(INDIRECT("1:"&amp;LEN(D2070))),1)*1))</f>
        <v>0</v>
      </c>
    </row>
    <row r="2071" spans="1:8" hidden="1" x14ac:dyDescent="0.3">
      <c r="A2071">
        <v>2069</v>
      </c>
      <c r="B2071" t="s">
        <v>7146</v>
      </c>
      <c r="C2071" t="s">
        <v>7147</v>
      </c>
      <c r="D2071" t="s">
        <v>7148</v>
      </c>
      <c r="E2071" t="s">
        <v>60</v>
      </c>
      <c r="F2071" t="s">
        <v>138</v>
      </c>
      <c r="G2071" cm="1">
        <f t="array" aca="1" ref="G2071" ca="1">SUMPRODUCT(--ISNUMBER(MID(D2071,ROW(INDIRECT("1:"&amp;LEN(D2071))),1)*1))</f>
        <v>0</v>
      </c>
    </row>
    <row r="2072" spans="1:8" hidden="1" x14ac:dyDescent="0.3">
      <c r="A2072">
        <v>3690</v>
      </c>
      <c r="B2072" t="s">
        <v>12424</v>
      </c>
      <c r="C2072" t="s">
        <v>12425</v>
      </c>
      <c r="D2072" t="s">
        <v>12426</v>
      </c>
      <c r="E2072" t="s">
        <v>12427</v>
      </c>
      <c r="F2072" t="s">
        <v>12428</v>
      </c>
      <c r="G2072" cm="1">
        <f t="array" aca="1" ref="G2072" ca="1">SUMPRODUCT(--ISNUMBER(MID(D2072,ROW(INDIRECT("1:"&amp;LEN(D2072))),1)*1))</f>
        <v>21</v>
      </c>
      <c r="H2072" t="b">
        <f t="shared" ref="H2072:H2073" si="468">OR(ISNUMBER(FIND("Wh kg", D2072)), ISNUMBER(FIND("F/g", D2072)), ISNUMBER(FIND("ppm", D2072)), ISNUMBER(FIND("ppb", D2072)), ISNUMBER(FIND("mAh/g", D2072)), ISNUMBER(FIND("kHz", D2072)), ISNUMBER(FIND("°C", D2072)), ISNUMBER(FIND(" pH", D2072)), ISNUMBER(FIND("mg/L", D2072)), ISNUMBER(FIND("mAhg", D2072)), ISNUMBER(FIND("g/L", D2072)), ISNUMBER(FIND("MPa", D2072)))</f>
        <v>0</v>
      </c>
    </row>
    <row r="2073" spans="1:8" x14ac:dyDescent="0.3">
      <c r="A2073">
        <v>3728</v>
      </c>
      <c r="B2073" t="s">
        <v>12548</v>
      </c>
      <c r="C2073" t="s">
        <v>12549</v>
      </c>
      <c r="D2073" t="s">
        <v>12550</v>
      </c>
      <c r="E2073" t="s">
        <v>1778</v>
      </c>
      <c r="F2073" t="s">
        <v>321</v>
      </c>
      <c r="G2073" cm="1">
        <f t="array" aca="1" ref="G2073" ca="1">SUMPRODUCT(--ISNUMBER(MID(D2073,ROW(INDIRECT("1:"&amp;LEN(D2073))),1)*1))</f>
        <v>21</v>
      </c>
      <c r="H2073" t="b">
        <f t="shared" si="468"/>
        <v>1</v>
      </c>
    </row>
    <row r="2074" spans="1:8" hidden="1" x14ac:dyDescent="0.3">
      <c r="A2074">
        <v>3756</v>
      </c>
      <c r="B2074" t="s">
        <v>12634</v>
      </c>
      <c r="C2074" t="s">
        <v>12635</v>
      </c>
      <c r="D2074" t="s">
        <v>12636</v>
      </c>
      <c r="E2074" t="s">
        <v>2487</v>
      </c>
      <c r="F2074" t="s">
        <v>51</v>
      </c>
      <c r="G2074" cm="1">
        <f t="array" aca="1" ref="G2074" ca="1">SUMPRODUCT(--ISNUMBER(MID(D2074,ROW(INDIRECT("1:"&amp;LEN(D2074))),1)*1))</f>
        <v>21</v>
      </c>
      <c r="H2074" t="b">
        <f t="shared" ref="H2072:H2096" si="469">OR(ISNUMBER(FIND("Wh kg", D2074)), ISNUMBER(FIND("F/g", D2074)), ISNUMBER(FIND("ppm", D2074)), ISNUMBER(FIND("ppb", D2074)), ISNUMBER(FIND("mAh/g", D2074)), ISNUMBER(FIND("kHz", D2074)), ISNUMBER(FIND("°C", D2074)), ISNUMBER(FIND(" pH", D2074)), ISNUMBER(FIND("mg/L", D2074)), ISNUMBER(FIND("min", D2074)), ISNUMBER(FIND("mAhg", D2074)), ISNUMBER(FIND("g/L", D2074)), ISNUMBER(FIND("MPa", D2074)))</f>
        <v>0</v>
      </c>
    </row>
    <row r="2075" spans="1:8" x14ac:dyDescent="0.3">
      <c r="A2075">
        <v>3775</v>
      </c>
      <c r="B2075" t="s">
        <v>12697</v>
      </c>
      <c r="C2075" t="s">
        <v>12698</v>
      </c>
      <c r="D2075" t="s">
        <v>12699</v>
      </c>
      <c r="E2075" t="s">
        <v>287</v>
      </c>
      <c r="F2075" t="s">
        <v>978</v>
      </c>
      <c r="G2075" cm="1">
        <f t="array" aca="1" ref="G2075" ca="1">SUMPRODUCT(--ISNUMBER(MID(D2075,ROW(INDIRECT("1:"&amp;LEN(D2075))),1)*1))</f>
        <v>21</v>
      </c>
      <c r="H2075" t="b">
        <f>OR(ISNUMBER(FIND("Wh kg", D2075)), ISNUMBER(FIND("F/g", D2075)), ISNUMBER(FIND("ppm", D2075)), ISNUMBER(FIND("ppb", D2075)), ISNUMBER(FIND("mAh/g", D2075)), ISNUMBER(FIND("kHz", D2075)), ISNUMBER(FIND("°C", D2075)), ISNUMBER(FIND(" pH", D2075)), ISNUMBER(FIND("mg/L", D2075)), ISNUMBER(FIND("mAhg", D2075)), ISNUMBER(FIND("g/L", D2075)), ISNUMBER(FIND("MPa", D2075)))</f>
        <v>1</v>
      </c>
    </row>
    <row r="2076" spans="1:8" hidden="1" x14ac:dyDescent="0.3">
      <c r="A2076">
        <v>3806</v>
      </c>
      <c r="B2076" t="s">
        <v>12793</v>
      </c>
      <c r="C2076" t="s">
        <v>12794</v>
      </c>
      <c r="D2076" t="s">
        <v>12795</v>
      </c>
      <c r="E2076" t="s">
        <v>1707</v>
      </c>
      <c r="F2076" t="s">
        <v>15</v>
      </c>
      <c r="G2076" cm="1">
        <f t="array" aca="1" ref="G2076" ca="1">SUMPRODUCT(--ISNUMBER(MID(D2076,ROW(INDIRECT("1:"&amp;LEN(D2076))),1)*1))</f>
        <v>21</v>
      </c>
      <c r="H2076" t="b">
        <f t="shared" si="469"/>
        <v>0</v>
      </c>
    </row>
    <row r="2077" spans="1:8" hidden="1" x14ac:dyDescent="0.3">
      <c r="A2077">
        <v>3847</v>
      </c>
      <c r="B2077" t="s">
        <v>12919</v>
      </c>
      <c r="C2077" t="s">
        <v>12920</v>
      </c>
      <c r="D2077" t="s">
        <v>12921</v>
      </c>
      <c r="E2077" t="s">
        <v>334</v>
      </c>
      <c r="F2077" t="s">
        <v>46</v>
      </c>
      <c r="G2077" cm="1">
        <f t="array" aca="1" ref="G2077" ca="1">SUMPRODUCT(--ISNUMBER(MID(D2077,ROW(INDIRECT("1:"&amp;LEN(D2077))),1)*1))</f>
        <v>21</v>
      </c>
      <c r="H2077" t="b">
        <f t="shared" ref="H2077:H2083" si="470">OR(ISNUMBER(FIND("Wh kg", D2077)), ISNUMBER(FIND("F/g", D2077)), ISNUMBER(FIND("ppm", D2077)), ISNUMBER(FIND("ppb", D2077)), ISNUMBER(FIND("mAh/g", D2077)), ISNUMBER(FIND("kHz", D2077)), ISNUMBER(FIND("°C", D2077)), ISNUMBER(FIND(" pH", D2077)), ISNUMBER(FIND("mg/L", D2077)), ISNUMBER(FIND("mAhg", D2077)), ISNUMBER(FIND("g/L", D2077)), ISNUMBER(FIND("MPa", D2077)))</f>
        <v>0</v>
      </c>
    </row>
    <row r="2078" spans="1:8" x14ac:dyDescent="0.3">
      <c r="A2078">
        <v>3933</v>
      </c>
      <c r="B2078" t="s">
        <v>13189</v>
      </c>
      <c r="C2078" t="s">
        <v>13190</v>
      </c>
      <c r="D2078" t="s">
        <v>13191</v>
      </c>
      <c r="E2078" t="s">
        <v>2360</v>
      </c>
      <c r="F2078" t="s">
        <v>161</v>
      </c>
      <c r="G2078" cm="1">
        <f t="array" aca="1" ref="G2078" ca="1">SUMPRODUCT(--ISNUMBER(MID(D2078,ROW(INDIRECT("1:"&amp;LEN(D2078))),1)*1))</f>
        <v>21</v>
      </c>
      <c r="H2078" t="b">
        <f t="shared" si="470"/>
        <v>1</v>
      </c>
    </row>
    <row r="2079" spans="1:8" x14ac:dyDescent="0.3">
      <c r="A2079">
        <v>4005</v>
      </c>
      <c r="B2079" t="s">
        <v>13416</v>
      </c>
      <c r="C2079" t="s">
        <v>13417</v>
      </c>
      <c r="D2079" t="s">
        <v>13418</v>
      </c>
      <c r="E2079" t="s">
        <v>2388</v>
      </c>
      <c r="F2079" t="s">
        <v>153</v>
      </c>
      <c r="G2079" cm="1">
        <f t="array" aca="1" ref="G2079" ca="1">SUMPRODUCT(--ISNUMBER(MID(D2079,ROW(INDIRECT("1:"&amp;LEN(D2079))),1)*1))</f>
        <v>21</v>
      </c>
      <c r="H2079" t="b">
        <f t="shared" si="470"/>
        <v>1</v>
      </c>
    </row>
    <row r="2080" spans="1:8" x14ac:dyDescent="0.3">
      <c r="A2080">
        <v>4050</v>
      </c>
      <c r="B2080" t="s">
        <v>13559</v>
      </c>
      <c r="C2080" t="s">
        <v>13560</v>
      </c>
      <c r="D2080" t="s">
        <v>13561</v>
      </c>
      <c r="E2080" t="s">
        <v>1497</v>
      </c>
      <c r="F2080" t="s">
        <v>694</v>
      </c>
      <c r="G2080" cm="1">
        <f t="array" aca="1" ref="G2080" ca="1">SUMPRODUCT(--ISNUMBER(MID(D2080,ROW(INDIRECT("1:"&amp;LEN(D2080))),1)*1))</f>
        <v>21</v>
      </c>
      <c r="H2080" t="b">
        <f t="shared" si="470"/>
        <v>1</v>
      </c>
    </row>
    <row r="2081" spans="1:8" hidden="1" x14ac:dyDescent="0.3">
      <c r="A2081">
        <v>4105</v>
      </c>
      <c r="B2081" t="s">
        <v>13732</v>
      </c>
      <c r="C2081" t="s">
        <v>13733</v>
      </c>
      <c r="D2081" t="s">
        <v>13734</v>
      </c>
      <c r="E2081" t="s">
        <v>1718</v>
      </c>
      <c r="F2081" t="s">
        <v>46</v>
      </c>
      <c r="G2081" cm="1">
        <f t="array" aca="1" ref="G2081" ca="1">SUMPRODUCT(--ISNUMBER(MID(D2081,ROW(INDIRECT("1:"&amp;LEN(D2081))),1)*1))</f>
        <v>21</v>
      </c>
      <c r="H2081" t="b">
        <f t="shared" si="470"/>
        <v>0</v>
      </c>
    </row>
    <row r="2082" spans="1:8" x14ac:dyDescent="0.3">
      <c r="A2082">
        <v>4120</v>
      </c>
      <c r="B2082" t="s">
        <v>13777</v>
      </c>
      <c r="C2082" t="s">
        <v>13778</v>
      </c>
      <c r="D2082" t="s">
        <v>13779</v>
      </c>
      <c r="E2082" t="s">
        <v>78</v>
      </c>
      <c r="F2082" t="s">
        <v>2559</v>
      </c>
      <c r="G2082" cm="1">
        <f t="array" aca="1" ref="G2082" ca="1">SUMPRODUCT(--ISNUMBER(MID(D2082,ROW(INDIRECT("1:"&amp;LEN(D2082))),1)*1))</f>
        <v>21</v>
      </c>
      <c r="H2082" t="b">
        <f t="shared" si="470"/>
        <v>1</v>
      </c>
    </row>
    <row r="2083" spans="1:8" x14ac:dyDescent="0.3">
      <c r="A2083">
        <v>4143</v>
      </c>
      <c r="B2083" t="s">
        <v>13849</v>
      </c>
      <c r="C2083" t="s">
        <v>13850</v>
      </c>
      <c r="D2083" t="s">
        <v>13851</v>
      </c>
      <c r="E2083" t="s">
        <v>11465</v>
      </c>
      <c r="F2083" t="s">
        <v>687</v>
      </c>
      <c r="G2083" cm="1">
        <f t="array" aca="1" ref="G2083" ca="1">SUMPRODUCT(--ISNUMBER(MID(D2083,ROW(INDIRECT("1:"&amp;LEN(D2083))),1)*1))</f>
        <v>21</v>
      </c>
      <c r="H2083" t="b">
        <f t="shared" si="470"/>
        <v>1</v>
      </c>
    </row>
    <row r="2084" spans="1:8" hidden="1" x14ac:dyDescent="0.3">
      <c r="A2084">
        <v>4181</v>
      </c>
      <c r="B2084" t="s">
        <v>13970</v>
      </c>
      <c r="C2084" t="s">
        <v>13971</v>
      </c>
      <c r="D2084" t="s">
        <v>13972</v>
      </c>
      <c r="E2084" t="s">
        <v>490</v>
      </c>
      <c r="F2084" t="s">
        <v>295</v>
      </c>
      <c r="G2084" cm="1">
        <f t="array" aca="1" ref="G2084" ca="1">SUMPRODUCT(--ISNUMBER(MID(D2084,ROW(INDIRECT("1:"&amp;LEN(D2084))),1)*1))</f>
        <v>21</v>
      </c>
      <c r="H2084" t="b">
        <f t="shared" si="469"/>
        <v>0</v>
      </c>
    </row>
    <row r="2085" spans="1:8" x14ac:dyDescent="0.3">
      <c r="A2085">
        <v>4183</v>
      </c>
      <c r="B2085" t="s">
        <v>13976</v>
      </c>
      <c r="C2085" t="s">
        <v>13977</v>
      </c>
      <c r="D2085" t="s">
        <v>13978</v>
      </c>
      <c r="E2085" t="s">
        <v>5337</v>
      </c>
      <c r="F2085" t="s">
        <v>610</v>
      </c>
      <c r="G2085" cm="1">
        <f t="array" aca="1" ref="G2085" ca="1">SUMPRODUCT(--ISNUMBER(MID(D2085,ROW(INDIRECT("1:"&amp;LEN(D2085))),1)*1))</f>
        <v>21</v>
      </c>
      <c r="H2085" t="b">
        <f t="shared" ref="H2085:H2086" si="471">OR(ISNUMBER(FIND("Wh kg", D2085)), ISNUMBER(FIND("F/g", D2085)), ISNUMBER(FIND("ppm", D2085)), ISNUMBER(FIND("ppb", D2085)), ISNUMBER(FIND("mAh/g", D2085)), ISNUMBER(FIND("kHz", D2085)), ISNUMBER(FIND("°C", D2085)), ISNUMBER(FIND(" pH", D2085)), ISNUMBER(FIND("mg/L", D2085)), ISNUMBER(FIND("mAhg", D2085)), ISNUMBER(FIND("g/L", D2085)), ISNUMBER(FIND("MPa", D2085)))</f>
        <v>1</v>
      </c>
    </row>
    <row r="2086" spans="1:8" hidden="1" x14ac:dyDescent="0.3">
      <c r="A2086">
        <v>4266</v>
      </c>
      <c r="B2086" t="s">
        <v>14243</v>
      </c>
      <c r="C2086" t="s">
        <v>14244</v>
      </c>
      <c r="D2086" t="s">
        <v>14245</v>
      </c>
      <c r="E2086" t="s">
        <v>273</v>
      </c>
      <c r="F2086" t="s">
        <v>1107</v>
      </c>
      <c r="G2086" cm="1">
        <f t="array" aca="1" ref="G2086" ca="1">SUMPRODUCT(--ISNUMBER(MID(D2086,ROW(INDIRECT("1:"&amp;LEN(D2086))),1)*1))</f>
        <v>21</v>
      </c>
      <c r="H2086" t="b">
        <f t="shared" si="471"/>
        <v>0</v>
      </c>
    </row>
    <row r="2087" spans="1:8" hidden="1" x14ac:dyDescent="0.3">
      <c r="A2087">
        <v>4270</v>
      </c>
      <c r="B2087" t="s">
        <v>14256</v>
      </c>
      <c r="C2087" t="s">
        <v>14257</v>
      </c>
      <c r="D2087" t="s">
        <v>14258</v>
      </c>
      <c r="E2087" t="s">
        <v>1562</v>
      </c>
      <c r="F2087" t="s">
        <v>15</v>
      </c>
      <c r="G2087" cm="1">
        <f t="array" aca="1" ref="G2087" ca="1">SUMPRODUCT(--ISNUMBER(MID(D2087,ROW(INDIRECT("1:"&amp;LEN(D2087))),1)*1))</f>
        <v>21</v>
      </c>
      <c r="H2087" t="b">
        <f t="shared" si="469"/>
        <v>0</v>
      </c>
    </row>
    <row r="2088" spans="1:8" hidden="1" x14ac:dyDescent="0.3">
      <c r="A2088">
        <v>4356</v>
      </c>
      <c r="B2088" t="s">
        <v>14537</v>
      </c>
      <c r="C2088" t="s">
        <v>14538</v>
      </c>
      <c r="D2088" t="s">
        <v>14539</v>
      </c>
      <c r="E2088" t="s">
        <v>14540</v>
      </c>
      <c r="F2088" t="s">
        <v>116</v>
      </c>
      <c r="G2088" cm="1">
        <f t="array" aca="1" ref="G2088" ca="1">SUMPRODUCT(--ISNUMBER(MID(D2088,ROW(INDIRECT("1:"&amp;LEN(D2088))),1)*1))</f>
        <v>21</v>
      </c>
      <c r="H2088" t="b">
        <f t="shared" ref="H2088:H2090" si="472">OR(ISNUMBER(FIND("Wh kg", D2088)), ISNUMBER(FIND("F/g", D2088)), ISNUMBER(FIND("ppm", D2088)), ISNUMBER(FIND("ppb", D2088)), ISNUMBER(FIND("mAh/g", D2088)), ISNUMBER(FIND("kHz", D2088)), ISNUMBER(FIND("°C", D2088)), ISNUMBER(FIND(" pH", D2088)), ISNUMBER(FIND("mg/L", D2088)), ISNUMBER(FIND("mAhg", D2088)), ISNUMBER(FIND("g/L", D2088)), ISNUMBER(FIND("MPa", D2088)))</f>
        <v>0</v>
      </c>
    </row>
    <row r="2089" spans="1:8" hidden="1" x14ac:dyDescent="0.3">
      <c r="A2089">
        <v>4408</v>
      </c>
      <c r="B2089" t="s">
        <v>14708</v>
      </c>
      <c r="C2089" t="s">
        <v>14709</v>
      </c>
      <c r="D2089" t="s">
        <v>14710</v>
      </c>
      <c r="E2089" t="s">
        <v>88</v>
      </c>
      <c r="F2089" t="s">
        <v>89</v>
      </c>
      <c r="G2089" cm="1">
        <f t="array" aca="1" ref="G2089" ca="1">SUMPRODUCT(--ISNUMBER(MID(D2089,ROW(INDIRECT("1:"&amp;LEN(D2089))),1)*1))</f>
        <v>21</v>
      </c>
      <c r="H2089" t="b">
        <f t="shared" si="472"/>
        <v>0</v>
      </c>
    </row>
    <row r="2090" spans="1:8" hidden="1" x14ac:dyDescent="0.3">
      <c r="A2090">
        <v>4409</v>
      </c>
      <c r="B2090" t="s">
        <v>14711</v>
      </c>
      <c r="C2090" t="s">
        <v>14712</v>
      </c>
      <c r="D2090" t="s">
        <v>14713</v>
      </c>
      <c r="E2090" t="s">
        <v>474</v>
      </c>
      <c r="F2090" t="s">
        <v>33</v>
      </c>
      <c r="G2090" cm="1">
        <f t="array" aca="1" ref="G2090" ca="1">SUMPRODUCT(--ISNUMBER(MID(D2090,ROW(INDIRECT("1:"&amp;LEN(D2090))),1)*1))</f>
        <v>21</v>
      </c>
      <c r="H2090" t="b">
        <f t="shared" si="472"/>
        <v>0</v>
      </c>
    </row>
    <row r="2091" spans="1:8" hidden="1" x14ac:dyDescent="0.3">
      <c r="A2091">
        <v>4520</v>
      </c>
      <c r="B2091" t="s">
        <v>15061</v>
      </c>
      <c r="C2091" t="s">
        <v>15062</v>
      </c>
      <c r="D2091" t="s">
        <v>15063</v>
      </c>
      <c r="E2091" t="s">
        <v>4451</v>
      </c>
      <c r="F2091" t="s">
        <v>84</v>
      </c>
      <c r="G2091" cm="1">
        <f t="array" aca="1" ref="G2091" ca="1">SUMPRODUCT(--ISNUMBER(MID(D2091,ROW(INDIRECT("1:"&amp;LEN(D2091))),1)*1))</f>
        <v>21</v>
      </c>
      <c r="H2091" t="b">
        <f t="shared" si="469"/>
        <v>0</v>
      </c>
    </row>
    <row r="2092" spans="1:8" x14ac:dyDescent="0.3">
      <c r="A2092">
        <v>4536</v>
      </c>
      <c r="B2092" t="s">
        <v>15112</v>
      </c>
      <c r="C2092" t="s">
        <v>15113</v>
      </c>
      <c r="D2092" t="s">
        <v>15114</v>
      </c>
      <c r="E2092" t="s">
        <v>55</v>
      </c>
      <c r="F2092" t="s">
        <v>295</v>
      </c>
      <c r="G2092" cm="1">
        <f t="array" aca="1" ref="G2092" ca="1">SUMPRODUCT(--ISNUMBER(MID(D2092,ROW(INDIRECT("1:"&amp;LEN(D2092))),1)*1))</f>
        <v>21</v>
      </c>
      <c r="H2092" t="b">
        <f t="shared" ref="H2092:H2096" si="473">OR(ISNUMBER(FIND("Wh kg", D2092)), ISNUMBER(FIND("F/g", D2092)), ISNUMBER(FIND("ppm", D2092)), ISNUMBER(FIND("ppb", D2092)), ISNUMBER(FIND("mAh/g", D2092)), ISNUMBER(FIND("kHz", D2092)), ISNUMBER(FIND("°C", D2092)), ISNUMBER(FIND(" pH", D2092)), ISNUMBER(FIND("mg/L", D2092)), ISNUMBER(FIND("mAhg", D2092)), ISNUMBER(FIND("g/L", D2092)), ISNUMBER(FIND("MPa", D2092)))</f>
        <v>1</v>
      </c>
    </row>
    <row r="2093" spans="1:8" hidden="1" x14ac:dyDescent="0.3">
      <c r="A2093">
        <v>4613</v>
      </c>
      <c r="B2093" t="s">
        <v>15355</v>
      </c>
      <c r="C2093" t="s">
        <v>15356</v>
      </c>
      <c r="D2093" t="s">
        <v>15357</v>
      </c>
      <c r="E2093" t="s">
        <v>15358</v>
      </c>
      <c r="F2093" t="s">
        <v>1552</v>
      </c>
      <c r="G2093" cm="1">
        <f t="array" aca="1" ref="G2093" ca="1">SUMPRODUCT(--ISNUMBER(MID(D2093,ROW(INDIRECT("1:"&amp;LEN(D2093))),1)*1))</f>
        <v>21</v>
      </c>
      <c r="H2093" t="b">
        <f t="shared" si="473"/>
        <v>0</v>
      </c>
    </row>
    <row r="2094" spans="1:8" hidden="1" x14ac:dyDescent="0.3">
      <c r="A2094">
        <v>4745</v>
      </c>
      <c r="B2094" t="s">
        <v>15776</v>
      </c>
      <c r="C2094" t="s">
        <v>15777</v>
      </c>
      <c r="D2094" t="s">
        <v>15778</v>
      </c>
      <c r="E2094" t="s">
        <v>1309</v>
      </c>
      <c r="F2094" t="s">
        <v>15</v>
      </c>
      <c r="G2094" cm="1">
        <f t="array" aca="1" ref="G2094" ca="1">SUMPRODUCT(--ISNUMBER(MID(D2094,ROW(INDIRECT("1:"&amp;LEN(D2094))),1)*1))</f>
        <v>21</v>
      </c>
      <c r="H2094" t="b">
        <f t="shared" si="473"/>
        <v>0</v>
      </c>
    </row>
    <row r="2095" spans="1:8" x14ac:dyDescent="0.3">
      <c r="A2095">
        <v>4793</v>
      </c>
      <c r="B2095" t="s">
        <v>15931</v>
      </c>
      <c r="C2095" t="s">
        <v>15932</v>
      </c>
      <c r="D2095" t="s">
        <v>15933</v>
      </c>
      <c r="E2095" t="s">
        <v>15934</v>
      </c>
      <c r="F2095" t="s">
        <v>84</v>
      </c>
      <c r="G2095" cm="1">
        <f t="array" aca="1" ref="G2095" ca="1">SUMPRODUCT(--ISNUMBER(MID(D2095,ROW(INDIRECT("1:"&amp;LEN(D2095))),1)*1))</f>
        <v>21</v>
      </c>
      <c r="H2095" t="b">
        <f t="shared" si="473"/>
        <v>1</v>
      </c>
    </row>
    <row r="2096" spans="1:8" hidden="1" x14ac:dyDescent="0.3">
      <c r="A2096">
        <v>4878</v>
      </c>
      <c r="B2096" t="s">
        <v>16207</v>
      </c>
      <c r="C2096" t="s">
        <v>16208</v>
      </c>
      <c r="D2096" t="s">
        <v>16209</v>
      </c>
      <c r="E2096" t="s">
        <v>88</v>
      </c>
      <c r="F2096" t="s">
        <v>6289</v>
      </c>
      <c r="G2096" cm="1">
        <f t="array" aca="1" ref="G2096" ca="1">SUMPRODUCT(--ISNUMBER(MID(D2096,ROW(INDIRECT("1:"&amp;LEN(D2096))),1)*1))</f>
        <v>21</v>
      </c>
      <c r="H2096" t="b">
        <f t="shared" si="473"/>
        <v>0</v>
      </c>
    </row>
    <row r="2097" spans="1:8" hidden="1" x14ac:dyDescent="0.3">
      <c r="A2097">
        <v>2095</v>
      </c>
      <c r="B2097" t="s">
        <v>7233</v>
      </c>
      <c r="C2097" t="s">
        <v>7234</v>
      </c>
      <c r="D2097" t="s">
        <v>7235</v>
      </c>
      <c r="E2097" t="s">
        <v>2483</v>
      </c>
      <c r="F2097" t="s">
        <v>15</v>
      </c>
      <c r="G2097" cm="1">
        <f t="array" aca="1" ref="G2097" ca="1">SUMPRODUCT(--ISNUMBER(MID(D2097,ROW(INDIRECT("1:"&amp;LEN(D2097))),1)*1))</f>
        <v>0</v>
      </c>
    </row>
    <row r="2098" spans="1:8" x14ac:dyDescent="0.3">
      <c r="A2098">
        <v>4944</v>
      </c>
      <c r="B2098" t="s">
        <v>16416</v>
      </c>
      <c r="C2098" t="s">
        <v>16417</v>
      </c>
      <c r="D2098" t="s">
        <v>16418</v>
      </c>
      <c r="E2098" t="s">
        <v>4144</v>
      </c>
      <c r="F2098" t="s">
        <v>687</v>
      </c>
      <c r="G2098" cm="1">
        <f t="array" aca="1" ref="G2098" ca="1">SUMPRODUCT(--ISNUMBER(MID(D2098,ROW(INDIRECT("1:"&amp;LEN(D2098))),1)*1))</f>
        <v>21</v>
      </c>
      <c r="H2098" t="b">
        <f t="shared" ref="H2098:H2099" si="474">OR(ISNUMBER(FIND("Wh kg", D2098)), ISNUMBER(FIND("F/g", D2098)), ISNUMBER(FIND("ppm", D2098)), ISNUMBER(FIND("ppb", D2098)), ISNUMBER(FIND("mAh/g", D2098)), ISNUMBER(FIND("kHz", D2098)), ISNUMBER(FIND("°C", D2098)), ISNUMBER(FIND(" pH", D2098)), ISNUMBER(FIND("mg/L", D2098)), ISNUMBER(FIND("mAhg", D2098)), ISNUMBER(FIND("g/L", D2098)), ISNUMBER(FIND("MPa", D2098)))</f>
        <v>1</v>
      </c>
    </row>
    <row r="2099" spans="1:8" x14ac:dyDescent="0.3">
      <c r="A2099">
        <v>4979</v>
      </c>
      <c r="B2099" t="s">
        <v>16525</v>
      </c>
      <c r="C2099" t="s">
        <v>16526</v>
      </c>
      <c r="D2099" t="s">
        <v>16527</v>
      </c>
      <c r="E2099" t="s">
        <v>16528</v>
      </c>
      <c r="F2099" t="s">
        <v>392</v>
      </c>
      <c r="G2099" cm="1">
        <f t="array" aca="1" ref="G2099" ca="1">SUMPRODUCT(--ISNUMBER(MID(D2099,ROW(INDIRECT("1:"&amp;LEN(D2099))),1)*1))</f>
        <v>21</v>
      </c>
      <c r="H2099" t="b">
        <f t="shared" si="474"/>
        <v>1</v>
      </c>
    </row>
    <row r="2100" spans="1:8" hidden="1" x14ac:dyDescent="0.3">
      <c r="A2100">
        <v>5028</v>
      </c>
      <c r="B2100" t="s">
        <v>16685</v>
      </c>
      <c r="C2100" t="s">
        <v>16686</v>
      </c>
      <c r="D2100" t="s">
        <v>16687</v>
      </c>
      <c r="E2100" t="s">
        <v>1176</v>
      </c>
      <c r="F2100" t="s">
        <v>1061</v>
      </c>
      <c r="G2100" cm="1">
        <f t="array" aca="1" ref="G2100" ca="1">SUMPRODUCT(--ISNUMBER(MID(D2100,ROW(INDIRECT("1:"&amp;LEN(D2100))),1)*1))</f>
        <v>21</v>
      </c>
      <c r="H2100" t="b">
        <f t="shared" ref="H2098:H2117" si="475">OR(ISNUMBER(FIND("Wh kg", D2100)), ISNUMBER(FIND("F/g", D2100)), ISNUMBER(FIND("ppm", D2100)), ISNUMBER(FIND("ppb", D2100)), ISNUMBER(FIND("mAh/g", D2100)), ISNUMBER(FIND("kHz", D2100)), ISNUMBER(FIND("°C", D2100)), ISNUMBER(FIND(" pH", D2100)), ISNUMBER(FIND("mg/L", D2100)), ISNUMBER(FIND("min", D2100)), ISNUMBER(FIND("mAhg", D2100)), ISNUMBER(FIND("g/L", D2100)), ISNUMBER(FIND("MPa", D2100)))</f>
        <v>0</v>
      </c>
    </row>
    <row r="2101" spans="1:8" hidden="1" x14ac:dyDescent="0.3">
      <c r="A2101">
        <v>56</v>
      </c>
      <c r="B2101" t="s">
        <v>244</v>
      </c>
      <c r="C2101" t="s">
        <v>245</v>
      </c>
      <c r="D2101" t="s">
        <v>246</v>
      </c>
      <c r="E2101" t="s">
        <v>247</v>
      </c>
      <c r="F2101" t="s">
        <v>33</v>
      </c>
      <c r="G2101" cm="1">
        <f t="array" aca="1" ref="G2101" ca="1">SUMPRODUCT(--ISNUMBER(MID(D2101,ROW(INDIRECT("1:"&amp;LEN(D2101))),1)*1))</f>
        <v>20</v>
      </c>
      <c r="H2101" t="b">
        <f t="shared" si="475"/>
        <v>0</v>
      </c>
    </row>
    <row r="2102" spans="1:8" hidden="1" x14ac:dyDescent="0.3">
      <c r="A2102">
        <v>75</v>
      </c>
      <c r="B2102" t="s">
        <v>314</v>
      </c>
      <c r="C2102" t="s">
        <v>315</v>
      </c>
      <c r="D2102" t="s">
        <v>316</v>
      </c>
      <c r="E2102" t="s">
        <v>243</v>
      </c>
      <c r="F2102" t="s">
        <v>317</v>
      </c>
      <c r="G2102" cm="1">
        <f t="array" aca="1" ref="G2102" ca="1">SUMPRODUCT(--ISNUMBER(MID(D2102,ROW(INDIRECT("1:"&amp;LEN(D2102))),1)*1))</f>
        <v>20</v>
      </c>
      <c r="H2102" t="b">
        <f>OR(ISNUMBER(FIND("Wh kg", D2102)), ISNUMBER(FIND("F/g", D2102)), ISNUMBER(FIND("ppm", D2102)), ISNUMBER(FIND("ppb", D2102)), ISNUMBER(FIND("mAh/g", D2102)), ISNUMBER(FIND("kHz", D2102)), ISNUMBER(FIND("°C", D2102)), ISNUMBER(FIND(" pH", D2102)), ISNUMBER(FIND("mg/L", D2102)), ISNUMBER(FIND("mAhg", D2102)), ISNUMBER(FIND("g/L", D2102)), ISNUMBER(FIND("MPa", D2102)))</f>
        <v>0</v>
      </c>
    </row>
    <row r="2103" spans="1:8" hidden="1" x14ac:dyDescent="0.3">
      <c r="A2103">
        <v>88</v>
      </c>
      <c r="B2103" t="s">
        <v>366</v>
      </c>
      <c r="C2103" t="s">
        <v>367</v>
      </c>
      <c r="D2103" t="s">
        <v>368</v>
      </c>
      <c r="E2103" t="s">
        <v>9</v>
      </c>
      <c r="F2103" t="s">
        <v>369</v>
      </c>
      <c r="G2103" cm="1">
        <f t="array" aca="1" ref="G2103" ca="1">SUMPRODUCT(--ISNUMBER(MID(D2103,ROW(INDIRECT("1:"&amp;LEN(D2103))),1)*1))</f>
        <v>20</v>
      </c>
      <c r="H2103" t="b">
        <f t="shared" si="475"/>
        <v>0</v>
      </c>
    </row>
    <row r="2104" spans="1:8" hidden="1" x14ac:dyDescent="0.3">
      <c r="A2104">
        <v>318</v>
      </c>
      <c r="B2104" t="s">
        <v>1180</v>
      </c>
      <c r="C2104" t="s">
        <v>1181</v>
      </c>
      <c r="D2104" t="s">
        <v>1182</v>
      </c>
      <c r="E2104" t="s">
        <v>1183</v>
      </c>
      <c r="F2104" t="s">
        <v>15</v>
      </c>
      <c r="G2104" cm="1">
        <f t="array" aca="1" ref="G2104" ca="1">SUMPRODUCT(--ISNUMBER(MID(D2104,ROW(INDIRECT("1:"&amp;LEN(D2104))),1)*1))</f>
        <v>20</v>
      </c>
      <c r="H2104" t="b">
        <f t="shared" ref="H2104:H2107" si="476">OR(ISNUMBER(FIND("Wh kg", D2104)), ISNUMBER(FIND("F/g", D2104)), ISNUMBER(FIND("ppm", D2104)), ISNUMBER(FIND("ppb", D2104)), ISNUMBER(FIND("mAh/g", D2104)), ISNUMBER(FIND("kHz", D2104)), ISNUMBER(FIND("°C", D2104)), ISNUMBER(FIND(" pH", D2104)), ISNUMBER(FIND("mg/L", D2104)), ISNUMBER(FIND("mAhg", D2104)), ISNUMBER(FIND("g/L", D2104)), ISNUMBER(FIND("MPa", D2104)))</f>
        <v>0</v>
      </c>
    </row>
    <row r="2105" spans="1:8" hidden="1" x14ac:dyDescent="0.3">
      <c r="A2105">
        <v>368</v>
      </c>
      <c r="B2105" t="s">
        <v>1359</v>
      </c>
      <c r="C2105" t="s">
        <v>1360</v>
      </c>
      <c r="D2105" t="s">
        <v>1361</v>
      </c>
      <c r="E2105" t="s">
        <v>774</v>
      </c>
      <c r="F2105" t="s">
        <v>568</v>
      </c>
      <c r="G2105" cm="1">
        <f t="array" aca="1" ref="G2105" ca="1">SUMPRODUCT(--ISNUMBER(MID(D2105,ROW(INDIRECT("1:"&amp;LEN(D2105))),1)*1))</f>
        <v>20</v>
      </c>
      <c r="H2105" t="b">
        <f t="shared" si="476"/>
        <v>0</v>
      </c>
    </row>
    <row r="2106" spans="1:8" hidden="1" x14ac:dyDescent="0.3">
      <c r="A2106">
        <v>407</v>
      </c>
      <c r="B2106" t="s">
        <v>1498</v>
      </c>
      <c r="C2106" t="s">
        <v>1499</v>
      </c>
      <c r="D2106" t="s">
        <v>1500</v>
      </c>
      <c r="E2106" t="s">
        <v>1492</v>
      </c>
      <c r="F2106" t="s">
        <v>89</v>
      </c>
      <c r="G2106" cm="1">
        <f t="array" aca="1" ref="G2106" ca="1">SUMPRODUCT(--ISNUMBER(MID(D2106,ROW(INDIRECT("1:"&amp;LEN(D2106))),1)*1))</f>
        <v>20</v>
      </c>
      <c r="H2106" t="b">
        <f t="shared" si="476"/>
        <v>0</v>
      </c>
    </row>
    <row r="2107" spans="1:8" hidden="1" x14ac:dyDescent="0.3">
      <c r="A2107">
        <v>683</v>
      </c>
      <c r="B2107" t="s">
        <v>2447</v>
      </c>
      <c r="C2107" t="s">
        <v>2448</v>
      </c>
      <c r="D2107" t="s">
        <v>2449</v>
      </c>
      <c r="E2107" t="s">
        <v>88</v>
      </c>
      <c r="F2107" t="s">
        <v>138</v>
      </c>
      <c r="G2107" cm="1">
        <f t="array" aca="1" ref="G2107" ca="1">SUMPRODUCT(--ISNUMBER(MID(D2107,ROW(INDIRECT("1:"&amp;LEN(D2107))),1)*1))</f>
        <v>20</v>
      </c>
      <c r="H2107" t="b">
        <f t="shared" si="476"/>
        <v>0</v>
      </c>
    </row>
    <row r="2108" spans="1:8" hidden="1" x14ac:dyDescent="0.3">
      <c r="A2108">
        <v>688</v>
      </c>
      <c r="B2108" t="s">
        <v>2464</v>
      </c>
      <c r="C2108" t="s">
        <v>2465</v>
      </c>
      <c r="D2108" t="s">
        <v>2466</v>
      </c>
      <c r="E2108" t="s">
        <v>2467</v>
      </c>
      <c r="F2108" t="s">
        <v>266</v>
      </c>
      <c r="G2108" cm="1">
        <f t="array" aca="1" ref="G2108" ca="1">SUMPRODUCT(--ISNUMBER(MID(D2108,ROW(INDIRECT("1:"&amp;LEN(D2108))),1)*1))</f>
        <v>20</v>
      </c>
      <c r="H2108" t="b">
        <f t="shared" si="475"/>
        <v>0</v>
      </c>
    </row>
    <row r="2109" spans="1:8" x14ac:dyDescent="0.3">
      <c r="A2109">
        <v>698</v>
      </c>
      <c r="B2109" t="s">
        <v>2503</v>
      </c>
      <c r="C2109" t="s">
        <v>2504</v>
      </c>
      <c r="D2109" t="s">
        <v>2505</v>
      </c>
      <c r="E2109" t="s">
        <v>2506</v>
      </c>
      <c r="F2109" t="s">
        <v>84</v>
      </c>
      <c r="G2109" cm="1">
        <f t="array" aca="1" ref="G2109" ca="1">SUMPRODUCT(--ISNUMBER(MID(D2109,ROW(INDIRECT("1:"&amp;LEN(D2109))),1)*1))</f>
        <v>20</v>
      </c>
      <c r="H2109" t="b">
        <f t="shared" ref="H2109:H2111" si="477">OR(ISNUMBER(FIND("Wh kg", D2109)), ISNUMBER(FIND("F/g", D2109)), ISNUMBER(FIND("ppm", D2109)), ISNUMBER(FIND("ppb", D2109)), ISNUMBER(FIND("mAh/g", D2109)), ISNUMBER(FIND("kHz", D2109)), ISNUMBER(FIND("°C", D2109)), ISNUMBER(FIND(" pH", D2109)), ISNUMBER(FIND("mg/L", D2109)), ISNUMBER(FIND("mAhg", D2109)), ISNUMBER(FIND("g/L", D2109)), ISNUMBER(FIND("MPa", D2109)))</f>
        <v>1</v>
      </c>
    </row>
    <row r="2110" spans="1:8" x14ac:dyDescent="0.3">
      <c r="A2110">
        <v>737</v>
      </c>
      <c r="B2110" t="s">
        <v>2641</v>
      </c>
      <c r="C2110" t="s">
        <v>2642</v>
      </c>
      <c r="D2110" t="s">
        <v>2643</v>
      </c>
      <c r="E2110" t="s">
        <v>2644</v>
      </c>
      <c r="F2110" t="s">
        <v>56</v>
      </c>
      <c r="G2110" cm="1">
        <f t="array" aca="1" ref="G2110" ca="1">SUMPRODUCT(--ISNUMBER(MID(D2110,ROW(INDIRECT("1:"&amp;LEN(D2110))),1)*1))</f>
        <v>20</v>
      </c>
      <c r="H2110" t="b">
        <f t="shared" si="477"/>
        <v>1</v>
      </c>
    </row>
    <row r="2111" spans="1:8" x14ac:dyDescent="0.3">
      <c r="A2111">
        <v>798</v>
      </c>
      <c r="B2111" t="s">
        <v>2850</v>
      </c>
      <c r="C2111" t="s">
        <v>2851</v>
      </c>
      <c r="D2111" t="s">
        <v>2852</v>
      </c>
      <c r="E2111" t="s">
        <v>2853</v>
      </c>
      <c r="F2111" t="s">
        <v>687</v>
      </c>
      <c r="G2111" cm="1">
        <f t="array" aca="1" ref="G2111" ca="1">SUMPRODUCT(--ISNUMBER(MID(D2111,ROW(INDIRECT("1:"&amp;LEN(D2111))),1)*1))</f>
        <v>20</v>
      </c>
      <c r="H2111" t="b">
        <f t="shared" si="477"/>
        <v>1</v>
      </c>
    </row>
    <row r="2112" spans="1:8" hidden="1" x14ac:dyDescent="0.3">
      <c r="A2112">
        <v>844</v>
      </c>
      <c r="B2112" t="s">
        <v>3009</v>
      </c>
      <c r="C2112" t="s">
        <v>3010</v>
      </c>
      <c r="D2112" t="s">
        <v>3011</v>
      </c>
      <c r="E2112" t="s">
        <v>892</v>
      </c>
      <c r="F2112" t="s">
        <v>161</v>
      </c>
      <c r="G2112" cm="1">
        <f t="array" aca="1" ref="G2112" ca="1">SUMPRODUCT(--ISNUMBER(MID(D2112,ROW(INDIRECT("1:"&amp;LEN(D2112))),1)*1))</f>
        <v>20</v>
      </c>
      <c r="H2112" t="b">
        <f t="shared" si="475"/>
        <v>0</v>
      </c>
    </row>
    <row r="2113" spans="1:8" hidden="1" x14ac:dyDescent="0.3">
      <c r="A2113">
        <v>865</v>
      </c>
      <c r="B2113" t="s">
        <v>3079</v>
      </c>
      <c r="C2113" t="s">
        <v>3080</v>
      </c>
      <c r="D2113" t="s">
        <v>3081</v>
      </c>
      <c r="E2113" t="s">
        <v>2853</v>
      </c>
      <c r="F2113" t="s">
        <v>687</v>
      </c>
      <c r="G2113" cm="1">
        <f t="array" aca="1" ref="G2113" ca="1">SUMPRODUCT(--ISNUMBER(MID(D2113,ROW(INDIRECT("1:"&amp;LEN(D2113))),1)*1))</f>
        <v>20</v>
      </c>
      <c r="H2113" t="b">
        <f t="shared" ref="H2113:H2117" si="478">OR(ISNUMBER(FIND("Wh kg", D2113)), ISNUMBER(FIND("F/g", D2113)), ISNUMBER(FIND("ppm", D2113)), ISNUMBER(FIND("ppb", D2113)), ISNUMBER(FIND("mAh/g", D2113)), ISNUMBER(FIND("kHz", D2113)), ISNUMBER(FIND("°C", D2113)), ISNUMBER(FIND(" pH", D2113)), ISNUMBER(FIND("mg/L", D2113)), ISNUMBER(FIND("mAhg", D2113)), ISNUMBER(FIND("g/L", D2113)), ISNUMBER(FIND("MPa", D2113)))</f>
        <v>0</v>
      </c>
    </row>
    <row r="2114" spans="1:8" x14ac:dyDescent="0.3">
      <c r="A2114">
        <v>939</v>
      </c>
      <c r="B2114" t="s">
        <v>3331</v>
      </c>
      <c r="C2114" t="s">
        <v>3332</v>
      </c>
      <c r="D2114" t="s">
        <v>3333</v>
      </c>
      <c r="E2114" t="s">
        <v>3334</v>
      </c>
      <c r="F2114" t="s">
        <v>116</v>
      </c>
      <c r="G2114" cm="1">
        <f t="array" aca="1" ref="G2114" ca="1">SUMPRODUCT(--ISNUMBER(MID(D2114,ROW(INDIRECT("1:"&amp;LEN(D2114))),1)*1))</f>
        <v>20</v>
      </c>
      <c r="H2114" t="b">
        <f t="shared" si="478"/>
        <v>1</v>
      </c>
    </row>
    <row r="2115" spans="1:8" x14ac:dyDescent="0.3">
      <c r="A2115">
        <v>945</v>
      </c>
      <c r="B2115" t="s">
        <v>3353</v>
      </c>
      <c r="C2115" t="s">
        <v>3354</v>
      </c>
      <c r="D2115" t="s">
        <v>3355</v>
      </c>
      <c r="E2115" t="s">
        <v>3356</v>
      </c>
      <c r="F2115" t="s">
        <v>15</v>
      </c>
      <c r="G2115" cm="1">
        <f t="array" aca="1" ref="G2115" ca="1">SUMPRODUCT(--ISNUMBER(MID(D2115,ROW(INDIRECT("1:"&amp;LEN(D2115))),1)*1))</f>
        <v>20</v>
      </c>
      <c r="H2115" t="b">
        <f t="shared" si="478"/>
        <v>1</v>
      </c>
    </row>
    <row r="2116" spans="1:8" x14ac:dyDescent="0.3">
      <c r="A2116">
        <v>955</v>
      </c>
      <c r="B2116" t="s">
        <v>3388</v>
      </c>
      <c r="C2116" t="s">
        <v>3389</v>
      </c>
      <c r="D2116" t="s">
        <v>3390</v>
      </c>
      <c r="E2116" t="s">
        <v>1309</v>
      </c>
      <c r="F2116" t="s">
        <v>2356</v>
      </c>
      <c r="G2116" cm="1">
        <f t="array" aca="1" ref="G2116" ca="1">SUMPRODUCT(--ISNUMBER(MID(D2116,ROW(INDIRECT("1:"&amp;LEN(D2116))),1)*1))</f>
        <v>20</v>
      </c>
      <c r="H2116" t="b">
        <f t="shared" si="478"/>
        <v>1</v>
      </c>
    </row>
    <row r="2117" spans="1:8" x14ac:dyDescent="0.3">
      <c r="A2117">
        <v>1256</v>
      </c>
      <c r="B2117" t="s">
        <v>4407</v>
      </c>
      <c r="C2117" t="s">
        <v>4408</v>
      </c>
      <c r="D2117" t="s">
        <v>4409</v>
      </c>
      <c r="E2117" t="s">
        <v>4410</v>
      </c>
      <c r="F2117" t="s">
        <v>46</v>
      </c>
      <c r="G2117" cm="1">
        <f t="array" aca="1" ref="G2117" ca="1">SUMPRODUCT(--ISNUMBER(MID(D2117,ROW(INDIRECT("1:"&amp;LEN(D2117))),1)*1))</f>
        <v>20</v>
      </c>
      <c r="H2117" t="b">
        <f t="shared" si="478"/>
        <v>1</v>
      </c>
    </row>
    <row r="2118" spans="1:8" hidden="1" x14ac:dyDescent="0.3">
      <c r="A2118">
        <v>2116</v>
      </c>
      <c r="B2118" t="s">
        <v>7300</v>
      </c>
      <c r="C2118" t="s">
        <v>7301</v>
      </c>
      <c r="D2118" t="s">
        <v>7302</v>
      </c>
      <c r="E2118" t="s">
        <v>191</v>
      </c>
      <c r="F2118" t="s">
        <v>3423</v>
      </c>
      <c r="G2118" cm="1">
        <f t="array" aca="1" ref="G2118" ca="1">SUMPRODUCT(--ISNUMBER(MID(D2118,ROW(INDIRECT("1:"&amp;LEN(D2118))),1)*1))</f>
        <v>0</v>
      </c>
    </row>
    <row r="2119" spans="1:8" hidden="1" x14ac:dyDescent="0.3">
      <c r="A2119">
        <v>1272</v>
      </c>
      <c r="B2119" t="s">
        <v>4463</v>
      </c>
      <c r="C2119" t="s">
        <v>4464</v>
      </c>
      <c r="D2119" t="s">
        <v>4465</v>
      </c>
      <c r="E2119" t="s">
        <v>920</v>
      </c>
      <c r="F2119" t="s">
        <v>3563</v>
      </c>
      <c r="G2119" cm="1">
        <f t="array" aca="1" ref="G2119" ca="1">SUMPRODUCT(--ISNUMBER(MID(D2119,ROW(INDIRECT("1:"&amp;LEN(D2119))),1)*1))</f>
        <v>20</v>
      </c>
      <c r="H2119" t="b">
        <f>OR(ISNUMBER(FIND("Wh kg", D2119)), ISNUMBER(FIND("F/g", D2119)), ISNUMBER(FIND("ppm", D2119)), ISNUMBER(FIND("ppb", D2119)), ISNUMBER(FIND("mAh/g", D2119)), ISNUMBER(FIND("kHz", D2119)), ISNUMBER(FIND("°C", D2119)), ISNUMBER(FIND(" pH", D2119)), ISNUMBER(FIND("mg/L", D2119)), ISNUMBER(FIND("mAhg", D2119)), ISNUMBER(FIND("g/L", D2119)), ISNUMBER(FIND("MPa", D2119)))</f>
        <v>0</v>
      </c>
    </row>
    <row r="2120" spans="1:8" hidden="1" x14ac:dyDescent="0.3">
      <c r="A2120">
        <v>2118</v>
      </c>
      <c r="B2120" t="s">
        <v>7306</v>
      </c>
      <c r="C2120" t="s">
        <v>7307</v>
      </c>
      <c r="D2120" t="s">
        <v>7308</v>
      </c>
      <c r="E2120" t="s">
        <v>4312</v>
      </c>
      <c r="F2120" t="s">
        <v>3107</v>
      </c>
      <c r="G2120" cm="1">
        <f t="array" aca="1" ref="G2120" ca="1">SUMPRODUCT(--ISNUMBER(MID(D2120,ROW(INDIRECT("1:"&amp;LEN(D2120))),1)*1))</f>
        <v>0</v>
      </c>
    </row>
    <row r="2121" spans="1:8" x14ac:dyDescent="0.3">
      <c r="A2121">
        <v>1297</v>
      </c>
      <c r="B2121" t="s">
        <v>4548</v>
      </c>
      <c r="C2121" t="s">
        <v>4549</v>
      </c>
      <c r="D2121" t="s">
        <v>4550</v>
      </c>
      <c r="E2121" t="s">
        <v>2034</v>
      </c>
      <c r="F2121" t="s">
        <v>161</v>
      </c>
      <c r="G2121" cm="1">
        <f t="array" aca="1" ref="G2121" ca="1">SUMPRODUCT(--ISNUMBER(MID(D2121,ROW(INDIRECT("1:"&amp;LEN(D2121))),1)*1))</f>
        <v>20</v>
      </c>
      <c r="H2121" t="b">
        <f>OR(ISNUMBER(FIND("Wh kg", D2121)), ISNUMBER(FIND("F/g", D2121)), ISNUMBER(FIND("ppm", D2121)), ISNUMBER(FIND("ppb", D2121)), ISNUMBER(FIND("mAh/g", D2121)), ISNUMBER(FIND("kHz", D2121)), ISNUMBER(FIND("°C", D2121)), ISNUMBER(FIND(" pH", D2121)), ISNUMBER(FIND("mg/L", D2121)), ISNUMBER(FIND("mAhg", D2121)), ISNUMBER(FIND("g/L", D2121)), ISNUMBER(FIND("MPa", D2121)))</f>
        <v>1</v>
      </c>
    </row>
    <row r="2122" spans="1:8" hidden="1" x14ac:dyDescent="0.3">
      <c r="A2122">
        <v>1329</v>
      </c>
      <c r="B2122" t="s">
        <v>4650</v>
      </c>
      <c r="C2122" t="s">
        <v>4651</v>
      </c>
      <c r="D2122" t="s">
        <v>4652</v>
      </c>
      <c r="E2122" t="s">
        <v>1468</v>
      </c>
      <c r="F2122" t="s">
        <v>330</v>
      </c>
      <c r="G2122" cm="1">
        <f t="array" aca="1" ref="G2122" ca="1">SUMPRODUCT(--ISNUMBER(MID(D2122,ROW(INDIRECT("1:"&amp;LEN(D2122))),1)*1))</f>
        <v>20</v>
      </c>
      <c r="H2122" t="b">
        <f t="shared" ref="H2121:H2130" si="479">OR(ISNUMBER(FIND("Wh kg", D2122)), ISNUMBER(FIND("F/g", D2122)), ISNUMBER(FIND("ppm", D2122)), ISNUMBER(FIND("ppb", D2122)), ISNUMBER(FIND("mAh/g", D2122)), ISNUMBER(FIND("kHz", D2122)), ISNUMBER(FIND("°C", D2122)), ISNUMBER(FIND(" pH", D2122)), ISNUMBER(FIND("mg/L", D2122)), ISNUMBER(FIND("min", D2122)), ISNUMBER(FIND("mAhg", D2122)), ISNUMBER(FIND("g/L", D2122)), ISNUMBER(FIND("MPa", D2122)))</f>
        <v>0</v>
      </c>
    </row>
    <row r="2123" spans="1:8" hidden="1" x14ac:dyDescent="0.3">
      <c r="A2123">
        <v>1386</v>
      </c>
      <c r="B2123" t="s">
        <v>4845</v>
      </c>
      <c r="C2123" t="s">
        <v>4846</v>
      </c>
      <c r="D2123" t="s">
        <v>4847</v>
      </c>
      <c r="E2123" t="s">
        <v>93</v>
      </c>
      <c r="F2123" t="s">
        <v>89</v>
      </c>
      <c r="G2123" cm="1">
        <f t="array" aca="1" ref="G2123" ca="1">SUMPRODUCT(--ISNUMBER(MID(D2123,ROW(INDIRECT("1:"&amp;LEN(D2123))),1)*1))</f>
        <v>20</v>
      </c>
      <c r="H2123" t="b">
        <f t="shared" ref="H2123:H2126" si="480">OR(ISNUMBER(FIND("Wh kg", D2123)), ISNUMBER(FIND("F/g", D2123)), ISNUMBER(FIND("ppm", D2123)), ISNUMBER(FIND("ppb", D2123)), ISNUMBER(FIND("mAh/g", D2123)), ISNUMBER(FIND("kHz", D2123)), ISNUMBER(FIND("°C", D2123)), ISNUMBER(FIND(" pH", D2123)), ISNUMBER(FIND("mg/L", D2123)), ISNUMBER(FIND("mAhg", D2123)), ISNUMBER(FIND("g/L", D2123)), ISNUMBER(FIND("MPa", D2123)))</f>
        <v>0</v>
      </c>
    </row>
    <row r="2124" spans="1:8" hidden="1" x14ac:dyDescent="0.3">
      <c r="A2124">
        <v>1406</v>
      </c>
      <c r="B2124" t="s">
        <v>4914</v>
      </c>
      <c r="C2124" t="s">
        <v>4915</v>
      </c>
      <c r="D2124" t="s">
        <v>4916</v>
      </c>
      <c r="E2124" t="s">
        <v>1309</v>
      </c>
      <c r="F2124" t="s">
        <v>56</v>
      </c>
      <c r="G2124" cm="1">
        <f t="array" aca="1" ref="G2124" ca="1">SUMPRODUCT(--ISNUMBER(MID(D2124,ROW(INDIRECT("1:"&amp;LEN(D2124))),1)*1))</f>
        <v>20</v>
      </c>
      <c r="H2124" t="b">
        <f t="shared" si="480"/>
        <v>0</v>
      </c>
    </row>
    <row r="2125" spans="1:8" x14ac:dyDescent="0.3">
      <c r="A2125">
        <v>1412</v>
      </c>
      <c r="B2125" t="s">
        <v>4932</v>
      </c>
      <c r="C2125" t="s">
        <v>4933</v>
      </c>
      <c r="D2125" t="s">
        <v>4934</v>
      </c>
      <c r="E2125" t="s">
        <v>9</v>
      </c>
      <c r="F2125" t="s">
        <v>708</v>
      </c>
      <c r="G2125" cm="1">
        <f t="array" aca="1" ref="G2125" ca="1">SUMPRODUCT(--ISNUMBER(MID(D2125,ROW(INDIRECT("1:"&amp;LEN(D2125))),1)*1))</f>
        <v>20</v>
      </c>
      <c r="H2125" t="b">
        <f t="shared" si="480"/>
        <v>1</v>
      </c>
    </row>
    <row r="2126" spans="1:8" x14ac:dyDescent="0.3">
      <c r="A2126">
        <v>1426</v>
      </c>
      <c r="B2126" t="s">
        <v>4978</v>
      </c>
      <c r="C2126" t="s">
        <v>4979</v>
      </c>
      <c r="D2126" t="s">
        <v>4980</v>
      </c>
      <c r="E2126" t="s">
        <v>137</v>
      </c>
      <c r="F2126" t="s">
        <v>89</v>
      </c>
      <c r="G2126" cm="1">
        <f t="array" aca="1" ref="G2126" ca="1">SUMPRODUCT(--ISNUMBER(MID(D2126,ROW(INDIRECT("1:"&amp;LEN(D2126))),1)*1))</f>
        <v>20</v>
      </c>
      <c r="H2126" t="b">
        <f t="shared" si="480"/>
        <v>1</v>
      </c>
    </row>
    <row r="2127" spans="1:8" hidden="1" x14ac:dyDescent="0.3">
      <c r="A2127">
        <v>1513</v>
      </c>
      <c r="B2127" t="s">
        <v>5273</v>
      </c>
      <c r="C2127" t="s">
        <v>5274</v>
      </c>
      <c r="D2127" t="s">
        <v>5275</v>
      </c>
      <c r="E2127" t="s">
        <v>187</v>
      </c>
      <c r="F2127" t="s">
        <v>2488</v>
      </c>
      <c r="G2127" cm="1">
        <f t="array" aca="1" ref="G2127" ca="1">SUMPRODUCT(--ISNUMBER(MID(D2127,ROW(INDIRECT("1:"&amp;LEN(D2127))),1)*1))</f>
        <v>20</v>
      </c>
      <c r="H2127" t="b">
        <f t="shared" si="479"/>
        <v>0</v>
      </c>
    </row>
    <row r="2128" spans="1:8" hidden="1" x14ac:dyDescent="0.3">
      <c r="A2128">
        <v>1517</v>
      </c>
      <c r="B2128" t="s">
        <v>5285</v>
      </c>
      <c r="C2128" t="s">
        <v>5286</v>
      </c>
      <c r="D2128" t="s">
        <v>5287</v>
      </c>
      <c r="E2128" t="s">
        <v>88</v>
      </c>
      <c r="F2128" t="s">
        <v>138</v>
      </c>
      <c r="G2128" cm="1">
        <f t="array" aca="1" ref="G2128" ca="1">SUMPRODUCT(--ISNUMBER(MID(D2128,ROW(INDIRECT("1:"&amp;LEN(D2128))),1)*1))</f>
        <v>20</v>
      </c>
      <c r="H2128" t="b">
        <f t="shared" ref="H2128:H2129" si="481">OR(ISNUMBER(FIND("Wh kg", D2128)), ISNUMBER(FIND("F/g", D2128)), ISNUMBER(FIND("ppm", D2128)), ISNUMBER(FIND("ppb", D2128)), ISNUMBER(FIND("mAh/g", D2128)), ISNUMBER(FIND("kHz", D2128)), ISNUMBER(FIND("°C", D2128)), ISNUMBER(FIND(" pH", D2128)), ISNUMBER(FIND("mg/L", D2128)), ISNUMBER(FIND("mAhg", D2128)), ISNUMBER(FIND("g/L", D2128)), ISNUMBER(FIND("MPa", D2128)))</f>
        <v>0</v>
      </c>
    </row>
    <row r="2129" spans="1:8" x14ac:dyDescent="0.3">
      <c r="A2129">
        <v>1596</v>
      </c>
      <c r="B2129" t="s">
        <v>5545</v>
      </c>
      <c r="C2129" t="s">
        <v>5546</v>
      </c>
      <c r="D2129" t="s">
        <v>5547</v>
      </c>
      <c r="E2129" t="s">
        <v>5548</v>
      </c>
      <c r="F2129" t="s">
        <v>687</v>
      </c>
      <c r="G2129" cm="1">
        <f t="array" aca="1" ref="G2129" ca="1">SUMPRODUCT(--ISNUMBER(MID(D2129,ROW(INDIRECT("1:"&amp;LEN(D2129))),1)*1))</f>
        <v>20</v>
      </c>
      <c r="H2129" t="b">
        <f t="shared" si="481"/>
        <v>1</v>
      </c>
    </row>
    <row r="2130" spans="1:8" hidden="1" x14ac:dyDescent="0.3">
      <c r="A2130">
        <v>1655</v>
      </c>
      <c r="B2130" t="s">
        <v>5747</v>
      </c>
      <c r="C2130" t="s">
        <v>5748</v>
      </c>
      <c r="D2130" t="s">
        <v>5749</v>
      </c>
      <c r="E2130" t="s">
        <v>5750</v>
      </c>
      <c r="F2130" t="s">
        <v>84</v>
      </c>
      <c r="G2130" cm="1">
        <f t="array" aca="1" ref="G2130" ca="1">SUMPRODUCT(--ISNUMBER(MID(D2130,ROW(INDIRECT("1:"&amp;LEN(D2130))),1)*1))</f>
        <v>20</v>
      </c>
      <c r="H2130" t="b">
        <f t="shared" si="479"/>
        <v>0</v>
      </c>
    </row>
    <row r="2131" spans="1:8" hidden="1" x14ac:dyDescent="0.3">
      <c r="A2131">
        <v>2129</v>
      </c>
      <c r="B2131" t="s">
        <v>7343</v>
      </c>
      <c r="C2131" t="s">
        <v>7344</v>
      </c>
      <c r="D2131" t="s">
        <v>7345</v>
      </c>
      <c r="E2131" t="s">
        <v>6222</v>
      </c>
      <c r="F2131" t="s">
        <v>1230</v>
      </c>
      <c r="G2131" cm="1">
        <f t="array" aca="1" ref="G2131" ca="1">SUMPRODUCT(--ISNUMBER(MID(D2131,ROW(INDIRECT("1:"&amp;LEN(D2131))),1)*1))</f>
        <v>0</v>
      </c>
    </row>
    <row r="2132" spans="1:8" x14ac:dyDescent="0.3">
      <c r="A2132">
        <v>1659</v>
      </c>
      <c r="B2132" t="s">
        <v>5761</v>
      </c>
      <c r="C2132" t="s">
        <v>5762</v>
      </c>
      <c r="D2132" t="s">
        <v>5763</v>
      </c>
      <c r="E2132" t="s">
        <v>2276</v>
      </c>
      <c r="F2132" t="s">
        <v>694</v>
      </c>
      <c r="G2132" cm="1">
        <f t="array" aca="1" ref="G2132" ca="1">SUMPRODUCT(--ISNUMBER(MID(D2132,ROW(INDIRECT("1:"&amp;LEN(D2132))),1)*1))</f>
        <v>20</v>
      </c>
      <c r="H2132" t="b">
        <f t="shared" ref="H2132:H2134" si="482">OR(ISNUMBER(FIND("Wh kg", D2132)), ISNUMBER(FIND("F/g", D2132)), ISNUMBER(FIND("ppm", D2132)), ISNUMBER(FIND("ppb", D2132)), ISNUMBER(FIND("mAh/g", D2132)), ISNUMBER(FIND("kHz", D2132)), ISNUMBER(FIND("°C", D2132)), ISNUMBER(FIND(" pH", D2132)), ISNUMBER(FIND("mg/L", D2132)), ISNUMBER(FIND("mAhg", D2132)), ISNUMBER(FIND("g/L", D2132)), ISNUMBER(FIND("MPa", D2132)))</f>
        <v>1</v>
      </c>
    </row>
    <row r="2133" spans="1:8" x14ac:dyDescent="0.3">
      <c r="A2133">
        <v>1768</v>
      </c>
      <c r="B2133" t="s">
        <v>6131</v>
      </c>
      <c r="C2133" t="s">
        <v>6132</v>
      </c>
      <c r="D2133" t="s">
        <v>6133</v>
      </c>
      <c r="E2133" t="s">
        <v>88</v>
      </c>
      <c r="F2133" t="s">
        <v>138</v>
      </c>
      <c r="G2133" cm="1">
        <f t="array" aca="1" ref="G2133" ca="1">SUMPRODUCT(--ISNUMBER(MID(D2133,ROW(INDIRECT("1:"&amp;LEN(D2133))),1)*1))</f>
        <v>20</v>
      </c>
      <c r="H2133" t="b">
        <f t="shared" si="482"/>
        <v>1</v>
      </c>
    </row>
    <row r="2134" spans="1:8" x14ac:dyDescent="0.3">
      <c r="A2134">
        <v>1774</v>
      </c>
      <c r="B2134" t="s">
        <v>6149</v>
      </c>
      <c r="C2134" t="s">
        <v>6150</v>
      </c>
      <c r="D2134" t="s">
        <v>6151</v>
      </c>
      <c r="E2134" t="s">
        <v>9</v>
      </c>
      <c r="F2134" t="s">
        <v>89</v>
      </c>
      <c r="G2134" cm="1">
        <f t="array" aca="1" ref="G2134" ca="1">SUMPRODUCT(--ISNUMBER(MID(D2134,ROW(INDIRECT("1:"&amp;LEN(D2134))),1)*1))</f>
        <v>20</v>
      </c>
      <c r="H2134" t="b">
        <f t="shared" si="482"/>
        <v>1</v>
      </c>
    </row>
    <row r="2135" spans="1:8" hidden="1" x14ac:dyDescent="0.3">
      <c r="A2135">
        <v>1788</v>
      </c>
      <c r="B2135" t="s">
        <v>6198</v>
      </c>
      <c r="C2135" t="s">
        <v>6199</v>
      </c>
      <c r="D2135" t="s">
        <v>6200</v>
      </c>
      <c r="E2135" t="s">
        <v>1404</v>
      </c>
      <c r="F2135" t="s">
        <v>33</v>
      </c>
      <c r="G2135" cm="1">
        <f t="array" aca="1" ref="G2135" ca="1">SUMPRODUCT(--ISNUMBER(MID(D2135,ROW(INDIRECT("1:"&amp;LEN(D2135))),1)*1))</f>
        <v>20</v>
      </c>
      <c r="H2135" t="b">
        <f t="shared" ref="H2132:H2137" si="483">OR(ISNUMBER(FIND("Wh kg", D2135)), ISNUMBER(FIND("F/g", D2135)), ISNUMBER(FIND("ppm", D2135)), ISNUMBER(FIND("ppb", D2135)), ISNUMBER(FIND("mAh/g", D2135)), ISNUMBER(FIND("kHz", D2135)), ISNUMBER(FIND("°C", D2135)), ISNUMBER(FIND(" pH", D2135)), ISNUMBER(FIND("mg/L", D2135)), ISNUMBER(FIND("min", D2135)), ISNUMBER(FIND("mAhg", D2135)), ISNUMBER(FIND("g/L", D2135)), ISNUMBER(FIND("MPa", D2135)))</f>
        <v>0</v>
      </c>
    </row>
    <row r="2136" spans="1:8" hidden="1" x14ac:dyDescent="0.3">
      <c r="A2136">
        <v>1856</v>
      </c>
      <c r="B2136" t="s">
        <v>6419</v>
      </c>
      <c r="C2136" t="s">
        <v>6420</v>
      </c>
      <c r="D2136" t="s">
        <v>6421</v>
      </c>
      <c r="E2136" t="s">
        <v>937</v>
      </c>
      <c r="F2136" t="s">
        <v>89</v>
      </c>
      <c r="G2136" cm="1">
        <f t="array" aca="1" ref="G2136" ca="1">SUMPRODUCT(--ISNUMBER(MID(D2136,ROW(INDIRECT("1:"&amp;LEN(D2136))),1)*1))</f>
        <v>20</v>
      </c>
      <c r="H2136" t="b">
        <f t="shared" ref="H2136:H2137" si="484">OR(ISNUMBER(FIND("Wh kg", D2136)), ISNUMBER(FIND("F/g", D2136)), ISNUMBER(FIND("ppm", D2136)), ISNUMBER(FIND("ppb", D2136)), ISNUMBER(FIND("mAh/g", D2136)), ISNUMBER(FIND("kHz", D2136)), ISNUMBER(FIND("°C", D2136)), ISNUMBER(FIND(" pH", D2136)), ISNUMBER(FIND("mg/L", D2136)), ISNUMBER(FIND("mAhg", D2136)), ISNUMBER(FIND("g/L", D2136)), ISNUMBER(FIND("MPa", D2136)))</f>
        <v>0</v>
      </c>
    </row>
    <row r="2137" spans="1:8" x14ac:dyDescent="0.3">
      <c r="A2137">
        <v>1864</v>
      </c>
      <c r="B2137" t="s">
        <v>6446</v>
      </c>
      <c r="C2137" t="s">
        <v>6447</v>
      </c>
      <c r="D2137" t="s">
        <v>6448</v>
      </c>
      <c r="E2137" t="s">
        <v>686</v>
      </c>
      <c r="F2137" t="s">
        <v>687</v>
      </c>
      <c r="G2137" cm="1">
        <f t="array" aca="1" ref="G2137" ca="1">SUMPRODUCT(--ISNUMBER(MID(D2137,ROW(INDIRECT("1:"&amp;LEN(D2137))),1)*1))</f>
        <v>20</v>
      </c>
      <c r="H2137" t="b">
        <f t="shared" si="484"/>
        <v>1</v>
      </c>
    </row>
    <row r="2138" spans="1:8" hidden="1" x14ac:dyDescent="0.3">
      <c r="A2138">
        <v>2136</v>
      </c>
      <c r="B2138" t="s">
        <v>7365</v>
      </c>
      <c r="C2138" t="s">
        <v>7366</v>
      </c>
      <c r="D2138" t="s">
        <v>7367</v>
      </c>
      <c r="E2138" t="s">
        <v>4087</v>
      </c>
      <c r="F2138" t="s">
        <v>7368</v>
      </c>
      <c r="G2138" cm="1">
        <f t="array" aca="1" ref="G2138" ca="1">SUMPRODUCT(--ISNUMBER(MID(D2138,ROW(INDIRECT("1:"&amp;LEN(D2138))),1)*1))</f>
        <v>0</v>
      </c>
    </row>
    <row r="2139" spans="1:8" hidden="1" x14ac:dyDescent="0.3">
      <c r="A2139">
        <v>2137</v>
      </c>
      <c r="B2139" t="s">
        <v>7369</v>
      </c>
      <c r="C2139" t="s">
        <v>7370</v>
      </c>
      <c r="D2139" t="s">
        <v>7371</v>
      </c>
      <c r="E2139" t="s">
        <v>179</v>
      </c>
      <c r="F2139" t="s">
        <v>15</v>
      </c>
      <c r="G2139" cm="1">
        <f t="array" aca="1" ref="G2139" ca="1">SUMPRODUCT(--ISNUMBER(MID(D2139,ROW(INDIRECT("1:"&amp;LEN(D2139))),1)*1))</f>
        <v>0</v>
      </c>
    </row>
    <row r="2140" spans="1:8" hidden="1" x14ac:dyDescent="0.3">
      <c r="A2140">
        <v>2138</v>
      </c>
      <c r="B2140" t="s">
        <v>7372</v>
      </c>
      <c r="C2140" t="s">
        <v>7373</v>
      </c>
      <c r="D2140" t="s">
        <v>7374</v>
      </c>
      <c r="E2140" t="s">
        <v>195</v>
      </c>
      <c r="F2140" t="s">
        <v>7375</v>
      </c>
      <c r="G2140" cm="1">
        <f t="array" aca="1" ref="G2140" ca="1">SUMPRODUCT(--ISNUMBER(MID(D2140,ROW(INDIRECT("1:"&amp;LEN(D2140))),1)*1))</f>
        <v>0</v>
      </c>
    </row>
    <row r="2141" spans="1:8" hidden="1" x14ac:dyDescent="0.3">
      <c r="A2141">
        <v>2139</v>
      </c>
      <c r="B2141" t="s">
        <v>7376</v>
      </c>
      <c r="C2141" t="s">
        <v>7377</v>
      </c>
      <c r="D2141" t="s">
        <v>7378</v>
      </c>
      <c r="E2141" t="s">
        <v>7024</v>
      </c>
      <c r="F2141" t="s">
        <v>33</v>
      </c>
      <c r="G2141" cm="1">
        <f t="array" aca="1" ref="G2141" ca="1">SUMPRODUCT(--ISNUMBER(MID(D2141,ROW(INDIRECT("1:"&amp;LEN(D2141))),1)*1))</f>
        <v>0</v>
      </c>
    </row>
    <row r="2142" spans="1:8" hidden="1" x14ac:dyDescent="0.3">
      <c r="A2142">
        <v>2114</v>
      </c>
      <c r="B2142" t="s">
        <v>7294</v>
      </c>
      <c r="C2142" t="s">
        <v>7295</v>
      </c>
      <c r="D2142" t="s">
        <v>7296</v>
      </c>
      <c r="E2142" t="s">
        <v>896</v>
      </c>
      <c r="F2142" t="s">
        <v>6473</v>
      </c>
      <c r="G2142" cm="1">
        <f t="array" aca="1" ref="G2142" ca="1">SUMPRODUCT(--ISNUMBER(MID(D2142,ROW(INDIRECT("1:"&amp;LEN(D2142))),1)*1))</f>
        <v>20</v>
      </c>
      <c r="H2142" t="b">
        <f t="shared" ref="H2142:H2151" si="485">OR(ISNUMBER(FIND("Wh kg", D2142)), ISNUMBER(FIND("F/g", D2142)), ISNUMBER(FIND("ppm", D2142)), ISNUMBER(FIND("ppb", D2142)), ISNUMBER(FIND("mAh/g", D2142)), ISNUMBER(FIND("kHz", D2142)), ISNUMBER(FIND("°C", D2142)), ISNUMBER(FIND(" pH", D2142)), ISNUMBER(FIND("mg/L", D2142)), ISNUMBER(FIND("min", D2142)), ISNUMBER(FIND("mAhg", D2142)), ISNUMBER(FIND("g/L", D2142)), ISNUMBER(FIND("MPa", D2142)))</f>
        <v>0</v>
      </c>
    </row>
    <row r="2143" spans="1:8" hidden="1" x14ac:dyDescent="0.3">
      <c r="A2143">
        <v>2153</v>
      </c>
      <c r="B2143" t="s">
        <v>7422</v>
      </c>
      <c r="C2143" t="s">
        <v>7423</v>
      </c>
      <c r="D2143" t="s">
        <v>7424</v>
      </c>
      <c r="E2143" t="s">
        <v>287</v>
      </c>
      <c r="F2143" t="s">
        <v>708</v>
      </c>
      <c r="G2143" cm="1">
        <f t="array" aca="1" ref="G2143" ca="1">SUMPRODUCT(--ISNUMBER(MID(D2143,ROW(INDIRECT("1:"&amp;LEN(D2143))),1)*1))</f>
        <v>20</v>
      </c>
      <c r="H2143" t="b">
        <f t="shared" si="485"/>
        <v>0</v>
      </c>
    </row>
    <row r="2144" spans="1:8" hidden="1" x14ac:dyDescent="0.3">
      <c r="A2144">
        <v>2159</v>
      </c>
      <c r="B2144" t="s">
        <v>7441</v>
      </c>
      <c r="C2144" t="s">
        <v>7442</v>
      </c>
      <c r="D2144" t="s">
        <v>7443</v>
      </c>
      <c r="E2144" t="s">
        <v>88</v>
      </c>
      <c r="F2144" t="s">
        <v>4158</v>
      </c>
      <c r="G2144" cm="1">
        <f t="array" aca="1" ref="G2144" ca="1">SUMPRODUCT(--ISNUMBER(MID(D2144,ROW(INDIRECT("1:"&amp;LEN(D2144))),1)*1))</f>
        <v>20</v>
      </c>
      <c r="H2144" t="b">
        <f t="shared" si="485"/>
        <v>0</v>
      </c>
    </row>
    <row r="2145" spans="1:8" x14ac:dyDescent="0.3">
      <c r="A2145">
        <v>2170</v>
      </c>
      <c r="B2145" t="s">
        <v>7474</v>
      </c>
      <c r="C2145" t="s">
        <v>7475</v>
      </c>
      <c r="D2145" t="s">
        <v>7476</v>
      </c>
      <c r="E2145" t="s">
        <v>243</v>
      </c>
      <c r="F2145" t="s">
        <v>6167</v>
      </c>
      <c r="G2145" cm="1">
        <f t="array" aca="1" ref="G2145" ca="1">SUMPRODUCT(--ISNUMBER(MID(D2145,ROW(INDIRECT("1:"&amp;LEN(D2145))),1)*1))</f>
        <v>20</v>
      </c>
      <c r="H2145" t="b">
        <f t="shared" ref="H2145:H2150" si="486">OR(ISNUMBER(FIND("Wh kg", D2145)), ISNUMBER(FIND("F/g", D2145)), ISNUMBER(FIND("ppm", D2145)), ISNUMBER(FIND("ppb", D2145)), ISNUMBER(FIND("mAh/g", D2145)), ISNUMBER(FIND("kHz", D2145)), ISNUMBER(FIND("°C", D2145)), ISNUMBER(FIND(" pH", D2145)), ISNUMBER(FIND("mg/L", D2145)), ISNUMBER(FIND("mAhg", D2145)), ISNUMBER(FIND("g/L", D2145)), ISNUMBER(FIND("MPa", D2145)))</f>
        <v>1</v>
      </c>
    </row>
    <row r="2146" spans="1:8" x14ac:dyDescent="0.3">
      <c r="A2146">
        <v>2228</v>
      </c>
      <c r="B2146" t="s">
        <v>7664</v>
      </c>
      <c r="C2146" t="s">
        <v>7665</v>
      </c>
      <c r="D2146" t="s">
        <v>7666</v>
      </c>
      <c r="E2146" t="s">
        <v>7667</v>
      </c>
      <c r="F2146" t="s">
        <v>295</v>
      </c>
      <c r="G2146" cm="1">
        <f t="array" aca="1" ref="G2146" ca="1">SUMPRODUCT(--ISNUMBER(MID(D2146,ROW(INDIRECT("1:"&amp;LEN(D2146))),1)*1))</f>
        <v>20</v>
      </c>
      <c r="H2146" t="b">
        <f t="shared" si="486"/>
        <v>1</v>
      </c>
    </row>
    <row r="2147" spans="1:8" hidden="1" x14ac:dyDescent="0.3">
      <c r="A2147">
        <v>2519</v>
      </c>
      <c r="B2147" t="s">
        <v>8624</v>
      </c>
      <c r="C2147" t="s">
        <v>8625</v>
      </c>
      <c r="D2147" t="s">
        <v>8626</v>
      </c>
      <c r="E2147" t="s">
        <v>83</v>
      </c>
      <c r="F2147" t="s">
        <v>720</v>
      </c>
      <c r="G2147" cm="1">
        <f t="array" aca="1" ref="G2147" ca="1">SUMPRODUCT(--ISNUMBER(MID(D2147,ROW(INDIRECT("1:"&amp;LEN(D2147))),1)*1))</f>
        <v>20</v>
      </c>
      <c r="H2147" t="b">
        <f t="shared" si="486"/>
        <v>0</v>
      </c>
    </row>
    <row r="2148" spans="1:8" hidden="1" x14ac:dyDescent="0.3">
      <c r="A2148">
        <v>2543</v>
      </c>
      <c r="B2148" t="s">
        <v>8701</v>
      </c>
      <c r="C2148" t="s">
        <v>8702</v>
      </c>
      <c r="D2148" t="s">
        <v>8703</v>
      </c>
      <c r="E2148" t="s">
        <v>1068</v>
      </c>
      <c r="F2148" t="s">
        <v>51</v>
      </c>
      <c r="G2148" cm="1">
        <f t="array" aca="1" ref="G2148" ca="1">SUMPRODUCT(--ISNUMBER(MID(D2148,ROW(INDIRECT("1:"&amp;LEN(D2148))),1)*1))</f>
        <v>20</v>
      </c>
      <c r="H2148" t="b">
        <f t="shared" si="486"/>
        <v>0</v>
      </c>
    </row>
    <row r="2149" spans="1:8" x14ac:dyDescent="0.3">
      <c r="A2149">
        <v>2597</v>
      </c>
      <c r="B2149" t="s">
        <v>8880</v>
      </c>
      <c r="C2149" t="s">
        <v>8881</v>
      </c>
      <c r="D2149" t="s">
        <v>8882</v>
      </c>
      <c r="E2149" t="s">
        <v>1309</v>
      </c>
      <c r="F2149" t="s">
        <v>33</v>
      </c>
      <c r="G2149" cm="1">
        <f t="array" aca="1" ref="G2149" ca="1">SUMPRODUCT(--ISNUMBER(MID(D2149,ROW(INDIRECT("1:"&amp;LEN(D2149))),1)*1))</f>
        <v>20</v>
      </c>
      <c r="H2149" t="b">
        <f t="shared" si="486"/>
        <v>1</v>
      </c>
    </row>
    <row r="2150" spans="1:8" hidden="1" x14ac:dyDescent="0.3">
      <c r="A2150">
        <v>2624</v>
      </c>
      <c r="B2150" t="s">
        <v>8969</v>
      </c>
      <c r="C2150" t="s">
        <v>8970</v>
      </c>
      <c r="D2150" t="s">
        <v>8971</v>
      </c>
      <c r="E2150" t="s">
        <v>2748</v>
      </c>
      <c r="F2150" t="s">
        <v>961</v>
      </c>
      <c r="G2150" cm="1">
        <f t="array" aca="1" ref="G2150" ca="1">SUMPRODUCT(--ISNUMBER(MID(D2150,ROW(INDIRECT("1:"&amp;LEN(D2150))),1)*1))</f>
        <v>20</v>
      </c>
      <c r="H2150" t="b">
        <f t="shared" si="486"/>
        <v>0</v>
      </c>
    </row>
    <row r="2151" spans="1:8" hidden="1" x14ac:dyDescent="0.3">
      <c r="A2151">
        <v>2666</v>
      </c>
      <c r="B2151" t="s">
        <v>9108</v>
      </c>
      <c r="C2151" t="s">
        <v>9109</v>
      </c>
      <c r="D2151" t="s">
        <v>9110</v>
      </c>
      <c r="E2151" t="s">
        <v>2093</v>
      </c>
      <c r="F2151" t="s">
        <v>84</v>
      </c>
      <c r="G2151" cm="1">
        <f t="array" aca="1" ref="G2151" ca="1">SUMPRODUCT(--ISNUMBER(MID(D2151,ROW(INDIRECT("1:"&amp;LEN(D2151))),1)*1))</f>
        <v>20</v>
      </c>
      <c r="H2151" t="b">
        <f t="shared" si="485"/>
        <v>0</v>
      </c>
    </row>
    <row r="2152" spans="1:8" hidden="1" x14ac:dyDescent="0.3">
      <c r="A2152">
        <v>2150</v>
      </c>
      <c r="B2152" t="s">
        <v>7414</v>
      </c>
      <c r="C2152" t="s">
        <v>4278</v>
      </c>
      <c r="D2152" t="s">
        <v>555</v>
      </c>
      <c r="E2152" t="s">
        <v>4340</v>
      </c>
      <c r="F2152" t="s">
        <v>7415</v>
      </c>
      <c r="G2152" cm="1">
        <f t="array" aca="1" ref="G2152" ca="1">SUMPRODUCT(--ISNUMBER(MID(D2152,ROW(INDIRECT("1:"&amp;LEN(D2152))),1)*1))</f>
        <v>0</v>
      </c>
    </row>
    <row r="2153" spans="1:8" hidden="1" x14ac:dyDescent="0.3">
      <c r="A2153">
        <v>2926</v>
      </c>
      <c r="B2153" t="s">
        <v>9953</v>
      </c>
      <c r="C2153" t="s">
        <v>9954</v>
      </c>
      <c r="D2153" t="s">
        <v>9955</v>
      </c>
      <c r="E2153" t="s">
        <v>971</v>
      </c>
      <c r="F2153" t="s">
        <v>2936</v>
      </c>
      <c r="G2153" cm="1">
        <f t="array" aca="1" ref="G2153" ca="1">SUMPRODUCT(--ISNUMBER(MID(D2153,ROW(INDIRECT("1:"&amp;LEN(D2153))),1)*1))</f>
        <v>20</v>
      </c>
      <c r="H2153" t="b">
        <f>OR(ISNUMBER(FIND("Wh kg", D2153)), ISNUMBER(FIND("F/g", D2153)), ISNUMBER(FIND("ppm", D2153)), ISNUMBER(FIND("ppb", D2153)), ISNUMBER(FIND("mAh/g", D2153)), ISNUMBER(FIND("kHz", D2153)), ISNUMBER(FIND("°C", D2153)), ISNUMBER(FIND(" pH", D2153)), ISNUMBER(FIND("mg/L", D2153)), ISNUMBER(FIND("mAhg", D2153)), ISNUMBER(FIND("g/L", D2153)), ISNUMBER(FIND("MPa", D2153)))</f>
        <v>0</v>
      </c>
    </row>
    <row r="2154" spans="1:8" hidden="1" x14ac:dyDescent="0.3">
      <c r="A2154">
        <v>2152</v>
      </c>
      <c r="B2154" t="s">
        <v>7419</v>
      </c>
      <c r="C2154" t="s">
        <v>7420</v>
      </c>
      <c r="D2154" t="s">
        <v>7421</v>
      </c>
      <c r="E2154" t="s">
        <v>325</v>
      </c>
      <c r="F2154" t="s">
        <v>3423</v>
      </c>
      <c r="G2154" cm="1">
        <f t="array" aca="1" ref="G2154" ca="1">SUMPRODUCT(--ISNUMBER(MID(D2154,ROW(INDIRECT("1:"&amp;LEN(D2154))),1)*1))</f>
        <v>0</v>
      </c>
    </row>
    <row r="2155" spans="1:8" x14ac:dyDescent="0.3">
      <c r="A2155">
        <v>2991</v>
      </c>
      <c r="B2155" t="s">
        <v>10163</v>
      </c>
      <c r="C2155" t="s">
        <v>10164</v>
      </c>
      <c r="D2155" t="s">
        <v>10165</v>
      </c>
      <c r="E2155" t="s">
        <v>896</v>
      </c>
      <c r="F2155" t="s">
        <v>694</v>
      </c>
      <c r="G2155" cm="1">
        <f t="array" aca="1" ref="G2155" ca="1">SUMPRODUCT(--ISNUMBER(MID(D2155,ROW(INDIRECT("1:"&amp;LEN(D2155))),1)*1))</f>
        <v>20</v>
      </c>
      <c r="H2155" t="b">
        <f>OR(ISNUMBER(FIND("Wh kg", D2155)), ISNUMBER(FIND("F/g", D2155)), ISNUMBER(FIND("ppm", D2155)), ISNUMBER(FIND("ppb", D2155)), ISNUMBER(FIND("mAh/g", D2155)), ISNUMBER(FIND("kHz", D2155)), ISNUMBER(FIND("°C", D2155)), ISNUMBER(FIND(" pH", D2155)), ISNUMBER(FIND("mg/L", D2155)), ISNUMBER(FIND("mAhg", D2155)), ISNUMBER(FIND("g/L", D2155)), ISNUMBER(FIND("MPa", D2155)))</f>
        <v>1</v>
      </c>
    </row>
    <row r="2156" spans="1:8" hidden="1" x14ac:dyDescent="0.3">
      <c r="A2156">
        <v>2154</v>
      </c>
      <c r="B2156" t="s">
        <v>7425</v>
      </c>
      <c r="C2156" t="s">
        <v>7426</v>
      </c>
      <c r="D2156" t="s">
        <v>7427</v>
      </c>
      <c r="E2156" t="s">
        <v>78</v>
      </c>
      <c r="F2156" t="s">
        <v>6533</v>
      </c>
      <c r="G2156" cm="1">
        <f t="array" aca="1" ref="G2156" ca="1">SUMPRODUCT(--ISNUMBER(MID(D2156,ROW(INDIRECT("1:"&amp;LEN(D2156))),1)*1))</f>
        <v>0</v>
      </c>
    </row>
    <row r="2157" spans="1:8" hidden="1" x14ac:dyDescent="0.3">
      <c r="A2157">
        <v>3000</v>
      </c>
      <c r="B2157" t="s">
        <v>10190</v>
      </c>
      <c r="C2157" t="s">
        <v>10191</v>
      </c>
      <c r="D2157" t="s">
        <v>10192</v>
      </c>
      <c r="E2157" t="s">
        <v>2360</v>
      </c>
      <c r="F2157" t="s">
        <v>161</v>
      </c>
      <c r="G2157" cm="1">
        <f t="array" aca="1" ref="G2157" ca="1">SUMPRODUCT(--ISNUMBER(MID(D2157,ROW(INDIRECT("1:"&amp;LEN(D2157))),1)*1))</f>
        <v>20</v>
      </c>
      <c r="H2157" t="b">
        <f t="shared" ref="H2157:H2158" si="487">OR(ISNUMBER(FIND("Wh kg", D2157)), ISNUMBER(FIND("F/g", D2157)), ISNUMBER(FIND("ppm", D2157)), ISNUMBER(FIND("ppb", D2157)), ISNUMBER(FIND("mAh/g", D2157)), ISNUMBER(FIND("kHz", D2157)), ISNUMBER(FIND("°C", D2157)), ISNUMBER(FIND(" pH", D2157)), ISNUMBER(FIND("mg/L", D2157)), ISNUMBER(FIND("mAhg", D2157)), ISNUMBER(FIND("g/L", D2157)), ISNUMBER(FIND("MPa", D2157)))</f>
        <v>0</v>
      </c>
    </row>
    <row r="2158" spans="1:8" x14ac:dyDescent="0.3">
      <c r="A2158">
        <v>3102</v>
      </c>
      <c r="B2158" t="s">
        <v>10515</v>
      </c>
      <c r="C2158" t="s">
        <v>10516</v>
      </c>
      <c r="D2158" t="s">
        <v>10517</v>
      </c>
      <c r="E2158" t="s">
        <v>1138</v>
      </c>
      <c r="F2158" t="s">
        <v>1812</v>
      </c>
      <c r="G2158" cm="1">
        <f t="array" aca="1" ref="G2158" ca="1">SUMPRODUCT(--ISNUMBER(MID(D2158,ROW(INDIRECT("1:"&amp;LEN(D2158))),1)*1))</f>
        <v>20</v>
      </c>
      <c r="H2158" t="b">
        <f t="shared" si="487"/>
        <v>1</v>
      </c>
    </row>
    <row r="2159" spans="1:8" hidden="1" x14ac:dyDescent="0.3">
      <c r="A2159">
        <v>2157</v>
      </c>
      <c r="B2159" t="s">
        <v>7435</v>
      </c>
      <c r="C2159" t="s">
        <v>7436</v>
      </c>
      <c r="D2159" t="s">
        <v>555</v>
      </c>
      <c r="E2159" t="s">
        <v>6921</v>
      </c>
      <c r="F2159" t="s">
        <v>7437</v>
      </c>
      <c r="G2159" cm="1">
        <f t="array" aca="1" ref="G2159" ca="1">SUMPRODUCT(--ISNUMBER(MID(D2159,ROW(INDIRECT("1:"&amp;LEN(D2159))),1)*1))</f>
        <v>0</v>
      </c>
    </row>
    <row r="2160" spans="1:8" hidden="1" x14ac:dyDescent="0.3">
      <c r="A2160">
        <v>3177</v>
      </c>
      <c r="B2160" t="s">
        <v>10756</v>
      </c>
      <c r="C2160" t="s">
        <v>10757</v>
      </c>
      <c r="D2160" t="s">
        <v>10758</v>
      </c>
      <c r="E2160" t="s">
        <v>10759</v>
      </c>
      <c r="F2160" t="s">
        <v>651</v>
      </c>
      <c r="G2160" cm="1">
        <f t="array" aca="1" ref="G2160" ca="1">SUMPRODUCT(--ISNUMBER(MID(D2160,ROW(INDIRECT("1:"&amp;LEN(D2160))),1)*1))</f>
        <v>20</v>
      </c>
      <c r="H2160" t="b">
        <f t="shared" ref="H2160:H2163" si="488">OR(ISNUMBER(FIND("Wh kg", D2160)), ISNUMBER(FIND("F/g", D2160)), ISNUMBER(FIND("ppm", D2160)), ISNUMBER(FIND("ppb", D2160)), ISNUMBER(FIND("mAh/g", D2160)), ISNUMBER(FIND("kHz", D2160)), ISNUMBER(FIND("°C", D2160)), ISNUMBER(FIND(" pH", D2160)), ISNUMBER(FIND("mg/L", D2160)), ISNUMBER(FIND("mAhg", D2160)), ISNUMBER(FIND("g/L", D2160)), ISNUMBER(FIND("MPa", D2160)))</f>
        <v>0</v>
      </c>
    </row>
    <row r="2161" spans="1:8" hidden="1" x14ac:dyDescent="0.3">
      <c r="A2161">
        <v>3235</v>
      </c>
      <c r="B2161" t="s">
        <v>10943</v>
      </c>
      <c r="C2161" t="s">
        <v>10944</v>
      </c>
      <c r="D2161" t="s">
        <v>10945</v>
      </c>
      <c r="E2161" t="s">
        <v>10946</v>
      </c>
      <c r="F2161" t="s">
        <v>10947</v>
      </c>
      <c r="G2161" cm="1">
        <f t="array" aca="1" ref="G2161" ca="1">SUMPRODUCT(--ISNUMBER(MID(D2161,ROW(INDIRECT("1:"&amp;LEN(D2161))),1)*1))</f>
        <v>20</v>
      </c>
      <c r="H2161" t="b">
        <f t="shared" si="488"/>
        <v>0</v>
      </c>
    </row>
    <row r="2162" spans="1:8" x14ac:dyDescent="0.3">
      <c r="A2162">
        <v>3238</v>
      </c>
      <c r="B2162" t="s">
        <v>10955</v>
      </c>
      <c r="C2162" t="s">
        <v>10956</v>
      </c>
      <c r="D2162" t="s">
        <v>10957</v>
      </c>
      <c r="E2162" t="s">
        <v>10958</v>
      </c>
      <c r="F2162" t="s">
        <v>687</v>
      </c>
      <c r="G2162" cm="1">
        <f t="array" aca="1" ref="G2162" ca="1">SUMPRODUCT(--ISNUMBER(MID(D2162,ROW(INDIRECT("1:"&amp;LEN(D2162))),1)*1))</f>
        <v>20</v>
      </c>
      <c r="H2162" t="b">
        <f t="shared" si="488"/>
        <v>1</v>
      </c>
    </row>
    <row r="2163" spans="1:8" x14ac:dyDescent="0.3">
      <c r="A2163">
        <v>3257</v>
      </c>
      <c r="B2163" t="s">
        <v>11018</v>
      </c>
      <c r="C2163" t="s">
        <v>11019</v>
      </c>
      <c r="D2163" t="s">
        <v>11020</v>
      </c>
      <c r="E2163" t="s">
        <v>1461</v>
      </c>
      <c r="F2163" t="s">
        <v>342</v>
      </c>
      <c r="G2163" cm="1">
        <f t="array" aca="1" ref="G2163" ca="1">SUMPRODUCT(--ISNUMBER(MID(D2163,ROW(INDIRECT("1:"&amp;LEN(D2163))),1)*1))</f>
        <v>20</v>
      </c>
      <c r="H2163" t="b">
        <f t="shared" si="488"/>
        <v>1</v>
      </c>
    </row>
    <row r="2164" spans="1:8" hidden="1" x14ac:dyDescent="0.3">
      <c r="A2164">
        <v>3259</v>
      </c>
      <c r="B2164" t="s">
        <v>11024</v>
      </c>
      <c r="C2164" t="s">
        <v>11025</v>
      </c>
      <c r="D2164" t="s">
        <v>11026</v>
      </c>
      <c r="E2164" t="s">
        <v>1504</v>
      </c>
      <c r="F2164" t="s">
        <v>1888</v>
      </c>
      <c r="G2164" cm="1">
        <f t="array" aca="1" ref="G2164" ca="1">SUMPRODUCT(--ISNUMBER(MID(D2164,ROW(INDIRECT("1:"&amp;LEN(D2164))),1)*1))</f>
        <v>20</v>
      </c>
      <c r="H2164" t="b">
        <f t="shared" ref="H2160:H2165" si="489">OR(ISNUMBER(FIND("Wh kg", D2164)), ISNUMBER(FIND("F/g", D2164)), ISNUMBER(FIND("ppm", D2164)), ISNUMBER(FIND("ppb", D2164)), ISNUMBER(FIND("mAh/g", D2164)), ISNUMBER(FIND("kHz", D2164)), ISNUMBER(FIND("°C", D2164)), ISNUMBER(FIND(" pH", D2164)), ISNUMBER(FIND("mg/L", D2164)), ISNUMBER(FIND("min", D2164)), ISNUMBER(FIND("mAhg", D2164)), ISNUMBER(FIND("g/L", D2164)), ISNUMBER(FIND("MPa", D2164)))</f>
        <v>0</v>
      </c>
    </row>
    <row r="2165" spans="1:8" hidden="1" x14ac:dyDescent="0.3">
      <c r="A2165">
        <v>3450</v>
      </c>
      <c r="B2165" t="s">
        <v>11648</v>
      </c>
      <c r="C2165" t="s">
        <v>11649</v>
      </c>
      <c r="D2165" t="s">
        <v>11650</v>
      </c>
      <c r="E2165" t="s">
        <v>287</v>
      </c>
      <c r="F2165" t="s">
        <v>1899</v>
      </c>
      <c r="G2165" cm="1">
        <f t="array" aca="1" ref="G2165" ca="1">SUMPRODUCT(--ISNUMBER(MID(D2165,ROW(INDIRECT("1:"&amp;LEN(D2165))),1)*1))</f>
        <v>20</v>
      </c>
      <c r="H2165" t="b">
        <f t="shared" si="489"/>
        <v>0</v>
      </c>
    </row>
    <row r="2166" spans="1:8" hidden="1" x14ac:dyDescent="0.3">
      <c r="A2166">
        <v>2164</v>
      </c>
      <c r="B2166" t="s">
        <v>7456</v>
      </c>
      <c r="C2166" t="s">
        <v>7457</v>
      </c>
      <c r="D2166" t="s">
        <v>7458</v>
      </c>
      <c r="E2166" t="s">
        <v>1461</v>
      </c>
      <c r="F2166" t="s">
        <v>1457</v>
      </c>
      <c r="G2166" cm="1">
        <f t="array" aca="1" ref="G2166" ca="1">SUMPRODUCT(--ISNUMBER(MID(D2166,ROW(INDIRECT("1:"&amp;LEN(D2166))),1)*1))</f>
        <v>0</v>
      </c>
    </row>
    <row r="2167" spans="1:8" x14ac:dyDescent="0.3">
      <c r="A2167">
        <v>3484</v>
      </c>
      <c r="B2167" t="s">
        <v>11757</v>
      </c>
      <c r="C2167" t="s">
        <v>11758</v>
      </c>
      <c r="D2167" t="s">
        <v>11759</v>
      </c>
      <c r="E2167" t="s">
        <v>3962</v>
      </c>
      <c r="F2167" t="s">
        <v>610</v>
      </c>
      <c r="G2167" cm="1">
        <f t="array" aca="1" ref="G2167" ca="1">SUMPRODUCT(--ISNUMBER(MID(D2167,ROW(INDIRECT("1:"&amp;LEN(D2167))),1)*1))</f>
        <v>20</v>
      </c>
      <c r="H2167" t="b">
        <f>OR(ISNUMBER(FIND("Wh kg", D2167)), ISNUMBER(FIND("F/g", D2167)), ISNUMBER(FIND("ppm", D2167)), ISNUMBER(FIND("ppb", D2167)), ISNUMBER(FIND("mAh/g", D2167)), ISNUMBER(FIND("kHz", D2167)), ISNUMBER(FIND("°C", D2167)), ISNUMBER(FIND(" pH", D2167)), ISNUMBER(FIND("mg/L", D2167)), ISNUMBER(FIND("mAhg", D2167)), ISNUMBER(FIND("g/L", D2167)), ISNUMBER(FIND("MPa", D2167)))</f>
        <v>1</v>
      </c>
    </row>
    <row r="2168" spans="1:8" hidden="1" x14ac:dyDescent="0.3">
      <c r="A2168">
        <v>3528</v>
      </c>
      <c r="B2168" t="s">
        <v>11897</v>
      </c>
      <c r="C2168" t="s">
        <v>11898</v>
      </c>
      <c r="D2168" t="s">
        <v>11899</v>
      </c>
      <c r="E2168" t="s">
        <v>1130</v>
      </c>
      <c r="F2168" t="s">
        <v>138</v>
      </c>
      <c r="G2168" cm="1">
        <f t="array" aca="1" ref="G2168" ca="1">SUMPRODUCT(--ISNUMBER(MID(D2168,ROW(INDIRECT("1:"&amp;LEN(D2168))),1)*1))</f>
        <v>20</v>
      </c>
      <c r="H2168" t="b">
        <f t="shared" ref="H2167:H2172" si="490">OR(ISNUMBER(FIND("Wh kg", D2168)), ISNUMBER(FIND("F/g", D2168)), ISNUMBER(FIND("ppm", D2168)), ISNUMBER(FIND("ppb", D2168)), ISNUMBER(FIND("mAh/g", D2168)), ISNUMBER(FIND("kHz", D2168)), ISNUMBER(FIND("°C", D2168)), ISNUMBER(FIND(" pH", D2168)), ISNUMBER(FIND("mg/L", D2168)), ISNUMBER(FIND("min", D2168)), ISNUMBER(FIND("mAhg", D2168)), ISNUMBER(FIND("g/L", D2168)), ISNUMBER(FIND("MPa", D2168)))</f>
        <v>0</v>
      </c>
    </row>
    <row r="2169" spans="1:8" hidden="1" x14ac:dyDescent="0.3">
      <c r="A2169">
        <v>3668</v>
      </c>
      <c r="B2169" t="s">
        <v>12354</v>
      </c>
      <c r="C2169" t="s">
        <v>12355</v>
      </c>
      <c r="D2169" t="s">
        <v>12356</v>
      </c>
      <c r="E2169" t="s">
        <v>1771</v>
      </c>
      <c r="F2169" t="s">
        <v>116</v>
      </c>
      <c r="G2169" cm="1">
        <f t="array" aca="1" ref="G2169" ca="1">SUMPRODUCT(--ISNUMBER(MID(D2169,ROW(INDIRECT("1:"&amp;LEN(D2169))),1)*1))</f>
        <v>20</v>
      </c>
      <c r="H2169" t="b">
        <f t="shared" ref="H2169:H2172" si="491">OR(ISNUMBER(FIND("Wh kg", D2169)), ISNUMBER(FIND("F/g", D2169)), ISNUMBER(FIND("ppm", D2169)), ISNUMBER(FIND("ppb", D2169)), ISNUMBER(FIND("mAh/g", D2169)), ISNUMBER(FIND("kHz", D2169)), ISNUMBER(FIND("°C", D2169)), ISNUMBER(FIND(" pH", D2169)), ISNUMBER(FIND("mg/L", D2169)), ISNUMBER(FIND("mAhg", D2169)), ISNUMBER(FIND("g/L", D2169)), ISNUMBER(FIND("MPa", D2169)))</f>
        <v>0</v>
      </c>
    </row>
    <row r="2170" spans="1:8" x14ac:dyDescent="0.3">
      <c r="A2170">
        <v>3799</v>
      </c>
      <c r="B2170" t="s">
        <v>12772</v>
      </c>
      <c r="C2170" t="s">
        <v>12773</v>
      </c>
      <c r="D2170" t="s">
        <v>12774</v>
      </c>
      <c r="E2170" t="s">
        <v>474</v>
      </c>
      <c r="F2170" t="s">
        <v>161</v>
      </c>
      <c r="G2170" cm="1">
        <f t="array" aca="1" ref="G2170" ca="1">SUMPRODUCT(--ISNUMBER(MID(D2170,ROW(INDIRECT("1:"&amp;LEN(D2170))),1)*1))</f>
        <v>20</v>
      </c>
      <c r="H2170" t="b">
        <f t="shared" si="491"/>
        <v>1</v>
      </c>
    </row>
    <row r="2171" spans="1:8" x14ac:dyDescent="0.3">
      <c r="A2171">
        <v>3832</v>
      </c>
      <c r="B2171" t="s">
        <v>12872</v>
      </c>
      <c r="C2171" t="s">
        <v>12873</v>
      </c>
      <c r="D2171" t="s">
        <v>12874</v>
      </c>
      <c r="E2171" t="s">
        <v>273</v>
      </c>
      <c r="F2171" t="s">
        <v>10</v>
      </c>
      <c r="G2171" cm="1">
        <f t="array" aca="1" ref="G2171" ca="1">SUMPRODUCT(--ISNUMBER(MID(D2171,ROW(INDIRECT("1:"&amp;LEN(D2171))),1)*1))</f>
        <v>20</v>
      </c>
      <c r="H2171" t="b">
        <f t="shared" si="491"/>
        <v>1</v>
      </c>
    </row>
    <row r="2172" spans="1:8" x14ac:dyDescent="0.3">
      <c r="A2172">
        <v>3871</v>
      </c>
      <c r="B2172" t="s">
        <v>12994</v>
      </c>
      <c r="C2172" t="s">
        <v>12995</v>
      </c>
      <c r="D2172" t="s">
        <v>12996</v>
      </c>
      <c r="E2172" t="s">
        <v>287</v>
      </c>
      <c r="F2172" t="s">
        <v>5780</v>
      </c>
      <c r="G2172" cm="1">
        <f t="array" aca="1" ref="G2172" ca="1">SUMPRODUCT(--ISNUMBER(MID(D2172,ROW(INDIRECT("1:"&amp;LEN(D2172))),1)*1))</f>
        <v>20</v>
      </c>
      <c r="H2172" t="b">
        <f t="shared" si="491"/>
        <v>1</v>
      </c>
    </row>
    <row r="2173" spans="1:8" hidden="1" x14ac:dyDescent="0.3">
      <c r="A2173">
        <v>2171</v>
      </c>
      <c r="B2173" t="s">
        <v>7477</v>
      </c>
      <c r="C2173" t="s">
        <v>7478</v>
      </c>
      <c r="D2173" t="s">
        <v>7479</v>
      </c>
      <c r="E2173" t="s">
        <v>6274</v>
      </c>
      <c r="F2173" t="s">
        <v>46</v>
      </c>
      <c r="G2173" cm="1">
        <f t="array" aca="1" ref="G2173" ca="1">SUMPRODUCT(--ISNUMBER(MID(D2173,ROW(INDIRECT("1:"&amp;LEN(D2173))),1)*1))</f>
        <v>0</v>
      </c>
    </row>
    <row r="2174" spans="1:8" hidden="1" x14ac:dyDescent="0.3">
      <c r="A2174">
        <v>2172</v>
      </c>
      <c r="B2174" t="s">
        <v>7480</v>
      </c>
      <c r="C2174" t="s">
        <v>7481</v>
      </c>
      <c r="D2174" t="s">
        <v>7482</v>
      </c>
      <c r="E2174" t="s">
        <v>287</v>
      </c>
      <c r="F2174" t="s">
        <v>7031</v>
      </c>
      <c r="G2174" cm="1">
        <f t="array" aca="1" ref="G2174" ca="1">SUMPRODUCT(--ISNUMBER(MID(D2174,ROW(INDIRECT("1:"&amp;LEN(D2174))),1)*1))</f>
        <v>0</v>
      </c>
    </row>
    <row r="2175" spans="1:8" hidden="1" x14ac:dyDescent="0.3">
      <c r="A2175">
        <v>2173</v>
      </c>
      <c r="B2175" t="s">
        <v>7483</v>
      </c>
      <c r="C2175" t="s">
        <v>7484</v>
      </c>
      <c r="D2175" t="s">
        <v>7485</v>
      </c>
      <c r="E2175" t="s">
        <v>373</v>
      </c>
      <c r="F2175" t="s">
        <v>1552</v>
      </c>
      <c r="G2175" cm="1">
        <f t="array" aca="1" ref="G2175" ca="1">SUMPRODUCT(--ISNUMBER(MID(D2175,ROW(INDIRECT("1:"&amp;LEN(D2175))),1)*1))</f>
        <v>0</v>
      </c>
    </row>
    <row r="2176" spans="1:8" hidden="1" x14ac:dyDescent="0.3">
      <c r="A2176">
        <v>3955</v>
      </c>
      <c r="B2176" t="s">
        <v>13258</v>
      </c>
      <c r="C2176" t="s">
        <v>13259</v>
      </c>
      <c r="D2176" t="s">
        <v>13260</v>
      </c>
      <c r="E2176" t="s">
        <v>179</v>
      </c>
      <c r="F2176" t="s">
        <v>116</v>
      </c>
      <c r="G2176" cm="1">
        <f t="array" aca="1" ref="G2176" ca="1">SUMPRODUCT(--ISNUMBER(MID(D2176,ROW(INDIRECT("1:"&amp;LEN(D2176))),1)*1))</f>
        <v>20</v>
      </c>
      <c r="H2176" t="b">
        <f t="shared" ref="H2176:H2179" si="492">OR(ISNUMBER(FIND("Wh kg", D2176)), ISNUMBER(FIND("F/g", D2176)), ISNUMBER(FIND("ppm", D2176)), ISNUMBER(FIND("ppb", D2176)), ISNUMBER(FIND("mAh/g", D2176)), ISNUMBER(FIND("kHz", D2176)), ISNUMBER(FIND("°C", D2176)), ISNUMBER(FIND(" pH", D2176)), ISNUMBER(FIND("mg/L", D2176)), ISNUMBER(FIND("mAhg", D2176)), ISNUMBER(FIND("g/L", D2176)), ISNUMBER(FIND("MPa", D2176)))</f>
        <v>0</v>
      </c>
    </row>
    <row r="2177" spans="1:8" x14ac:dyDescent="0.3">
      <c r="A2177">
        <v>3968</v>
      </c>
      <c r="B2177" t="s">
        <v>13298</v>
      </c>
      <c r="C2177" t="s">
        <v>13299</v>
      </c>
      <c r="D2177" t="s">
        <v>13300</v>
      </c>
      <c r="E2177" t="s">
        <v>83</v>
      </c>
      <c r="F2177" t="s">
        <v>161</v>
      </c>
      <c r="G2177" cm="1">
        <f t="array" aca="1" ref="G2177" ca="1">SUMPRODUCT(--ISNUMBER(MID(D2177,ROW(INDIRECT("1:"&amp;LEN(D2177))),1)*1))</f>
        <v>20</v>
      </c>
      <c r="H2177" t="b">
        <f t="shared" si="492"/>
        <v>1</v>
      </c>
    </row>
    <row r="2178" spans="1:8" hidden="1" x14ac:dyDescent="0.3">
      <c r="A2178">
        <v>4080</v>
      </c>
      <c r="B2178" t="s">
        <v>13655</v>
      </c>
      <c r="C2178" t="s">
        <v>13656</v>
      </c>
      <c r="D2178" t="s">
        <v>13657</v>
      </c>
      <c r="E2178" t="s">
        <v>13658</v>
      </c>
      <c r="F2178" t="s">
        <v>632</v>
      </c>
      <c r="G2178" cm="1">
        <f t="array" aca="1" ref="G2178" ca="1">SUMPRODUCT(--ISNUMBER(MID(D2178,ROW(INDIRECT("1:"&amp;LEN(D2178))),1)*1))</f>
        <v>20</v>
      </c>
      <c r="H2178" t="b">
        <f t="shared" si="492"/>
        <v>0</v>
      </c>
    </row>
    <row r="2179" spans="1:8" hidden="1" x14ac:dyDescent="0.3">
      <c r="A2179">
        <v>4107</v>
      </c>
      <c r="B2179" t="s">
        <v>13739</v>
      </c>
      <c r="C2179" t="s">
        <v>13740</v>
      </c>
      <c r="D2179" t="s">
        <v>13741</v>
      </c>
      <c r="E2179" t="s">
        <v>126</v>
      </c>
      <c r="F2179" t="s">
        <v>610</v>
      </c>
      <c r="G2179" cm="1">
        <f t="array" aca="1" ref="G2179" ca="1">SUMPRODUCT(--ISNUMBER(MID(D2179,ROW(INDIRECT("1:"&amp;LEN(D2179))),1)*1))</f>
        <v>20</v>
      </c>
      <c r="H2179" t="b">
        <f t="shared" si="492"/>
        <v>0</v>
      </c>
    </row>
    <row r="2180" spans="1:8" hidden="1" x14ac:dyDescent="0.3">
      <c r="A2180">
        <v>2178</v>
      </c>
      <c r="B2180" t="s">
        <v>7501</v>
      </c>
      <c r="C2180" t="s">
        <v>7502</v>
      </c>
      <c r="D2180" t="s">
        <v>7503</v>
      </c>
      <c r="E2180" t="s">
        <v>1446</v>
      </c>
      <c r="F2180" t="s">
        <v>1581</v>
      </c>
      <c r="G2180" cm="1">
        <f t="array" aca="1" ref="G2180" ca="1">SUMPRODUCT(--ISNUMBER(MID(D2180,ROW(INDIRECT("1:"&amp;LEN(D2180))),1)*1))</f>
        <v>0</v>
      </c>
    </row>
    <row r="2181" spans="1:8" x14ac:dyDescent="0.3">
      <c r="A2181">
        <v>4189</v>
      </c>
      <c r="B2181" t="s">
        <v>13994</v>
      </c>
      <c r="C2181" t="s">
        <v>13995</v>
      </c>
      <c r="D2181" t="s">
        <v>13996</v>
      </c>
      <c r="E2181" t="s">
        <v>3419</v>
      </c>
      <c r="F2181" t="s">
        <v>46</v>
      </c>
      <c r="G2181" cm="1">
        <f t="array" aca="1" ref="G2181" ca="1">SUMPRODUCT(--ISNUMBER(MID(D2181,ROW(INDIRECT("1:"&amp;LEN(D2181))),1)*1))</f>
        <v>20</v>
      </c>
      <c r="H2181" t="b">
        <f t="shared" ref="H2181:H2185" si="493">OR(ISNUMBER(FIND("Wh kg", D2181)), ISNUMBER(FIND("F/g", D2181)), ISNUMBER(FIND("ppm", D2181)), ISNUMBER(FIND("ppb", D2181)), ISNUMBER(FIND("mAh/g", D2181)), ISNUMBER(FIND("kHz", D2181)), ISNUMBER(FIND("°C", D2181)), ISNUMBER(FIND(" pH", D2181)), ISNUMBER(FIND("mg/L", D2181)), ISNUMBER(FIND("mAhg", D2181)), ISNUMBER(FIND("g/L", D2181)), ISNUMBER(FIND("MPa", D2181)))</f>
        <v>1</v>
      </c>
    </row>
    <row r="2182" spans="1:8" x14ac:dyDescent="0.3">
      <c r="A2182">
        <v>4217</v>
      </c>
      <c r="B2182" t="s">
        <v>14084</v>
      </c>
      <c r="C2182" t="s">
        <v>14085</v>
      </c>
      <c r="D2182" t="s">
        <v>14086</v>
      </c>
      <c r="E2182" t="s">
        <v>287</v>
      </c>
      <c r="F2182" t="s">
        <v>89</v>
      </c>
      <c r="G2182" cm="1">
        <f t="array" aca="1" ref="G2182" ca="1">SUMPRODUCT(--ISNUMBER(MID(D2182,ROW(INDIRECT("1:"&amp;LEN(D2182))),1)*1))</f>
        <v>20</v>
      </c>
      <c r="H2182" t="b">
        <f t="shared" si="493"/>
        <v>1</v>
      </c>
    </row>
    <row r="2183" spans="1:8" x14ac:dyDescent="0.3">
      <c r="A2183">
        <v>4236</v>
      </c>
      <c r="B2183" t="s">
        <v>14149</v>
      </c>
      <c r="C2183" t="s">
        <v>14150</v>
      </c>
      <c r="D2183" t="s">
        <v>14151</v>
      </c>
      <c r="E2183" t="s">
        <v>2526</v>
      </c>
      <c r="F2183" t="s">
        <v>694</v>
      </c>
      <c r="G2183" cm="1">
        <f t="array" aca="1" ref="G2183" ca="1">SUMPRODUCT(--ISNUMBER(MID(D2183,ROW(INDIRECT("1:"&amp;LEN(D2183))),1)*1))</f>
        <v>20</v>
      </c>
      <c r="H2183" t="b">
        <f t="shared" si="493"/>
        <v>1</v>
      </c>
    </row>
    <row r="2184" spans="1:8" hidden="1" x14ac:dyDescent="0.3">
      <c r="A2184">
        <v>4285</v>
      </c>
      <c r="B2184" t="s">
        <v>14303</v>
      </c>
      <c r="C2184" t="s">
        <v>14304</v>
      </c>
      <c r="D2184" t="s">
        <v>14305</v>
      </c>
      <c r="E2184" t="s">
        <v>1138</v>
      </c>
      <c r="F2184" t="s">
        <v>14306</v>
      </c>
      <c r="G2184" cm="1">
        <f t="array" aca="1" ref="G2184" ca="1">SUMPRODUCT(--ISNUMBER(MID(D2184,ROW(INDIRECT("1:"&amp;LEN(D2184))),1)*1))</f>
        <v>20</v>
      </c>
      <c r="H2184" t="b">
        <f t="shared" si="493"/>
        <v>0</v>
      </c>
    </row>
    <row r="2185" spans="1:8" hidden="1" x14ac:dyDescent="0.3">
      <c r="A2185">
        <v>4298</v>
      </c>
      <c r="B2185" t="s">
        <v>14346</v>
      </c>
      <c r="C2185" t="s">
        <v>14347</v>
      </c>
      <c r="D2185" t="s">
        <v>14348</v>
      </c>
      <c r="E2185" t="s">
        <v>1219</v>
      </c>
      <c r="F2185" t="s">
        <v>6177</v>
      </c>
      <c r="G2185" cm="1">
        <f t="array" aca="1" ref="G2185" ca="1">SUMPRODUCT(--ISNUMBER(MID(D2185,ROW(INDIRECT("1:"&amp;LEN(D2185))),1)*1))</f>
        <v>20</v>
      </c>
      <c r="H2185" t="b">
        <f t="shared" si="493"/>
        <v>0</v>
      </c>
    </row>
    <row r="2186" spans="1:8" hidden="1" x14ac:dyDescent="0.3">
      <c r="A2186">
        <v>2184</v>
      </c>
      <c r="B2186" t="s">
        <v>7519</v>
      </c>
      <c r="C2186" t="s">
        <v>7520</v>
      </c>
      <c r="D2186" t="s">
        <v>7521</v>
      </c>
      <c r="E2186" t="s">
        <v>19</v>
      </c>
      <c r="F2186" t="s">
        <v>20</v>
      </c>
      <c r="G2186" cm="1">
        <f t="array" aca="1" ref="G2186" ca="1">SUMPRODUCT(--ISNUMBER(MID(D2186,ROW(INDIRECT("1:"&amp;LEN(D2186))),1)*1))</f>
        <v>0</v>
      </c>
    </row>
    <row r="2187" spans="1:8" hidden="1" x14ac:dyDescent="0.3">
      <c r="A2187">
        <v>4347</v>
      </c>
      <c r="B2187" t="s">
        <v>14510</v>
      </c>
      <c r="C2187" t="s">
        <v>14511</v>
      </c>
      <c r="D2187" t="s">
        <v>14512</v>
      </c>
      <c r="E2187" t="s">
        <v>14513</v>
      </c>
      <c r="F2187" t="s">
        <v>15</v>
      </c>
      <c r="G2187" cm="1">
        <f t="array" aca="1" ref="G2187" ca="1">SUMPRODUCT(--ISNUMBER(MID(D2187,ROW(INDIRECT("1:"&amp;LEN(D2187))),1)*1))</f>
        <v>20</v>
      </c>
      <c r="H2187" t="b">
        <f t="shared" ref="H2187:H2193" si="494">OR(ISNUMBER(FIND("Wh kg", D2187)), ISNUMBER(FIND("F/g", D2187)), ISNUMBER(FIND("ppm", D2187)), ISNUMBER(FIND("ppb", D2187)), ISNUMBER(FIND("mAh/g", D2187)), ISNUMBER(FIND("kHz", D2187)), ISNUMBER(FIND("°C", D2187)), ISNUMBER(FIND(" pH", D2187)), ISNUMBER(FIND("mg/L", D2187)), ISNUMBER(FIND("min", D2187)), ISNUMBER(FIND("mAhg", D2187)), ISNUMBER(FIND("g/L", D2187)), ISNUMBER(FIND("MPa", D2187)))</f>
        <v>0</v>
      </c>
    </row>
    <row r="2188" spans="1:8" hidden="1" x14ac:dyDescent="0.3">
      <c r="A2188">
        <v>4505</v>
      </c>
      <c r="B2188" t="s">
        <v>15013</v>
      </c>
      <c r="C2188" t="s">
        <v>15014</v>
      </c>
      <c r="D2188" t="s">
        <v>15015</v>
      </c>
      <c r="E2188" t="s">
        <v>179</v>
      </c>
      <c r="F2188" t="s">
        <v>767</v>
      </c>
      <c r="G2188" cm="1">
        <f t="array" aca="1" ref="G2188" ca="1">SUMPRODUCT(--ISNUMBER(MID(D2188,ROW(INDIRECT("1:"&amp;LEN(D2188))),1)*1))</f>
        <v>20</v>
      </c>
      <c r="H2188" t="b">
        <f t="shared" ref="H2188:H2192" si="495">OR(ISNUMBER(FIND("Wh kg", D2188)), ISNUMBER(FIND("F/g", D2188)), ISNUMBER(FIND("ppm", D2188)), ISNUMBER(FIND("ppb", D2188)), ISNUMBER(FIND("mAh/g", D2188)), ISNUMBER(FIND("kHz", D2188)), ISNUMBER(FIND("°C", D2188)), ISNUMBER(FIND(" pH", D2188)), ISNUMBER(FIND("mg/L", D2188)), ISNUMBER(FIND("mAhg", D2188)), ISNUMBER(FIND("g/L", D2188)), ISNUMBER(FIND("MPa", D2188)))</f>
        <v>0</v>
      </c>
    </row>
    <row r="2189" spans="1:8" x14ac:dyDescent="0.3">
      <c r="A2189">
        <v>4508</v>
      </c>
      <c r="B2189" t="s">
        <v>15022</v>
      </c>
      <c r="C2189" t="s">
        <v>15023</v>
      </c>
      <c r="D2189" t="s">
        <v>15024</v>
      </c>
      <c r="E2189" t="s">
        <v>719</v>
      </c>
      <c r="F2189" t="s">
        <v>116</v>
      </c>
      <c r="G2189" cm="1">
        <f t="array" aca="1" ref="G2189" ca="1">SUMPRODUCT(--ISNUMBER(MID(D2189,ROW(INDIRECT("1:"&amp;LEN(D2189))),1)*1))</f>
        <v>20</v>
      </c>
      <c r="H2189" t="b">
        <f t="shared" si="495"/>
        <v>1</v>
      </c>
    </row>
    <row r="2190" spans="1:8" x14ac:dyDescent="0.3">
      <c r="A2190">
        <v>4576</v>
      </c>
      <c r="B2190" t="s">
        <v>15238</v>
      </c>
      <c r="C2190" t="s">
        <v>15239</v>
      </c>
      <c r="D2190" t="s">
        <v>15240</v>
      </c>
      <c r="E2190" t="s">
        <v>2276</v>
      </c>
      <c r="F2190" t="s">
        <v>317</v>
      </c>
      <c r="G2190" cm="1">
        <f t="array" aca="1" ref="G2190" ca="1">SUMPRODUCT(--ISNUMBER(MID(D2190,ROW(INDIRECT("1:"&amp;LEN(D2190))),1)*1))</f>
        <v>20</v>
      </c>
      <c r="H2190" t="b">
        <f t="shared" si="495"/>
        <v>1</v>
      </c>
    </row>
    <row r="2191" spans="1:8" hidden="1" x14ac:dyDescent="0.3">
      <c r="A2191">
        <v>4577</v>
      </c>
      <c r="B2191" t="s">
        <v>15241</v>
      </c>
      <c r="C2191" t="s">
        <v>15242</v>
      </c>
      <c r="D2191" t="s">
        <v>15243</v>
      </c>
      <c r="E2191" t="s">
        <v>1763</v>
      </c>
      <c r="F2191" t="s">
        <v>161</v>
      </c>
      <c r="G2191" cm="1">
        <f t="array" aca="1" ref="G2191" ca="1">SUMPRODUCT(--ISNUMBER(MID(D2191,ROW(INDIRECT("1:"&amp;LEN(D2191))),1)*1))</f>
        <v>20</v>
      </c>
      <c r="H2191" t="b">
        <f t="shared" si="495"/>
        <v>0</v>
      </c>
    </row>
    <row r="2192" spans="1:8" x14ac:dyDescent="0.3">
      <c r="A2192">
        <v>4648</v>
      </c>
      <c r="B2192" t="s">
        <v>15466</v>
      </c>
      <c r="C2192" t="s">
        <v>15467</v>
      </c>
      <c r="D2192" t="s">
        <v>15468</v>
      </c>
      <c r="E2192" t="s">
        <v>1883</v>
      </c>
      <c r="F2192" t="s">
        <v>698</v>
      </c>
      <c r="G2192" cm="1">
        <f t="array" aca="1" ref="G2192" ca="1">SUMPRODUCT(--ISNUMBER(MID(D2192,ROW(INDIRECT("1:"&amp;LEN(D2192))),1)*1))</f>
        <v>20</v>
      </c>
      <c r="H2192" t="b">
        <f t="shared" si="495"/>
        <v>1</v>
      </c>
    </row>
    <row r="2193" spans="1:8" hidden="1" x14ac:dyDescent="0.3">
      <c r="A2193">
        <v>4671</v>
      </c>
      <c r="B2193" t="s">
        <v>15539</v>
      </c>
      <c r="C2193" t="s">
        <v>15540</v>
      </c>
      <c r="D2193" t="s">
        <v>15541</v>
      </c>
      <c r="E2193" t="s">
        <v>2748</v>
      </c>
      <c r="F2193" t="s">
        <v>11663</v>
      </c>
      <c r="G2193" cm="1">
        <f t="array" aca="1" ref="G2193" ca="1">SUMPRODUCT(--ISNUMBER(MID(D2193,ROW(INDIRECT("1:"&amp;LEN(D2193))),1)*1))</f>
        <v>20</v>
      </c>
      <c r="H2193" t="b">
        <f t="shared" si="494"/>
        <v>0</v>
      </c>
    </row>
    <row r="2194" spans="1:8" hidden="1" x14ac:dyDescent="0.3">
      <c r="A2194">
        <v>2192</v>
      </c>
      <c r="B2194" t="s">
        <v>7544</v>
      </c>
      <c r="C2194" t="s">
        <v>7545</v>
      </c>
      <c r="D2194" t="s">
        <v>7546</v>
      </c>
      <c r="E2194" t="s">
        <v>7547</v>
      </c>
      <c r="F2194" t="s">
        <v>1262</v>
      </c>
      <c r="G2194" cm="1">
        <f t="array" aca="1" ref="G2194" ca="1">SUMPRODUCT(--ISNUMBER(MID(D2194,ROW(INDIRECT("1:"&amp;LEN(D2194))),1)*1))</f>
        <v>0</v>
      </c>
    </row>
    <row r="2195" spans="1:8" hidden="1" x14ac:dyDescent="0.3">
      <c r="A2195">
        <v>4737</v>
      </c>
      <c r="B2195" t="s">
        <v>15752</v>
      </c>
      <c r="C2195" t="s">
        <v>15753</v>
      </c>
      <c r="D2195" t="s">
        <v>15754</v>
      </c>
      <c r="E2195" t="s">
        <v>1826</v>
      </c>
      <c r="F2195" t="s">
        <v>153</v>
      </c>
      <c r="G2195" cm="1">
        <f t="array" aca="1" ref="G2195" ca="1">SUMPRODUCT(--ISNUMBER(MID(D2195,ROW(INDIRECT("1:"&amp;LEN(D2195))),1)*1))</f>
        <v>20</v>
      </c>
      <c r="H2195" t="b">
        <f t="shared" ref="H2195:H2199" si="496">OR(ISNUMBER(FIND("Wh kg", D2195)), ISNUMBER(FIND("F/g", D2195)), ISNUMBER(FIND("ppm", D2195)), ISNUMBER(FIND("ppb", D2195)), ISNUMBER(FIND("mAh/g", D2195)), ISNUMBER(FIND("kHz", D2195)), ISNUMBER(FIND("°C", D2195)), ISNUMBER(FIND(" pH", D2195)), ISNUMBER(FIND("mg/L", D2195)), ISNUMBER(FIND("mAhg", D2195)), ISNUMBER(FIND("g/L", D2195)), ISNUMBER(FIND("MPa", D2195)))</f>
        <v>0</v>
      </c>
    </row>
    <row r="2196" spans="1:8" hidden="1" x14ac:dyDescent="0.3">
      <c r="A2196">
        <v>4808</v>
      </c>
      <c r="B2196" t="s">
        <v>15982</v>
      </c>
      <c r="C2196" t="s">
        <v>15983</v>
      </c>
      <c r="D2196" t="s">
        <v>15984</v>
      </c>
      <c r="E2196" t="s">
        <v>283</v>
      </c>
      <c r="F2196" t="s">
        <v>161</v>
      </c>
      <c r="G2196" cm="1">
        <f t="array" aca="1" ref="G2196" ca="1">SUMPRODUCT(--ISNUMBER(MID(D2196,ROW(INDIRECT("1:"&amp;LEN(D2196))),1)*1))</f>
        <v>20</v>
      </c>
      <c r="H2196" t="b">
        <f t="shared" si="496"/>
        <v>0</v>
      </c>
    </row>
    <row r="2197" spans="1:8" hidden="1" x14ac:dyDescent="0.3">
      <c r="A2197">
        <v>4870</v>
      </c>
      <c r="B2197" t="s">
        <v>16183</v>
      </c>
      <c r="C2197" t="s">
        <v>16184</v>
      </c>
      <c r="D2197" t="s">
        <v>16185</v>
      </c>
      <c r="E2197" t="s">
        <v>971</v>
      </c>
      <c r="F2197" t="s">
        <v>33</v>
      </c>
      <c r="G2197" cm="1">
        <f t="array" aca="1" ref="G2197" ca="1">SUMPRODUCT(--ISNUMBER(MID(D2197,ROW(INDIRECT("1:"&amp;LEN(D2197))),1)*1))</f>
        <v>20</v>
      </c>
      <c r="H2197" t="b">
        <f t="shared" si="496"/>
        <v>0</v>
      </c>
    </row>
    <row r="2198" spans="1:8" hidden="1" x14ac:dyDescent="0.3">
      <c r="A2198">
        <v>4893</v>
      </c>
      <c r="B2198" t="s">
        <v>16254</v>
      </c>
      <c r="C2198" t="s">
        <v>16255</v>
      </c>
      <c r="D2198" t="s">
        <v>16256</v>
      </c>
      <c r="E2198" t="s">
        <v>16257</v>
      </c>
      <c r="F2198" t="s">
        <v>84</v>
      </c>
      <c r="G2198" cm="1">
        <f t="array" aca="1" ref="G2198" ca="1">SUMPRODUCT(--ISNUMBER(MID(D2198,ROW(INDIRECT("1:"&amp;LEN(D2198))),1)*1))</f>
        <v>20</v>
      </c>
      <c r="H2198" t="b">
        <f t="shared" si="496"/>
        <v>0</v>
      </c>
    </row>
    <row r="2199" spans="1:8" hidden="1" x14ac:dyDescent="0.3">
      <c r="A2199">
        <v>4896</v>
      </c>
      <c r="B2199" t="s">
        <v>16265</v>
      </c>
      <c r="C2199" t="s">
        <v>16266</v>
      </c>
      <c r="D2199" t="s">
        <v>16267</v>
      </c>
      <c r="E2199" t="s">
        <v>2487</v>
      </c>
      <c r="F2199" t="s">
        <v>2800</v>
      </c>
      <c r="G2199" cm="1">
        <f t="array" aca="1" ref="G2199" ca="1">SUMPRODUCT(--ISNUMBER(MID(D2199,ROW(INDIRECT("1:"&amp;LEN(D2199))),1)*1))</f>
        <v>20</v>
      </c>
      <c r="H2199" t="b">
        <f t="shared" si="496"/>
        <v>0</v>
      </c>
    </row>
    <row r="2200" spans="1:8" hidden="1" x14ac:dyDescent="0.3">
      <c r="A2200">
        <v>2198</v>
      </c>
      <c r="B2200" t="s">
        <v>7564</v>
      </c>
      <c r="C2200" t="s">
        <v>7565</v>
      </c>
      <c r="D2200" t="s">
        <v>7566</v>
      </c>
      <c r="E2200" t="s">
        <v>19</v>
      </c>
      <c r="F2200" t="s">
        <v>20</v>
      </c>
      <c r="G2200" cm="1">
        <f t="array" aca="1" ref="G2200" ca="1">SUMPRODUCT(--ISNUMBER(MID(D2200,ROW(INDIRECT("1:"&amp;LEN(D2200))),1)*1))</f>
        <v>0</v>
      </c>
    </row>
    <row r="2201" spans="1:8" x14ac:dyDescent="0.3">
      <c r="A2201">
        <v>4946</v>
      </c>
      <c r="B2201" t="s">
        <v>16423</v>
      </c>
      <c r="C2201" t="s">
        <v>16424</v>
      </c>
      <c r="D2201" t="s">
        <v>16425</v>
      </c>
      <c r="E2201" t="s">
        <v>1525</v>
      </c>
      <c r="F2201" t="s">
        <v>1411</v>
      </c>
      <c r="G2201" cm="1">
        <f t="array" aca="1" ref="G2201" ca="1">SUMPRODUCT(--ISNUMBER(MID(D2201,ROW(INDIRECT("1:"&amp;LEN(D2201))),1)*1))</f>
        <v>20</v>
      </c>
      <c r="H2201" t="b">
        <f t="shared" ref="H2201:H2203" si="497">OR(ISNUMBER(FIND("Wh kg", D2201)), ISNUMBER(FIND("F/g", D2201)), ISNUMBER(FIND("ppm", D2201)), ISNUMBER(FIND("ppb", D2201)), ISNUMBER(FIND("mAh/g", D2201)), ISNUMBER(FIND("kHz", D2201)), ISNUMBER(FIND("°C", D2201)), ISNUMBER(FIND(" pH", D2201)), ISNUMBER(FIND("mg/L", D2201)), ISNUMBER(FIND("mAhg", D2201)), ISNUMBER(FIND("g/L", D2201)), ISNUMBER(FIND("MPa", D2201)))</f>
        <v>1</v>
      </c>
    </row>
    <row r="2202" spans="1:8" x14ac:dyDescent="0.3">
      <c r="A2202">
        <v>4963</v>
      </c>
      <c r="B2202" t="s">
        <v>16476</v>
      </c>
      <c r="C2202" t="s">
        <v>16477</v>
      </c>
      <c r="D2202" t="s">
        <v>16478</v>
      </c>
      <c r="E2202" t="s">
        <v>647</v>
      </c>
      <c r="F2202" t="s">
        <v>84</v>
      </c>
      <c r="G2202" cm="1">
        <f t="array" aca="1" ref="G2202" ca="1">SUMPRODUCT(--ISNUMBER(MID(D2202,ROW(INDIRECT("1:"&amp;LEN(D2202))),1)*1))</f>
        <v>20</v>
      </c>
      <c r="H2202" t="b">
        <f t="shared" si="497"/>
        <v>1</v>
      </c>
    </row>
    <row r="2203" spans="1:8" hidden="1" x14ac:dyDescent="0.3">
      <c r="A2203">
        <v>5023</v>
      </c>
      <c r="B2203" t="s">
        <v>16669</v>
      </c>
      <c r="C2203" t="s">
        <v>16670</v>
      </c>
      <c r="D2203" t="s">
        <v>16671</v>
      </c>
      <c r="E2203" t="s">
        <v>16672</v>
      </c>
      <c r="F2203" t="s">
        <v>84</v>
      </c>
      <c r="G2203" cm="1">
        <f t="array" aca="1" ref="G2203" ca="1">SUMPRODUCT(--ISNUMBER(MID(D2203,ROW(INDIRECT("1:"&amp;LEN(D2203))),1)*1))</f>
        <v>20</v>
      </c>
      <c r="H2203" t="b">
        <f t="shared" si="497"/>
        <v>0</v>
      </c>
    </row>
    <row r="2204" spans="1:8" hidden="1" x14ac:dyDescent="0.3">
      <c r="A2204">
        <v>5025</v>
      </c>
      <c r="B2204" t="s">
        <v>16676</v>
      </c>
      <c r="C2204" t="s">
        <v>16677</v>
      </c>
      <c r="D2204" t="s">
        <v>16678</v>
      </c>
      <c r="E2204" t="s">
        <v>856</v>
      </c>
      <c r="F2204" t="s">
        <v>89</v>
      </c>
      <c r="G2204" cm="1">
        <f t="array" aca="1" ref="G2204" ca="1">SUMPRODUCT(--ISNUMBER(MID(D2204,ROW(INDIRECT("1:"&amp;LEN(D2204))),1)*1))</f>
        <v>20</v>
      </c>
      <c r="H2204" t="b">
        <f t="shared" ref="H2201:H2214" si="498">OR(ISNUMBER(FIND("Wh kg", D2204)), ISNUMBER(FIND("F/g", D2204)), ISNUMBER(FIND("ppm", D2204)), ISNUMBER(FIND("ppb", D2204)), ISNUMBER(FIND("mAh/g", D2204)), ISNUMBER(FIND("kHz", D2204)), ISNUMBER(FIND("°C", D2204)), ISNUMBER(FIND(" pH", D2204)), ISNUMBER(FIND("mg/L", D2204)), ISNUMBER(FIND("min", D2204)), ISNUMBER(FIND("mAhg", D2204)), ISNUMBER(FIND("g/L", D2204)), ISNUMBER(FIND("MPa", D2204)))</f>
        <v>0</v>
      </c>
    </row>
    <row r="2205" spans="1:8" hidden="1" x14ac:dyDescent="0.3">
      <c r="A2205">
        <v>15</v>
      </c>
      <c r="B2205" t="s">
        <v>75</v>
      </c>
      <c r="C2205" t="s">
        <v>76</v>
      </c>
      <c r="D2205" t="s">
        <v>77</v>
      </c>
      <c r="E2205" t="s">
        <v>78</v>
      </c>
      <c r="F2205" t="s">
        <v>79</v>
      </c>
      <c r="G2205" cm="1">
        <f t="array" aca="1" ref="G2205" ca="1">SUMPRODUCT(--ISNUMBER(MID(D2205,ROW(INDIRECT("1:"&amp;LEN(D2205))),1)*1))</f>
        <v>19</v>
      </c>
      <c r="H2205" t="b">
        <f t="shared" ref="H2205:H2208" si="499">OR(ISNUMBER(FIND("Wh kg", D2205)), ISNUMBER(FIND("F/g", D2205)), ISNUMBER(FIND("ppm", D2205)), ISNUMBER(FIND("ppb", D2205)), ISNUMBER(FIND("mAh/g", D2205)), ISNUMBER(FIND("kHz", D2205)), ISNUMBER(FIND("°C", D2205)), ISNUMBER(FIND(" pH", D2205)), ISNUMBER(FIND("mg/L", D2205)), ISNUMBER(FIND("mAhg", D2205)), ISNUMBER(FIND("g/L", D2205)), ISNUMBER(FIND("MPa", D2205)))</f>
        <v>0</v>
      </c>
    </row>
    <row r="2206" spans="1:8" hidden="1" x14ac:dyDescent="0.3">
      <c r="A2206">
        <v>52</v>
      </c>
      <c r="B2206" t="s">
        <v>228</v>
      </c>
      <c r="C2206" t="s">
        <v>229</v>
      </c>
      <c r="D2206" t="s">
        <v>230</v>
      </c>
      <c r="E2206" t="s">
        <v>231</v>
      </c>
      <c r="F2206" t="s">
        <v>161</v>
      </c>
      <c r="G2206" cm="1">
        <f t="array" aca="1" ref="G2206" ca="1">SUMPRODUCT(--ISNUMBER(MID(D2206,ROW(INDIRECT("1:"&amp;LEN(D2206))),1)*1))</f>
        <v>19</v>
      </c>
      <c r="H2206" t="b">
        <f t="shared" si="499"/>
        <v>0</v>
      </c>
    </row>
    <row r="2207" spans="1:8" hidden="1" x14ac:dyDescent="0.3">
      <c r="A2207">
        <v>290</v>
      </c>
      <c r="B2207" t="s">
        <v>1075</v>
      </c>
      <c r="C2207" t="s">
        <v>1076</v>
      </c>
      <c r="D2207" t="s">
        <v>1077</v>
      </c>
      <c r="E2207" t="s">
        <v>892</v>
      </c>
      <c r="F2207" t="s">
        <v>33</v>
      </c>
      <c r="G2207" cm="1">
        <f t="array" aca="1" ref="G2207" ca="1">SUMPRODUCT(--ISNUMBER(MID(D2207,ROW(INDIRECT("1:"&amp;LEN(D2207))),1)*1))</f>
        <v>19</v>
      </c>
      <c r="H2207" t="b">
        <f t="shared" si="499"/>
        <v>0</v>
      </c>
    </row>
    <row r="2208" spans="1:8" hidden="1" x14ac:dyDescent="0.3">
      <c r="A2208">
        <v>298</v>
      </c>
      <c r="B2208" t="s">
        <v>1103</v>
      </c>
      <c r="C2208" t="s">
        <v>1104</v>
      </c>
      <c r="D2208" t="s">
        <v>1105</v>
      </c>
      <c r="E2208" t="s">
        <v>1106</v>
      </c>
      <c r="F2208" t="s">
        <v>1107</v>
      </c>
      <c r="G2208" cm="1">
        <f t="array" aca="1" ref="G2208" ca="1">SUMPRODUCT(--ISNUMBER(MID(D2208,ROW(INDIRECT("1:"&amp;LEN(D2208))),1)*1))</f>
        <v>19</v>
      </c>
      <c r="H2208" t="b">
        <f t="shared" si="499"/>
        <v>0</v>
      </c>
    </row>
    <row r="2209" spans="1:8" hidden="1" x14ac:dyDescent="0.3">
      <c r="A2209">
        <v>316</v>
      </c>
      <c r="B2209" t="s">
        <v>1173</v>
      </c>
      <c r="C2209" t="s">
        <v>1174</v>
      </c>
      <c r="D2209" t="s">
        <v>1175</v>
      </c>
      <c r="E2209" t="s">
        <v>1176</v>
      </c>
      <c r="F2209" t="s">
        <v>46</v>
      </c>
      <c r="G2209" cm="1">
        <f t="array" aca="1" ref="G2209" ca="1">SUMPRODUCT(--ISNUMBER(MID(D2209,ROW(INDIRECT("1:"&amp;LEN(D2209))),1)*1))</f>
        <v>19</v>
      </c>
      <c r="H2209" t="b">
        <f t="shared" si="498"/>
        <v>0</v>
      </c>
    </row>
    <row r="2210" spans="1:8" hidden="1" x14ac:dyDescent="0.3">
      <c r="A2210">
        <v>399</v>
      </c>
      <c r="B2210" t="s">
        <v>1469</v>
      </c>
      <c r="C2210" t="s">
        <v>1470</v>
      </c>
      <c r="D2210" t="s">
        <v>1471</v>
      </c>
      <c r="E2210" t="s">
        <v>856</v>
      </c>
      <c r="F2210" t="s">
        <v>46</v>
      </c>
      <c r="G2210" cm="1">
        <f t="array" aca="1" ref="G2210" ca="1">SUMPRODUCT(--ISNUMBER(MID(D2210,ROW(INDIRECT("1:"&amp;LEN(D2210))),1)*1))</f>
        <v>19</v>
      </c>
      <c r="H2210" t="b">
        <f t="shared" si="498"/>
        <v>0</v>
      </c>
    </row>
    <row r="2211" spans="1:8" hidden="1" x14ac:dyDescent="0.3">
      <c r="A2211">
        <v>511</v>
      </c>
      <c r="B2211" t="s">
        <v>1860</v>
      </c>
      <c r="C2211" t="s">
        <v>1861</v>
      </c>
      <c r="D2211" t="s">
        <v>1862</v>
      </c>
      <c r="E2211" t="s">
        <v>411</v>
      </c>
      <c r="F2211" t="s">
        <v>15</v>
      </c>
      <c r="G2211" cm="1">
        <f t="array" aca="1" ref="G2211" ca="1">SUMPRODUCT(--ISNUMBER(MID(D2211,ROW(INDIRECT("1:"&amp;LEN(D2211))),1)*1))</f>
        <v>19</v>
      </c>
      <c r="H2211" t="b">
        <f>OR(ISNUMBER(FIND("Wh kg", D2211)), ISNUMBER(FIND("F/g", D2211)), ISNUMBER(FIND("ppm", D2211)), ISNUMBER(FIND("ppb", D2211)), ISNUMBER(FIND("mAh/g", D2211)), ISNUMBER(FIND("kHz", D2211)), ISNUMBER(FIND("°C", D2211)), ISNUMBER(FIND(" pH", D2211)), ISNUMBER(FIND("mg/L", D2211)), ISNUMBER(FIND("mAhg", D2211)), ISNUMBER(FIND("g/L", D2211)), ISNUMBER(FIND("MPa", D2211)))</f>
        <v>0</v>
      </c>
    </row>
    <row r="2212" spans="1:8" hidden="1" x14ac:dyDescent="0.3">
      <c r="A2212">
        <v>560</v>
      </c>
      <c r="B2212" t="s">
        <v>2031</v>
      </c>
      <c r="C2212" t="s">
        <v>2032</v>
      </c>
      <c r="D2212" t="s">
        <v>2033</v>
      </c>
      <c r="E2212" t="s">
        <v>2034</v>
      </c>
      <c r="F2212" t="s">
        <v>51</v>
      </c>
      <c r="G2212" cm="1">
        <f t="array" aca="1" ref="G2212" ca="1">SUMPRODUCT(--ISNUMBER(MID(D2212,ROW(INDIRECT("1:"&amp;LEN(D2212))),1)*1))</f>
        <v>19</v>
      </c>
      <c r="H2212" t="b">
        <f t="shared" si="498"/>
        <v>0</v>
      </c>
    </row>
    <row r="2213" spans="1:8" hidden="1" x14ac:dyDescent="0.3">
      <c r="A2213">
        <v>563</v>
      </c>
      <c r="B2213" t="s">
        <v>2042</v>
      </c>
      <c r="C2213" t="s">
        <v>2043</v>
      </c>
      <c r="D2213" t="s">
        <v>2044</v>
      </c>
      <c r="E2213" t="s">
        <v>1497</v>
      </c>
      <c r="F2213" t="s">
        <v>153</v>
      </c>
      <c r="G2213" cm="1">
        <f t="array" aca="1" ref="G2213" ca="1">SUMPRODUCT(--ISNUMBER(MID(D2213,ROW(INDIRECT("1:"&amp;LEN(D2213))),1)*1))</f>
        <v>19</v>
      </c>
      <c r="H2213" t="b">
        <f t="shared" ref="H2213:H2214" si="500">OR(ISNUMBER(FIND("Wh kg", D2213)), ISNUMBER(FIND("F/g", D2213)), ISNUMBER(FIND("ppm", D2213)), ISNUMBER(FIND("ppb", D2213)), ISNUMBER(FIND("mAh/g", D2213)), ISNUMBER(FIND("kHz", D2213)), ISNUMBER(FIND("°C", D2213)), ISNUMBER(FIND(" pH", D2213)), ISNUMBER(FIND("mg/L", D2213)), ISNUMBER(FIND("mAhg", D2213)), ISNUMBER(FIND("g/L", D2213)), ISNUMBER(FIND("MPa", D2213)))</f>
        <v>0</v>
      </c>
    </row>
    <row r="2214" spans="1:8" x14ac:dyDescent="0.3">
      <c r="A2214">
        <v>585</v>
      </c>
      <c r="B2214" t="s">
        <v>2117</v>
      </c>
      <c r="C2214" t="s">
        <v>2118</v>
      </c>
      <c r="D2214" t="s">
        <v>2119</v>
      </c>
      <c r="E2214" t="s">
        <v>1130</v>
      </c>
      <c r="F2214" t="s">
        <v>2120</v>
      </c>
      <c r="G2214" cm="1">
        <f t="array" aca="1" ref="G2214" ca="1">SUMPRODUCT(--ISNUMBER(MID(D2214,ROW(INDIRECT("1:"&amp;LEN(D2214))),1)*1))</f>
        <v>19</v>
      </c>
      <c r="H2214" t="b">
        <f t="shared" si="500"/>
        <v>1</v>
      </c>
    </row>
    <row r="2215" spans="1:8" hidden="1" x14ac:dyDescent="0.3">
      <c r="A2215">
        <v>2213</v>
      </c>
      <c r="B2215" t="s">
        <v>7615</v>
      </c>
      <c r="C2215" t="s">
        <v>7616</v>
      </c>
      <c r="D2215" t="s">
        <v>7617</v>
      </c>
      <c r="E2215" t="s">
        <v>98</v>
      </c>
      <c r="F2215" t="s">
        <v>2936</v>
      </c>
      <c r="G2215" cm="1">
        <f t="array" aca="1" ref="G2215" ca="1">SUMPRODUCT(--ISNUMBER(MID(D2215,ROW(INDIRECT("1:"&amp;LEN(D2215))),1)*1))</f>
        <v>0</v>
      </c>
    </row>
    <row r="2216" spans="1:8" hidden="1" x14ac:dyDescent="0.3">
      <c r="A2216">
        <v>611</v>
      </c>
      <c r="B2216" t="s">
        <v>2206</v>
      </c>
      <c r="C2216" t="s">
        <v>2207</v>
      </c>
      <c r="D2216" t="s">
        <v>2208</v>
      </c>
      <c r="E2216" t="s">
        <v>2209</v>
      </c>
      <c r="F2216" t="s">
        <v>486</v>
      </c>
      <c r="G2216" cm="1">
        <f t="array" aca="1" ref="G2216" ca="1">SUMPRODUCT(--ISNUMBER(MID(D2216,ROW(INDIRECT("1:"&amp;LEN(D2216))),1)*1))</f>
        <v>19</v>
      </c>
      <c r="H2216" t="b">
        <f>OR(ISNUMBER(FIND("Wh kg", D2216)), ISNUMBER(FIND("F/g", D2216)), ISNUMBER(FIND("ppm", D2216)), ISNUMBER(FIND("ppb", D2216)), ISNUMBER(FIND("mAh/g", D2216)), ISNUMBER(FIND("kHz", D2216)), ISNUMBER(FIND("°C", D2216)), ISNUMBER(FIND(" pH", D2216)), ISNUMBER(FIND("mg/L", D2216)), ISNUMBER(FIND("min", D2216)), ISNUMBER(FIND("mAhg", D2216)), ISNUMBER(FIND("g/L", D2216)), ISNUMBER(FIND("MPa", D2216)))</f>
        <v>0</v>
      </c>
    </row>
    <row r="2217" spans="1:8" hidden="1" x14ac:dyDescent="0.3">
      <c r="A2217">
        <v>2215</v>
      </c>
      <c r="B2217" t="s">
        <v>7621</v>
      </c>
      <c r="C2217" t="s">
        <v>7622</v>
      </c>
      <c r="D2217" t="s">
        <v>7623</v>
      </c>
      <c r="E2217" t="s">
        <v>137</v>
      </c>
      <c r="F2217" t="s">
        <v>3613</v>
      </c>
      <c r="G2217" cm="1">
        <f t="array" aca="1" ref="G2217" ca="1">SUMPRODUCT(--ISNUMBER(MID(D2217,ROW(INDIRECT("1:"&amp;LEN(D2217))),1)*1))</f>
        <v>0</v>
      </c>
    </row>
    <row r="2218" spans="1:8" hidden="1" x14ac:dyDescent="0.3">
      <c r="A2218">
        <v>628</v>
      </c>
      <c r="B2218" t="s">
        <v>2259</v>
      </c>
      <c r="C2218" t="s">
        <v>2260</v>
      </c>
      <c r="D2218" t="s">
        <v>2261</v>
      </c>
      <c r="E2218" t="s">
        <v>2262</v>
      </c>
      <c r="F2218" t="s">
        <v>687</v>
      </c>
      <c r="G2218" cm="1">
        <f t="array" aca="1" ref="G2218" ca="1">SUMPRODUCT(--ISNUMBER(MID(D2218,ROW(INDIRECT("1:"&amp;LEN(D2218))),1)*1))</f>
        <v>19</v>
      </c>
      <c r="H2218" t="b">
        <f t="shared" ref="H2218:H2219" si="501">OR(ISNUMBER(FIND("Wh kg", D2218)), ISNUMBER(FIND("F/g", D2218)), ISNUMBER(FIND("ppm", D2218)), ISNUMBER(FIND("ppb", D2218)), ISNUMBER(FIND("mAh/g", D2218)), ISNUMBER(FIND("kHz", D2218)), ISNUMBER(FIND("°C", D2218)), ISNUMBER(FIND(" pH", D2218)), ISNUMBER(FIND("mg/L", D2218)), ISNUMBER(FIND("min", D2218)), ISNUMBER(FIND("mAhg", D2218)), ISNUMBER(FIND("g/L", D2218)), ISNUMBER(FIND("MPa", D2218)))</f>
        <v>0</v>
      </c>
    </row>
    <row r="2219" spans="1:8" hidden="1" x14ac:dyDescent="0.3">
      <c r="A2219">
        <v>678</v>
      </c>
      <c r="B2219" t="s">
        <v>2432</v>
      </c>
      <c r="C2219" t="s">
        <v>2433</v>
      </c>
      <c r="D2219" t="s">
        <v>2434</v>
      </c>
      <c r="E2219" t="s">
        <v>9</v>
      </c>
      <c r="F2219" t="s">
        <v>10</v>
      </c>
      <c r="G2219" cm="1">
        <f t="array" aca="1" ref="G2219" ca="1">SUMPRODUCT(--ISNUMBER(MID(D2219,ROW(INDIRECT("1:"&amp;LEN(D2219))),1)*1))</f>
        <v>19</v>
      </c>
      <c r="H2219" t="b">
        <f>OR(ISNUMBER(FIND("Wh kg", D2219)), ISNUMBER(FIND("F/g", D2219)), ISNUMBER(FIND("ppm", D2219)), ISNUMBER(FIND("ppb", D2219)), ISNUMBER(FIND("mAh/g", D2219)), ISNUMBER(FIND("kHz", D2219)), ISNUMBER(FIND("°C", D2219)), ISNUMBER(FIND(" pH", D2219)), ISNUMBER(FIND("mg/L", D2219)), ISNUMBER(FIND("mAhg", D2219)), ISNUMBER(FIND("g/L", D2219)), ISNUMBER(FIND("MPa", D2219)))</f>
        <v>0</v>
      </c>
    </row>
    <row r="2220" spans="1:8" hidden="1" x14ac:dyDescent="0.3">
      <c r="A2220">
        <v>2218</v>
      </c>
      <c r="B2220" t="s">
        <v>7630</v>
      </c>
      <c r="C2220" t="s">
        <v>7631</v>
      </c>
      <c r="D2220" t="s">
        <v>7632</v>
      </c>
      <c r="E2220" t="s">
        <v>195</v>
      </c>
      <c r="F2220" t="s">
        <v>7633</v>
      </c>
      <c r="G2220" cm="1">
        <f t="array" aca="1" ref="G2220" ca="1">SUMPRODUCT(--ISNUMBER(MID(D2220,ROW(INDIRECT("1:"&amp;LEN(D2220))),1)*1))</f>
        <v>0</v>
      </c>
    </row>
    <row r="2221" spans="1:8" hidden="1" x14ac:dyDescent="0.3">
      <c r="A2221">
        <v>2219</v>
      </c>
      <c r="B2221" t="s">
        <v>7634</v>
      </c>
      <c r="C2221" t="s">
        <v>7635</v>
      </c>
      <c r="D2221" t="s">
        <v>7636</v>
      </c>
      <c r="E2221" t="s">
        <v>6898</v>
      </c>
      <c r="F2221" t="s">
        <v>7637</v>
      </c>
      <c r="G2221" cm="1">
        <f t="array" aca="1" ref="G2221" ca="1">SUMPRODUCT(--ISNUMBER(MID(D2221,ROW(INDIRECT("1:"&amp;LEN(D2221))),1)*1))</f>
        <v>0</v>
      </c>
    </row>
    <row r="2222" spans="1:8" hidden="1" x14ac:dyDescent="0.3">
      <c r="A2222">
        <v>765</v>
      </c>
      <c r="B2222" t="s">
        <v>2737</v>
      </c>
      <c r="C2222" t="s">
        <v>2738</v>
      </c>
      <c r="D2222" t="s">
        <v>2739</v>
      </c>
      <c r="E2222" t="s">
        <v>2740</v>
      </c>
      <c r="F2222" t="s">
        <v>84</v>
      </c>
      <c r="G2222" cm="1">
        <f t="array" aca="1" ref="G2222" ca="1">SUMPRODUCT(--ISNUMBER(MID(D2222,ROW(INDIRECT("1:"&amp;LEN(D2222))),1)*1))</f>
        <v>19</v>
      </c>
      <c r="H2222" t="b">
        <f>OR(ISNUMBER(FIND("Wh kg", D2222)), ISNUMBER(FIND("F/g", D2222)), ISNUMBER(FIND("ppm", D2222)), ISNUMBER(FIND("ppb", D2222)), ISNUMBER(FIND("mAh/g", D2222)), ISNUMBER(FIND("kHz", D2222)), ISNUMBER(FIND("°C", D2222)), ISNUMBER(FIND(" pH", D2222)), ISNUMBER(FIND("mg/L", D2222)), ISNUMBER(FIND("min", D2222)), ISNUMBER(FIND("mAhg", D2222)), ISNUMBER(FIND("g/L", D2222)), ISNUMBER(FIND("MPa", D2222)))</f>
        <v>0</v>
      </c>
    </row>
    <row r="2223" spans="1:8" hidden="1" x14ac:dyDescent="0.3">
      <c r="A2223">
        <v>2221</v>
      </c>
      <c r="B2223" t="s">
        <v>7641</v>
      </c>
      <c r="C2223" t="s">
        <v>7642</v>
      </c>
      <c r="D2223" t="s">
        <v>7643</v>
      </c>
      <c r="E2223" t="s">
        <v>7644</v>
      </c>
      <c r="F2223" t="s">
        <v>89</v>
      </c>
      <c r="G2223" cm="1">
        <f t="array" aca="1" ref="G2223" ca="1">SUMPRODUCT(--ISNUMBER(MID(D2223,ROW(INDIRECT("1:"&amp;LEN(D2223))),1)*1))</f>
        <v>0</v>
      </c>
    </row>
    <row r="2224" spans="1:8" hidden="1" x14ac:dyDescent="0.3">
      <c r="A2224">
        <v>867</v>
      </c>
      <c r="B2224" t="s">
        <v>3086</v>
      </c>
      <c r="C2224" t="s">
        <v>3087</v>
      </c>
      <c r="D2224" t="s">
        <v>3088</v>
      </c>
      <c r="E2224" t="s">
        <v>3089</v>
      </c>
      <c r="F2224" t="s">
        <v>84</v>
      </c>
      <c r="G2224" cm="1">
        <f t="array" aca="1" ref="G2224" ca="1">SUMPRODUCT(--ISNUMBER(MID(D2224,ROW(INDIRECT("1:"&amp;LEN(D2224))),1)*1))</f>
        <v>19</v>
      </c>
      <c r="H2224" t="b">
        <f t="shared" ref="H2224:H2225" si="502">OR(ISNUMBER(FIND("Wh kg", D2224)), ISNUMBER(FIND("F/g", D2224)), ISNUMBER(FIND("ppm", D2224)), ISNUMBER(FIND("ppb", D2224)), ISNUMBER(FIND("mAh/g", D2224)), ISNUMBER(FIND("kHz", D2224)), ISNUMBER(FIND("°C", D2224)), ISNUMBER(FIND(" pH", D2224)), ISNUMBER(FIND("mg/L", D2224)), ISNUMBER(FIND("mAhg", D2224)), ISNUMBER(FIND("g/L", D2224)), ISNUMBER(FIND("MPa", D2224)))</f>
        <v>0</v>
      </c>
    </row>
    <row r="2225" spans="1:8" x14ac:dyDescent="0.3">
      <c r="A2225">
        <v>922</v>
      </c>
      <c r="B2225" t="s">
        <v>3275</v>
      </c>
      <c r="C2225" t="s">
        <v>3276</v>
      </c>
      <c r="D2225" t="s">
        <v>3277</v>
      </c>
      <c r="E2225" t="s">
        <v>334</v>
      </c>
      <c r="F2225" t="s">
        <v>116</v>
      </c>
      <c r="G2225" cm="1">
        <f t="array" aca="1" ref="G2225" ca="1">SUMPRODUCT(--ISNUMBER(MID(D2225,ROW(INDIRECT("1:"&amp;LEN(D2225))),1)*1))</f>
        <v>19</v>
      </c>
      <c r="H2225" t="b">
        <f t="shared" si="502"/>
        <v>1</v>
      </c>
    </row>
    <row r="2226" spans="1:8" hidden="1" x14ac:dyDescent="0.3">
      <c r="A2226">
        <v>964</v>
      </c>
      <c r="B2226" t="s">
        <v>3420</v>
      </c>
      <c r="C2226" t="s">
        <v>3421</v>
      </c>
      <c r="D2226" t="s">
        <v>3422</v>
      </c>
      <c r="E2226" t="s">
        <v>1389</v>
      </c>
      <c r="F2226" t="s">
        <v>3423</v>
      </c>
      <c r="G2226" cm="1">
        <f t="array" aca="1" ref="G2226" ca="1">SUMPRODUCT(--ISNUMBER(MID(D2226,ROW(INDIRECT("1:"&amp;LEN(D2226))),1)*1))</f>
        <v>19</v>
      </c>
      <c r="H2226" t="b">
        <f t="shared" ref="H2224:H2226" si="503">OR(ISNUMBER(FIND("Wh kg", D2226)), ISNUMBER(FIND("F/g", D2226)), ISNUMBER(FIND("ppm", D2226)), ISNUMBER(FIND("ppb", D2226)), ISNUMBER(FIND("mAh/g", D2226)), ISNUMBER(FIND("kHz", D2226)), ISNUMBER(FIND("°C", D2226)), ISNUMBER(FIND(" pH", D2226)), ISNUMBER(FIND("mg/L", D2226)), ISNUMBER(FIND("min", D2226)), ISNUMBER(FIND("mAhg", D2226)), ISNUMBER(FIND("g/L", D2226)), ISNUMBER(FIND("MPa", D2226)))</f>
        <v>0</v>
      </c>
    </row>
    <row r="2227" spans="1:8" hidden="1" x14ac:dyDescent="0.3">
      <c r="A2227">
        <v>2225</v>
      </c>
      <c r="B2227" t="s">
        <v>7654</v>
      </c>
      <c r="C2227" t="s">
        <v>7655</v>
      </c>
      <c r="D2227" t="s">
        <v>7656</v>
      </c>
      <c r="E2227" t="s">
        <v>7657</v>
      </c>
      <c r="F2227" t="s">
        <v>84</v>
      </c>
      <c r="G2227" cm="1">
        <f t="array" aca="1" ref="G2227" ca="1">SUMPRODUCT(--ISNUMBER(MID(D2227,ROW(INDIRECT("1:"&amp;LEN(D2227))),1)*1))</f>
        <v>0</v>
      </c>
    </row>
    <row r="2228" spans="1:8" x14ac:dyDescent="0.3">
      <c r="A2228">
        <v>987</v>
      </c>
      <c r="B2228" t="s">
        <v>3498</v>
      </c>
      <c r="C2228" t="s">
        <v>3499</v>
      </c>
      <c r="D2228" t="s">
        <v>3500</v>
      </c>
      <c r="E2228" t="s">
        <v>55</v>
      </c>
      <c r="F2228" t="s">
        <v>46</v>
      </c>
      <c r="G2228" cm="1">
        <f t="array" aca="1" ref="G2228" ca="1">SUMPRODUCT(--ISNUMBER(MID(D2228,ROW(INDIRECT("1:"&amp;LEN(D2228))),1)*1))</f>
        <v>19</v>
      </c>
      <c r="H2228" t="b">
        <f t="shared" ref="H2228:H2229" si="504">OR(ISNUMBER(FIND("Wh kg", D2228)), ISNUMBER(FIND("F/g", D2228)), ISNUMBER(FIND("ppm", D2228)), ISNUMBER(FIND("ppb", D2228)), ISNUMBER(FIND("mAh/g", D2228)), ISNUMBER(FIND("kHz", D2228)), ISNUMBER(FIND("°C", D2228)), ISNUMBER(FIND(" pH", D2228)), ISNUMBER(FIND("mg/L", D2228)), ISNUMBER(FIND("mAhg", D2228)), ISNUMBER(FIND("g/L", D2228)), ISNUMBER(FIND("MPa", D2228)))</f>
        <v>1</v>
      </c>
    </row>
    <row r="2229" spans="1:8" hidden="1" x14ac:dyDescent="0.3">
      <c r="A2229">
        <v>1003</v>
      </c>
      <c r="B2229" t="s">
        <v>3550</v>
      </c>
      <c r="C2229" t="s">
        <v>3551</v>
      </c>
      <c r="D2229" t="s">
        <v>3552</v>
      </c>
      <c r="E2229" t="s">
        <v>137</v>
      </c>
      <c r="F2229" t="s">
        <v>138</v>
      </c>
      <c r="G2229" cm="1">
        <f t="array" aca="1" ref="G2229" ca="1">SUMPRODUCT(--ISNUMBER(MID(D2229,ROW(INDIRECT("1:"&amp;LEN(D2229))),1)*1))</f>
        <v>19</v>
      </c>
      <c r="H2229" t="b">
        <f t="shared" si="504"/>
        <v>0</v>
      </c>
    </row>
    <row r="2230" spans="1:8" hidden="1" x14ac:dyDescent="0.3">
      <c r="A2230">
        <v>1030</v>
      </c>
      <c r="B2230" t="s">
        <v>3645</v>
      </c>
      <c r="C2230" t="s">
        <v>3646</v>
      </c>
      <c r="D2230" t="s">
        <v>3647</v>
      </c>
      <c r="E2230" t="s">
        <v>1106</v>
      </c>
      <c r="F2230" t="s">
        <v>568</v>
      </c>
      <c r="G2230" cm="1">
        <f t="array" aca="1" ref="G2230" ca="1">SUMPRODUCT(--ISNUMBER(MID(D2230,ROW(INDIRECT("1:"&amp;LEN(D2230))),1)*1))</f>
        <v>19</v>
      </c>
      <c r="H2230" t="b">
        <f t="shared" ref="H2228:H2234" si="505">OR(ISNUMBER(FIND("Wh kg", D2230)), ISNUMBER(FIND("F/g", D2230)), ISNUMBER(FIND("ppm", D2230)), ISNUMBER(FIND("ppb", D2230)), ISNUMBER(FIND("mAh/g", D2230)), ISNUMBER(FIND("kHz", D2230)), ISNUMBER(FIND("°C", D2230)), ISNUMBER(FIND(" pH", D2230)), ISNUMBER(FIND("mg/L", D2230)), ISNUMBER(FIND("min", D2230)), ISNUMBER(FIND("mAhg", D2230)), ISNUMBER(FIND("g/L", D2230)), ISNUMBER(FIND("MPa", D2230)))</f>
        <v>0</v>
      </c>
    </row>
    <row r="2231" spans="1:8" hidden="1" x14ac:dyDescent="0.3">
      <c r="A2231">
        <v>1047</v>
      </c>
      <c r="B2231" t="s">
        <v>3703</v>
      </c>
      <c r="C2231" t="s">
        <v>3704</v>
      </c>
      <c r="D2231" t="s">
        <v>3705</v>
      </c>
      <c r="E2231" t="s">
        <v>1106</v>
      </c>
      <c r="F2231" t="s">
        <v>434</v>
      </c>
      <c r="G2231" cm="1">
        <f t="array" aca="1" ref="G2231" ca="1">SUMPRODUCT(--ISNUMBER(MID(D2231,ROW(INDIRECT("1:"&amp;LEN(D2231))),1)*1))</f>
        <v>19</v>
      </c>
      <c r="H2231" t="b">
        <f t="shared" si="505"/>
        <v>0</v>
      </c>
    </row>
    <row r="2232" spans="1:8" x14ac:dyDescent="0.3">
      <c r="A2232">
        <v>1051</v>
      </c>
      <c r="B2232" t="s">
        <v>3716</v>
      </c>
      <c r="C2232" t="s">
        <v>3717</v>
      </c>
      <c r="D2232" t="s">
        <v>3718</v>
      </c>
      <c r="E2232" t="s">
        <v>231</v>
      </c>
      <c r="F2232" t="s">
        <v>161</v>
      </c>
      <c r="G2232" cm="1">
        <f t="array" aca="1" ref="G2232" ca="1">SUMPRODUCT(--ISNUMBER(MID(D2232,ROW(INDIRECT("1:"&amp;LEN(D2232))),1)*1))</f>
        <v>19</v>
      </c>
      <c r="H2232" t="b">
        <f t="shared" ref="H2232:H2234" si="506">OR(ISNUMBER(FIND("Wh kg", D2232)), ISNUMBER(FIND("F/g", D2232)), ISNUMBER(FIND("ppm", D2232)), ISNUMBER(FIND("ppb", D2232)), ISNUMBER(FIND("mAh/g", D2232)), ISNUMBER(FIND("kHz", D2232)), ISNUMBER(FIND("°C", D2232)), ISNUMBER(FIND(" pH", D2232)), ISNUMBER(FIND("mg/L", D2232)), ISNUMBER(FIND("mAhg", D2232)), ISNUMBER(FIND("g/L", D2232)), ISNUMBER(FIND("MPa", D2232)))</f>
        <v>1</v>
      </c>
    </row>
    <row r="2233" spans="1:8" hidden="1" x14ac:dyDescent="0.3">
      <c r="A2233">
        <v>1082</v>
      </c>
      <c r="B2233" t="s">
        <v>3817</v>
      </c>
      <c r="C2233" t="s">
        <v>3818</v>
      </c>
      <c r="D2233" t="s">
        <v>3819</v>
      </c>
      <c r="E2233" t="s">
        <v>70</v>
      </c>
      <c r="F2233" t="s">
        <v>15</v>
      </c>
      <c r="G2233" cm="1">
        <f t="array" aca="1" ref="G2233" ca="1">SUMPRODUCT(--ISNUMBER(MID(D2233,ROW(INDIRECT("1:"&amp;LEN(D2233))),1)*1))</f>
        <v>19</v>
      </c>
      <c r="H2233" t="b">
        <f t="shared" si="506"/>
        <v>0</v>
      </c>
    </row>
    <row r="2234" spans="1:8" hidden="1" x14ac:dyDescent="0.3">
      <c r="A2234">
        <v>1123</v>
      </c>
      <c r="B2234" t="s">
        <v>3956</v>
      </c>
      <c r="C2234" t="s">
        <v>3957</v>
      </c>
      <c r="D2234" t="s">
        <v>3958</v>
      </c>
      <c r="E2234" t="s">
        <v>3237</v>
      </c>
      <c r="F2234" t="s">
        <v>89</v>
      </c>
      <c r="G2234" cm="1">
        <f t="array" aca="1" ref="G2234" ca="1">SUMPRODUCT(--ISNUMBER(MID(D2234,ROW(INDIRECT("1:"&amp;LEN(D2234))),1)*1))</f>
        <v>19</v>
      </c>
      <c r="H2234" t="b">
        <f t="shared" si="506"/>
        <v>0</v>
      </c>
    </row>
    <row r="2235" spans="1:8" hidden="1" x14ac:dyDescent="0.3">
      <c r="A2235">
        <v>2233</v>
      </c>
      <c r="B2235" t="s">
        <v>7680</v>
      </c>
      <c r="C2235" t="s">
        <v>7681</v>
      </c>
      <c r="D2235" t="s">
        <v>7682</v>
      </c>
      <c r="E2235" t="s">
        <v>243</v>
      </c>
      <c r="F2235" t="s">
        <v>1552</v>
      </c>
      <c r="G2235" cm="1">
        <f t="array" aca="1" ref="G2235" ca="1">SUMPRODUCT(--ISNUMBER(MID(D2235,ROW(INDIRECT("1:"&amp;LEN(D2235))),1)*1))</f>
        <v>0</v>
      </c>
    </row>
    <row r="2236" spans="1:8" x14ac:dyDescent="0.3">
      <c r="A2236">
        <v>1188</v>
      </c>
      <c r="B2236" t="s">
        <v>4177</v>
      </c>
      <c r="C2236" t="s">
        <v>4178</v>
      </c>
      <c r="D2236" t="s">
        <v>4179</v>
      </c>
      <c r="E2236" t="s">
        <v>254</v>
      </c>
      <c r="F2236" t="s">
        <v>4180</v>
      </c>
      <c r="G2236" cm="1">
        <f t="array" aca="1" ref="G2236" ca="1">SUMPRODUCT(--ISNUMBER(MID(D2236,ROW(INDIRECT("1:"&amp;LEN(D2236))),1)*1))</f>
        <v>19</v>
      </c>
      <c r="H2236" t="b">
        <f>OR(ISNUMBER(FIND("Wh kg", D2236)), ISNUMBER(FIND("F/g", D2236)), ISNUMBER(FIND("ppm", D2236)), ISNUMBER(FIND("ppb", D2236)), ISNUMBER(FIND("mAh/g", D2236)), ISNUMBER(FIND("kHz", D2236)), ISNUMBER(FIND("°C", D2236)), ISNUMBER(FIND(" pH", D2236)), ISNUMBER(FIND("mg/L", D2236)), ISNUMBER(FIND("mAhg", D2236)), ISNUMBER(FIND("g/L", D2236)), ISNUMBER(FIND("MPa", D2236)))</f>
        <v>1</v>
      </c>
    </row>
    <row r="2237" spans="1:8" hidden="1" x14ac:dyDescent="0.3">
      <c r="A2237">
        <v>1241</v>
      </c>
      <c r="B2237" t="s">
        <v>4358</v>
      </c>
      <c r="C2237" t="s">
        <v>4359</v>
      </c>
      <c r="D2237" t="s">
        <v>4360</v>
      </c>
      <c r="E2237" t="s">
        <v>50</v>
      </c>
      <c r="F2237" t="s">
        <v>33</v>
      </c>
      <c r="G2237" cm="1">
        <f t="array" aca="1" ref="G2237" ca="1">SUMPRODUCT(--ISNUMBER(MID(D2237,ROW(INDIRECT("1:"&amp;LEN(D2237))),1)*1))</f>
        <v>19</v>
      </c>
      <c r="H2237" t="b">
        <f t="shared" ref="H2236:H2240" si="507">OR(ISNUMBER(FIND("Wh kg", D2237)), ISNUMBER(FIND("F/g", D2237)), ISNUMBER(FIND("ppm", D2237)), ISNUMBER(FIND("ppb", D2237)), ISNUMBER(FIND("mAh/g", D2237)), ISNUMBER(FIND("kHz", D2237)), ISNUMBER(FIND("°C", D2237)), ISNUMBER(FIND(" pH", D2237)), ISNUMBER(FIND("mg/L", D2237)), ISNUMBER(FIND("min", D2237)), ISNUMBER(FIND("mAhg", D2237)), ISNUMBER(FIND("g/L", D2237)), ISNUMBER(FIND("MPa", D2237)))</f>
        <v>0</v>
      </c>
    </row>
    <row r="2238" spans="1:8" x14ac:dyDescent="0.3">
      <c r="A2238">
        <v>1306</v>
      </c>
      <c r="B2238" t="s">
        <v>4578</v>
      </c>
      <c r="C2238" t="s">
        <v>4579</v>
      </c>
      <c r="D2238" t="s">
        <v>4580</v>
      </c>
      <c r="E2238" t="s">
        <v>2325</v>
      </c>
      <c r="F2238" t="s">
        <v>161</v>
      </c>
      <c r="G2238" cm="1">
        <f t="array" aca="1" ref="G2238" ca="1">SUMPRODUCT(--ISNUMBER(MID(D2238,ROW(INDIRECT("1:"&amp;LEN(D2238))),1)*1))</f>
        <v>19</v>
      </c>
      <c r="H2238" t="b">
        <f>OR(ISNUMBER(FIND("Wh kg", D2238)), ISNUMBER(FIND("F/g", D2238)), ISNUMBER(FIND("ppm", D2238)), ISNUMBER(FIND("ppb", D2238)), ISNUMBER(FIND("mAh/g", D2238)), ISNUMBER(FIND("kHz", D2238)), ISNUMBER(FIND("°C", D2238)), ISNUMBER(FIND(" pH", D2238)), ISNUMBER(FIND("mg/L", D2238)), ISNUMBER(FIND("mAhg", D2238)), ISNUMBER(FIND("g/L", D2238)), ISNUMBER(FIND("MPa", D2238)))</f>
        <v>1</v>
      </c>
    </row>
    <row r="2239" spans="1:8" hidden="1" x14ac:dyDescent="0.3">
      <c r="A2239">
        <v>1346</v>
      </c>
      <c r="B2239" t="s">
        <v>4705</v>
      </c>
      <c r="C2239" t="s">
        <v>4706</v>
      </c>
      <c r="D2239" t="s">
        <v>4707</v>
      </c>
      <c r="E2239" t="s">
        <v>4708</v>
      </c>
      <c r="F2239" t="s">
        <v>1262</v>
      </c>
      <c r="G2239" cm="1">
        <f t="array" aca="1" ref="G2239" ca="1">SUMPRODUCT(--ISNUMBER(MID(D2239,ROW(INDIRECT("1:"&amp;LEN(D2239))),1)*1))</f>
        <v>19</v>
      </c>
      <c r="H2239" t="b">
        <f t="shared" si="507"/>
        <v>0</v>
      </c>
    </row>
    <row r="2240" spans="1:8" x14ac:dyDescent="0.3">
      <c r="A2240">
        <v>1363</v>
      </c>
      <c r="B2240" t="s">
        <v>4764</v>
      </c>
      <c r="C2240" t="s">
        <v>4765</v>
      </c>
      <c r="D2240" t="s">
        <v>4766</v>
      </c>
      <c r="E2240" t="s">
        <v>4767</v>
      </c>
      <c r="F2240" t="s">
        <v>687</v>
      </c>
      <c r="G2240" cm="1">
        <f t="array" aca="1" ref="G2240" ca="1">SUMPRODUCT(--ISNUMBER(MID(D2240,ROW(INDIRECT("1:"&amp;LEN(D2240))),1)*1))</f>
        <v>19</v>
      </c>
      <c r="H2240" t="b">
        <f>OR(ISNUMBER(FIND("Wh kg", D2240)), ISNUMBER(FIND("F/g", D2240)), ISNUMBER(FIND("ppm", D2240)), ISNUMBER(FIND("ppb", D2240)), ISNUMBER(FIND("mAh/g", D2240)), ISNUMBER(FIND("kHz", D2240)), ISNUMBER(FIND("°C", D2240)), ISNUMBER(FIND(" pH", D2240)), ISNUMBER(FIND("mg/L", D2240)), ISNUMBER(FIND("mAhg", D2240)), ISNUMBER(FIND("g/L", D2240)), ISNUMBER(FIND("MPa", D2240)))</f>
        <v>1</v>
      </c>
    </row>
    <row r="2241" spans="1:8" hidden="1" x14ac:dyDescent="0.3">
      <c r="A2241">
        <v>2239</v>
      </c>
      <c r="B2241" t="s">
        <v>7698</v>
      </c>
      <c r="C2241" t="s">
        <v>7699</v>
      </c>
      <c r="D2241" t="s">
        <v>7700</v>
      </c>
      <c r="E2241" t="s">
        <v>9</v>
      </c>
      <c r="F2241" t="s">
        <v>89</v>
      </c>
      <c r="G2241" cm="1">
        <f t="array" aca="1" ref="G2241" ca="1">SUMPRODUCT(--ISNUMBER(MID(D2241,ROW(INDIRECT("1:"&amp;LEN(D2241))),1)*1))</f>
        <v>0</v>
      </c>
    </row>
    <row r="2242" spans="1:8" hidden="1" x14ac:dyDescent="0.3">
      <c r="A2242">
        <v>1399</v>
      </c>
      <c r="B2242" t="s">
        <v>4888</v>
      </c>
      <c r="C2242" t="s">
        <v>4889</v>
      </c>
      <c r="D2242" t="s">
        <v>4890</v>
      </c>
      <c r="E2242" t="s">
        <v>760</v>
      </c>
      <c r="F2242" t="s">
        <v>138</v>
      </c>
      <c r="G2242" cm="1">
        <f t="array" aca="1" ref="G2242" ca="1">SUMPRODUCT(--ISNUMBER(MID(D2242,ROW(INDIRECT("1:"&amp;LEN(D2242))),1)*1))</f>
        <v>19</v>
      </c>
      <c r="H2242" t="b">
        <f>OR(ISNUMBER(FIND("Wh kg", D2242)), ISNUMBER(FIND("F/g", D2242)), ISNUMBER(FIND("ppm", D2242)), ISNUMBER(FIND("ppb", D2242)), ISNUMBER(FIND("mAh/g", D2242)), ISNUMBER(FIND("kHz", D2242)), ISNUMBER(FIND("°C", D2242)), ISNUMBER(FIND(" pH", D2242)), ISNUMBER(FIND("mg/L", D2242)), ISNUMBER(FIND("min", D2242)), ISNUMBER(FIND("mAhg", D2242)), ISNUMBER(FIND("g/L", D2242)), ISNUMBER(FIND("MPa", D2242)))</f>
        <v>0</v>
      </c>
    </row>
    <row r="2243" spans="1:8" hidden="1" x14ac:dyDescent="0.3">
      <c r="A2243">
        <v>2241</v>
      </c>
      <c r="B2243" t="s">
        <v>7704</v>
      </c>
      <c r="C2243" t="s">
        <v>7705</v>
      </c>
      <c r="D2243" t="s">
        <v>7706</v>
      </c>
      <c r="E2243" t="s">
        <v>9</v>
      </c>
      <c r="F2243" t="s">
        <v>153</v>
      </c>
      <c r="G2243" cm="1">
        <f t="array" aca="1" ref="G2243" ca="1">SUMPRODUCT(--ISNUMBER(MID(D2243,ROW(INDIRECT("1:"&amp;LEN(D2243))),1)*1))</f>
        <v>0</v>
      </c>
    </row>
    <row r="2244" spans="1:8" hidden="1" x14ac:dyDescent="0.3">
      <c r="A2244">
        <v>2242</v>
      </c>
      <c r="B2244" t="s">
        <v>7707</v>
      </c>
      <c r="C2244" t="s">
        <v>7708</v>
      </c>
      <c r="D2244" t="s">
        <v>7709</v>
      </c>
      <c r="E2244" t="s">
        <v>507</v>
      </c>
      <c r="F2244" t="s">
        <v>89</v>
      </c>
      <c r="G2244" cm="1">
        <f t="array" aca="1" ref="G2244" ca="1">SUMPRODUCT(--ISNUMBER(MID(D2244,ROW(INDIRECT("1:"&amp;LEN(D2244))),1)*1))</f>
        <v>0</v>
      </c>
    </row>
    <row r="2245" spans="1:8" hidden="1" x14ac:dyDescent="0.3">
      <c r="A2245">
        <v>1449</v>
      </c>
      <c r="B2245" t="s">
        <v>5056</v>
      </c>
      <c r="C2245" t="s">
        <v>5057</v>
      </c>
      <c r="D2245" t="s">
        <v>5058</v>
      </c>
      <c r="E2245" t="s">
        <v>1438</v>
      </c>
      <c r="F2245" t="s">
        <v>15</v>
      </c>
      <c r="G2245" cm="1">
        <f t="array" aca="1" ref="G2245" ca="1">SUMPRODUCT(--ISNUMBER(MID(D2245,ROW(INDIRECT("1:"&amp;LEN(D2245))),1)*1))</f>
        <v>19</v>
      </c>
      <c r="H2245" t="b">
        <f t="shared" ref="H2245:H2246" si="508">OR(ISNUMBER(FIND("Wh kg", D2245)), ISNUMBER(FIND("F/g", D2245)), ISNUMBER(FIND("ppm", D2245)), ISNUMBER(FIND("ppb", D2245)), ISNUMBER(FIND("mAh/g", D2245)), ISNUMBER(FIND("kHz", D2245)), ISNUMBER(FIND("°C", D2245)), ISNUMBER(FIND(" pH", D2245)), ISNUMBER(FIND("mg/L", D2245)), ISNUMBER(FIND("mAhg", D2245)), ISNUMBER(FIND("g/L", D2245)), ISNUMBER(FIND("MPa", D2245)))</f>
        <v>0</v>
      </c>
    </row>
    <row r="2246" spans="1:8" x14ac:dyDescent="0.3">
      <c r="A2246">
        <v>1455</v>
      </c>
      <c r="B2246" t="s">
        <v>5075</v>
      </c>
      <c r="C2246" t="s">
        <v>5076</v>
      </c>
      <c r="D2246" t="s">
        <v>5077</v>
      </c>
      <c r="E2246" t="s">
        <v>93</v>
      </c>
      <c r="F2246" t="s">
        <v>610</v>
      </c>
      <c r="G2246" cm="1">
        <f t="array" aca="1" ref="G2246" ca="1">SUMPRODUCT(--ISNUMBER(MID(D2246,ROW(INDIRECT("1:"&amp;LEN(D2246))),1)*1))</f>
        <v>19</v>
      </c>
      <c r="H2246" t="b">
        <f t="shared" si="508"/>
        <v>1</v>
      </c>
    </row>
    <row r="2247" spans="1:8" hidden="1" x14ac:dyDescent="0.3">
      <c r="A2247">
        <v>1469</v>
      </c>
      <c r="B2247" t="s">
        <v>5119</v>
      </c>
      <c r="C2247" t="s">
        <v>5120</v>
      </c>
      <c r="D2247" t="s">
        <v>5121</v>
      </c>
      <c r="E2247" t="s">
        <v>448</v>
      </c>
      <c r="F2247" t="s">
        <v>84</v>
      </c>
      <c r="G2247" cm="1">
        <f t="array" aca="1" ref="G2247" ca="1">SUMPRODUCT(--ISNUMBER(MID(D2247,ROW(INDIRECT("1:"&amp;LEN(D2247))),1)*1))</f>
        <v>19</v>
      </c>
      <c r="H2247" t="b">
        <f t="shared" ref="H2245:H2270" si="509">OR(ISNUMBER(FIND("Wh kg", D2247)), ISNUMBER(FIND("F/g", D2247)), ISNUMBER(FIND("ppm", D2247)), ISNUMBER(FIND("ppb", D2247)), ISNUMBER(FIND("mAh/g", D2247)), ISNUMBER(FIND("kHz", D2247)), ISNUMBER(FIND("°C", D2247)), ISNUMBER(FIND(" pH", D2247)), ISNUMBER(FIND("mg/L", D2247)), ISNUMBER(FIND("min", D2247)), ISNUMBER(FIND("mAhg", D2247)), ISNUMBER(FIND("g/L", D2247)), ISNUMBER(FIND("MPa", D2247)))</f>
        <v>0</v>
      </c>
    </row>
    <row r="2248" spans="1:8" hidden="1" x14ac:dyDescent="0.3">
      <c r="A2248">
        <v>1519</v>
      </c>
      <c r="B2248" t="s">
        <v>5291</v>
      </c>
      <c r="C2248" t="s">
        <v>5292</v>
      </c>
      <c r="D2248" t="s">
        <v>5293</v>
      </c>
      <c r="E2248" t="s">
        <v>5294</v>
      </c>
      <c r="F2248" t="s">
        <v>66</v>
      </c>
      <c r="G2248" cm="1">
        <f t="array" aca="1" ref="G2248" ca="1">SUMPRODUCT(--ISNUMBER(MID(D2248,ROW(INDIRECT("1:"&amp;LEN(D2248))),1)*1))</f>
        <v>19</v>
      </c>
      <c r="H2248" t="b">
        <f t="shared" si="509"/>
        <v>0</v>
      </c>
    </row>
    <row r="2249" spans="1:8" hidden="1" x14ac:dyDescent="0.3">
      <c r="A2249">
        <v>1681</v>
      </c>
      <c r="B2249" t="s">
        <v>5841</v>
      </c>
      <c r="C2249" t="s">
        <v>5842</v>
      </c>
      <c r="D2249" t="s">
        <v>5843</v>
      </c>
      <c r="E2249" t="s">
        <v>227</v>
      </c>
      <c r="F2249" t="s">
        <v>116</v>
      </c>
      <c r="G2249" cm="1">
        <f t="array" aca="1" ref="G2249" ca="1">SUMPRODUCT(--ISNUMBER(MID(D2249,ROW(INDIRECT("1:"&amp;LEN(D2249))),1)*1))</f>
        <v>19</v>
      </c>
      <c r="H2249" t="b">
        <f t="shared" si="509"/>
        <v>0</v>
      </c>
    </row>
    <row r="2250" spans="1:8" hidden="1" x14ac:dyDescent="0.3">
      <c r="A2250">
        <v>1703</v>
      </c>
      <c r="B2250" t="s">
        <v>5916</v>
      </c>
      <c r="C2250" t="s">
        <v>5917</v>
      </c>
      <c r="D2250" t="s">
        <v>5918</v>
      </c>
      <c r="E2250" t="s">
        <v>1329</v>
      </c>
      <c r="F2250" t="s">
        <v>1577</v>
      </c>
      <c r="G2250" cm="1">
        <f t="array" aca="1" ref="G2250" ca="1">SUMPRODUCT(--ISNUMBER(MID(D2250,ROW(INDIRECT("1:"&amp;LEN(D2250))),1)*1))</f>
        <v>19</v>
      </c>
      <c r="H2250" t="b">
        <f t="shared" ref="H2250:H2251" si="510">OR(ISNUMBER(FIND("Wh kg", D2250)), ISNUMBER(FIND("F/g", D2250)), ISNUMBER(FIND("ppm", D2250)), ISNUMBER(FIND("ppb", D2250)), ISNUMBER(FIND("mAh/g", D2250)), ISNUMBER(FIND("kHz", D2250)), ISNUMBER(FIND("°C", D2250)), ISNUMBER(FIND(" pH", D2250)), ISNUMBER(FIND("mg/L", D2250)), ISNUMBER(FIND("mAhg", D2250)), ISNUMBER(FIND("g/L", D2250)), ISNUMBER(FIND("MPa", D2250)))</f>
        <v>0</v>
      </c>
    </row>
    <row r="2251" spans="1:8" x14ac:dyDescent="0.3">
      <c r="A2251">
        <v>1739</v>
      </c>
      <c r="B2251" t="s">
        <v>6032</v>
      </c>
      <c r="C2251" t="s">
        <v>6033</v>
      </c>
      <c r="D2251" t="s">
        <v>6034</v>
      </c>
      <c r="E2251" t="s">
        <v>3688</v>
      </c>
      <c r="F2251" t="s">
        <v>116</v>
      </c>
      <c r="G2251" cm="1">
        <f t="array" aca="1" ref="G2251" ca="1">SUMPRODUCT(--ISNUMBER(MID(D2251,ROW(INDIRECT("1:"&amp;LEN(D2251))),1)*1))</f>
        <v>19</v>
      </c>
      <c r="H2251" t="b">
        <f t="shared" si="510"/>
        <v>1</v>
      </c>
    </row>
    <row r="2252" spans="1:8" hidden="1" x14ac:dyDescent="0.3">
      <c r="A2252">
        <v>1785</v>
      </c>
      <c r="B2252" t="s">
        <v>6187</v>
      </c>
      <c r="C2252" t="s">
        <v>6188</v>
      </c>
      <c r="D2252" t="s">
        <v>6189</v>
      </c>
      <c r="E2252" t="s">
        <v>1091</v>
      </c>
      <c r="F2252" t="s">
        <v>15</v>
      </c>
      <c r="G2252" cm="1">
        <f t="array" aca="1" ref="G2252" ca="1">SUMPRODUCT(--ISNUMBER(MID(D2252,ROW(INDIRECT("1:"&amp;LEN(D2252))),1)*1))</f>
        <v>19</v>
      </c>
      <c r="H2252" t="b">
        <f t="shared" si="509"/>
        <v>0</v>
      </c>
    </row>
    <row r="2253" spans="1:8" x14ac:dyDescent="0.3">
      <c r="A2253">
        <v>1816</v>
      </c>
      <c r="B2253" t="s">
        <v>6290</v>
      </c>
      <c r="C2253" t="s">
        <v>6291</v>
      </c>
      <c r="D2253" t="s">
        <v>6292</v>
      </c>
      <c r="E2253" t="s">
        <v>88</v>
      </c>
      <c r="F2253" t="s">
        <v>441</v>
      </c>
      <c r="G2253" cm="1">
        <f t="array" aca="1" ref="G2253" ca="1">SUMPRODUCT(--ISNUMBER(MID(D2253,ROW(INDIRECT("1:"&amp;LEN(D2253))),1)*1))</f>
        <v>19</v>
      </c>
      <c r="H2253" t="b">
        <f t="shared" ref="H2253:H2255" si="511">OR(ISNUMBER(FIND("Wh kg", D2253)), ISNUMBER(FIND("F/g", D2253)), ISNUMBER(FIND("ppm", D2253)), ISNUMBER(FIND("ppb", D2253)), ISNUMBER(FIND("mAh/g", D2253)), ISNUMBER(FIND("kHz", D2253)), ISNUMBER(FIND("°C", D2253)), ISNUMBER(FIND(" pH", D2253)), ISNUMBER(FIND("mg/L", D2253)), ISNUMBER(FIND("mAhg", D2253)), ISNUMBER(FIND("g/L", D2253)), ISNUMBER(FIND("MPa", D2253)))</f>
        <v>1</v>
      </c>
    </row>
    <row r="2254" spans="1:8" x14ac:dyDescent="0.3">
      <c r="A2254">
        <v>1822</v>
      </c>
      <c r="B2254" t="s">
        <v>6308</v>
      </c>
      <c r="C2254" t="s">
        <v>6309</v>
      </c>
      <c r="D2254" t="s">
        <v>6310</v>
      </c>
      <c r="E2254" t="s">
        <v>287</v>
      </c>
      <c r="F2254" t="s">
        <v>89</v>
      </c>
      <c r="G2254" cm="1">
        <f t="array" aca="1" ref="G2254" ca="1">SUMPRODUCT(--ISNUMBER(MID(D2254,ROW(INDIRECT("1:"&amp;LEN(D2254))),1)*1))</f>
        <v>19</v>
      </c>
      <c r="H2254" t="b">
        <f t="shared" si="511"/>
        <v>1</v>
      </c>
    </row>
    <row r="2255" spans="1:8" x14ac:dyDescent="0.3">
      <c r="A2255">
        <v>1825</v>
      </c>
      <c r="B2255" t="s">
        <v>6317</v>
      </c>
      <c r="C2255" t="s">
        <v>6318</v>
      </c>
      <c r="D2255" t="s">
        <v>6319</v>
      </c>
      <c r="E2255" t="s">
        <v>6320</v>
      </c>
      <c r="F2255" t="s">
        <v>5210</v>
      </c>
      <c r="G2255" cm="1">
        <f t="array" aca="1" ref="G2255" ca="1">SUMPRODUCT(--ISNUMBER(MID(D2255,ROW(INDIRECT("1:"&amp;LEN(D2255))),1)*1))</f>
        <v>19</v>
      </c>
      <c r="H2255" t="b">
        <f t="shared" si="511"/>
        <v>1</v>
      </c>
    </row>
    <row r="2256" spans="1:8" hidden="1" x14ac:dyDescent="0.3">
      <c r="A2256">
        <v>1838</v>
      </c>
      <c r="B2256" t="s">
        <v>6357</v>
      </c>
      <c r="C2256" t="s">
        <v>6358</v>
      </c>
      <c r="D2256" t="s">
        <v>6359</v>
      </c>
      <c r="E2256" t="s">
        <v>418</v>
      </c>
      <c r="F2256" t="s">
        <v>153</v>
      </c>
      <c r="G2256" cm="1">
        <f t="array" aca="1" ref="G2256" ca="1">SUMPRODUCT(--ISNUMBER(MID(D2256,ROW(INDIRECT("1:"&amp;LEN(D2256))),1)*1))</f>
        <v>19</v>
      </c>
      <c r="H2256" t="b">
        <f t="shared" si="509"/>
        <v>0</v>
      </c>
    </row>
    <row r="2257" spans="1:8" x14ac:dyDescent="0.3">
      <c r="A2257">
        <v>1876</v>
      </c>
      <c r="B2257" t="s">
        <v>6489</v>
      </c>
      <c r="C2257" t="s">
        <v>6490</v>
      </c>
      <c r="D2257" t="s">
        <v>6491</v>
      </c>
      <c r="E2257" t="s">
        <v>6492</v>
      </c>
      <c r="F2257" t="s">
        <v>687</v>
      </c>
      <c r="G2257" cm="1">
        <f t="array" aca="1" ref="G2257" ca="1">SUMPRODUCT(--ISNUMBER(MID(D2257,ROW(INDIRECT("1:"&amp;LEN(D2257))),1)*1))</f>
        <v>19</v>
      </c>
      <c r="H2257" t="b">
        <f>OR(ISNUMBER(FIND("Wh kg", D2257)), ISNUMBER(FIND("F/g", D2257)), ISNUMBER(FIND("ppm", D2257)), ISNUMBER(FIND("ppb", D2257)), ISNUMBER(FIND("mAh/g", D2257)), ISNUMBER(FIND("kHz", D2257)), ISNUMBER(FIND("°C", D2257)), ISNUMBER(FIND(" pH", D2257)), ISNUMBER(FIND("mg/L", D2257)), ISNUMBER(FIND("mAhg", D2257)), ISNUMBER(FIND("g/L", D2257)), ISNUMBER(FIND("MPa", D2257)))</f>
        <v>1</v>
      </c>
    </row>
    <row r="2258" spans="1:8" hidden="1" x14ac:dyDescent="0.3">
      <c r="A2258">
        <v>1942</v>
      </c>
      <c r="B2258" t="s">
        <v>6708</v>
      </c>
      <c r="C2258" t="s">
        <v>6709</v>
      </c>
      <c r="D2258" t="s">
        <v>6710</v>
      </c>
      <c r="E2258" t="s">
        <v>6711</v>
      </c>
      <c r="F2258" t="s">
        <v>15</v>
      </c>
      <c r="G2258" cm="1">
        <f t="array" aca="1" ref="G2258" ca="1">SUMPRODUCT(--ISNUMBER(MID(D2258,ROW(INDIRECT("1:"&amp;LEN(D2258))),1)*1))</f>
        <v>19</v>
      </c>
      <c r="H2258" t="b">
        <f t="shared" si="509"/>
        <v>0</v>
      </c>
    </row>
    <row r="2259" spans="1:8" hidden="1" x14ac:dyDescent="0.3">
      <c r="A2259">
        <v>1947</v>
      </c>
      <c r="B2259" t="s">
        <v>6724</v>
      </c>
      <c r="C2259" t="s">
        <v>6725</v>
      </c>
      <c r="D2259" t="s">
        <v>6726</v>
      </c>
      <c r="E2259" t="s">
        <v>3176</v>
      </c>
      <c r="F2259" t="s">
        <v>89</v>
      </c>
      <c r="G2259" cm="1">
        <f t="array" aca="1" ref="G2259" ca="1">SUMPRODUCT(--ISNUMBER(MID(D2259,ROW(INDIRECT("1:"&amp;LEN(D2259))),1)*1))</f>
        <v>19</v>
      </c>
      <c r="H2259" t="b">
        <f>OR(ISNUMBER(FIND("Wh kg", D2259)), ISNUMBER(FIND("F/g", D2259)), ISNUMBER(FIND("ppm", D2259)), ISNUMBER(FIND("ppb", D2259)), ISNUMBER(FIND("mAh/g", D2259)), ISNUMBER(FIND("kHz", D2259)), ISNUMBER(FIND("°C", D2259)), ISNUMBER(FIND(" pH", D2259)), ISNUMBER(FIND("mg/L", D2259)), ISNUMBER(FIND("mAhg", D2259)), ISNUMBER(FIND("g/L", D2259)), ISNUMBER(FIND("MPa", D2259)))</f>
        <v>0</v>
      </c>
    </row>
    <row r="2260" spans="1:8" hidden="1" x14ac:dyDescent="0.3">
      <c r="A2260">
        <v>1952</v>
      </c>
      <c r="B2260" t="s">
        <v>6741</v>
      </c>
      <c r="C2260" t="s">
        <v>6742</v>
      </c>
      <c r="D2260" t="s">
        <v>6743</v>
      </c>
      <c r="E2260" t="s">
        <v>507</v>
      </c>
      <c r="F2260" t="s">
        <v>6744</v>
      </c>
      <c r="G2260" cm="1">
        <f t="array" aca="1" ref="G2260" ca="1">SUMPRODUCT(--ISNUMBER(MID(D2260,ROW(INDIRECT("1:"&amp;LEN(D2260))),1)*1))</f>
        <v>19</v>
      </c>
      <c r="H2260" t="b">
        <f t="shared" si="509"/>
        <v>0</v>
      </c>
    </row>
    <row r="2261" spans="1:8" hidden="1" x14ac:dyDescent="0.3">
      <c r="A2261">
        <v>1962</v>
      </c>
      <c r="B2261" t="s">
        <v>6774</v>
      </c>
      <c r="C2261" t="s">
        <v>6775</v>
      </c>
      <c r="D2261" t="s">
        <v>6776</v>
      </c>
      <c r="E2261" t="s">
        <v>9</v>
      </c>
      <c r="F2261" t="s">
        <v>99</v>
      </c>
      <c r="G2261" cm="1">
        <f t="array" aca="1" ref="G2261" ca="1">SUMPRODUCT(--ISNUMBER(MID(D2261,ROW(INDIRECT("1:"&amp;LEN(D2261))),1)*1))</f>
        <v>19</v>
      </c>
      <c r="H2261" t="b">
        <f t="shared" si="509"/>
        <v>0</v>
      </c>
    </row>
    <row r="2262" spans="1:8" x14ac:dyDescent="0.3">
      <c r="A2262">
        <v>1972</v>
      </c>
      <c r="B2262" t="s">
        <v>6808</v>
      </c>
      <c r="C2262" t="s">
        <v>6809</v>
      </c>
      <c r="D2262" t="s">
        <v>6810</v>
      </c>
      <c r="E2262" t="s">
        <v>294</v>
      </c>
      <c r="F2262" t="s">
        <v>1411</v>
      </c>
      <c r="G2262" cm="1">
        <f t="array" aca="1" ref="G2262" ca="1">SUMPRODUCT(--ISNUMBER(MID(D2262,ROW(INDIRECT("1:"&amp;LEN(D2262))),1)*1))</f>
        <v>19</v>
      </c>
      <c r="H2262" t="b">
        <f>OR(ISNUMBER(FIND("Wh kg", D2262)), ISNUMBER(FIND("F/g", D2262)), ISNUMBER(FIND("ppm", D2262)), ISNUMBER(FIND("ppb", D2262)), ISNUMBER(FIND("mAh/g", D2262)), ISNUMBER(FIND("kHz", D2262)), ISNUMBER(FIND("°C", D2262)), ISNUMBER(FIND(" pH", D2262)), ISNUMBER(FIND("mg/L", D2262)), ISNUMBER(FIND("mAhg", D2262)), ISNUMBER(FIND("g/L", D2262)), ISNUMBER(FIND("MPa", D2262)))</f>
        <v>1</v>
      </c>
    </row>
    <row r="2263" spans="1:8" hidden="1" x14ac:dyDescent="0.3">
      <c r="A2263">
        <v>1981</v>
      </c>
      <c r="B2263" t="s">
        <v>6842</v>
      </c>
      <c r="C2263" t="s">
        <v>6843</v>
      </c>
      <c r="D2263" t="s">
        <v>6844</v>
      </c>
      <c r="E2263" t="s">
        <v>4627</v>
      </c>
      <c r="F2263" t="s">
        <v>46</v>
      </c>
      <c r="G2263" cm="1">
        <f t="array" aca="1" ref="G2263" ca="1">SUMPRODUCT(--ISNUMBER(MID(D2263,ROW(INDIRECT("1:"&amp;LEN(D2263))),1)*1))</f>
        <v>19</v>
      </c>
      <c r="H2263" t="b">
        <f t="shared" si="509"/>
        <v>0</v>
      </c>
    </row>
    <row r="2264" spans="1:8" hidden="1" x14ac:dyDescent="0.3">
      <c r="A2264">
        <v>2133</v>
      </c>
      <c r="B2264" t="s">
        <v>7356</v>
      </c>
      <c r="C2264" t="s">
        <v>7357</v>
      </c>
      <c r="D2264" t="s">
        <v>7358</v>
      </c>
      <c r="E2264" t="s">
        <v>1895</v>
      </c>
      <c r="F2264" t="s">
        <v>4091</v>
      </c>
      <c r="G2264" cm="1">
        <f t="array" aca="1" ref="G2264" ca="1">SUMPRODUCT(--ISNUMBER(MID(D2264,ROW(INDIRECT("1:"&amp;LEN(D2264))),1)*1))</f>
        <v>19</v>
      </c>
      <c r="H2264" t="b">
        <f t="shared" si="509"/>
        <v>0</v>
      </c>
    </row>
    <row r="2265" spans="1:8" x14ac:dyDescent="0.3">
      <c r="A2265">
        <v>2209</v>
      </c>
      <c r="B2265" t="s">
        <v>7601</v>
      </c>
      <c r="C2265" t="s">
        <v>7602</v>
      </c>
      <c r="D2265" t="s">
        <v>7603</v>
      </c>
      <c r="E2265" t="s">
        <v>1223</v>
      </c>
      <c r="F2265" t="s">
        <v>15</v>
      </c>
      <c r="G2265" cm="1">
        <f t="array" aca="1" ref="G2265" ca="1">SUMPRODUCT(--ISNUMBER(MID(D2265,ROW(INDIRECT("1:"&amp;LEN(D2265))),1)*1))</f>
        <v>19</v>
      </c>
      <c r="H2265" t="b">
        <f>OR(ISNUMBER(FIND("Wh kg", D2265)), ISNUMBER(FIND("F/g", D2265)), ISNUMBER(FIND("ppm", D2265)), ISNUMBER(FIND("ppb", D2265)), ISNUMBER(FIND("mAh/g", D2265)), ISNUMBER(FIND("kHz", D2265)), ISNUMBER(FIND("°C", D2265)), ISNUMBER(FIND(" pH", D2265)), ISNUMBER(FIND("mg/L", D2265)), ISNUMBER(FIND("mAhg", D2265)), ISNUMBER(FIND("g/L", D2265)), ISNUMBER(FIND("MPa", D2265)))</f>
        <v>1</v>
      </c>
    </row>
    <row r="2266" spans="1:8" hidden="1" x14ac:dyDescent="0.3">
      <c r="A2266">
        <v>2248</v>
      </c>
      <c r="B2266" t="s">
        <v>7727</v>
      </c>
      <c r="C2266" t="s">
        <v>7728</v>
      </c>
      <c r="D2266" t="s">
        <v>7729</v>
      </c>
      <c r="E2266" t="s">
        <v>1143</v>
      </c>
      <c r="F2266" t="s">
        <v>161</v>
      </c>
      <c r="G2266" cm="1">
        <f t="array" aca="1" ref="G2266" ca="1">SUMPRODUCT(--ISNUMBER(MID(D2266,ROW(INDIRECT("1:"&amp;LEN(D2266))),1)*1))</f>
        <v>19</v>
      </c>
      <c r="H2266" t="b">
        <f t="shared" si="509"/>
        <v>0</v>
      </c>
    </row>
    <row r="2267" spans="1:8" hidden="1" x14ac:dyDescent="0.3">
      <c r="A2267">
        <v>2254</v>
      </c>
      <c r="B2267" t="s">
        <v>7748</v>
      </c>
      <c r="C2267" t="s">
        <v>7749</v>
      </c>
      <c r="D2267" t="s">
        <v>7750</v>
      </c>
      <c r="E2267" t="s">
        <v>7751</v>
      </c>
      <c r="F2267" t="s">
        <v>321</v>
      </c>
      <c r="G2267" cm="1">
        <f t="array" aca="1" ref="G2267" ca="1">SUMPRODUCT(--ISNUMBER(MID(D2267,ROW(INDIRECT("1:"&amp;LEN(D2267))),1)*1))</f>
        <v>19</v>
      </c>
      <c r="H2267" t="b">
        <f t="shared" ref="H2267:H2270" si="512">OR(ISNUMBER(FIND("Wh kg", D2267)), ISNUMBER(FIND("F/g", D2267)), ISNUMBER(FIND("ppm", D2267)), ISNUMBER(FIND("ppb", D2267)), ISNUMBER(FIND("mAh/g", D2267)), ISNUMBER(FIND("kHz", D2267)), ISNUMBER(FIND("°C", D2267)), ISNUMBER(FIND(" pH", D2267)), ISNUMBER(FIND("mg/L", D2267)), ISNUMBER(FIND("mAhg", D2267)), ISNUMBER(FIND("g/L", D2267)), ISNUMBER(FIND("MPa", D2267)))</f>
        <v>0</v>
      </c>
    </row>
    <row r="2268" spans="1:8" x14ac:dyDescent="0.3">
      <c r="A2268">
        <v>2259</v>
      </c>
      <c r="B2268" t="s">
        <v>7765</v>
      </c>
      <c r="C2268" t="s">
        <v>7766</v>
      </c>
      <c r="D2268" t="s">
        <v>7767</v>
      </c>
      <c r="E2268" t="s">
        <v>7768</v>
      </c>
      <c r="F2268" t="s">
        <v>687</v>
      </c>
      <c r="G2268" cm="1">
        <f t="array" aca="1" ref="G2268" ca="1">SUMPRODUCT(--ISNUMBER(MID(D2268,ROW(INDIRECT("1:"&amp;LEN(D2268))),1)*1))</f>
        <v>19</v>
      </c>
      <c r="H2268" t="b">
        <f t="shared" si="512"/>
        <v>1</v>
      </c>
    </row>
    <row r="2269" spans="1:8" x14ac:dyDescent="0.3">
      <c r="A2269">
        <v>2308</v>
      </c>
      <c r="B2269" t="s">
        <v>7932</v>
      </c>
      <c r="C2269" t="s">
        <v>7933</v>
      </c>
      <c r="D2269" t="s">
        <v>7934</v>
      </c>
      <c r="E2269" t="s">
        <v>497</v>
      </c>
      <c r="F2269" t="s">
        <v>1411</v>
      </c>
      <c r="G2269" cm="1">
        <f t="array" aca="1" ref="G2269" ca="1">SUMPRODUCT(--ISNUMBER(MID(D2269,ROW(INDIRECT("1:"&amp;LEN(D2269))),1)*1))</f>
        <v>19</v>
      </c>
      <c r="H2269" t="b">
        <f t="shared" si="512"/>
        <v>1</v>
      </c>
    </row>
    <row r="2270" spans="1:8" hidden="1" x14ac:dyDescent="0.3">
      <c r="A2270">
        <v>2455</v>
      </c>
      <c r="B2270" t="s">
        <v>8424</v>
      </c>
      <c r="C2270" t="s">
        <v>8425</v>
      </c>
      <c r="D2270" t="s">
        <v>8426</v>
      </c>
      <c r="E2270" t="s">
        <v>937</v>
      </c>
      <c r="F2270" t="s">
        <v>89</v>
      </c>
      <c r="G2270" cm="1">
        <f t="array" aca="1" ref="G2270" ca="1">SUMPRODUCT(--ISNUMBER(MID(D2270,ROW(INDIRECT("1:"&amp;LEN(D2270))),1)*1))</f>
        <v>19</v>
      </c>
      <c r="H2270" t="b">
        <f t="shared" si="512"/>
        <v>0</v>
      </c>
    </row>
    <row r="2271" spans="1:8" hidden="1" x14ac:dyDescent="0.3">
      <c r="A2271">
        <v>2269</v>
      </c>
      <c r="B2271" t="s">
        <v>7798</v>
      </c>
      <c r="C2271" t="s">
        <v>7799</v>
      </c>
      <c r="D2271" t="s">
        <v>7800</v>
      </c>
      <c r="E2271" t="s">
        <v>60</v>
      </c>
      <c r="F2271" t="s">
        <v>708</v>
      </c>
      <c r="G2271" cm="1">
        <f t="array" aca="1" ref="G2271" ca="1">SUMPRODUCT(--ISNUMBER(MID(D2271,ROW(INDIRECT("1:"&amp;LEN(D2271))),1)*1))</f>
        <v>0</v>
      </c>
    </row>
    <row r="2272" spans="1:8" hidden="1" x14ac:dyDescent="0.3">
      <c r="A2272">
        <v>2270</v>
      </c>
      <c r="B2272" t="s">
        <v>7801</v>
      </c>
      <c r="C2272" t="s">
        <v>7802</v>
      </c>
      <c r="D2272" t="s">
        <v>7803</v>
      </c>
      <c r="E2272" t="s">
        <v>195</v>
      </c>
      <c r="F2272" t="s">
        <v>7804</v>
      </c>
      <c r="G2272" cm="1">
        <f t="array" aca="1" ref="G2272" ca="1">SUMPRODUCT(--ISNUMBER(MID(D2272,ROW(INDIRECT("1:"&amp;LEN(D2272))),1)*1))</f>
        <v>0</v>
      </c>
    </row>
    <row r="2273" spans="1:8" hidden="1" x14ac:dyDescent="0.3">
      <c r="A2273">
        <v>2508</v>
      </c>
      <c r="B2273" t="s">
        <v>8588</v>
      </c>
      <c r="C2273" t="s">
        <v>8589</v>
      </c>
      <c r="D2273" t="s">
        <v>8590</v>
      </c>
      <c r="E2273" t="s">
        <v>8591</v>
      </c>
      <c r="F2273" t="s">
        <v>2818</v>
      </c>
      <c r="G2273" cm="1">
        <f t="array" aca="1" ref="G2273" ca="1">SUMPRODUCT(--ISNUMBER(MID(D2273,ROW(INDIRECT("1:"&amp;LEN(D2273))),1)*1))</f>
        <v>19</v>
      </c>
      <c r="H2273" t="b">
        <f t="shared" ref="H2273:H2275" si="513">OR(ISNUMBER(FIND("Wh kg", D2273)), ISNUMBER(FIND("F/g", D2273)), ISNUMBER(FIND("ppm", D2273)), ISNUMBER(FIND("ppb", D2273)), ISNUMBER(FIND("mAh/g", D2273)), ISNUMBER(FIND("kHz", D2273)), ISNUMBER(FIND("°C", D2273)), ISNUMBER(FIND(" pH", D2273)), ISNUMBER(FIND("mg/L", D2273)), ISNUMBER(FIND("min", D2273)), ISNUMBER(FIND("mAhg", D2273)), ISNUMBER(FIND("g/L", D2273)), ISNUMBER(FIND("MPa", D2273)))</f>
        <v>0</v>
      </c>
    </row>
    <row r="2274" spans="1:8" hidden="1" x14ac:dyDescent="0.3">
      <c r="A2274">
        <v>2512</v>
      </c>
      <c r="B2274" t="s">
        <v>8601</v>
      </c>
      <c r="C2274" t="s">
        <v>8602</v>
      </c>
      <c r="D2274" t="s">
        <v>8603</v>
      </c>
      <c r="E2274" t="s">
        <v>179</v>
      </c>
      <c r="F2274" t="s">
        <v>46</v>
      </c>
      <c r="G2274" cm="1">
        <f t="array" aca="1" ref="G2274" ca="1">SUMPRODUCT(--ISNUMBER(MID(D2274,ROW(INDIRECT("1:"&amp;LEN(D2274))),1)*1))</f>
        <v>19</v>
      </c>
      <c r="H2274" t="b">
        <f t="shared" si="513"/>
        <v>0</v>
      </c>
    </row>
    <row r="2275" spans="1:8" x14ac:dyDescent="0.3">
      <c r="A2275">
        <v>2547</v>
      </c>
      <c r="B2275" t="s">
        <v>8714</v>
      </c>
      <c r="C2275" t="s">
        <v>8715</v>
      </c>
      <c r="D2275" t="s">
        <v>8716</v>
      </c>
      <c r="E2275" t="s">
        <v>5662</v>
      </c>
      <c r="F2275" t="s">
        <v>694</v>
      </c>
      <c r="G2275" cm="1">
        <f t="array" aca="1" ref="G2275" ca="1">SUMPRODUCT(--ISNUMBER(MID(D2275,ROW(INDIRECT("1:"&amp;LEN(D2275))),1)*1))</f>
        <v>19</v>
      </c>
      <c r="H2275" t="b">
        <f>OR(ISNUMBER(FIND("Wh kg", D2275)), ISNUMBER(FIND("F/g", D2275)), ISNUMBER(FIND("ppm", D2275)), ISNUMBER(FIND("ppb", D2275)), ISNUMBER(FIND("mAh/g", D2275)), ISNUMBER(FIND("kHz", D2275)), ISNUMBER(FIND("°C", D2275)), ISNUMBER(FIND(" pH", D2275)), ISNUMBER(FIND("mg/L", D2275)), ISNUMBER(FIND("mAhg", D2275)), ISNUMBER(FIND("g/L", D2275)), ISNUMBER(FIND("MPa", D2275)))</f>
        <v>1</v>
      </c>
    </row>
    <row r="2276" spans="1:8" hidden="1" x14ac:dyDescent="0.3">
      <c r="A2276">
        <v>2274</v>
      </c>
      <c r="B2276" t="s">
        <v>7815</v>
      </c>
      <c r="C2276" t="s">
        <v>7816</v>
      </c>
      <c r="D2276" t="s">
        <v>555</v>
      </c>
      <c r="E2276" t="s">
        <v>6921</v>
      </c>
      <c r="F2276" t="s">
        <v>7817</v>
      </c>
      <c r="G2276" cm="1">
        <f t="array" aca="1" ref="G2276" ca="1">SUMPRODUCT(--ISNUMBER(MID(D2276,ROW(INDIRECT("1:"&amp;LEN(D2276))),1)*1))</f>
        <v>0</v>
      </c>
    </row>
    <row r="2277" spans="1:8" hidden="1" x14ac:dyDescent="0.3">
      <c r="A2277">
        <v>2570</v>
      </c>
      <c r="B2277" t="s">
        <v>8795</v>
      </c>
      <c r="C2277" t="s">
        <v>8796</v>
      </c>
      <c r="D2277" t="s">
        <v>8797</v>
      </c>
      <c r="E2277" t="s">
        <v>299</v>
      </c>
      <c r="F2277" t="s">
        <v>161</v>
      </c>
      <c r="G2277" cm="1">
        <f t="array" aca="1" ref="G2277" ca="1">SUMPRODUCT(--ISNUMBER(MID(D2277,ROW(INDIRECT("1:"&amp;LEN(D2277))),1)*1))</f>
        <v>19</v>
      </c>
      <c r="H2277" t="b">
        <f>OR(ISNUMBER(FIND("Wh kg", D2277)), ISNUMBER(FIND("F/g", D2277)), ISNUMBER(FIND("ppm", D2277)), ISNUMBER(FIND("ppb", D2277)), ISNUMBER(FIND("mAh/g", D2277)), ISNUMBER(FIND("kHz", D2277)), ISNUMBER(FIND("°C", D2277)), ISNUMBER(FIND(" pH", D2277)), ISNUMBER(FIND("mg/L", D2277)), ISNUMBER(FIND("mAhg", D2277)), ISNUMBER(FIND("g/L", D2277)), ISNUMBER(FIND("MPa", D2277)))</f>
        <v>0</v>
      </c>
    </row>
    <row r="2278" spans="1:8" hidden="1" x14ac:dyDescent="0.3">
      <c r="A2278">
        <v>2808</v>
      </c>
      <c r="B2278" t="s">
        <v>9567</v>
      </c>
      <c r="C2278" t="s">
        <v>9568</v>
      </c>
      <c r="D2278" t="s">
        <v>9569</v>
      </c>
      <c r="E2278" t="s">
        <v>191</v>
      </c>
      <c r="F2278" t="s">
        <v>9570</v>
      </c>
      <c r="G2278" cm="1">
        <f t="array" aca="1" ref="G2278" ca="1">SUMPRODUCT(--ISNUMBER(MID(D2278,ROW(INDIRECT("1:"&amp;LEN(D2278))),1)*1))</f>
        <v>19</v>
      </c>
      <c r="H2278" t="b">
        <f t="shared" ref="H2277:H2279" si="514">OR(ISNUMBER(FIND("Wh kg", D2278)), ISNUMBER(FIND("F/g", D2278)), ISNUMBER(FIND("ppm", D2278)), ISNUMBER(FIND("ppb", D2278)), ISNUMBER(FIND("mAh/g", D2278)), ISNUMBER(FIND("kHz", D2278)), ISNUMBER(FIND("°C", D2278)), ISNUMBER(FIND(" pH", D2278)), ISNUMBER(FIND("mg/L", D2278)), ISNUMBER(FIND("min", D2278)), ISNUMBER(FIND("mAhg", D2278)), ISNUMBER(FIND("g/L", D2278)), ISNUMBER(FIND("MPa", D2278)))</f>
        <v>0</v>
      </c>
    </row>
    <row r="2279" spans="1:8" hidden="1" x14ac:dyDescent="0.3">
      <c r="A2279">
        <v>2863</v>
      </c>
      <c r="B2279" t="s">
        <v>9744</v>
      </c>
      <c r="C2279" t="s">
        <v>9745</v>
      </c>
      <c r="D2279" t="s">
        <v>9746</v>
      </c>
      <c r="E2279" t="s">
        <v>2329</v>
      </c>
      <c r="F2279" t="s">
        <v>9747</v>
      </c>
      <c r="G2279" cm="1">
        <f t="array" aca="1" ref="G2279" ca="1">SUMPRODUCT(--ISNUMBER(MID(D2279,ROW(INDIRECT("1:"&amp;LEN(D2279))),1)*1))</f>
        <v>19</v>
      </c>
      <c r="H2279" t="b">
        <f>OR(ISNUMBER(FIND("Wh kg", D2279)), ISNUMBER(FIND("F/g", D2279)), ISNUMBER(FIND("ppm", D2279)), ISNUMBER(FIND("ppb", D2279)), ISNUMBER(FIND("mAh/g", D2279)), ISNUMBER(FIND("kHz", D2279)), ISNUMBER(FIND("°C", D2279)), ISNUMBER(FIND(" pH", D2279)), ISNUMBER(FIND("mg/L", D2279)), ISNUMBER(FIND("mAhg", D2279)), ISNUMBER(FIND("g/L", D2279)), ISNUMBER(FIND("MPa", D2279)))</f>
        <v>0</v>
      </c>
    </row>
    <row r="2280" spans="1:8" hidden="1" x14ac:dyDescent="0.3">
      <c r="A2280">
        <v>2278</v>
      </c>
      <c r="B2280" t="s">
        <v>7829</v>
      </c>
      <c r="C2280" t="s">
        <v>7830</v>
      </c>
      <c r="D2280" t="s">
        <v>7831</v>
      </c>
      <c r="E2280" t="s">
        <v>1130</v>
      </c>
      <c r="F2280" t="s">
        <v>89</v>
      </c>
      <c r="G2280" cm="1">
        <f t="array" aca="1" ref="G2280" ca="1">SUMPRODUCT(--ISNUMBER(MID(D2280,ROW(INDIRECT("1:"&amp;LEN(D2280))),1)*1))</f>
        <v>0</v>
      </c>
    </row>
    <row r="2281" spans="1:8" hidden="1" x14ac:dyDescent="0.3">
      <c r="A2281">
        <v>2279</v>
      </c>
      <c r="B2281" t="s">
        <v>7832</v>
      </c>
      <c r="C2281" t="s">
        <v>7833</v>
      </c>
      <c r="D2281" t="s">
        <v>7834</v>
      </c>
      <c r="E2281" t="s">
        <v>7835</v>
      </c>
      <c r="F2281" t="s">
        <v>15</v>
      </c>
      <c r="G2281" cm="1">
        <f t="array" aca="1" ref="G2281" ca="1">SUMPRODUCT(--ISNUMBER(MID(D2281,ROW(INDIRECT("1:"&amp;LEN(D2281))),1)*1))</f>
        <v>0</v>
      </c>
    </row>
    <row r="2282" spans="1:8" x14ac:dyDescent="0.3">
      <c r="A2282">
        <v>2887</v>
      </c>
      <c r="B2282" t="s">
        <v>9821</v>
      </c>
      <c r="C2282" t="s">
        <v>9822</v>
      </c>
      <c r="D2282" t="s">
        <v>9823</v>
      </c>
      <c r="E2282" t="s">
        <v>5963</v>
      </c>
      <c r="F2282" t="s">
        <v>46</v>
      </c>
      <c r="G2282" cm="1">
        <f t="array" aca="1" ref="G2282" ca="1">SUMPRODUCT(--ISNUMBER(MID(D2282,ROW(INDIRECT("1:"&amp;LEN(D2282))),1)*1))</f>
        <v>19</v>
      </c>
      <c r="H2282" t="b">
        <f t="shared" ref="H2282:H2283" si="515">OR(ISNUMBER(FIND("Wh kg", D2282)), ISNUMBER(FIND("F/g", D2282)), ISNUMBER(FIND("ppm", D2282)), ISNUMBER(FIND("ppb", D2282)), ISNUMBER(FIND("mAh/g", D2282)), ISNUMBER(FIND("kHz", D2282)), ISNUMBER(FIND("°C", D2282)), ISNUMBER(FIND(" pH", D2282)), ISNUMBER(FIND("mg/L", D2282)), ISNUMBER(FIND("mAhg", D2282)), ISNUMBER(FIND("g/L", D2282)), ISNUMBER(FIND("MPa", D2282)))</f>
        <v>1</v>
      </c>
    </row>
    <row r="2283" spans="1:8" x14ac:dyDescent="0.3">
      <c r="A2283">
        <v>2899</v>
      </c>
      <c r="B2283" t="s">
        <v>9860</v>
      </c>
      <c r="C2283" t="s">
        <v>9861</v>
      </c>
      <c r="D2283" t="s">
        <v>9862</v>
      </c>
      <c r="E2283" t="s">
        <v>2209</v>
      </c>
      <c r="F2283" t="s">
        <v>878</v>
      </c>
      <c r="G2283" cm="1">
        <f t="array" aca="1" ref="G2283" ca="1">SUMPRODUCT(--ISNUMBER(MID(D2283,ROW(INDIRECT("1:"&amp;LEN(D2283))),1)*1))</f>
        <v>19</v>
      </c>
      <c r="H2283" t="b">
        <f t="shared" si="515"/>
        <v>1</v>
      </c>
    </row>
    <row r="2284" spans="1:8" hidden="1" x14ac:dyDescent="0.3">
      <c r="A2284">
        <v>2932</v>
      </c>
      <c r="B2284" t="s">
        <v>9972</v>
      </c>
      <c r="C2284" t="s">
        <v>9973</v>
      </c>
      <c r="D2284" t="s">
        <v>9974</v>
      </c>
      <c r="E2284" t="s">
        <v>2182</v>
      </c>
      <c r="F2284" t="s">
        <v>1014</v>
      </c>
      <c r="G2284" cm="1">
        <f t="array" aca="1" ref="G2284" ca="1">SUMPRODUCT(--ISNUMBER(MID(D2284,ROW(INDIRECT("1:"&amp;LEN(D2284))),1)*1))</f>
        <v>19</v>
      </c>
      <c r="H2284" t="b">
        <f t="shared" ref="H2282:H2288" si="516">OR(ISNUMBER(FIND("Wh kg", D2284)), ISNUMBER(FIND("F/g", D2284)), ISNUMBER(FIND("ppm", D2284)), ISNUMBER(FIND("ppb", D2284)), ISNUMBER(FIND("mAh/g", D2284)), ISNUMBER(FIND("kHz", D2284)), ISNUMBER(FIND("°C", D2284)), ISNUMBER(FIND(" pH", D2284)), ISNUMBER(FIND("mg/L", D2284)), ISNUMBER(FIND("min", D2284)), ISNUMBER(FIND("mAhg", D2284)), ISNUMBER(FIND("g/L", D2284)), ISNUMBER(FIND("MPa", D2284)))</f>
        <v>0</v>
      </c>
    </row>
    <row r="2285" spans="1:8" x14ac:dyDescent="0.3">
      <c r="A2285">
        <v>3047</v>
      </c>
      <c r="B2285" t="s">
        <v>10338</v>
      </c>
      <c r="C2285" t="s">
        <v>10339</v>
      </c>
      <c r="D2285" t="s">
        <v>10340</v>
      </c>
      <c r="E2285" t="s">
        <v>1382</v>
      </c>
      <c r="F2285" t="s">
        <v>165</v>
      </c>
      <c r="G2285" cm="1">
        <f t="array" aca="1" ref="G2285" ca="1">SUMPRODUCT(--ISNUMBER(MID(D2285,ROW(INDIRECT("1:"&amp;LEN(D2285))),1)*1))</f>
        <v>19</v>
      </c>
      <c r="H2285" t="b">
        <f>OR(ISNUMBER(FIND("Wh kg", D2285)), ISNUMBER(FIND("F/g", D2285)), ISNUMBER(FIND("ppm", D2285)), ISNUMBER(FIND("ppb", D2285)), ISNUMBER(FIND("mAh/g", D2285)), ISNUMBER(FIND("kHz", D2285)), ISNUMBER(FIND("°C", D2285)), ISNUMBER(FIND(" pH", D2285)), ISNUMBER(FIND("mg/L", D2285)), ISNUMBER(FIND("mAhg", D2285)), ISNUMBER(FIND("g/L", D2285)), ISNUMBER(FIND("MPa", D2285)))</f>
        <v>1</v>
      </c>
    </row>
    <row r="2286" spans="1:8" hidden="1" x14ac:dyDescent="0.3">
      <c r="A2286">
        <v>3168</v>
      </c>
      <c r="B2286" t="s">
        <v>10725</v>
      </c>
      <c r="C2286" t="s">
        <v>10726</v>
      </c>
      <c r="D2286" t="s">
        <v>10727</v>
      </c>
      <c r="E2286" t="s">
        <v>1382</v>
      </c>
      <c r="F2286" t="s">
        <v>165</v>
      </c>
      <c r="G2286" cm="1">
        <f t="array" aca="1" ref="G2286" ca="1">SUMPRODUCT(--ISNUMBER(MID(D2286,ROW(INDIRECT("1:"&amp;LEN(D2286))),1)*1))</f>
        <v>19</v>
      </c>
      <c r="H2286" t="b">
        <f t="shared" si="516"/>
        <v>0</v>
      </c>
    </row>
    <row r="2287" spans="1:8" hidden="1" x14ac:dyDescent="0.3">
      <c r="A2287">
        <v>3278</v>
      </c>
      <c r="B2287" t="s">
        <v>11085</v>
      </c>
      <c r="C2287" t="s">
        <v>11086</v>
      </c>
      <c r="D2287" t="s">
        <v>11087</v>
      </c>
      <c r="E2287" t="s">
        <v>195</v>
      </c>
      <c r="F2287" t="s">
        <v>2796</v>
      </c>
      <c r="G2287" cm="1">
        <f t="array" aca="1" ref="G2287" ca="1">SUMPRODUCT(--ISNUMBER(MID(D2287,ROW(INDIRECT("1:"&amp;LEN(D2287))),1)*1))</f>
        <v>19</v>
      </c>
      <c r="H2287" t="b">
        <f t="shared" ref="H2287:H2288" si="517">OR(ISNUMBER(FIND("Wh kg", D2287)), ISNUMBER(FIND("F/g", D2287)), ISNUMBER(FIND("ppm", D2287)), ISNUMBER(FIND("ppb", D2287)), ISNUMBER(FIND("mAh/g", D2287)), ISNUMBER(FIND("kHz", D2287)), ISNUMBER(FIND("°C", D2287)), ISNUMBER(FIND(" pH", D2287)), ISNUMBER(FIND("mg/L", D2287)), ISNUMBER(FIND("mAhg", D2287)), ISNUMBER(FIND("g/L", D2287)), ISNUMBER(FIND("MPa", D2287)))</f>
        <v>0</v>
      </c>
    </row>
    <row r="2288" spans="1:8" x14ac:dyDescent="0.3">
      <c r="A2288">
        <v>3299</v>
      </c>
      <c r="B2288" t="s">
        <v>11151</v>
      </c>
      <c r="C2288" t="s">
        <v>11152</v>
      </c>
      <c r="D2288" t="s">
        <v>11153</v>
      </c>
      <c r="E2288" t="s">
        <v>1923</v>
      </c>
      <c r="F2288" t="s">
        <v>441</v>
      </c>
      <c r="G2288" cm="1">
        <f t="array" aca="1" ref="G2288" ca="1">SUMPRODUCT(--ISNUMBER(MID(D2288,ROW(INDIRECT("1:"&amp;LEN(D2288))),1)*1))</f>
        <v>19</v>
      </c>
      <c r="H2288" t="b">
        <f t="shared" si="517"/>
        <v>1</v>
      </c>
    </row>
    <row r="2289" spans="1:8" hidden="1" x14ac:dyDescent="0.3">
      <c r="A2289">
        <v>2287</v>
      </c>
      <c r="B2289" t="s">
        <v>7857</v>
      </c>
      <c r="C2289" t="s">
        <v>7858</v>
      </c>
      <c r="D2289" t="s">
        <v>7859</v>
      </c>
      <c r="E2289" t="s">
        <v>45</v>
      </c>
      <c r="F2289" t="s">
        <v>3925</v>
      </c>
      <c r="G2289" cm="1">
        <f t="array" aca="1" ref="G2289" ca="1">SUMPRODUCT(--ISNUMBER(MID(D2289,ROW(INDIRECT("1:"&amp;LEN(D2289))),1)*1))</f>
        <v>0</v>
      </c>
    </row>
    <row r="2290" spans="1:8" hidden="1" x14ac:dyDescent="0.3">
      <c r="A2290">
        <v>3307</v>
      </c>
      <c r="B2290" t="s">
        <v>11177</v>
      </c>
      <c r="C2290" t="s">
        <v>11178</v>
      </c>
      <c r="D2290" t="s">
        <v>11179</v>
      </c>
      <c r="E2290" t="s">
        <v>1130</v>
      </c>
      <c r="F2290" t="s">
        <v>89</v>
      </c>
      <c r="G2290" cm="1">
        <f t="array" aca="1" ref="G2290" ca="1">SUMPRODUCT(--ISNUMBER(MID(D2290,ROW(INDIRECT("1:"&amp;LEN(D2290))),1)*1))</f>
        <v>19</v>
      </c>
      <c r="H2290" t="b">
        <f t="shared" ref="H2290:H2295" si="518">OR(ISNUMBER(FIND("Wh kg", D2290)), ISNUMBER(FIND("F/g", D2290)), ISNUMBER(FIND("ppm", D2290)), ISNUMBER(FIND("ppb", D2290)), ISNUMBER(FIND("mAh/g", D2290)), ISNUMBER(FIND("kHz", D2290)), ISNUMBER(FIND("°C", D2290)), ISNUMBER(FIND(" pH", D2290)), ISNUMBER(FIND("mg/L", D2290)), ISNUMBER(FIND("min", D2290)), ISNUMBER(FIND("mAhg", D2290)), ISNUMBER(FIND("g/L", D2290)), ISNUMBER(FIND("MPa", D2290)))</f>
        <v>0</v>
      </c>
    </row>
    <row r="2291" spans="1:8" x14ac:dyDescent="0.3">
      <c r="A2291">
        <v>3356</v>
      </c>
      <c r="B2291" t="s">
        <v>11340</v>
      </c>
      <c r="C2291" t="s">
        <v>11341</v>
      </c>
      <c r="D2291" t="s">
        <v>11342</v>
      </c>
      <c r="E2291" t="s">
        <v>11343</v>
      </c>
      <c r="F2291" t="s">
        <v>687</v>
      </c>
      <c r="G2291" cm="1">
        <f t="array" aca="1" ref="G2291" ca="1">SUMPRODUCT(--ISNUMBER(MID(D2291,ROW(INDIRECT("1:"&amp;LEN(D2291))),1)*1))</f>
        <v>19</v>
      </c>
      <c r="H2291" t="b">
        <f>OR(ISNUMBER(FIND("Wh kg", D2291)), ISNUMBER(FIND("F/g", D2291)), ISNUMBER(FIND("ppm", D2291)), ISNUMBER(FIND("ppb", D2291)), ISNUMBER(FIND("mAh/g", D2291)), ISNUMBER(FIND("kHz", D2291)), ISNUMBER(FIND("°C", D2291)), ISNUMBER(FIND(" pH", D2291)), ISNUMBER(FIND("mg/L", D2291)), ISNUMBER(FIND("mAhg", D2291)), ISNUMBER(FIND("g/L", D2291)), ISNUMBER(FIND("MPa", D2291)))</f>
        <v>1</v>
      </c>
    </row>
    <row r="2292" spans="1:8" hidden="1" x14ac:dyDescent="0.3">
      <c r="A2292">
        <v>3397</v>
      </c>
      <c r="B2292" t="s">
        <v>11472</v>
      </c>
      <c r="C2292" t="s">
        <v>11473</v>
      </c>
      <c r="D2292" t="s">
        <v>11474</v>
      </c>
      <c r="E2292" t="s">
        <v>6258</v>
      </c>
      <c r="F2292" t="s">
        <v>46</v>
      </c>
      <c r="G2292" cm="1">
        <f t="array" aca="1" ref="G2292" ca="1">SUMPRODUCT(--ISNUMBER(MID(D2292,ROW(INDIRECT("1:"&amp;LEN(D2292))),1)*1))</f>
        <v>19</v>
      </c>
      <c r="H2292" t="b">
        <f t="shared" si="518"/>
        <v>0</v>
      </c>
    </row>
    <row r="2293" spans="1:8" hidden="1" x14ac:dyDescent="0.3">
      <c r="A2293">
        <v>3401</v>
      </c>
      <c r="B2293" t="s">
        <v>11484</v>
      </c>
      <c r="C2293" t="s">
        <v>11485</v>
      </c>
      <c r="D2293" t="s">
        <v>11486</v>
      </c>
      <c r="E2293" t="s">
        <v>2165</v>
      </c>
      <c r="F2293" t="s">
        <v>878</v>
      </c>
      <c r="G2293" cm="1">
        <f t="array" aca="1" ref="G2293" ca="1">SUMPRODUCT(--ISNUMBER(MID(D2293,ROW(INDIRECT("1:"&amp;LEN(D2293))),1)*1))</f>
        <v>19</v>
      </c>
      <c r="H2293" t="b">
        <f t="shared" ref="H2293:H2295" si="519">OR(ISNUMBER(FIND("Wh kg", D2293)), ISNUMBER(FIND("F/g", D2293)), ISNUMBER(FIND("ppm", D2293)), ISNUMBER(FIND("ppb", D2293)), ISNUMBER(FIND("mAh/g", D2293)), ISNUMBER(FIND("kHz", D2293)), ISNUMBER(FIND("°C", D2293)), ISNUMBER(FIND(" pH", D2293)), ISNUMBER(FIND("mg/L", D2293)), ISNUMBER(FIND("mAhg", D2293)), ISNUMBER(FIND("g/L", D2293)), ISNUMBER(FIND("MPa", D2293)))</f>
        <v>0</v>
      </c>
    </row>
    <row r="2294" spans="1:8" hidden="1" x14ac:dyDescent="0.3">
      <c r="A2294">
        <v>3416</v>
      </c>
      <c r="B2294" t="s">
        <v>11535</v>
      </c>
      <c r="C2294" t="s">
        <v>11536</v>
      </c>
      <c r="D2294" t="s">
        <v>11537</v>
      </c>
      <c r="E2294" t="s">
        <v>7166</v>
      </c>
      <c r="F2294" t="s">
        <v>369</v>
      </c>
      <c r="G2294" cm="1">
        <f t="array" aca="1" ref="G2294" ca="1">SUMPRODUCT(--ISNUMBER(MID(D2294,ROW(INDIRECT("1:"&amp;LEN(D2294))),1)*1))</f>
        <v>19</v>
      </c>
      <c r="H2294" t="b">
        <f t="shared" si="519"/>
        <v>0</v>
      </c>
    </row>
    <row r="2295" spans="1:8" x14ac:dyDescent="0.3">
      <c r="A2295">
        <v>3459</v>
      </c>
      <c r="B2295" t="s">
        <v>11676</v>
      </c>
      <c r="C2295" t="s">
        <v>11677</v>
      </c>
      <c r="D2295" t="s">
        <v>11678</v>
      </c>
      <c r="E2295" t="s">
        <v>849</v>
      </c>
      <c r="F2295" t="s">
        <v>15</v>
      </c>
      <c r="G2295" cm="1">
        <f t="array" aca="1" ref="G2295" ca="1">SUMPRODUCT(--ISNUMBER(MID(D2295,ROW(INDIRECT("1:"&amp;LEN(D2295))),1)*1))</f>
        <v>19</v>
      </c>
      <c r="H2295" t="b">
        <f t="shared" si="519"/>
        <v>1</v>
      </c>
    </row>
    <row r="2296" spans="1:8" hidden="1" x14ac:dyDescent="0.3">
      <c r="A2296">
        <v>2294</v>
      </c>
      <c r="B2296" t="s">
        <v>7883</v>
      </c>
      <c r="C2296" t="s">
        <v>7884</v>
      </c>
      <c r="D2296" t="s">
        <v>7885</v>
      </c>
      <c r="E2296" t="s">
        <v>7886</v>
      </c>
      <c r="F2296" t="s">
        <v>89</v>
      </c>
      <c r="G2296" cm="1">
        <f t="array" aca="1" ref="G2296" ca="1">SUMPRODUCT(--ISNUMBER(MID(D2296,ROW(INDIRECT("1:"&amp;LEN(D2296))),1)*1))</f>
        <v>0</v>
      </c>
    </row>
    <row r="2297" spans="1:8" x14ac:dyDescent="0.3">
      <c r="A2297">
        <v>3477</v>
      </c>
      <c r="B2297" t="s">
        <v>11733</v>
      </c>
      <c r="C2297" t="s">
        <v>11734</v>
      </c>
      <c r="D2297" t="s">
        <v>11735</v>
      </c>
      <c r="E2297" t="s">
        <v>11736</v>
      </c>
      <c r="F2297" t="s">
        <v>15</v>
      </c>
      <c r="G2297" cm="1">
        <f t="array" aca="1" ref="G2297" ca="1">SUMPRODUCT(--ISNUMBER(MID(D2297,ROW(INDIRECT("1:"&amp;LEN(D2297))),1)*1))</f>
        <v>19</v>
      </c>
      <c r="H2297" t="b">
        <f>OR(ISNUMBER(FIND("Wh kg", D2297)), ISNUMBER(FIND("F/g", D2297)), ISNUMBER(FIND("ppm", D2297)), ISNUMBER(FIND("ppb", D2297)), ISNUMBER(FIND("mAh/g", D2297)), ISNUMBER(FIND("kHz", D2297)), ISNUMBER(FIND("°C", D2297)), ISNUMBER(FIND(" pH", D2297)), ISNUMBER(FIND("mg/L", D2297)), ISNUMBER(FIND("mAhg", D2297)), ISNUMBER(FIND("g/L", D2297)), ISNUMBER(FIND("MPa", D2297)))</f>
        <v>1</v>
      </c>
    </row>
    <row r="2298" spans="1:8" hidden="1" x14ac:dyDescent="0.3">
      <c r="A2298">
        <v>3543</v>
      </c>
      <c r="B2298" t="s">
        <v>11946</v>
      </c>
      <c r="C2298" t="s">
        <v>11947</v>
      </c>
      <c r="D2298" t="s">
        <v>11948</v>
      </c>
      <c r="E2298" t="s">
        <v>1018</v>
      </c>
      <c r="F2298" t="s">
        <v>15</v>
      </c>
      <c r="G2298" cm="1">
        <f t="array" aca="1" ref="G2298" ca="1">SUMPRODUCT(--ISNUMBER(MID(D2298,ROW(INDIRECT("1:"&amp;LEN(D2298))),1)*1))</f>
        <v>19</v>
      </c>
      <c r="H2298" t="b">
        <f t="shared" ref="H2297:H2308" si="520">OR(ISNUMBER(FIND("Wh kg", D2298)), ISNUMBER(FIND("F/g", D2298)), ISNUMBER(FIND("ppm", D2298)), ISNUMBER(FIND("ppb", D2298)), ISNUMBER(FIND("mAh/g", D2298)), ISNUMBER(FIND("kHz", D2298)), ISNUMBER(FIND("°C", D2298)), ISNUMBER(FIND(" pH", D2298)), ISNUMBER(FIND("mg/L", D2298)), ISNUMBER(FIND("min", D2298)), ISNUMBER(FIND("mAhg", D2298)), ISNUMBER(FIND("g/L", D2298)), ISNUMBER(FIND("MPa", D2298)))</f>
        <v>0</v>
      </c>
    </row>
    <row r="2299" spans="1:8" x14ac:dyDescent="0.3">
      <c r="A2299">
        <v>3569</v>
      </c>
      <c r="B2299" t="s">
        <v>12030</v>
      </c>
      <c r="C2299" t="s">
        <v>12031</v>
      </c>
      <c r="D2299" t="s">
        <v>12032</v>
      </c>
      <c r="E2299" t="s">
        <v>12033</v>
      </c>
      <c r="F2299" t="s">
        <v>66</v>
      </c>
      <c r="G2299" cm="1">
        <f t="array" aca="1" ref="G2299" ca="1">SUMPRODUCT(--ISNUMBER(MID(D2299,ROW(INDIRECT("1:"&amp;LEN(D2299))),1)*1))</f>
        <v>19</v>
      </c>
      <c r="H2299" t="b">
        <f>OR(ISNUMBER(FIND("Wh kg", D2299)), ISNUMBER(FIND("F/g", D2299)), ISNUMBER(FIND("ppm", D2299)), ISNUMBER(FIND("ppb", D2299)), ISNUMBER(FIND("mAh/g", D2299)), ISNUMBER(FIND("kHz", D2299)), ISNUMBER(FIND("°C", D2299)), ISNUMBER(FIND(" pH", D2299)), ISNUMBER(FIND("mg/L", D2299)), ISNUMBER(FIND("mAhg", D2299)), ISNUMBER(FIND("g/L", D2299)), ISNUMBER(FIND("MPa", D2299)))</f>
        <v>1</v>
      </c>
    </row>
    <row r="2300" spans="1:8" hidden="1" x14ac:dyDescent="0.3">
      <c r="A2300">
        <v>3570</v>
      </c>
      <c r="B2300" t="s">
        <v>12034</v>
      </c>
      <c r="C2300" t="s">
        <v>12035</v>
      </c>
      <c r="D2300" t="s">
        <v>12036</v>
      </c>
      <c r="E2300" t="s">
        <v>679</v>
      </c>
      <c r="F2300" t="s">
        <v>1802</v>
      </c>
      <c r="G2300" cm="1">
        <f t="array" aca="1" ref="G2300" ca="1">SUMPRODUCT(--ISNUMBER(MID(D2300,ROW(INDIRECT("1:"&amp;LEN(D2300))),1)*1))</f>
        <v>19</v>
      </c>
      <c r="H2300" t="b">
        <f t="shared" si="520"/>
        <v>0</v>
      </c>
    </row>
    <row r="2301" spans="1:8" x14ac:dyDescent="0.3">
      <c r="A2301">
        <v>3704</v>
      </c>
      <c r="B2301" t="s">
        <v>12471</v>
      </c>
      <c r="C2301" t="s">
        <v>12472</v>
      </c>
      <c r="D2301" t="s">
        <v>12473</v>
      </c>
      <c r="E2301" t="s">
        <v>4829</v>
      </c>
      <c r="F2301" t="s">
        <v>15</v>
      </c>
      <c r="G2301" cm="1">
        <f t="array" aca="1" ref="G2301" ca="1">SUMPRODUCT(--ISNUMBER(MID(D2301,ROW(INDIRECT("1:"&amp;LEN(D2301))),1)*1))</f>
        <v>19</v>
      </c>
      <c r="H2301" t="b">
        <f t="shared" ref="H2301:H2303" si="521">OR(ISNUMBER(FIND("Wh kg", D2301)), ISNUMBER(FIND("F/g", D2301)), ISNUMBER(FIND("ppm", D2301)), ISNUMBER(FIND("ppb", D2301)), ISNUMBER(FIND("mAh/g", D2301)), ISNUMBER(FIND("kHz", D2301)), ISNUMBER(FIND("°C", D2301)), ISNUMBER(FIND(" pH", D2301)), ISNUMBER(FIND("mg/L", D2301)), ISNUMBER(FIND("mAhg", D2301)), ISNUMBER(FIND("g/L", D2301)), ISNUMBER(FIND("MPa", D2301)))</f>
        <v>1</v>
      </c>
    </row>
    <row r="2302" spans="1:8" x14ac:dyDescent="0.3">
      <c r="A2302">
        <v>3718</v>
      </c>
      <c r="B2302" t="s">
        <v>12516</v>
      </c>
      <c r="C2302" t="s">
        <v>12517</v>
      </c>
      <c r="D2302" t="s">
        <v>12518</v>
      </c>
      <c r="E2302" t="s">
        <v>2388</v>
      </c>
      <c r="F2302" t="s">
        <v>33</v>
      </c>
      <c r="G2302" cm="1">
        <f t="array" aca="1" ref="G2302" ca="1">SUMPRODUCT(--ISNUMBER(MID(D2302,ROW(INDIRECT("1:"&amp;LEN(D2302))),1)*1))</f>
        <v>19</v>
      </c>
      <c r="H2302" t="b">
        <f t="shared" si="521"/>
        <v>1</v>
      </c>
    </row>
    <row r="2303" spans="1:8" x14ac:dyDescent="0.3">
      <c r="A2303">
        <v>3735</v>
      </c>
      <c r="B2303" t="s">
        <v>12569</v>
      </c>
      <c r="C2303" t="s">
        <v>12570</v>
      </c>
      <c r="D2303" t="s">
        <v>12571</v>
      </c>
      <c r="E2303" t="s">
        <v>2388</v>
      </c>
      <c r="F2303" t="s">
        <v>183</v>
      </c>
      <c r="G2303" cm="1">
        <f t="array" aca="1" ref="G2303" ca="1">SUMPRODUCT(--ISNUMBER(MID(D2303,ROW(INDIRECT("1:"&amp;LEN(D2303))),1)*1))</f>
        <v>19</v>
      </c>
      <c r="H2303" t="b">
        <f t="shared" si="521"/>
        <v>1</v>
      </c>
    </row>
    <row r="2304" spans="1:8" hidden="1" x14ac:dyDescent="0.3">
      <c r="A2304">
        <v>3738</v>
      </c>
      <c r="B2304" t="s">
        <v>12579</v>
      </c>
      <c r="C2304" t="s">
        <v>12580</v>
      </c>
      <c r="D2304" t="s">
        <v>12581</v>
      </c>
      <c r="E2304" t="s">
        <v>5578</v>
      </c>
      <c r="F2304" t="s">
        <v>7014</v>
      </c>
      <c r="G2304" cm="1">
        <f t="array" aca="1" ref="G2304" ca="1">SUMPRODUCT(--ISNUMBER(MID(D2304,ROW(INDIRECT("1:"&amp;LEN(D2304))),1)*1))</f>
        <v>19</v>
      </c>
      <c r="H2304" t="b">
        <f t="shared" si="520"/>
        <v>0</v>
      </c>
    </row>
    <row r="2305" spans="1:8" hidden="1" x14ac:dyDescent="0.3">
      <c r="A2305">
        <v>3797</v>
      </c>
      <c r="B2305" t="s">
        <v>12766</v>
      </c>
      <c r="C2305" t="s">
        <v>12767</v>
      </c>
      <c r="D2305" t="s">
        <v>12768</v>
      </c>
      <c r="E2305" t="s">
        <v>971</v>
      </c>
      <c r="F2305" t="s">
        <v>89</v>
      </c>
      <c r="G2305" cm="1">
        <f t="array" aca="1" ref="G2305" ca="1">SUMPRODUCT(--ISNUMBER(MID(D2305,ROW(INDIRECT("1:"&amp;LEN(D2305))),1)*1))</f>
        <v>19</v>
      </c>
      <c r="H2305" t="b">
        <f>OR(ISNUMBER(FIND("Wh kg", D2305)), ISNUMBER(FIND("F/g", D2305)), ISNUMBER(FIND("ppm", D2305)), ISNUMBER(FIND("ppb", D2305)), ISNUMBER(FIND("mAh/g", D2305)), ISNUMBER(FIND("kHz", D2305)), ISNUMBER(FIND("°C", D2305)), ISNUMBER(FIND(" pH", D2305)), ISNUMBER(FIND("mg/L", D2305)), ISNUMBER(FIND("mAhg", D2305)), ISNUMBER(FIND("g/L", D2305)), ISNUMBER(FIND("MPa", D2305)))</f>
        <v>0</v>
      </c>
    </row>
    <row r="2306" spans="1:8" hidden="1" x14ac:dyDescent="0.3">
      <c r="A2306">
        <v>3810</v>
      </c>
      <c r="B2306" t="s">
        <v>12804</v>
      </c>
      <c r="C2306" t="s">
        <v>12805</v>
      </c>
      <c r="D2306" t="s">
        <v>12806</v>
      </c>
      <c r="E2306" t="s">
        <v>937</v>
      </c>
      <c r="F2306" t="s">
        <v>89</v>
      </c>
      <c r="G2306" cm="1">
        <f t="array" aca="1" ref="G2306" ca="1">SUMPRODUCT(--ISNUMBER(MID(D2306,ROW(INDIRECT("1:"&amp;LEN(D2306))),1)*1))</f>
        <v>19</v>
      </c>
      <c r="H2306" t="b">
        <f t="shared" si="520"/>
        <v>0</v>
      </c>
    </row>
    <row r="2307" spans="1:8" x14ac:dyDescent="0.3">
      <c r="A2307">
        <v>4052</v>
      </c>
      <c r="B2307" t="s">
        <v>13565</v>
      </c>
      <c r="C2307" t="s">
        <v>13566</v>
      </c>
      <c r="D2307" t="s">
        <v>13567</v>
      </c>
      <c r="E2307" t="s">
        <v>2303</v>
      </c>
      <c r="F2307" t="s">
        <v>46</v>
      </c>
      <c r="G2307" cm="1">
        <f t="array" aca="1" ref="G2307" ca="1">SUMPRODUCT(--ISNUMBER(MID(D2307,ROW(INDIRECT("1:"&amp;LEN(D2307))),1)*1))</f>
        <v>19</v>
      </c>
      <c r="H2307" t="b">
        <f t="shared" ref="H2307:H2308" si="522">OR(ISNUMBER(FIND("Wh kg", D2307)), ISNUMBER(FIND("F/g", D2307)), ISNUMBER(FIND("ppm", D2307)), ISNUMBER(FIND("ppb", D2307)), ISNUMBER(FIND("mAh/g", D2307)), ISNUMBER(FIND("kHz", D2307)), ISNUMBER(FIND("°C", D2307)), ISNUMBER(FIND(" pH", D2307)), ISNUMBER(FIND("mg/L", D2307)), ISNUMBER(FIND("mAhg", D2307)), ISNUMBER(FIND("g/L", D2307)), ISNUMBER(FIND("MPa", D2307)))</f>
        <v>1</v>
      </c>
    </row>
    <row r="2308" spans="1:8" hidden="1" x14ac:dyDescent="0.3">
      <c r="A2308">
        <v>4132</v>
      </c>
      <c r="B2308" t="s">
        <v>13815</v>
      </c>
      <c r="C2308" t="s">
        <v>13816</v>
      </c>
      <c r="D2308" t="s">
        <v>13817</v>
      </c>
      <c r="E2308" t="s">
        <v>679</v>
      </c>
      <c r="F2308" t="s">
        <v>687</v>
      </c>
      <c r="G2308" cm="1">
        <f t="array" aca="1" ref="G2308" ca="1">SUMPRODUCT(--ISNUMBER(MID(D2308,ROW(INDIRECT("1:"&amp;LEN(D2308))),1)*1))</f>
        <v>19</v>
      </c>
      <c r="H2308" t="b">
        <f t="shared" si="522"/>
        <v>0</v>
      </c>
    </row>
    <row r="2309" spans="1:8" hidden="1" x14ac:dyDescent="0.3">
      <c r="A2309">
        <v>2307</v>
      </c>
      <c r="B2309" t="s">
        <v>7928</v>
      </c>
      <c r="C2309" t="s">
        <v>7929</v>
      </c>
      <c r="D2309" t="s">
        <v>7930</v>
      </c>
      <c r="E2309" t="s">
        <v>265</v>
      </c>
      <c r="F2309" t="s">
        <v>7931</v>
      </c>
      <c r="G2309" cm="1">
        <f t="array" aca="1" ref="G2309" ca="1">SUMPRODUCT(--ISNUMBER(MID(D2309,ROW(INDIRECT("1:"&amp;LEN(D2309))),1)*1))</f>
        <v>0</v>
      </c>
    </row>
    <row r="2310" spans="1:8" x14ac:dyDescent="0.3">
      <c r="A2310">
        <v>4156</v>
      </c>
      <c r="B2310" t="s">
        <v>13890</v>
      </c>
      <c r="C2310" t="s">
        <v>13891</v>
      </c>
      <c r="D2310" t="s">
        <v>13892</v>
      </c>
      <c r="E2310" t="s">
        <v>3029</v>
      </c>
      <c r="F2310" t="s">
        <v>687</v>
      </c>
      <c r="G2310" cm="1">
        <f t="array" aca="1" ref="G2310" ca="1">SUMPRODUCT(--ISNUMBER(MID(D2310,ROW(INDIRECT("1:"&amp;LEN(D2310))),1)*1))</f>
        <v>19</v>
      </c>
      <c r="H2310" t="b">
        <f t="shared" ref="H2310:H2312" si="523">OR(ISNUMBER(FIND("Wh kg", D2310)), ISNUMBER(FIND("F/g", D2310)), ISNUMBER(FIND("ppm", D2310)), ISNUMBER(FIND("ppb", D2310)), ISNUMBER(FIND("mAh/g", D2310)), ISNUMBER(FIND("kHz", D2310)), ISNUMBER(FIND("°C", D2310)), ISNUMBER(FIND(" pH", D2310)), ISNUMBER(FIND("mg/L", D2310)), ISNUMBER(FIND("mAhg", D2310)), ISNUMBER(FIND("g/L", D2310)), ISNUMBER(FIND("MPa", D2310)))</f>
        <v>1</v>
      </c>
    </row>
    <row r="2311" spans="1:8" hidden="1" x14ac:dyDescent="0.3">
      <c r="A2311">
        <v>4160</v>
      </c>
      <c r="B2311" t="s">
        <v>13903</v>
      </c>
      <c r="C2311" t="s">
        <v>13904</v>
      </c>
      <c r="D2311" t="s">
        <v>13905</v>
      </c>
      <c r="E2311" t="s">
        <v>13906</v>
      </c>
      <c r="F2311" t="s">
        <v>687</v>
      </c>
      <c r="G2311" cm="1">
        <f t="array" aca="1" ref="G2311" ca="1">SUMPRODUCT(--ISNUMBER(MID(D2311,ROW(INDIRECT("1:"&amp;LEN(D2311))),1)*1))</f>
        <v>19</v>
      </c>
      <c r="H2311" t="b">
        <f t="shared" si="523"/>
        <v>0</v>
      </c>
    </row>
    <row r="2312" spans="1:8" hidden="1" x14ac:dyDescent="0.3">
      <c r="A2312">
        <v>4230</v>
      </c>
      <c r="B2312" t="s">
        <v>14128</v>
      </c>
      <c r="C2312" t="s">
        <v>14129</v>
      </c>
      <c r="D2312" t="s">
        <v>14130</v>
      </c>
      <c r="E2312" t="s">
        <v>1122</v>
      </c>
      <c r="F2312" t="s">
        <v>687</v>
      </c>
      <c r="G2312" cm="1">
        <f t="array" aca="1" ref="G2312" ca="1">SUMPRODUCT(--ISNUMBER(MID(D2312,ROW(INDIRECT("1:"&amp;LEN(D2312))),1)*1))</f>
        <v>19</v>
      </c>
      <c r="H2312" t="b">
        <f t="shared" si="523"/>
        <v>0</v>
      </c>
    </row>
    <row r="2313" spans="1:8" hidden="1" x14ac:dyDescent="0.3">
      <c r="A2313">
        <v>2311</v>
      </c>
      <c r="B2313" t="s">
        <v>7941</v>
      </c>
      <c r="C2313" t="s">
        <v>7942</v>
      </c>
      <c r="D2313" t="s">
        <v>7943</v>
      </c>
      <c r="E2313" t="s">
        <v>7944</v>
      </c>
      <c r="F2313" t="s">
        <v>330</v>
      </c>
      <c r="G2313" cm="1">
        <f t="array" aca="1" ref="G2313" ca="1">SUMPRODUCT(--ISNUMBER(MID(D2313,ROW(INDIRECT("1:"&amp;LEN(D2313))),1)*1))</f>
        <v>0</v>
      </c>
    </row>
    <row r="2314" spans="1:8" hidden="1" x14ac:dyDescent="0.3">
      <c r="A2314">
        <v>2312</v>
      </c>
      <c r="B2314" t="s">
        <v>7945</v>
      </c>
      <c r="C2314" t="s">
        <v>7946</v>
      </c>
      <c r="D2314" t="s">
        <v>7947</v>
      </c>
      <c r="E2314" t="s">
        <v>4312</v>
      </c>
      <c r="F2314" t="s">
        <v>10</v>
      </c>
      <c r="G2314" cm="1">
        <f t="array" aca="1" ref="G2314" ca="1">SUMPRODUCT(--ISNUMBER(MID(D2314,ROW(INDIRECT("1:"&amp;LEN(D2314))),1)*1))</f>
        <v>0</v>
      </c>
    </row>
    <row r="2315" spans="1:8" hidden="1" x14ac:dyDescent="0.3">
      <c r="A2315">
        <v>2313</v>
      </c>
      <c r="B2315" t="s">
        <v>7948</v>
      </c>
      <c r="C2315" t="s">
        <v>7949</v>
      </c>
      <c r="D2315" t="s">
        <v>7950</v>
      </c>
      <c r="E2315" t="s">
        <v>474</v>
      </c>
      <c r="F2315" t="s">
        <v>84</v>
      </c>
      <c r="G2315" cm="1">
        <f t="array" aca="1" ref="G2315" ca="1">SUMPRODUCT(--ISNUMBER(MID(D2315,ROW(INDIRECT("1:"&amp;LEN(D2315))),1)*1))</f>
        <v>0</v>
      </c>
    </row>
    <row r="2316" spans="1:8" hidden="1" x14ac:dyDescent="0.3">
      <c r="A2316">
        <v>2314</v>
      </c>
      <c r="B2316" t="s">
        <v>7951</v>
      </c>
      <c r="C2316" t="s">
        <v>7952</v>
      </c>
      <c r="D2316" t="s">
        <v>7953</v>
      </c>
      <c r="E2316" t="s">
        <v>1869</v>
      </c>
      <c r="F2316" t="s">
        <v>33</v>
      </c>
      <c r="G2316" cm="1">
        <f t="array" aca="1" ref="G2316" ca="1">SUMPRODUCT(--ISNUMBER(MID(D2316,ROW(INDIRECT("1:"&amp;LEN(D2316))),1)*1))</f>
        <v>0</v>
      </c>
    </row>
    <row r="2317" spans="1:8" hidden="1" x14ac:dyDescent="0.3">
      <c r="A2317">
        <v>4252</v>
      </c>
      <c r="B2317" t="s">
        <v>14199</v>
      </c>
      <c r="C2317" t="s">
        <v>14200</v>
      </c>
      <c r="D2317" t="s">
        <v>14201</v>
      </c>
      <c r="E2317" t="s">
        <v>507</v>
      </c>
      <c r="F2317" t="s">
        <v>1139</v>
      </c>
      <c r="G2317" cm="1">
        <f t="array" aca="1" ref="G2317" ca="1">SUMPRODUCT(--ISNUMBER(MID(D2317,ROW(INDIRECT("1:"&amp;LEN(D2317))),1)*1))</f>
        <v>19</v>
      </c>
      <c r="H2317" t="b">
        <f t="shared" ref="H2317:H2320" si="524">OR(ISNUMBER(FIND("Wh kg", D2317)), ISNUMBER(FIND("F/g", D2317)), ISNUMBER(FIND("ppm", D2317)), ISNUMBER(FIND("ppb", D2317)), ISNUMBER(FIND("mAh/g", D2317)), ISNUMBER(FIND("kHz", D2317)), ISNUMBER(FIND("°C", D2317)), ISNUMBER(FIND(" pH", D2317)), ISNUMBER(FIND("mg/L", D2317)), ISNUMBER(FIND("min", D2317)), ISNUMBER(FIND("mAhg", D2317)), ISNUMBER(FIND("g/L", D2317)), ISNUMBER(FIND("MPa", D2317)))</f>
        <v>0</v>
      </c>
    </row>
    <row r="2318" spans="1:8" x14ac:dyDescent="0.3">
      <c r="A2318">
        <v>4358</v>
      </c>
      <c r="B2318" t="s">
        <v>14544</v>
      </c>
      <c r="C2318" t="s">
        <v>14545</v>
      </c>
      <c r="D2318" t="s">
        <v>14546</v>
      </c>
      <c r="E2318" t="s">
        <v>8861</v>
      </c>
      <c r="F2318" t="s">
        <v>116</v>
      </c>
      <c r="G2318" cm="1">
        <f t="array" aca="1" ref="G2318" ca="1">SUMPRODUCT(--ISNUMBER(MID(D2318,ROW(INDIRECT("1:"&amp;LEN(D2318))),1)*1))</f>
        <v>19</v>
      </c>
      <c r="H2318" t="b">
        <f t="shared" ref="H2318:H2320" si="525">OR(ISNUMBER(FIND("Wh kg", D2318)), ISNUMBER(FIND("F/g", D2318)), ISNUMBER(FIND("ppm", D2318)), ISNUMBER(FIND("ppb", D2318)), ISNUMBER(FIND("mAh/g", D2318)), ISNUMBER(FIND("kHz", D2318)), ISNUMBER(FIND("°C", D2318)), ISNUMBER(FIND(" pH", D2318)), ISNUMBER(FIND("mg/L", D2318)), ISNUMBER(FIND("mAhg", D2318)), ISNUMBER(FIND("g/L", D2318)), ISNUMBER(FIND("MPa", D2318)))</f>
        <v>1</v>
      </c>
    </row>
    <row r="2319" spans="1:8" x14ac:dyDescent="0.3">
      <c r="A2319">
        <v>4517</v>
      </c>
      <c r="B2319" t="s">
        <v>15051</v>
      </c>
      <c r="C2319" t="s">
        <v>15052</v>
      </c>
      <c r="D2319" t="s">
        <v>15053</v>
      </c>
      <c r="E2319" t="s">
        <v>4695</v>
      </c>
      <c r="F2319" t="s">
        <v>138</v>
      </c>
      <c r="G2319" cm="1">
        <f t="array" aca="1" ref="G2319" ca="1">SUMPRODUCT(--ISNUMBER(MID(D2319,ROW(INDIRECT("1:"&amp;LEN(D2319))),1)*1))</f>
        <v>19</v>
      </c>
      <c r="H2319" t="b">
        <f t="shared" si="525"/>
        <v>1</v>
      </c>
    </row>
    <row r="2320" spans="1:8" hidden="1" x14ac:dyDescent="0.3">
      <c r="A2320">
        <v>4686</v>
      </c>
      <c r="B2320" t="s">
        <v>15587</v>
      </c>
      <c r="C2320" t="s">
        <v>15588</v>
      </c>
      <c r="D2320" t="s">
        <v>15589</v>
      </c>
      <c r="E2320" t="s">
        <v>448</v>
      </c>
      <c r="F2320" t="s">
        <v>161</v>
      </c>
      <c r="G2320" cm="1">
        <f t="array" aca="1" ref="G2320" ca="1">SUMPRODUCT(--ISNUMBER(MID(D2320,ROW(INDIRECT("1:"&amp;LEN(D2320))),1)*1))</f>
        <v>19</v>
      </c>
      <c r="H2320" t="b">
        <f t="shared" si="525"/>
        <v>0</v>
      </c>
    </row>
    <row r="2321" spans="1:8" hidden="1" x14ac:dyDescent="0.3">
      <c r="A2321">
        <v>2319</v>
      </c>
      <c r="B2321" t="s">
        <v>7966</v>
      </c>
      <c r="C2321" t="s">
        <v>7967</v>
      </c>
      <c r="D2321" t="s">
        <v>7968</v>
      </c>
      <c r="E2321" t="s">
        <v>937</v>
      </c>
      <c r="F2321" t="s">
        <v>486</v>
      </c>
      <c r="G2321" cm="1">
        <f t="array" aca="1" ref="G2321" ca="1">SUMPRODUCT(--ISNUMBER(MID(D2321,ROW(INDIRECT("1:"&amp;LEN(D2321))),1)*1))</f>
        <v>0</v>
      </c>
    </row>
    <row r="2322" spans="1:8" x14ac:dyDescent="0.3">
      <c r="A2322">
        <v>4697</v>
      </c>
      <c r="B2322" t="s">
        <v>15621</v>
      </c>
      <c r="C2322" t="s">
        <v>15622</v>
      </c>
      <c r="D2322" t="s">
        <v>15623</v>
      </c>
      <c r="E2322" t="s">
        <v>5658</v>
      </c>
      <c r="F2322" t="s">
        <v>138</v>
      </c>
      <c r="G2322" cm="1">
        <f t="array" aca="1" ref="G2322" ca="1">SUMPRODUCT(--ISNUMBER(MID(D2322,ROW(INDIRECT("1:"&amp;LEN(D2322))),1)*1))</f>
        <v>19</v>
      </c>
      <c r="H2322" t="b">
        <f>OR(ISNUMBER(FIND("Wh kg", D2322)), ISNUMBER(FIND("F/g", D2322)), ISNUMBER(FIND("ppm", D2322)), ISNUMBER(FIND("ppb", D2322)), ISNUMBER(FIND("mAh/g", D2322)), ISNUMBER(FIND("kHz", D2322)), ISNUMBER(FIND("°C", D2322)), ISNUMBER(FIND(" pH", D2322)), ISNUMBER(FIND("mg/L", D2322)), ISNUMBER(FIND("mAhg", D2322)), ISNUMBER(FIND("g/L", D2322)), ISNUMBER(FIND("MPa", D2322)))</f>
        <v>1</v>
      </c>
    </row>
    <row r="2323" spans="1:8" hidden="1" x14ac:dyDescent="0.3">
      <c r="A2323">
        <v>2321</v>
      </c>
      <c r="B2323" t="s">
        <v>7972</v>
      </c>
      <c r="C2323" t="s">
        <v>7973</v>
      </c>
      <c r="D2323" t="s">
        <v>7974</v>
      </c>
      <c r="E2323" t="s">
        <v>1923</v>
      </c>
      <c r="F2323" t="s">
        <v>51</v>
      </c>
      <c r="G2323" cm="1">
        <f t="array" aca="1" ref="G2323" ca="1">SUMPRODUCT(--ISNUMBER(MID(D2323,ROW(INDIRECT("1:"&amp;LEN(D2323))),1)*1))</f>
        <v>0</v>
      </c>
    </row>
    <row r="2324" spans="1:8" x14ac:dyDescent="0.3">
      <c r="A2324">
        <v>4734</v>
      </c>
      <c r="B2324" t="s">
        <v>15740</v>
      </c>
      <c r="C2324" t="s">
        <v>15741</v>
      </c>
      <c r="D2324" t="s">
        <v>15742</v>
      </c>
      <c r="E2324" t="s">
        <v>15743</v>
      </c>
      <c r="F2324" t="s">
        <v>7994</v>
      </c>
      <c r="G2324" cm="1">
        <f t="array" aca="1" ref="G2324" ca="1">SUMPRODUCT(--ISNUMBER(MID(D2324,ROW(INDIRECT("1:"&amp;LEN(D2324))),1)*1))</f>
        <v>19</v>
      </c>
      <c r="H2324" t="b">
        <f>OR(ISNUMBER(FIND("Wh kg", D2324)), ISNUMBER(FIND("F/g", D2324)), ISNUMBER(FIND("ppm", D2324)), ISNUMBER(FIND("ppb", D2324)), ISNUMBER(FIND("mAh/g", D2324)), ISNUMBER(FIND("kHz", D2324)), ISNUMBER(FIND("°C", D2324)), ISNUMBER(FIND(" pH", D2324)), ISNUMBER(FIND("mg/L", D2324)), ISNUMBER(FIND("mAhg", D2324)), ISNUMBER(FIND("g/L", D2324)), ISNUMBER(FIND("MPa", D2324)))</f>
        <v>1</v>
      </c>
    </row>
    <row r="2325" spans="1:8" hidden="1" x14ac:dyDescent="0.3">
      <c r="A2325">
        <v>2323</v>
      </c>
      <c r="B2325" t="s">
        <v>7978</v>
      </c>
      <c r="C2325" t="s">
        <v>7979</v>
      </c>
      <c r="D2325" t="s">
        <v>7980</v>
      </c>
      <c r="E2325" t="s">
        <v>519</v>
      </c>
      <c r="F2325" t="s">
        <v>7981</v>
      </c>
      <c r="G2325" cm="1">
        <f t="array" aca="1" ref="G2325" ca="1">SUMPRODUCT(--ISNUMBER(MID(D2325,ROW(INDIRECT("1:"&amp;LEN(D2325))),1)*1))</f>
        <v>0</v>
      </c>
    </row>
    <row r="2326" spans="1:8" hidden="1" x14ac:dyDescent="0.3">
      <c r="A2326">
        <v>4762</v>
      </c>
      <c r="B2326" t="s">
        <v>15828</v>
      </c>
      <c r="C2326" t="s">
        <v>15829</v>
      </c>
      <c r="D2326" t="s">
        <v>15830</v>
      </c>
      <c r="E2326" t="s">
        <v>373</v>
      </c>
      <c r="F2326" t="s">
        <v>15831</v>
      </c>
      <c r="G2326" cm="1">
        <f t="array" aca="1" ref="G2326" ca="1">SUMPRODUCT(--ISNUMBER(MID(D2326,ROW(INDIRECT("1:"&amp;LEN(D2326))),1)*1))</f>
        <v>19</v>
      </c>
      <c r="H2326" t="b">
        <f>OR(ISNUMBER(FIND("Wh kg", D2326)), ISNUMBER(FIND("F/g", D2326)), ISNUMBER(FIND("ppm", D2326)), ISNUMBER(FIND("ppb", D2326)), ISNUMBER(FIND("mAh/g", D2326)), ISNUMBER(FIND("kHz", D2326)), ISNUMBER(FIND("°C", D2326)), ISNUMBER(FIND(" pH", D2326)), ISNUMBER(FIND("mg/L", D2326)), ISNUMBER(FIND("mAhg", D2326)), ISNUMBER(FIND("g/L", D2326)), ISNUMBER(FIND("MPa", D2326)))</f>
        <v>0</v>
      </c>
    </row>
    <row r="2327" spans="1:8" hidden="1" x14ac:dyDescent="0.3">
      <c r="A2327">
        <v>4858</v>
      </c>
      <c r="B2327" t="s">
        <v>16144</v>
      </c>
      <c r="C2327" t="s">
        <v>16145</v>
      </c>
      <c r="D2327" t="s">
        <v>16146</v>
      </c>
      <c r="E2327" t="s">
        <v>1219</v>
      </c>
      <c r="F2327" t="s">
        <v>89</v>
      </c>
      <c r="G2327" cm="1">
        <f t="array" aca="1" ref="G2327" ca="1">SUMPRODUCT(--ISNUMBER(MID(D2327,ROW(INDIRECT("1:"&amp;LEN(D2327))),1)*1))</f>
        <v>19</v>
      </c>
      <c r="H2327" t="b">
        <f t="shared" ref="H2326:H2329" si="526">OR(ISNUMBER(FIND("Wh kg", D2327)), ISNUMBER(FIND("F/g", D2327)), ISNUMBER(FIND("ppm", D2327)), ISNUMBER(FIND("ppb", D2327)), ISNUMBER(FIND("mAh/g", D2327)), ISNUMBER(FIND("kHz", D2327)), ISNUMBER(FIND("°C", D2327)), ISNUMBER(FIND(" pH", D2327)), ISNUMBER(FIND("mg/L", D2327)), ISNUMBER(FIND("min", D2327)), ISNUMBER(FIND("mAhg", D2327)), ISNUMBER(FIND("g/L", D2327)), ISNUMBER(FIND("MPa", D2327)))</f>
        <v>0</v>
      </c>
    </row>
    <row r="2328" spans="1:8" hidden="1" x14ac:dyDescent="0.3">
      <c r="A2328">
        <v>18</v>
      </c>
      <c r="B2328" t="s">
        <v>90</v>
      </c>
      <c r="C2328" t="s">
        <v>91</v>
      </c>
      <c r="D2328" t="s">
        <v>92</v>
      </c>
      <c r="E2328" t="s">
        <v>93</v>
      </c>
      <c r="F2328" t="s">
        <v>94</v>
      </c>
      <c r="G2328" cm="1">
        <f t="array" aca="1" ref="G2328" ca="1">SUMPRODUCT(--ISNUMBER(MID(D2328,ROW(INDIRECT("1:"&amp;LEN(D2328))),1)*1))</f>
        <v>18</v>
      </c>
      <c r="H2328" t="b">
        <f>OR(ISNUMBER(FIND("Wh kg", D2328)), ISNUMBER(FIND("F/g", D2328)), ISNUMBER(FIND("ppm", D2328)), ISNUMBER(FIND("ppb", D2328)), ISNUMBER(FIND("mAh/g", D2328)), ISNUMBER(FIND("kHz", D2328)), ISNUMBER(FIND("°C", D2328)), ISNUMBER(FIND(" pH", D2328)), ISNUMBER(FIND("mg/L", D2328)), ISNUMBER(FIND("mAhg", D2328)), ISNUMBER(FIND("g/L", D2328)), ISNUMBER(FIND("MPa", D2328)))</f>
        <v>0</v>
      </c>
    </row>
    <row r="2329" spans="1:8" hidden="1" x14ac:dyDescent="0.3">
      <c r="A2329">
        <v>125</v>
      </c>
      <c r="B2329" t="s">
        <v>501</v>
      </c>
      <c r="C2329" t="s">
        <v>502</v>
      </c>
      <c r="D2329" t="s">
        <v>503</v>
      </c>
      <c r="E2329" t="s">
        <v>215</v>
      </c>
      <c r="F2329" t="s">
        <v>84</v>
      </c>
      <c r="G2329" cm="1">
        <f t="array" aca="1" ref="G2329" ca="1">SUMPRODUCT(--ISNUMBER(MID(D2329,ROW(INDIRECT("1:"&amp;LEN(D2329))),1)*1))</f>
        <v>18</v>
      </c>
      <c r="H2329" t="b">
        <f t="shared" si="526"/>
        <v>0</v>
      </c>
    </row>
    <row r="2330" spans="1:8" hidden="1" x14ac:dyDescent="0.3">
      <c r="A2330">
        <v>2328</v>
      </c>
      <c r="B2330" t="s">
        <v>7999</v>
      </c>
      <c r="C2330" t="s">
        <v>8000</v>
      </c>
      <c r="D2330" t="s">
        <v>8001</v>
      </c>
      <c r="E2330" t="s">
        <v>8002</v>
      </c>
      <c r="F2330" t="s">
        <v>8003</v>
      </c>
      <c r="G2330" cm="1">
        <f t="array" aca="1" ref="G2330" ca="1">SUMPRODUCT(--ISNUMBER(MID(D2330,ROW(INDIRECT("1:"&amp;LEN(D2330))),1)*1))</f>
        <v>0</v>
      </c>
    </row>
    <row r="2331" spans="1:8" hidden="1" x14ac:dyDescent="0.3">
      <c r="A2331">
        <v>175</v>
      </c>
      <c r="B2331" t="s">
        <v>676</v>
      </c>
      <c r="C2331" t="s">
        <v>677</v>
      </c>
      <c r="D2331" t="s">
        <v>678</v>
      </c>
      <c r="E2331" t="s">
        <v>679</v>
      </c>
      <c r="F2331" t="s">
        <v>116</v>
      </c>
      <c r="G2331" cm="1">
        <f t="array" aca="1" ref="G2331" ca="1">SUMPRODUCT(--ISNUMBER(MID(D2331,ROW(INDIRECT("1:"&amp;LEN(D2331))),1)*1))</f>
        <v>18</v>
      </c>
      <c r="H2331" t="b">
        <f t="shared" ref="H2331:H2332" si="527">OR(ISNUMBER(FIND("Wh kg", D2331)), ISNUMBER(FIND("F/g", D2331)), ISNUMBER(FIND("ppm", D2331)), ISNUMBER(FIND("ppb", D2331)), ISNUMBER(FIND("mAh/g", D2331)), ISNUMBER(FIND("kHz", D2331)), ISNUMBER(FIND("°C", D2331)), ISNUMBER(FIND(" pH", D2331)), ISNUMBER(FIND("mg/L", D2331)), ISNUMBER(FIND("mAhg", D2331)), ISNUMBER(FIND("g/L", D2331)), ISNUMBER(FIND("MPa", D2331)))</f>
        <v>0</v>
      </c>
    </row>
    <row r="2332" spans="1:8" x14ac:dyDescent="0.3">
      <c r="A2332">
        <v>268</v>
      </c>
      <c r="B2332" t="s">
        <v>998</v>
      </c>
      <c r="C2332" t="s">
        <v>999</v>
      </c>
      <c r="D2332" t="s">
        <v>1000</v>
      </c>
      <c r="E2332" t="s">
        <v>179</v>
      </c>
      <c r="F2332" t="s">
        <v>632</v>
      </c>
      <c r="G2332" cm="1">
        <f t="array" aca="1" ref="G2332" ca="1">SUMPRODUCT(--ISNUMBER(MID(D2332,ROW(INDIRECT("1:"&amp;LEN(D2332))),1)*1))</f>
        <v>18</v>
      </c>
      <c r="H2332" t="b">
        <f t="shared" si="527"/>
        <v>1</v>
      </c>
    </row>
    <row r="2333" spans="1:8" hidden="1" x14ac:dyDescent="0.3">
      <c r="A2333">
        <v>2331</v>
      </c>
      <c r="B2333" t="s">
        <v>8011</v>
      </c>
      <c r="C2333" t="s">
        <v>8012</v>
      </c>
      <c r="D2333" t="s">
        <v>8013</v>
      </c>
      <c r="E2333" t="s">
        <v>1130</v>
      </c>
      <c r="F2333" t="s">
        <v>694</v>
      </c>
      <c r="G2333" cm="1">
        <f t="array" aca="1" ref="G2333" ca="1">SUMPRODUCT(--ISNUMBER(MID(D2333,ROW(INDIRECT("1:"&amp;LEN(D2333))),1)*1))</f>
        <v>0</v>
      </c>
    </row>
    <row r="2334" spans="1:8" hidden="1" x14ac:dyDescent="0.3">
      <c r="A2334">
        <v>2332</v>
      </c>
      <c r="B2334" t="s">
        <v>8014</v>
      </c>
      <c r="C2334" t="s">
        <v>8015</v>
      </c>
      <c r="D2334" t="s">
        <v>8016</v>
      </c>
      <c r="E2334" t="s">
        <v>399</v>
      </c>
      <c r="F2334" t="s">
        <v>515</v>
      </c>
      <c r="G2334" cm="1">
        <f t="array" aca="1" ref="G2334" ca="1">SUMPRODUCT(--ISNUMBER(MID(D2334,ROW(INDIRECT("1:"&amp;LEN(D2334))),1)*1))</f>
        <v>0</v>
      </c>
    </row>
    <row r="2335" spans="1:8" hidden="1" x14ac:dyDescent="0.3">
      <c r="A2335">
        <v>2333</v>
      </c>
      <c r="B2335" t="s">
        <v>8017</v>
      </c>
      <c r="C2335" t="s">
        <v>8018</v>
      </c>
      <c r="D2335" t="s">
        <v>8019</v>
      </c>
      <c r="E2335" t="s">
        <v>191</v>
      </c>
      <c r="F2335" t="s">
        <v>8020</v>
      </c>
      <c r="G2335" cm="1">
        <f t="array" aca="1" ref="G2335" ca="1">SUMPRODUCT(--ISNUMBER(MID(D2335,ROW(INDIRECT("1:"&amp;LEN(D2335))),1)*1))</f>
        <v>0</v>
      </c>
    </row>
    <row r="2336" spans="1:8" hidden="1" x14ac:dyDescent="0.3">
      <c r="A2336">
        <v>283</v>
      </c>
      <c r="B2336" t="s">
        <v>1050</v>
      </c>
      <c r="C2336" t="s">
        <v>1051</v>
      </c>
      <c r="D2336" t="s">
        <v>1052</v>
      </c>
      <c r="E2336" t="s">
        <v>1053</v>
      </c>
      <c r="F2336" t="s">
        <v>46</v>
      </c>
      <c r="G2336" cm="1">
        <f t="array" aca="1" ref="G2336" ca="1">SUMPRODUCT(--ISNUMBER(MID(D2336,ROW(INDIRECT("1:"&amp;LEN(D2336))),1)*1))</f>
        <v>18</v>
      </c>
      <c r="H2336" t="b">
        <f t="shared" ref="H2336:H2337" si="528">OR(ISNUMBER(FIND("Wh kg", D2336)), ISNUMBER(FIND("F/g", D2336)), ISNUMBER(FIND("ppm", D2336)), ISNUMBER(FIND("ppb", D2336)), ISNUMBER(FIND("mAh/g", D2336)), ISNUMBER(FIND("kHz", D2336)), ISNUMBER(FIND("°C", D2336)), ISNUMBER(FIND(" pH", D2336)), ISNUMBER(FIND("mg/L", D2336)), ISNUMBER(FIND("mAhg", D2336)), ISNUMBER(FIND("g/L", D2336)), ISNUMBER(FIND("MPa", D2336)))</f>
        <v>0</v>
      </c>
    </row>
    <row r="2337" spans="1:8" x14ac:dyDescent="0.3">
      <c r="A2337">
        <v>306</v>
      </c>
      <c r="B2337" t="s">
        <v>1135</v>
      </c>
      <c r="C2337" t="s">
        <v>1136</v>
      </c>
      <c r="D2337" t="s">
        <v>1137</v>
      </c>
      <c r="E2337" t="s">
        <v>1138</v>
      </c>
      <c r="F2337" t="s">
        <v>1139</v>
      </c>
      <c r="G2337" cm="1">
        <f t="array" aca="1" ref="G2337" ca="1">SUMPRODUCT(--ISNUMBER(MID(D2337,ROW(INDIRECT("1:"&amp;LEN(D2337))),1)*1))</f>
        <v>18</v>
      </c>
      <c r="H2337" t="b">
        <f t="shared" si="528"/>
        <v>1</v>
      </c>
    </row>
    <row r="2338" spans="1:8" hidden="1" x14ac:dyDescent="0.3">
      <c r="A2338">
        <v>346</v>
      </c>
      <c r="B2338" t="s">
        <v>1277</v>
      </c>
      <c r="C2338" t="s">
        <v>1278</v>
      </c>
      <c r="D2338" t="s">
        <v>1279</v>
      </c>
      <c r="E2338" t="s">
        <v>719</v>
      </c>
      <c r="F2338" t="s">
        <v>51</v>
      </c>
      <c r="G2338" cm="1">
        <f t="array" aca="1" ref="G2338" ca="1">SUMPRODUCT(--ISNUMBER(MID(D2338,ROW(INDIRECT("1:"&amp;LEN(D2338))),1)*1))</f>
        <v>18</v>
      </c>
      <c r="H2338" t="b">
        <f t="shared" ref="H2336:H2344" si="529">OR(ISNUMBER(FIND("Wh kg", D2338)), ISNUMBER(FIND("F/g", D2338)), ISNUMBER(FIND("ppm", D2338)), ISNUMBER(FIND("ppb", D2338)), ISNUMBER(FIND("mAh/g", D2338)), ISNUMBER(FIND("kHz", D2338)), ISNUMBER(FIND("°C", D2338)), ISNUMBER(FIND(" pH", D2338)), ISNUMBER(FIND("mg/L", D2338)), ISNUMBER(FIND("min", D2338)), ISNUMBER(FIND("mAhg", D2338)), ISNUMBER(FIND("g/L", D2338)), ISNUMBER(FIND("MPa", D2338)))</f>
        <v>0</v>
      </c>
    </row>
    <row r="2339" spans="1:8" hidden="1" x14ac:dyDescent="0.3">
      <c r="A2339">
        <v>491</v>
      </c>
      <c r="B2339" t="s">
        <v>1792</v>
      </c>
      <c r="C2339" t="s">
        <v>1793</v>
      </c>
      <c r="D2339" t="s">
        <v>1794</v>
      </c>
      <c r="E2339" t="s">
        <v>1533</v>
      </c>
      <c r="F2339" t="s">
        <v>687</v>
      </c>
      <c r="G2339" cm="1">
        <f t="array" aca="1" ref="G2339" ca="1">SUMPRODUCT(--ISNUMBER(MID(D2339,ROW(INDIRECT("1:"&amp;LEN(D2339))),1)*1))</f>
        <v>18</v>
      </c>
      <c r="H2339" t="b">
        <f t="shared" ref="H2339:H2342" si="530">OR(ISNUMBER(FIND("Wh kg", D2339)), ISNUMBER(FIND("F/g", D2339)), ISNUMBER(FIND("ppm", D2339)), ISNUMBER(FIND("ppb", D2339)), ISNUMBER(FIND("mAh/g", D2339)), ISNUMBER(FIND("kHz", D2339)), ISNUMBER(FIND("°C", D2339)), ISNUMBER(FIND(" pH", D2339)), ISNUMBER(FIND("mg/L", D2339)), ISNUMBER(FIND("mAhg", D2339)), ISNUMBER(FIND("g/L", D2339)), ISNUMBER(FIND("MPa", D2339)))</f>
        <v>0</v>
      </c>
    </row>
    <row r="2340" spans="1:8" x14ac:dyDescent="0.3">
      <c r="A2340">
        <v>591</v>
      </c>
      <c r="B2340" t="s">
        <v>2137</v>
      </c>
      <c r="C2340" t="s">
        <v>2138</v>
      </c>
      <c r="D2340" t="s">
        <v>2139</v>
      </c>
      <c r="E2340" t="s">
        <v>1157</v>
      </c>
      <c r="F2340" t="s">
        <v>46</v>
      </c>
      <c r="G2340" cm="1">
        <f t="array" aca="1" ref="G2340" ca="1">SUMPRODUCT(--ISNUMBER(MID(D2340,ROW(INDIRECT("1:"&amp;LEN(D2340))),1)*1))</f>
        <v>18</v>
      </c>
      <c r="H2340" t="b">
        <f t="shared" si="530"/>
        <v>1</v>
      </c>
    </row>
    <row r="2341" spans="1:8" x14ac:dyDescent="0.3">
      <c r="A2341">
        <v>648</v>
      </c>
      <c r="B2341" t="s">
        <v>2330</v>
      </c>
      <c r="C2341" t="s">
        <v>2331</v>
      </c>
      <c r="D2341" t="s">
        <v>2332</v>
      </c>
      <c r="E2341" t="s">
        <v>782</v>
      </c>
      <c r="F2341" t="s">
        <v>767</v>
      </c>
      <c r="G2341" cm="1">
        <f t="array" aca="1" ref="G2341" ca="1">SUMPRODUCT(--ISNUMBER(MID(D2341,ROW(INDIRECT("1:"&amp;LEN(D2341))),1)*1))</f>
        <v>18</v>
      </c>
      <c r="H2341" t="b">
        <f t="shared" si="530"/>
        <v>1</v>
      </c>
    </row>
    <row r="2342" spans="1:8" hidden="1" x14ac:dyDescent="0.3">
      <c r="A2342">
        <v>711</v>
      </c>
      <c r="B2342" t="s">
        <v>2548</v>
      </c>
      <c r="C2342" t="s">
        <v>2549</v>
      </c>
      <c r="D2342" t="s">
        <v>2550</v>
      </c>
      <c r="E2342" t="s">
        <v>896</v>
      </c>
      <c r="F2342" t="s">
        <v>2551</v>
      </c>
      <c r="G2342" cm="1">
        <f t="array" aca="1" ref="G2342" ca="1">SUMPRODUCT(--ISNUMBER(MID(D2342,ROW(INDIRECT("1:"&amp;LEN(D2342))),1)*1))</f>
        <v>18</v>
      </c>
      <c r="H2342" t="b">
        <f t="shared" si="530"/>
        <v>0</v>
      </c>
    </row>
    <row r="2343" spans="1:8" hidden="1" x14ac:dyDescent="0.3">
      <c r="A2343">
        <v>712</v>
      </c>
      <c r="B2343" t="s">
        <v>2552</v>
      </c>
      <c r="C2343" t="s">
        <v>2553</v>
      </c>
      <c r="D2343" t="s">
        <v>2554</v>
      </c>
      <c r="E2343" t="s">
        <v>2555</v>
      </c>
      <c r="F2343" t="s">
        <v>15</v>
      </c>
      <c r="G2343" cm="1">
        <f t="array" aca="1" ref="G2343" ca="1">SUMPRODUCT(--ISNUMBER(MID(D2343,ROW(INDIRECT("1:"&amp;LEN(D2343))),1)*1))</f>
        <v>18</v>
      </c>
      <c r="H2343" t="b">
        <f t="shared" si="529"/>
        <v>0</v>
      </c>
    </row>
    <row r="2344" spans="1:8" hidden="1" x14ac:dyDescent="0.3">
      <c r="A2344">
        <v>766</v>
      </c>
      <c r="B2344" t="s">
        <v>2741</v>
      </c>
      <c r="C2344" t="s">
        <v>2742</v>
      </c>
      <c r="D2344" t="s">
        <v>2743</v>
      </c>
      <c r="E2344" t="s">
        <v>1492</v>
      </c>
      <c r="F2344" t="s">
        <v>2744</v>
      </c>
      <c r="G2344" cm="1">
        <f t="array" aca="1" ref="G2344" ca="1">SUMPRODUCT(--ISNUMBER(MID(D2344,ROW(INDIRECT("1:"&amp;LEN(D2344))),1)*1))</f>
        <v>18</v>
      </c>
      <c r="H2344" t="b">
        <f>OR(ISNUMBER(FIND("Wh kg", D2344)), ISNUMBER(FIND("F/g", D2344)), ISNUMBER(FIND("ppm", D2344)), ISNUMBER(FIND("ppb", D2344)), ISNUMBER(FIND("mAh/g", D2344)), ISNUMBER(FIND("kHz", D2344)), ISNUMBER(FIND("°C", D2344)), ISNUMBER(FIND(" pH", D2344)), ISNUMBER(FIND("mg/L", D2344)), ISNUMBER(FIND("mAhg", D2344)), ISNUMBER(FIND("g/L", D2344)), ISNUMBER(FIND("MPa", D2344)))</f>
        <v>0</v>
      </c>
    </row>
    <row r="2345" spans="1:8" hidden="1" x14ac:dyDescent="0.3">
      <c r="A2345">
        <v>2343</v>
      </c>
      <c r="B2345" t="s">
        <v>8052</v>
      </c>
      <c r="C2345" t="s">
        <v>8053</v>
      </c>
      <c r="D2345" t="s">
        <v>8054</v>
      </c>
      <c r="E2345" t="s">
        <v>1138</v>
      </c>
      <c r="F2345" t="s">
        <v>33</v>
      </c>
      <c r="G2345" cm="1">
        <f t="array" aca="1" ref="G2345" ca="1">SUMPRODUCT(--ISNUMBER(MID(D2345,ROW(INDIRECT("1:"&amp;LEN(D2345))),1)*1))</f>
        <v>0</v>
      </c>
    </row>
    <row r="2346" spans="1:8" hidden="1" x14ac:dyDescent="0.3">
      <c r="A2346">
        <v>797</v>
      </c>
      <c r="B2346" t="s">
        <v>2846</v>
      </c>
      <c r="C2346" t="s">
        <v>2847</v>
      </c>
      <c r="D2346" t="s">
        <v>2848</v>
      </c>
      <c r="E2346" t="s">
        <v>358</v>
      </c>
      <c r="F2346" t="s">
        <v>2849</v>
      </c>
      <c r="G2346" cm="1">
        <f t="array" aca="1" ref="G2346" ca="1">SUMPRODUCT(--ISNUMBER(MID(D2346,ROW(INDIRECT("1:"&amp;LEN(D2346))),1)*1))</f>
        <v>18</v>
      </c>
      <c r="H2346" t="b">
        <f t="shared" ref="H2346:H2349" si="531">OR(ISNUMBER(FIND("Wh kg", D2346)), ISNUMBER(FIND("F/g", D2346)), ISNUMBER(FIND("ppm", D2346)), ISNUMBER(FIND("ppb", D2346)), ISNUMBER(FIND("mAh/g", D2346)), ISNUMBER(FIND("kHz", D2346)), ISNUMBER(FIND("°C", D2346)), ISNUMBER(FIND(" pH", D2346)), ISNUMBER(FIND("mg/L", D2346)), ISNUMBER(FIND("min", D2346)), ISNUMBER(FIND("mAhg", D2346)), ISNUMBER(FIND("g/L", D2346)), ISNUMBER(FIND("MPa", D2346)))</f>
        <v>0</v>
      </c>
    </row>
    <row r="2347" spans="1:8" hidden="1" x14ac:dyDescent="0.3">
      <c r="A2347">
        <v>833</v>
      </c>
      <c r="B2347" t="s">
        <v>2971</v>
      </c>
      <c r="C2347" t="s">
        <v>2972</v>
      </c>
      <c r="D2347" t="s">
        <v>2973</v>
      </c>
      <c r="E2347" t="s">
        <v>243</v>
      </c>
      <c r="F2347" t="s">
        <v>153</v>
      </c>
      <c r="G2347" cm="1">
        <f t="array" aca="1" ref="G2347" ca="1">SUMPRODUCT(--ISNUMBER(MID(D2347,ROW(INDIRECT("1:"&amp;LEN(D2347))),1)*1))</f>
        <v>18</v>
      </c>
      <c r="H2347" t="b">
        <f>OR(ISNUMBER(FIND("Wh kg", D2347)), ISNUMBER(FIND("F/g", D2347)), ISNUMBER(FIND("ppm", D2347)), ISNUMBER(FIND("ppb", D2347)), ISNUMBER(FIND("mAh/g", D2347)), ISNUMBER(FIND("kHz", D2347)), ISNUMBER(FIND("°C", D2347)), ISNUMBER(FIND(" pH", D2347)), ISNUMBER(FIND("mg/L", D2347)), ISNUMBER(FIND("mAhg", D2347)), ISNUMBER(FIND("g/L", D2347)), ISNUMBER(FIND("MPa", D2347)))</f>
        <v>0</v>
      </c>
    </row>
    <row r="2348" spans="1:8" hidden="1" x14ac:dyDescent="0.3">
      <c r="A2348">
        <v>861</v>
      </c>
      <c r="B2348" t="s">
        <v>3065</v>
      </c>
      <c r="C2348" t="s">
        <v>3066</v>
      </c>
      <c r="D2348" t="s">
        <v>3067</v>
      </c>
      <c r="E2348" t="s">
        <v>3068</v>
      </c>
      <c r="F2348" t="s">
        <v>687</v>
      </c>
      <c r="G2348" cm="1">
        <f t="array" aca="1" ref="G2348" ca="1">SUMPRODUCT(--ISNUMBER(MID(D2348,ROW(INDIRECT("1:"&amp;LEN(D2348))),1)*1))</f>
        <v>18</v>
      </c>
      <c r="H2348" t="b">
        <f t="shared" si="531"/>
        <v>0</v>
      </c>
    </row>
    <row r="2349" spans="1:8" hidden="1" x14ac:dyDescent="0.3">
      <c r="A2349">
        <v>898</v>
      </c>
      <c r="B2349" t="s">
        <v>3192</v>
      </c>
      <c r="C2349" t="s">
        <v>3193</v>
      </c>
      <c r="D2349" t="s">
        <v>3194</v>
      </c>
      <c r="E2349" t="s">
        <v>3195</v>
      </c>
      <c r="F2349" t="s">
        <v>651</v>
      </c>
      <c r="G2349" cm="1">
        <f t="array" aca="1" ref="G2349" ca="1">SUMPRODUCT(--ISNUMBER(MID(D2349,ROW(INDIRECT("1:"&amp;LEN(D2349))),1)*1))</f>
        <v>18</v>
      </c>
      <c r="H2349" t="b">
        <f t="shared" si="531"/>
        <v>0</v>
      </c>
    </row>
    <row r="2350" spans="1:8" hidden="1" x14ac:dyDescent="0.3">
      <c r="A2350">
        <v>2348</v>
      </c>
      <c r="B2350" t="s">
        <v>8068</v>
      </c>
      <c r="C2350" t="s">
        <v>8069</v>
      </c>
      <c r="D2350" t="s">
        <v>8070</v>
      </c>
      <c r="E2350" t="s">
        <v>1707</v>
      </c>
      <c r="F2350" t="s">
        <v>33</v>
      </c>
      <c r="G2350" cm="1">
        <f t="array" aca="1" ref="G2350" ca="1">SUMPRODUCT(--ISNUMBER(MID(D2350,ROW(INDIRECT("1:"&amp;LEN(D2350))),1)*1))</f>
        <v>0</v>
      </c>
    </row>
    <row r="2351" spans="1:8" x14ac:dyDescent="0.3">
      <c r="A2351">
        <v>907</v>
      </c>
      <c r="B2351" t="s">
        <v>3221</v>
      </c>
      <c r="C2351" t="s">
        <v>3222</v>
      </c>
      <c r="D2351" t="s">
        <v>3223</v>
      </c>
      <c r="E2351" t="s">
        <v>3224</v>
      </c>
      <c r="F2351" t="s">
        <v>687</v>
      </c>
      <c r="G2351" cm="1">
        <f t="array" aca="1" ref="G2351" ca="1">SUMPRODUCT(--ISNUMBER(MID(D2351,ROW(INDIRECT("1:"&amp;LEN(D2351))),1)*1))</f>
        <v>18</v>
      </c>
      <c r="H2351" t="b">
        <f>OR(ISNUMBER(FIND("Wh kg", D2351)), ISNUMBER(FIND("F/g", D2351)), ISNUMBER(FIND("ppm", D2351)), ISNUMBER(FIND("ppb", D2351)), ISNUMBER(FIND("mAh/g", D2351)), ISNUMBER(FIND("kHz", D2351)), ISNUMBER(FIND("°C", D2351)), ISNUMBER(FIND(" pH", D2351)), ISNUMBER(FIND("mg/L", D2351)), ISNUMBER(FIND("mAhg", D2351)), ISNUMBER(FIND("g/L", D2351)), ISNUMBER(FIND("MPa", D2351)))</f>
        <v>1</v>
      </c>
    </row>
    <row r="2352" spans="1:8" hidden="1" x14ac:dyDescent="0.3">
      <c r="A2352">
        <v>2350</v>
      </c>
      <c r="B2352" t="s">
        <v>8074</v>
      </c>
      <c r="C2352" t="s">
        <v>8075</v>
      </c>
      <c r="D2352" t="s">
        <v>8076</v>
      </c>
      <c r="E2352" t="s">
        <v>4962</v>
      </c>
      <c r="F2352" t="s">
        <v>46</v>
      </c>
      <c r="G2352" cm="1">
        <f t="array" aca="1" ref="G2352" ca="1">SUMPRODUCT(--ISNUMBER(MID(D2352,ROW(INDIRECT("1:"&amp;LEN(D2352))),1)*1))</f>
        <v>0</v>
      </c>
    </row>
    <row r="2353" spans="1:8" x14ac:dyDescent="0.3">
      <c r="A2353">
        <v>961</v>
      </c>
      <c r="B2353" t="s">
        <v>3408</v>
      </c>
      <c r="C2353" t="s">
        <v>3409</v>
      </c>
      <c r="D2353" t="s">
        <v>3410</v>
      </c>
      <c r="E2353" t="s">
        <v>3411</v>
      </c>
      <c r="F2353" t="s">
        <v>295</v>
      </c>
      <c r="G2353" cm="1">
        <f t="array" aca="1" ref="G2353" ca="1">SUMPRODUCT(--ISNUMBER(MID(D2353,ROW(INDIRECT("1:"&amp;LEN(D2353))),1)*1))</f>
        <v>18</v>
      </c>
      <c r="H2353" t="b">
        <f t="shared" ref="H2353:H2356" si="532">OR(ISNUMBER(FIND("Wh kg", D2353)), ISNUMBER(FIND("F/g", D2353)), ISNUMBER(FIND("ppm", D2353)), ISNUMBER(FIND("ppb", D2353)), ISNUMBER(FIND("mAh/g", D2353)), ISNUMBER(FIND("kHz", D2353)), ISNUMBER(FIND("°C", D2353)), ISNUMBER(FIND(" pH", D2353)), ISNUMBER(FIND("mg/L", D2353)), ISNUMBER(FIND("mAhg", D2353)), ISNUMBER(FIND("g/L", D2353)), ISNUMBER(FIND("MPa", D2353)))</f>
        <v>1</v>
      </c>
    </row>
    <row r="2354" spans="1:8" hidden="1" x14ac:dyDescent="0.3">
      <c r="A2354">
        <v>981</v>
      </c>
      <c r="B2354" t="s">
        <v>3477</v>
      </c>
      <c r="C2354" t="s">
        <v>3478</v>
      </c>
      <c r="D2354" t="s">
        <v>3479</v>
      </c>
      <c r="E2354" t="s">
        <v>856</v>
      </c>
      <c r="F2354" t="s">
        <v>138</v>
      </c>
      <c r="G2354" cm="1">
        <f t="array" aca="1" ref="G2354" ca="1">SUMPRODUCT(--ISNUMBER(MID(D2354,ROW(INDIRECT("1:"&amp;LEN(D2354))),1)*1))</f>
        <v>18</v>
      </c>
      <c r="H2354" t="b">
        <f t="shared" si="532"/>
        <v>0</v>
      </c>
    </row>
    <row r="2355" spans="1:8" x14ac:dyDescent="0.3">
      <c r="A2355">
        <v>1070</v>
      </c>
      <c r="B2355" t="s">
        <v>3777</v>
      </c>
      <c r="C2355" t="s">
        <v>3778</v>
      </c>
      <c r="D2355" t="s">
        <v>3779</v>
      </c>
      <c r="E2355" t="s">
        <v>2175</v>
      </c>
      <c r="F2355" t="s">
        <v>46</v>
      </c>
      <c r="G2355" cm="1">
        <f t="array" aca="1" ref="G2355" ca="1">SUMPRODUCT(--ISNUMBER(MID(D2355,ROW(INDIRECT("1:"&amp;LEN(D2355))),1)*1))</f>
        <v>18</v>
      </c>
      <c r="H2355" t="b">
        <f t="shared" si="532"/>
        <v>1</v>
      </c>
    </row>
    <row r="2356" spans="1:8" hidden="1" x14ac:dyDescent="0.3">
      <c r="A2356">
        <v>1083</v>
      </c>
      <c r="B2356" t="s">
        <v>3820</v>
      </c>
      <c r="C2356" t="s">
        <v>3821</v>
      </c>
      <c r="D2356" t="s">
        <v>3822</v>
      </c>
      <c r="E2356" t="s">
        <v>3823</v>
      </c>
      <c r="F2356" t="s">
        <v>89</v>
      </c>
      <c r="G2356" cm="1">
        <f t="array" aca="1" ref="G2356" ca="1">SUMPRODUCT(--ISNUMBER(MID(D2356,ROW(INDIRECT("1:"&amp;LEN(D2356))),1)*1))</f>
        <v>18</v>
      </c>
      <c r="H2356" t="b">
        <f t="shared" si="532"/>
        <v>0</v>
      </c>
    </row>
    <row r="2357" spans="1:8" hidden="1" x14ac:dyDescent="0.3">
      <c r="A2357">
        <v>2355</v>
      </c>
      <c r="B2357" t="s">
        <v>8091</v>
      </c>
      <c r="C2357" t="s">
        <v>8092</v>
      </c>
      <c r="D2357" t="s">
        <v>8093</v>
      </c>
      <c r="E2357" t="s">
        <v>8094</v>
      </c>
      <c r="F2357" t="s">
        <v>694</v>
      </c>
      <c r="G2357" cm="1">
        <f t="array" aca="1" ref="G2357" ca="1">SUMPRODUCT(--ISNUMBER(MID(D2357,ROW(INDIRECT("1:"&amp;LEN(D2357))),1)*1))</f>
        <v>0</v>
      </c>
    </row>
    <row r="2358" spans="1:8" x14ac:dyDescent="0.3">
      <c r="A2358">
        <v>1149</v>
      </c>
      <c r="B2358" t="s">
        <v>4046</v>
      </c>
      <c r="C2358" t="s">
        <v>4047</v>
      </c>
      <c r="D2358" t="s">
        <v>4048</v>
      </c>
      <c r="E2358" t="s">
        <v>9</v>
      </c>
      <c r="F2358" t="s">
        <v>153</v>
      </c>
      <c r="G2358" cm="1">
        <f t="array" aca="1" ref="G2358" ca="1">SUMPRODUCT(--ISNUMBER(MID(D2358,ROW(INDIRECT("1:"&amp;LEN(D2358))),1)*1))</f>
        <v>18</v>
      </c>
      <c r="H2358" t="b">
        <f>OR(ISNUMBER(FIND("Wh kg", D2358)), ISNUMBER(FIND("F/g", D2358)), ISNUMBER(FIND("ppm", D2358)), ISNUMBER(FIND("ppb", D2358)), ISNUMBER(FIND("mAh/g", D2358)), ISNUMBER(FIND("kHz", D2358)), ISNUMBER(FIND("°C", D2358)), ISNUMBER(FIND(" pH", D2358)), ISNUMBER(FIND("mg/L", D2358)), ISNUMBER(FIND("mAhg", D2358)), ISNUMBER(FIND("g/L", D2358)), ISNUMBER(FIND("MPa", D2358)))</f>
        <v>1</v>
      </c>
    </row>
    <row r="2359" spans="1:8" hidden="1" x14ac:dyDescent="0.3">
      <c r="A2359">
        <v>2357</v>
      </c>
      <c r="B2359" t="s">
        <v>8098</v>
      </c>
      <c r="C2359" t="s">
        <v>8099</v>
      </c>
      <c r="D2359" t="s">
        <v>8100</v>
      </c>
      <c r="E2359" t="s">
        <v>287</v>
      </c>
      <c r="F2359" t="s">
        <v>708</v>
      </c>
      <c r="G2359" cm="1">
        <f t="array" aca="1" ref="G2359" ca="1">SUMPRODUCT(--ISNUMBER(MID(D2359,ROW(INDIRECT("1:"&amp;LEN(D2359))),1)*1))</f>
        <v>0</v>
      </c>
    </row>
    <row r="2360" spans="1:8" hidden="1" x14ac:dyDescent="0.3">
      <c r="A2360">
        <v>1212</v>
      </c>
      <c r="B2360" t="s">
        <v>4261</v>
      </c>
      <c r="C2360" t="s">
        <v>4262</v>
      </c>
      <c r="D2360" t="s">
        <v>4263</v>
      </c>
      <c r="E2360" t="s">
        <v>2730</v>
      </c>
      <c r="F2360" t="s">
        <v>89</v>
      </c>
      <c r="G2360" cm="1">
        <f t="array" aca="1" ref="G2360" ca="1">SUMPRODUCT(--ISNUMBER(MID(D2360,ROW(INDIRECT("1:"&amp;LEN(D2360))),1)*1))</f>
        <v>18</v>
      </c>
      <c r="H2360" t="b">
        <f>OR(ISNUMBER(FIND("Wh kg", D2360)), ISNUMBER(FIND("F/g", D2360)), ISNUMBER(FIND("ppm", D2360)), ISNUMBER(FIND("ppb", D2360)), ISNUMBER(FIND("mAh/g", D2360)), ISNUMBER(FIND("kHz", D2360)), ISNUMBER(FIND("°C", D2360)), ISNUMBER(FIND(" pH", D2360)), ISNUMBER(FIND("mg/L", D2360)), ISNUMBER(FIND("mAhg", D2360)), ISNUMBER(FIND("g/L", D2360)), ISNUMBER(FIND("MPa", D2360)))</f>
        <v>0</v>
      </c>
    </row>
    <row r="2361" spans="1:8" hidden="1" x14ac:dyDescent="0.3">
      <c r="A2361">
        <v>2359</v>
      </c>
      <c r="B2361" t="s">
        <v>8105</v>
      </c>
      <c r="C2361" t="s">
        <v>8106</v>
      </c>
      <c r="D2361" t="s">
        <v>8107</v>
      </c>
      <c r="E2361" t="s">
        <v>1562</v>
      </c>
      <c r="F2361" t="s">
        <v>33</v>
      </c>
      <c r="G2361" cm="1">
        <f t="array" aca="1" ref="G2361" ca="1">SUMPRODUCT(--ISNUMBER(MID(D2361,ROW(INDIRECT("1:"&amp;LEN(D2361))),1)*1))</f>
        <v>0</v>
      </c>
    </row>
    <row r="2362" spans="1:8" hidden="1" x14ac:dyDescent="0.3">
      <c r="A2362">
        <v>2360</v>
      </c>
      <c r="B2362" t="s">
        <v>8108</v>
      </c>
      <c r="C2362" t="s">
        <v>8109</v>
      </c>
      <c r="D2362" t="s">
        <v>8110</v>
      </c>
      <c r="E2362" t="s">
        <v>243</v>
      </c>
      <c r="F2362" t="s">
        <v>8111</v>
      </c>
      <c r="G2362" cm="1">
        <f t="array" aca="1" ref="G2362" ca="1">SUMPRODUCT(--ISNUMBER(MID(D2362,ROW(INDIRECT("1:"&amp;LEN(D2362))),1)*1))</f>
        <v>0</v>
      </c>
    </row>
    <row r="2363" spans="1:8" x14ac:dyDescent="0.3">
      <c r="A2363">
        <v>1280</v>
      </c>
      <c r="B2363" t="s">
        <v>4491</v>
      </c>
      <c r="C2363" t="s">
        <v>4492</v>
      </c>
      <c r="D2363" t="s">
        <v>4493</v>
      </c>
      <c r="E2363" t="s">
        <v>1382</v>
      </c>
      <c r="F2363" t="s">
        <v>116</v>
      </c>
      <c r="G2363" cm="1">
        <f t="array" aca="1" ref="G2363" ca="1">SUMPRODUCT(--ISNUMBER(MID(D2363,ROW(INDIRECT("1:"&amp;LEN(D2363))),1)*1))</f>
        <v>18</v>
      </c>
      <c r="H2363" t="b">
        <f t="shared" ref="H2363:H2367" si="533">OR(ISNUMBER(FIND("Wh kg", D2363)), ISNUMBER(FIND("F/g", D2363)), ISNUMBER(FIND("ppm", D2363)), ISNUMBER(FIND("ppb", D2363)), ISNUMBER(FIND("mAh/g", D2363)), ISNUMBER(FIND("kHz", D2363)), ISNUMBER(FIND("°C", D2363)), ISNUMBER(FIND(" pH", D2363)), ISNUMBER(FIND("mg/L", D2363)), ISNUMBER(FIND("mAhg", D2363)), ISNUMBER(FIND("g/L", D2363)), ISNUMBER(FIND("MPa", D2363)))</f>
        <v>1</v>
      </c>
    </row>
    <row r="2364" spans="1:8" x14ac:dyDescent="0.3">
      <c r="A2364">
        <v>1307</v>
      </c>
      <c r="B2364" t="s">
        <v>4581</v>
      </c>
      <c r="C2364" t="s">
        <v>4582</v>
      </c>
      <c r="D2364" t="s">
        <v>4583</v>
      </c>
      <c r="E2364" t="s">
        <v>675</v>
      </c>
      <c r="F2364" t="s">
        <v>84</v>
      </c>
      <c r="G2364" cm="1">
        <f t="array" aca="1" ref="G2364" ca="1">SUMPRODUCT(--ISNUMBER(MID(D2364,ROW(INDIRECT("1:"&amp;LEN(D2364))),1)*1))</f>
        <v>18</v>
      </c>
      <c r="H2364" t="b">
        <f t="shared" si="533"/>
        <v>1</v>
      </c>
    </row>
    <row r="2365" spans="1:8" x14ac:dyDescent="0.3">
      <c r="A2365">
        <v>1320</v>
      </c>
      <c r="B2365" t="s">
        <v>4621</v>
      </c>
      <c r="C2365" t="s">
        <v>4622</v>
      </c>
      <c r="D2365" t="s">
        <v>4623</v>
      </c>
      <c r="E2365" t="s">
        <v>1106</v>
      </c>
      <c r="F2365" t="s">
        <v>1457</v>
      </c>
      <c r="G2365" cm="1">
        <f t="array" aca="1" ref="G2365" ca="1">SUMPRODUCT(--ISNUMBER(MID(D2365,ROW(INDIRECT("1:"&amp;LEN(D2365))),1)*1))</f>
        <v>18</v>
      </c>
      <c r="H2365" t="b">
        <f t="shared" si="533"/>
        <v>1</v>
      </c>
    </row>
    <row r="2366" spans="1:8" hidden="1" x14ac:dyDescent="0.3">
      <c r="A2366">
        <v>1397</v>
      </c>
      <c r="B2366" t="s">
        <v>4882</v>
      </c>
      <c r="C2366" t="s">
        <v>4883</v>
      </c>
      <c r="D2366" t="s">
        <v>4884</v>
      </c>
      <c r="E2366" t="s">
        <v>174</v>
      </c>
      <c r="F2366" t="s">
        <v>310</v>
      </c>
      <c r="G2366" cm="1">
        <f t="array" aca="1" ref="G2366" ca="1">SUMPRODUCT(--ISNUMBER(MID(D2366,ROW(INDIRECT("1:"&amp;LEN(D2366))),1)*1))</f>
        <v>18</v>
      </c>
      <c r="H2366" t="b">
        <f t="shared" si="533"/>
        <v>0</v>
      </c>
    </row>
    <row r="2367" spans="1:8" x14ac:dyDescent="0.3">
      <c r="A2367">
        <v>1416</v>
      </c>
      <c r="B2367" t="s">
        <v>4946</v>
      </c>
      <c r="C2367" t="s">
        <v>4947</v>
      </c>
      <c r="D2367" t="s">
        <v>4948</v>
      </c>
      <c r="E2367" t="s">
        <v>1176</v>
      </c>
      <c r="F2367" t="s">
        <v>1493</v>
      </c>
      <c r="G2367" cm="1">
        <f t="array" aca="1" ref="G2367" ca="1">SUMPRODUCT(--ISNUMBER(MID(D2367,ROW(INDIRECT("1:"&amp;LEN(D2367))),1)*1))</f>
        <v>18</v>
      </c>
      <c r="H2367" t="b">
        <f t="shared" si="533"/>
        <v>1</v>
      </c>
    </row>
    <row r="2368" spans="1:8" hidden="1" x14ac:dyDescent="0.3">
      <c r="A2368">
        <v>2366</v>
      </c>
      <c r="B2368" t="s">
        <v>8129</v>
      </c>
      <c r="C2368" t="s">
        <v>8130</v>
      </c>
      <c r="D2368" t="s">
        <v>8131</v>
      </c>
      <c r="E2368" t="s">
        <v>5097</v>
      </c>
      <c r="F2368" t="s">
        <v>321</v>
      </c>
      <c r="G2368" cm="1">
        <f t="array" aca="1" ref="G2368" ca="1">SUMPRODUCT(--ISNUMBER(MID(D2368,ROW(INDIRECT("1:"&amp;LEN(D2368))),1)*1))</f>
        <v>0</v>
      </c>
    </row>
    <row r="2369" spans="1:8" hidden="1" x14ac:dyDescent="0.3">
      <c r="A2369">
        <v>2367</v>
      </c>
      <c r="B2369" t="s">
        <v>8132</v>
      </c>
      <c r="C2369" t="s">
        <v>8133</v>
      </c>
      <c r="D2369" t="s">
        <v>8134</v>
      </c>
      <c r="E2369" t="s">
        <v>1325</v>
      </c>
      <c r="F2369" t="s">
        <v>303</v>
      </c>
      <c r="G2369" cm="1">
        <f t="array" aca="1" ref="G2369" ca="1">SUMPRODUCT(--ISNUMBER(MID(D2369,ROW(INDIRECT("1:"&amp;LEN(D2369))),1)*1))</f>
        <v>0</v>
      </c>
    </row>
    <row r="2370" spans="1:8" x14ac:dyDescent="0.3">
      <c r="A2370">
        <v>1515</v>
      </c>
      <c r="B2370" t="s">
        <v>5279</v>
      </c>
      <c r="C2370" t="s">
        <v>5280</v>
      </c>
      <c r="D2370" t="s">
        <v>5281</v>
      </c>
      <c r="E2370" t="s">
        <v>971</v>
      </c>
      <c r="F2370" t="s">
        <v>89</v>
      </c>
      <c r="G2370" cm="1">
        <f t="array" aca="1" ref="G2370" ca="1">SUMPRODUCT(--ISNUMBER(MID(D2370,ROW(INDIRECT("1:"&amp;LEN(D2370))),1)*1))</f>
        <v>18</v>
      </c>
      <c r="H2370" t="b">
        <f t="shared" ref="H2370:H2372" si="534">OR(ISNUMBER(FIND("Wh kg", D2370)), ISNUMBER(FIND("F/g", D2370)), ISNUMBER(FIND("ppm", D2370)), ISNUMBER(FIND("ppb", D2370)), ISNUMBER(FIND("mAh/g", D2370)), ISNUMBER(FIND("kHz", D2370)), ISNUMBER(FIND("°C", D2370)), ISNUMBER(FIND(" pH", D2370)), ISNUMBER(FIND("mg/L", D2370)), ISNUMBER(FIND("mAhg", D2370)), ISNUMBER(FIND("g/L", D2370)), ISNUMBER(FIND("MPa", D2370)))</f>
        <v>1</v>
      </c>
    </row>
    <row r="2371" spans="1:8" x14ac:dyDescent="0.3">
      <c r="A2371">
        <v>1658</v>
      </c>
      <c r="B2371" t="s">
        <v>5758</v>
      </c>
      <c r="C2371" t="s">
        <v>5759</v>
      </c>
      <c r="D2371" t="s">
        <v>5760</v>
      </c>
      <c r="E2371" t="s">
        <v>1130</v>
      </c>
      <c r="F2371" t="s">
        <v>698</v>
      </c>
      <c r="G2371" cm="1">
        <f t="array" aca="1" ref="G2371" ca="1">SUMPRODUCT(--ISNUMBER(MID(D2371,ROW(INDIRECT("1:"&amp;LEN(D2371))),1)*1))</f>
        <v>18</v>
      </c>
      <c r="H2371" t="b">
        <f t="shared" si="534"/>
        <v>1</v>
      </c>
    </row>
    <row r="2372" spans="1:8" x14ac:dyDescent="0.3">
      <c r="A2372">
        <v>1668</v>
      </c>
      <c r="B2372" t="s">
        <v>5792</v>
      </c>
      <c r="C2372" t="s">
        <v>5793</v>
      </c>
      <c r="D2372" t="s">
        <v>5794</v>
      </c>
      <c r="E2372" t="s">
        <v>2276</v>
      </c>
      <c r="F2372" t="s">
        <v>89</v>
      </c>
      <c r="G2372" cm="1">
        <f t="array" aca="1" ref="G2372" ca="1">SUMPRODUCT(--ISNUMBER(MID(D2372,ROW(INDIRECT("1:"&amp;LEN(D2372))),1)*1))</f>
        <v>18</v>
      </c>
      <c r="H2372" t="b">
        <f t="shared" si="534"/>
        <v>1</v>
      </c>
    </row>
    <row r="2373" spans="1:8" hidden="1" x14ac:dyDescent="0.3">
      <c r="A2373">
        <v>1709</v>
      </c>
      <c r="B2373" t="s">
        <v>5935</v>
      </c>
      <c r="C2373" t="s">
        <v>5936</v>
      </c>
      <c r="D2373" t="s">
        <v>5937</v>
      </c>
      <c r="E2373" t="s">
        <v>3910</v>
      </c>
      <c r="F2373" t="s">
        <v>342</v>
      </c>
      <c r="G2373" cm="1">
        <f t="array" aca="1" ref="G2373" ca="1">SUMPRODUCT(--ISNUMBER(MID(D2373,ROW(INDIRECT("1:"&amp;LEN(D2373))),1)*1))</f>
        <v>18</v>
      </c>
      <c r="H2373" t="b">
        <f t="shared" ref="H2370:H2386" si="535">OR(ISNUMBER(FIND("Wh kg", D2373)), ISNUMBER(FIND("F/g", D2373)), ISNUMBER(FIND("ppm", D2373)), ISNUMBER(FIND("ppb", D2373)), ISNUMBER(FIND("mAh/g", D2373)), ISNUMBER(FIND("kHz", D2373)), ISNUMBER(FIND("°C", D2373)), ISNUMBER(FIND(" pH", D2373)), ISNUMBER(FIND("mg/L", D2373)), ISNUMBER(FIND("min", D2373)), ISNUMBER(FIND("mAhg", D2373)), ISNUMBER(FIND("g/L", D2373)), ISNUMBER(FIND("MPa", D2373)))</f>
        <v>0</v>
      </c>
    </row>
    <row r="2374" spans="1:8" hidden="1" x14ac:dyDescent="0.3">
      <c r="A2374">
        <v>1779</v>
      </c>
      <c r="B2374" t="s">
        <v>6164</v>
      </c>
      <c r="C2374" t="s">
        <v>6165</v>
      </c>
      <c r="D2374" t="s">
        <v>6166</v>
      </c>
      <c r="E2374" t="s">
        <v>760</v>
      </c>
      <c r="F2374" t="s">
        <v>6167</v>
      </c>
      <c r="G2374" cm="1">
        <f t="array" aca="1" ref="G2374" ca="1">SUMPRODUCT(--ISNUMBER(MID(D2374,ROW(INDIRECT("1:"&amp;LEN(D2374))),1)*1))</f>
        <v>18</v>
      </c>
      <c r="H2374" t="b">
        <f t="shared" ref="H2374:H2376" si="536">OR(ISNUMBER(FIND("Wh kg", D2374)), ISNUMBER(FIND("F/g", D2374)), ISNUMBER(FIND("ppm", D2374)), ISNUMBER(FIND("ppb", D2374)), ISNUMBER(FIND("mAh/g", D2374)), ISNUMBER(FIND("kHz", D2374)), ISNUMBER(FIND("°C", D2374)), ISNUMBER(FIND(" pH", D2374)), ISNUMBER(FIND("mg/L", D2374)), ISNUMBER(FIND("mAhg", D2374)), ISNUMBER(FIND("g/L", D2374)), ISNUMBER(FIND("MPa", D2374)))</f>
        <v>0</v>
      </c>
    </row>
    <row r="2375" spans="1:8" hidden="1" x14ac:dyDescent="0.3">
      <c r="A2375">
        <v>1812</v>
      </c>
      <c r="B2375" t="s">
        <v>6275</v>
      </c>
      <c r="C2375" t="s">
        <v>6276</v>
      </c>
      <c r="D2375" t="s">
        <v>6277</v>
      </c>
      <c r="E2375" t="s">
        <v>6278</v>
      </c>
      <c r="F2375" t="s">
        <v>84</v>
      </c>
      <c r="G2375" cm="1">
        <f t="array" aca="1" ref="G2375" ca="1">SUMPRODUCT(--ISNUMBER(MID(D2375,ROW(INDIRECT("1:"&amp;LEN(D2375))),1)*1))</f>
        <v>18</v>
      </c>
      <c r="H2375" t="b">
        <f t="shared" si="536"/>
        <v>0</v>
      </c>
    </row>
    <row r="2376" spans="1:8" hidden="1" x14ac:dyDescent="0.3">
      <c r="A2376">
        <v>1904</v>
      </c>
      <c r="B2376" t="s">
        <v>6582</v>
      </c>
      <c r="C2376" t="s">
        <v>6583</v>
      </c>
      <c r="D2376" t="s">
        <v>6584</v>
      </c>
      <c r="E2376" t="s">
        <v>6585</v>
      </c>
      <c r="F2376" t="s">
        <v>56</v>
      </c>
      <c r="G2376" cm="1">
        <f t="array" aca="1" ref="G2376" ca="1">SUMPRODUCT(--ISNUMBER(MID(D2376,ROW(INDIRECT("1:"&amp;LEN(D2376))),1)*1))</f>
        <v>18</v>
      </c>
      <c r="H2376" t="b">
        <f t="shared" si="536"/>
        <v>0</v>
      </c>
    </row>
    <row r="2377" spans="1:8" hidden="1" x14ac:dyDescent="0.3">
      <c r="A2377">
        <v>2031</v>
      </c>
      <c r="B2377" t="s">
        <v>7018</v>
      </c>
      <c r="C2377" t="s">
        <v>7019</v>
      </c>
      <c r="D2377" t="s">
        <v>7020</v>
      </c>
      <c r="E2377" t="s">
        <v>724</v>
      </c>
      <c r="F2377" t="s">
        <v>66</v>
      </c>
      <c r="G2377" cm="1">
        <f t="array" aca="1" ref="G2377" ca="1">SUMPRODUCT(--ISNUMBER(MID(D2377,ROW(INDIRECT("1:"&amp;LEN(D2377))),1)*1))</f>
        <v>18</v>
      </c>
      <c r="H2377" t="b">
        <f t="shared" si="535"/>
        <v>0</v>
      </c>
    </row>
    <row r="2378" spans="1:8" x14ac:dyDescent="0.3">
      <c r="A2378">
        <v>2072</v>
      </c>
      <c r="B2378" t="s">
        <v>7155</v>
      </c>
      <c r="C2378" t="s">
        <v>7156</v>
      </c>
      <c r="D2378" t="s">
        <v>7157</v>
      </c>
      <c r="E2378" t="s">
        <v>7158</v>
      </c>
      <c r="F2378" t="s">
        <v>687</v>
      </c>
      <c r="G2378" cm="1">
        <f t="array" aca="1" ref="G2378" ca="1">SUMPRODUCT(--ISNUMBER(MID(D2378,ROW(INDIRECT("1:"&amp;LEN(D2378))),1)*1))</f>
        <v>18</v>
      </c>
      <c r="H2378" t="b">
        <f t="shared" ref="H2378:H2379" si="537">OR(ISNUMBER(FIND("Wh kg", D2378)), ISNUMBER(FIND("F/g", D2378)), ISNUMBER(FIND("ppm", D2378)), ISNUMBER(FIND("ppb", D2378)), ISNUMBER(FIND("mAh/g", D2378)), ISNUMBER(FIND("kHz", D2378)), ISNUMBER(FIND("°C", D2378)), ISNUMBER(FIND(" pH", D2378)), ISNUMBER(FIND("mg/L", D2378)), ISNUMBER(FIND("mAhg", D2378)), ISNUMBER(FIND("g/L", D2378)), ISNUMBER(FIND("MPa", D2378)))</f>
        <v>1</v>
      </c>
    </row>
    <row r="2379" spans="1:8" hidden="1" x14ac:dyDescent="0.3">
      <c r="A2379">
        <v>2151</v>
      </c>
      <c r="B2379" t="s">
        <v>7416</v>
      </c>
      <c r="C2379" t="s">
        <v>7417</v>
      </c>
      <c r="D2379" t="s">
        <v>7418</v>
      </c>
      <c r="E2379" t="s">
        <v>191</v>
      </c>
      <c r="F2379" t="s">
        <v>2296</v>
      </c>
      <c r="G2379" cm="1">
        <f t="array" aca="1" ref="G2379" ca="1">SUMPRODUCT(--ISNUMBER(MID(D2379,ROW(INDIRECT("1:"&amp;LEN(D2379))),1)*1))</f>
        <v>18</v>
      </c>
      <c r="H2379" t="b">
        <f t="shared" si="537"/>
        <v>0</v>
      </c>
    </row>
    <row r="2380" spans="1:8" hidden="1" x14ac:dyDescent="0.3">
      <c r="A2380">
        <v>2243</v>
      </c>
      <c r="B2380" t="s">
        <v>7710</v>
      </c>
      <c r="C2380" t="s">
        <v>7711</v>
      </c>
      <c r="D2380" t="s">
        <v>7712</v>
      </c>
      <c r="E2380" t="s">
        <v>5068</v>
      </c>
      <c r="F2380" t="s">
        <v>6473</v>
      </c>
      <c r="G2380" cm="1">
        <f t="array" aca="1" ref="G2380" ca="1">SUMPRODUCT(--ISNUMBER(MID(D2380,ROW(INDIRECT("1:"&amp;LEN(D2380))),1)*1))</f>
        <v>18</v>
      </c>
      <c r="H2380" t="b">
        <f t="shared" si="535"/>
        <v>0</v>
      </c>
    </row>
    <row r="2381" spans="1:8" hidden="1" x14ac:dyDescent="0.3">
      <c r="A2381">
        <v>2256</v>
      </c>
      <c r="B2381" t="s">
        <v>7755</v>
      </c>
      <c r="C2381" t="s">
        <v>7756</v>
      </c>
      <c r="D2381" t="s">
        <v>7757</v>
      </c>
      <c r="E2381" t="s">
        <v>1122</v>
      </c>
      <c r="F2381" t="s">
        <v>2488</v>
      </c>
      <c r="G2381" cm="1">
        <f t="array" aca="1" ref="G2381" ca="1">SUMPRODUCT(--ISNUMBER(MID(D2381,ROW(INDIRECT("1:"&amp;LEN(D2381))),1)*1))</f>
        <v>18</v>
      </c>
      <c r="H2381" t="b">
        <f t="shared" si="535"/>
        <v>0</v>
      </c>
    </row>
    <row r="2382" spans="1:8" hidden="1" x14ac:dyDescent="0.3">
      <c r="A2382">
        <v>2276</v>
      </c>
      <c r="B2382" t="s">
        <v>7822</v>
      </c>
      <c r="C2382" t="s">
        <v>7823</v>
      </c>
      <c r="D2382" t="s">
        <v>7824</v>
      </c>
      <c r="E2382" t="s">
        <v>7825</v>
      </c>
      <c r="F2382" t="s">
        <v>46</v>
      </c>
      <c r="G2382" cm="1">
        <f t="array" aca="1" ref="G2382" ca="1">SUMPRODUCT(--ISNUMBER(MID(D2382,ROW(INDIRECT("1:"&amp;LEN(D2382))),1)*1))</f>
        <v>18</v>
      </c>
      <c r="H2382" t="b">
        <f t="shared" si="535"/>
        <v>0</v>
      </c>
    </row>
    <row r="2383" spans="1:8" hidden="1" x14ac:dyDescent="0.3">
      <c r="A2383">
        <v>2306</v>
      </c>
      <c r="B2383" t="s">
        <v>7924</v>
      </c>
      <c r="C2383" t="s">
        <v>7925</v>
      </c>
      <c r="D2383" t="s">
        <v>7926</v>
      </c>
      <c r="E2383" t="s">
        <v>78</v>
      </c>
      <c r="F2383" t="s">
        <v>7927</v>
      </c>
      <c r="G2383" cm="1">
        <f t="array" aca="1" ref="G2383" ca="1">SUMPRODUCT(--ISNUMBER(MID(D2383,ROW(INDIRECT("1:"&amp;LEN(D2383))),1)*1))</f>
        <v>18</v>
      </c>
      <c r="H2383" t="b">
        <f>OR(ISNUMBER(FIND("Wh kg", D2383)), ISNUMBER(FIND("F/g", D2383)), ISNUMBER(FIND("ppm", D2383)), ISNUMBER(FIND("ppb", D2383)), ISNUMBER(FIND("mAh/g", D2383)), ISNUMBER(FIND("kHz", D2383)), ISNUMBER(FIND("°C", D2383)), ISNUMBER(FIND(" pH", D2383)), ISNUMBER(FIND("mg/L", D2383)), ISNUMBER(FIND("mAhg", D2383)), ISNUMBER(FIND("g/L", D2383)), ISNUMBER(FIND("MPa", D2383)))</f>
        <v>0</v>
      </c>
    </row>
    <row r="2384" spans="1:8" hidden="1" x14ac:dyDescent="0.3">
      <c r="A2384">
        <v>2336</v>
      </c>
      <c r="B2384" t="s">
        <v>8028</v>
      </c>
      <c r="C2384" t="s">
        <v>8029</v>
      </c>
      <c r="D2384" t="s">
        <v>8030</v>
      </c>
      <c r="E2384" t="s">
        <v>4899</v>
      </c>
      <c r="F2384" t="s">
        <v>15</v>
      </c>
      <c r="G2384" cm="1">
        <f t="array" aca="1" ref="G2384" ca="1">SUMPRODUCT(--ISNUMBER(MID(D2384,ROW(INDIRECT("1:"&amp;LEN(D2384))),1)*1))</f>
        <v>18</v>
      </c>
      <c r="H2384" t="b">
        <f t="shared" si="535"/>
        <v>0</v>
      </c>
    </row>
    <row r="2385" spans="1:8" hidden="1" x14ac:dyDescent="0.3">
      <c r="A2385">
        <v>2340</v>
      </c>
      <c r="B2385" t="s">
        <v>8040</v>
      </c>
      <c r="C2385" t="s">
        <v>8041</v>
      </c>
      <c r="D2385" t="s">
        <v>8042</v>
      </c>
      <c r="E2385" t="s">
        <v>8043</v>
      </c>
      <c r="F2385" t="s">
        <v>15</v>
      </c>
      <c r="G2385" cm="1">
        <f t="array" aca="1" ref="G2385" ca="1">SUMPRODUCT(--ISNUMBER(MID(D2385,ROW(INDIRECT("1:"&amp;LEN(D2385))),1)*1))</f>
        <v>18</v>
      </c>
      <c r="H2385" t="b">
        <f t="shared" ref="H2385:H2386" si="538">OR(ISNUMBER(FIND("Wh kg", D2385)), ISNUMBER(FIND("F/g", D2385)), ISNUMBER(FIND("ppm", D2385)), ISNUMBER(FIND("ppb", D2385)), ISNUMBER(FIND("mAh/g", D2385)), ISNUMBER(FIND("kHz", D2385)), ISNUMBER(FIND("°C", D2385)), ISNUMBER(FIND(" pH", D2385)), ISNUMBER(FIND("mg/L", D2385)), ISNUMBER(FIND("mAhg", D2385)), ISNUMBER(FIND("g/L", D2385)), ISNUMBER(FIND("MPa", D2385)))</f>
        <v>0</v>
      </c>
    </row>
    <row r="2386" spans="1:8" hidden="1" x14ac:dyDescent="0.3">
      <c r="A2386">
        <v>2351</v>
      </c>
      <c r="B2386" t="s">
        <v>8077</v>
      </c>
      <c r="C2386" t="s">
        <v>8078</v>
      </c>
      <c r="D2386" t="s">
        <v>8079</v>
      </c>
      <c r="E2386" t="s">
        <v>760</v>
      </c>
      <c r="F2386" t="s">
        <v>342</v>
      </c>
      <c r="G2386" cm="1">
        <f t="array" aca="1" ref="G2386" ca="1">SUMPRODUCT(--ISNUMBER(MID(D2386,ROW(INDIRECT("1:"&amp;LEN(D2386))),1)*1))</f>
        <v>18</v>
      </c>
      <c r="H2386" t="b">
        <f t="shared" si="538"/>
        <v>0</v>
      </c>
    </row>
    <row r="2387" spans="1:8" hidden="1" x14ac:dyDescent="0.3">
      <c r="A2387">
        <v>2385</v>
      </c>
      <c r="B2387" t="s">
        <v>8191</v>
      </c>
      <c r="C2387" t="s">
        <v>8192</v>
      </c>
      <c r="D2387" t="s">
        <v>8193</v>
      </c>
      <c r="E2387" t="s">
        <v>137</v>
      </c>
      <c r="F2387" t="s">
        <v>317</v>
      </c>
      <c r="G2387" cm="1">
        <f t="array" aca="1" ref="G2387" ca="1">SUMPRODUCT(--ISNUMBER(MID(D2387,ROW(INDIRECT("1:"&amp;LEN(D2387))),1)*1))</f>
        <v>0</v>
      </c>
    </row>
    <row r="2388" spans="1:8" hidden="1" x14ac:dyDescent="0.3">
      <c r="A2388">
        <v>2386</v>
      </c>
      <c r="B2388" t="s">
        <v>8194</v>
      </c>
      <c r="C2388" t="s">
        <v>8195</v>
      </c>
      <c r="D2388" t="s">
        <v>8196</v>
      </c>
      <c r="E2388" t="s">
        <v>8197</v>
      </c>
      <c r="F2388" t="s">
        <v>15</v>
      </c>
      <c r="G2388" cm="1">
        <f t="array" aca="1" ref="G2388" ca="1">SUMPRODUCT(--ISNUMBER(MID(D2388,ROW(INDIRECT("1:"&amp;LEN(D2388))),1)*1))</f>
        <v>0</v>
      </c>
    </row>
    <row r="2389" spans="1:8" hidden="1" x14ac:dyDescent="0.3">
      <c r="A2389">
        <v>2387</v>
      </c>
      <c r="B2389" t="s">
        <v>8198</v>
      </c>
      <c r="C2389" t="s">
        <v>8199</v>
      </c>
      <c r="D2389" t="s">
        <v>555</v>
      </c>
      <c r="E2389" t="s">
        <v>195</v>
      </c>
      <c r="F2389" t="s">
        <v>8200</v>
      </c>
      <c r="G2389" cm="1">
        <f t="array" aca="1" ref="G2389" ca="1">SUMPRODUCT(--ISNUMBER(MID(D2389,ROW(INDIRECT("1:"&amp;LEN(D2389))),1)*1))</f>
        <v>0</v>
      </c>
    </row>
    <row r="2390" spans="1:8" hidden="1" x14ac:dyDescent="0.3">
      <c r="A2390">
        <v>2667</v>
      </c>
      <c r="B2390" t="s">
        <v>9111</v>
      </c>
      <c r="C2390" t="s">
        <v>9112</v>
      </c>
      <c r="D2390" t="s">
        <v>9113</v>
      </c>
      <c r="E2390" t="s">
        <v>9114</v>
      </c>
      <c r="F2390" t="s">
        <v>9115</v>
      </c>
      <c r="G2390" cm="1">
        <f t="array" aca="1" ref="G2390" ca="1">SUMPRODUCT(--ISNUMBER(MID(D2390,ROW(INDIRECT("1:"&amp;LEN(D2390))),1)*1))</f>
        <v>18</v>
      </c>
      <c r="H2390" t="b">
        <f>OR(ISNUMBER(FIND("Wh kg", D2390)), ISNUMBER(FIND("F/g", D2390)), ISNUMBER(FIND("ppm", D2390)), ISNUMBER(FIND("ppb", D2390)), ISNUMBER(FIND("mAh/g", D2390)), ISNUMBER(FIND("kHz", D2390)), ISNUMBER(FIND("°C", D2390)), ISNUMBER(FIND(" pH", D2390)), ISNUMBER(FIND("mg/L", D2390)), ISNUMBER(FIND("min", D2390)), ISNUMBER(FIND("mAhg", D2390)), ISNUMBER(FIND("g/L", D2390)), ISNUMBER(FIND("MPa", D2390)))</f>
        <v>0</v>
      </c>
    </row>
    <row r="2391" spans="1:8" hidden="1" x14ac:dyDescent="0.3">
      <c r="A2391">
        <v>2389</v>
      </c>
      <c r="B2391" t="s">
        <v>8204</v>
      </c>
      <c r="C2391" t="s">
        <v>8205</v>
      </c>
      <c r="D2391" t="s">
        <v>8206</v>
      </c>
      <c r="E2391" t="s">
        <v>490</v>
      </c>
      <c r="F2391" t="s">
        <v>33</v>
      </c>
      <c r="G2391" cm="1">
        <f t="array" aca="1" ref="G2391" ca="1">SUMPRODUCT(--ISNUMBER(MID(D2391,ROW(INDIRECT("1:"&amp;LEN(D2391))),1)*1))</f>
        <v>0</v>
      </c>
    </row>
    <row r="2392" spans="1:8" hidden="1" x14ac:dyDescent="0.3">
      <c r="A2392">
        <v>2390</v>
      </c>
      <c r="B2392" t="s">
        <v>8207</v>
      </c>
      <c r="C2392" t="s">
        <v>8208</v>
      </c>
      <c r="D2392" t="s">
        <v>8209</v>
      </c>
      <c r="E2392" t="s">
        <v>195</v>
      </c>
      <c r="F2392" t="s">
        <v>7804</v>
      </c>
      <c r="G2392" cm="1">
        <f t="array" aca="1" ref="G2392" ca="1">SUMPRODUCT(--ISNUMBER(MID(D2392,ROW(INDIRECT("1:"&amp;LEN(D2392))),1)*1))</f>
        <v>0</v>
      </c>
    </row>
    <row r="2393" spans="1:8" hidden="1" x14ac:dyDescent="0.3">
      <c r="A2393">
        <v>2391</v>
      </c>
      <c r="B2393" t="s">
        <v>8210</v>
      </c>
      <c r="C2393" t="s">
        <v>8211</v>
      </c>
      <c r="D2393" t="s">
        <v>8212</v>
      </c>
      <c r="E2393" t="s">
        <v>78</v>
      </c>
      <c r="F2393" t="s">
        <v>7184</v>
      </c>
      <c r="G2393" cm="1">
        <f t="array" aca="1" ref="G2393" ca="1">SUMPRODUCT(--ISNUMBER(MID(D2393,ROW(INDIRECT("1:"&amp;LEN(D2393))),1)*1))</f>
        <v>0</v>
      </c>
    </row>
    <row r="2394" spans="1:8" x14ac:dyDescent="0.3">
      <c r="A2394">
        <v>2697</v>
      </c>
      <c r="B2394" t="s">
        <v>9211</v>
      </c>
      <c r="C2394" t="s">
        <v>9212</v>
      </c>
      <c r="D2394" t="s">
        <v>9213</v>
      </c>
      <c r="E2394" t="s">
        <v>760</v>
      </c>
      <c r="F2394" t="s">
        <v>878</v>
      </c>
      <c r="G2394" cm="1">
        <f t="array" aca="1" ref="G2394" ca="1">SUMPRODUCT(--ISNUMBER(MID(D2394,ROW(INDIRECT("1:"&amp;LEN(D2394))),1)*1))</f>
        <v>18</v>
      </c>
      <c r="H2394" t="b">
        <f>OR(ISNUMBER(FIND("Wh kg", D2394)), ISNUMBER(FIND("F/g", D2394)), ISNUMBER(FIND("ppm", D2394)), ISNUMBER(FIND("ppb", D2394)), ISNUMBER(FIND("mAh/g", D2394)), ISNUMBER(FIND("kHz", D2394)), ISNUMBER(FIND("°C", D2394)), ISNUMBER(FIND(" pH", D2394)), ISNUMBER(FIND("mg/L", D2394)), ISNUMBER(FIND("mAhg", D2394)), ISNUMBER(FIND("g/L", D2394)), ISNUMBER(FIND("MPa", D2394)))</f>
        <v>1</v>
      </c>
    </row>
    <row r="2395" spans="1:8" hidden="1" x14ac:dyDescent="0.3">
      <c r="A2395">
        <v>2912</v>
      </c>
      <c r="B2395" t="s">
        <v>9904</v>
      </c>
      <c r="C2395" t="s">
        <v>9905</v>
      </c>
      <c r="D2395" t="s">
        <v>9906</v>
      </c>
      <c r="E2395" t="s">
        <v>2686</v>
      </c>
      <c r="F2395" t="s">
        <v>66</v>
      </c>
      <c r="G2395" cm="1">
        <f t="array" aca="1" ref="G2395" ca="1">SUMPRODUCT(--ISNUMBER(MID(D2395,ROW(INDIRECT("1:"&amp;LEN(D2395))),1)*1))</f>
        <v>18</v>
      </c>
      <c r="H2395" t="b">
        <f t="shared" ref="H2394:H2397" si="539">OR(ISNUMBER(FIND("Wh kg", D2395)), ISNUMBER(FIND("F/g", D2395)), ISNUMBER(FIND("ppm", D2395)), ISNUMBER(FIND("ppb", D2395)), ISNUMBER(FIND("mAh/g", D2395)), ISNUMBER(FIND("kHz", D2395)), ISNUMBER(FIND("°C", D2395)), ISNUMBER(FIND(" pH", D2395)), ISNUMBER(FIND("mg/L", D2395)), ISNUMBER(FIND("min", D2395)), ISNUMBER(FIND("mAhg", D2395)), ISNUMBER(FIND("g/L", D2395)), ISNUMBER(FIND("MPa", D2395)))</f>
        <v>0</v>
      </c>
    </row>
    <row r="2396" spans="1:8" hidden="1" x14ac:dyDescent="0.3">
      <c r="A2396">
        <v>2927</v>
      </c>
      <c r="B2396" t="s">
        <v>9956</v>
      </c>
      <c r="C2396" t="s">
        <v>9957</v>
      </c>
      <c r="D2396" t="s">
        <v>9958</v>
      </c>
      <c r="E2396" t="s">
        <v>5835</v>
      </c>
      <c r="F2396" t="s">
        <v>46</v>
      </c>
      <c r="G2396" cm="1">
        <f t="array" aca="1" ref="G2396" ca="1">SUMPRODUCT(--ISNUMBER(MID(D2396,ROW(INDIRECT("1:"&amp;LEN(D2396))),1)*1))</f>
        <v>18</v>
      </c>
      <c r="H2396" t="b">
        <f t="shared" ref="H2396:H2397" si="540">OR(ISNUMBER(FIND("Wh kg", D2396)), ISNUMBER(FIND("F/g", D2396)), ISNUMBER(FIND("ppm", D2396)), ISNUMBER(FIND("ppb", D2396)), ISNUMBER(FIND("mAh/g", D2396)), ISNUMBER(FIND("kHz", D2396)), ISNUMBER(FIND("°C", D2396)), ISNUMBER(FIND(" pH", D2396)), ISNUMBER(FIND("mg/L", D2396)), ISNUMBER(FIND("mAhg", D2396)), ISNUMBER(FIND("g/L", D2396)), ISNUMBER(FIND("MPa", D2396)))</f>
        <v>0</v>
      </c>
    </row>
    <row r="2397" spans="1:8" x14ac:dyDescent="0.3">
      <c r="A2397">
        <v>2976</v>
      </c>
      <c r="B2397" t="s">
        <v>10116</v>
      </c>
      <c r="C2397" t="s">
        <v>10117</v>
      </c>
      <c r="D2397" t="s">
        <v>10118</v>
      </c>
      <c r="E2397" t="s">
        <v>294</v>
      </c>
      <c r="F2397" t="s">
        <v>161</v>
      </c>
      <c r="G2397" cm="1">
        <f t="array" aca="1" ref="G2397" ca="1">SUMPRODUCT(--ISNUMBER(MID(D2397,ROW(INDIRECT("1:"&amp;LEN(D2397))),1)*1))</f>
        <v>18</v>
      </c>
      <c r="H2397" t="b">
        <f t="shared" si="540"/>
        <v>1</v>
      </c>
    </row>
    <row r="2398" spans="1:8" hidden="1" x14ac:dyDescent="0.3">
      <c r="A2398">
        <v>2396</v>
      </c>
      <c r="B2398" t="s">
        <v>8228</v>
      </c>
      <c r="C2398" t="s">
        <v>8229</v>
      </c>
      <c r="D2398" t="s">
        <v>8230</v>
      </c>
      <c r="E2398" t="s">
        <v>2276</v>
      </c>
      <c r="F2398" t="s">
        <v>89</v>
      </c>
      <c r="G2398" cm="1">
        <f t="array" aca="1" ref="G2398" ca="1">SUMPRODUCT(--ISNUMBER(MID(D2398,ROW(INDIRECT("1:"&amp;LEN(D2398))),1)*1))</f>
        <v>0</v>
      </c>
    </row>
    <row r="2399" spans="1:8" hidden="1" x14ac:dyDescent="0.3">
      <c r="A2399">
        <v>2397</v>
      </c>
      <c r="B2399" t="s">
        <v>8231</v>
      </c>
      <c r="C2399" t="s">
        <v>8232</v>
      </c>
      <c r="D2399" t="s">
        <v>555</v>
      </c>
      <c r="E2399" t="s">
        <v>8233</v>
      </c>
      <c r="F2399" t="s">
        <v>6415</v>
      </c>
      <c r="G2399" cm="1">
        <f t="array" aca="1" ref="G2399" ca="1">SUMPRODUCT(--ISNUMBER(MID(D2399,ROW(INDIRECT("1:"&amp;LEN(D2399))),1)*1))</f>
        <v>0</v>
      </c>
    </row>
    <row r="2400" spans="1:8" x14ac:dyDescent="0.3">
      <c r="A2400">
        <v>2981</v>
      </c>
      <c r="B2400" t="s">
        <v>10131</v>
      </c>
      <c r="C2400" t="s">
        <v>10132</v>
      </c>
      <c r="D2400" t="s">
        <v>10133</v>
      </c>
      <c r="E2400" t="s">
        <v>287</v>
      </c>
      <c r="F2400" t="s">
        <v>10134</v>
      </c>
      <c r="G2400" cm="1">
        <f t="array" aca="1" ref="G2400" ca="1">SUMPRODUCT(--ISNUMBER(MID(D2400,ROW(INDIRECT("1:"&amp;LEN(D2400))),1)*1))</f>
        <v>18</v>
      </c>
      <c r="H2400" t="b">
        <f>OR(ISNUMBER(FIND("Wh kg", D2400)), ISNUMBER(FIND("F/g", D2400)), ISNUMBER(FIND("ppm", D2400)), ISNUMBER(FIND("ppb", D2400)), ISNUMBER(FIND("mAh/g", D2400)), ISNUMBER(FIND("kHz", D2400)), ISNUMBER(FIND("°C", D2400)), ISNUMBER(FIND(" pH", D2400)), ISNUMBER(FIND("mg/L", D2400)), ISNUMBER(FIND("mAhg", D2400)), ISNUMBER(FIND("g/L", D2400)), ISNUMBER(FIND("MPa", D2400)))</f>
        <v>1</v>
      </c>
    </row>
    <row r="2401" spans="1:8" hidden="1" x14ac:dyDescent="0.3">
      <c r="A2401">
        <v>2399</v>
      </c>
      <c r="B2401" t="s">
        <v>8237</v>
      </c>
      <c r="C2401" t="s">
        <v>8238</v>
      </c>
      <c r="D2401" t="s">
        <v>8239</v>
      </c>
      <c r="E2401" t="s">
        <v>126</v>
      </c>
      <c r="F2401" t="s">
        <v>2345</v>
      </c>
      <c r="G2401" cm="1">
        <f t="array" aca="1" ref="G2401" ca="1">SUMPRODUCT(--ISNUMBER(MID(D2401,ROW(INDIRECT("1:"&amp;LEN(D2401))),1)*1))</f>
        <v>0</v>
      </c>
    </row>
    <row r="2402" spans="1:8" hidden="1" x14ac:dyDescent="0.3">
      <c r="A2402">
        <v>3014</v>
      </c>
      <c r="B2402" t="s">
        <v>10234</v>
      </c>
      <c r="C2402" t="s">
        <v>10235</v>
      </c>
      <c r="D2402" t="s">
        <v>10236</v>
      </c>
      <c r="E2402" t="s">
        <v>3334</v>
      </c>
      <c r="F2402" t="s">
        <v>15</v>
      </c>
      <c r="G2402" cm="1">
        <f t="array" aca="1" ref="G2402" ca="1">SUMPRODUCT(--ISNUMBER(MID(D2402,ROW(INDIRECT("1:"&amp;LEN(D2402))),1)*1))</f>
        <v>18</v>
      </c>
      <c r="H2402" t="b">
        <f t="shared" ref="H2402:H2403" si="541">OR(ISNUMBER(FIND("Wh kg", D2402)), ISNUMBER(FIND("F/g", D2402)), ISNUMBER(FIND("ppm", D2402)), ISNUMBER(FIND("ppb", D2402)), ISNUMBER(FIND("mAh/g", D2402)), ISNUMBER(FIND("kHz", D2402)), ISNUMBER(FIND("°C", D2402)), ISNUMBER(FIND(" pH", D2402)), ISNUMBER(FIND("mg/L", D2402)), ISNUMBER(FIND("mAhg", D2402)), ISNUMBER(FIND("g/L", D2402)), ISNUMBER(FIND("MPa", D2402)))</f>
        <v>0</v>
      </c>
    </row>
    <row r="2403" spans="1:8" x14ac:dyDescent="0.3">
      <c r="A2403">
        <v>3028</v>
      </c>
      <c r="B2403" t="s">
        <v>10279</v>
      </c>
      <c r="C2403" t="s">
        <v>10280</v>
      </c>
      <c r="D2403" t="s">
        <v>10281</v>
      </c>
      <c r="E2403" t="s">
        <v>3224</v>
      </c>
      <c r="F2403" t="s">
        <v>687</v>
      </c>
      <c r="G2403" cm="1">
        <f t="array" aca="1" ref="G2403" ca="1">SUMPRODUCT(--ISNUMBER(MID(D2403,ROW(INDIRECT("1:"&amp;LEN(D2403))),1)*1))</f>
        <v>18</v>
      </c>
      <c r="H2403" t="b">
        <f t="shared" si="541"/>
        <v>1</v>
      </c>
    </row>
    <row r="2404" spans="1:8" hidden="1" x14ac:dyDescent="0.3">
      <c r="A2404">
        <v>3034</v>
      </c>
      <c r="B2404" t="s">
        <v>10299</v>
      </c>
      <c r="C2404" t="s">
        <v>10300</v>
      </c>
      <c r="D2404" t="s">
        <v>10301</v>
      </c>
      <c r="E2404" t="s">
        <v>7657</v>
      </c>
      <c r="F2404" t="s">
        <v>175</v>
      </c>
      <c r="G2404" cm="1">
        <f t="array" aca="1" ref="G2404" ca="1">SUMPRODUCT(--ISNUMBER(MID(D2404,ROW(INDIRECT("1:"&amp;LEN(D2404))),1)*1))</f>
        <v>18</v>
      </c>
      <c r="H2404" t="b">
        <f t="shared" ref="H2402:H2409" si="542">OR(ISNUMBER(FIND("Wh kg", D2404)), ISNUMBER(FIND("F/g", D2404)), ISNUMBER(FIND("ppm", D2404)), ISNUMBER(FIND("ppb", D2404)), ISNUMBER(FIND("mAh/g", D2404)), ISNUMBER(FIND("kHz", D2404)), ISNUMBER(FIND("°C", D2404)), ISNUMBER(FIND(" pH", D2404)), ISNUMBER(FIND("mg/L", D2404)), ISNUMBER(FIND("min", D2404)), ISNUMBER(FIND("mAhg", D2404)), ISNUMBER(FIND("g/L", D2404)), ISNUMBER(FIND("MPa", D2404)))</f>
        <v>0</v>
      </c>
    </row>
    <row r="2405" spans="1:8" x14ac:dyDescent="0.3">
      <c r="A2405">
        <v>3055</v>
      </c>
      <c r="B2405" t="s">
        <v>10363</v>
      </c>
      <c r="C2405" t="s">
        <v>10364</v>
      </c>
      <c r="D2405" t="s">
        <v>10365</v>
      </c>
      <c r="E2405" t="s">
        <v>273</v>
      </c>
      <c r="F2405" t="s">
        <v>2792</v>
      </c>
      <c r="G2405" cm="1">
        <f t="array" aca="1" ref="G2405" ca="1">SUMPRODUCT(--ISNUMBER(MID(D2405,ROW(INDIRECT("1:"&amp;LEN(D2405))),1)*1))</f>
        <v>18</v>
      </c>
      <c r="H2405" t="b">
        <f t="shared" ref="H2405:H2406" si="543">OR(ISNUMBER(FIND("Wh kg", D2405)), ISNUMBER(FIND("F/g", D2405)), ISNUMBER(FIND("ppm", D2405)), ISNUMBER(FIND("ppb", D2405)), ISNUMBER(FIND("mAh/g", D2405)), ISNUMBER(FIND("kHz", D2405)), ISNUMBER(FIND("°C", D2405)), ISNUMBER(FIND(" pH", D2405)), ISNUMBER(FIND("mg/L", D2405)), ISNUMBER(FIND("mAhg", D2405)), ISNUMBER(FIND("g/L", D2405)), ISNUMBER(FIND("MPa", D2405)))</f>
        <v>1</v>
      </c>
    </row>
    <row r="2406" spans="1:8" x14ac:dyDescent="0.3">
      <c r="A2406">
        <v>3077</v>
      </c>
      <c r="B2406" t="s">
        <v>10432</v>
      </c>
      <c r="C2406" t="s">
        <v>10433</v>
      </c>
      <c r="D2406" t="s">
        <v>10434</v>
      </c>
      <c r="E2406" t="s">
        <v>1176</v>
      </c>
      <c r="F2406" t="s">
        <v>1577</v>
      </c>
      <c r="G2406" cm="1">
        <f t="array" aca="1" ref="G2406" ca="1">SUMPRODUCT(--ISNUMBER(MID(D2406,ROW(INDIRECT("1:"&amp;LEN(D2406))),1)*1))</f>
        <v>18</v>
      </c>
      <c r="H2406" t="b">
        <f t="shared" si="543"/>
        <v>1</v>
      </c>
    </row>
    <row r="2407" spans="1:8" hidden="1" x14ac:dyDescent="0.3">
      <c r="A2407">
        <v>3146</v>
      </c>
      <c r="B2407" t="s">
        <v>10655</v>
      </c>
      <c r="C2407" t="s">
        <v>10656</v>
      </c>
      <c r="D2407" t="s">
        <v>10657</v>
      </c>
      <c r="E2407" t="s">
        <v>896</v>
      </c>
      <c r="F2407" t="s">
        <v>878</v>
      </c>
      <c r="G2407" cm="1">
        <f t="array" aca="1" ref="G2407" ca="1">SUMPRODUCT(--ISNUMBER(MID(D2407,ROW(INDIRECT("1:"&amp;LEN(D2407))),1)*1))</f>
        <v>18</v>
      </c>
      <c r="H2407" t="b">
        <f t="shared" si="542"/>
        <v>0</v>
      </c>
    </row>
    <row r="2408" spans="1:8" x14ac:dyDescent="0.3">
      <c r="A2408">
        <v>3169</v>
      </c>
      <c r="B2408" t="s">
        <v>10728</v>
      </c>
      <c r="C2408" t="s">
        <v>10729</v>
      </c>
      <c r="D2408" t="s">
        <v>10730</v>
      </c>
      <c r="E2408" t="s">
        <v>5835</v>
      </c>
      <c r="F2408" t="s">
        <v>46</v>
      </c>
      <c r="G2408" cm="1">
        <f t="array" aca="1" ref="G2408" ca="1">SUMPRODUCT(--ISNUMBER(MID(D2408,ROW(INDIRECT("1:"&amp;LEN(D2408))),1)*1))</f>
        <v>18</v>
      </c>
      <c r="H2408" t="b">
        <f t="shared" ref="H2408:H2409" si="544">OR(ISNUMBER(FIND("Wh kg", D2408)), ISNUMBER(FIND("F/g", D2408)), ISNUMBER(FIND("ppm", D2408)), ISNUMBER(FIND("ppb", D2408)), ISNUMBER(FIND("mAh/g", D2408)), ISNUMBER(FIND("kHz", D2408)), ISNUMBER(FIND("°C", D2408)), ISNUMBER(FIND(" pH", D2408)), ISNUMBER(FIND("mg/L", D2408)), ISNUMBER(FIND("mAhg", D2408)), ISNUMBER(FIND("g/L", D2408)), ISNUMBER(FIND("MPa", D2408)))</f>
        <v>1</v>
      </c>
    </row>
    <row r="2409" spans="1:8" x14ac:dyDescent="0.3">
      <c r="A2409">
        <v>3215</v>
      </c>
      <c r="B2409" t="s">
        <v>10879</v>
      </c>
      <c r="C2409" t="s">
        <v>10880</v>
      </c>
      <c r="D2409" t="s">
        <v>10881</v>
      </c>
      <c r="E2409" t="s">
        <v>1446</v>
      </c>
      <c r="F2409" t="s">
        <v>1581</v>
      </c>
      <c r="G2409" cm="1">
        <f t="array" aca="1" ref="G2409" ca="1">SUMPRODUCT(--ISNUMBER(MID(D2409,ROW(INDIRECT("1:"&amp;LEN(D2409))),1)*1))</f>
        <v>18</v>
      </c>
      <c r="H2409" t="b">
        <f t="shared" si="544"/>
        <v>1</v>
      </c>
    </row>
    <row r="2410" spans="1:8" hidden="1" x14ac:dyDescent="0.3">
      <c r="A2410">
        <v>2408</v>
      </c>
      <c r="B2410" t="s">
        <v>8264</v>
      </c>
      <c r="C2410" t="s">
        <v>8265</v>
      </c>
      <c r="D2410" t="s">
        <v>8266</v>
      </c>
      <c r="E2410" t="s">
        <v>195</v>
      </c>
      <c r="F2410" t="s">
        <v>8267</v>
      </c>
      <c r="G2410" cm="1">
        <f t="array" aca="1" ref="G2410" ca="1">SUMPRODUCT(--ISNUMBER(MID(D2410,ROW(INDIRECT("1:"&amp;LEN(D2410))),1)*1))</f>
        <v>0</v>
      </c>
    </row>
    <row r="2411" spans="1:8" hidden="1" x14ac:dyDescent="0.3">
      <c r="A2411">
        <v>2409</v>
      </c>
      <c r="B2411" t="s">
        <v>8268</v>
      </c>
      <c r="C2411" t="s">
        <v>8269</v>
      </c>
      <c r="D2411" t="s">
        <v>8270</v>
      </c>
      <c r="E2411" t="s">
        <v>4357</v>
      </c>
      <c r="F2411" t="s">
        <v>342</v>
      </c>
      <c r="G2411" cm="1">
        <f t="array" aca="1" ref="G2411" ca="1">SUMPRODUCT(--ISNUMBER(MID(D2411,ROW(INDIRECT("1:"&amp;LEN(D2411))),1)*1))</f>
        <v>0</v>
      </c>
    </row>
    <row r="2412" spans="1:8" hidden="1" x14ac:dyDescent="0.3">
      <c r="A2412">
        <v>3240</v>
      </c>
      <c r="B2412" t="s">
        <v>10962</v>
      </c>
      <c r="C2412" t="s">
        <v>10963</v>
      </c>
      <c r="D2412" t="s">
        <v>10964</v>
      </c>
      <c r="E2412" t="s">
        <v>1130</v>
      </c>
      <c r="F2412" t="s">
        <v>153</v>
      </c>
      <c r="G2412" cm="1">
        <f t="array" aca="1" ref="G2412" ca="1">SUMPRODUCT(--ISNUMBER(MID(D2412,ROW(INDIRECT("1:"&amp;LEN(D2412))),1)*1))</f>
        <v>18</v>
      </c>
      <c r="H2412" t="b">
        <f t="shared" ref="H2412:H2415" si="545">OR(ISNUMBER(FIND("Wh kg", D2412)), ISNUMBER(FIND("F/g", D2412)), ISNUMBER(FIND("ppm", D2412)), ISNUMBER(FIND("ppb", D2412)), ISNUMBER(FIND("mAh/g", D2412)), ISNUMBER(FIND("kHz", D2412)), ISNUMBER(FIND("°C", D2412)), ISNUMBER(FIND(" pH", D2412)), ISNUMBER(FIND("mg/L", D2412)), ISNUMBER(FIND("min", D2412)), ISNUMBER(FIND("mAhg", D2412)), ISNUMBER(FIND("g/L", D2412)), ISNUMBER(FIND("MPa", D2412)))</f>
        <v>0</v>
      </c>
    </row>
    <row r="2413" spans="1:8" hidden="1" x14ac:dyDescent="0.3">
      <c r="A2413">
        <v>3266</v>
      </c>
      <c r="B2413" t="s">
        <v>11045</v>
      </c>
      <c r="C2413" t="s">
        <v>11046</v>
      </c>
      <c r="D2413" t="s">
        <v>11047</v>
      </c>
      <c r="E2413" t="s">
        <v>107</v>
      </c>
      <c r="F2413" t="s">
        <v>84</v>
      </c>
      <c r="G2413" cm="1">
        <f t="array" aca="1" ref="G2413" ca="1">SUMPRODUCT(--ISNUMBER(MID(D2413,ROW(INDIRECT("1:"&amp;LEN(D2413))),1)*1))</f>
        <v>18</v>
      </c>
      <c r="H2413" t="b">
        <f t="shared" si="545"/>
        <v>0</v>
      </c>
    </row>
    <row r="2414" spans="1:8" hidden="1" x14ac:dyDescent="0.3">
      <c r="A2414">
        <v>3317</v>
      </c>
      <c r="B2414" t="s">
        <v>11210</v>
      </c>
      <c r="C2414" t="s">
        <v>11211</v>
      </c>
      <c r="D2414" t="s">
        <v>11212</v>
      </c>
      <c r="E2414" t="s">
        <v>971</v>
      </c>
      <c r="F2414" t="s">
        <v>11213</v>
      </c>
      <c r="G2414" cm="1">
        <f t="array" aca="1" ref="G2414" ca="1">SUMPRODUCT(--ISNUMBER(MID(D2414,ROW(INDIRECT("1:"&amp;LEN(D2414))),1)*1))</f>
        <v>18</v>
      </c>
      <c r="H2414" t="b">
        <f t="shared" ref="H2414:H2415" si="546">OR(ISNUMBER(FIND("Wh kg", D2414)), ISNUMBER(FIND("F/g", D2414)), ISNUMBER(FIND("ppm", D2414)), ISNUMBER(FIND("ppb", D2414)), ISNUMBER(FIND("mAh/g", D2414)), ISNUMBER(FIND("kHz", D2414)), ISNUMBER(FIND("°C", D2414)), ISNUMBER(FIND(" pH", D2414)), ISNUMBER(FIND("mg/L", D2414)), ISNUMBER(FIND("mAhg", D2414)), ISNUMBER(FIND("g/L", D2414)), ISNUMBER(FIND("MPa", D2414)))</f>
        <v>0</v>
      </c>
    </row>
    <row r="2415" spans="1:8" x14ac:dyDescent="0.3">
      <c r="A2415">
        <v>3375</v>
      </c>
      <c r="B2415" t="s">
        <v>11401</v>
      </c>
      <c r="C2415" t="s">
        <v>11402</v>
      </c>
      <c r="D2415" t="s">
        <v>11403</v>
      </c>
      <c r="E2415" t="s">
        <v>2314</v>
      </c>
      <c r="F2415" t="s">
        <v>46</v>
      </c>
      <c r="G2415" cm="1">
        <f t="array" aca="1" ref="G2415" ca="1">SUMPRODUCT(--ISNUMBER(MID(D2415,ROW(INDIRECT("1:"&amp;LEN(D2415))),1)*1))</f>
        <v>18</v>
      </c>
      <c r="H2415" t="b">
        <f t="shared" si="546"/>
        <v>1</v>
      </c>
    </row>
    <row r="2416" spans="1:8" hidden="1" x14ac:dyDescent="0.3">
      <c r="A2416">
        <v>2414</v>
      </c>
      <c r="B2416" t="s">
        <v>8284</v>
      </c>
      <c r="C2416" t="s">
        <v>8285</v>
      </c>
      <c r="D2416" t="s">
        <v>8286</v>
      </c>
      <c r="E2416" t="s">
        <v>8287</v>
      </c>
      <c r="F2416" t="s">
        <v>56</v>
      </c>
      <c r="G2416" cm="1">
        <f t="array" aca="1" ref="G2416" ca="1">SUMPRODUCT(--ISNUMBER(MID(D2416,ROW(INDIRECT("1:"&amp;LEN(D2416))),1)*1))</f>
        <v>0</v>
      </c>
    </row>
    <row r="2417" spans="1:8" hidden="1" x14ac:dyDescent="0.3">
      <c r="A2417">
        <v>2415</v>
      </c>
      <c r="B2417" t="s">
        <v>8288</v>
      </c>
      <c r="C2417" t="s">
        <v>8289</v>
      </c>
      <c r="D2417" t="s">
        <v>8290</v>
      </c>
      <c r="E2417" t="s">
        <v>1325</v>
      </c>
      <c r="F2417" t="s">
        <v>266</v>
      </c>
      <c r="G2417" cm="1">
        <f t="array" aca="1" ref="G2417" ca="1">SUMPRODUCT(--ISNUMBER(MID(D2417,ROW(INDIRECT("1:"&amp;LEN(D2417))),1)*1))</f>
        <v>0</v>
      </c>
    </row>
    <row r="2418" spans="1:8" hidden="1" x14ac:dyDescent="0.3">
      <c r="A2418">
        <v>2416</v>
      </c>
      <c r="B2418" t="s">
        <v>8291</v>
      </c>
      <c r="C2418" t="s">
        <v>8292</v>
      </c>
      <c r="D2418" t="s">
        <v>8293</v>
      </c>
      <c r="E2418" t="s">
        <v>8294</v>
      </c>
      <c r="F2418" t="s">
        <v>84</v>
      </c>
      <c r="G2418" cm="1">
        <f t="array" aca="1" ref="G2418" ca="1">SUMPRODUCT(--ISNUMBER(MID(D2418,ROW(INDIRECT("1:"&amp;LEN(D2418))),1)*1))</f>
        <v>0</v>
      </c>
    </row>
    <row r="2419" spans="1:8" x14ac:dyDescent="0.3">
      <c r="A2419">
        <v>3500</v>
      </c>
      <c r="B2419" t="s">
        <v>11809</v>
      </c>
      <c r="C2419" t="s">
        <v>11810</v>
      </c>
      <c r="D2419" t="s">
        <v>11811</v>
      </c>
      <c r="E2419" t="s">
        <v>6025</v>
      </c>
      <c r="F2419" t="s">
        <v>321</v>
      </c>
      <c r="G2419" cm="1">
        <f t="array" aca="1" ref="G2419" ca="1">SUMPRODUCT(--ISNUMBER(MID(D2419,ROW(INDIRECT("1:"&amp;LEN(D2419))),1)*1))</f>
        <v>18</v>
      </c>
      <c r="H2419" t="b">
        <f>OR(ISNUMBER(FIND("Wh kg", D2419)), ISNUMBER(FIND("F/g", D2419)), ISNUMBER(FIND("ppm", D2419)), ISNUMBER(FIND("ppb", D2419)), ISNUMBER(FIND("mAh/g", D2419)), ISNUMBER(FIND("kHz", D2419)), ISNUMBER(FIND("°C", D2419)), ISNUMBER(FIND(" pH", D2419)), ISNUMBER(FIND("mg/L", D2419)), ISNUMBER(FIND("mAhg", D2419)), ISNUMBER(FIND("g/L", D2419)), ISNUMBER(FIND("MPa", D2419)))</f>
        <v>1</v>
      </c>
    </row>
    <row r="2420" spans="1:8" hidden="1" x14ac:dyDescent="0.3">
      <c r="A2420">
        <v>3534</v>
      </c>
      <c r="B2420" t="s">
        <v>11918</v>
      </c>
      <c r="C2420" t="s">
        <v>11919</v>
      </c>
      <c r="D2420" t="s">
        <v>11920</v>
      </c>
      <c r="E2420" t="s">
        <v>11921</v>
      </c>
      <c r="F2420" t="s">
        <v>961</v>
      </c>
      <c r="G2420" cm="1">
        <f t="array" aca="1" ref="G2420" ca="1">SUMPRODUCT(--ISNUMBER(MID(D2420,ROW(INDIRECT("1:"&amp;LEN(D2420))),1)*1))</f>
        <v>18</v>
      </c>
      <c r="H2420" t="b">
        <f t="shared" ref="H2419:H2423" si="547">OR(ISNUMBER(FIND("Wh kg", D2420)), ISNUMBER(FIND("F/g", D2420)), ISNUMBER(FIND("ppm", D2420)), ISNUMBER(FIND("ppb", D2420)), ISNUMBER(FIND("mAh/g", D2420)), ISNUMBER(FIND("kHz", D2420)), ISNUMBER(FIND("°C", D2420)), ISNUMBER(FIND(" pH", D2420)), ISNUMBER(FIND("mg/L", D2420)), ISNUMBER(FIND("min", D2420)), ISNUMBER(FIND("mAhg", D2420)), ISNUMBER(FIND("g/L", D2420)), ISNUMBER(FIND("MPa", D2420)))</f>
        <v>0</v>
      </c>
    </row>
    <row r="2421" spans="1:8" x14ac:dyDescent="0.3">
      <c r="A2421">
        <v>3554</v>
      </c>
      <c r="B2421" t="s">
        <v>11982</v>
      </c>
      <c r="C2421" t="s">
        <v>11983</v>
      </c>
      <c r="D2421" t="s">
        <v>11984</v>
      </c>
      <c r="E2421" t="s">
        <v>5090</v>
      </c>
      <c r="F2421" t="s">
        <v>1139</v>
      </c>
      <c r="G2421" cm="1">
        <f t="array" aca="1" ref="G2421" ca="1">SUMPRODUCT(--ISNUMBER(MID(D2421,ROW(INDIRECT("1:"&amp;LEN(D2421))),1)*1))</f>
        <v>18</v>
      </c>
      <c r="H2421" t="b">
        <f t="shared" ref="H2421:H2423" si="548">OR(ISNUMBER(FIND("Wh kg", D2421)), ISNUMBER(FIND("F/g", D2421)), ISNUMBER(FIND("ppm", D2421)), ISNUMBER(FIND("ppb", D2421)), ISNUMBER(FIND("mAh/g", D2421)), ISNUMBER(FIND("kHz", D2421)), ISNUMBER(FIND("°C", D2421)), ISNUMBER(FIND(" pH", D2421)), ISNUMBER(FIND("mg/L", D2421)), ISNUMBER(FIND("mAhg", D2421)), ISNUMBER(FIND("g/L", D2421)), ISNUMBER(FIND("MPa", D2421)))</f>
        <v>1</v>
      </c>
    </row>
    <row r="2422" spans="1:8" x14ac:dyDescent="0.3">
      <c r="A2422">
        <v>3640</v>
      </c>
      <c r="B2422" t="s">
        <v>12262</v>
      </c>
      <c r="C2422" t="s">
        <v>12263</v>
      </c>
      <c r="D2422" t="s">
        <v>12264</v>
      </c>
      <c r="E2422" t="s">
        <v>3983</v>
      </c>
      <c r="F2422" t="s">
        <v>11663</v>
      </c>
      <c r="G2422" cm="1">
        <f t="array" aca="1" ref="G2422" ca="1">SUMPRODUCT(--ISNUMBER(MID(D2422,ROW(INDIRECT("1:"&amp;LEN(D2422))),1)*1))</f>
        <v>18</v>
      </c>
      <c r="H2422" t="b">
        <f t="shared" si="548"/>
        <v>1</v>
      </c>
    </row>
    <row r="2423" spans="1:8" x14ac:dyDescent="0.3">
      <c r="A2423">
        <v>3701</v>
      </c>
      <c r="B2423" t="s">
        <v>12462</v>
      </c>
      <c r="C2423" t="s">
        <v>12463</v>
      </c>
      <c r="D2423" t="s">
        <v>12464</v>
      </c>
      <c r="E2423" t="s">
        <v>8926</v>
      </c>
      <c r="F2423" t="s">
        <v>610</v>
      </c>
      <c r="G2423" cm="1">
        <f t="array" aca="1" ref="G2423" ca="1">SUMPRODUCT(--ISNUMBER(MID(D2423,ROW(INDIRECT("1:"&amp;LEN(D2423))),1)*1))</f>
        <v>18</v>
      </c>
      <c r="H2423" t="b">
        <f t="shared" si="548"/>
        <v>1</v>
      </c>
    </row>
    <row r="2424" spans="1:8" hidden="1" x14ac:dyDescent="0.3">
      <c r="A2424">
        <v>2422</v>
      </c>
      <c r="B2424" t="s">
        <v>8311</v>
      </c>
      <c r="C2424" t="s">
        <v>8312</v>
      </c>
      <c r="D2424" t="s">
        <v>8313</v>
      </c>
      <c r="E2424" t="s">
        <v>254</v>
      </c>
      <c r="F2424" t="s">
        <v>486</v>
      </c>
      <c r="G2424" cm="1">
        <f t="array" aca="1" ref="G2424" ca="1">SUMPRODUCT(--ISNUMBER(MID(D2424,ROW(INDIRECT("1:"&amp;LEN(D2424))),1)*1))</f>
        <v>0</v>
      </c>
    </row>
    <row r="2425" spans="1:8" x14ac:dyDescent="0.3">
      <c r="A2425">
        <v>3719</v>
      </c>
      <c r="B2425" t="s">
        <v>12519</v>
      </c>
      <c r="C2425" t="s">
        <v>12520</v>
      </c>
      <c r="D2425" t="s">
        <v>12521</v>
      </c>
      <c r="E2425" t="s">
        <v>11547</v>
      </c>
      <c r="F2425" t="s">
        <v>321</v>
      </c>
      <c r="G2425" cm="1">
        <f t="array" aca="1" ref="G2425" ca="1">SUMPRODUCT(--ISNUMBER(MID(D2425,ROW(INDIRECT("1:"&amp;LEN(D2425))),1)*1))</f>
        <v>18</v>
      </c>
      <c r="H2425" t="b">
        <f t="shared" ref="H2425:H2426" si="549">OR(ISNUMBER(FIND("Wh kg", D2425)), ISNUMBER(FIND("F/g", D2425)), ISNUMBER(FIND("ppm", D2425)), ISNUMBER(FIND("ppb", D2425)), ISNUMBER(FIND("mAh/g", D2425)), ISNUMBER(FIND("kHz", D2425)), ISNUMBER(FIND("°C", D2425)), ISNUMBER(FIND(" pH", D2425)), ISNUMBER(FIND("mg/L", D2425)), ISNUMBER(FIND("mAhg", D2425)), ISNUMBER(FIND("g/L", D2425)), ISNUMBER(FIND("MPa", D2425)))</f>
        <v>1</v>
      </c>
    </row>
    <row r="2426" spans="1:8" hidden="1" x14ac:dyDescent="0.3">
      <c r="A2426">
        <v>3721</v>
      </c>
      <c r="B2426" t="s">
        <v>12526</v>
      </c>
      <c r="C2426" t="s">
        <v>12527</v>
      </c>
      <c r="D2426" t="s">
        <v>12528</v>
      </c>
      <c r="E2426" t="s">
        <v>12529</v>
      </c>
      <c r="F2426" t="s">
        <v>116</v>
      </c>
      <c r="G2426" cm="1">
        <f t="array" aca="1" ref="G2426" ca="1">SUMPRODUCT(--ISNUMBER(MID(D2426,ROW(INDIRECT("1:"&amp;LEN(D2426))),1)*1))</f>
        <v>18</v>
      </c>
      <c r="H2426" t="b">
        <f t="shared" si="549"/>
        <v>0</v>
      </c>
    </row>
    <row r="2427" spans="1:8" hidden="1" x14ac:dyDescent="0.3">
      <c r="A2427">
        <v>3774</v>
      </c>
      <c r="B2427" t="s">
        <v>12694</v>
      </c>
      <c r="C2427" t="s">
        <v>12695</v>
      </c>
      <c r="D2427" t="s">
        <v>12696</v>
      </c>
      <c r="E2427" t="s">
        <v>1492</v>
      </c>
      <c r="F2427" t="s">
        <v>9570</v>
      </c>
      <c r="G2427" cm="1">
        <f t="array" aca="1" ref="G2427" ca="1">SUMPRODUCT(--ISNUMBER(MID(D2427,ROW(INDIRECT("1:"&amp;LEN(D2427))),1)*1))</f>
        <v>18</v>
      </c>
      <c r="H2427" t="b">
        <f t="shared" ref="H2425:H2433" si="550">OR(ISNUMBER(FIND("Wh kg", D2427)), ISNUMBER(FIND("F/g", D2427)), ISNUMBER(FIND("ppm", D2427)), ISNUMBER(FIND("ppb", D2427)), ISNUMBER(FIND("mAh/g", D2427)), ISNUMBER(FIND("kHz", D2427)), ISNUMBER(FIND("°C", D2427)), ISNUMBER(FIND(" pH", D2427)), ISNUMBER(FIND("mg/L", D2427)), ISNUMBER(FIND("min", D2427)), ISNUMBER(FIND("mAhg", D2427)), ISNUMBER(FIND("g/L", D2427)), ISNUMBER(FIND("MPa", D2427)))</f>
        <v>0</v>
      </c>
    </row>
    <row r="2428" spans="1:8" hidden="1" x14ac:dyDescent="0.3">
      <c r="A2428">
        <v>3920</v>
      </c>
      <c r="B2428" t="s">
        <v>13148</v>
      </c>
      <c r="C2428" t="s">
        <v>13149</v>
      </c>
      <c r="D2428" t="s">
        <v>13150</v>
      </c>
      <c r="E2428" t="s">
        <v>519</v>
      </c>
      <c r="F2428" t="s">
        <v>10</v>
      </c>
      <c r="G2428" cm="1">
        <f t="array" aca="1" ref="G2428" ca="1">SUMPRODUCT(--ISNUMBER(MID(D2428,ROW(INDIRECT("1:"&amp;LEN(D2428))),1)*1))</f>
        <v>18</v>
      </c>
      <c r="H2428" t="b">
        <f t="shared" si="550"/>
        <v>0</v>
      </c>
    </row>
    <row r="2429" spans="1:8" x14ac:dyDescent="0.3">
      <c r="A2429">
        <v>4046</v>
      </c>
      <c r="B2429" t="s">
        <v>13546</v>
      </c>
      <c r="C2429" t="s">
        <v>13547</v>
      </c>
      <c r="D2429" t="s">
        <v>13548</v>
      </c>
      <c r="E2429" t="s">
        <v>2506</v>
      </c>
      <c r="F2429" t="s">
        <v>46</v>
      </c>
      <c r="G2429" cm="1">
        <f t="array" aca="1" ref="G2429" ca="1">SUMPRODUCT(--ISNUMBER(MID(D2429,ROW(INDIRECT("1:"&amp;LEN(D2429))),1)*1))</f>
        <v>18</v>
      </c>
      <c r="H2429" t="b">
        <f t="shared" ref="H2429:H2430" si="551">OR(ISNUMBER(FIND("Wh kg", D2429)), ISNUMBER(FIND("F/g", D2429)), ISNUMBER(FIND("ppm", D2429)), ISNUMBER(FIND("ppb", D2429)), ISNUMBER(FIND("mAh/g", D2429)), ISNUMBER(FIND("kHz", D2429)), ISNUMBER(FIND("°C", D2429)), ISNUMBER(FIND(" pH", D2429)), ISNUMBER(FIND("mg/L", D2429)), ISNUMBER(FIND("mAhg", D2429)), ISNUMBER(FIND("g/L", D2429)), ISNUMBER(FIND("MPa", D2429)))</f>
        <v>1</v>
      </c>
    </row>
    <row r="2430" spans="1:8" hidden="1" x14ac:dyDescent="0.3">
      <c r="A2430">
        <v>4049</v>
      </c>
      <c r="B2430" t="s">
        <v>13556</v>
      </c>
      <c r="C2430" t="s">
        <v>13557</v>
      </c>
      <c r="D2430" t="s">
        <v>13558</v>
      </c>
      <c r="E2430" t="s">
        <v>7270</v>
      </c>
      <c r="F2430" t="s">
        <v>632</v>
      </c>
      <c r="G2430" cm="1">
        <f t="array" aca="1" ref="G2430" ca="1">SUMPRODUCT(--ISNUMBER(MID(D2430,ROW(INDIRECT("1:"&amp;LEN(D2430))),1)*1))</f>
        <v>18</v>
      </c>
      <c r="H2430" t="b">
        <f t="shared" si="551"/>
        <v>0</v>
      </c>
    </row>
    <row r="2431" spans="1:8" hidden="1" x14ac:dyDescent="0.3">
      <c r="A2431">
        <v>4062</v>
      </c>
      <c r="B2431" t="s">
        <v>13597</v>
      </c>
      <c r="C2431" t="s">
        <v>13598</v>
      </c>
      <c r="D2431" t="s">
        <v>13599</v>
      </c>
      <c r="E2431" t="s">
        <v>1309</v>
      </c>
      <c r="F2431" t="s">
        <v>116</v>
      </c>
      <c r="G2431" cm="1">
        <f t="array" aca="1" ref="G2431" ca="1">SUMPRODUCT(--ISNUMBER(MID(D2431,ROW(INDIRECT("1:"&amp;LEN(D2431))),1)*1))</f>
        <v>18</v>
      </c>
      <c r="H2431" t="b">
        <f t="shared" si="550"/>
        <v>0</v>
      </c>
    </row>
    <row r="2432" spans="1:8" x14ac:dyDescent="0.3">
      <c r="A2432">
        <v>4197</v>
      </c>
      <c r="B2432" t="s">
        <v>14021</v>
      </c>
      <c r="C2432" t="s">
        <v>14022</v>
      </c>
      <c r="D2432" t="s">
        <v>14023</v>
      </c>
      <c r="E2432" t="s">
        <v>227</v>
      </c>
      <c r="F2432" t="s">
        <v>1666</v>
      </c>
      <c r="G2432" cm="1">
        <f t="array" aca="1" ref="G2432" ca="1">SUMPRODUCT(--ISNUMBER(MID(D2432,ROW(INDIRECT("1:"&amp;LEN(D2432))),1)*1))</f>
        <v>18</v>
      </c>
      <c r="H2432" t="b">
        <f>OR(ISNUMBER(FIND("Wh kg", D2432)), ISNUMBER(FIND("F/g", D2432)), ISNUMBER(FIND("ppm", D2432)), ISNUMBER(FIND("ppb", D2432)), ISNUMBER(FIND("mAh/g", D2432)), ISNUMBER(FIND("kHz", D2432)), ISNUMBER(FIND("°C", D2432)), ISNUMBER(FIND(" pH", D2432)), ISNUMBER(FIND("mg/L", D2432)), ISNUMBER(FIND("mAhg", D2432)), ISNUMBER(FIND("g/L", D2432)), ISNUMBER(FIND("MPa", D2432)))</f>
        <v>1</v>
      </c>
    </row>
    <row r="2433" spans="1:8" hidden="1" x14ac:dyDescent="0.3">
      <c r="A2433">
        <v>4482</v>
      </c>
      <c r="B2433" t="s">
        <v>14939</v>
      </c>
      <c r="C2433" t="s">
        <v>14940</v>
      </c>
      <c r="D2433" t="s">
        <v>14941</v>
      </c>
      <c r="E2433" t="s">
        <v>1883</v>
      </c>
      <c r="F2433" t="s">
        <v>89</v>
      </c>
      <c r="G2433" cm="1">
        <f t="array" aca="1" ref="G2433" ca="1">SUMPRODUCT(--ISNUMBER(MID(D2433,ROW(INDIRECT("1:"&amp;LEN(D2433))),1)*1))</f>
        <v>18</v>
      </c>
      <c r="H2433" t="b">
        <f t="shared" si="550"/>
        <v>0</v>
      </c>
    </row>
    <row r="2434" spans="1:8" hidden="1" x14ac:dyDescent="0.3">
      <c r="A2434">
        <v>2432</v>
      </c>
      <c r="B2434" t="s">
        <v>8346</v>
      </c>
      <c r="C2434" t="s">
        <v>8347</v>
      </c>
      <c r="D2434" t="s">
        <v>8348</v>
      </c>
      <c r="E2434" t="s">
        <v>1068</v>
      </c>
      <c r="F2434" t="s">
        <v>2654</v>
      </c>
      <c r="G2434" cm="1">
        <f t="array" aca="1" ref="G2434" ca="1">SUMPRODUCT(--ISNUMBER(MID(D2434,ROW(INDIRECT("1:"&amp;LEN(D2434))),1)*1))</f>
        <v>0</v>
      </c>
    </row>
    <row r="2435" spans="1:8" x14ac:dyDescent="0.3">
      <c r="A2435">
        <v>4620</v>
      </c>
      <c r="B2435" t="s">
        <v>15377</v>
      </c>
      <c r="C2435" t="s">
        <v>15378</v>
      </c>
      <c r="D2435" t="s">
        <v>15379</v>
      </c>
      <c r="E2435" t="s">
        <v>2871</v>
      </c>
      <c r="F2435" t="s">
        <v>116</v>
      </c>
      <c r="G2435" cm="1">
        <f t="array" aca="1" ref="G2435" ca="1">SUMPRODUCT(--ISNUMBER(MID(D2435,ROW(INDIRECT("1:"&amp;LEN(D2435))),1)*1))</f>
        <v>18</v>
      </c>
      <c r="H2435" t="b">
        <f>OR(ISNUMBER(FIND("Wh kg", D2435)), ISNUMBER(FIND("F/g", D2435)), ISNUMBER(FIND("ppm", D2435)), ISNUMBER(FIND("ppb", D2435)), ISNUMBER(FIND("mAh/g", D2435)), ISNUMBER(FIND("kHz", D2435)), ISNUMBER(FIND("°C", D2435)), ISNUMBER(FIND(" pH", D2435)), ISNUMBER(FIND("mg/L", D2435)), ISNUMBER(FIND("mAhg", D2435)), ISNUMBER(FIND("g/L", D2435)), ISNUMBER(FIND("MPa", D2435)))</f>
        <v>1</v>
      </c>
    </row>
    <row r="2436" spans="1:8" hidden="1" x14ac:dyDescent="0.3">
      <c r="A2436">
        <v>2434</v>
      </c>
      <c r="B2436" t="s">
        <v>8353</v>
      </c>
      <c r="C2436" t="s">
        <v>8354</v>
      </c>
      <c r="D2436" t="s">
        <v>8355</v>
      </c>
      <c r="E2436" t="s">
        <v>2980</v>
      </c>
      <c r="F2436" t="s">
        <v>89</v>
      </c>
      <c r="G2436" cm="1">
        <f t="array" aca="1" ref="G2436" ca="1">SUMPRODUCT(--ISNUMBER(MID(D2436,ROW(INDIRECT("1:"&amp;LEN(D2436))),1)*1))</f>
        <v>0</v>
      </c>
    </row>
    <row r="2437" spans="1:8" hidden="1" x14ac:dyDescent="0.3">
      <c r="A2437">
        <v>2435</v>
      </c>
      <c r="B2437" t="s">
        <v>8356</v>
      </c>
      <c r="C2437" t="s">
        <v>8357</v>
      </c>
      <c r="D2437" t="s">
        <v>8358</v>
      </c>
      <c r="E2437" t="s">
        <v>78</v>
      </c>
      <c r="F2437" t="s">
        <v>734</v>
      </c>
      <c r="G2437" cm="1">
        <f t="array" aca="1" ref="G2437" ca="1">SUMPRODUCT(--ISNUMBER(MID(D2437,ROW(INDIRECT("1:"&amp;LEN(D2437))),1)*1))</f>
        <v>0</v>
      </c>
    </row>
    <row r="2438" spans="1:8" hidden="1" x14ac:dyDescent="0.3">
      <c r="A2438">
        <v>2436</v>
      </c>
      <c r="B2438" t="s">
        <v>8359</v>
      </c>
      <c r="C2438" t="s">
        <v>8360</v>
      </c>
      <c r="D2438" t="s">
        <v>8361</v>
      </c>
      <c r="E2438" t="s">
        <v>195</v>
      </c>
      <c r="F2438" t="s">
        <v>7540</v>
      </c>
      <c r="G2438" cm="1">
        <f t="array" aca="1" ref="G2438" ca="1">SUMPRODUCT(--ISNUMBER(MID(D2438,ROW(INDIRECT("1:"&amp;LEN(D2438))),1)*1))</f>
        <v>0</v>
      </c>
    </row>
    <row r="2439" spans="1:8" x14ac:dyDescent="0.3">
      <c r="A2439">
        <v>4677</v>
      </c>
      <c r="B2439" t="s">
        <v>15558</v>
      </c>
      <c r="C2439" t="s">
        <v>15559</v>
      </c>
      <c r="D2439" t="s">
        <v>15560</v>
      </c>
      <c r="E2439" t="s">
        <v>15561</v>
      </c>
      <c r="F2439" t="s">
        <v>84</v>
      </c>
      <c r="G2439" cm="1">
        <f t="array" aca="1" ref="G2439" ca="1">SUMPRODUCT(--ISNUMBER(MID(D2439,ROW(INDIRECT("1:"&amp;LEN(D2439))),1)*1))</f>
        <v>18</v>
      </c>
      <c r="H2439" t="b">
        <f>OR(ISNUMBER(FIND("Wh kg", D2439)), ISNUMBER(FIND("F/g", D2439)), ISNUMBER(FIND("ppm", D2439)), ISNUMBER(FIND("ppb", D2439)), ISNUMBER(FIND("mAh/g", D2439)), ISNUMBER(FIND("kHz", D2439)), ISNUMBER(FIND("°C", D2439)), ISNUMBER(FIND(" pH", D2439)), ISNUMBER(FIND("mg/L", D2439)), ISNUMBER(FIND("mAhg", D2439)), ISNUMBER(FIND("g/L", D2439)), ISNUMBER(FIND("MPa", D2439)))</f>
        <v>1</v>
      </c>
    </row>
    <row r="2440" spans="1:8" hidden="1" x14ac:dyDescent="0.3">
      <c r="A2440">
        <v>4942</v>
      </c>
      <c r="B2440" t="s">
        <v>16410</v>
      </c>
      <c r="C2440" t="s">
        <v>16411</v>
      </c>
      <c r="D2440" t="s">
        <v>16412</v>
      </c>
      <c r="E2440" t="s">
        <v>1389</v>
      </c>
      <c r="F2440" t="s">
        <v>33</v>
      </c>
      <c r="G2440" cm="1">
        <f t="array" aca="1" ref="G2440" ca="1">SUMPRODUCT(--ISNUMBER(MID(D2440,ROW(INDIRECT("1:"&amp;LEN(D2440))),1)*1))</f>
        <v>18</v>
      </c>
      <c r="H2440" t="b">
        <f t="shared" ref="H2439:H2441" si="552">OR(ISNUMBER(FIND("Wh kg", D2440)), ISNUMBER(FIND("F/g", D2440)), ISNUMBER(FIND("ppm", D2440)), ISNUMBER(FIND("ppb", D2440)), ISNUMBER(FIND("mAh/g", D2440)), ISNUMBER(FIND("kHz", D2440)), ISNUMBER(FIND("°C", D2440)), ISNUMBER(FIND(" pH", D2440)), ISNUMBER(FIND("mg/L", D2440)), ISNUMBER(FIND("min", D2440)), ISNUMBER(FIND("mAhg", D2440)), ISNUMBER(FIND("g/L", D2440)), ISNUMBER(FIND("MPa", D2440)))</f>
        <v>0</v>
      </c>
    </row>
    <row r="2441" spans="1:8" hidden="1" x14ac:dyDescent="0.3">
      <c r="A2441">
        <v>5007</v>
      </c>
      <c r="B2441" t="s">
        <v>16618</v>
      </c>
      <c r="C2441" t="s">
        <v>16619</v>
      </c>
      <c r="D2441" t="s">
        <v>16620</v>
      </c>
      <c r="E2441" t="s">
        <v>16621</v>
      </c>
      <c r="F2441" t="s">
        <v>116</v>
      </c>
      <c r="G2441" cm="1">
        <f t="array" aca="1" ref="G2441" ca="1">SUMPRODUCT(--ISNUMBER(MID(D2441,ROW(INDIRECT("1:"&amp;LEN(D2441))),1)*1))</f>
        <v>18</v>
      </c>
      <c r="H2441" t="b">
        <f>OR(ISNUMBER(FIND("Wh kg", D2441)), ISNUMBER(FIND("F/g", D2441)), ISNUMBER(FIND("ppm", D2441)), ISNUMBER(FIND("ppb", D2441)), ISNUMBER(FIND("mAh/g", D2441)), ISNUMBER(FIND("kHz", D2441)), ISNUMBER(FIND("°C", D2441)), ISNUMBER(FIND(" pH", D2441)), ISNUMBER(FIND("mg/L", D2441)), ISNUMBER(FIND("mAhg", D2441)), ISNUMBER(FIND("g/L", D2441)), ISNUMBER(FIND("MPa", D2441)))</f>
        <v>0</v>
      </c>
    </row>
    <row r="2442" spans="1:8" hidden="1" x14ac:dyDescent="0.3">
      <c r="A2442">
        <v>2440</v>
      </c>
      <c r="B2442" t="s">
        <v>8373</v>
      </c>
      <c r="C2442" t="s">
        <v>8374</v>
      </c>
      <c r="D2442" t="s">
        <v>8375</v>
      </c>
      <c r="E2442" t="s">
        <v>774</v>
      </c>
      <c r="F2442" t="s">
        <v>610</v>
      </c>
      <c r="G2442" cm="1">
        <f t="array" aca="1" ref="G2442" ca="1">SUMPRODUCT(--ISNUMBER(MID(D2442,ROW(INDIRECT("1:"&amp;LEN(D2442))),1)*1))</f>
        <v>0</v>
      </c>
    </row>
    <row r="2443" spans="1:8" hidden="1" x14ac:dyDescent="0.3">
      <c r="A2443">
        <v>60</v>
      </c>
      <c r="B2443" t="s">
        <v>259</v>
      </c>
      <c r="C2443" t="s">
        <v>260</v>
      </c>
      <c r="D2443" t="s">
        <v>261</v>
      </c>
      <c r="E2443" t="s">
        <v>78</v>
      </c>
      <c r="F2443" t="s">
        <v>138</v>
      </c>
      <c r="G2443" cm="1">
        <f t="array" aca="1" ref="G2443" ca="1">SUMPRODUCT(--ISNUMBER(MID(D2443,ROW(INDIRECT("1:"&amp;LEN(D2443))),1)*1))</f>
        <v>17</v>
      </c>
      <c r="H2443" t="b">
        <f t="shared" ref="H2443:H2444" si="553">OR(ISNUMBER(FIND("Wh kg", D2443)), ISNUMBER(FIND("F/g", D2443)), ISNUMBER(FIND("ppm", D2443)), ISNUMBER(FIND("ppb", D2443)), ISNUMBER(FIND("mAh/g", D2443)), ISNUMBER(FIND("kHz", D2443)), ISNUMBER(FIND("°C", D2443)), ISNUMBER(FIND(" pH", D2443)), ISNUMBER(FIND("mg/L", D2443)), ISNUMBER(FIND("mAhg", D2443)), ISNUMBER(FIND("g/L", D2443)), ISNUMBER(FIND("MPa", D2443)))</f>
        <v>0</v>
      </c>
    </row>
    <row r="2444" spans="1:8" x14ac:dyDescent="0.3">
      <c r="A2444">
        <v>163</v>
      </c>
      <c r="B2444" t="s">
        <v>633</v>
      </c>
      <c r="C2444" t="s">
        <v>634</v>
      </c>
      <c r="D2444" t="s">
        <v>635</v>
      </c>
      <c r="E2444" t="s">
        <v>145</v>
      </c>
      <c r="F2444" t="s">
        <v>116</v>
      </c>
      <c r="G2444" cm="1">
        <f t="array" aca="1" ref="G2444" ca="1">SUMPRODUCT(--ISNUMBER(MID(D2444,ROW(INDIRECT("1:"&amp;LEN(D2444))),1)*1))</f>
        <v>17</v>
      </c>
      <c r="H2444" t="b">
        <f t="shared" si="553"/>
        <v>1</v>
      </c>
    </row>
    <row r="2445" spans="1:8" hidden="1" x14ac:dyDescent="0.3">
      <c r="A2445">
        <v>2443</v>
      </c>
      <c r="B2445" t="s">
        <v>8384</v>
      </c>
      <c r="C2445" t="s">
        <v>8385</v>
      </c>
      <c r="D2445" t="s">
        <v>8386</v>
      </c>
      <c r="E2445" t="s">
        <v>920</v>
      </c>
      <c r="F2445" t="s">
        <v>3998</v>
      </c>
      <c r="G2445" cm="1">
        <f t="array" aca="1" ref="G2445" ca="1">SUMPRODUCT(--ISNUMBER(MID(D2445,ROW(INDIRECT("1:"&amp;LEN(D2445))),1)*1))</f>
        <v>0</v>
      </c>
    </row>
    <row r="2446" spans="1:8" x14ac:dyDescent="0.3">
      <c r="A2446">
        <v>225</v>
      </c>
      <c r="B2446" t="s">
        <v>850</v>
      </c>
      <c r="C2446" t="s">
        <v>851</v>
      </c>
      <c r="D2446" t="s">
        <v>852</v>
      </c>
      <c r="E2446" t="s">
        <v>107</v>
      </c>
      <c r="F2446" t="s">
        <v>15</v>
      </c>
      <c r="G2446" cm="1">
        <f t="array" aca="1" ref="G2446" ca="1">SUMPRODUCT(--ISNUMBER(MID(D2446,ROW(INDIRECT("1:"&amp;LEN(D2446))),1)*1))</f>
        <v>17</v>
      </c>
      <c r="H2446" t="b">
        <f t="shared" ref="H2446:H2451" si="554">OR(ISNUMBER(FIND("Wh kg", D2446)), ISNUMBER(FIND("F/g", D2446)), ISNUMBER(FIND("ppm", D2446)), ISNUMBER(FIND("ppb", D2446)), ISNUMBER(FIND("mAh/g", D2446)), ISNUMBER(FIND("kHz", D2446)), ISNUMBER(FIND("°C", D2446)), ISNUMBER(FIND(" pH", D2446)), ISNUMBER(FIND("mg/L", D2446)), ISNUMBER(FIND("mAhg", D2446)), ISNUMBER(FIND("g/L", D2446)), ISNUMBER(FIND("MPa", D2446)))</f>
        <v>1</v>
      </c>
    </row>
    <row r="2447" spans="1:8" hidden="1" x14ac:dyDescent="0.3">
      <c r="A2447">
        <v>259</v>
      </c>
      <c r="B2447" t="s">
        <v>968</v>
      </c>
      <c r="C2447" t="s">
        <v>969</v>
      </c>
      <c r="D2447" t="s">
        <v>970</v>
      </c>
      <c r="E2447" t="s">
        <v>971</v>
      </c>
      <c r="F2447" t="s">
        <v>33</v>
      </c>
      <c r="G2447" cm="1">
        <f t="array" aca="1" ref="G2447" ca="1">SUMPRODUCT(--ISNUMBER(MID(D2447,ROW(INDIRECT("1:"&amp;LEN(D2447))),1)*1))</f>
        <v>17</v>
      </c>
      <c r="H2447" t="b">
        <f t="shared" si="554"/>
        <v>0</v>
      </c>
    </row>
    <row r="2448" spans="1:8" hidden="1" x14ac:dyDescent="0.3">
      <c r="A2448">
        <v>439</v>
      </c>
      <c r="B2448" t="s">
        <v>1608</v>
      </c>
      <c r="C2448" t="s">
        <v>1609</v>
      </c>
      <c r="D2448" t="s">
        <v>1610</v>
      </c>
      <c r="E2448" t="s">
        <v>287</v>
      </c>
      <c r="F2448" t="s">
        <v>734</v>
      </c>
      <c r="G2448" cm="1">
        <f t="array" aca="1" ref="G2448" ca="1">SUMPRODUCT(--ISNUMBER(MID(D2448,ROW(INDIRECT("1:"&amp;LEN(D2448))),1)*1))</f>
        <v>17</v>
      </c>
      <c r="H2448" t="b">
        <f t="shared" si="554"/>
        <v>0</v>
      </c>
    </row>
    <row r="2449" spans="1:8" x14ac:dyDescent="0.3">
      <c r="A2449">
        <v>446</v>
      </c>
      <c r="B2449" t="s">
        <v>1631</v>
      </c>
      <c r="C2449" t="s">
        <v>1632</v>
      </c>
      <c r="D2449" t="s">
        <v>1633</v>
      </c>
      <c r="E2449" t="s">
        <v>1634</v>
      </c>
      <c r="F2449" t="s">
        <v>15</v>
      </c>
      <c r="G2449" cm="1">
        <f t="array" aca="1" ref="G2449" ca="1">SUMPRODUCT(--ISNUMBER(MID(D2449,ROW(INDIRECT("1:"&amp;LEN(D2449))),1)*1))</f>
        <v>17</v>
      </c>
      <c r="H2449" t="b">
        <f t="shared" si="554"/>
        <v>1</v>
      </c>
    </row>
    <row r="2450" spans="1:8" x14ac:dyDescent="0.3">
      <c r="A2450">
        <v>480</v>
      </c>
      <c r="B2450" t="s">
        <v>1754</v>
      </c>
      <c r="C2450" t="s">
        <v>1755</v>
      </c>
      <c r="D2450" t="s">
        <v>1756</v>
      </c>
      <c r="E2450" t="s">
        <v>103</v>
      </c>
      <c r="F2450" t="s">
        <v>161</v>
      </c>
      <c r="G2450" cm="1">
        <f t="array" aca="1" ref="G2450" ca="1">SUMPRODUCT(--ISNUMBER(MID(D2450,ROW(INDIRECT("1:"&amp;LEN(D2450))),1)*1))</f>
        <v>17</v>
      </c>
      <c r="H2450" t="b">
        <f t="shared" si="554"/>
        <v>1</v>
      </c>
    </row>
    <row r="2451" spans="1:8" x14ac:dyDescent="0.3">
      <c r="A2451">
        <v>504</v>
      </c>
      <c r="B2451" t="s">
        <v>1837</v>
      </c>
      <c r="C2451" t="s">
        <v>1838</v>
      </c>
      <c r="D2451" t="s">
        <v>1839</v>
      </c>
      <c r="E2451" t="s">
        <v>283</v>
      </c>
      <c r="F2451" t="s">
        <v>46</v>
      </c>
      <c r="G2451" cm="1">
        <f t="array" aca="1" ref="G2451" ca="1">SUMPRODUCT(--ISNUMBER(MID(D2451,ROW(INDIRECT("1:"&amp;LEN(D2451))),1)*1))</f>
        <v>17</v>
      </c>
      <c r="H2451" t="b">
        <f t="shared" si="554"/>
        <v>1</v>
      </c>
    </row>
    <row r="2452" spans="1:8" hidden="1" x14ac:dyDescent="0.3">
      <c r="A2452">
        <v>2450</v>
      </c>
      <c r="B2452" t="s">
        <v>8406</v>
      </c>
      <c r="C2452" t="s">
        <v>8407</v>
      </c>
      <c r="D2452" t="s">
        <v>8408</v>
      </c>
      <c r="E2452" t="s">
        <v>265</v>
      </c>
      <c r="F2452" t="s">
        <v>8409</v>
      </c>
      <c r="G2452" cm="1">
        <f t="array" aca="1" ref="G2452" ca="1">SUMPRODUCT(--ISNUMBER(MID(D2452,ROW(INDIRECT("1:"&amp;LEN(D2452))),1)*1))</f>
        <v>0</v>
      </c>
    </row>
    <row r="2453" spans="1:8" hidden="1" x14ac:dyDescent="0.3">
      <c r="A2453">
        <v>2451</v>
      </c>
      <c r="B2453" t="s">
        <v>8410</v>
      </c>
      <c r="C2453" t="s">
        <v>8411</v>
      </c>
      <c r="D2453" t="s">
        <v>8412</v>
      </c>
      <c r="E2453" t="s">
        <v>287</v>
      </c>
      <c r="F2453" t="s">
        <v>8413</v>
      </c>
      <c r="G2453" cm="1">
        <f t="array" aca="1" ref="G2453" ca="1">SUMPRODUCT(--ISNUMBER(MID(D2453,ROW(INDIRECT("1:"&amp;LEN(D2453))),1)*1))</f>
        <v>0</v>
      </c>
    </row>
    <row r="2454" spans="1:8" hidden="1" x14ac:dyDescent="0.3">
      <c r="A2454">
        <v>2452</v>
      </c>
      <c r="B2454" t="s">
        <v>8414</v>
      </c>
      <c r="C2454" t="s">
        <v>8415</v>
      </c>
      <c r="D2454" t="s">
        <v>8416</v>
      </c>
      <c r="E2454" t="s">
        <v>1566</v>
      </c>
      <c r="F2454" t="s">
        <v>33</v>
      </c>
      <c r="G2454" cm="1">
        <f t="array" aca="1" ref="G2454" ca="1">SUMPRODUCT(--ISNUMBER(MID(D2454,ROW(INDIRECT("1:"&amp;LEN(D2454))),1)*1))</f>
        <v>0</v>
      </c>
    </row>
    <row r="2455" spans="1:8" x14ac:dyDescent="0.3">
      <c r="A2455">
        <v>521</v>
      </c>
      <c r="B2455" t="s">
        <v>1896</v>
      </c>
      <c r="C2455" t="s">
        <v>1897</v>
      </c>
      <c r="D2455" t="s">
        <v>1898</v>
      </c>
      <c r="E2455" t="s">
        <v>98</v>
      </c>
      <c r="F2455" t="s">
        <v>1899</v>
      </c>
      <c r="G2455" cm="1">
        <f t="array" aca="1" ref="G2455" ca="1">SUMPRODUCT(--ISNUMBER(MID(D2455,ROW(INDIRECT("1:"&amp;LEN(D2455))),1)*1))</f>
        <v>17</v>
      </c>
      <c r="H2455" t="b">
        <f t="shared" ref="H2455:H2456" si="555">OR(ISNUMBER(FIND("Wh kg", D2455)), ISNUMBER(FIND("F/g", D2455)), ISNUMBER(FIND("ppm", D2455)), ISNUMBER(FIND("ppb", D2455)), ISNUMBER(FIND("mAh/g", D2455)), ISNUMBER(FIND("kHz", D2455)), ISNUMBER(FIND("°C", D2455)), ISNUMBER(FIND(" pH", D2455)), ISNUMBER(FIND("mg/L", D2455)), ISNUMBER(FIND("mAhg", D2455)), ISNUMBER(FIND("g/L", D2455)), ISNUMBER(FIND("MPa", D2455)))</f>
        <v>1</v>
      </c>
    </row>
    <row r="2456" spans="1:8" x14ac:dyDescent="0.3">
      <c r="A2456">
        <v>528</v>
      </c>
      <c r="B2456" t="s">
        <v>1920</v>
      </c>
      <c r="C2456" t="s">
        <v>1921</v>
      </c>
      <c r="D2456" t="s">
        <v>1922</v>
      </c>
      <c r="E2456" t="s">
        <v>1923</v>
      </c>
      <c r="F2456" t="s">
        <v>1924</v>
      </c>
      <c r="G2456" cm="1">
        <f t="array" aca="1" ref="G2456" ca="1">SUMPRODUCT(--ISNUMBER(MID(D2456,ROW(INDIRECT("1:"&amp;LEN(D2456))),1)*1))</f>
        <v>17</v>
      </c>
      <c r="H2456" t="b">
        <f t="shared" si="555"/>
        <v>1</v>
      </c>
    </row>
    <row r="2457" spans="1:8" hidden="1" x14ac:dyDescent="0.3">
      <c r="A2457">
        <v>567</v>
      </c>
      <c r="B2457" t="s">
        <v>2055</v>
      </c>
      <c r="C2457" t="s">
        <v>2056</v>
      </c>
      <c r="D2457" t="s">
        <v>2057</v>
      </c>
      <c r="E2457" t="s">
        <v>299</v>
      </c>
      <c r="F2457" t="s">
        <v>116</v>
      </c>
      <c r="G2457" cm="1">
        <f t="array" aca="1" ref="G2457" ca="1">SUMPRODUCT(--ISNUMBER(MID(D2457,ROW(INDIRECT("1:"&amp;LEN(D2457))),1)*1))</f>
        <v>17</v>
      </c>
      <c r="H2457" t="b">
        <f t="shared" ref="H2455:H2457" si="556">OR(ISNUMBER(FIND("Wh kg", D2457)), ISNUMBER(FIND("F/g", D2457)), ISNUMBER(FIND("ppm", D2457)), ISNUMBER(FIND("ppb", D2457)), ISNUMBER(FIND("mAh/g", D2457)), ISNUMBER(FIND("kHz", D2457)), ISNUMBER(FIND("°C", D2457)), ISNUMBER(FIND(" pH", D2457)), ISNUMBER(FIND("mg/L", D2457)), ISNUMBER(FIND("min", D2457)), ISNUMBER(FIND("mAhg", D2457)), ISNUMBER(FIND("g/L", D2457)), ISNUMBER(FIND("MPa", D2457)))</f>
        <v>0</v>
      </c>
    </row>
    <row r="2458" spans="1:8" hidden="1" x14ac:dyDescent="0.3">
      <c r="A2458">
        <v>2456</v>
      </c>
      <c r="B2458" t="s">
        <v>8427</v>
      </c>
      <c r="C2458" t="s">
        <v>8428</v>
      </c>
      <c r="D2458" t="s">
        <v>8429</v>
      </c>
      <c r="E2458" t="s">
        <v>137</v>
      </c>
      <c r="F2458" t="s">
        <v>3943</v>
      </c>
      <c r="G2458" cm="1">
        <f t="array" aca="1" ref="G2458" ca="1">SUMPRODUCT(--ISNUMBER(MID(D2458,ROW(INDIRECT("1:"&amp;LEN(D2458))),1)*1))</f>
        <v>0</v>
      </c>
    </row>
    <row r="2459" spans="1:8" hidden="1" x14ac:dyDescent="0.3">
      <c r="A2459">
        <v>2457</v>
      </c>
      <c r="B2459" t="s">
        <v>8430</v>
      </c>
      <c r="C2459" t="s">
        <v>8431</v>
      </c>
      <c r="D2459" t="s">
        <v>8432</v>
      </c>
      <c r="E2459" t="s">
        <v>7657</v>
      </c>
      <c r="F2459" t="s">
        <v>84</v>
      </c>
      <c r="G2459" cm="1">
        <f t="array" aca="1" ref="G2459" ca="1">SUMPRODUCT(--ISNUMBER(MID(D2459,ROW(INDIRECT("1:"&amp;LEN(D2459))),1)*1))</f>
        <v>0</v>
      </c>
    </row>
    <row r="2460" spans="1:8" x14ac:dyDescent="0.3">
      <c r="A2460">
        <v>843</v>
      </c>
      <c r="B2460" t="s">
        <v>3006</v>
      </c>
      <c r="C2460" t="s">
        <v>3007</v>
      </c>
      <c r="D2460" t="s">
        <v>3008</v>
      </c>
      <c r="E2460" t="s">
        <v>782</v>
      </c>
      <c r="F2460" t="s">
        <v>46</v>
      </c>
      <c r="G2460" cm="1">
        <f t="array" aca="1" ref="G2460" ca="1">SUMPRODUCT(--ISNUMBER(MID(D2460,ROW(INDIRECT("1:"&amp;LEN(D2460))),1)*1))</f>
        <v>17</v>
      </c>
      <c r="H2460" t="b">
        <f t="shared" ref="H2460:H2463" si="557">OR(ISNUMBER(FIND("Wh kg", D2460)), ISNUMBER(FIND("F/g", D2460)), ISNUMBER(FIND("ppm", D2460)), ISNUMBER(FIND("ppb", D2460)), ISNUMBER(FIND("mAh/g", D2460)), ISNUMBER(FIND("kHz", D2460)), ISNUMBER(FIND("°C", D2460)), ISNUMBER(FIND(" pH", D2460)), ISNUMBER(FIND("mg/L", D2460)), ISNUMBER(FIND("mAhg", D2460)), ISNUMBER(FIND("g/L", D2460)), ISNUMBER(FIND("MPa", D2460)))</f>
        <v>1</v>
      </c>
    </row>
    <row r="2461" spans="1:8" x14ac:dyDescent="0.3">
      <c r="A2461">
        <v>936</v>
      </c>
      <c r="B2461" t="s">
        <v>3322</v>
      </c>
      <c r="C2461" t="s">
        <v>3323</v>
      </c>
      <c r="D2461" t="s">
        <v>3324</v>
      </c>
      <c r="E2461" t="s">
        <v>1562</v>
      </c>
      <c r="F2461" t="s">
        <v>720</v>
      </c>
      <c r="G2461" cm="1">
        <f t="array" aca="1" ref="G2461" ca="1">SUMPRODUCT(--ISNUMBER(MID(D2461,ROW(INDIRECT("1:"&amp;LEN(D2461))),1)*1))</f>
        <v>17</v>
      </c>
      <c r="H2461" t="b">
        <f t="shared" si="557"/>
        <v>1</v>
      </c>
    </row>
    <row r="2462" spans="1:8" hidden="1" x14ac:dyDescent="0.3">
      <c r="A2462">
        <v>995</v>
      </c>
      <c r="B2462" t="s">
        <v>3524</v>
      </c>
      <c r="C2462" t="s">
        <v>3525</v>
      </c>
      <c r="D2462" t="s">
        <v>3526</v>
      </c>
      <c r="E2462" t="s">
        <v>50</v>
      </c>
      <c r="F2462" t="s">
        <v>161</v>
      </c>
      <c r="G2462" cm="1">
        <f t="array" aca="1" ref="G2462" ca="1">SUMPRODUCT(--ISNUMBER(MID(D2462,ROW(INDIRECT("1:"&amp;LEN(D2462))),1)*1))</f>
        <v>17</v>
      </c>
      <c r="H2462" t="b">
        <f t="shared" si="557"/>
        <v>0</v>
      </c>
    </row>
    <row r="2463" spans="1:8" x14ac:dyDescent="0.3">
      <c r="A2463">
        <v>1019</v>
      </c>
      <c r="B2463" t="s">
        <v>3606</v>
      </c>
      <c r="C2463" t="s">
        <v>3607</v>
      </c>
      <c r="D2463" t="s">
        <v>3608</v>
      </c>
      <c r="E2463" t="s">
        <v>3609</v>
      </c>
      <c r="F2463" t="s">
        <v>161</v>
      </c>
      <c r="G2463" cm="1">
        <f t="array" aca="1" ref="G2463" ca="1">SUMPRODUCT(--ISNUMBER(MID(D2463,ROW(INDIRECT("1:"&amp;LEN(D2463))),1)*1))</f>
        <v>17</v>
      </c>
      <c r="H2463" t="b">
        <f t="shared" si="557"/>
        <v>1</v>
      </c>
    </row>
    <row r="2464" spans="1:8" hidden="1" x14ac:dyDescent="0.3">
      <c r="A2464">
        <v>1151</v>
      </c>
      <c r="B2464" t="s">
        <v>4053</v>
      </c>
      <c r="C2464" t="s">
        <v>4054</v>
      </c>
      <c r="D2464" t="s">
        <v>4055</v>
      </c>
      <c r="E2464" t="s">
        <v>920</v>
      </c>
      <c r="F2464" t="s">
        <v>3563</v>
      </c>
      <c r="G2464" cm="1">
        <f t="array" aca="1" ref="G2464" ca="1">SUMPRODUCT(--ISNUMBER(MID(D2464,ROW(INDIRECT("1:"&amp;LEN(D2464))),1)*1))</f>
        <v>17</v>
      </c>
      <c r="H2464" t="b">
        <f t="shared" ref="H2460:H2466" si="558">OR(ISNUMBER(FIND("Wh kg", D2464)), ISNUMBER(FIND("F/g", D2464)), ISNUMBER(FIND("ppm", D2464)), ISNUMBER(FIND("ppb", D2464)), ISNUMBER(FIND("mAh/g", D2464)), ISNUMBER(FIND("kHz", D2464)), ISNUMBER(FIND("°C", D2464)), ISNUMBER(FIND(" pH", D2464)), ISNUMBER(FIND("mg/L", D2464)), ISNUMBER(FIND("min", D2464)), ISNUMBER(FIND("mAhg", D2464)), ISNUMBER(FIND("g/L", D2464)), ISNUMBER(FIND("MPa", D2464)))</f>
        <v>0</v>
      </c>
    </row>
    <row r="2465" spans="1:8" hidden="1" x14ac:dyDescent="0.3">
      <c r="A2465">
        <v>1318</v>
      </c>
      <c r="B2465" t="s">
        <v>4615</v>
      </c>
      <c r="C2465" t="s">
        <v>4616</v>
      </c>
      <c r="D2465" t="s">
        <v>4617</v>
      </c>
      <c r="E2465" t="s">
        <v>1219</v>
      </c>
      <c r="F2465" t="s">
        <v>99</v>
      </c>
      <c r="G2465" cm="1">
        <f t="array" aca="1" ref="G2465" ca="1">SUMPRODUCT(--ISNUMBER(MID(D2465,ROW(INDIRECT("1:"&amp;LEN(D2465))),1)*1))</f>
        <v>17</v>
      </c>
      <c r="H2465" t="b">
        <f t="shared" ref="H2465:H2466" si="559">OR(ISNUMBER(FIND("Wh kg", D2465)), ISNUMBER(FIND("F/g", D2465)), ISNUMBER(FIND("ppm", D2465)), ISNUMBER(FIND("ppb", D2465)), ISNUMBER(FIND("mAh/g", D2465)), ISNUMBER(FIND("kHz", D2465)), ISNUMBER(FIND("°C", D2465)), ISNUMBER(FIND(" pH", D2465)), ISNUMBER(FIND("mg/L", D2465)), ISNUMBER(FIND("mAhg", D2465)), ISNUMBER(FIND("g/L", D2465)), ISNUMBER(FIND("MPa", D2465)))</f>
        <v>0</v>
      </c>
    </row>
    <row r="2466" spans="1:8" x14ac:dyDescent="0.3">
      <c r="A2466">
        <v>1482</v>
      </c>
      <c r="B2466" t="s">
        <v>5162</v>
      </c>
      <c r="C2466" t="s">
        <v>5163</v>
      </c>
      <c r="D2466" t="s">
        <v>5164</v>
      </c>
      <c r="E2466" t="s">
        <v>5165</v>
      </c>
      <c r="F2466" t="s">
        <v>1899</v>
      </c>
      <c r="G2466" cm="1">
        <f t="array" aca="1" ref="G2466" ca="1">SUMPRODUCT(--ISNUMBER(MID(D2466,ROW(INDIRECT("1:"&amp;LEN(D2466))),1)*1))</f>
        <v>17</v>
      </c>
      <c r="H2466" t="b">
        <f t="shared" si="559"/>
        <v>1</v>
      </c>
    </row>
    <row r="2467" spans="1:8" hidden="1" x14ac:dyDescent="0.3">
      <c r="A2467">
        <v>2465</v>
      </c>
      <c r="B2467" t="s">
        <v>8455</v>
      </c>
      <c r="C2467" t="s">
        <v>8456</v>
      </c>
      <c r="D2467" t="s">
        <v>8457</v>
      </c>
      <c r="E2467" t="s">
        <v>273</v>
      </c>
      <c r="F2467" t="s">
        <v>7031</v>
      </c>
      <c r="G2467" cm="1">
        <f t="array" aca="1" ref="G2467" ca="1">SUMPRODUCT(--ISNUMBER(MID(D2467,ROW(INDIRECT("1:"&amp;LEN(D2467))),1)*1))</f>
        <v>0</v>
      </c>
    </row>
    <row r="2468" spans="1:8" hidden="1" x14ac:dyDescent="0.3">
      <c r="A2468">
        <v>2466</v>
      </c>
      <c r="B2468" t="s">
        <v>8458</v>
      </c>
      <c r="C2468" t="s">
        <v>8459</v>
      </c>
      <c r="D2468" t="s">
        <v>8460</v>
      </c>
      <c r="E2468" t="s">
        <v>353</v>
      </c>
      <c r="F2468" t="s">
        <v>33</v>
      </c>
      <c r="G2468" cm="1">
        <f t="array" aca="1" ref="G2468" ca="1">SUMPRODUCT(--ISNUMBER(MID(D2468,ROW(INDIRECT("1:"&amp;LEN(D2468))),1)*1))</f>
        <v>0</v>
      </c>
    </row>
    <row r="2469" spans="1:8" hidden="1" x14ac:dyDescent="0.3">
      <c r="A2469">
        <v>2467</v>
      </c>
      <c r="B2469" t="s">
        <v>8461</v>
      </c>
      <c r="C2469" t="s">
        <v>8462</v>
      </c>
      <c r="D2469" t="s">
        <v>8463</v>
      </c>
      <c r="E2469" t="s">
        <v>485</v>
      </c>
      <c r="F2469" t="s">
        <v>138</v>
      </c>
      <c r="G2469" cm="1">
        <f t="array" aca="1" ref="G2469" ca="1">SUMPRODUCT(--ISNUMBER(MID(D2469,ROW(INDIRECT("1:"&amp;LEN(D2469))),1)*1))</f>
        <v>0</v>
      </c>
    </row>
    <row r="2470" spans="1:8" hidden="1" x14ac:dyDescent="0.3">
      <c r="A2470">
        <v>1569</v>
      </c>
      <c r="B2470" t="s">
        <v>5459</v>
      </c>
      <c r="C2470" t="s">
        <v>5460</v>
      </c>
      <c r="D2470" t="s">
        <v>5461</v>
      </c>
      <c r="E2470" t="s">
        <v>1022</v>
      </c>
      <c r="F2470" t="s">
        <v>1552</v>
      </c>
      <c r="G2470" cm="1">
        <f t="array" aca="1" ref="G2470" ca="1">SUMPRODUCT(--ISNUMBER(MID(D2470,ROW(INDIRECT("1:"&amp;LEN(D2470))),1)*1))</f>
        <v>17</v>
      </c>
      <c r="H2470" t="b">
        <f t="shared" ref="H2470:H2474" si="560">OR(ISNUMBER(FIND("Wh kg", D2470)), ISNUMBER(FIND("F/g", D2470)), ISNUMBER(FIND("ppm", D2470)), ISNUMBER(FIND("ppb", D2470)), ISNUMBER(FIND("mAh/g", D2470)), ISNUMBER(FIND("kHz", D2470)), ISNUMBER(FIND("°C", D2470)), ISNUMBER(FIND(" pH", D2470)), ISNUMBER(FIND("mg/L", D2470)), ISNUMBER(FIND("mAhg", D2470)), ISNUMBER(FIND("g/L", D2470)), ISNUMBER(FIND("MPa", D2470)))</f>
        <v>0</v>
      </c>
    </row>
    <row r="2471" spans="1:8" x14ac:dyDescent="0.3">
      <c r="A2471">
        <v>1607</v>
      </c>
      <c r="B2471" t="s">
        <v>5583</v>
      </c>
      <c r="C2471" t="s">
        <v>5584</v>
      </c>
      <c r="D2471" t="s">
        <v>5585</v>
      </c>
      <c r="E2471" t="s">
        <v>88</v>
      </c>
      <c r="F2471" t="s">
        <v>138</v>
      </c>
      <c r="G2471" cm="1">
        <f t="array" aca="1" ref="G2471" ca="1">SUMPRODUCT(--ISNUMBER(MID(D2471,ROW(INDIRECT("1:"&amp;LEN(D2471))),1)*1))</f>
        <v>17</v>
      </c>
      <c r="H2471" t="b">
        <f t="shared" si="560"/>
        <v>1</v>
      </c>
    </row>
    <row r="2472" spans="1:8" x14ac:dyDescent="0.3">
      <c r="A2472">
        <v>1741</v>
      </c>
      <c r="B2472" t="s">
        <v>6039</v>
      </c>
      <c r="C2472" t="s">
        <v>6040</v>
      </c>
      <c r="D2472" t="s">
        <v>6041</v>
      </c>
      <c r="E2472" t="s">
        <v>6042</v>
      </c>
      <c r="F2472" t="s">
        <v>687</v>
      </c>
      <c r="G2472" cm="1">
        <f t="array" aca="1" ref="G2472" ca="1">SUMPRODUCT(--ISNUMBER(MID(D2472,ROW(INDIRECT("1:"&amp;LEN(D2472))),1)*1))</f>
        <v>17</v>
      </c>
      <c r="H2472" t="b">
        <f t="shared" si="560"/>
        <v>1</v>
      </c>
    </row>
    <row r="2473" spans="1:8" x14ac:dyDescent="0.3">
      <c r="A2473">
        <v>1820</v>
      </c>
      <c r="B2473" t="s">
        <v>6302</v>
      </c>
      <c r="C2473" t="s">
        <v>6303</v>
      </c>
      <c r="D2473" t="s">
        <v>6304</v>
      </c>
      <c r="E2473" t="s">
        <v>45</v>
      </c>
      <c r="F2473" t="s">
        <v>3436</v>
      </c>
      <c r="G2473" cm="1">
        <f t="array" aca="1" ref="G2473" ca="1">SUMPRODUCT(--ISNUMBER(MID(D2473,ROW(INDIRECT("1:"&amp;LEN(D2473))),1)*1))</f>
        <v>17</v>
      </c>
      <c r="H2473" t="b">
        <f t="shared" si="560"/>
        <v>1</v>
      </c>
    </row>
    <row r="2474" spans="1:8" hidden="1" x14ac:dyDescent="0.3">
      <c r="A2474">
        <v>1836</v>
      </c>
      <c r="B2474" t="s">
        <v>6351</v>
      </c>
      <c r="C2474" t="s">
        <v>6352</v>
      </c>
      <c r="D2474" t="s">
        <v>6353</v>
      </c>
      <c r="E2474" t="s">
        <v>5963</v>
      </c>
      <c r="F2474" t="s">
        <v>46</v>
      </c>
      <c r="G2474" cm="1">
        <f t="array" aca="1" ref="G2474" ca="1">SUMPRODUCT(--ISNUMBER(MID(D2474,ROW(INDIRECT("1:"&amp;LEN(D2474))),1)*1))</f>
        <v>17</v>
      </c>
      <c r="H2474" t="b">
        <f t="shared" si="560"/>
        <v>0</v>
      </c>
    </row>
    <row r="2475" spans="1:8" hidden="1" x14ac:dyDescent="0.3">
      <c r="A2475">
        <v>2473</v>
      </c>
      <c r="B2475" t="s">
        <v>8480</v>
      </c>
      <c r="C2475" t="s">
        <v>8481</v>
      </c>
      <c r="D2475" t="s">
        <v>8482</v>
      </c>
      <c r="E2475" t="s">
        <v>1711</v>
      </c>
      <c r="F2475" t="s">
        <v>1870</v>
      </c>
      <c r="G2475" cm="1">
        <f t="array" aca="1" ref="G2475" ca="1">SUMPRODUCT(--ISNUMBER(MID(D2475,ROW(INDIRECT("1:"&amp;LEN(D2475))),1)*1))</f>
        <v>0</v>
      </c>
    </row>
    <row r="2476" spans="1:8" hidden="1" x14ac:dyDescent="0.3">
      <c r="A2476">
        <v>1853</v>
      </c>
      <c r="B2476" t="s">
        <v>6409</v>
      </c>
      <c r="C2476" t="s">
        <v>6410</v>
      </c>
      <c r="D2476" t="s">
        <v>6411</v>
      </c>
      <c r="E2476" t="s">
        <v>1223</v>
      </c>
      <c r="F2476" t="s">
        <v>354</v>
      </c>
      <c r="G2476" cm="1">
        <f t="array" aca="1" ref="G2476" ca="1">SUMPRODUCT(--ISNUMBER(MID(D2476,ROW(INDIRECT("1:"&amp;LEN(D2476))),1)*1))</f>
        <v>17</v>
      </c>
      <c r="H2476" t="b">
        <f t="shared" ref="H2476:H2479" si="561">OR(ISNUMBER(FIND("Wh kg", D2476)), ISNUMBER(FIND("F/g", D2476)), ISNUMBER(FIND("ppm", D2476)), ISNUMBER(FIND("ppb", D2476)), ISNUMBER(FIND("mAh/g", D2476)), ISNUMBER(FIND("kHz", D2476)), ISNUMBER(FIND("°C", D2476)), ISNUMBER(FIND(" pH", D2476)), ISNUMBER(FIND("mg/L", D2476)), ISNUMBER(FIND("min", D2476)), ISNUMBER(FIND("mAhg", D2476)), ISNUMBER(FIND("g/L", D2476)), ISNUMBER(FIND("MPa", D2476)))</f>
        <v>0</v>
      </c>
    </row>
    <row r="2477" spans="1:8" hidden="1" x14ac:dyDescent="0.3">
      <c r="A2477">
        <v>1906</v>
      </c>
      <c r="B2477" t="s">
        <v>6589</v>
      </c>
      <c r="C2477" t="s">
        <v>6590</v>
      </c>
      <c r="D2477" t="s">
        <v>6591</v>
      </c>
      <c r="E2477" t="s">
        <v>2034</v>
      </c>
      <c r="F2477" t="s">
        <v>2800</v>
      </c>
      <c r="G2477" cm="1">
        <f t="array" aca="1" ref="G2477" ca="1">SUMPRODUCT(--ISNUMBER(MID(D2477,ROW(INDIRECT("1:"&amp;LEN(D2477))),1)*1))</f>
        <v>17</v>
      </c>
      <c r="H2477" t="b">
        <f t="shared" si="561"/>
        <v>0</v>
      </c>
    </row>
    <row r="2478" spans="1:8" hidden="1" x14ac:dyDescent="0.3">
      <c r="A2478">
        <v>1944</v>
      </c>
      <c r="B2478" t="s">
        <v>6715</v>
      </c>
      <c r="C2478" t="s">
        <v>6716</v>
      </c>
      <c r="D2478" t="s">
        <v>6717</v>
      </c>
      <c r="E2478" t="s">
        <v>93</v>
      </c>
      <c r="F2478" t="s">
        <v>2936</v>
      </c>
      <c r="G2478" cm="1">
        <f t="array" aca="1" ref="G2478" ca="1">SUMPRODUCT(--ISNUMBER(MID(D2478,ROW(INDIRECT("1:"&amp;LEN(D2478))),1)*1))</f>
        <v>17</v>
      </c>
      <c r="H2478" t="b">
        <f t="shared" ref="H2478:H2479" si="562">OR(ISNUMBER(FIND("Wh kg", D2478)), ISNUMBER(FIND("F/g", D2478)), ISNUMBER(FIND("ppm", D2478)), ISNUMBER(FIND("ppb", D2478)), ISNUMBER(FIND("mAh/g", D2478)), ISNUMBER(FIND("kHz", D2478)), ISNUMBER(FIND("°C", D2478)), ISNUMBER(FIND(" pH", D2478)), ISNUMBER(FIND("mg/L", D2478)), ISNUMBER(FIND("mAhg", D2478)), ISNUMBER(FIND("g/L", D2478)), ISNUMBER(FIND("MPa", D2478)))</f>
        <v>0</v>
      </c>
    </row>
    <row r="2479" spans="1:8" hidden="1" x14ac:dyDescent="0.3">
      <c r="A2479">
        <v>1957</v>
      </c>
      <c r="B2479" t="s">
        <v>6758</v>
      </c>
      <c r="C2479" t="s">
        <v>6759</v>
      </c>
      <c r="D2479" t="s">
        <v>6760</v>
      </c>
      <c r="E2479" t="s">
        <v>2388</v>
      </c>
      <c r="F2479" t="s">
        <v>235</v>
      </c>
      <c r="G2479" cm="1">
        <f t="array" aca="1" ref="G2479" ca="1">SUMPRODUCT(--ISNUMBER(MID(D2479,ROW(INDIRECT("1:"&amp;LEN(D2479))),1)*1))</f>
        <v>17</v>
      </c>
      <c r="H2479" t="b">
        <f t="shared" si="562"/>
        <v>0</v>
      </c>
    </row>
    <row r="2480" spans="1:8" hidden="1" x14ac:dyDescent="0.3">
      <c r="A2480">
        <v>2478</v>
      </c>
      <c r="B2480" t="s">
        <v>8495</v>
      </c>
      <c r="C2480" t="s">
        <v>8496</v>
      </c>
      <c r="D2480" t="s">
        <v>8497</v>
      </c>
      <c r="E2480" t="s">
        <v>3220</v>
      </c>
      <c r="F2480" t="s">
        <v>46</v>
      </c>
      <c r="G2480" cm="1">
        <f t="array" aca="1" ref="G2480" ca="1">SUMPRODUCT(--ISNUMBER(MID(D2480,ROW(INDIRECT("1:"&amp;LEN(D2480))),1)*1))</f>
        <v>0</v>
      </c>
    </row>
    <row r="2481" spans="1:8" hidden="1" x14ac:dyDescent="0.3">
      <c r="A2481">
        <v>1966</v>
      </c>
      <c r="B2481" t="s">
        <v>6788</v>
      </c>
      <c r="C2481" t="s">
        <v>6789</v>
      </c>
      <c r="D2481" t="s">
        <v>6790</v>
      </c>
      <c r="E2481" t="s">
        <v>5434</v>
      </c>
      <c r="F2481" t="s">
        <v>687</v>
      </c>
      <c r="G2481" cm="1">
        <f t="array" aca="1" ref="G2481" ca="1">SUMPRODUCT(--ISNUMBER(MID(D2481,ROW(INDIRECT("1:"&amp;LEN(D2481))),1)*1))</f>
        <v>17</v>
      </c>
      <c r="H2481" t="b">
        <f>OR(ISNUMBER(FIND("Wh kg", D2481)), ISNUMBER(FIND("F/g", D2481)), ISNUMBER(FIND("ppm", D2481)), ISNUMBER(FIND("ppb", D2481)), ISNUMBER(FIND("mAh/g", D2481)), ISNUMBER(FIND("kHz", D2481)), ISNUMBER(FIND("°C", D2481)), ISNUMBER(FIND(" pH", D2481)), ISNUMBER(FIND("mg/L", D2481)), ISNUMBER(FIND("mAhg", D2481)), ISNUMBER(FIND("g/L", D2481)), ISNUMBER(FIND("MPa", D2481)))</f>
        <v>0</v>
      </c>
    </row>
    <row r="2482" spans="1:8" hidden="1" x14ac:dyDescent="0.3">
      <c r="A2482">
        <v>2480</v>
      </c>
      <c r="B2482" t="s">
        <v>8502</v>
      </c>
      <c r="C2482" t="s">
        <v>8503</v>
      </c>
      <c r="D2482" t="s">
        <v>555</v>
      </c>
      <c r="E2482" t="s">
        <v>8233</v>
      </c>
      <c r="F2482" t="s">
        <v>6415</v>
      </c>
      <c r="G2482" cm="1">
        <f t="array" aca="1" ref="G2482" ca="1">SUMPRODUCT(--ISNUMBER(MID(D2482,ROW(INDIRECT("1:"&amp;LEN(D2482))),1)*1))</f>
        <v>0</v>
      </c>
    </row>
    <row r="2483" spans="1:8" hidden="1" x14ac:dyDescent="0.3">
      <c r="A2483">
        <v>2052</v>
      </c>
      <c r="B2483" t="s">
        <v>7087</v>
      </c>
      <c r="C2483" t="s">
        <v>7088</v>
      </c>
      <c r="D2483" t="s">
        <v>7089</v>
      </c>
      <c r="E2483" t="s">
        <v>1172</v>
      </c>
      <c r="F2483" t="s">
        <v>15</v>
      </c>
      <c r="G2483" cm="1">
        <f t="array" aca="1" ref="G2483" ca="1">SUMPRODUCT(--ISNUMBER(MID(D2483,ROW(INDIRECT("1:"&amp;LEN(D2483))),1)*1))</f>
        <v>17</v>
      </c>
      <c r="H2483" t="b">
        <f>OR(ISNUMBER(FIND("Wh kg", D2483)), ISNUMBER(FIND("F/g", D2483)), ISNUMBER(FIND("ppm", D2483)), ISNUMBER(FIND("ppb", D2483)), ISNUMBER(FIND("mAh/g", D2483)), ISNUMBER(FIND("kHz", D2483)), ISNUMBER(FIND("°C", D2483)), ISNUMBER(FIND(" pH", D2483)), ISNUMBER(FIND("mg/L", D2483)), ISNUMBER(FIND("mAhg", D2483)), ISNUMBER(FIND("g/L", D2483)), ISNUMBER(FIND("MPa", D2483)))</f>
        <v>0</v>
      </c>
    </row>
    <row r="2484" spans="1:8" hidden="1" x14ac:dyDescent="0.3">
      <c r="A2484">
        <v>2482</v>
      </c>
      <c r="B2484" t="s">
        <v>8507</v>
      </c>
      <c r="C2484" t="s">
        <v>8508</v>
      </c>
      <c r="D2484" t="s">
        <v>8509</v>
      </c>
      <c r="E2484" t="s">
        <v>137</v>
      </c>
      <c r="F2484" t="s">
        <v>10</v>
      </c>
      <c r="G2484" cm="1">
        <f t="array" aca="1" ref="G2484" ca="1">SUMPRODUCT(--ISNUMBER(MID(D2484,ROW(INDIRECT("1:"&amp;LEN(D2484))),1)*1))</f>
        <v>0</v>
      </c>
    </row>
    <row r="2485" spans="1:8" hidden="1" x14ac:dyDescent="0.3">
      <c r="A2485">
        <v>2483</v>
      </c>
      <c r="B2485" t="s">
        <v>8510</v>
      </c>
      <c r="C2485" t="s">
        <v>8511</v>
      </c>
      <c r="D2485" t="s">
        <v>8512</v>
      </c>
      <c r="E2485" t="s">
        <v>464</v>
      </c>
      <c r="F2485" t="s">
        <v>310</v>
      </c>
      <c r="G2485" cm="1">
        <f t="array" aca="1" ref="G2485" ca="1">SUMPRODUCT(--ISNUMBER(MID(D2485,ROW(INDIRECT("1:"&amp;LEN(D2485))),1)*1))</f>
        <v>0</v>
      </c>
    </row>
    <row r="2486" spans="1:8" hidden="1" x14ac:dyDescent="0.3">
      <c r="A2486">
        <v>2065</v>
      </c>
      <c r="B2486" t="s">
        <v>7134</v>
      </c>
      <c r="C2486" t="s">
        <v>7135</v>
      </c>
      <c r="D2486" t="s">
        <v>7136</v>
      </c>
      <c r="E2486" t="s">
        <v>1525</v>
      </c>
      <c r="F2486" t="s">
        <v>1234</v>
      </c>
      <c r="G2486" cm="1">
        <f t="array" aca="1" ref="G2486" ca="1">SUMPRODUCT(--ISNUMBER(MID(D2486,ROW(INDIRECT("1:"&amp;LEN(D2486))),1)*1))</f>
        <v>17</v>
      </c>
      <c r="H2486" t="b">
        <f>OR(ISNUMBER(FIND("Wh kg", D2486)), ISNUMBER(FIND("F/g", D2486)), ISNUMBER(FIND("ppm", D2486)), ISNUMBER(FIND("ppb", D2486)), ISNUMBER(FIND("mAh/g", D2486)), ISNUMBER(FIND("kHz", D2486)), ISNUMBER(FIND("°C", D2486)), ISNUMBER(FIND(" pH", D2486)), ISNUMBER(FIND("mg/L", D2486)), ISNUMBER(FIND("min", D2486)), ISNUMBER(FIND("mAhg", D2486)), ISNUMBER(FIND("g/L", D2486)), ISNUMBER(FIND("MPa", D2486)))</f>
        <v>0</v>
      </c>
    </row>
    <row r="2487" spans="1:8" hidden="1" x14ac:dyDescent="0.3">
      <c r="A2487">
        <v>2485</v>
      </c>
      <c r="B2487" t="s">
        <v>8516</v>
      </c>
      <c r="C2487" t="s">
        <v>8517</v>
      </c>
      <c r="D2487" t="s">
        <v>8518</v>
      </c>
      <c r="E2487" t="s">
        <v>6488</v>
      </c>
      <c r="F2487" t="s">
        <v>15</v>
      </c>
      <c r="G2487" cm="1">
        <f t="array" aca="1" ref="G2487" ca="1">SUMPRODUCT(--ISNUMBER(MID(D2487,ROW(INDIRECT("1:"&amp;LEN(D2487))),1)*1))</f>
        <v>0</v>
      </c>
    </row>
    <row r="2488" spans="1:8" hidden="1" x14ac:dyDescent="0.3">
      <c r="A2488">
        <v>2486</v>
      </c>
      <c r="B2488" t="s">
        <v>8519</v>
      </c>
      <c r="C2488" t="s">
        <v>8520</v>
      </c>
      <c r="D2488" t="s">
        <v>555</v>
      </c>
      <c r="E2488" t="s">
        <v>7099</v>
      </c>
      <c r="F2488" t="s">
        <v>89</v>
      </c>
      <c r="G2488" cm="1">
        <f t="array" aca="1" ref="G2488" ca="1">SUMPRODUCT(--ISNUMBER(MID(D2488,ROW(INDIRECT("1:"&amp;LEN(D2488))),1)*1))</f>
        <v>0</v>
      </c>
    </row>
    <row r="2489" spans="1:8" x14ac:dyDescent="0.3">
      <c r="A2489">
        <v>2094</v>
      </c>
      <c r="B2489" t="s">
        <v>7230</v>
      </c>
      <c r="C2489" t="s">
        <v>7231</v>
      </c>
      <c r="D2489" t="s">
        <v>7232</v>
      </c>
      <c r="E2489" t="s">
        <v>782</v>
      </c>
      <c r="F2489" t="s">
        <v>46</v>
      </c>
      <c r="G2489" cm="1">
        <f t="array" aca="1" ref="G2489" ca="1">SUMPRODUCT(--ISNUMBER(MID(D2489,ROW(INDIRECT("1:"&amp;LEN(D2489))),1)*1))</f>
        <v>17</v>
      </c>
      <c r="H2489" t="b">
        <f>OR(ISNUMBER(FIND("Wh kg", D2489)), ISNUMBER(FIND("F/g", D2489)), ISNUMBER(FIND("ppm", D2489)), ISNUMBER(FIND("ppb", D2489)), ISNUMBER(FIND("mAh/g", D2489)), ISNUMBER(FIND("kHz", D2489)), ISNUMBER(FIND("°C", D2489)), ISNUMBER(FIND(" pH", D2489)), ISNUMBER(FIND("mg/L", D2489)), ISNUMBER(FIND("mAhg", D2489)), ISNUMBER(FIND("g/L", D2489)), ISNUMBER(FIND("MPa", D2489)))</f>
        <v>1</v>
      </c>
    </row>
    <row r="2490" spans="1:8" hidden="1" x14ac:dyDescent="0.3">
      <c r="A2490">
        <v>2145</v>
      </c>
      <c r="B2490" t="s">
        <v>7397</v>
      </c>
      <c r="C2490" t="s">
        <v>7398</v>
      </c>
      <c r="D2490" t="s">
        <v>7399</v>
      </c>
      <c r="E2490" t="s">
        <v>1573</v>
      </c>
      <c r="F2490" t="s">
        <v>720</v>
      </c>
      <c r="G2490" cm="1">
        <f t="array" aca="1" ref="G2490" ca="1">SUMPRODUCT(--ISNUMBER(MID(D2490,ROW(INDIRECT("1:"&amp;LEN(D2490))),1)*1))</f>
        <v>17</v>
      </c>
      <c r="H2490" t="b">
        <f t="shared" ref="H2489:H2493" si="563">OR(ISNUMBER(FIND("Wh kg", D2490)), ISNUMBER(FIND("F/g", D2490)), ISNUMBER(FIND("ppm", D2490)), ISNUMBER(FIND("ppb", D2490)), ISNUMBER(FIND("mAh/g", D2490)), ISNUMBER(FIND("kHz", D2490)), ISNUMBER(FIND("°C", D2490)), ISNUMBER(FIND(" pH", D2490)), ISNUMBER(FIND("mg/L", D2490)), ISNUMBER(FIND("min", D2490)), ISNUMBER(FIND("mAhg", D2490)), ISNUMBER(FIND("g/L", D2490)), ISNUMBER(FIND("MPa", D2490)))</f>
        <v>0</v>
      </c>
    </row>
    <row r="2491" spans="1:8" x14ac:dyDescent="0.3">
      <c r="A2491">
        <v>2174</v>
      </c>
      <c r="B2491" t="s">
        <v>7486</v>
      </c>
      <c r="C2491" t="s">
        <v>7487</v>
      </c>
      <c r="D2491" t="s">
        <v>7488</v>
      </c>
      <c r="E2491" t="s">
        <v>4299</v>
      </c>
      <c r="F2491" t="s">
        <v>694</v>
      </c>
      <c r="G2491" cm="1">
        <f t="array" aca="1" ref="G2491" ca="1">SUMPRODUCT(--ISNUMBER(MID(D2491,ROW(INDIRECT("1:"&amp;LEN(D2491))),1)*1))</f>
        <v>17</v>
      </c>
      <c r="H2491" t="b">
        <f>OR(ISNUMBER(FIND("Wh kg", D2491)), ISNUMBER(FIND("F/g", D2491)), ISNUMBER(FIND("ppm", D2491)), ISNUMBER(FIND("ppb", D2491)), ISNUMBER(FIND("mAh/g", D2491)), ISNUMBER(FIND("kHz", D2491)), ISNUMBER(FIND("°C", D2491)), ISNUMBER(FIND(" pH", D2491)), ISNUMBER(FIND("mg/L", D2491)), ISNUMBER(FIND("mAhg", D2491)), ISNUMBER(FIND("g/L", D2491)), ISNUMBER(FIND("MPa", D2491)))</f>
        <v>1</v>
      </c>
    </row>
    <row r="2492" spans="1:8" hidden="1" x14ac:dyDescent="0.3">
      <c r="A2492">
        <v>2176</v>
      </c>
      <c r="B2492" t="s">
        <v>7493</v>
      </c>
      <c r="C2492" t="s">
        <v>7494</v>
      </c>
      <c r="D2492" t="s">
        <v>7495</v>
      </c>
      <c r="E2492" t="s">
        <v>299</v>
      </c>
      <c r="F2492" t="s">
        <v>161</v>
      </c>
      <c r="G2492" cm="1">
        <f t="array" aca="1" ref="G2492" ca="1">SUMPRODUCT(--ISNUMBER(MID(D2492,ROW(INDIRECT("1:"&amp;LEN(D2492))),1)*1))</f>
        <v>17</v>
      </c>
      <c r="H2492" t="b">
        <f t="shared" si="563"/>
        <v>0</v>
      </c>
    </row>
    <row r="2493" spans="1:8" x14ac:dyDescent="0.3">
      <c r="A2493">
        <v>2347</v>
      </c>
      <c r="B2493" t="s">
        <v>8065</v>
      </c>
      <c r="C2493" t="s">
        <v>8066</v>
      </c>
      <c r="D2493" t="s">
        <v>8067</v>
      </c>
      <c r="E2493" t="s">
        <v>2506</v>
      </c>
      <c r="F2493" t="s">
        <v>46</v>
      </c>
      <c r="G2493" cm="1">
        <f t="array" aca="1" ref="G2493" ca="1">SUMPRODUCT(--ISNUMBER(MID(D2493,ROW(INDIRECT("1:"&amp;LEN(D2493))),1)*1))</f>
        <v>17</v>
      </c>
      <c r="H2493" t="b">
        <f>OR(ISNUMBER(FIND("Wh kg", D2493)), ISNUMBER(FIND("F/g", D2493)), ISNUMBER(FIND("ppm", D2493)), ISNUMBER(FIND("ppb", D2493)), ISNUMBER(FIND("mAh/g", D2493)), ISNUMBER(FIND("kHz", D2493)), ISNUMBER(FIND("°C", D2493)), ISNUMBER(FIND(" pH", D2493)), ISNUMBER(FIND("mg/L", D2493)), ISNUMBER(FIND("mAhg", D2493)), ISNUMBER(FIND("g/L", D2493)), ISNUMBER(FIND("MPa", D2493)))</f>
        <v>1</v>
      </c>
    </row>
    <row r="2494" spans="1:8" hidden="1" x14ac:dyDescent="0.3">
      <c r="A2494">
        <v>2492</v>
      </c>
      <c r="B2494" t="s">
        <v>8538</v>
      </c>
      <c r="C2494" t="s">
        <v>8539</v>
      </c>
      <c r="D2494" t="s">
        <v>555</v>
      </c>
      <c r="E2494" t="s">
        <v>8233</v>
      </c>
      <c r="F2494" t="s">
        <v>6415</v>
      </c>
      <c r="G2494" cm="1">
        <f t="array" aca="1" ref="G2494" ca="1">SUMPRODUCT(--ISNUMBER(MID(D2494,ROW(INDIRECT("1:"&amp;LEN(D2494))),1)*1))</f>
        <v>0</v>
      </c>
    </row>
    <row r="2495" spans="1:8" hidden="1" x14ac:dyDescent="0.3">
      <c r="A2495">
        <v>2354</v>
      </c>
      <c r="B2495" t="s">
        <v>8088</v>
      </c>
      <c r="C2495" t="s">
        <v>8089</v>
      </c>
      <c r="D2495" t="s">
        <v>8090</v>
      </c>
      <c r="E2495" t="s">
        <v>7024</v>
      </c>
      <c r="F2495" t="s">
        <v>33</v>
      </c>
      <c r="G2495" cm="1">
        <f t="array" aca="1" ref="G2495" ca="1">SUMPRODUCT(--ISNUMBER(MID(D2495,ROW(INDIRECT("1:"&amp;LEN(D2495))),1)*1))</f>
        <v>17</v>
      </c>
      <c r="H2495" t="b">
        <f>OR(ISNUMBER(FIND("Wh kg", D2495)), ISNUMBER(FIND("F/g", D2495)), ISNUMBER(FIND("ppm", D2495)), ISNUMBER(FIND("ppb", D2495)), ISNUMBER(FIND("mAh/g", D2495)), ISNUMBER(FIND("kHz", D2495)), ISNUMBER(FIND("°C", D2495)), ISNUMBER(FIND(" pH", D2495)), ISNUMBER(FIND("mg/L", D2495)), ISNUMBER(FIND("mAhg", D2495)), ISNUMBER(FIND("g/L", D2495)), ISNUMBER(FIND("MPa", D2495)))</f>
        <v>0</v>
      </c>
    </row>
    <row r="2496" spans="1:8" hidden="1" x14ac:dyDescent="0.3">
      <c r="A2496">
        <v>2373</v>
      </c>
      <c r="B2496" t="s">
        <v>8151</v>
      </c>
      <c r="C2496" t="s">
        <v>8152</v>
      </c>
      <c r="D2496" t="s">
        <v>8153</v>
      </c>
      <c r="E2496" t="s">
        <v>8154</v>
      </c>
      <c r="F2496" t="s">
        <v>687</v>
      </c>
      <c r="G2496" cm="1">
        <f t="array" aca="1" ref="G2496" ca="1">SUMPRODUCT(--ISNUMBER(MID(D2496,ROW(INDIRECT("1:"&amp;LEN(D2496))),1)*1))</f>
        <v>17</v>
      </c>
      <c r="H2496" t="b">
        <f t="shared" ref="H2495:H2497" si="564">OR(ISNUMBER(FIND("Wh kg", D2496)), ISNUMBER(FIND("F/g", D2496)), ISNUMBER(FIND("ppm", D2496)), ISNUMBER(FIND("ppb", D2496)), ISNUMBER(FIND("mAh/g", D2496)), ISNUMBER(FIND("kHz", D2496)), ISNUMBER(FIND("°C", D2496)), ISNUMBER(FIND(" pH", D2496)), ISNUMBER(FIND("mg/L", D2496)), ISNUMBER(FIND("min", D2496)), ISNUMBER(FIND("mAhg", D2496)), ISNUMBER(FIND("g/L", D2496)), ISNUMBER(FIND("MPa", D2496)))</f>
        <v>0</v>
      </c>
    </row>
    <row r="2497" spans="1:8" x14ac:dyDescent="0.3">
      <c r="A2497">
        <v>2400</v>
      </c>
      <c r="B2497" t="s">
        <v>8240</v>
      </c>
      <c r="C2497" t="s">
        <v>8241</v>
      </c>
      <c r="D2497" t="s">
        <v>8242</v>
      </c>
      <c r="E2497" t="s">
        <v>98</v>
      </c>
      <c r="F2497" t="s">
        <v>3061</v>
      </c>
      <c r="G2497" cm="1">
        <f t="array" aca="1" ref="G2497" ca="1">SUMPRODUCT(--ISNUMBER(MID(D2497,ROW(INDIRECT("1:"&amp;LEN(D2497))),1)*1))</f>
        <v>17</v>
      </c>
      <c r="H2497" t="b">
        <f>OR(ISNUMBER(FIND("Wh kg", D2497)), ISNUMBER(FIND("F/g", D2497)), ISNUMBER(FIND("ppm", D2497)), ISNUMBER(FIND("ppb", D2497)), ISNUMBER(FIND("mAh/g", D2497)), ISNUMBER(FIND("kHz", D2497)), ISNUMBER(FIND("°C", D2497)), ISNUMBER(FIND(" pH", D2497)), ISNUMBER(FIND("mg/L", D2497)), ISNUMBER(FIND("mAhg", D2497)), ISNUMBER(FIND("g/L", D2497)), ISNUMBER(FIND("MPa", D2497)))</f>
        <v>1</v>
      </c>
    </row>
    <row r="2498" spans="1:8" hidden="1" x14ac:dyDescent="0.3">
      <c r="A2498">
        <v>2496</v>
      </c>
      <c r="B2498" t="s">
        <v>8550</v>
      </c>
      <c r="C2498" t="s">
        <v>8551</v>
      </c>
      <c r="D2498" t="s">
        <v>8552</v>
      </c>
      <c r="E2498" t="s">
        <v>1176</v>
      </c>
      <c r="F2498" t="s">
        <v>1411</v>
      </c>
      <c r="G2498" cm="1">
        <f t="array" aca="1" ref="G2498" ca="1">SUMPRODUCT(--ISNUMBER(MID(D2498,ROW(INDIRECT("1:"&amp;LEN(D2498))),1)*1))</f>
        <v>0</v>
      </c>
    </row>
    <row r="2499" spans="1:8" hidden="1" x14ac:dyDescent="0.3">
      <c r="A2499">
        <v>2460</v>
      </c>
      <c r="B2499" t="s">
        <v>8439</v>
      </c>
      <c r="C2499" t="s">
        <v>8440</v>
      </c>
      <c r="D2499" t="s">
        <v>8441</v>
      </c>
      <c r="E2499" t="s">
        <v>107</v>
      </c>
      <c r="F2499" t="s">
        <v>2654</v>
      </c>
      <c r="G2499" cm="1">
        <f t="array" aca="1" ref="G2499" ca="1">SUMPRODUCT(--ISNUMBER(MID(D2499,ROW(INDIRECT("1:"&amp;LEN(D2499))),1)*1))</f>
        <v>17</v>
      </c>
      <c r="H2499" t="b">
        <f t="shared" ref="H2499:H2502" si="565">OR(ISNUMBER(FIND("Wh kg", D2499)), ISNUMBER(FIND("F/g", D2499)), ISNUMBER(FIND("ppm", D2499)), ISNUMBER(FIND("ppb", D2499)), ISNUMBER(FIND("mAh/g", D2499)), ISNUMBER(FIND("kHz", D2499)), ISNUMBER(FIND("°C", D2499)), ISNUMBER(FIND(" pH", D2499)), ISNUMBER(FIND("mg/L", D2499)), ISNUMBER(FIND("min", D2499)), ISNUMBER(FIND("mAhg", D2499)), ISNUMBER(FIND("g/L", D2499)), ISNUMBER(FIND("MPa", D2499)))</f>
        <v>0</v>
      </c>
    </row>
    <row r="2500" spans="1:8" hidden="1" x14ac:dyDescent="0.3">
      <c r="A2500">
        <v>2515</v>
      </c>
      <c r="B2500" t="s">
        <v>8612</v>
      </c>
      <c r="C2500" t="s">
        <v>8613</v>
      </c>
      <c r="D2500" t="s">
        <v>8614</v>
      </c>
      <c r="E2500" t="s">
        <v>3490</v>
      </c>
      <c r="F2500" t="s">
        <v>56</v>
      </c>
      <c r="G2500" cm="1">
        <f t="array" aca="1" ref="G2500" ca="1">SUMPRODUCT(--ISNUMBER(MID(D2500,ROW(INDIRECT("1:"&amp;LEN(D2500))),1)*1))</f>
        <v>17</v>
      </c>
      <c r="H2500" t="b">
        <f t="shared" si="565"/>
        <v>0</v>
      </c>
    </row>
    <row r="2501" spans="1:8" x14ac:dyDescent="0.3">
      <c r="A2501">
        <v>2733</v>
      </c>
      <c r="B2501" t="s">
        <v>9327</v>
      </c>
      <c r="C2501" t="s">
        <v>9328</v>
      </c>
      <c r="D2501" t="s">
        <v>9329</v>
      </c>
      <c r="E2501" t="s">
        <v>485</v>
      </c>
      <c r="F2501" t="s">
        <v>2667</v>
      </c>
      <c r="G2501" cm="1">
        <f t="array" aca="1" ref="G2501" ca="1">SUMPRODUCT(--ISNUMBER(MID(D2501,ROW(INDIRECT("1:"&amp;LEN(D2501))),1)*1))</f>
        <v>17</v>
      </c>
      <c r="H2501" t="b">
        <f t="shared" ref="H2501:H2502" si="566">OR(ISNUMBER(FIND("Wh kg", D2501)), ISNUMBER(FIND("F/g", D2501)), ISNUMBER(FIND("ppm", D2501)), ISNUMBER(FIND("ppb", D2501)), ISNUMBER(FIND("mAh/g", D2501)), ISNUMBER(FIND("kHz", D2501)), ISNUMBER(FIND("°C", D2501)), ISNUMBER(FIND(" pH", D2501)), ISNUMBER(FIND("mg/L", D2501)), ISNUMBER(FIND("mAhg", D2501)), ISNUMBER(FIND("g/L", D2501)), ISNUMBER(FIND("MPa", D2501)))</f>
        <v>1</v>
      </c>
    </row>
    <row r="2502" spans="1:8" hidden="1" x14ac:dyDescent="0.3">
      <c r="A2502">
        <v>2854</v>
      </c>
      <c r="B2502" t="s">
        <v>9716</v>
      </c>
      <c r="C2502" t="s">
        <v>9717</v>
      </c>
      <c r="D2502" t="s">
        <v>9718</v>
      </c>
      <c r="E2502" t="s">
        <v>856</v>
      </c>
      <c r="F2502" t="s">
        <v>138</v>
      </c>
      <c r="G2502" cm="1">
        <f t="array" aca="1" ref="G2502" ca="1">SUMPRODUCT(--ISNUMBER(MID(D2502,ROW(INDIRECT("1:"&amp;LEN(D2502))),1)*1))</f>
        <v>17</v>
      </c>
      <c r="H2502" t="b">
        <f t="shared" si="566"/>
        <v>0</v>
      </c>
    </row>
    <row r="2503" spans="1:8" hidden="1" x14ac:dyDescent="0.3">
      <c r="A2503">
        <v>2501</v>
      </c>
      <c r="B2503" t="s">
        <v>8565</v>
      </c>
      <c r="C2503" t="s">
        <v>8566</v>
      </c>
      <c r="D2503" t="s">
        <v>8567</v>
      </c>
      <c r="E2503" t="s">
        <v>8568</v>
      </c>
      <c r="F2503" t="s">
        <v>515</v>
      </c>
      <c r="G2503" cm="1">
        <f t="array" aca="1" ref="G2503" ca="1">SUMPRODUCT(--ISNUMBER(MID(D2503,ROW(INDIRECT("1:"&amp;LEN(D2503))),1)*1))</f>
        <v>0</v>
      </c>
    </row>
    <row r="2504" spans="1:8" hidden="1" x14ac:dyDescent="0.3">
      <c r="A2504">
        <v>2502</v>
      </c>
      <c r="B2504" t="s">
        <v>8569</v>
      </c>
      <c r="C2504" t="s">
        <v>8570</v>
      </c>
      <c r="D2504" t="s">
        <v>8571</v>
      </c>
      <c r="E2504" t="s">
        <v>1883</v>
      </c>
      <c r="F2504" t="s">
        <v>89</v>
      </c>
      <c r="G2504" cm="1">
        <f t="array" aca="1" ref="G2504" ca="1">SUMPRODUCT(--ISNUMBER(MID(D2504,ROW(INDIRECT("1:"&amp;LEN(D2504))),1)*1))</f>
        <v>0</v>
      </c>
    </row>
    <row r="2505" spans="1:8" hidden="1" x14ac:dyDescent="0.3">
      <c r="A2505">
        <v>2933</v>
      </c>
      <c r="B2505" t="s">
        <v>9975</v>
      </c>
      <c r="C2505" t="s">
        <v>9976</v>
      </c>
      <c r="D2505" t="s">
        <v>9977</v>
      </c>
      <c r="E2505" t="s">
        <v>9978</v>
      </c>
      <c r="F2505" t="s">
        <v>720</v>
      </c>
      <c r="G2505" cm="1">
        <f t="array" aca="1" ref="G2505" ca="1">SUMPRODUCT(--ISNUMBER(MID(D2505,ROW(INDIRECT("1:"&amp;LEN(D2505))),1)*1))</f>
        <v>17</v>
      </c>
      <c r="H2505" t="b">
        <f t="shared" ref="H2505:H2508" si="567">OR(ISNUMBER(FIND("Wh kg", D2505)), ISNUMBER(FIND("F/g", D2505)), ISNUMBER(FIND("ppm", D2505)), ISNUMBER(FIND("ppb", D2505)), ISNUMBER(FIND("mAh/g", D2505)), ISNUMBER(FIND("kHz", D2505)), ISNUMBER(FIND("°C", D2505)), ISNUMBER(FIND(" pH", D2505)), ISNUMBER(FIND("mg/L", D2505)), ISNUMBER(FIND("mAhg", D2505)), ISNUMBER(FIND("g/L", D2505)), ISNUMBER(FIND("MPa", D2505)))</f>
        <v>0</v>
      </c>
    </row>
    <row r="2506" spans="1:8" x14ac:dyDescent="0.3">
      <c r="A2506">
        <v>2942</v>
      </c>
      <c r="B2506" t="s">
        <v>10008</v>
      </c>
      <c r="C2506" t="s">
        <v>10009</v>
      </c>
      <c r="D2506" t="s">
        <v>10010</v>
      </c>
      <c r="E2506" t="s">
        <v>2360</v>
      </c>
      <c r="F2506" t="s">
        <v>321</v>
      </c>
      <c r="G2506" cm="1">
        <f t="array" aca="1" ref="G2506" ca="1">SUMPRODUCT(--ISNUMBER(MID(D2506,ROW(INDIRECT("1:"&amp;LEN(D2506))),1)*1))</f>
        <v>17</v>
      </c>
      <c r="H2506" t="b">
        <f t="shared" si="567"/>
        <v>1</v>
      </c>
    </row>
    <row r="2507" spans="1:8" hidden="1" x14ac:dyDescent="0.3">
      <c r="A2507">
        <v>2955</v>
      </c>
      <c r="B2507" t="s">
        <v>10048</v>
      </c>
      <c r="C2507" t="s">
        <v>10049</v>
      </c>
      <c r="D2507" t="s">
        <v>10050</v>
      </c>
      <c r="E2507" t="s">
        <v>1091</v>
      </c>
      <c r="F2507" t="s">
        <v>15</v>
      </c>
      <c r="G2507" cm="1">
        <f t="array" aca="1" ref="G2507" ca="1">SUMPRODUCT(--ISNUMBER(MID(D2507,ROW(INDIRECT("1:"&amp;LEN(D2507))),1)*1))</f>
        <v>17</v>
      </c>
      <c r="H2507" t="b">
        <f t="shared" si="567"/>
        <v>0</v>
      </c>
    </row>
    <row r="2508" spans="1:8" x14ac:dyDescent="0.3">
      <c r="A2508">
        <v>2984</v>
      </c>
      <c r="B2508" t="s">
        <v>10141</v>
      </c>
      <c r="C2508" t="s">
        <v>10142</v>
      </c>
      <c r="D2508" t="s">
        <v>10143</v>
      </c>
      <c r="E2508" t="s">
        <v>760</v>
      </c>
      <c r="F2508" t="s">
        <v>3591</v>
      </c>
      <c r="G2508" cm="1">
        <f t="array" aca="1" ref="G2508" ca="1">SUMPRODUCT(--ISNUMBER(MID(D2508,ROW(INDIRECT("1:"&amp;LEN(D2508))),1)*1))</f>
        <v>17</v>
      </c>
      <c r="H2508" t="b">
        <f t="shared" si="567"/>
        <v>1</v>
      </c>
    </row>
    <row r="2509" spans="1:8" hidden="1" x14ac:dyDescent="0.3">
      <c r="A2509">
        <v>2995</v>
      </c>
      <c r="B2509" t="s">
        <v>10175</v>
      </c>
      <c r="C2509" t="s">
        <v>10176</v>
      </c>
      <c r="D2509" t="s">
        <v>10177</v>
      </c>
      <c r="E2509" t="s">
        <v>1091</v>
      </c>
      <c r="F2509" t="s">
        <v>1139</v>
      </c>
      <c r="G2509" cm="1">
        <f t="array" aca="1" ref="G2509" ca="1">SUMPRODUCT(--ISNUMBER(MID(D2509,ROW(INDIRECT("1:"&amp;LEN(D2509))),1)*1))</f>
        <v>17</v>
      </c>
      <c r="H2509" t="b">
        <f t="shared" ref="H2505:H2511" si="568">OR(ISNUMBER(FIND("Wh kg", D2509)), ISNUMBER(FIND("F/g", D2509)), ISNUMBER(FIND("ppm", D2509)), ISNUMBER(FIND("ppb", D2509)), ISNUMBER(FIND("mAh/g", D2509)), ISNUMBER(FIND("kHz", D2509)), ISNUMBER(FIND("°C", D2509)), ISNUMBER(FIND(" pH", D2509)), ISNUMBER(FIND("mg/L", D2509)), ISNUMBER(FIND("min", D2509)), ISNUMBER(FIND("mAhg", D2509)), ISNUMBER(FIND("g/L", D2509)), ISNUMBER(FIND("MPa", D2509)))</f>
        <v>0</v>
      </c>
    </row>
    <row r="2510" spans="1:8" x14ac:dyDescent="0.3">
      <c r="A2510">
        <v>3064</v>
      </c>
      <c r="B2510" t="s">
        <v>10390</v>
      </c>
      <c r="C2510" t="s">
        <v>10391</v>
      </c>
      <c r="D2510" t="s">
        <v>10392</v>
      </c>
      <c r="E2510" t="s">
        <v>1164</v>
      </c>
      <c r="F2510" t="s">
        <v>720</v>
      </c>
      <c r="G2510" cm="1">
        <f t="array" aca="1" ref="G2510" ca="1">SUMPRODUCT(--ISNUMBER(MID(D2510,ROW(INDIRECT("1:"&amp;LEN(D2510))),1)*1))</f>
        <v>17</v>
      </c>
      <c r="H2510" t="b">
        <f>OR(ISNUMBER(FIND("Wh kg", D2510)), ISNUMBER(FIND("F/g", D2510)), ISNUMBER(FIND("ppm", D2510)), ISNUMBER(FIND("ppb", D2510)), ISNUMBER(FIND("mAh/g", D2510)), ISNUMBER(FIND("kHz", D2510)), ISNUMBER(FIND("°C", D2510)), ISNUMBER(FIND(" pH", D2510)), ISNUMBER(FIND("mg/L", D2510)), ISNUMBER(FIND("mAhg", D2510)), ISNUMBER(FIND("g/L", D2510)), ISNUMBER(FIND("MPa", D2510)))</f>
        <v>1</v>
      </c>
    </row>
    <row r="2511" spans="1:8" hidden="1" x14ac:dyDescent="0.3">
      <c r="A2511">
        <v>3209</v>
      </c>
      <c r="B2511" t="s">
        <v>10860</v>
      </c>
      <c r="C2511" t="s">
        <v>10861</v>
      </c>
      <c r="D2511" t="s">
        <v>10862</v>
      </c>
      <c r="E2511" t="s">
        <v>254</v>
      </c>
      <c r="F2511" t="s">
        <v>2104</v>
      </c>
      <c r="G2511" cm="1">
        <f t="array" aca="1" ref="G2511" ca="1">SUMPRODUCT(--ISNUMBER(MID(D2511,ROW(INDIRECT("1:"&amp;LEN(D2511))),1)*1))</f>
        <v>17</v>
      </c>
      <c r="H2511" t="b">
        <f t="shared" si="568"/>
        <v>0</v>
      </c>
    </row>
    <row r="2512" spans="1:8" hidden="1" x14ac:dyDescent="0.3">
      <c r="A2512">
        <v>2510</v>
      </c>
      <c r="B2512" t="s">
        <v>8595</v>
      </c>
      <c r="C2512" t="s">
        <v>8596</v>
      </c>
      <c r="D2512" t="s">
        <v>8597</v>
      </c>
      <c r="E2512" t="s">
        <v>1733</v>
      </c>
      <c r="F2512" t="s">
        <v>33</v>
      </c>
      <c r="G2512" cm="1">
        <f t="array" aca="1" ref="G2512" ca="1">SUMPRODUCT(--ISNUMBER(MID(D2512,ROW(INDIRECT("1:"&amp;LEN(D2512))),1)*1))</f>
        <v>0</v>
      </c>
    </row>
    <row r="2513" spans="1:8" hidden="1" x14ac:dyDescent="0.3">
      <c r="A2513">
        <v>3258</v>
      </c>
      <c r="B2513" t="s">
        <v>11021</v>
      </c>
      <c r="C2513" t="s">
        <v>11022</v>
      </c>
      <c r="D2513" t="s">
        <v>11023</v>
      </c>
      <c r="E2513" t="s">
        <v>3725</v>
      </c>
      <c r="F2513" t="s">
        <v>687</v>
      </c>
      <c r="G2513" cm="1">
        <f t="array" aca="1" ref="G2513" ca="1">SUMPRODUCT(--ISNUMBER(MID(D2513,ROW(INDIRECT("1:"&amp;LEN(D2513))),1)*1))</f>
        <v>17</v>
      </c>
      <c r="H2513" t="b">
        <f t="shared" ref="H2513:H2516" si="569">OR(ISNUMBER(FIND("Wh kg", D2513)), ISNUMBER(FIND("F/g", D2513)), ISNUMBER(FIND("ppm", D2513)), ISNUMBER(FIND("ppb", D2513)), ISNUMBER(FIND("mAh/g", D2513)), ISNUMBER(FIND("kHz", D2513)), ISNUMBER(FIND("°C", D2513)), ISNUMBER(FIND(" pH", D2513)), ISNUMBER(FIND("mg/L", D2513)), ISNUMBER(FIND("mAhg", D2513)), ISNUMBER(FIND("g/L", D2513)), ISNUMBER(FIND("MPa", D2513)))</f>
        <v>0</v>
      </c>
    </row>
    <row r="2514" spans="1:8" x14ac:dyDescent="0.3">
      <c r="A2514">
        <v>3371</v>
      </c>
      <c r="B2514" t="s">
        <v>11389</v>
      </c>
      <c r="C2514" t="s">
        <v>11390</v>
      </c>
      <c r="D2514" t="s">
        <v>11391</v>
      </c>
      <c r="E2514" t="s">
        <v>9</v>
      </c>
      <c r="F2514" t="s">
        <v>610</v>
      </c>
      <c r="G2514" cm="1">
        <f t="array" aca="1" ref="G2514" ca="1">SUMPRODUCT(--ISNUMBER(MID(D2514,ROW(INDIRECT("1:"&amp;LEN(D2514))),1)*1))</f>
        <v>17</v>
      </c>
      <c r="H2514" t="b">
        <f t="shared" si="569"/>
        <v>1</v>
      </c>
    </row>
    <row r="2515" spans="1:8" x14ac:dyDescent="0.3">
      <c r="A2515">
        <v>3384</v>
      </c>
      <c r="B2515" t="s">
        <v>11429</v>
      </c>
      <c r="C2515" t="s">
        <v>11430</v>
      </c>
      <c r="D2515" t="s">
        <v>11431</v>
      </c>
      <c r="E2515" t="s">
        <v>11432</v>
      </c>
      <c r="F2515" t="s">
        <v>84</v>
      </c>
      <c r="G2515" cm="1">
        <f t="array" aca="1" ref="G2515" ca="1">SUMPRODUCT(--ISNUMBER(MID(D2515,ROW(INDIRECT("1:"&amp;LEN(D2515))),1)*1))</f>
        <v>17</v>
      </c>
      <c r="H2515" t="b">
        <f t="shared" si="569"/>
        <v>1</v>
      </c>
    </row>
    <row r="2516" spans="1:8" hidden="1" x14ac:dyDescent="0.3">
      <c r="A2516">
        <v>3441</v>
      </c>
      <c r="B2516" t="s">
        <v>11617</v>
      </c>
      <c r="C2516" t="s">
        <v>11618</v>
      </c>
      <c r="D2516" t="s">
        <v>11619</v>
      </c>
      <c r="E2516" t="s">
        <v>9366</v>
      </c>
      <c r="F2516" t="s">
        <v>1581</v>
      </c>
      <c r="G2516" cm="1">
        <f t="array" aca="1" ref="G2516" ca="1">SUMPRODUCT(--ISNUMBER(MID(D2516,ROW(INDIRECT("1:"&amp;LEN(D2516))),1)*1))</f>
        <v>17</v>
      </c>
      <c r="H2516" t="b">
        <f t="shared" si="569"/>
        <v>0</v>
      </c>
    </row>
    <row r="2517" spans="1:8" hidden="1" x14ac:dyDescent="0.3">
      <c r="A2517">
        <v>3454</v>
      </c>
      <c r="B2517" t="s">
        <v>11660</v>
      </c>
      <c r="C2517" t="s">
        <v>11661</v>
      </c>
      <c r="D2517" t="s">
        <v>11662</v>
      </c>
      <c r="E2517" t="s">
        <v>362</v>
      </c>
      <c r="F2517" t="s">
        <v>11663</v>
      </c>
      <c r="G2517" cm="1">
        <f t="array" aca="1" ref="G2517" ca="1">SUMPRODUCT(--ISNUMBER(MID(D2517,ROW(INDIRECT("1:"&amp;LEN(D2517))),1)*1))</f>
        <v>17</v>
      </c>
      <c r="H2517" t="b">
        <f t="shared" ref="H2513:H2522" si="570">OR(ISNUMBER(FIND("Wh kg", D2517)), ISNUMBER(FIND("F/g", D2517)), ISNUMBER(FIND("ppm", D2517)), ISNUMBER(FIND("ppb", D2517)), ISNUMBER(FIND("mAh/g", D2517)), ISNUMBER(FIND("kHz", D2517)), ISNUMBER(FIND("°C", D2517)), ISNUMBER(FIND(" pH", D2517)), ISNUMBER(FIND("mg/L", D2517)), ISNUMBER(FIND("min", D2517)), ISNUMBER(FIND("mAhg", D2517)), ISNUMBER(FIND("g/L", D2517)), ISNUMBER(FIND("MPa", D2517)))</f>
        <v>0</v>
      </c>
    </row>
    <row r="2518" spans="1:8" hidden="1" x14ac:dyDescent="0.3">
      <c r="A2518">
        <v>3618</v>
      </c>
      <c r="B2518" t="s">
        <v>12194</v>
      </c>
      <c r="C2518" t="s">
        <v>12195</v>
      </c>
      <c r="D2518" t="s">
        <v>12196</v>
      </c>
      <c r="E2518" t="s">
        <v>12197</v>
      </c>
      <c r="F2518" t="s">
        <v>2488</v>
      </c>
      <c r="G2518" cm="1">
        <f t="array" aca="1" ref="G2518" ca="1">SUMPRODUCT(--ISNUMBER(MID(D2518,ROW(INDIRECT("1:"&amp;LEN(D2518))),1)*1))</f>
        <v>17</v>
      </c>
      <c r="H2518" t="b">
        <f t="shared" si="570"/>
        <v>0</v>
      </c>
    </row>
    <row r="2519" spans="1:8" hidden="1" x14ac:dyDescent="0.3">
      <c r="A2519">
        <v>3648</v>
      </c>
      <c r="B2519" t="s">
        <v>12287</v>
      </c>
      <c r="C2519" t="s">
        <v>12288</v>
      </c>
      <c r="D2519" t="s">
        <v>12289</v>
      </c>
      <c r="E2519" t="s">
        <v>12290</v>
      </c>
      <c r="F2519" t="s">
        <v>84</v>
      </c>
      <c r="G2519" cm="1">
        <f t="array" aca="1" ref="G2519" ca="1">SUMPRODUCT(--ISNUMBER(MID(D2519,ROW(INDIRECT("1:"&amp;LEN(D2519))),1)*1))</f>
        <v>17</v>
      </c>
      <c r="H2519" t="b">
        <f>OR(ISNUMBER(FIND("Wh kg", D2519)), ISNUMBER(FIND("F/g", D2519)), ISNUMBER(FIND("ppm", D2519)), ISNUMBER(FIND("ppb", D2519)), ISNUMBER(FIND("mAh/g", D2519)), ISNUMBER(FIND("kHz", D2519)), ISNUMBER(FIND("°C", D2519)), ISNUMBER(FIND(" pH", D2519)), ISNUMBER(FIND("mg/L", D2519)), ISNUMBER(FIND("mAhg", D2519)), ISNUMBER(FIND("g/L", D2519)), ISNUMBER(FIND("MPa", D2519)))</f>
        <v>0</v>
      </c>
    </row>
    <row r="2520" spans="1:8" hidden="1" x14ac:dyDescent="0.3">
      <c r="A2520">
        <v>3657</v>
      </c>
      <c r="B2520" t="s">
        <v>12319</v>
      </c>
      <c r="C2520" t="s">
        <v>12320</v>
      </c>
      <c r="D2520" t="s">
        <v>12321</v>
      </c>
      <c r="E2520" t="s">
        <v>215</v>
      </c>
      <c r="F2520" t="s">
        <v>161</v>
      </c>
      <c r="G2520" cm="1">
        <f t="array" aca="1" ref="G2520" ca="1">SUMPRODUCT(--ISNUMBER(MID(D2520,ROW(INDIRECT("1:"&amp;LEN(D2520))),1)*1))</f>
        <v>17</v>
      </c>
      <c r="H2520" t="b">
        <f t="shared" si="570"/>
        <v>0</v>
      </c>
    </row>
    <row r="2521" spans="1:8" x14ac:dyDescent="0.3">
      <c r="A2521">
        <v>3670</v>
      </c>
      <c r="B2521" t="s">
        <v>12360</v>
      </c>
      <c r="C2521" t="s">
        <v>12361</v>
      </c>
      <c r="D2521" t="s">
        <v>12362</v>
      </c>
      <c r="E2521" t="s">
        <v>12363</v>
      </c>
      <c r="F2521" t="s">
        <v>632</v>
      </c>
      <c r="G2521" cm="1">
        <f t="array" aca="1" ref="G2521" ca="1">SUMPRODUCT(--ISNUMBER(MID(D2521,ROW(INDIRECT("1:"&amp;LEN(D2521))),1)*1))</f>
        <v>17</v>
      </c>
      <c r="H2521" t="b">
        <f>OR(ISNUMBER(FIND("Wh kg", D2521)), ISNUMBER(FIND("F/g", D2521)), ISNUMBER(FIND("ppm", D2521)), ISNUMBER(FIND("ppb", D2521)), ISNUMBER(FIND("mAh/g", D2521)), ISNUMBER(FIND("kHz", D2521)), ISNUMBER(FIND("°C", D2521)), ISNUMBER(FIND(" pH", D2521)), ISNUMBER(FIND("mg/L", D2521)), ISNUMBER(FIND("mAhg", D2521)), ISNUMBER(FIND("g/L", D2521)), ISNUMBER(FIND("MPa", D2521)))</f>
        <v>1</v>
      </c>
    </row>
    <row r="2522" spans="1:8" hidden="1" x14ac:dyDescent="0.3">
      <c r="A2522">
        <v>3942</v>
      </c>
      <c r="B2522" t="s">
        <v>13217</v>
      </c>
      <c r="C2522" t="s">
        <v>13218</v>
      </c>
      <c r="D2522" t="s">
        <v>13219</v>
      </c>
      <c r="E2522" t="s">
        <v>1164</v>
      </c>
      <c r="F2522" t="s">
        <v>116</v>
      </c>
      <c r="G2522" cm="1">
        <f t="array" aca="1" ref="G2522" ca="1">SUMPRODUCT(--ISNUMBER(MID(D2522,ROW(INDIRECT("1:"&amp;LEN(D2522))),1)*1))</f>
        <v>17</v>
      </c>
      <c r="H2522" t="b">
        <f t="shared" si="570"/>
        <v>0</v>
      </c>
    </row>
    <row r="2523" spans="1:8" hidden="1" x14ac:dyDescent="0.3">
      <c r="A2523">
        <v>2521</v>
      </c>
      <c r="B2523" t="s">
        <v>8630</v>
      </c>
      <c r="C2523" t="s">
        <v>8631</v>
      </c>
      <c r="D2523" t="s">
        <v>8632</v>
      </c>
      <c r="E2523" t="s">
        <v>1492</v>
      </c>
      <c r="F2523" t="s">
        <v>89</v>
      </c>
      <c r="G2523" cm="1">
        <f t="array" aca="1" ref="G2523" ca="1">SUMPRODUCT(--ISNUMBER(MID(D2523,ROW(INDIRECT("1:"&amp;LEN(D2523))),1)*1))</f>
        <v>0</v>
      </c>
    </row>
    <row r="2524" spans="1:8" hidden="1" x14ac:dyDescent="0.3">
      <c r="A2524">
        <v>2522</v>
      </c>
      <c r="B2524" t="s">
        <v>8633</v>
      </c>
      <c r="C2524" t="s">
        <v>8634</v>
      </c>
      <c r="D2524" t="s">
        <v>8635</v>
      </c>
      <c r="E2524" t="s">
        <v>191</v>
      </c>
      <c r="F2524" t="s">
        <v>441</v>
      </c>
      <c r="G2524" cm="1">
        <f t="array" aca="1" ref="G2524" ca="1">SUMPRODUCT(--ISNUMBER(MID(D2524,ROW(INDIRECT("1:"&amp;LEN(D2524))),1)*1))</f>
        <v>0</v>
      </c>
    </row>
    <row r="2525" spans="1:8" hidden="1" x14ac:dyDescent="0.3">
      <c r="A2525">
        <v>3950</v>
      </c>
      <c r="B2525" t="s">
        <v>13242</v>
      </c>
      <c r="C2525" t="s">
        <v>13243</v>
      </c>
      <c r="D2525" t="s">
        <v>13244</v>
      </c>
      <c r="E2525" t="s">
        <v>991</v>
      </c>
      <c r="F2525" t="s">
        <v>116</v>
      </c>
      <c r="G2525" cm="1">
        <f t="array" aca="1" ref="G2525" ca="1">SUMPRODUCT(--ISNUMBER(MID(D2525,ROW(INDIRECT("1:"&amp;LEN(D2525))),1)*1))</f>
        <v>17</v>
      </c>
      <c r="H2525" t="b">
        <f>OR(ISNUMBER(FIND("Wh kg", D2525)), ISNUMBER(FIND("F/g", D2525)), ISNUMBER(FIND("ppm", D2525)), ISNUMBER(FIND("ppb", D2525)), ISNUMBER(FIND("mAh/g", D2525)), ISNUMBER(FIND("kHz", D2525)), ISNUMBER(FIND("°C", D2525)), ISNUMBER(FIND(" pH", D2525)), ISNUMBER(FIND("mg/L", D2525)), ISNUMBER(FIND("mAhg", D2525)), ISNUMBER(FIND("g/L", D2525)), ISNUMBER(FIND("MPa", D2525)))</f>
        <v>0</v>
      </c>
    </row>
    <row r="2526" spans="1:8" hidden="1" x14ac:dyDescent="0.3">
      <c r="A2526">
        <v>3956</v>
      </c>
      <c r="B2526" t="s">
        <v>13261</v>
      </c>
      <c r="C2526" t="s">
        <v>13262</v>
      </c>
      <c r="D2526" t="s">
        <v>13263</v>
      </c>
      <c r="E2526" t="s">
        <v>13264</v>
      </c>
      <c r="F2526" t="s">
        <v>84</v>
      </c>
      <c r="G2526" cm="1">
        <f t="array" aca="1" ref="G2526" ca="1">SUMPRODUCT(--ISNUMBER(MID(D2526,ROW(INDIRECT("1:"&amp;LEN(D2526))),1)*1))</f>
        <v>17</v>
      </c>
      <c r="H2526" t="b">
        <f t="shared" ref="H2525:H2526" si="571">OR(ISNUMBER(FIND("Wh kg", D2526)), ISNUMBER(FIND("F/g", D2526)), ISNUMBER(FIND("ppm", D2526)), ISNUMBER(FIND("ppb", D2526)), ISNUMBER(FIND("mAh/g", D2526)), ISNUMBER(FIND("kHz", D2526)), ISNUMBER(FIND("°C", D2526)), ISNUMBER(FIND(" pH", D2526)), ISNUMBER(FIND("mg/L", D2526)), ISNUMBER(FIND("min", D2526)), ISNUMBER(FIND("mAhg", D2526)), ISNUMBER(FIND("g/L", D2526)), ISNUMBER(FIND("MPa", D2526)))</f>
        <v>0</v>
      </c>
    </row>
    <row r="2527" spans="1:8" hidden="1" x14ac:dyDescent="0.3">
      <c r="A2527">
        <v>2525</v>
      </c>
      <c r="B2527" t="s">
        <v>8642</v>
      </c>
      <c r="C2527" t="s">
        <v>8643</v>
      </c>
      <c r="D2527" t="s">
        <v>8644</v>
      </c>
      <c r="E2527" t="s">
        <v>8645</v>
      </c>
      <c r="F2527" t="s">
        <v>84</v>
      </c>
      <c r="G2527" cm="1">
        <f t="array" aca="1" ref="G2527" ca="1">SUMPRODUCT(--ISNUMBER(MID(D2527,ROW(INDIRECT("1:"&amp;LEN(D2527))),1)*1))</f>
        <v>0</v>
      </c>
    </row>
    <row r="2528" spans="1:8" hidden="1" x14ac:dyDescent="0.3">
      <c r="A2528">
        <v>4086</v>
      </c>
      <c r="B2528" t="s">
        <v>13674</v>
      </c>
      <c r="C2528" t="s">
        <v>13675</v>
      </c>
      <c r="D2528" t="s">
        <v>13676</v>
      </c>
      <c r="E2528" t="s">
        <v>2922</v>
      </c>
      <c r="F2528" t="s">
        <v>2368</v>
      </c>
      <c r="G2528" cm="1">
        <f t="array" aca="1" ref="G2528" ca="1">SUMPRODUCT(--ISNUMBER(MID(D2528,ROW(INDIRECT("1:"&amp;LEN(D2528))),1)*1))</f>
        <v>17</v>
      </c>
      <c r="H2528" t="b">
        <f t="shared" ref="H2528:H2530" si="572">OR(ISNUMBER(FIND("Wh kg", D2528)), ISNUMBER(FIND("F/g", D2528)), ISNUMBER(FIND("ppm", D2528)), ISNUMBER(FIND("ppb", D2528)), ISNUMBER(FIND("mAh/g", D2528)), ISNUMBER(FIND("kHz", D2528)), ISNUMBER(FIND("°C", D2528)), ISNUMBER(FIND(" pH", D2528)), ISNUMBER(FIND("mg/L", D2528)), ISNUMBER(FIND("mAhg", D2528)), ISNUMBER(FIND("g/L", D2528)), ISNUMBER(FIND("MPa", D2528)))</f>
        <v>0</v>
      </c>
    </row>
    <row r="2529" spans="1:8" hidden="1" x14ac:dyDescent="0.3">
      <c r="A2529">
        <v>4091</v>
      </c>
      <c r="B2529" t="s">
        <v>13689</v>
      </c>
      <c r="C2529" t="s">
        <v>13690</v>
      </c>
      <c r="D2529" t="s">
        <v>13691</v>
      </c>
      <c r="E2529" t="s">
        <v>1941</v>
      </c>
      <c r="F2529" t="s">
        <v>632</v>
      </c>
      <c r="G2529" cm="1">
        <f t="array" aca="1" ref="G2529" ca="1">SUMPRODUCT(--ISNUMBER(MID(D2529,ROW(INDIRECT("1:"&amp;LEN(D2529))),1)*1))</f>
        <v>17</v>
      </c>
      <c r="H2529" t="b">
        <f t="shared" si="572"/>
        <v>0</v>
      </c>
    </row>
    <row r="2530" spans="1:8" x14ac:dyDescent="0.3">
      <c r="A2530">
        <v>4147</v>
      </c>
      <c r="B2530" t="s">
        <v>13862</v>
      </c>
      <c r="C2530" t="s">
        <v>13863</v>
      </c>
      <c r="D2530" t="s">
        <v>13864</v>
      </c>
      <c r="E2530" t="s">
        <v>283</v>
      </c>
      <c r="F2530" t="s">
        <v>46</v>
      </c>
      <c r="G2530" cm="1">
        <f t="array" aca="1" ref="G2530" ca="1">SUMPRODUCT(--ISNUMBER(MID(D2530,ROW(INDIRECT("1:"&amp;LEN(D2530))),1)*1))</f>
        <v>17</v>
      </c>
      <c r="H2530" t="b">
        <f t="shared" si="572"/>
        <v>1</v>
      </c>
    </row>
    <row r="2531" spans="1:8" hidden="1" x14ac:dyDescent="0.3">
      <c r="A2531">
        <v>2529</v>
      </c>
      <c r="B2531" t="s">
        <v>8655</v>
      </c>
      <c r="C2531" t="s">
        <v>8656</v>
      </c>
      <c r="D2531" t="s">
        <v>8657</v>
      </c>
      <c r="E2531" t="s">
        <v>3609</v>
      </c>
      <c r="F2531" t="s">
        <v>116</v>
      </c>
      <c r="G2531" cm="1">
        <f t="array" aca="1" ref="G2531" ca="1">SUMPRODUCT(--ISNUMBER(MID(D2531,ROW(INDIRECT("1:"&amp;LEN(D2531))),1)*1))</f>
        <v>0</v>
      </c>
    </row>
    <row r="2532" spans="1:8" x14ac:dyDescent="0.3">
      <c r="A2532">
        <v>4167</v>
      </c>
      <c r="B2532" t="s">
        <v>13927</v>
      </c>
      <c r="C2532" t="s">
        <v>13928</v>
      </c>
      <c r="D2532" t="s">
        <v>13929</v>
      </c>
      <c r="E2532" t="s">
        <v>88</v>
      </c>
      <c r="F2532" t="s">
        <v>694</v>
      </c>
      <c r="G2532" cm="1">
        <f t="array" aca="1" ref="G2532" ca="1">SUMPRODUCT(--ISNUMBER(MID(D2532,ROW(INDIRECT("1:"&amp;LEN(D2532))),1)*1))</f>
        <v>17</v>
      </c>
      <c r="H2532" t="b">
        <f t="shared" ref="H2532:H2537" si="573">OR(ISNUMBER(FIND("Wh kg", D2532)), ISNUMBER(FIND("F/g", D2532)), ISNUMBER(FIND("ppm", D2532)), ISNUMBER(FIND("ppb", D2532)), ISNUMBER(FIND("mAh/g", D2532)), ISNUMBER(FIND("kHz", D2532)), ISNUMBER(FIND("°C", D2532)), ISNUMBER(FIND(" pH", D2532)), ISNUMBER(FIND("mg/L", D2532)), ISNUMBER(FIND("mAhg", D2532)), ISNUMBER(FIND("g/L", D2532)), ISNUMBER(FIND("MPa", D2532)))</f>
        <v>1</v>
      </c>
    </row>
    <row r="2533" spans="1:8" x14ac:dyDescent="0.3">
      <c r="A2533">
        <v>4212</v>
      </c>
      <c r="B2533" t="s">
        <v>14068</v>
      </c>
      <c r="C2533" t="s">
        <v>14069</v>
      </c>
      <c r="D2533" t="s">
        <v>14070</v>
      </c>
      <c r="E2533" t="s">
        <v>6185</v>
      </c>
      <c r="F2533" t="s">
        <v>961</v>
      </c>
      <c r="G2533" cm="1">
        <f t="array" aca="1" ref="G2533" ca="1">SUMPRODUCT(--ISNUMBER(MID(D2533,ROW(INDIRECT("1:"&amp;LEN(D2533))),1)*1))</f>
        <v>17</v>
      </c>
      <c r="H2533" t="b">
        <f t="shared" si="573"/>
        <v>1</v>
      </c>
    </row>
    <row r="2534" spans="1:8" hidden="1" x14ac:dyDescent="0.3">
      <c r="A2534">
        <v>4218</v>
      </c>
      <c r="B2534" t="s">
        <v>14087</v>
      </c>
      <c r="C2534" t="s">
        <v>14088</v>
      </c>
      <c r="D2534" t="s">
        <v>14089</v>
      </c>
      <c r="E2534" t="s">
        <v>485</v>
      </c>
      <c r="F2534" t="s">
        <v>138</v>
      </c>
      <c r="G2534" cm="1">
        <f t="array" aca="1" ref="G2534" ca="1">SUMPRODUCT(--ISNUMBER(MID(D2534,ROW(INDIRECT("1:"&amp;LEN(D2534))),1)*1))</f>
        <v>17</v>
      </c>
      <c r="H2534" t="b">
        <f t="shared" si="573"/>
        <v>0</v>
      </c>
    </row>
    <row r="2535" spans="1:8" x14ac:dyDescent="0.3">
      <c r="A2535">
        <v>4275</v>
      </c>
      <c r="B2535" t="s">
        <v>14272</v>
      </c>
      <c r="C2535" t="s">
        <v>14273</v>
      </c>
      <c r="D2535" t="s">
        <v>14274</v>
      </c>
      <c r="E2535" t="s">
        <v>14275</v>
      </c>
      <c r="F2535" t="s">
        <v>138</v>
      </c>
      <c r="G2535" cm="1">
        <f t="array" aca="1" ref="G2535" ca="1">SUMPRODUCT(--ISNUMBER(MID(D2535,ROW(INDIRECT("1:"&amp;LEN(D2535))),1)*1))</f>
        <v>17</v>
      </c>
      <c r="H2535" t="b">
        <f t="shared" si="573"/>
        <v>1</v>
      </c>
    </row>
    <row r="2536" spans="1:8" x14ac:dyDescent="0.3">
      <c r="A2536">
        <v>4277</v>
      </c>
      <c r="B2536" t="s">
        <v>14279</v>
      </c>
      <c r="C2536" t="s">
        <v>14280</v>
      </c>
      <c r="D2536" t="s">
        <v>14281</v>
      </c>
      <c r="E2536" t="s">
        <v>358</v>
      </c>
      <c r="F2536" t="s">
        <v>2849</v>
      </c>
      <c r="G2536" cm="1">
        <f t="array" aca="1" ref="G2536" ca="1">SUMPRODUCT(--ISNUMBER(MID(D2536,ROW(INDIRECT("1:"&amp;LEN(D2536))),1)*1))</f>
        <v>17</v>
      </c>
      <c r="H2536" t="b">
        <f t="shared" si="573"/>
        <v>1</v>
      </c>
    </row>
    <row r="2537" spans="1:8" x14ac:dyDescent="0.3">
      <c r="A2537">
        <v>4351</v>
      </c>
      <c r="B2537" t="s">
        <v>14523</v>
      </c>
      <c r="C2537" t="s">
        <v>14524</v>
      </c>
      <c r="D2537" t="s">
        <v>14525</v>
      </c>
      <c r="E2537" t="s">
        <v>5255</v>
      </c>
      <c r="F2537" t="s">
        <v>694</v>
      </c>
      <c r="G2537" cm="1">
        <f t="array" aca="1" ref="G2537" ca="1">SUMPRODUCT(--ISNUMBER(MID(D2537,ROW(INDIRECT("1:"&amp;LEN(D2537))),1)*1))</f>
        <v>17</v>
      </c>
      <c r="H2537" t="b">
        <f t="shared" si="573"/>
        <v>1</v>
      </c>
    </row>
    <row r="2538" spans="1:8" hidden="1" x14ac:dyDescent="0.3">
      <c r="A2538">
        <v>2536</v>
      </c>
      <c r="B2538" t="s">
        <v>8677</v>
      </c>
      <c r="C2538" t="s">
        <v>8678</v>
      </c>
      <c r="D2538" t="s">
        <v>8679</v>
      </c>
      <c r="E2538" t="s">
        <v>191</v>
      </c>
      <c r="F2538" t="s">
        <v>138</v>
      </c>
      <c r="G2538" cm="1">
        <f t="array" aca="1" ref="G2538" ca="1">SUMPRODUCT(--ISNUMBER(MID(D2538,ROW(INDIRECT("1:"&amp;LEN(D2538))),1)*1))</f>
        <v>0</v>
      </c>
    </row>
    <row r="2539" spans="1:8" x14ac:dyDescent="0.3">
      <c r="A2539">
        <v>4430</v>
      </c>
      <c r="B2539" t="s">
        <v>14777</v>
      </c>
      <c r="C2539" t="s">
        <v>14778</v>
      </c>
      <c r="D2539" t="s">
        <v>14779</v>
      </c>
      <c r="E2539" t="s">
        <v>1693</v>
      </c>
      <c r="F2539" t="s">
        <v>2488</v>
      </c>
      <c r="G2539" cm="1">
        <f t="array" aca="1" ref="G2539" ca="1">SUMPRODUCT(--ISNUMBER(MID(D2539,ROW(INDIRECT("1:"&amp;LEN(D2539))),1)*1))</f>
        <v>17</v>
      </c>
      <c r="H2539" t="b">
        <f t="shared" ref="H2539:H2541" si="574">OR(ISNUMBER(FIND("Wh kg", D2539)), ISNUMBER(FIND("F/g", D2539)), ISNUMBER(FIND("ppm", D2539)), ISNUMBER(FIND("ppb", D2539)), ISNUMBER(FIND("mAh/g", D2539)), ISNUMBER(FIND("kHz", D2539)), ISNUMBER(FIND("°C", D2539)), ISNUMBER(FIND(" pH", D2539)), ISNUMBER(FIND("mg/L", D2539)), ISNUMBER(FIND("mAhg", D2539)), ISNUMBER(FIND("g/L", D2539)), ISNUMBER(FIND("MPa", D2539)))</f>
        <v>1</v>
      </c>
    </row>
    <row r="2540" spans="1:8" hidden="1" x14ac:dyDescent="0.3">
      <c r="A2540">
        <v>4449</v>
      </c>
      <c r="B2540" t="s">
        <v>14836</v>
      </c>
      <c r="C2540" t="s">
        <v>14837</v>
      </c>
      <c r="D2540" t="s">
        <v>14838</v>
      </c>
      <c r="E2540" t="s">
        <v>243</v>
      </c>
      <c r="F2540" t="s">
        <v>317</v>
      </c>
      <c r="G2540" cm="1">
        <f t="array" aca="1" ref="G2540" ca="1">SUMPRODUCT(--ISNUMBER(MID(D2540,ROW(INDIRECT("1:"&amp;LEN(D2540))),1)*1))</f>
        <v>17</v>
      </c>
      <c r="H2540" t="b">
        <f t="shared" si="574"/>
        <v>0</v>
      </c>
    </row>
    <row r="2541" spans="1:8" hidden="1" x14ac:dyDescent="0.3">
      <c r="A2541">
        <v>4488</v>
      </c>
      <c r="B2541" t="s">
        <v>14957</v>
      </c>
      <c r="C2541" t="s">
        <v>14958</v>
      </c>
      <c r="D2541" t="s">
        <v>14959</v>
      </c>
      <c r="E2541" t="s">
        <v>137</v>
      </c>
      <c r="F2541" t="s">
        <v>6473</v>
      </c>
      <c r="G2541" cm="1">
        <f t="array" aca="1" ref="G2541" ca="1">SUMPRODUCT(--ISNUMBER(MID(D2541,ROW(INDIRECT("1:"&amp;LEN(D2541))),1)*1))</f>
        <v>17</v>
      </c>
      <c r="H2541" t="b">
        <f t="shared" si="574"/>
        <v>0</v>
      </c>
    </row>
    <row r="2542" spans="1:8" hidden="1" x14ac:dyDescent="0.3">
      <c r="A2542">
        <v>4514</v>
      </c>
      <c r="B2542" t="s">
        <v>15042</v>
      </c>
      <c r="C2542" t="s">
        <v>15043</v>
      </c>
      <c r="D2542" t="s">
        <v>15044</v>
      </c>
      <c r="E2542" t="s">
        <v>2471</v>
      </c>
      <c r="F2542" t="s">
        <v>687</v>
      </c>
      <c r="G2542" cm="1">
        <f t="array" aca="1" ref="G2542" ca="1">SUMPRODUCT(--ISNUMBER(MID(D2542,ROW(INDIRECT("1:"&amp;LEN(D2542))),1)*1))</f>
        <v>17</v>
      </c>
      <c r="H2542" t="b">
        <f t="shared" ref="H2539:H2545" si="575">OR(ISNUMBER(FIND("Wh kg", D2542)), ISNUMBER(FIND("F/g", D2542)), ISNUMBER(FIND("ppm", D2542)), ISNUMBER(FIND("ppb", D2542)), ISNUMBER(FIND("mAh/g", D2542)), ISNUMBER(FIND("kHz", D2542)), ISNUMBER(FIND("°C", D2542)), ISNUMBER(FIND(" pH", D2542)), ISNUMBER(FIND("mg/L", D2542)), ISNUMBER(FIND("min", D2542)), ISNUMBER(FIND("mAhg", D2542)), ISNUMBER(FIND("g/L", D2542)), ISNUMBER(FIND("MPa", D2542)))</f>
        <v>0</v>
      </c>
    </row>
    <row r="2543" spans="1:8" hidden="1" x14ac:dyDescent="0.3">
      <c r="A2543">
        <v>4621</v>
      </c>
      <c r="B2543" t="s">
        <v>15380</v>
      </c>
      <c r="C2543" t="s">
        <v>15381</v>
      </c>
      <c r="D2543" t="s">
        <v>15382</v>
      </c>
      <c r="E2543" t="s">
        <v>896</v>
      </c>
      <c r="F2543" t="s">
        <v>5780</v>
      </c>
      <c r="G2543" cm="1">
        <f t="array" aca="1" ref="G2543" ca="1">SUMPRODUCT(--ISNUMBER(MID(D2543,ROW(INDIRECT("1:"&amp;LEN(D2543))),1)*1))</f>
        <v>17</v>
      </c>
      <c r="H2543" t="b">
        <f>OR(ISNUMBER(FIND("Wh kg", D2543)), ISNUMBER(FIND("F/g", D2543)), ISNUMBER(FIND("ppm", D2543)), ISNUMBER(FIND("ppb", D2543)), ISNUMBER(FIND("mAh/g", D2543)), ISNUMBER(FIND("kHz", D2543)), ISNUMBER(FIND("°C", D2543)), ISNUMBER(FIND(" pH", D2543)), ISNUMBER(FIND("mg/L", D2543)), ISNUMBER(FIND("mAhg", D2543)), ISNUMBER(FIND("g/L", D2543)), ISNUMBER(FIND("MPa", D2543)))</f>
        <v>0</v>
      </c>
    </row>
    <row r="2544" spans="1:8" hidden="1" x14ac:dyDescent="0.3">
      <c r="A2544">
        <v>4661</v>
      </c>
      <c r="B2544" t="s">
        <v>15507</v>
      </c>
      <c r="C2544" t="s">
        <v>15508</v>
      </c>
      <c r="D2544" t="s">
        <v>15509</v>
      </c>
      <c r="E2544" t="s">
        <v>1130</v>
      </c>
      <c r="F2544" t="s">
        <v>138</v>
      </c>
      <c r="G2544" cm="1">
        <f t="array" aca="1" ref="G2544" ca="1">SUMPRODUCT(--ISNUMBER(MID(D2544,ROW(INDIRECT("1:"&amp;LEN(D2544))),1)*1))</f>
        <v>17</v>
      </c>
      <c r="H2544" t="b">
        <f t="shared" si="575"/>
        <v>0</v>
      </c>
    </row>
    <row r="2545" spans="1:8" x14ac:dyDescent="0.3">
      <c r="A2545">
        <v>4710</v>
      </c>
      <c r="B2545" t="s">
        <v>15663</v>
      </c>
      <c r="C2545" t="s">
        <v>15664</v>
      </c>
      <c r="D2545" t="s">
        <v>15665</v>
      </c>
      <c r="E2545" t="s">
        <v>10278</v>
      </c>
      <c r="F2545" t="s">
        <v>2792</v>
      </c>
      <c r="G2545" cm="1">
        <f t="array" aca="1" ref="G2545" ca="1">SUMPRODUCT(--ISNUMBER(MID(D2545,ROW(INDIRECT("1:"&amp;LEN(D2545))),1)*1))</f>
        <v>17</v>
      </c>
      <c r="H2545" t="b">
        <f>OR(ISNUMBER(FIND("Wh kg", D2545)), ISNUMBER(FIND("F/g", D2545)), ISNUMBER(FIND("ppm", D2545)), ISNUMBER(FIND("ppb", D2545)), ISNUMBER(FIND("mAh/g", D2545)), ISNUMBER(FIND("kHz", D2545)), ISNUMBER(FIND("°C", D2545)), ISNUMBER(FIND(" pH", D2545)), ISNUMBER(FIND("mg/L", D2545)), ISNUMBER(FIND("mAhg", D2545)), ISNUMBER(FIND("g/L", D2545)), ISNUMBER(FIND("MPa", D2545)))</f>
        <v>1</v>
      </c>
    </row>
    <row r="2546" spans="1:8" hidden="1" x14ac:dyDescent="0.3">
      <c r="A2546">
        <v>2544</v>
      </c>
      <c r="B2546" t="s">
        <v>8704</v>
      </c>
      <c r="C2546" t="s">
        <v>8705</v>
      </c>
      <c r="D2546" t="s">
        <v>8706</v>
      </c>
      <c r="E2546" t="s">
        <v>179</v>
      </c>
      <c r="F2546" t="s">
        <v>15</v>
      </c>
      <c r="G2546" cm="1">
        <f t="array" aca="1" ref="G2546" ca="1">SUMPRODUCT(--ISNUMBER(MID(D2546,ROW(INDIRECT("1:"&amp;LEN(D2546))),1)*1))</f>
        <v>0</v>
      </c>
    </row>
    <row r="2547" spans="1:8" hidden="1" x14ac:dyDescent="0.3">
      <c r="A2547">
        <v>4842</v>
      </c>
      <c r="B2547" t="s">
        <v>16092</v>
      </c>
      <c r="C2547" t="s">
        <v>16093</v>
      </c>
      <c r="D2547" t="s">
        <v>16094</v>
      </c>
      <c r="E2547" t="s">
        <v>1508</v>
      </c>
      <c r="F2547" t="s">
        <v>295</v>
      </c>
      <c r="G2547" cm="1">
        <f t="array" aca="1" ref="G2547" ca="1">SUMPRODUCT(--ISNUMBER(MID(D2547,ROW(INDIRECT("1:"&amp;LEN(D2547))),1)*1))</f>
        <v>17</v>
      </c>
      <c r="H2547" t="b">
        <f>OR(ISNUMBER(FIND("Wh kg", D2547)), ISNUMBER(FIND("F/g", D2547)), ISNUMBER(FIND("ppm", D2547)), ISNUMBER(FIND("ppb", D2547)), ISNUMBER(FIND("mAh/g", D2547)), ISNUMBER(FIND("kHz", D2547)), ISNUMBER(FIND("°C", D2547)), ISNUMBER(FIND(" pH", D2547)), ISNUMBER(FIND("mg/L", D2547)), ISNUMBER(FIND("min", D2547)), ISNUMBER(FIND("mAhg", D2547)), ISNUMBER(FIND("g/L", D2547)), ISNUMBER(FIND("MPa", D2547)))</f>
        <v>0</v>
      </c>
    </row>
    <row r="2548" spans="1:8" hidden="1" x14ac:dyDescent="0.3">
      <c r="A2548">
        <v>2546</v>
      </c>
      <c r="B2548" t="s">
        <v>8710</v>
      </c>
      <c r="C2548" t="s">
        <v>8711</v>
      </c>
      <c r="D2548" t="s">
        <v>8712</v>
      </c>
      <c r="E2548" t="s">
        <v>8713</v>
      </c>
      <c r="F2548" t="s">
        <v>15</v>
      </c>
      <c r="G2548" cm="1">
        <f t="array" aca="1" ref="G2548" ca="1">SUMPRODUCT(--ISNUMBER(MID(D2548,ROW(INDIRECT("1:"&amp;LEN(D2548))),1)*1))</f>
        <v>0</v>
      </c>
    </row>
    <row r="2549" spans="1:8" x14ac:dyDescent="0.3">
      <c r="A2549">
        <v>4885</v>
      </c>
      <c r="B2549" t="s">
        <v>16229</v>
      </c>
      <c r="C2549" t="s">
        <v>16230</v>
      </c>
      <c r="D2549" t="s">
        <v>16231</v>
      </c>
      <c r="E2549" t="s">
        <v>294</v>
      </c>
      <c r="F2549" t="s">
        <v>161</v>
      </c>
      <c r="G2549" cm="1">
        <f t="array" aca="1" ref="G2549" ca="1">SUMPRODUCT(--ISNUMBER(MID(D2549,ROW(INDIRECT("1:"&amp;LEN(D2549))),1)*1))</f>
        <v>17</v>
      </c>
      <c r="H2549" t="b">
        <f t="shared" ref="H2549:H2550" si="576">OR(ISNUMBER(FIND("Wh kg", D2549)), ISNUMBER(FIND("F/g", D2549)), ISNUMBER(FIND("ppm", D2549)), ISNUMBER(FIND("ppb", D2549)), ISNUMBER(FIND("mAh/g", D2549)), ISNUMBER(FIND("kHz", D2549)), ISNUMBER(FIND("°C", D2549)), ISNUMBER(FIND(" pH", D2549)), ISNUMBER(FIND("mg/L", D2549)), ISNUMBER(FIND("mAhg", D2549)), ISNUMBER(FIND("g/L", D2549)), ISNUMBER(FIND("MPa", D2549)))</f>
        <v>1</v>
      </c>
    </row>
    <row r="2550" spans="1:8" hidden="1" x14ac:dyDescent="0.3">
      <c r="A2550">
        <v>4913</v>
      </c>
      <c r="B2550" t="s">
        <v>16317</v>
      </c>
      <c r="C2550" t="s">
        <v>16318</v>
      </c>
      <c r="D2550" t="s">
        <v>16319</v>
      </c>
      <c r="E2550" t="s">
        <v>8645</v>
      </c>
      <c r="F2550" t="s">
        <v>687</v>
      </c>
      <c r="G2550" cm="1">
        <f t="array" aca="1" ref="G2550" ca="1">SUMPRODUCT(--ISNUMBER(MID(D2550,ROW(INDIRECT("1:"&amp;LEN(D2550))),1)*1))</f>
        <v>17</v>
      </c>
      <c r="H2550" t="b">
        <f t="shared" si="576"/>
        <v>0</v>
      </c>
    </row>
    <row r="2551" spans="1:8" hidden="1" x14ac:dyDescent="0.3">
      <c r="A2551">
        <v>2549</v>
      </c>
      <c r="B2551" t="s">
        <v>8720</v>
      </c>
      <c r="C2551" t="s">
        <v>8721</v>
      </c>
      <c r="D2551" t="s">
        <v>8722</v>
      </c>
      <c r="E2551" t="s">
        <v>265</v>
      </c>
      <c r="F2551" t="s">
        <v>8723</v>
      </c>
      <c r="G2551" cm="1">
        <f t="array" aca="1" ref="G2551" ca="1">SUMPRODUCT(--ISNUMBER(MID(D2551,ROW(INDIRECT("1:"&amp;LEN(D2551))),1)*1))</f>
        <v>0</v>
      </c>
    </row>
    <row r="2552" spans="1:8" hidden="1" x14ac:dyDescent="0.3">
      <c r="A2552">
        <v>2550</v>
      </c>
      <c r="B2552" t="s">
        <v>8724</v>
      </c>
      <c r="C2552" t="s">
        <v>8725</v>
      </c>
      <c r="D2552" t="s">
        <v>8726</v>
      </c>
      <c r="E2552" t="s">
        <v>287</v>
      </c>
      <c r="F2552" t="s">
        <v>8727</v>
      </c>
      <c r="G2552" cm="1">
        <f t="array" aca="1" ref="G2552" ca="1">SUMPRODUCT(--ISNUMBER(MID(D2552,ROW(INDIRECT("1:"&amp;LEN(D2552))),1)*1))</f>
        <v>0</v>
      </c>
    </row>
    <row r="2553" spans="1:8" hidden="1" x14ac:dyDescent="0.3">
      <c r="A2553">
        <v>4919</v>
      </c>
      <c r="B2553" t="s">
        <v>16337</v>
      </c>
      <c r="C2553" t="s">
        <v>16338</v>
      </c>
      <c r="D2553" t="s">
        <v>16339</v>
      </c>
      <c r="E2553" t="s">
        <v>1404</v>
      </c>
      <c r="F2553" t="s">
        <v>16340</v>
      </c>
      <c r="G2553" cm="1">
        <f t="array" aca="1" ref="G2553" ca="1">SUMPRODUCT(--ISNUMBER(MID(D2553,ROW(INDIRECT("1:"&amp;LEN(D2553))),1)*1))</f>
        <v>17</v>
      </c>
      <c r="H2553" t="b">
        <f t="shared" ref="H2553:H2555" si="577">OR(ISNUMBER(FIND("Wh kg", D2553)), ISNUMBER(FIND("F/g", D2553)), ISNUMBER(FIND("ppm", D2553)), ISNUMBER(FIND("ppb", D2553)), ISNUMBER(FIND("mAh/g", D2553)), ISNUMBER(FIND("kHz", D2553)), ISNUMBER(FIND("°C", D2553)), ISNUMBER(FIND(" pH", D2553)), ISNUMBER(FIND("mg/L", D2553)), ISNUMBER(FIND("min", D2553)), ISNUMBER(FIND("mAhg", D2553)), ISNUMBER(FIND("g/L", D2553)), ISNUMBER(FIND("MPa", D2553)))</f>
        <v>0</v>
      </c>
    </row>
    <row r="2554" spans="1:8" x14ac:dyDescent="0.3">
      <c r="A2554">
        <v>4955</v>
      </c>
      <c r="B2554" t="s">
        <v>16451</v>
      </c>
      <c r="C2554" t="s">
        <v>16452</v>
      </c>
      <c r="D2554" t="s">
        <v>16453</v>
      </c>
      <c r="E2554" t="s">
        <v>16454</v>
      </c>
      <c r="F2554" t="s">
        <v>392</v>
      </c>
      <c r="G2554" cm="1">
        <f t="array" aca="1" ref="G2554" ca="1">SUMPRODUCT(--ISNUMBER(MID(D2554,ROW(INDIRECT("1:"&amp;LEN(D2554))),1)*1))</f>
        <v>17</v>
      </c>
      <c r="H2554" t="b">
        <f t="shared" ref="H2554:H2555" si="578">OR(ISNUMBER(FIND("Wh kg", D2554)), ISNUMBER(FIND("F/g", D2554)), ISNUMBER(FIND("ppm", D2554)), ISNUMBER(FIND("ppb", D2554)), ISNUMBER(FIND("mAh/g", D2554)), ISNUMBER(FIND("kHz", D2554)), ISNUMBER(FIND("°C", D2554)), ISNUMBER(FIND(" pH", D2554)), ISNUMBER(FIND("mg/L", D2554)), ISNUMBER(FIND("mAhg", D2554)), ISNUMBER(FIND("g/L", D2554)), ISNUMBER(FIND("MPa", D2554)))</f>
        <v>1</v>
      </c>
    </row>
    <row r="2555" spans="1:8" x14ac:dyDescent="0.3">
      <c r="A2555">
        <v>12</v>
      </c>
      <c r="B2555" t="s">
        <v>62</v>
      </c>
      <c r="C2555" t="s">
        <v>63</v>
      </c>
      <c r="D2555" t="s">
        <v>64</v>
      </c>
      <c r="E2555" t="s">
        <v>65</v>
      </c>
      <c r="F2555" t="s">
        <v>66</v>
      </c>
      <c r="G2555" cm="1">
        <f t="array" aca="1" ref="G2555" ca="1">SUMPRODUCT(--ISNUMBER(MID(D2555,ROW(INDIRECT("1:"&amp;LEN(D2555))),1)*1))</f>
        <v>16</v>
      </c>
      <c r="H2555" t="b">
        <f t="shared" si="578"/>
        <v>1</v>
      </c>
    </row>
    <row r="2556" spans="1:8" hidden="1" x14ac:dyDescent="0.3">
      <c r="A2556">
        <v>2554</v>
      </c>
      <c r="B2556" t="s">
        <v>8737</v>
      </c>
      <c r="C2556" t="s">
        <v>8738</v>
      </c>
      <c r="D2556" t="s">
        <v>8739</v>
      </c>
      <c r="E2556" t="s">
        <v>1562</v>
      </c>
      <c r="F2556" t="s">
        <v>33</v>
      </c>
      <c r="G2556" cm="1">
        <f t="array" aca="1" ref="G2556" ca="1">SUMPRODUCT(--ISNUMBER(MID(D2556,ROW(INDIRECT("1:"&amp;LEN(D2556))),1)*1))</f>
        <v>0</v>
      </c>
    </row>
    <row r="2557" spans="1:8" x14ac:dyDescent="0.3">
      <c r="A2557">
        <v>13</v>
      </c>
      <c r="B2557" t="s">
        <v>67</v>
      </c>
      <c r="C2557" t="s">
        <v>68</v>
      </c>
      <c r="D2557" t="s">
        <v>69</v>
      </c>
      <c r="E2557" t="s">
        <v>70</v>
      </c>
      <c r="F2557" t="s">
        <v>46</v>
      </c>
      <c r="G2557" cm="1">
        <f t="array" aca="1" ref="G2557" ca="1">SUMPRODUCT(--ISNUMBER(MID(D2557,ROW(INDIRECT("1:"&amp;LEN(D2557))),1)*1))</f>
        <v>16</v>
      </c>
      <c r="H2557" t="b">
        <f>OR(ISNUMBER(FIND("Wh kg", D2557)), ISNUMBER(FIND("F/g", D2557)), ISNUMBER(FIND("ppm", D2557)), ISNUMBER(FIND("ppb", D2557)), ISNUMBER(FIND("mAh/g", D2557)), ISNUMBER(FIND("kHz", D2557)), ISNUMBER(FIND("°C", D2557)), ISNUMBER(FIND(" pH", D2557)), ISNUMBER(FIND("mg/L", D2557)), ISNUMBER(FIND("mAhg", D2557)), ISNUMBER(FIND("g/L", D2557)), ISNUMBER(FIND("MPa", D2557)))</f>
        <v>1</v>
      </c>
    </row>
    <row r="2558" spans="1:8" hidden="1" x14ac:dyDescent="0.3">
      <c r="A2558">
        <v>2556</v>
      </c>
      <c r="B2558" t="s">
        <v>8744</v>
      </c>
      <c r="C2558" t="s">
        <v>8745</v>
      </c>
      <c r="D2558" t="s">
        <v>8746</v>
      </c>
      <c r="E2558" t="s">
        <v>8747</v>
      </c>
      <c r="F2558" t="s">
        <v>8748</v>
      </c>
      <c r="G2558" cm="1">
        <f t="array" aca="1" ref="G2558" ca="1">SUMPRODUCT(--ISNUMBER(MID(D2558,ROW(INDIRECT("1:"&amp;LEN(D2558))),1)*1))</f>
        <v>0</v>
      </c>
    </row>
    <row r="2559" spans="1:8" hidden="1" x14ac:dyDescent="0.3">
      <c r="A2559">
        <v>2557</v>
      </c>
      <c r="B2559" t="s">
        <v>8749</v>
      </c>
      <c r="C2559" t="s">
        <v>8750</v>
      </c>
      <c r="D2559" t="s">
        <v>8751</v>
      </c>
      <c r="E2559" t="s">
        <v>8752</v>
      </c>
      <c r="F2559" t="s">
        <v>89</v>
      </c>
      <c r="G2559" cm="1">
        <f t="array" aca="1" ref="G2559" ca="1">SUMPRODUCT(--ISNUMBER(MID(D2559,ROW(INDIRECT("1:"&amp;LEN(D2559))),1)*1))</f>
        <v>0</v>
      </c>
    </row>
    <row r="2560" spans="1:8" hidden="1" x14ac:dyDescent="0.3">
      <c r="A2560">
        <v>2558</v>
      </c>
      <c r="B2560" t="s">
        <v>8753</v>
      </c>
      <c r="C2560" t="s">
        <v>8754</v>
      </c>
      <c r="D2560" t="s">
        <v>8755</v>
      </c>
      <c r="E2560" t="s">
        <v>195</v>
      </c>
      <c r="F2560" t="s">
        <v>8756</v>
      </c>
      <c r="G2560" cm="1">
        <f t="array" aca="1" ref="G2560" ca="1">SUMPRODUCT(--ISNUMBER(MID(D2560,ROW(INDIRECT("1:"&amp;LEN(D2560))),1)*1))</f>
        <v>0</v>
      </c>
    </row>
    <row r="2561" spans="1:8" hidden="1" x14ac:dyDescent="0.3">
      <c r="A2561">
        <v>2559</v>
      </c>
      <c r="B2561" t="s">
        <v>8757</v>
      </c>
      <c r="C2561" t="s">
        <v>8758</v>
      </c>
      <c r="D2561" t="s">
        <v>8759</v>
      </c>
      <c r="E2561" t="s">
        <v>195</v>
      </c>
      <c r="F2561" t="s">
        <v>7804</v>
      </c>
      <c r="G2561" cm="1">
        <f t="array" aca="1" ref="G2561" ca="1">SUMPRODUCT(--ISNUMBER(MID(D2561,ROW(INDIRECT("1:"&amp;LEN(D2561))),1)*1))</f>
        <v>0</v>
      </c>
    </row>
    <row r="2562" spans="1:8" hidden="1" x14ac:dyDescent="0.3">
      <c r="A2562">
        <v>2560</v>
      </c>
      <c r="B2562" t="s">
        <v>8760</v>
      </c>
      <c r="C2562" t="s">
        <v>8761</v>
      </c>
      <c r="D2562" t="s">
        <v>8762</v>
      </c>
      <c r="E2562" t="s">
        <v>920</v>
      </c>
      <c r="F2562" t="s">
        <v>8763</v>
      </c>
      <c r="G2562" cm="1">
        <f t="array" aca="1" ref="G2562" ca="1">SUMPRODUCT(--ISNUMBER(MID(D2562,ROW(INDIRECT("1:"&amp;LEN(D2562))),1)*1))</f>
        <v>0</v>
      </c>
    </row>
    <row r="2563" spans="1:8" hidden="1" x14ac:dyDescent="0.3">
      <c r="A2563">
        <v>69</v>
      </c>
      <c r="B2563" t="s">
        <v>291</v>
      </c>
      <c r="C2563" t="s">
        <v>292</v>
      </c>
      <c r="D2563" t="s">
        <v>293</v>
      </c>
      <c r="E2563" t="s">
        <v>294</v>
      </c>
      <c r="F2563" t="s">
        <v>295</v>
      </c>
      <c r="G2563" cm="1">
        <f t="array" aca="1" ref="G2563" ca="1">SUMPRODUCT(--ISNUMBER(MID(D2563,ROW(INDIRECT("1:"&amp;LEN(D2563))),1)*1))</f>
        <v>16</v>
      </c>
      <c r="H2563" t="b">
        <f t="shared" ref="H2563:H2566" si="579">OR(ISNUMBER(FIND("Wh kg", D2563)), ISNUMBER(FIND("F/g", D2563)), ISNUMBER(FIND("ppm", D2563)), ISNUMBER(FIND("ppb", D2563)), ISNUMBER(FIND("mAh/g", D2563)), ISNUMBER(FIND("kHz", D2563)), ISNUMBER(FIND("°C", D2563)), ISNUMBER(FIND(" pH", D2563)), ISNUMBER(FIND("mg/L", D2563)), ISNUMBER(FIND("mAhg", D2563)), ISNUMBER(FIND("g/L", D2563)), ISNUMBER(FIND("MPa", D2563)))</f>
        <v>0</v>
      </c>
    </row>
    <row r="2564" spans="1:8" x14ac:dyDescent="0.3">
      <c r="A2564">
        <v>80</v>
      </c>
      <c r="B2564" t="s">
        <v>335</v>
      </c>
      <c r="C2564" t="s">
        <v>336</v>
      </c>
      <c r="D2564" t="s">
        <v>337</v>
      </c>
      <c r="E2564" t="s">
        <v>338</v>
      </c>
      <c r="F2564" t="s">
        <v>33</v>
      </c>
      <c r="G2564" cm="1">
        <f t="array" aca="1" ref="G2564" ca="1">SUMPRODUCT(--ISNUMBER(MID(D2564,ROW(INDIRECT("1:"&amp;LEN(D2564))),1)*1))</f>
        <v>16</v>
      </c>
      <c r="H2564" t="b">
        <f t="shared" si="579"/>
        <v>1</v>
      </c>
    </row>
    <row r="2565" spans="1:8" hidden="1" x14ac:dyDescent="0.3">
      <c r="A2565">
        <v>177</v>
      </c>
      <c r="B2565" t="s">
        <v>683</v>
      </c>
      <c r="C2565" t="s">
        <v>684</v>
      </c>
      <c r="D2565" t="s">
        <v>685</v>
      </c>
      <c r="E2565" t="s">
        <v>686</v>
      </c>
      <c r="F2565" t="s">
        <v>687</v>
      </c>
      <c r="G2565" cm="1">
        <f t="array" aca="1" ref="G2565" ca="1">SUMPRODUCT(--ISNUMBER(MID(D2565,ROW(INDIRECT("1:"&amp;LEN(D2565))),1)*1))</f>
        <v>16</v>
      </c>
      <c r="H2565" t="b">
        <f t="shared" si="579"/>
        <v>0</v>
      </c>
    </row>
    <row r="2566" spans="1:8" x14ac:dyDescent="0.3">
      <c r="A2566">
        <v>182</v>
      </c>
      <c r="B2566" t="s">
        <v>702</v>
      </c>
      <c r="C2566" t="s">
        <v>703</v>
      </c>
      <c r="D2566" t="s">
        <v>704</v>
      </c>
      <c r="E2566" t="s">
        <v>362</v>
      </c>
      <c r="F2566" t="s">
        <v>161</v>
      </c>
      <c r="G2566" cm="1">
        <f t="array" aca="1" ref="G2566" ca="1">SUMPRODUCT(--ISNUMBER(MID(D2566,ROW(INDIRECT("1:"&amp;LEN(D2566))),1)*1))</f>
        <v>16</v>
      </c>
      <c r="H2566" t="b">
        <f t="shared" si="579"/>
        <v>1</v>
      </c>
    </row>
    <row r="2567" spans="1:8" hidden="1" x14ac:dyDescent="0.3">
      <c r="A2567">
        <v>2565</v>
      </c>
      <c r="B2567" t="s">
        <v>8778</v>
      </c>
      <c r="C2567" t="s">
        <v>8779</v>
      </c>
      <c r="D2567" t="s">
        <v>8780</v>
      </c>
      <c r="E2567" t="s">
        <v>485</v>
      </c>
      <c r="F2567" t="s">
        <v>2950</v>
      </c>
      <c r="G2567" cm="1">
        <f t="array" aca="1" ref="G2567" ca="1">SUMPRODUCT(--ISNUMBER(MID(D2567,ROW(INDIRECT("1:"&amp;LEN(D2567))),1)*1))</f>
        <v>0</v>
      </c>
    </row>
    <row r="2568" spans="1:8" hidden="1" x14ac:dyDescent="0.3">
      <c r="A2568">
        <v>2566</v>
      </c>
      <c r="B2568" t="s">
        <v>8781</v>
      </c>
      <c r="C2568" t="s">
        <v>8782</v>
      </c>
      <c r="D2568" t="s">
        <v>8783</v>
      </c>
      <c r="E2568" t="s">
        <v>6432</v>
      </c>
      <c r="F2568" t="s">
        <v>8784</v>
      </c>
      <c r="G2568" cm="1">
        <f t="array" aca="1" ref="G2568" ca="1">SUMPRODUCT(--ISNUMBER(MID(D2568,ROW(INDIRECT("1:"&amp;LEN(D2568))),1)*1))</f>
        <v>0</v>
      </c>
    </row>
    <row r="2569" spans="1:8" hidden="1" x14ac:dyDescent="0.3">
      <c r="A2569">
        <v>2567</v>
      </c>
      <c r="B2569" t="s">
        <v>8785</v>
      </c>
      <c r="C2569" t="s">
        <v>8786</v>
      </c>
      <c r="D2569" t="s">
        <v>8787</v>
      </c>
      <c r="E2569" t="s">
        <v>1150</v>
      </c>
      <c r="F2569" t="s">
        <v>610</v>
      </c>
      <c r="G2569" cm="1">
        <f t="array" aca="1" ref="G2569" ca="1">SUMPRODUCT(--ISNUMBER(MID(D2569,ROW(INDIRECT("1:"&amp;LEN(D2569))),1)*1))</f>
        <v>0</v>
      </c>
    </row>
    <row r="2570" spans="1:8" x14ac:dyDescent="0.3">
      <c r="A2570">
        <v>197</v>
      </c>
      <c r="B2570" t="s">
        <v>754</v>
      </c>
      <c r="C2570" t="s">
        <v>755</v>
      </c>
      <c r="D2570" t="s">
        <v>756</v>
      </c>
      <c r="E2570" t="s">
        <v>481</v>
      </c>
      <c r="F2570" t="s">
        <v>15</v>
      </c>
      <c r="G2570" cm="1">
        <f t="array" aca="1" ref="G2570" ca="1">SUMPRODUCT(--ISNUMBER(MID(D2570,ROW(INDIRECT("1:"&amp;LEN(D2570))),1)*1))</f>
        <v>16</v>
      </c>
      <c r="H2570" t="b">
        <f t="shared" ref="H2570:H2571" si="580">OR(ISNUMBER(FIND("Wh kg", D2570)), ISNUMBER(FIND("F/g", D2570)), ISNUMBER(FIND("ppm", D2570)), ISNUMBER(FIND("ppb", D2570)), ISNUMBER(FIND("mAh/g", D2570)), ISNUMBER(FIND("kHz", D2570)), ISNUMBER(FIND("°C", D2570)), ISNUMBER(FIND(" pH", D2570)), ISNUMBER(FIND("mg/L", D2570)), ISNUMBER(FIND("mAhg", D2570)), ISNUMBER(FIND("g/L", D2570)), ISNUMBER(FIND("MPa", D2570)))</f>
        <v>1</v>
      </c>
    </row>
    <row r="2571" spans="1:8" hidden="1" x14ac:dyDescent="0.3">
      <c r="A2571">
        <v>211</v>
      </c>
      <c r="B2571" t="s">
        <v>804</v>
      </c>
      <c r="C2571" t="s">
        <v>805</v>
      </c>
      <c r="D2571" t="s">
        <v>806</v>
      </c>
      <c r="E2571" t="s">
        <v>98</v>
      </c>
      <c r="F2571" t="s">
        <v>94</v>
      </c>
      <c r="G2571" cm="1">
        <f t="array" aca="1" ref="G2571" ca="1">SUMPRODUCT(--ISNUMBER(MID(D2571,ROW(INDIRECT("1:"&amp;LEN(D2571))),1)*1))</f>
        <v>16</v>
      </c>
      <c r="H2571" t="b">
        <f t="shared" si="580"/>
        <v>0</v>
      </c>
    </row>
    <row r="2572" spans="1:8" hidden="1" x14ac:dyDescent="0.3">
      <c r="A2572">
        <v>218</v>
      </c>
      <c r="B2572" t="s">
        <v>827</v>
      </c>
      <c r="C2572" t="s">
        <v>828</v>
      </c>
      <c r="D2572" t="s">
        <v>829</v>
      </c>
      <c r="E2572" t="s">
        <v>373</v>
      </c>
      <c r="F2572" t="s">
        <v>523</v>
      </c>
      <c r="G2572" cm="1">
        <f t="array" aca="1" ref="G2572" ca="1">SUMPRODUCT(--ISNUMBER(MID(D2572,ROW(INDIRECT("1:"&amp;LEN(D2572))),1)*1))</f>
        <v>16</v>
      </c>
      <c r="H2572" t="b">
        <f t="shared" ref="H2570:H2573" si="581">OR(ISNUMBER(FIND("Wh kg", D2572)), ISNUMBER(FIND("F/g", D2572)), ISNUMBER(FIND("ppm", D2572)), ISNUMBER(FIND("ppb", D2572)), ISNUMBER(FIND("mAh/g", D2572)), ISNUMBER(FIND("kHz", D2572)), ISNUMBER(FIND("°C", D2572)), ISNUMBER(FIND(" pH", D2572)), ISNUMBER(FIND("mg/L", D2572)), ISNUMBER(FIND("min", D2572)), ISNUMBER(FIND("mAhg", D2572)), ISNUMBER(FIND("g/L", D2572)), ISNUMBER(FIND("MPa", D2572)))</f>
        <v>0</v>
      </c>
    </row>
    <row r="2573" spans="1:8" x14ac:dyDescent="0.3">
      <c r="A2573">
        <v>279</v>
      </c>
      <c r="B2573" t="s">
        <v>1037</v>
      </c>
      <c r="C2573" t="s">
        <v>1038</v>
      </c>
      <c r="D2573" t="s">
        <v>1039</v>
      </c>
      <c r="E2573" t="s">
        <v>137</v>
      </c>
      <c r="F2573" t="s">
        <v>708</v>
      </c>
      <c r="G2573" cm="1">
        <f t="array" aca="1" ref="G2573" ca="1">SUMPRODUCT(--ISNUMBER(MID(D2573,ROW(INDIRECT("1:"&amp;LEN(D2573))),1)*1))</f>
        <v>16</v>
      </c>
      <c r="H2573" t="b">
        <f>OR(ISNUMBER(FIND("Wh kg", D2573)), ISNUMBER(FIND("F/g", D2573)), ISNUMBER(FIND("ppm", D2573)), ISNUMBER(FIND("ppb", D2573)), ISNUMBER(FIND("mAh/g", D2573)), ISNUMBER(FIND("kHz", D2573)), ISNUMBER(FIND("°C", D2573)), ISNUMBER(FIND(" pH", D2573)), ISNUMBER(FIND("mg/L", D2573)), ISNUMBER(FIND("mAhg", D2573)), ISNUMBER(FIND("g/L", D2573)), ISNUMBER(FIND("MPa", D2573)))</f>
        <v>1</v>
      </c>
    </row>
    <row r="2574" spans="1:8" hidden="1" x14ac:dyDescent="0.3">
      <c r="A2574">
        <v>2572</v>
      </c>
      <c r="B2574" t="s">
        <v>8801</v>
      </c>
      <c r="C2574" t="s">
        <v>8802</v>
      </c>
      <c r="D2574" t="s">
        <v>555</v>
      </c>
      <c r="E2574" t="s">
        <v>6913</v>
      </c>
      <c r="F2574" t="s">
        <v>1114</v>
      </c>
      <c r="G2574" cm="1">
        <f t="array" aca="1" ref="G2574" ca="1">SUMPRODUCT(--ISNUMBER(MID(D2574,ROW(INDIRECT("1:"&amp;LEN(D2574))),1)*1))</f>
        <v>0</v>
      </c>
    </row>
    <row r="2575" spans="1:8" x14ac:dyDescent="0.3">
      <c r="A2575">
        <v>280</v>
      </c>
      <c r="B2575" t="s">
        <v>1040</v>
      </c>
      <c r="C2575" t="s">
        <v>1041</v>
      </c>
      <c r="D2575" t="s">
        <v>1042</v>
      </c>
      <c r="E2575" t="s">
        <v>1043</v>
      </c>
      <c r="F2575" t="s">
        <v>116</v>
      </c>
      <c r="G2575" cm="1">
        <f t="array" aca="1" ref="G2575" ca="1">SUMPRODUCT(--ISNUMBER(MID(D2575,ROW(INDIRECT("1:"&amp;LEN(D2575))),1)*1))</f>
        <v>16</v>
      </c>
      <c r="H2575" t="b">
        <f t="shared" ref="H2575:H2576" si="582">OR(ISNUMBER(FIND("Wh kg", D2575)), ISNUMBER(FIND("F/g", D2575)), ISNUMBER(FIND("ppm", D2575)), ISNUMBER(FIND("ppb", D2575)), ISNUMBER(FIND("mAh/g", D2575)), ISNUMBER(FIND("kHz", D2575)), ISNUMBER(FIND("°C", D2575)), ISNUMBER(FIND(" pH", D2575)), ISNUMBER(FIND("mg/L", D2575)), ISNUMBER(FIND("mAhg", D2575)), ISNUMBER(FIND("g/L", D2575)), ISNUMBER(FIND("MPa", D2575)))</f>
        <v>1</v>
      </c>
    </row>
    <row r="2576" spans="1:8" hidden="1" x14ac:dyDescent="0.3">
      <c r="A2576">
        <v>354</v>
      </c>
      <c r="B2576" t="s">
        <v>1306</v>
      </c>
      <c r="C2576" t="s">
        <v>1307</v>
      </c>
      <c r="D2576" t="s">
        <v>1308</v>
      </c>
      <c r="E2576" t="s">
        <v>1309</v>
      </c>
      <c r="F2576" t="s">
        <v>1310</v>
      </c>
      <c r="G2576" cm="1">
        <f t="array" aca="1" ref="G2576" ca="1">SUMPRODUCT(--ISNUMBER(MID(D2576,ROW(INDIRECT("1:"&amp;LEN(D2576))),1)*1))</f>
        <v>16</v>
      </c>
      <c r="H2576" t="b">
        <f t="shared" si="582"/>
        <v>0</v>
      </c>
    </row>
    <row r="2577" spans="1:8" hidden="1" x14ac:dyDescent="0.3">
      <c r="A2577">
        <v>2575</v>
      </c>
      <c r="B2577" t="s">
        <v>8809</v>
      </c>
      <c r="C2577" t="s">
        <v>8810</v>
      </c>
      <c r="D2577" t="s">
        <v>8811</v>
      </c>
      <c r="E2577" t="s">
        <v>19</v>
      </c>
      <c r="F2577" t="s">
        <v>20</v>
      </c>
      <c r="G2577" cm="1">
        <f t="array" aca="1" ref="G2577" ca="1">SUMPRODUCT(--ISNUMBER(MID(D2577,ROW(INDIRECT("1:"&amp;LEN(D2577))),1)*1))</f>
        <v>0</v>
      </c>
    </row>
    <row r="2578" spans="1:8" hidden="1" x14ac:dyDescent="0.3">
      <c r="A2578">
        <v>370</v>
      </c>
      <c r="B2578" t="s">
        <v>1365</v>
      </c>
      <c r="C2578" t="s">
        <v>1366</v>
      </c>
      <c r="D2578" t="s">
        <v>1367</v>
      </c>
      <c r="E2578" t="s">
        <v>373</v>
      </c>
      <c r="F2578" t="s">
        <v>486</v>
      </c>
      <c r="G2578" cm="1">
        <f t="array" aca="1" ref="G2578" ca="1">SUMPRODUCT(--ISNUMBER(MID(D2578,ROW(INDIRECT("1:"&amp;LEN(D2578))),1)*1))</f>
        <v>16</v>
      </c>
      <c r="H2578" t="b">
        <f t="shared" ref="H2578:H2581" si="583">OR(ISNUMBER(FIND("Wh kg", D2578)), ISNUMBER(FIND("F/g", D2578)), ISNUMBER(FIND("ppm", D2578)), ISNUMBER(FIND("ppb", D2578)), ISNUMBER(FIND("mAh/g", D2578)), ISNUMBER(FIND("kHz", D2578)), ISNUMBER(FIND("°C", D2578)), ISNUMBER(FIND(" pH", D2578)), ISNUMBER(FIND("mg/L", D2578)), ISNUMBER(FIND("min", D2578)), ISNUMBER(FIND("mAhg", D2578)), ISNUMBER(FIND("g/L", D2578)), ISNUMBER(FIND("MPa", D2578)))</f>
        <v>0</v>
      </c>
    </row>
    <row r="2579" spans="1:8" x14ac:dyDescent="0.3">
      <c r="A2579">
        <v>394</v>
      </c>
      <c r="B2579" t="s">
        <v>1450</v>
      </c>
      <c r="C2579" t="s">
        <v>1451</v>
      </c>
      <c r="D2579" t="s">
        <v>1452</v>
      </c>
      <c r="E2579" t="s">
        <v>1453</v>
      </c>
      <c r="F2579" t="s">
        <v>161</v>
      </c>
      <c r="G2579" cm="1">
        <f t="array" aca="1" ref="G2579" ca="1">SUMPRODUCT(--ISNUMBER(MID(D2579,ROW(INDIRECT("1:"&amp;LEN(D2579))),1)*1))</f>
        <v>16</v>
      </c>
      <c r="H2579" t="b">
        <f t="shared" ref="H2579:H2581" si="584">OR(ISNUMBER(FIND("Wh kg", D2579)), ISNUMBER(FIND("F/g", D2579)), ISNUMBER(FIND("ppm", D2579)), ISNUMBER(FIND("ppb", D2579)), ISNUMBER(FIND("mAh/g", D2579)), ISNUMBER(FIND("kHz", D2579)), ISNUMBER(FIND("°C", D2579)), ISNUMBER(FIND(" pH", D2579)), ISNUMBER(FIND("mg/L", D2579)), ISNUMBER(FIND("mAhg", D2579)), ISNUMBER(FIND("g/L", D2579)), ISNUMBER(FIND("MPa", D2579)))</f>
        <v>1</v>
      </c>
    </row>
    <row r="2580" spans="1:8" x14ac:dyDescent="0.3">
      <c r="A2580">
        <v>471</v>
      </c>
      <c r="B2580" t="s">
        <v>1719</v>
      </c>
      <c r="C2580" t="s">
        <v>1720</v>
      </c>
      <c r="D2580" t="s">
        <v>1721</v>
      </c>
      <c r="E2580" t="s">
        <v>1525</v>
      </c>
      <c r="F2580" t="s">
        <v>698</v>
      </c>
      <c r="G2580" cm="1">
        <f t="array" aca="1" ref="G2580" ca="1">SUMPRODUCT(--ISNUMBER(MID(D2580,ROW(INDIRECT("1:"&amp;LEN(D2580))),1)*1))</f>
        <v>16</v>
      </c>
      <c r="H2580" t="b">
        <f t="shared" si="584"/>
        <v>1</v>
      </c>
    </row>
    <row r="2581" spans="1:8" x14ac:dyDescent="0.3">
      <c r="A2581">
        <v>476</v>
      </c>
      <c r="B2581" t="s">
        <v>1738</v>
      </c>
      <c r="C2581" t="s">
        <v>1739</v>
      </c>
      <c r="D2581" t="s">
        <v>1740</v>
      </c>
      <c r="E2581" t="s">
        <v>1741</v>
      </c>
      <c r="F2581" t="s">
        <v>1742</v>
      </c>
      <c r="G2581" cm="1">
        <f t="array" aca="1" ref="G2581" ca="1">SUMPRODUCT(--ISNUMBER(MID(D2581,ROW(INDIRECT("1:"&amp;LEN(D2581))),1)*1))</f>
        <v>16</v>
      </c>
      <c r="H2581" t="b">
        <f t="shared" si="584"/>
        <v>1</v>
      </c>
    </row>
    <row r="2582" spans="1:8" hidden="1" x14ac:dyDescent="0.3">
      <c r="A2582">
        <v>2580</v>
      </c>
      <c r="B2582" t="s">
        <v>8826</v>
      </c>
      <c r="C2582" t="s">
        <v>8827</v>
      </c>
      <c r="D2582" t="s">
        <v>8828</v>
      </c>
      <c r="E2582" t="s">
        <v>8829</v>
      </c>
      <c r="F2582" t="s">
        <v>15</v>
      </c>
      <c r="G2582" cm="1">
        <f t="array" aca="1" ref="G2582" ca="1">SUMPRODUCT(--ISNUMBER(MID(D2582,ROW(INDIRECT("1:"&amp;LEN(D2582))),1)*1))</f>
        <v>0</v>
      </c>
    </row>
    <row r="2583" spans="1:8" hidden="1" x14ac:dyDescent="0.3">
      <c r="A2583">
        <v>538</v>
      </c>
      <c r="B2583" t="s">
        <v>1956</v>
      </c>
      <c r="C2583" t="s">
        <v>1957</v>
      </c>
      <c r="D2583" t="s">
        <v>1958</v>
      </c>
      <c r="E2583" t="s">
        <v>1959</v>
      </c>
      <c r="F2583" t="s">
        <v>354</v>
      </c>
      <c r="G2583" cm="1">
        <f t="array" aca="1" ref="G2583" ca="1">SUMPRODUCT(--ISNUMBER(MID(D2583,ROW(INDIRECT("1:"&amp;LEN(D2583))),1)*1))</f>
        <v>16</v>
      </c>
      <c r="H2583" t="b">
        <f>OR(ISNUMBER(FIND("Wh kg", D2583)), ISNUMBER(FIND("F/g", D2583)), ISNUMBER(FIND("ppm", D2583)), ISNUMBER(FIND("ppb", D2583)), ISNUMBER(FIND("mAh/g", D2583)), ISNUMBER(FIND("kHz", D2583)), ISNUMBER(FIND("°C", D2583)), ISNUMBER(FIND(" pH", D2583)), ISNUMBER(FIND("mg/L", D2583)), ISNUMBER(FIND("min", D2583)), ISNUMBER(FIND("mAhg", D2583)), ISNUMBER(FIND("g/L", D2583)), ISNUMBER(FIND("MPa", D2583)))</f>
        <v>0</v>
      </c>
    </row>
    <row r="2584" spans="1:8" hidden="1" x14ac:dyDescent="0.3">
      <c r="A2584">
        <v>2582</v>
      </c>
      <c r="B2584" t="s">
        <v>8833</v>
      </c>
      <c r="C2584" t="s">
        <v>8834</v>
      </c>
      <c r="D2584" t="s">
        <v>8835</v>
      </c>
      <c r="E2584" t="s">
        <v>896</v>
      </c>
      <c r="F2584" t="s">
        <v>153</v>
      </c>
      <c r="G2584" cm="1">
        <f t="array" aca="1" ref="G2584" ca="1">SUMPRODUCT(--ISNUMBER(MID(D2584,ROW(INDIRECT("1:"&amp;LEN(D2584))),1)*1))</f>
        <v>0</v>
      </c>
    </row>
    <row r="2585" spans="1:8" hidden="1" x14ac:dyDescent="0.3">
      <c r="A2585">
        <v>550</v>
      </c>
      <c r="B2585" t="s">
        <v>1998</v>
      </c>
      <c r="C2585" t="s">
        <v>1999</v>
      </c>
      <c r="D2585" t="s">
        <v>2000</v>
      </c>
      <c r="E2585" t="s">
        <v>1176</v>
      </c>
      <c r="F2585" t="s">
        <v>127</v>
      </c>
      <c r="G2585" cm="1">
        <f t="array" aca="1" ref="G2585" ca="1">SUMPRODUCT(--ISNUMBER(MID(D2585,ROW(INDIRECT("1:"&amp;LEN(D2585))),1)*1))</f>
        <v>16</v>
      </c>
      <c r="H2585" t="b">
        <f t="shared" ref="H2585:H2588" si="585">OR(ISNUMBER(FIND("Wh kg", D2585)), ISNUMBER(FIND("F/g", D2585)), ISNUMBER(FIND("ppm", D2585)), ISNUMBER(FIND("ppb", D2585)), ISNUMBER(FIND("mAh/g", D2585)), ISNUMBER(FIND("kHz", D2585)), ISNUMBER(FIND("°C", D2585)), ISNUMBER(FIND(" pH", D2585)), ISNUMBER(FIND("mg/L", D2585)), ISNUMBER(FIND("min", D2585)), ISNUMBER(FIND("mAhg", D2585)), ISNUMBER(FIND("g/L", D2585)), ISNUMBER(FIND("MPa", D2585)))</f>
        <v>0</v>
      </c>
    </row>
    <row r="2586" spans="1:8" hidden="1" x14ac:dyDescent="0.3">
      <c r="A2586">
        <v>582</v>
      </c>
      <c r="B2586" t="s">
        <v>2108</v>
      </c>
      <c r="C2586" t="s">
        <v>2109</v>
      </c>
      <c r="D2586" t="s">
        <v>2110</v>
      </c>
      <c r="E2586" t="s">
        <v>585</v>
      </c>
      <c r="F2586" t="s">
        <v>632</v>
      </c>
      <c r="G2586" cm="1">
        <f t="array" aca="1" ref="G2586" ca="1">SUMPRODUCT(--ISNUMBER(MID(D2586,ROW(INDIRECT("1:"&amp;LEN(D2586))),1)*1))</f>
        <v>16</v>
      </c>
      <c r="H2586" t="b">
        <f t="shared" ref="H2586:H2588" si="586">OR(ISNUMBER(FIND("Wh kg", D2586)), ISNUMBER(FIND("F/g", D2586)), ISNUMBER(FIND("ppm", D2586)), ISNUMBER(FIND("ppb", D2586)), ISNUMBER(FIND("mAh/g", D2586)), ISNUMBER(FIND("kHz", D2586)), ISNUMBER(FIND("°C", D2586)), ISNUMBER(FIND(" pH", D2586)), ISNUMBER(FIND("mg/L", D2586)), ISNUMBER(FIND("mAhg", D2586)), ISNUMBER(FIND("g/L", D2586)), ISNUMBER(FIND("MPa", D2586)))</f>
        <v>0</v>
      </c>
    </row>
    <row r="2587" spans="1:8" hidden="1" x14ac:dyDescent="0.3">
      <c r="A2587">
        <v>613</v>
      </c>
      <c r="B2587" t="s">
        <v>2212</v>
      </c>
      <c r="C2587" t="s">
        <v>2213</v>
      </c>
      <c r="D2587" t="s">
        <v>2214</v>
      </c>
      <c r="E2587" t="s">
        <v>137</v>
      </c>
      <c r="F2587" t="s">
        <v>138</v>
      </c>
      <c r="G2587" cm="1">
        <f t="array" aca="1" ref="G2587" ca="1">SUMPRODUCT(--ISNUMBER(MID(D2587,ROW(INDIRECT("1:"&amp;LEN(D2587))),1)*1))</f>
        <v>16</v>
      </c>
      <c r="H2587" t="b">
        <f t="shared" si="586"/>
        <v>0</v>
      </c>
    </row>
    <row r="2588" spans="1:8" hidden="1" x14ac:dyDescent="0.3">
      <c r="A2588">
        <v>633</v>
      </c>
      <c r="B2588" t="s">
        <v>2277</v>
      </c>
      <c r="C2588" t="s">
        <v>2278</v>
      </c>
      <c r="D2588" t="s">
        <v>2279</v>
      </c>
      <c r="E2588" t="s">
        <v>55</v>
      </c>
      <c r="F2588" t="s">
        <v>46</v>
      </c>
      <c r="G2588" cm="1">
        <f t="array" aca="1" ref="G2588" ca="1">SUMPRODUCT(--ISNUMBER(MID(D2588,ROW(INDIRECT("1:"&amp;LEN(D2588))),1)*1))</f>
        <v>16</v>
      </c>
      <c r="H2588" t="b">
        <f t="shared" si="586"/>
        <v>0</v>
      </c>
    </row>
    <row r="2589" spans="1:8" hidden="1" x14ac:dyDescent="0.3">
      <c r="A2589">
        <v>2587</v>
      </c>
      <c r="B2589" t="s">
        <v>8849</v>
      </c>
      <c r="C2589" t="s">
        <v>8850</v>
      </c>
      <c r="D2589" t="s">
        <v>8851</v>
      </c>
      <c r="E2589" t="s">
        <v>1916</v>
      </c>
      <c r="F2589" t="s">
        <v>15</v>
      </c>
      <c r="G2589" cm="1">
        <f t="array" aca="1" ref="G2589" ca="1">SUMPRODUCT(--ISNUMBER(MID(D2589,ROW(INDIRECT("1:"&amp;LEN(D2589))),1)*1))</f>
        <v>0</v>
      </c>
    </row>
    <row r="2590" spans="1:8" hidden="1" x14ac:dyDescent="0.3">
      <c r="A2590">
        <v>731</v>
      </c>
      <c r="B2590" t="s">
        <v>2619</v>
      </c>
      <c r="C2590" t="s">
        <v>2620</v>
      </c>
      <c r="D2590" t="s">
        <v>2621</v>
      </c>
      <c r="E2590" t="s">
        <v>2622</v>
      </c>
      <c r="F2590" t="s">
        <v>89</v>
      </c>
      <c r="G2590" cm="1">
        <f t="array" aca="1" ref="G2590" ca="1">SUMPRODUCT(--ISNUMBER(MID(D2590,ROW(INDIRECT("1:"&amp;LEN(D2590))),1)*1))</f>
        <v>16</v>
      </c>
      <c r="H2590" t="b">
        <f t="shared" ref="H2590:H2594" si="587">OR(ISNUMBER(FIND("Wh kg", D2590)), ISNUMBER(FIND("F/g", D2590)), ISNUMBER(FIND("ppm", D2590)), ISNUMBER(FIND("ppb", D2590)), ISNUMBER(FIND("mAh/g", D2590)), ISNUMBER(FIND("kHz", D2590)), ISNUMBER(FIND("°C", D2590)), ISNUMBER(FIND(" pH", D2590)), ISNUMBER(FIND("mg/L", D2590)), ISNUMBER(FIND("min", D2590)), ISNUMBER(FIND("mAhg", D2590)), ISNUMBER(FIND("g/L", D2590)), ISNUMBER(FIND("MPa", D2590)))</f>
        <v>0</v>
      </c>
    </row>
    <row r="2591" spans="1:8" hidden="1" x14ac:dyDescent="0.3">
      <c r="A2591">
        <v>769</v>
      </c>
      <c r="B2591" t="s">
        <v>2752</v>
      </c>
      <c r="C2591" t="s">
        <v>2753</v>
      </c>
      <c r="D2591" t="s">
        <v>2754</v>
      </c>
      <c r="E2591" t="s">
        <v>1791</v>
      </c>
      <c r="F2591" t="s">
        <v>116</v>
      </c>
      <c r="G2591" cm="1">
        <f t="array" aca="1" ref="G2591" ca="1">SUMPRODUCT(--ISNUMBER(MID(D2591,ROW(INDIRECT("1:"&amp;LEN(D2591))),1)*1))</f>
        <v>16</v>
      </c>
      <c r="H2591" t="b">
        <f t="shared" ref="H2591:H2592" si="588">OR(ISNUMBER(FIND("Wh kg", D2591)), ISNUMBER(FIND("F/g", D2591)), ISNUMBER(FIND("ppm", D2591)), ISNUMBER(FIND("ppb", D2591)), ISNUMBER(FIND("mAh/g", D2591)), ISNUMBER(FIND("kHz", D2591)), ISNUMBER(FIND("°C", D2591)), ISNUMBER(FIND(" pH", D2591)), ISNUMBER(FIND("mg/L", D2591)), ISNUMBER(FIND("mAhg", D2591)), ISNUMBER(FIND("g/L", D2591)), ISNUMBER(FIND("MPa", D2591)))</f>
        <v>0</v>
      </c>
    </row>
    <row r="2592" spans="1:8" hidden="1" x14ac:dyDescent="0.3">
      <c r="A2592">
        <v>770</v>
      </c>
      <c r="B2592" t="s">
        <v>2755</v>
      </c>
      <c r="C2592" t="s">
        <v>2756</v>
      </c>
      <c r="D2592" t="s">
        <v>2757</v>
      </c>
      <c r="E2592" t="s">
        <v>2758</v>
      </c>
      <c r="F2592" t="s">
        <v>632</v>
      </c>
      <c r="G2592" cm="1">
        <f t="array" aca="1" ref="G2592" ca="1">SUMPRODUCT(--ISNUMBER(MID(D2592,ROW(INDIRECT("1:"&amp;LEN(D2592))),1)*1))</f>
        <v>16</v>
      </c>
      <c r="H2592" t="b">
        <f t="shared" si="588"/>
        <v>0</v>
      </c>
    </row>
    <row r="2593" spans="1:8" hidden="1" x14ac:dyDescent="0.3">
      <c r="A2593">
        <v>830</v>
      </c>
      <c r="B2593" t="s">
        <v>2962</v>
      </c>
      <c r="C2593" t="s">
        <v>2963</v>
      </c>
      <c r="D2593" t="s">
        <v>2964</v>
      </c>
      <c r="E2593" t="s">
        <v>679</v>
      </c>
      <c r="F2593" t="s">
        <v>116</v>
      </c>
      <c r="G2593" cm="1">
        <f t="array" aca="1" ref="G2593" ca="1">SUMPRODUCT(--ISNUMBER(MID(D2593,ROW(INDIRECT("1:"&amp;LEN(D2593))),1)*1))</f>
        <v>16</v>
      </c>
      <c r="H2593" t="b">
        <f t="shared" si="587"/>
        <v>0</v>
      </c>
    </row>
    <row r="2594" spans="1:8" hidden="1" x14ac:dyDescent="0.3">
      <c r="A2594">
        <v>876</v>
      </c>
      <c r="B2594" t="s">
        <v>3118</v>
      </c>
      <c r="C2594" t="s">
        <v>3119</v>
      </c>
      <c r="D2594" t="s">
        <v>3120</v>
      </c>
      <c r="E2594" t="s">
        <v>3121</v>
      </c>
      <c r="F2594" t="s">
        <v>2744</v>
      </c>
      <c r="G2594" cm="1">
        <f t="array" aca="1" ref="G2594" ca="1">SUMPRODUCT(--ISNUMBER(MID(D2594,ROW(INDIRECT("1:"&amp;LEN(D2594))),1)*1))</f>
        <v>16</v>
      </c>
      <c r="H2594" t="b">
        <f>OR(ISNUMBER(FIND("Wh kg", D2594)), ISNUMBER(FIND("F/g", D2594)), ISNUMBER(FIND("ppm", D2594)), ISNUMBER(FIND("ppb", D2594)), ISNUMBER(FIND("mAh/g", D2594)), ISNUMBER(FIND("kHz", D2594)), ISNUMBER(FIND("°C", D2594)), ISNUMBER(FIND(" pH", D2594)), ISNUMBER(FIND("mg/L", D2594)), ISNUMBER(FIND("mAhg", D2594)), ISNUMBER(FIND("g/L", D2594)), ISNUMBER(FIND("MPa", D2594)))</f>
        <v>0</v>
      </c>
    </row>
    <row r="2595" spans="1:8" hidden="1" x14ac:dyDescent="0.3">
      <c r="A2595">
        <v>2593</v>
      </c>
      <c r="B2595" t="s">
        <v>8868</v>
      </c>
      <c r="C2595" t="s">
        <v>8869</v>
      </c>
      <c r="D2595" t="s">
        <v>8870</v>
      </c>
      <c r="E2595" t="s">
        <v>19</v>
      </c>
      <c r="F2595" t="s">
        <v>20</v>
      </c>
      <c r="G2595" cm="1">
        <f t="array" aca="1" ref="G2595" ca="1">SUMPRODUCT(--ISNUMBER(MID(D2595,ROW(INDIRECT("1:"&amp;LEN(D2595))),1)*1))</f>
        <v>0</v>
      </c>
    </row>
    <row r="2596" spans="1:8" hidden="1" x14ac:dyDescent="0.3">
      <c r="A2596">
        <v>2594</v>
      </c>
      <c r="B2596" t="s">
        <v>8871</v>
      </c>
      <c r="C2596" t="s">
        <v>8872</v>
      </c>
      <c r="D2596" t="s">
        <v>8873</v>
      </c>
      <c r="E2596" t="s">
        <v>1693</v>
      </c>
      <c r="F2596" t="s">
        <v>15</v>
      </c>
      <c r="G2596" cm="1">
        <f t="array" aca="1" ref="G2596" ca="1">SUMPRODUCT(--ISNUMBER(MID(D2596,ROW(INDIRECT("1:"&amp;LEN(D2596))),1)*1))</f>
        <v>0</v>
      </c>
    </row>
    <row r="2597" spans="1:8" x14ac:dyDescent="0.3">
      <c r="A2597">
        <v>990</v>
      </c>
      <c r="B2597" t="s">
        <v>3507</v>
      </c>
      <c r="C2597" t="s">
        <v>3508</v>
      </c>
      <c r="D2597" t="s">
        <v>3509</v>
      </c>
      <c r="E2597" t="s">
        <v>782</v>
      </c>
      <c r="F2597" t="s">
        <v>720</v>
      </c>
      <c r="G2597" cm="1">
        <f t="array" aca="1" ref="G2597" ca="1">SUMPRODUCT(--ISNUMBER(MID(D2597,ROW(INDIRECT("1:"&amp;LEN(D2597))),1)*1))</f>
        <v>16</v>
      </c>
      <c r="H2597" t="b">
        <f t="shared" ref="H2597:H2599" si="589">OR(ISNUMBER(FIND("Wh kg", D2597)), ISNUMBER(FIND("F/g", D2597)), ISNUMBER(FIND("ppm", D2597)), ISNUMBER(FIND("ppb", D2597)), ISNUMBER(FIND("mAh/g", D2597)), ISNUMBER(FIND("kHz", D2597)), ISNUMBER(FIND("°C", D2597)), ISNUMBER(FIND(" pH", D2597)), ISNUMBER(FIND("mg/L", D2597)), ISNUMBER(FIND("mAhg", D2597)), ISNUMBER(FIND("g/L", D2597)), ISNUMBER(FIND("MPa", D2597)))</f>
        <v>1</v>
      </c>
    </row>
    <row r="2598" spans="1:8" hidden="1" x14ac:dyDescent="0.3">
      <c r="A2598">
        <v>1036</v>
      </c>
      <c r="B2598" t="s">
        <v>3665</v>
      </c>
      <c r="C2598" t="s">
        <v>3666</v>
      </c>
      <c r="D2598" t="s">
        <v>3667</v>
      </c>
      <c r="E2598" t="s">
        <v>287</v>
      </c>
      <c r="F2598" t="s">
        <v>708</v>
      </c>
      <c r="G2598" cm="1">
        <f t="array" aca="1" ref="G2598" ca="1">SUMPRODUCT(--ISNUMBER(MID(D2598,ROW(INDIRECT("1:"&amp;LEN(D2598))),1)*1))</f>
        <v>16</v>
      </c>
      <c r="H2598" t="b">
        <f t="shared" si="589"/>
        <v>0</v>
      </c>
    </row>
    <row r="2599" spans="1:8" hidden="1" x14ac:dyDescent="0.3">
      <c r="A2599">
        <v>1055</v>
      </c>
      <c r="B2599" t="s">
        <v>3729</v>
      </c>
      <c r="C2599" t="s">
        <v>3730</v>
      </c>
      <c r="D2599" t="s">
        <v>3731</v>
      </c>
      <c r="E2599" t="s">
        <v>2882</v>
      </c>
      <c r="F2599" t="s">
        <v>20</v>
      </c>
      <c r="G2599" cm="1">
        <f t="array" aca="1" ref="G2599" ca="1">SUMPRODUCT(--ISNUMBER(MID(D2599,ROW(INDIRECT("1:"&amp;LEN(D2599))),1)*1))</f>
        <v>16</v>
      </c>
      <c r="H2599" t="b">
        <f t="shared" si="589"/>
        <v>0</v>
      </c>
    </row>
    <row r="2600" spans="1:8" hidden="1" x14ac:dyDescent="0.3">
      <c r="A2600">
        <v>1119</v>
      </c>
      <c r="B2600" t="s">
        <v>3944</v>
      </c>
      <c r="C2600" t="s">
        <v>3945</v>
      </c>
      <c r="D2600" t="s">
        <v>3946</v>
      </c>
      <c r="E2600" t="s">
        <v>719</v>
      </c>
      <c r="F2600" t="s">
        <v>116</v>
      </c>
      <c r="G2600" cm="1">
        <f t="array" aca="1" ref="G2600" ca="1">SUMPRODUCT(--ISNUMBER(MID(D2600,ROW(INDIRECT("1:"&amp;LEN(D2600))),1)*1))</f>
        <v>16</v>
      </c>
      <c r="H2600" t="b">
        <f t="shared" ref="H2597:H2600" si="590">OR(ISNUMBER(FIND("Wh kg", D2600)), ISNUMBER(FIND("F/g", D2600)), ISNUMBER(FIND("ppm", D2600)), ISNUMBER(FIND("ppb", D2600)), ISNUMBER(FIND("mAh/g", D2600)), ISNUMBER(FIND("kHz", D2600)), ISNUMBER(FIND("°C", D2600)), ISNUMBER(FIND(" pH", D2600)), ISNUMBER(FIND("mg/L", D2600)), ISNUMBER(FIND("min", D2600)), ISNUMBER(FIND("mAhg", D2600)), ISNUMBER(FIND("g/L", D2600)), ISNUMBER(FIND("MPa", D2600)))</f>
        <v>0</v>
      </c>
    </row>
    <row r="2601" spans="1:8" hidden="1" x14ac:dyDescent="0.3">
      <c r="A2601">
        <v>2599</v>
      </c>
      <c r="B2601" t="s">
        <v>8887</v>
      </c>
      <c r="C2601" t="s">
        <v>8888</v>
      </c>
      <c r="D2601" t="s">
        <v>8889</v>
      </c>
      <c r="E2601" t="s">
        <v>1325</v>
      </c>
      <c r="F2601" t="s">
        <v>266</v>
      </c>
      <c r="G2601" cm="1">
        <f t="array" aca="1" ref="G2601" ca="1">SUMPRODUCT(--ISNUMBER(MID(D2601,ROW(INDIRECT("1:"&amp;LEN(D2601))),1)*1))</f>
        <v>0</v>
      </c>
    </row>
    <row r="2602" spans="1:8" x14ac:dyDescent="0.3">
      <c r="A2602">
        <v>1184</v>
      </c>
      <c r="B2602" t="s">
        <v>4165</v>
      </c>
      <c r="C2602" t="s">
        <v>4166</v>
      </c>
      <c r="D2602" t="s">
        <v>4167</v>
      </c>
      <c r="E2602" t="s">
        <v>3029</v>
      </c>
      <c r="F2602" t="s">
        <v>84</v>
      </c>
      <c r="G2602" cm="1">
        <f t="array" aca="1" ref="G2602" ca="1">SUMPRODUCT(--ISNUMBER(MID(D2602,ROW(INDIRECT("1:"&amp;LEN(D2602))),1)*1))</f>
        <v>16</v>
      </c>
      <c r="H2602" t="b">
        <f t="shared" ref="H2602:H2605" si="591">OR(ISNUMBER(FIND("Wh kg", D2602)), ISNUMBER(FIND("F/g", D2602)), ISNUMBER(FIND("ppm", D2602)), ISNUMBER(FIND("ppb", D2602)), ISNUMBER(FIND("mAh/g", D2602)), ISNUMBER(FIND("kHz", D2602)), ISNUMBER(FIND("°C", D2602)), ISNUMBER(FIND(" pH", D2602)), ISNUMBER(FIND("mg/L", D2602)), ISNUMBER(FIND("mAhg", D2602)), ISNUMBER(FIND("g/L", D2602)), ISNUMBER(FIND("MPa", D2602)))</f>
        <v>1</v>
      </c>
    </row>
    <row r="2603" spans="1:8" x14ac:dyDescent="0.3">
      <c r="A2603">
        <v>1199</v>
      </c>
      <c r="B2603" t="s">
        <v>4219</v>
      </c>
      <c r="C2603" t="s">
        <v>4220</v>
      </c>
      <c r="D2603" t="s">
        <v>4221</v>
      </c>
      <c r="E2603" t="s">
        <v>418</v>
      </c>
      <c r="F2603" t="s">
        <v>153</v>
      </c>
      <c r="G2603" cm="1">
        <f t="array" aca="1" ref="G2603" ca="1">SUMPRODUCT(--ISNUMBER(MID(D2603,ROW(INDIRECT("1:"&amp;LEN(D2603))),1)*1))</f>
        <v>16</v>
      </c>
      <c r="H2603" t="b">
        <f t="shared" si="591"/>
        <v>1</v>
      </c>
    </row>
    <row r="2604" spans="1:8" x14ac:dyDescent="0.3">
      <c r="A2604">
        <v>1211</v>
      </c>
      <c r="B2604" t="s">
        <v>4258</v>
      </c>
      <c r="C2604" t="s">
        <v>4259</v>
      </c>
      <c r="D2604" t="s">
        <v>4260</v>
      </c>
      <c r="E2604" t="s">
        <v>1600</v>
      </c>
      <c r="F2604" t="s">
        <v>632</v>
      </c>
      <c r="G2604" cm="1">
        <f t="array" aca="1" ref="G2604" ca="1">SUMPRODUCT(--ISNUMBER(MID(D2604,ROW(INDIRECT("1:"&amp;LEN(D2604))),1)*1))</f>
        <v>16</v>
      </c>
      <c r="H2604" t="b">
        <f t="shared" si="591"/>
        <v>1</v>
      </c>
    </row>
    <row r="2605" spans="1:8" x14ac:dyDescent="0.3">
      <c r="A2605">
        <v>1249</v>
      </c>
      <c r="B2605" t="s">
        <v>4384</v>
      </c>
      <c r="C2605" t="s">
        <v>4385</v>
      </c>
      <c r="D2605" t="s">
        <v>4386</v>
      </c>
      <c r="E2605" t="s">
        <v>778</v>
      </c>
      <c r="F2605" t="s">
        <v>46</v>
      </c>
      <c r="G2605" cm="1">
        <f t="array" aca="1" ref="G2605" ca="1">SUMPRODUCT(--ISNUMBER(MID(D2605,ROW(INDIRECT("1:"&amp;LEN(D2605))),1)*1))</f>
        <v>16</v>
      </c>
      <c r="H2605" t="b">
        <f t="shared" si="591"/>
        <v>1</v>
      </c>
    </row>
    <row r="2606" spans="1:8" hidden="1" x14ac:dyDescent="0.3">
      <c r="A2606">
        <v>1264</v>
      </c>
      <c r="B2606" t="s">
        <v>4435</v>
      </c>
      <c r="C2606" t="s">
        <v>4436</v>
      </c>
      <c r="D2606" t="s">
        <v>4437</v>
      </c>
      <c r="E2606" t="s">
        <v>418</v>
      </c>
      <c r="F2606" t="s">
        <v>1899</v>
      </c>
      <c r="G2606" cm="1">
        <f t="array" aca="1" ref="G2606" ca="1">SUMPRODUCT(--ISNUMBER(MID(D2606,ROW(INDIRECT("1:"&amp;LEN(D2606))),1)*1))</f>
        <v>16</v>
      </c>
      <c r="H2606" t="b">
        <f t="shared" ref="H2602:H2613" si="592">OR(ISNUMBER(FIND("Wh kg", D2606)), ISNUMBER(FIND("F/g", D2606)), ISNUMBER(FIND("ppm", D2606)), ISNUMBER(FIND("ppb", D2606)), ISNUMBER(FIND("mAh/g", D2606)), ISNUMBER(FIND("kHz", D2606)), ISNUMBER(FIND("°C", D2606)), ISNUMBER(FIND(" pH", D2606)), ISNUMBER(FIND("mg/L", D2606)), ISNUMBER(FIND("min", D2606)), ISNUMBER(FIND("mAhg", D2606)), ISNUMBER(FIND("g/L", D2606)), ISNUMBER(FIND("MPa", D2606)))</f>
        <v>0</v>
      </c>
    </row>
    <row r="2607" spans="1:8" hidden="1" x14ac:dyDescent="0.3">
      <c r="A2607">
        <v>1282</v>
      </c>
      <c r="B2607" t="s">
        <v>4497</v>
      </c>
      <c r="C2607" t="s">
        <v>4498</v>
      </c>
      <c r="D2607" t="s">
        <v>4499</v>
      </c>
      <c r="E2607" t="s">
        <v>1351</v>
      </c>
      <c r="F2607" t="s">
        <v>15</v>
      </c>
      <c r="G2607" cm="1">
        <f t="array" aca="1" ref="G2607" ca="1">SUMPRODUCT(--ISNUMBER(MID(D2607,ROW(INDIRECT("1:"&amp;LEN(D2607))),1)*1))</f>
        <v>16</v>
      </c>
      <c r="H2607" t="b">
        <f t="shared" si="592"/>
        <v>0</v>
      </c>
    </row>
    <row r="2608" spans="1:8" hidden="1" x14ac:dyDescent="0.3">
      <c r="A2608">
        <v>1358</v>
      </c>
      <c r="B2608" t="s">
        <v>4748</v>
      </c>
      <c r="C2608" t="s">
        <v>4749</v>
      </c>
      <c r="D2608" t="s">
        <v>4750</v>
      </c>
      <c r="E2608" t="s">
        <v>325</v>
      </c>
      <c r="F2608" t="s">
        <v>89</v>
      </c>
      <c r="G2608" cm="1">
        <f t="array" aca="1" ref="G2608" ca="1">SUMPRODUCT(--ISNUMBER(MID(D2608,ROW(INDIRECT("1:"&amp;LEN(D2608))),1)*1))</f>
        <v>16</v>
      </c>
      <c r="H2608" t="b">
        <f>OR(ISNUMBER(FIND("Wh kg", D2608)), ISNUMBER(FIND("F/g", D2608)), ISNUMBER(FIND("ppm", D2608)), ISNUMBER(FIND("ppb", D2608)), ISNUMBER(FIND("mAh/g", D2608)), ISNUMBER(FIND("kHz", D2608)), ISNUMBER(FIND("°C", D2608)), ISNUMBER(FIND(" pH", D2608)), ISNUMBER(FIND("mg/L", D2608)), ISNUMBER(FIND("mAhg", D2608)), ISNUMBER(FIND("g/L", D2608)), ISNUMBER(FIND("MPa", D2608)))</f>
        <v>0</v>
      </c>
    </row>
    <row r="2609" spans="1:8" hidden="1" x14ac:dyDescent="0.3">
      <c r="A2609">
        <v>1366</v>
      </c>
      <c r="B2609" t="s">
        <v>4776</v>
      </c>
      <c r="C2609" t="s">
        <v>4777</v>
      </c>
      <c r="D2609" t="s">
        <v>4778</v>
      </c>
      <c r="E2609" t="s">
        <v>1143</v>
      </c>
      <c r="F2609" t="s">
        <v>56</v>
      </c>
      <c r="G2609" cm="1">
        <f t="array" aca="1" ref="G2609" ca="1">SUMPRODUCT(--ISNUMBER(MID(D2609,ROW(INDIRECT("1:"&amp;LEN(D2609))),1)*1))</f>
        <v>16</v>
      </c>
      <c r="H2609" t="b">
        <f t="shared" si="592"/>
        <v>0</v>
      </c>
    </row>
    <row r="2610" spans="1:8" hidden="1" x14ac:dyDescent="0.3">
      <c r="A2610">
        <v>1441</v>
      </c>
      <c r="B2610" t="s">
        <v>5028</v>
      </c>
      <c r="C2610" t="s">
        <v>5029</v>
      </c>
      <c r="D2610" t="s">
        <v>5030</v>
      </c>
      <c r="E2610" t="s">
        <v>719</v>
      </c>
      <c r="F2610" t="s">
        <v>15</v>
      </c>
      <c r="G2610" cm="1">
        <f t="array" aca="1" ref="G2610" ca="1">SUMPRODUCT(--ISNUMBER(MID(D2610,ROW(INDIRECT("1:"&amp;LEN(D2610))),1)*1))</f>
        <v>16</v>
      </c>
      <c r="H2610" t="b">
        <f t="shared" si="592"/>
        <v>0</v>
      </c>
    </row>
    <row r="2611" spans="1:8" x14ac:dyDescent="0.3">
      <c r="A2611">
        <v>1487</v>
      </c>
      <c r="B2611" t="s">
        <v>5179</v>
      </c>
      <c r="C2611" t="s">
        <v>5180</v>
      </c>
      <c r="D2611" t="s">
        <v>5181</v>
      </c>
      <c r="E2611" t="s">
        <v>485</v>
      </c>
      <c r="F2611" t="s">
        <v>694</v>
      </c>
      <c r="G2611" cm="1">
        <f t="array" aca="1" ref="G2611" ca="1">SUMPRODUCT(--ISNUMBER(MID(D2611,ROW(INDIRECT("1:"&amp;LEN(D2611))),1)*1))</f>
        <v>16</v>
      </c>
      <c r="H2611" t="b">
        <f t="shared" ref="H2611:H2613" si="593">OR(ISNUMBER(FIND("Wh kg", D2611)), ISNUMBER(FIND("F/g", D2611)), ISNUMBER(FIND("ppm", D2611)), ISNUMBER(FIND("ppb", D2611)), ISNUMBER(FIND("mAh/g", D2611)), ISNUMBER(FIND("kHz", D2611)), ISNUMBER(FIND("°C", D2611)), ISNUMBER(FIND(" pH", D2611)), ISNUMBER(FIND("mg/L", D2611)), ISNUMBER(FIND("mAhg", D2611)), ISNUMBER(FIND("g/L", D2611)), ISNUMBER(FIND("MPa", D2611)))</f>
        <v>1</v>
      </c>
    </row>
    <row r="2612" spans="1:8" x14ac:dyDescent="0.3">
      <c r="A2612">
        <v>1534</v>
      </c>
      <c r="B2612" t="s">
        <v>5341</v>
      </c>
      <c r="C2612" t="s">
        <v>5342</v>
      </c>
      <c r="D2612" t="s">
        <v>5343</v>
      </c>
      <c r="E2612" t="s">
        <v>1737</v>
      </c>
      <c r="F2612" t="s">
        <v>116</v>
      </c>
      <c r="G2612" cm="1">
        <f t="array" aca="1" ref="G2612" ca="1">SUMPRODUCT(--ISNUMBER(MID(D2612,ROW(INDIRECT("1:"&amp;LEN(D2612))),1)*1))</f>
        <v>16</v>
      </c>
      <c r="H2612" t="b">
        <f t="shared" si="593"/>
        <v>1</v>
      </c>
    </row>
    <row r="2613" spans="1:8" x14ac:dyDescent="0.3">
      <c r="A2613">
        <v>1588</v>
      </c>
      <c r="B2613" t="s">
        <v>5519</v>
      </c>
      <c r="C2613" t="s">
        <v>5520</v>
      </c>
      <c r="D2613" t="s">
        <v>5521</v>
      </c>
      <c r="E2613" t="s">
        <v>88</v>
      </c>
      <c r="F2613" t="s">
        <v>441</v>
      </c>
      <c r="G2613" cm="1">
        <f t="array" aca="1" ref="G2613" ca="1">SUMPRODUCT(--ISNUMBER(MID(D2613,ROW(INDIRECT("1:"&amp;LEN(D2613))),1)*1))</f>
        <v>16</v>
      </c>
      <c r="H2613" t="b">
        <f t="shared" si="593"/>
        <v>1</v>
      </c>
    </row>
    <row r="2614" spans="1:8" hidden="1" x14ac:dyDescent="0.3">
      <c r="A2614">
        <v>2612</v>
      </c>
      <c r="B2614" t="s">
        <v>8930</v>
      </c>
      <c r="C2614" t="s">
        <v>8931</v>
      </c>
      <c r="D2614" t="s">
        <v>8932</v>
      </c>
      <c r="E2614" t="s">
        <v>8933</v>
      </c>
      <c r="F2614" t="s">
        <v>1888</v>
      </c>
      <c r="G2614" cm="1">
        <f t="array" aca="1" ref="G2614" ca="1">SUMPRODUCT(--ISNUMBER(MID(D2614,ROW(INDIRECT("1:"&amp;LEN(D2614))),1)*1))</f>
        <v>0</v>
      </c>
    </row>
    <row r="2615" spans="1:8" hidden="1" x14ac:dyDescent="0.3">
      <c r="A2615">
        <v>2613</v>
      </c>
      <c r="B2615" t="s">
        <v>8934</v>
      </c>
      <c r="C2615" t="s">
        <v>8935</v>
      </c>
      <c r="D2615" t="s">
        <v>8936</v>
      </c>
      <c r="E2615" t="s">
        <v>8937</v>
      </c>
      <c r="F2615" t="s">
        <v>8020</v>
      </c>
      <c r="G2615" cm="1">
        <f t="array" aca="1" ref="G2615" ca="1">SUMPRODUCT(--ISNUMBER(MID(D2615,ROW(INDIRECT("1:"&amp;LEN(D2615))),1)*1))</f>
        <v>0</v>
      </c>
    </row>
    <row r="2616" spans="1:8" hidden="1" x14ac:dyDescent="0.3">
      <c r="A2616">
        <v>2614</v>
      </c>
      <c r="B2616" t="s">
        <v>8938</v>
      </c>
      <c r="C2616" t="s">
        <v>8939</v>
      </c>
      <c r="D2616" t="s">
        <v>8940</v>
      </c>
      <c r="E2616" t="s">
        <v>243</v>
      </c>
      <c r="F2616" t="s">
        <v>89</v>
      </c>
      <c r="G2616" cm="1">
        <f t="array" aca="1" ref="G2616" ca="1">SUMPRODUCT(--ISNUMBER(MID(D2616,ROW(INDIRECT("1:"&amp;LEN(D2616))),1)*1))</f>
        <v>0</v>
      </c>
    </row>
    <row r="2617" spans="1:8" hidden="1" x14ac:dyDescent="0.3">
      <c r="A2617">
        <v>1611</v>
      </c>
      <c r="B2617" t="s">
        <v>5596</v>
      </c>
      <c r="C2617" t="s">
        <v>5597</v>
      </c>
      <c r="D2617" t="s">
        <v>5598</v>
      </c>
      <c r="E2617" t="s">
        <v>2314</v>
      </c>
      <c r="F2617" t="s">
        <v>3423</v>
      </c>
      <c r="G2617" cm="1">
        <f t="array" aca="1" ref="G2617" ca="1">SUMPRODUCT(--ISNUMBER(MID(D2617,ROW(INDIRECT("1:"&amp;LEN(D2617))),1)*1))</f>
        <v>16</v>
      </c>
      <c r="H2617" t="b">
        <f t="shared" ref="H2617:H2618" si="594">OR(ISNUMBER(FIND("Wh kg", D2617)), ISNUMBER(FIND("F/g", D2617)), ISNUMBER(FIND("ppm", D2617)), ISNUMBER(FIND("ppb", D2617)), ISNUMBER(FIND("mAh/g", D2617)), ISNUMBER(FIND("kHz", D2617)), ISNUMBER(FIND("°C", D2617)), ISNUMBER(FIND(" pH", D2617)), ISNUMBER(FIND("mg/L", D2617)), ISNUMBER(FIND("min", D2617)), ISNUMBER(FIND("mAhg", D2617)), ISNUMBER(FIND("g/L", D2617)), ISNUMBER(FIND("MPa", D2617)))</f>
        <v>0</v>
      </c>
    </row>
    <row r="2618" spans="1:8" hidden="1" x14ac:dyDescent="0.3">
      <c r="A2618">
        <v>1654</v>
      </c>
      <c r="B2618" t="s">
        <v>5743</v>
      </c>
      <c r="C2618" t="s">
        <v>5744</v>
      </c>
      <c r="D2618" t="s">
        <v>5745</v>
      </c>
      <c r="E2618" t="s">
        <v>5746</v>
      </c>
      <c r="F2618" t="s">
        <v>15</v>
      </c>
      <c r="G2618" cm="1">
        <f t="array" aca="1" ref="G2618" ca="1">SUMPRODUCT(--ISNUMBER(MID(D2618,ROW(INDIRECT("1:"&amp;LEN(D2618))),1)*1))</f>
        <v>16</v>
      </c>
      <c r="H2618" t="b">
        <f>OR(ISNUMBER(FIND("Wh kg", D2618)), ISNUMBER(FIND("F/g", D2618)), ISNUMBER(FIND("ppm", D2618)), ISNUMBER(FIND("ppb", D2618)), ISNUMBER(FIND("mAh/g", D2618)), ISNUMBER(FIND("kHz", D2618)), ISNUMBER(FIND("°C", D2618)), ISNUMBER(FIND(" pH", D2618)), ISNUMBER(FIND("mg/L", D2618)), ISNUMBER(FIND("mAhg", D2618)), ISNUMBER(FIND("g/L", D2618)), ISNUMBER(FIND("MPa", D2618)))</f>
        <v>0</v>
      </c>
    </row>
    <row r="2619" spans="1:8" hidden="1" x14ac:dyDescent="0.3">
      <c r="A2619">
        <v>2617</v>
      </c>
      <c r="B2619" t="s">
        <v>8948</v>
      </c>
      <c r="C2619" t="s">
        <v>8949</v>
      </c>
      <c r="D2619" t="s">
        <v>8950</v>
      </c>
      <c r="E2619" t="s">
        <v>70</v>
      </c>
      <c r="F2619" t="s">
        <v>33</v>
      </c>
      <c r="G2619" cm="1">
        <f t="array" aca="1" ref="G2619" ca="1">SUMPRODUCT(--ISNUMBER(MID(D2619,ROW(INDIRECT("1:"&amp;LEN(D2619))),1)*1))</f>
        <v>0</v>
      </c>
    </row>
    <row r="2620" spans="1:8" x14ac:dyDescent="0.3">
      <c r="A2620">
        <v>1693</v>
      </c>
      <c r="B2620" t="s">
        <v>5881</v>
      </c>
      <c r="C2620" t="s">
        <v>5882</v>
      </c>
      <c r="D2620" t="s">
        <v>5883</v>
      </c>
      <c r="E2620" t="s">
        <v>231</v>
      </c>
      <c r="F2620" t="s">
        <v>1026</v>
      </c>
      <c r="G2620" cm="1">
        <f t="array" aca="1" ref="G2620" ca="1">SUMPRODUCT(--ISNUMBER(MID(D2620,ROW(INDIRECT("1:"&amp;LEN(D2620))),1)*1))</f>
        <v>16</v>
      </c>
      <c r="H2620" t="b">
        <f t="shared" ref="H2620:H2621" si="595">OR(ISNUMBER(FIND("Wh kg", D2620)), ISNUMBER(FIND("F/g", D2620)), ISNUMBER(FIND("ppm", D2620)), ISNUMBER(FIND("ppb", D2620)), ISNUMBER(FIND("mAh/g", D2620)), ISNUMBER(FIND("kHz", D2620)), ISNUMBER(FIND("°C", D2620)), ISNUMBER(FIND(" pH", D2620)), ISNUMBER(FIND("mg/L", D2620)), ISNUMBER(FIND("mAhg", D2620)), ISNUMBER(FIND("g/L", D2620)), ISNUMBER(FIND("MPa", D2620)))</f>
        <v>1</v>
      </c>
    </row>
    <row r="2621" spans="1:8" x14ac:dyDescent="0.3">
      <c r="A2621">
        <v>1699</v>
      </c>
      <c r="B2621" t="s">
        <v>5904</v>
      </c>
      <c r="C2621" t="s">
        <v>5905</v>
      </c>
      <c r="D2621" t="s">
        <v>5906</v>
      </c>
      <c r="E2621" t="s">
        <v>1923</v>
      </c>
      <c r="F2621" t="s">
        <v>1411</v>
      </c>
      <c r="G2621" cm="1">
        <f t="array" aca="1" ref="G2621" ca="1">SUMPRODUCT(--ISNUMBER(MID(D2621,ROW(INDIRECT("1:"&amp;LEN(D2621))),1)*1))</f>
        <v>16</v>
      </c>
      <c r="H2621" t="b">
        <f t="shared" si="595"/>
        <v>1</v>
      </c>
    </row>
    <row r="2622" spans="1:8" hidden="1" x14ac:dyDescent="0.3">
      <c r="A2622">
        <v>2620</v>
      </c>
      <c r="B2622" t="s">
        <v>8957</v>
      </c>
      <c r="C2622" t="s">
        <v>8958</v>
      </c>
      <c r="D2622" t="s">
        <v>8959</v>
      </c>
      <c r="E2622" t="s">
        <v>937</v>
      </c>
      <c r="F2622" t="s">
        <v>797</v>
      </c>
      <c r="G2622" cm="1">
        <f t="array" aca="1" ref="G2622" ca="1">SUMPRODUCT(--ISNUMBER(MID(D2622,ROW(INDIRECT("1:"&amp;LEN(D2622))),1)*1))</f>
        <v>0</v>
      </c>
    </row>
    <row r="2623" spans="1:8" hidden="1" x14ac:dyDescent="0.3">
      <c r="A2623">
        <v>1808</v>
      </c>
      <c r="B2623" t="s">
        <v>6262</v>
      </c>
      <c r="C2623" t="s">
        <v>6263</v>
      </c>
      <c r="D2623" t="s">
        <v>6264</v>
      </c>
      <c r="E2623" t="s">
        <v>362</v>
      </c>
      <c r="F2623" t="s">
        <v>15</v>
      </c>
      <c r="G2623" cm="1">
        <f t="array" aca="1" ref="G2623" ca="1">SUMPRODUCT(--ISNUMBER(MID(D2623,ROW(INDIRECT("1:"&amp;LEN(D2623))),1)*1))</f>
        <v>16</v>
      </c>
      <c r="H2623" t="b">
        <f t="shared" ref="H2623:H2629" si="596">OR(ISNUMBER(FIND("Wh kg", D2623)), ISNUMBER(FIND("F/g", D2623)), ISNUMBER(FIND("ppm", D2623)), ISNUMBER(FIND("ppb", D2623)), ISNUMBER(FIND("mAh/g", D2623)), ISNUMBER(FIND("kHz", D2623)), ISNUMBER(FIND("°C", D2623)), ISNUMBER(FIND(" pH", D2623)), ISNUMBER(FIND("mg/L", D2623)), ISNUMBER(FIND("mAhg", D2623)), ISNUMBER(FIND("g/L", D2623)), ISNUMBER(FIND("MPa", D2623)))</f>
        <v>0</v>
      </c>
    </row>
    <row r="2624" spans="1:8" x14ac:dyDescent="0.3">
      <c r="A2624">
        <v>1877</v>
      </c>
      <c r="B2624" t="s">
        <v>6493</v>
      </c>
      <c r="C2624" t="s">
        <v>6494</v>
      </c>
      <c r="D2624" t="s">
        <v>6495</v>
      </c>
      <c r="E2624" t="s">
        <v>9</v>
      </c>
      <c r="F2624" t="s">
        <v>2023</v>
      </c>
      <c r="G2624" cm="1">
        <f t="array" aca="1" ref="G2624" ca="1">SUMPRODUCT(--ISNUMBER(MID(D2624,ROW(INDIRECT("1:"&amp;LEN(D2624))),1)*1))</f>
        <v>16</v>
      </c>
      <c r="H2624" t="b">
        <f t="shared" si="596"/>
        <v>1</v>
      </c>
    </row>
    <row r="2625" spans="1:8" x14ac:dyDescent="0.3">
      <c r="A2625">
        <v>1885</v>
      </c>
      <c r="B2625" t="s">
        <v>6520</v>
      </c>
      <c r="C2625" t="s">
        <v>6521</v>
      </c>
      <c r="D2625" t="s">
        <v>6522</v>
      </c>
      <c r="E2625" t="s">
        <v>1295</v>
      </c>
      <c r="F2625" t="s">
        <v>3591</v>
      </c>
      <c r="G2625" cm="1">
        <f t="array" aca="1" ref="G2625" ca="1">SUMPRODUCT(--ISNUMBER(MID(D2625,ROW(INDIRECT("1:"&amp;LEN(D2625))),1)*1))</f>
        <v>16</v>
      </c>
      <c r="H2625" t="b">
        <f t="shared" si="596"/>
        <v>1</v>
      </c>
    </row>
    <row r="2626" spans="1:8" hidden="1" x14ac:dyDescent="0.3">
      <c r="A2626">
        <v>1901</v>
      </c>
      <c r="B2626" t="s">
        <v>6573</v>
      </c>
      <c r="C2626" t="s">
        <v>6574</v>
      </c>
      <c r="D2626" t="s">
        <v>6575</v>
      </c>
      <c r="E2626" t="s">
        <v>1176</v>
      </c>
      <c r="F2626" t="s">
        <v>46</v>
      </c>
      <c r="G2626" cm="1">
        <f t="array" aca="1" ref="G2626" ca="1">SUMPRODUCT(--ISNUMBER(MID(D2626,ROW(INDIRECT("1:"&amp;LEN(D2626))),1)*1))</f>
        <v>16</v>
      </c>
      <c r="H2626" t="b">
        <f t="shared" si="596"/>
        <v>0</v>
      </c>
    </row>
    <row r="2627" spans="1:8" x14ac:dyDescent="0.3">
      <c r="A2627">
        <v>1958</v>
      </c>
      <c r="B2627" t="s">
        <v>6761</v>
      </c>
      <c r="C2627" t="s">
        <v>6762</v>
      </c>
      <c r="D2627" t="s">
        <v>6763</v>
      </c>
      <c r="E2627" t="s">
        <v>243</v>
      </c>
      <c r="F2627" t="s">
        <v>1318</v>
      </c>
      <c r="G2627" cm="1">
        <f t="array" aca="1" ref="G2627" ca="1">SUMPRODUCT(--ISNUMBER(MID(D2627,ROW(INDIRECT("1:"&amp;LEN(D2627))),1)*1))</f>
        <v>16</v>
      </c>
      <c r="H2627" t="b">
        <f t="shared" si="596"/>
        <v>1</v>
      </c>
    </row>
    <row r="2628" spans="1:8" x14ac:dyDescent="0.3">
      <c r="A2628">
        <v>2101</v>
      </c>
      <c r="B2628" t="s">
        <v>7252</v>
      </c>
      <c r="C2628" t="s">
        <v>7253</v>
      </c>
      <c r="D2628" t="s">
        <v>7254</v>
      </c>
      <c r="E2628" t="s">
        <v>115</v>
      </c>
      <c r="F2628" t="s">
        <v>116</v>
      </c>
      <c r="G2628" cm="1">
        <f t="array" aca="1" ref="G2628" ca="1">SUMPRODUCT(--ISNUMBER(MID(D2628,ROW(INDIRECT("1:"&amp;LEN(D2628))),1)*1))</f>
        <v>16</v>
      </c>
      <c r="H2628" t="b">
        <f t="shared" si="596"/>
        <v>1</v>
      </c>
    </row>
    <row r="2629" spans="1:8" hidden="1" x14ac:dyDescent="0.3">
      <c r="A2629">
        <v>2135</v>
      </c>
      <c r="B2629" t="s">
        <v>7362</v>
      </c>
      <c r="C2629" t="s">
        <v>7363</v>
      </c>
      <c r="D2629" t="s">
        <v>7364</v>
      </c>
      <c r="E2629" t="s">
        <v>103</v>
      </c>
      <c r="F2629" t="s">
        <v>161</v>
      </c>
      <c r="G2629" cm="1">
        <f t="array" aca="1" ref="G2629" ca="1">SUMPRODUCT(--ISNUMBER(MID(D2629,ROW(INDIRECT("1:"&amp;LEN(D2629))),1)*1))</f>
        <v>16</v>
      </c>
      <c r="H2629" t="b">
        <f t="shared" si="596"/>
        <v>0</v>
      </c>
    </row>
    <row r="2630" spans="1:8" hidden="1" x14ac:dyDescent="0.3">
      <c r="A2630">
        <v>2628</v>
      </c>
      <c r="B2630" t="s">
        <v>8982</v>
      </c>
      <c r="C2630" t="s">
        <v>8983</v>
      </c>
      <c r="D2630" t="s">
        <v>8984</v>
      </c>
      <c r="E2630" t="s">
        <v>9</v>
      </c>
      <c r="F2630" t="s">
        <v>8985</v>
      </c>
      <c r="G2630" cm="1">
        <f t="array" aca="1" ref="G2630" ca="1">SUMPRODUCT(--ISNUMBER(MID(D2630,ROW(INDIRECT("1:"&amp;LEN(D2630))),1)*1))</f>
        <v>0</v>
      </c>
    </row>
    <row r="2631" spans="1:8" hidden="1" x14ac:dyDescent="0.3">
      <c r="A2631">
        <v>2629</v>
      </c>
      <c r="B2631" t="s">
        <v>8986</v>
      </c>
      <c r="C2631" t="s">
        <v>8987</v>
      </c>
      <c r="D2631" t="s">
        <v>8988</v>
      </c>
      <c r="E2631" t="s">
        <v>231</v>
      </c>
      <c r="F2631" t="s">
        <v>33</v>
      </c>
      <c r="G2631" cm="1">
        <f t="array" aca="1" ref="G2631" ca="1">SUMPRODUCT(--ISNUMBER(MID(D2631,ROW(INDIRECT("1:"&amp;LEN(D2631))),1)*1))</f>
        <v>0</v>
      </c>
    </row>
    <row r="2632" spans="1:8" hidden="1" x14ac:dyDescent="0.3">
      <c r="A2632">
        <v>2160</v>
      </c>
      <c r="B2632" t="s">
        <v>7444</v>
      </c>
      <c r="C2632" t="s">
        <v>7445</v>
      </c>
      <c r="D2632" t="s">
        <v>7446</v>
      </c>
      <c r="E2632" t="s">
        <v>1382</v>
      </c>
      <c r="F2632" t="s">
        <v>46</v>
      </c>
      <c r="G2632" cm="1">
        <f t="array" aca="1" ref="G2632" ca="1">SUMPRODUCT(--ISNUMBER(MID(D2632,ROW(INDIRECT("1:"&amp;LEN(D2632))),1)*1))</f>
        <v>16</v>
      </c>
      <c r="H2632" t="b">
        <f>OR(ISNUMBER(FIND("Wh kg", D2632)), ISNUMBER(FIND("F/g", D2632)), ISNUMBER(FIND("ppm", D2632)), ISNUMBER(FIND("ppb", D2632)), ISNUMBER(FIND("mAh/g", D2632)), ISNUMBER(FIND("kHz", D2632)), ISNUMBER(FIND("°C", D2632)), ISNUMBER(FIND(" pH", D2632)), ISNUMBER(FIND("mg/L", D2632)), ISNUMBER(FIND("mAhg", D2632)), ISNUMBER(FIND("g/L", D2632)), ISNUMBER(FIND("MPa", D2632)))</f>
        <v>0</v>
      </c>
    </row>
    <row r="2633" spans="1:8" hidden="1" x14ac:dyDescent="0.3">
      <c r="A2633">
        <v>2212</v>
      </c>
      <c r="B2633" t="s">
        <v>7612</v>
      </c>
      <c r="C2633" t="s">
        <v>7613</v>
      </c>
      <c r="D2633" t="s">
        <v>7614</v>
      </c>
      <c r="E2633" t="s">
        <v>778</v>
      </c>
      <c r="F2633" t="s">
        <v>161</v>
      </c>
      <c r="G2633" cm="1">
        <f t="array" aca="1" ref="G2633" ca="1">SUMPRODUCT(--ISNUMBER(MID(D2633,ROW(INDIRECT("1:"&amp;LEN(D2633))),1)*1))</f>
        <v>16</v>
      </c>
      <c r="H2633" t="b">
        <f t="shared" ref="H2632:H2636" si="597">OR(ISNUMBER(FIND("Wh kg", D2633)), ISNUMBER(FIND("F/g", D2633)), ISNUMBER(FIND("ppm", D2633)), ISNUMBER(FIND("ppb", D2633)), ISNUMBER(FIND("mAh/g", D2633)), ISNUMBER(FIND("kHz", D2633)), ISNUMBER(FIND("°C", D2633)), ISNUMBER(FIND(" pH", D2633)), ISNUMBER(FIND("mg/L", D2633)), ISNUMBER(FIND("min", D2633)), ISNUMBER(FIND("mAhg", D2633)), ISNUMBER(FIND("g/L", D2633)), ISNUMBER(FIND("MPa", D2633)))</f>
        <v>0</v>
      </c>
    </row>
    <row r="2634" spans="1:8" hidden="1" x14ac:dyDescent="0.3">
      <c r="A2634">
        <v>2282</v>
      </c>
      <c r="B2634" t="s">
        <v>7842</v>
      </c>
      <c r="C2634" t="s">
        <v>7843</v>
      </c>
      <c r="D2634" t="s">
        <v>7844</v>
      </c>
      <c r="E2634" t="s">
        <v>243</v>
      </c>
      <c r="F2634" t="s">
        <v>610</v>
      </c>
      <c r="G2634" cm="1">
        <f t="array" aca="1" ref="G2634" ca="1">SUMPRODUCT(--ISNUMBER(MID(D2634,ROW(INDIRECT("1:"&amp;LEN(D2634))),1)*1))</f>
        <v>16</v>
      </c>
      <c r="H2634" t="b">
        <f t="shared" ref="H2634:H2636" si="598">OR(ISNUMBER(FIND("Wh kg", D2634)), ISNUMBER(FIND("F/g", D2634)), ISNUMBER(FIND("ppm", D2634)), ISNUMBER(FIND("ppb", D2634)), ISNUMBER(FIND("mAh/g", D2634)), ISNUMBER(FIND("kHz", D2634)), ISNUMBER(FIND("°C", D2634)), ISNUMBER(FIND(" pH", D2634)), ISNUMBER(FIND("mg/L", D2634)), ISNUMBER(FIND("mAhg", D2634)), ISNUMBER(FIND("g/L", D2634)), ISNUMBER(FIND("MPa", D2634)))</f>
        <v>0</v>
      </c>
    </row>
    <row r="2635" spans="1:8" x14ac:dyDescent="0.3">
      <c r="A2635">
        <v>2420</v>
      </c>
      <c r="B2635" t="s">
        <v>8304</v>
      </c>
      <c r="C2635" t="s">
        <v>8305</v>
      </c>
      <c r="D2635" t="s">
        <v>8306</v>
      </c>
      <c r="E2635" t="s">
        <v>3444</v>
      </c>
      <c r="F2635" t="s">
        <v>138</v>
      </c>
      <c r="G2635" cm="1">
        <f t="array" aca="1" ref="G2635" ca="1">SUMPRODUCT(--ISNUMBER(MID(D2635,ROW(INDIRECT("1:"&amp;LEN(D2635))),1)*1))</f>
        <v>16</v>
      </c>
      <c r="H2635" t="b">
        <f t="shared" si="598"/>
        <v>1</v>
      </c>
    </row>
    <row r="2636" spans="1:8" hidden="1" x14ac:dyDescent="0.3">
      <c r="A2636">
        <v>2520</v>
      </c>
      <c r="B2636" t="s">
        <v>8627</v>
      </c>
      <c r="C2636" t="s">
        <v>8628</v>
      </c>
      <c r="D2636" t="s">
        <v>8629</v>
      </c>
      <c r="E2636" t="s">
        <v>3254</v>
      </c>
      <c r="F2636" t="s">
        <v>89</v>
      </c>
      <c r="G2636" cm="1">
        <f t="array" aca="1" ref="G2636" ca="1">SUMPRODUCT(--ISNUMBER(MID(D2636,ROW(INDIRECT("1:"&amp;LEN(D2636))),1)*1))</f>
        <v>16</v>
      </c>
      <c r="H2636" t="b">
        <f t="shared" si="598"/>
        <v>0</v>
      </c>
    </row>
    <row r="2637" spans="1:8" hidden="1" x14ac:dyDescent="0.3">
      <c r="A2637">
        <v>2635</v>
      </c>
      <c r="B2637" t="s">
        <v>9005</v>
      </c>
      <c r="C2637" t="s">
        <v>9006</v>
      </c>
      <c r="D2637" t="s">
        <v>9007</v>
      </c>
      <c r="E2637" t="s">
        <v>265</v>
      </c>
      <c r="F2637" t="s">
        <v>9008</v>
      </c>
      <c r="G2637" cm="1">
        <f t="array" aca="1" ref="G2637" ca="1">SUMPRODUCT(--ISNUMBER(MID(D2637,ROW(INDIRECT("1:"&amp;LEN(D2637))),1)*1))</f>
        <v>0</v>
      </c>
    </row>
    <row r="2638" spans="1:8" hidden="1" x14ac:dyDescent="0.3">
      <c r="A2638">
        <v>2636</v>
      </c>
      <c r="B2638" t="s">
        <v>9009</v>
      </c>
      <c r="C2638" t="s">
        <v>9010</v>
      </c>
      <c r="D2638" t="s">
        <v>9011</v>
      </c>
      <c r="E2638" t="s">
        <v>7109</v>
      </c>
      <c r="F2638" t="s">
        <v>15</v>
      </c>
      <c r="G2638" cm="1">
        <f t="array" aca="1" ref="G2638" ca="1">SUMPRODUCT(--ISNUMBER(MID(D2638,ROW(INDIRECT("1:"&amp;LEN(D2638))),1)*1))</f>
        <v>0</v>
      </c>
    </row>
    <row r="2639" spans="1:8" hidden="1" x14ac:dyDescent="0.3">
      <c r="A2639">
        <v>2573</v>
      </c>
      <c r="B2639" t="s">
        <v>8803</v>
      </c>
      <c r="C2639" t="s">
        <v>8804</v>
      </c>
      <c r="D2639" t="s">
        <v>8805</v>
      </c>
      <c r="E2639" t="s">
        <v>325</v>
      </c>
      <c r="F2639" t="s">
        <v>3061</v>
      </c>
      <c r="G2639" cm="1">
        <f t="array" aca="1" ref="G2639" ca="1">SUMPRODUCT(--ISNUMBER(MID(D2639,ROW(INDIRECT("1:"&amp;LEN(D2639))),1)*1))</f>
        <v>16</v>
      </c>
      <c r="H2639" t="b">
        <f t="shared" ref="H2639:H2640" si="599">OR(ISNUMBER(FIND("Wh kg", D2639)), ISNUMBER(FIND("F/g", D2639)), ISNUMBER(FIND("ppm", D2639)), ISNUMBER(FIND("ppb", D2639)), ISNUMBER(FIND("mAh/g", D2639)), ISNUMBER(FIND("kHz", D2639)), ISNUMBER(FIND("°C", D2639)), ISNUMBER(FIND(" pH", D2639)), ISNUMBER(FIND("mg/L", D2639)), ISNUMBER(FIND("mAhg", D2639)), ISNUMBER(FIND("g/L", D2639)), ISNUMBER(FIND("MPa", D2639)))</f>
        <v>0</v>
      </c>
    </row>
    <row r="2640" spans="1:8" hidden="1" x14ac:dyDescent="0.3">
      <c r="A2640">
        <v>2814</v>
      </c>
      <c r="B2640" t="s">
        <v>9587</v>
      </c>
      <c r="C2640" t="s">
        <v>9588</v>
      </c>
      <c r="D2640" t="s">
        <v>9589</v>
      </c>
      <c r="E2640" t="s">
        <v>2175</v>
      </c>
      <c r="F2640" t="s">
        <v>46</v>
      </c>
      <c r="G2640" cm="1">
        <f t="array" aca="1" ref="G2640" ca="1">SUMPRODUCT(--ISNUMBER(MID(D2640,ROW(INDIRECT("1:"&amp;LEN(D2640))),1)*1))</f>
        <v>16</v>
      </c>
      <c r="H2640" t="b">
        <f t="shared" si="599"/>
        <v>0</v>
      </c>
    </row>
    <row r="2641" spans="1:8" hidden="1" x14ac:dyDescent="0.3">
      <c r="A2641">
        <v>2639</v>
      </c>
      <c r="B2641" t="s">
        <v>9018</v>
      </c>
      <c r="C2641" t="s">
        <v>9019</v>
      </c>
      <c r="D2641" t="s">
        <v>9020</v>
      </c>
      <c r="E2641" t="s">
        <v>1176</v>
      </c>
      <c r="F2641" t="s">
        <v>9021</v>
      </c>
      <c r="G2641" cm="1">
        <f t="array" aca="1" ref="G2641" ca="1">SUMPRODUCT(--ISNUMBER(MID(D2641,ROW(INDIRECT("1:"&amp;LEN(D2641))),1)*1))</f>
        <v>0</v>
      </c>
    </row>
    <row r="2642" spans="1:8" hidden="1" x14ac:dyDescent="0.3">
      <c r="A2642">
        <v>2890</v>
      </c>
      <c r="B2642" t="s">
        <v>9831</v>
      </c>
      <c r="C2642" t="s">
        <v>9832</v>
      </c>
      <c r="D2642" t="s">
        <v>9833</v>
      </c>
      <c r="E2642" t="s">
        <v>2980</v>
      </c>
      <c r="F2642" t="s">
        <v>89</v>
      </c>
      <c r="G2642" cm="1">
        <f t="array" aca="1" ref="G2642" ca="1">SUMPRODUCT(--ISNUMBER(MID(D2642,ROW(INDIRECT("1:"&amp;LEN(D2642))),1)*1))</f>
        <v>16</v>
      </c>
      <c r="H2642" t="b">
        <f>OR(ISNUMBER(FIND("Wh kg", D2642)), ISNUMBER(FIND("F/g", D2642)), ISNUMBER(FIND("ppm", D2642)), ISNUMBER(FIND("ppb", D2642)), ISNUMBER(FIND("mAh/g", D2642)), ISNUMBER(FIND("kHz", D2642)), ISNUMBER(FIND("°C", D2642)), ISNUMBER(FIND(" pH", D2642)), ISNUMBER(FIND("mg/L", D2642)), ISNUMBER(FIND("mAhg", D2642)), ISNUMBER(FIND("g/L", D2642)), ISNUMBER(FIND("MPa", D2642)))</f>
        <v>0</v>
      </c>
    </row>
    <row r="2643" spans="1:8" hidden="1" x14ac:dyDescent="0.3">
      <c r="A2643">
        <v>2641</v>
      </c>
      <c r="B2643" t="s">
        <v>9025</v>
      </c>
      <c r="C2643" t="s">
        <v>9026</v>
      </c>
      <c r="D2643" t="s">
        <v>9027</v>
      </c>
      <c r="E2643" t="s">
        <v>358</v>
      </c>
      <c r="F2643" t="s">
        <v>321</v>
      </c>
      <c r="G2643" cm="1">
        <f t="array" aca="1" ref="G2643" ca="1">SUMPRODUCT(--ISNUMBER(MID(D2643,ROW(INDIRECT("1:"&amp;LEN(D2643))),1)*1))</f>
        <v>0</v>
      </c>
    </row>
    <row r="2644" spans="1:8" x14ac:dyDescent="0.3">
      <c r="A2644">
        <v>2937</v>
      </c>
      <c r="B2644" t="s">
        <v>9990</v>
      </c>
      <c r="C2644" t="s">
        <v>9991</v>
      </c>
      <c r="D2644" t="s">
        <v>9992</v>
      </c>
      <c r="E2644" t="s">
        <v>107</v>
      </c>
      <c r="F2644" t="s">
        <v>720</v>
      </c>
      <c r="G2644" cm="1">
        <f t="array" aca="1" ref="G2644" ca="1">SUMPRODUCT(--ISNUMBER(MID(D2644,ROW(INDIRECT("1:"&amp;LEN(D2644))),1)*1))</f>
        <v>16</v>
      </c>
      <c r="H2644" t="b">
        <f t="shared" ref="H2644:H2645" si="600">OR(ISNUMBER(FIND("Wh kg", D2644)), ISNUMBER(FIND("F/g", D2644)), ISNUMBER(FIND("ppm", D2644)), ISNUMBER(FIND("ppb", D2644)), ISNUMBER(FIND("mAh/g", D2644)), ISNUMBER(FIND("kHz", D2644)), ISNUMBER(FIND("°C", D2644)), ISNUMBER(FIND(" pH", D2644)), ISNUMBER(FIND("mg/L", D2644)), ISNUMBER(FIND("mAhg", D2644)), ISNUMBER(FIND("g/L", D2644)), ISNUMBER(FIND("MPa", D2644)))</f>
        <v>1</v>
      </c>
    </row>
    <row r="2645" spans="1:8" hidden="1" x14ac:dyDescent="0.3">
      <c r="A2645">
        <v>2952</v>
      </c>
      <c r="B2645" t="s">
        <v>10039</v>
      </c>
      <c r="C2645" t="s">
        <v>10040</v>
      </c>
      <c r="D2645" t="s">
        <v>10041</v>
      </c>
      <c r="E2645" t="s">
        <v>813</v>
      </c>
      <c r="F2645" t="s">
        <v>116</v>
      </c>
      <c r="G2645" cm="1">
        <f t="array" aca="1" ref="G2645" ca="1">SUMPRODUCT(--ISNUMBER(MID(D2645,ROW(INDIRECT("1:"&amp;LEN(D2645))),1)*1))</f>
        <v>16</v>
      </c>
      <c r="H2645" t="b">
        <f t="shared" si="600"/>
        <v>0</v>
      </c>
    </row>
    <row r="2646" spans="1:8" hidden="1" x14ac:dyDescent="0.3">
      <c r="A2646">
        <v>2644</v>
      </c>
      <c r="B2646" t="s">
        <v>9035</v>
      </c>
      <c r="C2646" t="s">
        <v>9036</v>
      </c>
      <c r="D2646" t="s">
        <v>9037</v>
      </c>
      <c r="E2646" t="s">
        <v>3567</v>
      </c>
      <c r="F2646" t="s">
        <v>9038</v>
      </c>
      <c r="G2646" cm="1">
        <f t="array" aca="1" ref="G2646" ca="1">SUMPRODUCT(--ISNUMBER(MID(D2646,ROW(INDIRECT("1:"&amp;LEN(D2646))),1)*1))</f>
        <v>0</v>
      </c>
    </row>
    <row r="2647" spans="1:8" hidden="1" x14ac:dyDescent="0.3">
      <c r="A2647">
        <v>3022</v>
      </c>
      <c r="B2647" t="s">
        <v>10259</v>
      </c>
      <c r="C2647" t="s">
        <v>10260</v>
      </c>
      <c r="D2647" t="s">
        <v>10261</v>
      </c>
      <c r="E2647" t="s">
        <v>5329</v>
      </c>
      <c r="F2647" t="s">
        <v>15</v>
      </c>
      <c r="G2647" cm="1">
        <f t="array" aca="1" ref="G2647" ca="1">SUMPRODUCT(--ISNUMBER(MID(D2647,ROW(INDIRECT("1:"&amp;LEN(D2647))),1)*1))</f>
        <v>16</v>
      </c>
      <c r="H2647" t="b">
        <f t="shared" ref="H2647:H2651" si="601">OR(ISNUMBER(FIND("Wh kg", D2647)), ISNUMBER(FIND("F/g", D2647)), ISNUMBER(FIND("ppm", D2647)), ISNUMBER(FIND("ppb", D2647)), ISNUMBER(FIND("mAh/g", D2647)), ISNUMBER(FIND("kHz", D2647)), ISNUMBER(FIND("°C", D2647)), ISNUMBER(FIND(" pH", D2647)), ISNUMBER(FIND("mg/L", D2647)), ISNUMBER(FIND("min", D2647)), ISNUMBER(FIND("mAhg", D2647)), ISNUMBER(FIND("g/L", D2647)), ISNUMBER(FIND("MPa", D2647)))</f>
        <v>0</v>
      </c>
    </row>
    <row r="2648" spans="1:8" hidden="1" x14ac:dyDescent="0.3">
      <c r="A2648">
        <v>3140</v>
      </c>
      <c r="B2648" t="s">
        <v>10636</v>
      </c>
      <c r="C2648" t="s">
        <v>10637</v>
      </c>
      <c r="D2648" t="s">
        <v>10638</v>
      </c>
      <c r="E2648" t="s">
        <v>107</v>
      </c>
      <c r="F2648" t="s">
        <v>161</v>
      </c>
      <c r="G2648" cm="1">
        <f t="array" aca="1" ref="G2648" ca="1">SUMPRODUCT(--ISNUMBER(MID(D2648,ROW(INDIRECT("1:"&amp;LEN(D2648))),1)*1))</f>
        <v>16</v>
      </c>
      <c r="H2648" t="b">
        <f t="shared" si="601"/>
        <v>0</v>
      </c>
    </row>
    <row r="2649" spans="1:8" x14ac:dyDescent="0.3">
      <c r="A2649">
        <v>3186</v>
      </c>
      <c r="B2649" t="s">
        <v>10785</v>
      </c>
      <c r="C2649" t="s">
        <v>10786</v>
      </c>
      <c r="D2649" t="s">
        <v>10787</v>
      </c>
      <c r="E2649" t="s">
        <v>10788</v>
      </c>
      <c r="F2649" t="s">
        <v>2368</v>
      </c>
      <c r="G2649" cm="1">
        <f t="array" aca="1" ref="G2649" ca="1">SUMPRODUCT(--ISNUMBER(MID(D2649,ROW(INDIRECT("1:"&amp;LEN(D2649))),1)*1))</f>
        <v>16</v>
      </c>
      <c r="H2649" t="b">
        <f t="shared" ref="H2649:H2651" si="602">OR(ISNUMBER(FIND("Wh kg", D2649)), ISNUMBER(FIND("F/g", D2649)), ISNUMBER(FIND("ppm", D2649)), ISNUMBER(FIND("ppb", D2649)), ISNUMBER(FIND("mAh/g", D2649)), ISNUMBER(FIND("kHz", D2649)), ISNUMBER(FIND("°C", D2649)), ISNUMBER(FIND(" pH", D2649)), ISNUMBER(FIND("mg/L", D2649)), ISNUMBER(FIND("mAhg", D2649)), ISNUMBER(FIND("g/L", D2649)), ISNUMBER(FIND("MPa", D2649)))</f>
        <v>1</v>
      </c>
    </row>
    <row r="2650" spans="1:8" hidden="1" x14ac:dyDescent="0.3">
      <c r="A2650">
        <v>3225</v>
      </c>
      <c r="B2650" t="s">
        <v>10910</v>
      </c>
      <c r="C2650" t="s">
        <v>10911</v>
      </c>
      <c r="D2650" t="s">
        <v>10912</v>
      </c>
      <c r="E2650" t="s">
        <v>3089</v>
      </c>
      <c r="F2650" t="s">
        <v>116</v>
      </c>
      <c r="G2650" cm="1">
        <f t="array" aca="1" ref="G2650" ca="1">SUMPRODUCT(--ISNUMBER(MID(D2650,ROW(INDIRECT("1:"&amp;LEN(D2650))),1)*1))</f>
        <v>16</v>
      </c>
      <c r="H2650" t="b">
        <f t="shared" si="602"/>
        <v>0</v>
      </c>
    </row>
    <row r="2651" spans="1:8" hidden="1" x14ac:dyDescent="0.3">
      <c r="A2651">
        <v>3234</v>
      </c>
      <c r="B2651" t="s">
        <v>10940</v>
      </c>
      <c r="C2651" t="s">
        <v>10941</v>
      </c>
      <c r="D2651" t="s">
        <v>10942</v>
      </c>
      <c r="E2651" t="s">
        <v>88</v>
      </c>
      <c r="F2651" t="s">
        <v>523</v>
      </c>
      <c r="G2651" cm="1">
        <f t="array" aca="1" ref="G2651" ca="1">SUMPRODUCT(--ISNUMBER(MID(D2651,ROW(INDIRECT("1:"&amp;LEN(D2651))),1)*1))</f>
        <v>16</v>
      </c>
      <c r="H2651" t="b">
        <f t="shared" si="602"/>
        <v>0</v>
      </c>
    </row>
    <row r="2652" spans="1:8" hidden="1" x14ac:dyDescent="0.3">
      <c r="A2652">
        <v>2650</v>
      </c>
      <c r="B2652" t="s">
        <v>9054</v>
      </c>
      <c r="C2652" t="s">
        <v>9055</v>
      </c>
      <c r="D2652" t="s">
        <v>9056</v>
      </c>
      <c r="E2652" t="s">
        <v>1959</v>
      </c>
      <c r="F2652" t="s">
        <v>9057</v>
      </c>
      <c r="G2652" cm="1">
        <f t="array" aca="1" ref="G2652" ca="1">SUMPRODUCT(--ISNUMBER(MID(D2652,ROW(INDIRECT("1:"&amp;LEN(D2652))),1)*1))</f>
        <v>0</v>
      </c>
    </row>
    <row r="2653" spans="1:8" x14ac:dyDescent="0.3">
      <c r="A2653">
        <v>3289</v>
      </c>
      <c r="B2653" t="s">
        <v>11118</v>
      </c>
      <c r="C2653" t="s">
        <v>11119</v>
      </c>
      <c r="D2653" t="s">
        <v>11120</v>
      </c>
      <c r="E2653" t="s">
        <v>6274</v>
      </c>
      <c r="F2653" t="s">
        <v>610</v>
      </c>
      <c r="G2653" cm="1">
        <f t="array" aca="1" ref="G2653" ca="1">SUMPRODUCT(--ISNUMBER(MID(D2653,ROW(INDIRECT("1:"&amp;LEN(D2653))),1)*1))</f>
        <v>16</v>
      </c>
      <c r="H2653" t="b">
        <f>OR(ISNUMBER(FIND("Wh kg", D2653)), ISNUMBER(FIND("F/g", D2653)), ISNUMBER(FIND("ppm", D2653)), ISNUMBER(FIND("ppb", D2653)), ISNUMBER(FIND("mAh/g", D2653)), ISNUMBER(FIND("kHz", D2653)), ISNUMBER(FIND("°C", D2653)), ISNUMBER(FIND(" pH", D2653)), ISNUMBER(FIND("mg/L", D2653)), ISNUMBER(FIND("mAhg", D2653)), ISNUMBER(FIND("g/L", D2653)), ISNUMBER(FIND("MPa", D2653)))</f>
        <v>1</v>
      </c>
    </row>
    <row r="2654" spans="1:8" hidden="1" x14ac:dyDescent="0.3">
      <c r="A2654">
        <v>2652</v>
      </c>
      <c r="B2654" t="s">
        <v>9061</v>
      </c>
      <c r="C2654" t="s">
        <v>9062</v>
      </c>
      <c r="D2654" t="s">
        <v>9063</v>
      </c>
      <c r="E2654" t="s">
        <v>1468</v>
      </c>
      <c r="F2654" t="s">
        <v>84</v>
      </c>
      <c r="G2654" cm="1">
        <f t="array" aca="1" ref="G2654" ca="1">SUMPRODUCT(--ISNUMBER(MID(D2654,ROW(INDIRECT("1:"&amp;LEN(D2654))),1)*1))</f>
        <v>0</v>
      </c>
    </row>
    <row r="2655" spans="1:8" hidden="1" x14ac:dyDescent="0.3">
      <c r="A2655">
        <v>3354</v>
      </c>
      <c r="B2655" t="s">
        <v>11333</v>
      </c>
      <c r="C2655" t="s">
        <v>11334</v>
      </c>
      <c r="D2655" t="s">
        <v>11335</v>
      </c>
      <c r="E2655" t="s">
        <v>174</v>
      </c>
      <c r="F2655" t="s">
        <v>56</v>
      </c>
      <c r="G2655" cm="1">
        <f t="array" aca="1" ref="G2655" ca="1">SUMPRODUCT(--ISNUMBER(MID(D2655,ROW(INDIRECT("1:"&amp;LEN(D2655))),1)*1))</f>
        <v>16</v>
      </c>
      <c r="H2655" t="b">
        <f>OR(ISNUMBER(FIND("Wh kg", D2655)), ISNUMBER(FIND("F/g", D2655)), ISNUMBER(FIND("ppm", D2655)), ISNUMBER(FIND("ppb", D2655)), ISNUMBER(FIND("mAh/g", D2655)), ISNUMBER(FIND("kHz", D2655)), ISNUMBER(FIND("°C", D2655)), ISNUMBER(FIND(" pH", D2655)), ISNUMBER(FIND("mg/L", D2655)), ISNUMBER(FIND("min", D2655)), ISNUMBER(FIND("mAhg", D2655)), ISNUMBER(FIND("g/L", D2655)), ISNUMBER(FIND("MPa", D2655)))</f>
        <v>0</v>
      </c>
    </row>
    <row r="2656" spans="1:8" hidden="1" x14ac:dyDescent="0.3">
      <c r="A2656">
        <v>2654</v>
      </c>
      <c r="B2656" t="s">
        <v>9067</v>
      </c>
      <c r="C2656" t="s">
        <v>9068</v>
      </c>
      <c r="D2656" t="s">
        <v>9069</v>
      </c>
      <c r="E2656" t="s">
        <v>1325</v>
      </c>
      <c r="F2656" t="s">
        <v>9070</v>
      </c>
      <c r="G2656" cm="1">
        <f t="array" aca="1" ref="G2656" ca="1">SUMPRODUCT(--ISNUMBER(MID(D2656,ROW(INDIRECT("1:"&amp;LEN(D2656))),1)*1))</f>
        <v>0</v>
      </c>
    </row>
    <row r="2657" spans="1:8" hidden="1" x14ac:dyDescent="0.3">
      <c r="A2657">
        <v>3355</v>
      </c>
      <c r="B2657" t="s">
        <v>11336</v>
      </c>
      <c r="C2657" t="s">
        <v>11337</v>
      </c>
      <c r="D2657" t="s">
        <v>11338</v>
      </c>
      <c r="E2657" t="s">
        <v>11339</v>
      </c>
      <c r="F2657" t="s">
        <v>56</v>
      </c>
      <c r="G2657" cm="1">
        <f t="array" aca="1" ref="G2657" ca="1">SUMPRODUCT(--ISNUMBER(MID(D2657,ROW(INDIRECT("1:"&amp;LEN(D2657))),1)*1))</f>
        <v>16</v>
      </c>
      <c r="H2657" t="b">
        <f t="shared" ref="H2657:H2658" si="603">OR(ISNUMBER(FIND("Wh kg", D2657)), ISNUMBER(FIND("F/g", D2657)), ISNUMBER(FIND("ppm", D2657)), ISNUMBER(FIND("ppb", D2657)), ISNUMBER(FIND("mAh/g", D2657)), ISNUMBER(FIND("kHz", D2657)), ISNUMBER(FIND("°C", D2657)), ISNUMBER(FIND(" pH", D2657)), ISNUMBER(FIND("mg/L", D2657)), ISNUMBER(FIND("min", D2657)), ISNUMBER(FIND("mAhg", D2657)), ISNUMBER(FIND("g/L", D2657)), ISNUMBER(FIND("MPa", D2657)))</f>
        <v>0</v>
      </c>
    </row>
    <row r="2658" spans="1:8" hidden="1" x14ac:dyDescent="0.3">
      <c r="A2658">
        <v>3393</v>
      </c>
      <c r="B2658" t="s">
        <v>11459</v>
      </c>
      <c r="C2658" t="s">
        <v>11460</v>
      </c>
      <c r="D2658" t="s">
        <v>11461</v>
      </c>
      <c r="E2658" t="s">
        <v>7657</v>
      </c>
      <c r="F2658" t="s">
        <v>84</v>
      </c>
      <c r="G2658" cm="1">
        <f t="array" aca="1" ref="G2658" ca="1">SUMPRODUCT(--ISNUMBER(MID(D2658,ROW(INDIRECT("1:"&amp;LEN(D2658))),1)*1))</f>
        <v>16</v>
      </c>
      <c r="H2658" t="b">
        <f t="shared" si="603"/>
        <v>0</v>
      </c>
    </row>
    <row r="2659" spans="1:8" hidden="1" x14ac:dyDescent="0.3">
      <c r="A2659">
        <v>2657</v>
      </c>
      <c r="B2659" t="s">
        <v>9077</v>
      </c>
      <c r="C2659" t="s">
        <v>9078</v>
      </c>
      <c r="D2659" t="s">
        <v>9079</v>
      </c>
      <c r="E2659" t="s">
        <v>6274</v>
      </c>
      <c r="F2659" t="s">
        <v>321</v>
      </c>
      <c r="G2659" cm="1">
        <f t="array" aca="1" ref="G2659" ca="1">SUMPRODUCT(--ISNUMBER(MID(D2659,ROW(INDIRECT("1:"&amp;LEN(D2659))),1)*1))</f>
        <v>0</v>
      </c>
    </row>
    <row r="2660" spans="1:8" hidden="1" x14ac:dyDescent="0.3">
      <c r="A2660">
        <v>3417</v>
      </c>
      <c r="B2660" t="s">
        <v>11538</v>
      </c>
      <c r="C2660" t="s">
        <v>11539</v>
      </c>
      <c r="D2660" t="s">
        <v>11540</v>
      </c>
      <c r="E2660" t="s">
        <v>8327</v>
      </c>
      <c r="F2660" t="s">
        <v>51</v>
      </c>
      <c r="G2660" cm="1">
        <f t="array" aca="1" ref="G2660" ca="1">SUMPRODUCT(--ISNUMBER(MID(D2660,ROW(INDIRECT("1:"&amp;LEN(D2660))),1)*1))</f>
        <v>16</v>
      </c>
      <c r="H2660" t="b">
        <f>OR(ISNUMBER(FIND("Wh kg", D2660)), ISNUMBER(FIND("F/g", D2660)), ISNUMBER(FIND("ppm", D2660)), ISNUMBER(FIND("ppb", D2660)), ISNUMBER(FIND("mAh/g", D2660)), ISNUMBER(FIND("kHz", D2660)), ISNUMBER(FIND("°C", D2660)), ISNUMBER(FIND(" pH", D2660)), ISNUMBER(FIND("mg/L", D2660)), ISNUMBER(FIND("mAhg", D2660)), ISNUMBER(FIND("g/L", D2660)), ISNUMBER(FIND("MPa", D2660)))</f>
        <v>0</v>
      </c>
    </row>
    <row r="2661" spans="1:8" hidden="1" x14ac:dyDescent="0.3">
      <c r="A2661">
        <v>2659</v>
      </c>
      <c r="B2661" t="s">
        <v>9084</v>
      </c>
      <c r="C2661" t="s">
        <v>9085</v>
      </c>
      <c r="D2661" t="s">
        <v>9086</v>
      </c>
      <c r="E2661" t="s">
        <v>1106</v>
      </c>
      <c r="F2661" t="s">
        <v>9087</v>
      </c>
      <c r="G2661" cm="1">
        <f t="array" aca="1" ref="G2661" ca="1">SUMPRODUCT(--ISNUMBER(MID(D2661,ROW(INDIRECT("1:"&amp;LEN(D2661))),1)*1))</f>
        <v>0</v>
      </c>
    </row>
    <row r="2662" spans="1:8" hidden="1" x14ac:dyDescent="0.3">
      <c r="A2662">
        <v>2660</v>
      </c>
      <c r="B2662" t="s">
        <v>9088</v>
      </c>
      <c r="C2662" t="s">
        <v>9089</v>
      </c>
      <c r="D2662" t="s">
        <v>9090</v>
      </c>
      <c r="E2662" t="s">
        <v>195</v>
      </c>
      <c r="F2662" t="s">
        <v>9091</v>
      </c>
      <c r="G2662" cm="1">
        <f t="array" aca="1" ref="G2662" ca="1">SUMPRODUCT(--ISNUMBER(MID(D2662,ROW(INDIRECT("1:"&amp;LEN(D2662))),1)*1))</f>
        <v>0</v>
      </c>
    </row>
    <row r="2663" spans="1:8" x14ac:dyDescent="0.3">
      <c r="A2663">
        <v>3525</v>
      </c>
      <c r="B2663" t="s">
        <v>11887</v>
      </c>
      <c r="C2663" t="s">
        <v>11888</v>
      </c>
      <c r="D2663" t="s">
        <v>11889</v>
      </c>
      <c r="E2663" t="s">
        <v>1295</v>
      </c>
      <c r="F2663" t="s">
        <v>2120</v>
      </c>
      <c r="G2663" cm="1">
        <f t="array" aca="1" ref="G2663" ca="1">SUMPRODUCT(--ISNUMBER(MID(D2663,ROW(INDIRECT("1:"&amp;LEN(D2663))),1)*1))</f>
        <v>16</v>
      </c>
      <c r="H2663" t="b">
        <f t="shared" ref="H2663:H2665" si="604">OR(ISNUMBER(FIND("Wh kg", D2663)), ISNUMBER(FIND("F/g", D2663)), ISNUMBER(FIND("ppm", D2663)), ISNUMBER(FIND("ppb", D2663)), ISNUMBER(FIND("mAh/g", D2663)), ISNUMBER(FIND("kHz", D2663)), ISNUMBER(FIND("°C", D2663)), ISNUMBER(FIND(" pH", D2663)), ISNUMBER(FIND("mg/L", D2663)), ISNUMBER(FIND("mAhg", D2663)), ISNUMBER(FIND("g/L", D2663)), ISNUMBER(FIND("MPa", D2663)))</f>
        <v>1</v>
      </c>
    </row>
    <row r="2664" spans="1:8" hidden="1" x14ac:dyDescent="0.3">
      <c r="A2664">
        <v>3538</v>
      </c>
      <c r="B2664" t="s">
        <v>11931</v>
      </c>
      <c r="C2664" t="s">
        <v>11932</v>
      </c>
      <c r="D2664" t="s">
        <v>11933</v>
      </c>
      <c r="E2664" t="s">
        <v>3261</v>
      </c>
      <c r="F2664" t="s">
        <v>94</v>
      </c>
      <c r="G2664" cm="1">
        <f t="array" aca="1" ref="G2664" ca="1">SUMPRODUCT(--ISNUMBER(MID(D2664,ROW(INDIRECT("1:"&amp;LEN(D2664))),1)*1))</f>
        <v>16</v>
      </c>
      <c r="H2664" t="b">
        <f t="shared" si="604"/>
        <v>0</v>
      </c>
    </row>
    <row r="2665" spans="1:8" x14ac:dyDescent="0.3">
      <c r="A2665">
        <v>3897</v>
      </c>
      <c r="B2665" t="s">
        <v>13075</v>
      </c>
      <c r="C2665" t="s">
        <v>13076</v>
      </c>
      <c r="D2665" t="s">
        <v>13077</v>
      </c>
      <c r="E2665" t="s">
        <v>1164</v>
      </c>
      <c r="F2665" t="s">
        <v>161</v>
      </c>
      <c r="G2665" cm="1">
        <f t="array" aca="1" ref="G2665" ca="1">SUMPRODUCT(--ISNUMBER(MID(D2665,ROW(INDIRECT("1:"&amp;LEN(D2665))),1)*1))</f>
        <v>16</v>
      </c>
      <c r="H2665" t="b">
        <f t="shared" si="604"/>
        <v>1</v>
      </c>
    </row>
    <row r="2666" spans="1:8" hidden="1" x14ac:dyDescent="0.3">
      <c r="A2666">
        <v>2664</v>
      </c>
      <c r="B2666" t="s">
        <v>9101</v>
      </c>
      <c r="C2666" t="s">
        <v>9102</v>
      </c>
      <c r="D2666" t="s">
        <v>9103</v>
      </c>
      <c r="E2666" t="s">
        <v>9104</v>
      </c>
      <c r="F2666" t="s">
        <v>427</v>
      </c>
      <c r="G2666" cm="1">
        <f t="array" aca="1" ref="G2666" ca="1">SUMPRODUCT(--ISNUMBER(MID(D2666,ROW(INDIRECT("1:"&amp;LEN(D2666))),1)*1))</f>
        <v>0</v>
      </c>
    </row>
    <row r="2667" spans="1:8" hidden="1" x14ac:dyDescent="0.3">
      <c r="A2667">
        <v>3899</v>
      </c>
      <c r="B2667" t="s">
        <v>13081</v>
      </c>
      <c r="C2667" t="s">
        <v>13082</v>
      </c>
      <c r="D2667" t="s">
        <v>13083</v>
      </c>
      <c r="E2667" t="s">
        <v>13084</v>
      </c>
      <c r="F2667" t="s">
        <v>392</v>
      </c>
      <c r="G2667" cm="1">
        <f t="array" aca="1" ref="G2667" ca="1">SUMPRODUCT(--ISNUMBER(MID(D2667,ROW(INDIRECT("1:"&amp;LEN(D2667))),1)*1))</f>
        <v>16</v>
      </c>
      <c r="H2667" t="b">
        <f t="shared" ref="H2667:H2671" si="605">OR(ISNUMBER(FIND("Wh kg", D2667)), ISNUMBER(FIND("F/g", D2667)), ISNUMBER(FIND("ppm", D2667)), ISNUMBER(FIND("ppb", D2667)), ISNUMBER(FIND("mAh/g", D2667)), ISNUMBER(FIND("kHz", D2667)), ISNUMBER(FIND("°C", D2667)), ISNUMBER(FIND(" pH", D2667)), ISNUMBER(FIND("mg/L", D2667)), ISNUMBER(FIND("min", D2667)), ISNUMBER(FIND("mAhg", D2667)), ISNUMBER(FIND("g/L", D2667)), ISNUMBER(FIND("MPa", D2667)))</f>
        <v>0</v>
      </c>
    </row>
    <row r="2668" spans="1:8" hidden="1" x14ac:dyDescent="0.3">
      <c r="A2668">
        <v>3921</v>
      </c>
      <c r="B2668" t="s">
        <v>13151</v>
      </c>
      <c r="C2668" t="s">
        <v>13152</v>
      </c>
      <c r="D2668" t="s">
        <v>13153</v>
      </c>
      <c r="E2668" t="s">
        <v>13154</v>
      </c>
      <c r="F2668" t="s">
        <v>84</v>
      </c>
      <c r="G2668" cm="1">
        <f t="array" aca="1" ref="G2668" ca="1">SUMPRODUCT(--ISNUMBER(MID(D2668,ROW(INDIRECT("1:"&amp;LEN(D2668))),1)*1))</f>
        <v>16</v>
      </c>
      <c r="H2668" t="b">
        <f t="shared" si="605"/>
        <v>0</v>
      </c>
    </row>
    <row r="2669" spans="1:8" x14ac:dyDescent="0.3">
      <c r="A2669">
        <v>3940</v>
      </c>
      <c r="B2669" t="s">
        <v>13211</v>
      </c>
      <c r="C2669" t="s">
        <v>13212</v>
      </c>
      <c r="D2669" t="s">
        <v>13213</v>
      </c>
      <c r="E2669" t="s">
        <v>647</v>
      </c>
      <c r="F2669" t="s">
        <v>354</v>
      </c>
      <c r="G2669" cm="1">
        <f t="array" aca="1" ref="G2669" ca="1">SUMPRODUCT(--ISNUMBER(MID(D2669,ROW(INDIRECT("1:"&amp;LEN(D2669))),1)*1))</f>
        <v>16</v>
      </c>
      <c r="H2669" t="b">
        <f t="shared" ref="H2669:H2670" si="606">OR(ISNUMBER(FIND("Wh kg", D2669)), ISNUMBER(FIND("F/g", D2669)), ISNUMBER(FIND("ppm", D2669)), ISNUMBER(FIND("ppb", D2669)), ISNUMBER(FIND("mAh/g", D2669)), ISNUMBER(FIND("kHz", D2669)), ISNUMBER(FIND("°C", D2669)), ISNUMBER(FIND(" pH", D2669)), ISNUMBER(FIND("mg/L", D2669)), ISNUMBER(FIND("mAhg", D2669)), ISNUMBER(FIND("g/L", D2669)), ISNUMBER(FIND("MPa", D2669)))</f>
        <v>1</v>
      </c>
    </row>
    <row r="2670" spans="1:8" x14ac:dyDescent="0.3">
      <c r="A2670">
        <v>4018</v>
      </c>
      <c r="B2670" t="s">
        <v>13459</v>
      </c>
      <c r="C2670" t="s">
        <v>13460</v>
      </c>
      <c r="D2670" t="s">
        <v>13461</v>
      </c>
      <c r="E2670" t="s">
        <v>8274</v>
      </c>
      <c r="F2670" t="s">
        <v>694</v>
      </c>
      <c r="G2670" cm="1">
        <f t="array" aca="1" ref="G2670" ca="1">SUMPRODUCT(--ISNUMBER(MID(D2670,ROW(INDIRECT("1:"&amp;LEN(D2670))),1)*1))</f>
        <v>16</v>
      </c>
      <c r="H2670" t="b">
        <f t="shared" si="606"/>
        <v>1</v>
      </c>
    </row>
    <row r="2671" spans="1:8" hidden="1" x14ac:dyDescent="0.3">
      <c r="A2671">
        <v>4139</v>
      </c>
      <c r="B2671" t="s">
        <v>13837</v>
      </c>
      <c r="C2671" t="s">
        <v>13838</v>
      </c>
      <c r="D2671" t="s">
        <v>13839</v>
      </c>
      <c r="E2671" t="s">
        <v>1036</v>
      </c>
      <c r="F2671" t="s">
        <v>2064</v>
      </c>
      <c r="G2671" cm="1">
        <f t="array" aca="1" ref="G2671" ca="1">SUMPRODUCT(--ISNUMBER(MID(D2671,ROW(INDIRECT("1:"&amp;LEN(D2671))),1)*1))</f>
        <v>16</v>
      </c>
      <c r="H2671" t="b">
        <f t="shared" si="605"/>
        <v>0</v>
      </c>
    </row>
    <row r="2672" spans="1:8" hidden="1" x14ac:dyDescent="0.3">
      <c r="A2672">
        <v>2670</v>
      </c>
      <c r="B2672" t="s">
        <v>9122</v>
      </c>
      <c r="C2672" t="s">
        <v>9123</v>
      </c>
      <c r="D2672" t="s">
        <v>555</v>
      </c>
      <c r="E2672" t="s">
        <v>6898</v>
      </c>
      <c r="F2672" t="s">
        <v>9124</v>
      </c>
      <c r="G2672" cm="1">
        <f t="array" aca="1" ref="G2672" ca="1">SUMPRODUCT(--ISNUMBER(MID(D2672,ROW(INDIRECT("1:"&amp;LEN(D2672))),1)*1))</f>
        <v>0</v>
      </c>
    </row>
    <row r="2673" spans="1:8" hidden="1" x14ac:dyDescent="0.3">
      <c r="A2673">
        <v>4185</v>
      </c>
      <c r="B2673" t="s">
        <v>13982</v>
      </c>
      <c r="C2673" t="s">
        <v>13983</v>
      </c>
      <c r="D2673" t="s">
        <v>13984</v>
      </c>
      <c r="E2673" t="s">
        <v>6921</v>
      </c>
      <c r="F2673" t="s">
        <v>46</v>
      </c>
      <c r="G2673" cm="1">
        <f t="array" aca="1" ref="G2673" ca="1">SUMPRODUCT(--ISNUMBER(MID(D2673,ROW(INDIRECT("1:"&amp;LEN(D2673))),1)*1))</f>
        <v>16</v>
      </c>
      <c r="H2673" t="b">
        <f>OR(ISNUMBER(FIND("Wh kg", D2673)), ISNUMBER(FIND("F/g", D2673)), ISNUMBER(FIND("ppm", D2673)), ISNUMBER(FIND("ppb", D2673)), ISNUMBER(FIND("mAh/g", D2673)), ISNUMBER(FIND("kHz", D2673)), ISNUMBER(FIND("°C", D2673)), ISNUMBER(FIND(" pH", D2673)), ISNUMBER(FIND("mg/L", D2673)), ISNUMBER(FIND("mAhg", D2673)), ISNUMBER(FIND("g/L", D2673)), ISNUMBER(FIND("MPa", D2673)))</f>
        <v>0</v>
      </c>
    </row>
    <row r="2674" spans="1:8" hidden="1" x14ac:dyDescent="0.3">
      <c r="A2674">
        <v>2672</v>
      </c>
      <c r="B2674" t="s">
        <v>9128</v>
      </c>
      <c r="C2674" t="s">
        <v>9129</v>
      </c>
      <c r="D2674" t="s">
        <v>9130</v>
      </c>
      <c r="E2674" t="s">
        <v>485</v>
      </c>
      <c r="F2674" t="s">
        <v>94</v>
      </c>
      <c r="G2674" cm="1">
        <f t="array" aca="1" ref="G2674" ca="1">SUMPRODUCT(--ISNUMBER(MID(D2674,ROW(INDIRECT("1:"&amp;LEN(D2674))),1)*1))</f>
        <v>0</v>
      </c>
    </row>
    <row r="2675" spans="1:8" hidden="1" x14ac:dyDescent="0.3">
      <c r="A2675">
        <v>2673</v>
      </c>
      <c r="B2675" t="s">
        <v>9131</v>
      </c>
      <c r="C2675" t="s">
        <v>9132</v>
      </c>
      <c r="D2675" t="s">
        <v>9133</v>
      </c>
      <c r="E2675" t="s">
        <v>1931</v>
      </c>
      <c r="F2675" t="s">
        <v>15</v>
      </c>
      <c r="G2675" cm="1">
        <f t="array" aca="1" ref="G2675" ca="1">SUMPRODUCT(--ISNUMBER(MID(D2675,ROW(INDIRECT("1:"&amp;LEN(D2675))),1)*1))</f>
        <v>0</v>
      </c>
    </row>
    <row r="2676" spans="1:8" hidden="1" x14ac:dyDescent="0.3">
      <c r="A2676">
        <v>4327</v>
      </c>
      <c r="B2676" t="s">
        <v>14441</v>
      </c>
      <c r="C2676" t="s">
        <v>14442</v>
      </c>
      <c r="D2676" t="s">
        <v>14443</v>
      </c>
      <c r="E2676" t="s">
        <v>782</v>
      </c>
      <c r="F2676" t="s">
        <v>116</v>
      </c>
      <c r="G2676" cm="1">
        <f t="array" aca="1" ref="G2676" ca="1">SUMPRODUCT(--ISNUMBER(MID(D2676,ROW(INDIRECT("1:"&amp;LEN(D2676))),1)*1))</f>
        <v>16</v>
      </c>
      <c r="H2676" t="b">
        <f t="shared" ref="H2676:H2678" si="607">OR(ISNUMBER(FIND("Wh kg", D2676)), ISNUMBER(FIND("F/g", D2676)), ISNUMBER(FIND("ppm", D2676)), ISNUMBER(FIND("ppb", D2676)), ISNUMBER(FIND("mAh/g", D2676)), ISNUMBER(FIND("kHz", D2676)), ISNUMBER(FIND("°C", D2676)), ISNUMBER(FIND(" pH", D2676)), ISNUMBER(FIND("mg/L", D2676)), ISNUMBER(FIND("min", D2676)), ISNUMBER(FIND("mAhg", D2676)), ISNUMBER(FIND("g/L", D2676)), ISNUMBER(FIND("MPa", D2676)))</f>
        <v>0</v>
      </c>
    </row>
    <row r="2677" spans="1:8" hidden="1" x14ac:dyDescent="0.3">
      <c r="A2677">
        <v>4330</v>
      </c>
      <c r="B2677" t="s">
        <v>14452</v>
      </c>
      <c r="C2677" t="s">
        <v>14453</v>
      </c>
      <c r="D2677" t="s">
        <v>14454</v>
      </c>
      <c r="E2677" t="s">
        <v>1749</v>
      </c>
      <c r="F2677" t="s">
        <v>632</v>
      </c>
      <c r="G2677" cm="1">
        <f t="array" aca="1" ref="G2677" ca="1">SUMPRODUCT(--ISNUMBER(MID(D2677,ROW(INDIRECT("1:"&amp;LEN(D2677))),1)*1))</f>
        <v>16</v>
      </c>
      <c r="H2677" t="b">
        <f t="shared" si="607"/>
        <v>0</v>
      </c>
    </row>
    <row r="2678" spans="1:8" x14ac:dyDescent="0.3">
      <c r="A2678">
        <v>4383</v>
      </c>
      <c r="B2678" t="s">
        <v>14623</v>
      </c>
      <c r="C2678" t="s">
        <v>14624</v>
      </c>
      <c r="D2678" t="s">
        <v>14625</v>
      </c>
      <c r="E2678" t="s">
        <v>2375</v>
      </c>
      <c r="F2678" t="s">
        <v>161</v>
      </c>
      <c r="G2678" cm="1">
        <f t="array" aca="1" ref="G2678" ca="1">SUMPRODUCT(--ISNUMBER(MID(D2678,ROW(INDIRECT("1:"&amp;LEN(D2678))),1)*1))</f>
        <v>16</v>
      </c>
      <c r="H2678" t="b">
        <f>OR(ISNUMBER(FIND("Wh kg", D2678)), ISNUMBER(FIND("F/g", D2678)), ISNUMBER(FIND("ppm", D2678)), ISNUMBER(FIND("ppb", D2678)), ISNUMBER(FIND("mAh/g", D2678)), ISNUMBER(FIND("kHz", D2678)), ISNUMBER(FIND("°C", D2678)), ISNUMBER(FIND(" pH", D2678)), ISNUMBER(FIND("mg/L", D2678)), ISNUMBER(FIND("mAhg", D2678)), ISNUMBER(FIND("g/L", D2678)), ISNUMBER(FIND("MPa", D2678)))</f>
        <v>1</v>
      </c>
    </row>
    <row r="2679" spans="1:8" hidden="1" x14ac:dyDescent="0.3">
      <c r="A2679">
        <v>2677</v>
      </c>
      <c r="B2679" t="s">
        <v>9146</v>
      </c>
      <c r="C2679" t="s">
        <v>9147</v>
      </c>
      <c r="D2679" t="s">
        <v>9148</v>
      </c>
      <c r="E2679" t="s">
        <v>6947</v>
      </c>
      <c r="F2679" t="s">
        <v>1262</v>
      </c>
      <c r="G2679" cm="1">
        <f t="array" aca="1" ref="G2679" ca="1">SUMPRODUCT(--ISNUMBER(MID(D2679,ROW(INDIRECT("1:"&amp;LEN(D2679))),1)*1))</f>
        <v>0</v>
      </c>
    </row>
    <row r="2680" spans="1:8" x14ac:dyDescent="0.3">
      <c r="A2680">
        <v>4525</v>
      </c>
      <c r="B2680" t="s">
        <v>15077</v>
      </c>
      <c r="C2680" t="s">
        <v>15078</v>
      </c>
      <c r="D2680" t="s">
        <v>15079</v>
      </c>
      <c r="E2680" t="s">
        <v>294</v>
      </c>
      <c r="F2680" t="s">
        <v>51</v>
      </c>
      <c r="G2680" cm="1">
        <f t="array" aca="1" ref="G2680" ca="1">SUMPRODUCT(--ISNUMBER(MID(D2680,ROW(INDIRECT("1:"&amp;LEN(D2680))),1)*1))</f>
        <v>16</v>
      </c>
      <c r="H2680" t="b">
        <f t="shared" ref="H2680:H2681" si="608">OR(ISNUMBER(FIND("Wh kg", D2680)), ISNUMBER(FIND("F/g", D2680)), ISNUMBER(FIND("ppm", D2680)), ISNUMBER(FIND("ppb", D2680)), ISNUMBER(FIND("mAh/g", D2680)), ISNUMBER(FIND("kHz", D2680)), ISNUMBER(FIND("°C", D2680)), ISNUMBER(FIND(" pH", D2680)), ISNUMBER(FIND("mg/L", D2680)), ISNUMBER(FIND("mAhg", D2680)), ISNUMBER(FIND("g/L", D2680)), ISNUMBER(FIND("MPa", D2680)))</f>
        <v>1</v>
      </c>
    </row>
    <row r="2681" spans="1:8" x14ac:dyDescent="0.3">
      <c r="A2681">
        <v>4532</v>
      </c>
      <c r="B2681" t="s">
        <v>15099</v>
      </c>
      <c r="C2681" t="s">
        <v>15100</v>
      </c>
      <c r="D2681" t="s">
        <v>15101</v>
      </c>
      <c r="E2681" t="s">
        <v>70</v>
      </c>
      <c r="F2681" t="s">
        <v>2488</v>
      </c>
      <c r="G2681" cm="1">
        <f t="array" aca="1" ref="G2681" ca="1">SUMPRODUCT(--ISNUMBER(MID(D2681,ROW(INDIRECT("1:"&amp;LEN(D2681))),1)*1))</f>
        <v>16</v>
      </c>
      <c r="H2681" t="b">
        <f t="shared" si="608"/>
        <v>1</v>
      </c>
    </row>
    <row r="2682" spans="1:8" hidden="1" x14ac:dyDescent="0.3">
      <c r="A2682">
        <v>4591</v>
      </c>
      <c r="B2682" t="s">
        <v>15285</v>
      </c>
      <c r="C2682" t="s">
        <v>15286</v>
      </c>
      <c r="D2682" t="s">
        <v>15287</v>
      </c>
      <c r="E2682" t="s">
        <v>3176</v>
      </c>
      <c r="F2682" t="s">
        <v>89</v>
      </c>
      <c r="G2682" cm="1">
        <f t="array" aca="1" ref="G2682" ca="1">SUMPRODUCT(--ISNUMBER(MID(D2682,ROW(INDIRECT("1:"&amp;LEN(D2682))),1)*1))</f>
        <v>16</v>
      </c>
      <c r="H2682" t="b">
        <f t="shared" ref="H2680:H2684" si="609">OR(ISNUMBER(FIND("Wh kg", D2682)), ISNUMBER(FIND("F/g", D2682)), ISNUMBER(FIND("ppm", D2682)), ISNUMBER(FIND("ppb", D2682)), ISNUMBER(FIND("mAh/g", D2682)), ISNUMBER(FIND("kHz", D2682)), ISNUMBER(FIND("°C", D2682)), ISNUMBER(FIND(" pH", D2682)), ISNUMBER(FIND("mg/L", D2682)), ISNUMBER(FIND("min", D2682)), ISNUMBER(FIND("mAhg", D2682)), ISNUMBER(FIND("g/L", D2682)), ISNUMBER(FIND("MPa", D2682)))</f>
        <v>0</v>
      </c>
    </row>
    <row r="2683" spans="1:8" x14ac:dyDescent="0.3">
      <c r="A2683">
        <v>4604</v>
      </c>
      <c r="B2683" t="s">
        <v>15324</v>
      </c>
      <c r="C2683" t="s">
        <v>15325</v>
      </c>
      <c r="D2683" t="s">
        <v>15326</v>
      </c>
      <c r="E2683" t="s">
        <v>1404</v>
      </c>
      <c r="F2683" t="s">
        <v>9616</v>
      </c>
      <c r="G2683" cm="1">
        <f t="array" aca="1" ref="G2683" ca="1">SUMPRODUCT(--ISNUMBER(MID(D2683,ROW(INDIRECT("1:"&amp;LEN(D2683))),1)*1))</f>
        <v>16</v>
      </c>
      <c r="H2683" t="b">
        <f t="shared" ref="H2683:H2684" si="610">OR(ISNUMBER(FIND("Wh kg", D2683)), ISNUMBER(FIND("F/g", D2683)), ISNUMBER(FIND("ppm", D2683)), ISNUMBER(FIND("ppb", D2683)), ISNUMBER(FIND("mAh/g", D2683)), ISNUMBER(FIND("kHz", D2683)), ISNUMBER(FIND("°C", D2683)), ISNUMBER(FIND(" pH", D2683)), ISNUMBER(FIND("mg/L", D2683)), ISNUMBER(FIND("mAhg", D2683)), ISNUMBER(FIND("g/L", D2683)), ISNUMBER(FIND("MPa", D2683)))</f>
        <v>1</v>
      </c>
    </row>
    <row r="2684" spans="1:8" x14ac:dyDescent="0.3">
      <c r="A2684">
        <v>4610</v>
      </c>
      <c r="B2684" t="s">
        <v>15345</v>
      </c>
      <c r="C2684" t="s">
        <v>15346</v>
      </c>
      <c r="D2684" t="s">
        <v>15347</v>
      </c>
      <c r="E2684" t="s">
        <v>15348</v>
      </c>
      <c r="F2684" t="s">
        <v>2368</v>
      </c>
      <c r="G2684" cm="1">
        <f t="array" aca="1" ref="G2684" ca="1">SUMPRODUCT(--ISNUMBER(MID(D2684,ROW(INDIRECT("1:"&amp;LEN(D2684))),1)*1))</f>
        <v>16</v>
      </c>
      <c r="H2684" t="b">
        <f t="shared" si="610"/>
        <v>1</v>
      </c>
    </row>
    <row r="2685" spans="1:8" hidden="1" x14ac:dyDescent="0.3">
      <c r="A2685">
        <v>2683</v>
      </c>
      <c r="B2685" t="s">
        <v>9166</v>
      </c>
      <c r="C2685" t="s">
        <v>9167</v>
      </c>
      <c r="D2685" t="s">
        <v>9168</v>
      </c>
      <c r="E2685" t="s">
        <v>160</v>
      </c>
      <c r="F2685" t="s">
        <v>161</v>
      </c>
      <c r="G2685" cm="1">
        <f t="array" aca="1" ref="G2685" ca="1">SUMPRODUCT(--ISNUMBER(MID(D2685,ROW(INDIRECT("1:"&amp;LEN(D2685))),1)*1))</f>
        <v>0</v>
      </c>
    </row>
    <row r="2686" spans="1:8" x14ac:dyDescent="0.3">
      <c r="A2686">
        <v>4656</v>
      </c>
      <c r="B2686" t="s">
        <v>15492</v>
      </c>
      <c r="C2686" t="s">
        <v>15493</v>
      </c>
      <c r="D2686" t="s">
        <v>15494</v>
      </c>
      <c r="E2686" t="s">
        <v>1404</v>
      </c>
      <c r="F2686" t="s">
        <v>698</v>
      </c>
      <c r="G2686" cm="1">
        <f t="array" aca="1" ref="G2686" ca="1">SUMPRODUCT(--ISNUMBER(MID(D2686,ROW(INDIRECT("1:"&amp;LEN(D2686))),1)*1))</f>
        <v>16</v>
      </c>
      <c r="H2686" t="b">
        <f>OR(ISNUMBER(FIND("Wh kg", D2686)), ISNUMBER(FIND("F/g", D2686)), ISNUMBER(FIND("ppm", D2686)), ISNUMBER(FIND("ppb", D2686)), ISNUMBER(FIND("mAh/g", D2686)), ISNUMBER(FIND("kHz", D2686)), ISNUMBER(FIND("°C", D2686)), ISNUMBER(FIND(" pH", D2686)), ISNUMBER(FIND("mg/L", D2686)), ISNUMBER(FIND("mAhg", D2686)), ISNUMBER(FIND("g/L", D2686)), ISNUMBER(FIND("MPa", D2686)))</f>
        <v>1</v>
      </c>
    </row>
    <row r="2687" spans="1:8" hidden="1" x14ac:dyDescent="0.3">
      <c r="A2687">
        <v>2685</v>
      </c>
      <c r="B2687" t="s">
        <v>9172</v>
      </c>
      <c r="C2687" t="s">
        <v>9173</v>
      </c>
      <c r="D2687" t="s">
        <v>555</v>
      </c>
      <c r="E2687" t="s">
        <v>6867</v>
      </c>
      <c r="F2687" t="s">
        <v>9174</v>
      </c>
      <c r="G2687" cm="1">
        <f t="array" aca="1" ref="G2687" ca="1">SUMPRODUCT(--ISNUMBER(MID(D2687,ROW(INDIRECT("1:"&amp;LEN(D2687))),1)*1))</f>
        <v>0</v>
      </c>
    </row>
    <row r="2688" spans="1:8" x14ac:dyDescent="0.3">
      <c r="A2688">
        <v>4659</v>
      </c>
      <c r="B2688" t="s">
        <v>15501</v>
      </c>
      <c r="C2688" t="s">
        <v>15502</v>
      </c>
      <c r="D2688" t="s">
        <v>15503</v>
      </c>
      <c r="E2688" t="s">
        <v>287</v>
      </c>
      <c r="F2688" t="s">
        <v>698</v>
      </c>
      <c r="G2688" cm="1">
        <f t="array" aca="1" ref="G2688" ca="1">SUMPRODUCT(--ISNUMBER(MID(D2688,ROW(INDIRECT("1:"&amp;LEN(D2688))),1)*1))</f>
        <v>16</v>
      </c>
      <c r="H2688" t="b">
        <f>OR(ISNUMBER(FIND("Wh kg", D2688)), ISNUMBER(FIND("F/g", D2688)), ISNUMBER(FIND("ppm", D2688)), ISNUMBER(FIND("ppb", D2688)), ISNUMBER(FIND("mAh/g", D2688)), ISNUMBER(FIND("kHz", D2688)), ISNUMBER(FIND("°C", D2688)), ISNUMBER(FIND(" pH", D2688)), ISNUMBER(FIND("mg/L", D2688)), ISNUMBER(FIND("mAhg", D2688)), ISNUMBER(FIND("g/L", D2688)), ISNUMBER(FIND("MPa", D2688)))</f>
        <v>1</v>
      </c>
    </row>
    <row r="2689" spans="1:8" hidden="1" x14ac:dyDescent="0.3">
      <c r="A2689">
        <v>2687</v>
      </c>
      <c r="B2689" t="s">
        <v>9178</v>
      </c>
      <c r="C2689" t="s">
        <v>9179</v>
      </c>
      <c r="D2689" t="s">
        <v>555</v>
      </c>
      <c r="E2689" t="s">
        <v>7064</v>
      </c>
      <c r="F2689" t="s">
        <v>9180</v>
      </c>
      <c r="G2689" cm="1">
        <f t="array" aca="1" ref="G2689" ca="1">SUMPRODUCT(--ISNUMBER(MID(D2689,ROW(INDIRECT("1:"&amp;LEN(D2689))),1)*1))</f>
        <v>0</v>
      </c>
    </row>
    <row r="2690" spans="1:8" x14ac:dyDescent="0.3">
      <c r="A2690">
        <v>4693</v>
      </c>
      <c r="B2690" t="s">
        <v>15609</v>
      </c>
      <c r="C2690" t="s">
        <v>15610</v>
      </c>
      <c r="D2690" t="s">
        <v>15611</v>
      </c>
      <c r="E2690" t="s">
        <v>485</v>
      </c>
      <c r="F2690" t="s">
        <v>878</v>
      </c>
      <c r="G2690" cm="1">
        <f t="array" aca="1" ref="G2690" ca="1">SUMPRODUCT(--ISNUMBER(MID(D2690,ROW(INDIRECT("1:"&amp;LEN(D2690))),1)*1))</f>
        <v>16</v>
      </c>
      <c r="H2690" t="b">
        <f>OR(ISNUMBER(FIND("Wh kg", D2690)), ISNUMBER(FIND("F/g", D2690)), ISNUMBER(FIND("ppm", D2690)), ISNUMBER(FIND("ppb", D2690)), ISNUMBER(FIND("mAh/g", D2690)), ISNUMBER(FIND("kHz", D2690)), ISNUMBER(FIND("°C", D2690)), ISNUMBER(FIND(" pH", D2690)), ISNUMBER(FIND("mg/L", D2690)), ISNUMBER(FIND("mAhg", D2690)), ISNUMBER(FIND("g/L", D2690)), ISNUMBER(FIND("MPa", D2690)))</f>
        <v>1</v>
      </c>
    </row>
    <row r="2691" spans="1:8" hidden="1" x14ac:dyDescent="0.3">
      <c r="A2691">
        <v>4696</v>
      </c>
      <c r="B2691" t="s">
        <v>15618</v>
      </c>
      <c r="C2691" t="s">
        <v>15619</v>
      </c>
      <c r="D2691" t="s">
        <v>15620</v>
      </c>
      <c r="E2691" t="s">
        <v>485</v>
      </c>
      <c r="F2691" t="s">
        <v>94</v>
      </c>
      <c r="G2691" cm="1">
        <f t="array" aca="1" ref="G2691" ca="1">SUMPRODUCT(--ISNUMBER(MID(D2691,ROW(INDIRECT("1:"&amp;LEN(D2691))),1)*1))</f>
        <v>16</v>
      </c>
      <c r="H2691" t="b">
        <f t="shared" ref="H2690:H2693" si="611">OR(ISNUMBER(FIND("Wh kg", D2691)), ISNUMBER(FIND("F/g", D2691)), ISNUMBER(FIND("ppm", D2691)), ISNUMBER(FIND("ppb", D2691)), ISNUMBER(FIND("mAh/g", D2691)), ISNUMBER(FIND("kHz", D2691)), ISNUMBER(FIND("°C", D2691)), ISNUMBER(FIND(" pH", D2691)), ISNUMBER(FIND("mg/L", D2691)), ISNUMBER(FIND("min", D2691)), ISNUMBER(FIND("mAhg", D2691)), ISNUMBER(FIND("g/L", D2691)), ISNUMBER(FIND("MPa", D2691)))</f>
        <v>0</v>
      </c>
    </row>
    <row r="2692" spans="1:8" hidden="1" x14ac:dyDescent="0.3">
      <c r="A2692">
        <v>4783</v>
      </c>
      <c r="B2692" t="s">
        <v>15900</v>
      </c>
      <c r="C2692" t="s">
        <v>15901</v>
      </c>
      <c r="D2692" t="s">
        <v>15902</v>
      </c>
      <c r="E2692" t="s">
        <v>1325</v>
      </c>
      <c r="F2692" t="s">
        <v>15903</v>
      </c>
      <c r="G2692" cm="1">
        <f t="array" aca="1" ref="G2692" ca="1">SUMPRODUCT(--ISNUMBER(MID(D2692,ROW(INDIRECT("1:"&amp;LEN(D2692))),1)*1))</f>
        <v>16</v>
      </c>
      <c r="H2692" t="b">
        <f t="shared" ref="H2692:H2693" si="612">OR(ISNUMBER(FIND("Wh kg", D2692)), ISNUMBER(FIND("F/g", D2692)), ISNUMBER(FIND("ppm", D2692)), ISNUMBER(FIND("ppb", D2692)), ISNUMBER(FIND("mAh/g", D2692)), ISNUMBER(FIND("kHz", D2692)), ISNUMBER(FIND("°C", D2692)), ISNUMBER(FIND(" pH", D2692)), ISNUMBER(FIND("mg/L", D2692)), ISNUMBER(FIND("mAhg", D2692)), ISNUMBER(FIND("g/L", D2692)), ISNUMBER(FIND("MPa", D2692)))</f>
        <v>0</v>
      </c>
    </row>
    <row r="2693" spans="1:8" hidden="1" x14ac:dyDescent="0.3">
      <c r="A2693">
        <v>4794</v>
      </c>
      <c r="B2693" t="s">
        <v>15935</v>
      </c>
      <c r="C2693" t="s">
        <v>15936</v>
      </c>
      <c r="D2693" t="s">
        <v>15937</v>
      </c>
      <c r="E2693" t="s">
        <v>9</v>
      </c>
      <c r="F2693" t="s">
        <v>3943</v>
      </c>
      <c r="G2693" cm="1">
        <f t="array" aca="1" ref="G2693" ca="1">SUMPRODUCT(--ISNUMBER(MID(D2693,ROW(INDIRECT("1:"&amp;LEN(D2693))),1)*1))</f>
        <v>16</v>
      </c>
      <c r="H2693" t="b">
        <f t="shared" si="612"/>
        <v>0</v>
      </c>
    </row>
    <row r="2694" spans="1:8" hidden="1" x14ac:dyDescent="0.3">
      <c r="A2694">
        <v>2692</v>
      </c>
      <c r="B2694" t="s">
        <v>9195</v>
      </c>
      <c r="C2694" t="s">
        <v>9196</v>
      </c>
      <c r="D2694" t="s">
        <v>9197</v>
      </c>
      <c r="E2694" t="s">
        <v>418</v>
      </c>
      <c r="F2694" t="s">
        <v>89</v>
      </c>
      <c r="G2694" cm="1">
        <f t="array" aca="1" ref="G2694" ca="1">SUMPRODUCT(--ISNUMBER(MID(D2694,ROW(INDIRECT("1:"&amp;LEN(D2694))),1)*1))</f>
        <v>0</v>
      </c>
    </row>
    <row r="2695" spans="1:8" hidden="1" x14ac:dyDescent="0.3">
      <c r="A2695">
        <v>2693</v>
      </c>
      <c r="B2695" t="s">
        <v>9198</v>
      </c>
      <c r="C2695" t="s">
        <v>9199</v>
      </c>
      <c r="D2695" t="s">
        <v>9200</v>
      </c>
      <c r="E2695" t="s">
        <v>920</v>
      </c>
      <c r="F2695" t="s">
        <v>9201</v>
      </c>
      <c r="G2695" cm="1">
        <f t="array" aca="1" ref="G2695" ca="1">SUMPRODUCT(--ISNUMBER(MID(D2695,ROW(INDIRECT("1:"&amp;LEN(D2695))),1)*1))</f>
        <v>0</v>
      </c>
    </row>
    <row r="2696" spans="1:8" hidden="1" x14ac:dyDescent="0.3">
      <c r="A2696">
        <v>4872</v>
      </c>
      <c r="B2696" t="s">
        <v>16189</v>
      </c>
      <c r="C2696" t="s">
        <v>16190</v>
      </c>
      <c r="D2696" t="s">
        <v>16191</v>
      </c>
      <c r="E2696" t="s">
        <v>418</v>
      </c>
      <c r="F2696" t="s">
        <v>1493</v>
      </c>
      <c r="G2696" cm="1">
        <f t="array" aca="1" ref="G2696" ca="1">SUMPRODUCT(--ISNUMBER(MID(D2696,ROW(INDIRECT("1:"&amp;LEN(D2696))),1)*1))</f>
        <v>16</v>
      </c>
      <c r="H2696" t="b">
        <f t="shared" ref="H2696:H2699" si="613">OR(ISNUMBER(FIND("Wh kg", D2696)), ISNUMBER(FIND("F/g", D2696)), ISNUMBER(FIND("ppm", D2696)), ISNUMBER(FIND("ppb", D2696)), ISNUMBER(FIND("mAh/g", D2696)), ISNUMBER(FIND("kHz", D2696)), ISNUMBER(FIND("°C", D2696)), ISNUMBER(FIND(" pH", D2696)), ISNUMBER(FIND("mg/L", D2696)), ISNUMBER(FIND("min", D2696)), ISNUMBER(FIND("mAhg", D2696)), ISNUMBER(FIND("g/L", D2696)), ISNUMBER(FIND("MPa", D2696)))</f>
        <v>0</v>
      </c>
    </row>
    <row r="2697" spans="1:8" hidden="1" x14ac:dyDescent="0.3">
      <c r="A2697">
        <v>5018</v>
      </c>
      <c r="B2697" t="s">
        <v>16652</v>
      </c>
      <c r="C2697" t="s">
        <v>16653</v>
      </c>
      <c r="D2697" t="s">
        <v>16654</v>
      </c>
      <c r="E2697" t="s">
        <v>7166</v>
      </c>
      <c r="F2697" t="s">
        <v>46</v>
      </c>
      <c r="G2697" cm="1">
        <f t="array" aca="1" ref="G2697" ca="1">SUMPRODUCT(--ISNUMBER(MID(D2697,ROW(INDIRECT("1:"&amp;LEN(D2697))),1)*1))</f>
        <v>16</v>
      </c>
      <c r="H2697" t="b">
        <f t="shared" si="613"/>
        <v>0</v>
      </c>
    </row>
    <row r="2698" spans="1:8" x14ac:dyDescent="0.3">
      <c r="A2698">
        <v>5026</v>
      </c>
      <c r="B2698" t="s">
        <v>16679</v>
      </c>
      <c r="C2698" t="s">
        <v>16680</v>
      </c>
      <c r="D2698" t="s">
        <v>16681</v>
      </c>
      <c r="E2698" t="s">
        <v>9</v>
      </c>
      <c r="F2698" t="s">
        <v>2936</v>
      </c>
      <c r="G2698" cm="1">
        <f t="array" aca="1" ref="G2698" ca="1">SUMPRODUCT(--ISNUMBER(MID(D2698,ROW(INDIRECT("1:"&amp;LEN(D2698))),1)*1))</f>
        <v>16</v>
      </c>
      <c r="H2698" t="b">
        <f>OR(ISNUMBER(FIND("Wh kg", D2698)), ISNUMBER(FIND("F/g", D2698)), ISNUMBER(FIND("ppm", D2698)), ISNUMBER(FIND("ppb", D2698)), ISNUMBER(FIND("mAh/g", D2698)), ISNUMBER(FIND("kHz", D2698)), ISNUMBER(FIND("°C", D2698)), ISNUMBER(FIND(" pH", D2698)), ISNUMBER(FIND("mg/L", D2698)), ISNUMBER(FIND("mAhg", D2698)), ISNUMBER(FIND("g/L", D2698)), ISNUMBER(FIND("MPa", D2698)))</f>
        <v>1</v>
      </c>
    </row>
    <row r="2699" spans="1:8" hidden="1" x14ac:dyDescent="0.3">
      <c r="A2699">
        <v>5032</v>
      </c>
      <c r="B2699" t="s">
        <v>16697</v>
      </c>
      <c r="C2699" t="s">
        <v>16698</v>
      </c>
      <c r="D2699" t="s">
        <v>16699</v>
      </c>
      <c r="E2699" t="s">
        <v>3300</v>
      </c>
      <c r="F2699" t="s">
        <v>632</v>
      </c>
      <c r="G2699" cm="1">
        <f t="array" aca="1" ref="G2699" ca="1">SUMPRODUCT(--ISNUMBER(MID(D2699,ROW(INDIRECT("1:"&amp;LEN(D2699))),1)*1))</f>
        <v>16</v>
      </c>
      <c r="H2699" t="b">
        <f t="shared" si="613"/>
        <v>0</v>
      </c>
    </row>
    <row r="2700" spans="1:8" hidden="1" x14ac:dyDescent="0.3">
      <c r="A2700">
        <v>2698</v>
      </c>
      <c r="B2700" t="s">
        <v>9214</v>
      </c>
      <c r="C2700" t="s">
        <v>9215</v>
      </c>
      <c r="D2700" t="s">
        <v>9216</v>
      </c>
      <c r="E2700" t="s">
        <v>418</v>
      </c>
      <c r="F2700" t="s">
        <v>89</v>
      </c>
      <c r="G2700" cm="1">
        <f t="array" aca="1" ref="G2700" ca="1">SUMPRODUCT(--ISNUMBER(MID(D2700,ROW(INDIRECT("1:"&amp;LEN(D2700))),1)*1))</f>
        <v>0</v>
      </c>
    </row>
    <row r="2701" spans="1:8" hidden="1" x14ac:dyDescent="0.3">
      <c r="A2701">
        <v>5035</v>
      </c>
      <c r="B2701" t="s">
        <v>16706</v>
      </c>
      <c r="C2701" t="s">
        <v>16707</v>
      </c>
      <c r="D2701" t="s">
        <v>16708</v>
      </c>
      <c r="E2701" t="s">
        <v>497</v>
      </c>
      <c r="F2701" t="s">
        <v>66</v>
      </c>
      <c r="G2701" cm="1">
        <f t="array" aca="1" ref="G2701" ca="1">SUMPRODUCT(--ISNUMBER(MID(D2701,ROW(INDIRECT("1:"&amp;LEN(D2701))),1)*1))</f>
        <v>16</v>
      </c>
      <c r="H2701" t="b">
        <f t="shared" ref="H2701:H2703" si="614">OR(ISNUMBER(FIND("Wh kg", D2701)), ISNUMBER(FIND("F/g", D2701)), ISNUMBER(FIND("ppm", D2701)), ISNUMBER(FIND("ppb", D2701)), ISNUMBER(FIND("mAh/g", D2701)), ISNUMBER(FIND("kHz", D2701)), ISNUMBER(FIND("°C", D2701)), ISNUMBER(FIND(" pH", D2701)), ISNUMBER(FIND("mg/L", D2701)), ISNUMBER(FIND("mAhg", D2701)), ISNUMBER(FIND("g/L", D2701)), ISNUMBER(FIND("MPa", D2701)))</f>
        <v>0</v>
      </c>
    </row>
    <row r="2702" spans="1:8" x14ac:dyDescent="0.3">
      <c r="A2702">
        <v>9</v>
      </c>
      <c r="B2702" t="s">
        <v>47</v>
      </c>
      <c r="C2702" t="s">
        <v>48</v>
      </c>
      <c r="D2702" t="s">
        <v>49</v>
      </c>
      <c r="E2702" t="s">
        <v>50</v>
      </c>
      <c r="F2702" t="s">
        <v>51</v>
      </c>
      <c r="G2702" cm="1">
        <f t="array" aca="1" ref="G2702" ca="1">SUMPRODUCT(--ISNUMBER(MID(D2702,ROW(INDIRECT("1:"&amp;LEN(D2702))),1)*1))</f>
        <v>15</v>
      </c>
      <c r="H2702" t="b">
        <f t="shared" si="614"/>
        <v>1</v>
      </c>
    </row>
    <row r="2703" spans="1:8" x14ac:dyDescent="0.3">
      <c r="A2703">
        <v>76</v>
      </c>
      <c r="B2703" t="s">
        <v>318</v>
      </c>
      <c r="C2703" t="s">
        <v>319</v>
      </c>
      <c r="D2703" t="s">
        <v>320</v>
      </c>
      <c r="E2703" t="s">
        <v>98</v>
      </c>
      <c r="F2703" t="s">
        <v>321</v>
      </c>
      <c r="G2703" cm="1">
        <f t="array" aca="1" ref="G2703" ca="1">SUMPRODUCT(--ISNUMBER(MID(D2703,ROW(INDIRECT("1:"&amp;LEN(D2703))),1)*1))</f>
        <v>15</v>
      </c>
      <c r="H2703" t="b">
        <f t="shared" si="614"/>
        <v>1</v>
      </c>
    </row>
    <row r="2704" spans="1:8" hidden="1" x14ac:dyDescent="0.3">
      <c r="A2704">
        <v>85</v>
      </c>
      <c r="B2704" t="s">
        <v>355</v>
      </c>
      <c r="C2704" t="s">
        <v>356</v>
      </c>
      <c r="D2704" t="s">
        <v>357</v>
      </c>
      <c r="E2704" t="s">
        <v>358</v>
      </c>
      <c r="F2704" t="s">
        <v>89</v>
      </c>
      <c r="G2704" cm="1">
        <f t="array" aca="1" ref="G2704" ca="1">SUMPRODUCT(--ISNUMBER(MID(D2704,ROW(INDIRECT("1:"&amp;LEN(D2704))),1)*1))</f>
        <v>15</v>
      </c>
      <c r="H2704" t="b">
        <f t="shared" ref="H2701:H2705" si="615">OR(ISNUMBER(FIND("Wh kg", D2704)), ISNUMBER(FIND("F/g", D2704)), ISNUMBER(FIND("ppm", D2704)), ISNUMBER(FIND("ppb", D2704)), ISNUMBER(FIND("mAh/g", D2704)), ISNUMBER(FIND("kHz", D2704)), ISNUMBER(FIND("°C", D2704)), ISNUMBER(FIND(" pH", D2704)), ISNUMBER(FIND("mg/L", D2704)), ISNUMBER(FIND("min", D2704)), ISNUMBER(FIND("mAhg", D2704)), ISNUMBER(FIND("g/L", D2704)), ISNUMBER(FIND("MPa", D2704)))</f>
        <v>0</v>
      </c>
    </row>
    <row r="2705" spans="1:8" hidden="1" x14ac:dyDescent="0.3">
      <c r="A2705">
        <v>91</v>
      </c>
      <c r="B2705" t="s">
        <v>377</v>
      </c>
      <c r="C2705" t="s">
        <v>378</v>
      </c>
      <c r="D2705" t="s">
        <v>379</v>
      </c>
      <c r="E2705" t="s">
        <v>380</v>
      </c>
      <c r="F2705" t="s">
        <v>15</v>
      </c>
      <c r="G2705" cm="1">
        <f t="array" aca="1" ref="G2705" ca="1">SUMPRODUCT(--ISNUMBER(MID(D2705,ROW(INDIRECT("1:"&amp;LEN(D2705))),1)*1))</f>
        <v>15</v>
      </c>
      <c r="H2705" t="b">
        <f>OR(ISNUMBER(FIND("Wh kg", D2705)), ISNUMBER(FIND("F/g", D2705)), ISNUMBER(FIND("ppm", D2705)), ISNUMBER(FIND("ppb", D2705)), ISNUMBER(FIND("mAh/g", D2705)), ISNUMBER(FIND("kHz", D2705)), ISNUMBER(FIND("°C", D2705)), ISNUMBER(FIND(" pH", D2705)), ISNUMBER(FIND("mg/L", D2705)), ISNUMBER(FIND("mAhg", D2705)), ISNUMBER(FIND("g/L", D2705)), ISNUMBER(FIND("MPa", D2705)))</f>
        <v>0</v>
      </c>
    </row>
    <row r="2706" spans="1:8" hidden="1" x14ac:dyDescent="0.3">
      <c r="A2706">
        <v>2704</v>
      </c>
      <c r="B2706" t="s">
        <v>9233</v>
      </c>
      <c r="C2706" t="s">
        <v>9234</v>
      </c>
      <c r="D2706" t="s">
        <v>9235</v>
      </c>
      <c r="E2706" t="s">
        <v>273</v>
      </c>
      <c r="F2706" t="s">
        <v>3943</v>
      </c>
      <c r="G2706" cm="1">
        <f t="array" aca="1" ref="G2706" ca="1">SUMPRODUCT(--ISNUMBER(MID(D2706,ROW(INDIRECT("1:"&amp;LEN(D2706))),1)*1))</f>
        <v>0</v>
      </c>
    </row>
    <row r="2707" spans="1:8" hidden="1" x14ac:dyDescent="0.3">
      <c r="A2707">
        <v>176</v>
      </c>
      <c r="B2707" t="s">
        <v>680</v>
      </c>
      <c r="C2707" t="s">
        <v>681</v>
      </c>
      <c r="D2707" t="s">
        <v>682</v>
      </c>
      <c r="E2707" t="s">
        <v>287</v>
      </c>
      <c r="F2707" t="s">
        <v>10</v>
      </c>
      <c r="G2707" cm="1">
        <f t="array" aca="1" ref="G2707" ca="1">SUMPRODUCT(--ISNUMBER(MID(D2707,ROW(INDIRECT("1:"&amp;LEN(D2707))),1)*1))</f>
        <v>15</v>
      </c>
      <c r="H2707" t="b">
        <f>OR(ISNUMBER(FIND("Wh kg", D2707)), ISNUMBER(FIND("F/g", D2707)), ISNUMBER(FIND("ppm", D2707)), ISNUMBER(FIND("ppb", D2707)), ISNUMBER(FIND("mAh/g", D2707)), ISNUMBER(FIND("kHz", D2707)), ISNUMBER(FIND("°C", D2707)), ISNUMBER(FIND(" pH", D2707)), ISNUMBER(FIND("mg/L", D2707)), ISNUMBER(FIND("mAhg", D2707)), ISNUMBER(FIND("g/L", D2707)), ISNUMBER(FIND("MPa", D2707)))</f>
        <v>0</v>
      </c>
    </row>
    <row r="2708" spans="1:8" hidden="1" x14ac:dyDescent="0.3">
      <c r="A2708">
        <v>199</v>
      </c>
      <c r="B2708" t="s">
        <v>761</v>
      </c>
      <c r="C2708" t="s">
        <v>762</v>
      </c>
      <c r="D2708" t="s">
        <v>763</v>
      </c>
      <c r="E2708" t="s">
        <v>137</v>
      </c>
      <c r="F2708" t="s">
        <v>219</v>
      </c>
      <c r="G2708" cm="1">
        <f t="array" aca="1" ref="G2708" ca="1">SUMPRODUCT(--ISNUMBER(MID(D2708,ROW(INDIRECT("1:"&amp;LEN(D2708))),1)*1))</f>
        <v>15</v>
      </c>
      <c r="H2708" t="b">
        <f t="shared" ref="H2707:H2710" si="616">OR(ISNUMBER(FIND("Wh kg", D2708)), ISNUMBER(FIND("F/g", D2708)), ISNUMBER(FIND("ppm", D2708)), ISNUMBER(FIND("ppb", D2708)), ISNUMBER(FIND("mAh/g", D2708)), ISNUMBER(FIND("kHz", D2708)), ISNUMBER(FIND("°C", D2708)), ISNUMBER(FIND(" pH", D2708)), ISNUMBER(FIND("mg/L", D2708)), ISNUMBER(FIND("min", D2708)), ISNUMBER(FIND("mAhg", D2708)), ISNUMBER(FIND("g/L", D2708)), ISNUMBER(FIND("MPa", D2708)))</f>
        <v>0</v>
      </c>
    </row>
    <row r="2709" spans="1:8" hidden="1" x14ac:dyDescent="0.3">
      <c r="A2709">
        <v>203</v>
      </c>
      <c r="B2709" t="s">
        <v>775</v>
      </c>
      <c r="C2709" t="s">
        <v>776</v>
      </c>
      <c r="D2709" t="s">
        <v>777</v>
      </c>
      <c r="E2709" t="s">
        <v>778</v>
      </c>
      <c r="F2709" t="s">
        <v>116</v>
      </c>
      <c r="G2709" cm="1">
        <f t="array" aca="1" ref="G2709" ca="1">SUMPRODUCT(--ISNUMBER(MID(D2709,ROW(INDIRECT("1:"&amp;LEN(D2709))),1)*1))</f>
        <v>15</v>
      </c>
      <c r="H2709" t="b">
        <f>OR(ISNUMBER(FIND("Wh kg", D2709)), ISNUMBER(FIND("F/g", D2709)), ISNUMBER(FIND("ppm", D2709)), ISNUMBER(FIND("ppb", D2709)), ISNUMBER(FIND("mAh/g", D2709)), ISNUMBER(FIND("kHz", D2709)), ISNUMBER(FIND("°C", D2709)), ISNUMBER(FIND(" pH", D2709)), ISNUMBER(FIND("mg/L", D2709)), ISNUMBER(FIND("mAhg", D2709)), ISNUMBER(FIND("g/L", D2709)), ISNUMBER(FIND("MPa", D2709)))</f>
        <v>0</v>
      </c>
    </row>
    <row r="2710" spans="1:8" hidden="1" x14ac:dyDescent="0.3">
      <c r="A2710">
        <v>272</v>
      </c>
      <c r="B2710" t="s">
        <v>1011</v>
      </c>
      <c r="C2710" t="s">
        <v>1012</v>
      </c>
      <c r="D2710" t="s">
        <v>1013</v>
      </c>
      <c r="E2710" t="s">
        <v>334</v>
      </c>
      <c r="F2710" t="s">
        <v>1014</v>
      </c>
      <c r="G2710" cm="1">
        <f t="array" aca="1" ref="G2710" ca="1">SUMPRODUCT(--ISNUMBER(MID(D2710,ROW(INDIRECT("1:"&amp;LEN(D2710))),1)*1))</f>
        <v>15</v>
      </c>
      <c r="H2710" t="b">
        <f t="shared" si="616"/>
        <v>0</v>
      </c>
    </row>
    <row r="2711" spans="1:8" hidden="1" x14ac:dyDescent="0.3">
      <c r="A2711">
        <v>2709</v>
      </c>
      <c r="B2711" t="s">
        <v>9249</v>
      </c>
      <c r="C2711" t="s">
        <v>9250</v>
      </c>
      <c r="D2711" t="s">
        <v>9251</v>
      </c>
      <c r="E2711" t="s">
        <v>1461</v>
      </c>
      <c r="F2711" t="s">
        <v>1139</v>
      </c>
      <c r="G2711" cm="1">
        <f t="array" aca="1" ref="G2711" ca="1">SUMPRODUCT(--ISNUMBER(MID(D2711,ROW(INDIRECT("1:"&amp;LEN(D2711))),1)*1))</f>
        <v>0</v>
      </c>
    </row>
    <row r="2712" spans="1:8" hidden="1" x14ac:dyDescent="0.3">
      <c r="A2712">
        <v>397</v>
      </c>
      <c r="B2712" t="s">
        <v>1462</v>
      </c>
      <c r="C2712" t="s">
        <v>1463</v>
      </c>
      <c r="D2712" t="s">
        <v>1464</v>
      </c>
      <c r="E2712" t="s">
        <v>88</v>
      </c>
      <c r="F2712" t="s">
        <v>99</v>
      </c>
      <c r="G2712" cm="1">
        <f t="array" aca="1" ref="G2712" ca="1">SUMPRODUCT(--ISNUMBER(MID(D2712,ROW(INDIRECT("1:"&amp;LEN(D2712))),1)*1))</f>
        <v>15</v>
      </c>
      <c r="H2712" t="b">
        <f>OR(ISNUMBER(FIND("Wh kg", D2712)), ISNUMBER(FIND("F/g", D2712)), ISNUMBER(FIND("ppm", D2712)), ISNUMBER(FIND("ppb", D2712)), ISNUMBER(FIND("mAh/g", D2712)), ISNUMBER(FIND("kHz", D2712)), ISNUMBER(FIND("°C", D2712)), ISNUMBER(FIND(" pH", D2712)), ISNUMBER(FIND("mg/L", D2712)), ISNUMBER(FIND("min", D2712)), ISNUMBER(FIND("mAhg", D2712)), ISNUMBER(FIND("g/L", D2712)), ISNUMBER(FIND("MPa", D2712)))</f>
        <v>0</v>
      </c>
    </row>
    <row r="2713" spans="1:8" hidden="1" x14ac:dyDescent="0.3">
      <c r="A2713">
        <v>2711</v>
      </c>
      <c r="B2713" t="s">
        <v>9255</v>
      </c>
      <c r="C2713" t="s">
        <v>9256</v>
      </c>
      <c r="D2713" t="s">
        <v>9257</v>
      </c>
      <c r="E2713" t="s">
        <v>287</v>
      </c>
      <c r="F2713" t="s">
        <v>9258</v>
      </c>
      <c r="G2713" cm="1">
        <f t="array" aca="1" ref="G2713" ca="1">SUMPRODUCT(--ISNUMBER(MID(D2713,ROW(INDIRECT("1:"&amp;LEN(D2713))),1)*1))</f>
        <v>0</v>
      </c>
    </row>
    <row r="2714" spans="1:8" hidden="1" x14ac:dyDescent="0.3">
      <c r="A2714">
        <v>404</v>
      </c>
      <c r="B2714" t="s">
        <v>1486</v>
      </c>
      <c r="C2714" t="s">
        <v>1487</v>
      </c>
      <c r="D2714" t="s">
        <v>1488</v>
      </c>
      <c r="E2714" t="s">
        <v>1295</v>
      </c>
      <c r="F2714" t="s">
        <v>89</v>
      </c>
      <c r="G2714" cm="1">
        <f t="array" aca="1" ref="G2714" ca="1">SUMPRODUCT(--ISNUMBER(MID(D2714,ROW(INDIRECT("1:"&amp;LEN(D2714))),1)*1))</f>
        <v>15</v>
      </c>
      <c r="H2714" t="b">
        <f>OR(ISNUMBER(FIND("Wh kg", D2714)), ISNUMBER(FIND("F/g", D2714)), ISNUMBER(FIND("ppm", D2714)), ISNUMBER(FIND("ppb", D2714)), ISNUMBER(FIND("mAh/g", D2714)), ISNUMBER(FIND("kHz", D2714)), ISNUMBER(FIND("°C", D2714)), ISNUMBER(FIND(" pH", D2714)), ISNUMBER(FIND("mg/L", D2714)), ISNUMBER(FIND("min", D2714)), ISNUMBER(FIND("mAhg", D2714)), ISNUMBER(FIND("g/L", D2714)), ISNUMBER(FIND("MPa", D2714)))</f>
        <v>0</v>
      </c>
    </row>
    <row r="2715" spans="1:8" hidden="1" x14ac:dyDescent="0.3">
      <c r="A2715">
        <v>2713</v>
      </c>
      <c r="B2715" t="s">
        <v>9262</v>
      </c>
      <c r="C2715" t="s">
        <v>9263</v>
      </c>
      <c r="D2715" t="s">
        <v>9264</v>
      </c>
      <c r="E2715" t="s">
        <v>1525</v>
      </c>
      <c r="F2715" t="s">
        <v>342</v>
      </c>
      <c r="G2715" cm="1">
        <f t="array" aca="1" ref="G2715" ca="1">SUMPRODUCT(--ISNUMBER(MID(D2715,ROW(INDIRECT("1:"&amp;LEN(D2715))),1)*1))</f>
        <v>0</v>
      </c>
    </row>
    <row r="2716" spans="1:8" hidden="1" x14ac:dyDescent="0.3">
      <c r="A2716">
        <v>430</v>
      </c>
      <c r="B2716" t="s">
        <v>1578</v>
      </c>
      <c r="C2716" t="s">
        <v>1579</v>
      </c>
      <c r="D2716" t="s">
        <v>1580</v>
      </c>
      <c r="E2716" t="s">
        <v>60</v>
      </c>
      <c r="F2716" t="s">
        <v>1581</v>
      </c>
      <c r="G2716" cm="1">
        <f t="array" aca="1" ref="G2716" ca="1">SUMPRODUCT(--ISNUMBER(MID(D2716,ROW(INDIRECT("1:"&amp;LEN(D2716))),1)*1))</f>
        <v>15</v>
      </c>
      <c r="H2716" t="b">
        <f>OR(ISNUMBER(FIND("Wh kg", D2716)), ISNUMBER(FIND("F/g", D2716)), ISNUMBER(FIND("ppm", D2716)), ISNUMBER(FIND("ppb", D2716)), ISNUMBER(FIND("mAh/g", D2716)), ISNUMBER(FIND("kHz", D2716)), ISNUMBER(FIND("°C", D2716)), ISNUMBER(FIND(" pH", D2716)), ISNUMBER(FIND("mg/L", D2716)), ISNUMBER(FIND("mAhg", D2716)), ISNUMBER(FIND("g/L", D2716)), ISNUMBER(FIND("MPa", D2716)))</f>
        <v>0</v>
      </c>
    </row>
    <row r="2717" spans="1:8" hidden="1" x14ac:dyDescent="0.3">
      <c r="A2717">
        <v>463</v>
      </c>
      <c r="B2717" t="s">
        <v>1690</v>
      </c>
      <c r="C2717" t="s">
        <v>1691</v>
      </c>
      <c r="D2717" t="s">
        <v>1692</v>
      </c>
      <c r="E2717" t="s">
        <v>1693</v>
      </c>
      <c r="F2717" t="s">
        <v>161</v>
      </c>
      <c r="G2717" cm="1">
        <f t="array" aca="1" ref="G2717" ca="1">SUMPRODUCT(--ISNUMBER(MID(D2717,ROW(INDIRECT("1:"&amp;LEN(D2717))),1)*1))</f>
        <v>15</v>
      </c>
      <c r="H2717" t="b">
        <f t="shared" ref="H2716:H2718" si="617">OR(ISNUMBER(FIND("Wh kg", D2717)), ISNUMBER(FIND("F/g", D2717)), ISNUMBER(FIND("ppm", D2717)), ISNUMBER(FIND("ppb", D2717)), ISNUMBER(FIND("mAh/g", D2717)), ISNUMBER(FIND("kHz", D2717)), ISNUMBER(FIND("°C", D2717)), ISNUMBER(FIND(" pH", D2717)), ISNUMBER(FIND("mg/L", D2717)), ISNUMBER(FIND("min", D2717)), ISNUMBER(FIND("mAhg", D2717)), ISNUMBER(FIND("g/L", D2717)), ISNUMBER(FIND("MPa", D2717)))</f>
        <v>0</v>
      </c>
    </row>
    <row r="2718" spans="1:8" hidden="1" x14ac:dyDescent="0.3">
      <c r="A2718">
        <v>505</v>
      </c>
      <c r="B2718" t="s">
        <v>1840</v>
      </c>
      <c r="C2718" t="s">
        <v>1841</v>
      </c>
      <c r="D2718" t="s">
        <v>1842</v>
      </c>
      <c r="E2718" t="s">
        <v>1693</v>
      </c>
      <c r="F2718" t="s">
        <v>15</v>
      </c>
      <c r="G2718" cm="1">
        <f t="array" aca="1" ref="G2718" ca="1">SUMPRODUCT(--ISNUMBER(MID(D2718,ROW(INDIRECT("1:"&amp;LEN(D2718))),1)*1))</f>
        <v>15</v>
      </c>
      <c r="H2718" t="b">
        <f>OR(ISNUMBER(FIND("Wh kg", D2718)), ISNUMBER(FIND("F/g", D2718)), ISNUMBER(FIND("ppm", D2718)), ISNUMBER(FIND("ppb", D2718)), ISNUMBER(FIND("mAh/g", D2718)), ISNUMBER(FIND("kHz", D2718)), ISNUMBER(FIND("°C", D2718)), ISNUMBER(FIND(" pH", D2718)), ISNUMBER(FIND("mg/L", D2718)), ISNUMBER(FIND("mAhg", D2718)), ISNUMBER(FIND("g/L", D2718)), ISNUMBER(FIND("MPa", D2718)))</f>
        <v>0</v>
      </c>
    </row>
    <row r="2719" spans="1:8" hidden="1" x14ac:dyDescent="0.3">
      <c r="A2719">
        <v>2717</v>
      </c>
      <c r="B2719" t="s">
        <v>9275</v>
      </c>
      <c r="C2719" t="s">
        <v>9276</v>
      </c>
      <c r="D2719" t="s">
        <v>9277</v>
      </c>
      <c r="E2719" t="s">
        <v>334</v>
      </c>
      <c r="F2719" t="s">
        <v>9278</v>
      </c>
      <c r="G2719" cm="1">
        <f t="array" aca="1" ref="G2719" ca="1">SUMPRODUCT(--ISNUMBER(MID(D2719,ROW(INDIRECT("1:"&amp;LEN(D2719))),1)*1))</f>
        <v>0</v>
      </c>
    </row>
    <row r="2720" spans="1:8" x14ac:dyDescent="0.3">
      <c r="A2720">
        <v>635</v>
      </c>
      <c r="B2720" t="s">
        <v>2283</v>
      </c>
      <c r="C2720" t="s">
        <v>2284</v>
      </c>
      <c r="D2720" t="s">
        <v>2285</v>
      </c>
      <c r="E2720" t="s">
        <v>231</v>
      </c>
      <c r="F2720" t="s">
        <v>15</v>
      </c>
      <c r="G2720" cm="1">
        <f t="array" aca="1" ref="G2720" ca="1">SUMPRODUCT(--ISNUMBER(MID(D2720,ROW(INDIRECT("1:"&amp;LEN(D2720))),1)*1))</f>
        <v>15</v>
      </c>
      <c r="H2720" t="b">
        <f t="shared" ref="H2720:H2721" si="618">OR(ISNUMBER(FIND("Wh kg", D2720)), ISNUMBER(FIND("F/g", D2720)), ISNUMBER(FIND("ppm", D2720)), ISNUMBER(FIND("ppb", D2720)), ISNUMBER(FIND("mAh/g", D2720)), ISNUMBER(FIND("kHz", D2720)), ISNUMBER(FIND("°C", D2720)), ISNUMBER(FIND(" pH", D2720)), ISNUMBER(FIND("mg/L", D2720)), ISNUMBER(FIND("mAhg", D2720)), ISNUMBER(FIND("g/L", D2720)), ISNUMBER(FIND("MPa", D2720)))</f>
        <v>1</v>
      </c>
    </row>
    <row r="2721" spans="1:8" x14ac:dyDescent="0.3">
      <c r="A2721">
        <v>665</v>
      </c>
      <c r="B2721" t="s">
        <v>2389</v>
      </c>
      <c r="C2721" t="s">
        <v>2390</v>
      </c>
      <c r="D2721" t="s">
        <v>2391</v>
      </c>
      <c r="E2721" t="s">
        <v>1068</v>
      </c>
      <c r="F2721" t="s">
        <v>165</v>
      </c>
      <c r="G2721" cm="1">
        <f t="array" aca="1" ref="G2721" ca="1">SUMPRODUCT(--ISNUMBER(MID(D2721,ROW(INDIRECT("1:"&amp;LEN(D2721))),1)*1))</f>
        <v>15</v>
      </c>
      <c r="H2721" t="b">
        <f t="shared" si="618"/>
        <v>1</v>
      </c>
    </row>
    <row r="2722" spans="1:8" hidden="1" x14ac:dyDescent="0.3">
      <c r="A2722">
        <v>2720</v>
      </c>
      <c r="B2722" t="s">
        <v>9285</v>
      </c>
      <c r="C2722" t="s">
        <v>9286</v>
      </c>
      <c r="D2722" t="s">
        <v>9287</v>
      </c>
      <c r="E2722" t="s">
        <v>265</v>
      </c>
      <c r="F2722" t="s">
        <v>9288</v>
      </c>
      <c r="G2722" cm="1">
        <f t="array" aca="1" ref="G2722" ca="1">SUMPRODUCT(--ISNUMBER(MID(D2722,ROW(INDIRECT("1:"&amp;LEN(D2722))),1)*1))</f>
        <v>0</v>
      </c>
    </row>
    <row r="2723" spans="1:8" hidden="1" x14ac:dyDescent="0.3">
      <c r="A2723">
        <v>667</v>
      </c>
      <c r="B2723" t="s">
        <v>2395</v>
      </c>
      <c r="C2723" t="s">
        <v>2396</v>
      </c>
      <c r="D2723" t="s">
        <v>2397</v>
      </c>
      <c r="E2723" t="s">
        <v>2398</v>
      </c>
      <c r="F2723" t="s">
        <v>342</v>
      </c>
      <c r="G2723" cm="1">
        <f t="array" aca="1" ref="G2723" ca="1">SUMPRODUCT(--ISNUMBER(MID(D2723,ROW(INDIRECT("1:"&amp;LEN(D2723))),1)*1))</f>
        <v>15</v>
      </c>
      <c r="H2723" t="b">
        <f t="shared" ref="H2723:H2724" si="619">OR(ISNUMBER(FIND("Wh kg", D2723)), ISNUMBER(FIND("F/g", D2723)), ISNUMBER(FIND("ppm", D2723)), ISNUMBER(FIND("ppb", D2723)), ISNUMBER(FIND("mAh/g", D2723)), ISNUMBER(FIND("kHz", D2723)), ISNUMBER(FIND("°C", D2723)), ISNUMBER(FIND(" pH", D2723)), ISNUMBER(FIND("mg/L", D2723)), ISNUMBER(FIND("min", D2723)), ISNUMBER(FIND("mAhg", D2723)), ISNUMBER(FIND("g/L", D2723)), ISNUMBER(FIND("MPa", D2723)))</f>
        <v>0</v>
      </c>
    </row>
    <row r="2724" spans="1:8" hidden="1" x14ac:dyDescent="0.3">
      <c r="A2724">
        <v>692</v>
      </c>
      <c r="B2724" t="s">
        <v>2480</v>
      </c>
      <c r="C2724" t="s">
        <v>2481</v>
      </c>
      <c r="D2724" t="s">
        <v>2482</v>
      </c>
      <c r="E2724" t="s">
        <v>2483</v>
      </c>
      <c r="F2724" t="s">
        <v>15</v>
      </c>
      <c r="G2724" cm="1">
        <f t="array" aca="1" ref="G2724" ca="1">SUMPRODUCT(--ISNUMBER(MID(D2724,ROW(INDIRECT("1:"&amp;LEN(D2724))),1)*1))</f>
        <v>15</v>
      </c>
      <c r="H2724" t="b">
        <f>OR(ISNUMBER(FIND("Wh kg", D2724)), ISNUMBER(FIND("F/g", D2724)), ISNUMBER(FIND("ppm", D2724)), ISNUMBER(FIND("ppb", D2724)), ISNUMBER(FIND("mAh/g", D2724)), ISNUMBER(FIND("kHz", D2724)), ISNUMBER(FIND("°C", D2724)), ISNUMBER(FIND(" pH", D2724)), ISNUMBER(FIND("mg/L", D2724)), ISNUMBER(FIND("mAhg", D2724)), ISNUMBER(FIND("g/L", D2724)), ISNUMBER(FIND("MPa", D2724)))</f>
        <v>0</v>
      </c>
    </row>
    <row r="2725" spans="1:8" hidden="1" x14ac:dyDescent="0.3">
      <c r="A2725">
        <v>2723</v>
      </c>
      <c r="B2725" t="s">
        <v>9296</v>
      </c>
      <c r="C2725" t="s">
        <v>9297</v>
      </c>
      <c r="D2725" t="s">
        <v>9298</v>
      </c>
      <c r="E2725" t="s">
        <v>160</v>
      </c>
      <c r="F2725" t="s">
        <v>33</v>
      </c>
      <c r="G2725" cm="1">
        <f t="array" aca="1" ref="G2725" ca="1">SUMPRODUCT(--ISNUMBER(MID(D2725,ROW(INDIRECT("1:"&amp;LEN(D2725))),1)*1))</f>
        <v>0</v>
      </c>
    </row>
    <row r="2726" spans="1:8" x14ac:dyDescent="0.3">
      <c r="A2726">
        <v>743</v>
      </c>
      <c r="B2726" t="s">
        <v>2661</v>
      </c>
      <c r="C2726" t="s">
        <v>2662</v>
      </c>
      <c r="D2726" t="s">
        <v>2663</v>
      </c>
      <c r="E2726" t="s">
        <v>107</v>
      </c>
      <c r="F2726" t="s">
        <v>161</v>
      </c>
      <c r="G2726" cm="1">
        <f t="array" aca="1" ref="G2726" ca="1">SUMPRODUCT(--ISNUMBER(MID(D2726,ROW(INDIRECT("1:"&amp;LEN(D2726))),1)*1))</f>
        <v>15</v>
      </c>
      <c r="H2726" t="b">
        <f t="shared" ref="H2726:H2729" si="620">OR(ISNUMBER(FIND("Wh kg", D2726)), ISNUMBER(FIND("F/g", D2726)), ISNUMBER(FIND("ppm", D2726)), ISNUMBER(FIND("ppb", D2726)), ISNUMBER(FIND("mAh/g", D2726)), ISNUMBER(FIND("kHz", D2726)), ISNUMBER(FIND("°C", D2726)), ISNUMBER(FIND(" pH", D2726)), ISNUMBER(FIND("mg/L", D2726)), ISNUMBER(FIND("mAhg", D2726)), ISNUMBER(FIND("g/L", D2726)), ISNUMBER(FIND("MPa", D2726)))</f>
        <v>1</v>
      </c>
    </row>
    <row r="2727" spans="1:8" hidden="1" x14ac:dyDescent="0.3">
      <c r="A2727">
        <v>822</v>
      </c>
      <c r="B2727" t="s">
        <v>2933</v>
      </c>
      <c r="C2727" t="s">
        <v>2934</v>
      </c>
      <c r="D2727" t="s">
        <v>2935</v>
      </c>
      <c r="E2727" t="s">
        <v>373</v>
      </c>
      <c r="F2727" t="s">
        <v>2936</v>
      </c>
      <c r="G2727" cm="1">
        <f t="array" aca="1" ref="G2727" ca="1">SUMPRODUCT(--ISNUMBER(MID(D2727,ROW(INDIRECT("1:"&amp;LEN(D2727))),1)*1))</f>
        <v>15</v>
      </c>
      <c r="H2727" t="b">
        <f t="shared" si="620"/>
        <v>0</v>
      </c>
    </row>
    <row r="2728" spans="1:8" hidden="1" x14ac:dyDescent="0.3">
      <c r="A2728">
        <v>827</v>
      </c>
      <c r="B2728" t="s">
        <v>2951</v>
      </c>
      <c r="C2728" t="s">
        <v>2952</v>
      </c>
      <c r="D2728" t="s">
        <v>2953</v>
      </c>
      <c r="E2728" t="s">
        <v>273</v>
      </c>
      <c r="F2728" t="s">
        <v>89</v>
      </c>
      <c r="G2728" cm="1">
        <f t="array" aca="1" ref="G2728" ca="1">SUMPRODUCT(--ISNUMBER(MID(D2728,ROW(INDIRECT("1:"&amp;LEN(D2728))),1)*1))</f>
        <v>15</v>
      </c>
      <c r="H2728" t="b">
        <f t="shared" si="620"/>
        <v>0</v>
      </c>
    </row>
    <row r="2729" spans="1:8" x14ac:dyDescent="0.3">
      <c r="A2729">
        <v>837</v>
      </c>
      <c r="B2729" t="s">
        <v>2985</v>
      </c>
      <c r="C2729" t="s">
        <v>2986</v>
      </c>
      <c r="D2729" t="s">
        <v>2987</v>
      </c>
      <c r="E2729" t="s">
        <v>2988</v>
      </c>
      <c r="F2729" t="s">
        <v>56</v>
      </c>
      <c r="G2729" cm="1">
        <f t="array" aca="1" ref="G2729" ca="1">SUMPRODUCT(--ISNUMBER(MID(D2729,ROW(INDIRECT("1:"&amp;LEN(D2729))),1)*1))</f>
        <v>15</v>
      </c>
      <c r="H2729" t="b">
        <f t="shared" si="620"/>
        <v>1</v>
      </c>
    </row>
    <row r="2730" spans="1:8" hidden="1" x14ac:dyDescent="0.3">
      <c r="A2730">
        <v>2728</v>
      </c>
      <c r="B2730" t="s">
        <v>9312</v>
      </c>
      <c r="C2730" t="s">
        <v>9313</v>
      </c>
      <c r="D2730" t="s">
        <v>9314</v>
      </c>
      <c r="E2730" t="s">
        <v>2325</v>
      </c>
      <c r="F2730" t="s">
        <v>161</v>
      </c>
      <c r="G2730" cm="1">
        <f t="array" aca="1" ref="G2730" ca="1">SUMPRODUCT(--ISNUMBER(MID(D2730,ROW(INDIRECT("1:"&amp;LEN(D2730))),1)*1))</f>
        <v>0</v>
      </c>
    </row>
    <row r="2731" spans="1:8" hidden="1" x14ac:dyDescent="0.3">
      <c r="A2731">
        <v>841</v>
      </c>
      <c r="B2731" t="s">
        <v>2999</v>
      </c>
      <c r="C2731" t="s">
        <v>3000</v>
      </c>
      <c r="D2731" t="s">
        <v>3001</v>
      </c>
      <c r="E2731" t="s">
        <v>1508</v>
      </c>
      <c r="F2731" t="s">
        <v>89</v>
      </c>
      <c r="G2731" cm="1">
        <f t="array" aca="1" ref="G2731" ca="1">SUMPRODUCT(--ISNUMBER(MID(D2731,ROW(INDIRECT("1:"&amp;LEN(D2731))),1)*1))</f>
        <v>15</v>
      </c>
      <c r="H2731" t="b">
        <f t="shared" ref="H2731:H2734" si="621">OR(ISNUMBER(FIND("Wh kg", D2731)), ISNUMBER(FIND("F/g", D2731)), ISNUMBER(FIND("ppm", D2731)), ISNUMBER(FIND("ppb", D2731)), ISNUMBER(FIND("mAh/g", D2731)), ISNUMBER(FIND("kHz", D2731)), ISNUMBER(FIND("°C", D2731)), ISNUMBER(FIND(" pH", D2731)), ISNUMBER(FIND("mg/L", D2731)), ISNUMBER(FIND("mAhg", D2731)), ISNUMBER(FIND("g/L", D2731)), ISNUMBER(FIND("MPa", D2731)))</f>
        <v>0</v>
      </c>
    </row>
    <row r="2732" spans="1:8" x14ac:dyDescent="0.3">
      <c r="A2732">
        <v>885</v>
      </c>
      <c r="B2732" t="s">
        <v>3150</v>
      </c>
      <c r="C2732" t="s">
        <v>3151</v>
      </c>
      <c r="D2732" t="s">
        <v>3152</v>
      </c>
      <c r="E2732" t="s">
        <v>299</v>
      </c>
      <c r="F2732" t="s">
        <v>1318</v>
      </c>
      <c r="G2732" cm="1">
        <f t="array" aca="1" ref="G2732" ca="1">SUMPRODUCT(--ISNUMBER(MID(D2732,ROW(INDIRECT("1:"&amp;LEN(D2732))),1)*1))</f>
        <v>15</v>
      </c>
      <c r="H2732" t="b">
        <f t="shared" si="621"/>
        <v>1</v>
      </c>
    </row>
    <row r="2733" spans="1:8" x14ac:dyDescent="0.3">
      <c r="A2733">
        <v>903</v>
      </c>
      <c r="B2733" t="s">
        <v>3208</v>
      </c>
      <c r="C2733" t="s">
        <v>3209</v>
      </c>
      <c r="D2733" t="s">
        <v>3210</v>
      </c>
      <c r="E2733" t="s">
        <v>215</v>
      </c>
      <c r="F2733" t="s">
        <v>161</v>
      </c>
      <c r="G2733" cm="1">
        <f t="array" aca="1" ref="G2733" ca="1">SUMPRODUCT(--ISNUMBER(MID(D2733,ROW(INDIRECT("1:"&amp;LEN(D2733))),1)*1))</f>
        <v>15</v>
      </c>
      <c r="H2733" t="b">
        <f t="shared" si="621"/>
        <v>1</v>
      </c>
    </row>
    <row r="2734" spans="1:8" x14ac:dyDescent="0.3">
      <c r="A2734">
        <v>977</v>
      </c>
      <c r="B2734" t="s">
        <v>3464</v>
      </c>
      <c r="C2734" t="s">
        <v>3465</v>
      </c>
      <c r="D2734" t="s">
        <v>3466</v>
      </c>
      <c r="E2734" t="s">
        <v>78</v>
      </c>
      <c r="F2734" t="s">
        <v>1812</v>
      </c>
      <c r="G2734" cm="1">
        <f t="array" aca="1" ref="G2734" ca="1">SUMPRODUCT(--ISNUMBER(MID(D2734,ROW(INDIRECT("1:"&amp;LEN(D2734))),1)*1))</f>
        <v>15</v>
      </c>
      <c r="H2734" t="b">
        <f t="shared" si="621"/>
        <v>1</v>
      </c>
    </row>
    <row r="2735" spans="1:8" hidden="1" x14ac:dyDescent="0.3">
      <c r="A2735">
        <v>1226</v>
      </c>
      <c r="B2735" t="s">
        <v>4306</v>
      </c>
      <c r="C2735" t="s">
        <v>4307</v>
      </c>
      <c r="D2735" t="s">
        <v>4308</v>
      </c>
      <c r="E2735" t="s">
        <v>1566</v>
      </c>
      <c r="F2735" t="s">
        <v>46</v>
      </c>
      <c r="G2735" cm="1">
        <f t="array" aca="1" ref="G2735" ca="1">SUMPRODUCT(--ISNUMBER(MID(D2735,ROW(INDIRECT("1:"&amp;LEN(D2735))),1)*1))</f>
        <v>15</v>
      </c>
      <c r="H2735" t="b">
        <f t="shared" ref="H2731:H2739" si="622">OR(ISNUMBER(FIND("Wh kg", D2735)), ISNUMBER(FIND("F/g", D2735)), ISNUMBER(FIND("ppm", D2735)), ISNUMBER(FIND("ppb", D2735)), ISNUMBER(FIND("mAh/g", D2735)), ISNUMBER(FIND("kHz", D2735)), ISNUMBER(FIND("°C", D2735)), ISNUMBER(FIND(" pH", D2735)), ISNUMBER(FIND("mg/L", D2735)), ISNUMBER(FIND("min", D2735)), ISNUMBER(FIND("mAhg", D2735)), ISNUMBER(FIND("g/L", D2735)), ISNUMBER(FIND("MPa", D2735)))</f>
        <v>0</v>
      </c>
    </row>
    <row r="2736" spans="1:8" x14ac:dyDescent="0.3">
      <c r="A2736">
        <v>1227</v>
      </c>
      <c r="B2736" t="s">
        <v>4309</v>
      </c>
      <c r="C2736" t="s">
        <v>4310</v>
      </c>
      <c r="D2736" t="s">
        <v>4311</v>
      </c>
      <c r="E2736" t="s">
        <v>4312</v>
      </c>
      <c r="F2736" t="s">
        <v>434</v>
      </c>
      <c r="G2736" cm="1">
        <f t="array" aca="1" ref="G2736" ca="1">SUMPRODUCT(--ISNUMBER(MID(D2736,ROW(INDIRECT("1:"&amp;LEN(D2736))),1)*1))</f>
        <v>15</v>
      </c>
      <c r="H2736" t="b">
        <f t="shared" ref="H2736:H2737" si="623">OR(ISNUMBER(FIND("Wh kg", D2736)), ISNUMBER(FIND("F/g", D2736)), ISNUMBER(FIND("ppm", D2736)), ISNUMBER(FIND("ppb", D2736)), ISNUMBER(FIND("mAh/g", D2736)), ISNUMBER(FIND("kHz", D2736)), ISNUMBER(FIND("°C", D2736)), ISNUMBER(FIND(" pH", D2736)), ISNUMBER(FIND("mg/L", D2736)), ISNUMBER(FIND("mAhg", D2736)), ISNUMBER(FIND("g/L", D2736)), ISNUMBER(FIND("MPa", D2736)))</f>
        <v>1</v>
      </c>
    </row>
    <row r="2737" spans="1:8" x14ac:dyDescent="0.3">
      <c r="A2737">
        <v>1233</v>
      </c>
      <c r="B2737" t="s">
        <v>4331</v>
      </c>
      <c r="C2737" t="s">
        <v>4332</v>
      </c>
      <c r="D2737" t="s">
        <v>4333</v>
      </c>
      <c r="E2737" t="s">
        <v>283</v>
      </c>
      <c r="F2737" t="s">
        <v>161</v>
      </c>
      <c r="G2737" cm="1">
        <f t="array" aca="1" ref="G2737" ca="1">SUMPRODUCT(--ISNUMBER(MID(D2737,ROW(INDIRECT("1:"&amp;LEN(D2737))),1)*1))</f>
        <v>15</v>
      </c>
      <c r="H2737" t="b">
        <f t="shared" si="623"/>
        <v>1</v>
      </c>
    </row>
    <row r="2738" spans="1:8" hidden="1" x14ac:dyDescent="0.3">
      <c r="A2738">
        <v>1260</v>
      </c>
      <c r="B2738" t="s">
        <v>4421</v>
      </c>
      <c r="C2738" t="s">
        <v>4422</v>
      </c>
      <c r="D2738" t="s">
        <v>4423</v>
      </c>
      <c r="E2738" t="s">
        <v>4424</v>
      </c>
      <c r="F2738" t="s">
        <v>46</v>
      </c>
      <c r="G2738" cm="1">
        <f t="array" aca="1" ref="G2738" ca="1">SUMPRODUCT(--ISNUMBER(MID(D2738,ROW(INDIRECT("1:"&amp;LEN(D2738))),1)*1))</f>
        <v>15</v>
      </c>
      <c r="H2738" t="b">
        <f t="shared" si="622"/>
        <v>0</v>
      </c>
    </row>
    <row r="2739" spans="1:8" hidden="1" x14ac:dyDescent="0.3">
      <c r="A2739">
        <v>1269</v>
      </c>
      <c r="B2739" t="s">
        <v>4452</v>
      </c>
      <c r="C2739" t="s">
        <v>4453</v>
      </c>
      <c r="D2739" t="s">
        <v>4454</v>
      </c>
      <c r="E2739" t="s">
        <v>2487</v>
      </c>
      <c r="F2739" t="s">
        <v>161</v>
      </c>
      <c r="G2739" cm="1">
        <f t="array" aca="1" ref="G2739" ca="1">SUMPRODUCT(--ISNUMBER(MID(D2739,ROW(INDIRECT("1:"&amp;LEN(D2739))),1)*1))</f>
        <v>15</v>
      </c>
      <c r="H2739" t="b">
        <f t="shared" si="622"/>
        <v>0</v>
      </c>
    </row>
    <row r="2740" spans="1:8" hidden="1" x14ac:dyDescent="0.3">
      <c r="A2740">
        <v>2738</v>
      </c>
      <c r="B2740" t="s">
        <v>9342</v>
      </c>
      <c r="C2740" t="s">
        <v>9343</v>
      </c>
      <c r="D2740" t="s">
        <v>9344</v>
      </c>
      <c r="E2740" t="s">
        <v>1446</v>
      </c>
      <c r="F2740" t="s">
        <v>295</v>
      </c>
      <c r="G2740" cm="1">
        <f t="array" aca="1" ref="G2740" ca="1">SUMPRODUCT(--ISNUMBER(MID(D2740,ROW(INDIRECT("1:"&amp;LEN(D2740))),1)*1))</f>
        <v>0</v>
      </c>
    </row>
    <row r="2741" spans="1:8" hidden="1" x14ac:dyDescent="0.3">
      <c r="A2741">
        <v>1359</v>
      </c>
      <c r="B2741" t="s">
        <v>4751</v>
      </c>
      <c r="C2741" t="s">
        <v>4752</v>
      </c>
      <c r="D2741" t="s">
        <v>4753</v>
      </c>
      <c r="E2741" t="s">
        <v>2303</v>
      </c>
      <c r="F2741" t="s">
        <v>10</v>
      </c>
      <c r="G2741" cm="1">
        <f t="array" aca="1" ref="G2741" ca="1">SUMPRODUCT(--ISNUMBER(MID(D2741,ROW(INDIRECT("1:"&amp;LEN(D2741))),1)*1))</f>
        <v>15</v>
      </c>
      <c r="H2741" t="b">
        <f t="shared" ref="H2741:H2743" si="624">OR(ISNUMBER(FIND("Wh kg", D2741)), ISNUMBER(FIND("F/g", D2741)), ISNUMBER(FIND("ppm", D2741)), ISNUMBER(FIND("ppb", D2741)), ISNUMBER(FIND("mAh/g", D2741)), ISNUMBER(FIND("kHz", D2741)), ISNUMBER(FIND("°C", D2741)), ISNUMBER(FIND(" pH", D2741)), ISNUMBER(FIND("mg/L", D2741)), ISNUMBER(FIND("min", D2741)), ISNUMBER(FIND("mAhg", D2741)), ISNUMBER(FIND("g/L", D2741)), ISNUMBER(FIND("MPa", D2741)))</f>
        <v>0</v>
      </c>
    </row>
    <row r="2742" spans="1:8" hidden="1" x14ac:dyDescent="0.3">
      <c r="A2742">
        <v>1445</v>
      </c>
      <c r="B2742" t="s">
        <v>5042</v>
      </c>
      <c r="C2742" t="s">
        <v>5043</v>
      </c>
      <c r="D2742" t="s">
        <v>5044</v>
      </c>
      <c r="E2742" t="s">
        <v>5045</v>
      </c>
      <c r="F2742" t="s">
        <v>46</v>
      </c>
      <c r="G2742" cm="1">
        <f t="array" aca="1" ref="G2742" ca="1">SUMPRODUCT(--ISNUMBER(MID(D2742,ROW(INDIRECT("1:"&amp;LEN(D2742))),1)*1))</f>
        <v>15</v>
      </c>
      <c r="H2742" t="b">
        <f>OR(ISNUMBER(FIND("Wh kg", D2742)), ISNUMBER(FIND("F/g", D2742)), ISNUMBER(FIND("ppm", D2742)), ISNUMBER(FIND("ppb", D2742)), ISNUMBER(FIND("mAh/g", D2742)), ISNUMBER(FIND("kHz", D2742)), ISNUMBER(FIND("°C", D2742)), ISNUMBER(FIND(" pH", D2742)), ISNUMBER(FIND("mg/L", D2742)), ISNUMBER(FIND("mAhg", D2742)), ISNUMBER(FIND("g/L", D2742)), ISNUMBER(FIND("MPa", D2742)))</f>
        <v>0</v>
      </c>
    </row>
    <row r="2743" spans="1:8" hidden="1" x14ac:dyDescent="0.3">
      <c r="A2743">
        <v>1446</v>
      </c>
      <c r="B2743" t="s">
        <v>5046</v>
      </c>
      <c r="C2743" t="s">
        <v>5047</v>
      </c>
      <c r="D2743" t="s">
        <v>5048</v>
      </c>
      <c r="E2743" t="s">
        <v>50</v>
      </c>
      <c r="F2743" t="s">
        <v>84</v>
      </c>
      <c r="G2743" cm="1">
        <f t="array" aca="1" ref="G2743" ca="1">SUMPRODUCT(--ISNUMBER(MID(D2743,ROW(INDIRECT("1:"&amp;LEN(D2743))),1)*1))</f>
        <v>15</v>
      </c>
      <c r="H2743" t="b">
        <f t="shared" si="624"/>
        <v>0</v>
      </c>
    </row>
    <row r="2744" spans="1:8" hidden="1" x14ac:dyDescent="0.3">
      <c r="A2744">
        <v>2742</v>
      </c>
      <c r="B2744" t="s">
        <v>9354</v>
      </c>
      <c r="C2744" t="s">
        <v>9355</v>
      </c>
      <c r="D2744" t="s">
        <v>9356</v>
      </c>
      <c r="E2744" t="s">
        <v>195</v>
      </c>
      <c r="F2744" t="s">
        <v>2064</v>
      </c>
      <c r="G2744" cm="1">
        <f t="array" aca="1" ref="G2744" ca="1">SUMPRODUCT(--ISNUMBER(MID(D2744,ROW(INDIRECT("1:"&amp;LEN(D2744))),1)*1))</f>
        <v>0</v>
      </c>
    </row>
    <row r="2745" spans="1:8" x14ac:dyDescent="0.3">
      <c r="A2745">
        <v>1461</v>
      </c>
      <c r="B2745" t="s">
        <v>5094</v>
      </c>
      <c r="C2745" t="s">
        <v>5095</v>
      </c>
      <c r="D2745" t="s">
        <v>5096</v>
      </c>
      <c r="E2745" t="s">
        <v>5097</v>
      </c>
      <c r="F2745" t="s">
        <v>321</v>
      </c>
      <c r="G2745" cm="1">
        <f t="array" aca="1" ref="G2745" ca="1">SUMPRODUCT(--ISNUMBER(MID(D2745,ROW(INDIRECT("1:"&amp;LEN(D2745))),1)*1))</f>
        <v>15</v>
      </c>
      <c r="H2745" t="b">
        <f t="shared" ref="H2745:H2750" si="625">OR(ISNUMBER(FIND("Wh kg", D2745)), ISNUMBER(FIND("F/g", D2745)), ISNUMBER(FIND("ppm", D2745)), ISNUMBER(FIND("ppb", D2745)), ISNUMBER(FIND("mAh/g", D2745)), ISNUMBER(FIND("kHz", D2745)), ISNUMBER(FIND("°C", D2745)), ISNUMBER(FIND(" pH", D2745)), ISNUMBER(FIND("mg/L", D2745)), ISNUMBER(FIND("mAhg", D2745)), ISNUMBER(FIND("g/L", D2745)), ISNUMBER(FIND("MPa", D2745)))</f>
        <v>1</v>
      </c>
    </row>
    <row r="2746" spans="1:8" hidden="1" x14ac:dyDescent="0.3">
      <c r="A2746">
        <v>1498</v>
      </c>
      <c r="B2746" t="s">
        <v>5219</v>
      </c>
      <c r="C2746" t="s">
        <v>5220</v>
      </c>
      <c r="D2746" t="s">
        <v>5221</v>
      </c>
      <c r="E2746" t="s">
        <v>1295</v>
      </c>
      <c r="F2746" t="s">
        <v>10</v>
      </c>
      <c r="G2746" cm="1">
        <f t="array" aca="1" ref="G2746" ca="1">SUMPRODUCT(--ISNUMBER(MID(D2746,ROW(INDIRECT("1:"&amp;LEN(D2746))),1)*1))</f>
        <v>15</v>
      </c>
      <c r="H2746" t="b">
        <f t="shared" si="625"/>
        <v>0</v>
      </c>
    </row>
    <row r="2747" spans="1:8" hidden="1" x14ac:dyDescent="0.3">
      <c r="A2747">
        <v>1623</v>
      </c>
      <c r="B2747" t="s">
        <v>5634</v>
      </c>
      <c r="C2747" t="s">
        <v>5635</v>
      </c>
      <c r="D2747" t="s">
        <v>5636</v>
      </c>
      <c r="E2747" t="s">
        <v>5637</v>
      </c>
      <c r="F2747" t="s">
        <v>41</v>
      </c>
      <c r="G2747" cm="1">
        <f t="array" aca="1" ref="G2747" ca="1">SUMPRODUCT(--ISNUMBER(MID(D2747,ROW(INDIRECT("1:"&amp;LEN(D2747))),1)*1))</f>
        <v>15</v>
      </c>
      <c r="H2747" t="b">
        <f t="shared" si="625"/>
        <v>0</v>
      </c>
    </row>
    <row r="2748" spans="1:8" x14ac:dyDescent="0.3">
      <c r="A2748">
        <v>1644</v>
      </c>
      <c r="B2748" t="s">
        <v>5709</v>
      </c>
      <c r="C2748" t="s">
        <v>5710</v>
      </c>
      <c r="D2748" t="s">
        <v>5711</v>
      </c>
      <c r="E2748" t="s">
        <v>2165</v>
      </c>
      <c r="F2748" t="s">
        <v>1552</v>
      </c>
      <c r="G2748" cm="1">
        <f t="array" aca="1" ref="G2748" ca="1">SUMPRODUCT(--ISNUMBER(MID(D2748,ROW(INDIRECT("1:"&amp;LEN(D2748))),1)*1))</f>
        <v>15</v>
      </c>
      <c r="H2748" t="b">
        <f t="shared" si="625"/>
        <v>1</v>
      </c>
    </row>
    <row r="2749" spans="1:8" x14ac:dyDescent="0.3">
      <c r="A2749">
        <v>1645</v>
      </c>
      <c r="B2749" t="s">
        <v>5712</v>
      </c>
      <c r="C2749" t="s">
        <v>5713</v>
      </c>
      <c r="D2749" t="s">
        <v>5714</v>
      </c>
      <c r="E2749" t="s">
        <v>2686</v>
      </c>
      <c r="F2749" t="s">
        <v>15</v>
      </c>
      <c r="G2749" cm="1">
        <f t="array" aca="1" ref="G2749" ca="1">SUMPRODUCT(--ISNUMBER(MID(D2749,ROW(INDIRECT("1:"&amp;LEN(D2749))),1)*1))</f>
        <v>15</v>
      </c>
      <c r="H2749" t="b">
        <f t="shared" si="625"/>
        <v>1</v>
      </c>
    </row>
    <row r="2750" spans="1:8" hidden="1" x14ac:dyDescent="0.3">
      <c r="A2750">
        <v>1757</v>
      </c>
      <c r="B2750" t="s">
        <v>6093</v>
      </c>
      <c r="C2750" t="s">
        <v>6094</v>
      </c>
      <c r="D2750" t="s">
        <v>6095</v>
      </c>
      <c r="E2750" t="s">
        <v>1329</v>
      </c>
      <c r="F2750" t="s">
        <v>1552</v>
      </c>
      <c r="G2750" cm="1">
        <f t="array" aca="1" ref="G2750" ca="1">SUMPRODUCT(--ISNUMBER(MID(D2750,ROW(INDIRECT("1:"&amp;LEN(D2750))),1)*1))</f>
        <v>15</v>
      </c>
      <c r="H2750" t="b">
        <f t="shared" si="625"/>
        <v>0</v>
      </c>
    </row>
    <row r="2751" spans="1:8" hidden="1" x14ac:dyDescent="0.3">
      <c r="A2751">
        <v>1783</v>
      </c>
      <c r="B2751" t="s">
        <v>6178</v>
      </c>
      <c r="C2751" t="s">
        <v>6179</v>
      </c>
      <c r="D2751" t="s">
        <v>6180</v>
      </c>
      <c r="E2751" t="s">
        <v>6181</v>
      </c>
      <c r="F2751" t="s">
        <v>15</v>
      </c>
      <c r="G2751" cm="1">
        <f t="array" aca="1" ref="G2751" ca="1">SUMPRODUCT(--ISNUMBER(MID(D2751,ROW(INDIRECT("1:"&amp;LEN(D2751))),1)*1))</f>
        <v>15</v>
      </c>
      <c r="H2751" t="b">
        <f t="shared" ref="H2745:H2752" si="626">OR(ISNUMBER(FIND("Wh kg", D2751)), ISNUMBER(FIND("F/g", D2751)), ISNUMBER(FIND("ppm", D2751)), ISNUMBER(FIND("ppb", D2751)), ISNUMBER(FIND("mAh/g", D2751)), ISNUMBER(FIND("kHz", D2751)), ISNUMBER(FIND("°C", D2751)), ISNUMBER(FIND(" pH", D2751)), ISNUMBER(FIND("mg/L", D2751)), ISNUMBER(FIND("min", D2751)), ISNUMBER(FIND("mAhg", D2751)), ISNUMBER(FIND("g/L", D2751)), ISNUMBER(FIND("MPa", D2751)))</f>
        <v>0</v>
      </c>
    </row>
    <row r="2752" spans="1:8" x14ac:dyDescent="0.3">
      <c r="A2752">
        <v>1878</v>
      </c>
      <c r="B2752" t="s">
        <v>6496</v>
      </c>
      <c r="C2752" t="s">
        <v>6497</v>
      </c>
      <c r="D2752" t="s">
        <v>6498</v>
      </c>
      <c r="E2752" t="s">
        <v>1309</v>
      </c>
      <c r="F2752" t="s">
        <v>161</v>
      </c>
      <c r="G2752" cm="1">
        <f t="array" aca="1" ref="G2752" ca="1">SUMPRODUCT(--ISNUMBER(MID(D2752,ROW(INDIRECT("1:"&amp;LEN(D2752))),1)*1))</f>
        <v>15</v>
      </c>
      <c r="H2752" t="b">
        <f>OR(ISNUMBER(FIND("Wh kg", D2752)), ISNUMBER(FIND("F/g", D2752)), ISNUMBER(FIND("ppm", D2752)), ISNUMBER(FIND("ppb", D2752)), ISNUMBER(FIND("mAh/g", D2752)), ISNUMBER(FIND("kHz", D2752)), ISNUMBER(FIND("°C", D2752)), ISNUMBER(FIND(" pH", D2752)), ISNUMBER(FIND("mg/L", D2752)), ISNUMBER(FIND("mAhg", D2752)), ISNUMBER(FIND("g/L", D2752)), ISNUMBER(FIND("MPa", D2752)))</f>
        <v>1</v>
      </c>
    </row>
    <row r="2753" spans="1:8" hidden="1" x14ac:dyDescent="0.3">
      <c r="A2753">
        <v>2751</v>
      </c>
      <c r="B2753" t="s">
        <v>9382</v>
      </c>
      <c r="C2753" t="s">
        <v>9383</v>
      </c>
      <c r="D2753" t="s">
        <v>9384</v>
      </c>
      <c r="E2753" t="s">
        <v>519</v>
      </c>
      <c r="F2753" t="s">
        <v>3786</v>
      </c>
      <c r="G2753" cm="1">
        <f t="array" aca="1" ref="G2753" ca="1">SUMPRODUCT(--ISNUMBER(MID(D2753,ROW(INDIRECT("1:"&amp;LEN(D2753))),1)*1))</f>
        <v>0</v>
      </c>
    </row>
    <row r="2754" spans="1:8" hidden="1" x14ac:dyDescent="0.3">
      <c r="A2754">
        <v>1968</v>
      </c>
      <c r="B2754" t="s">
        <v>6794</v>
      </c>
      <c r="C2754" t="s">
        <v>6795</v>
      </c>
      <c r="D2754" t="s">
        <v>6796</v>
      </c>
      <c r="E2754" t="s">
        <v>6605</v>
      </c>
      <c r="F2754" t="s">
        <v>6797</v>
      </c>
      <c r="G2754" cm="1">
        <f t="array" aca="1" ref="G2754" ca="1">SUMPRODUCT(--ISNUMBER(MID(D2754,ROW(INDIRECT("1:"&amp;LEN(D2754))),1)*1))</f>
        <v>15</v>
      </c>
      <c r="H2754" t="b">
        <f t="shared" ref="H2754:H2755" si="627">OR(ISNUMBER(FIND("Wh kg", D2754)), ISNUMBER(FIND("F/g", D2754)), ISNUMBER(FIND("ppm", D2754)), ISNUMBER(FIND("ppb", D2754)), ISNUMBER(FIND("mAh/g", D2754)), ISNUMBER(FIND("kHz", D2754)), ISNUMBER(FIND("°C", D2754)), ISNUMBER(FIND(" pH", D2754)), ISNUMBER(FIND("mg/L", D2754)), ISNUMBER(FIND("mAhg", D2754)), ISNUMBER(FIND("g/L", D2754)), ISNUMBER(FIND("MPa", D2754)))</f>
        <v>0</v>
      </c>
    </row>
    <row r="2755" spans="1:8" hidden="1" x14ac:dyDescent="0.3">
      <c r="A2755">
        <v>2112</v>
      </c>
      <c r="B2755" t="s">
        <v>7288</v>
      </c>
      <c r="C2755" t="s">
        <v>7289</v>
      </c>
      <c r="D2755" t="s">
        <v>7290</v>
      </c>
      <c r="E2755" t="s">
        <v>227</v>
      </c>
      <c r="F2755" t="s">
        <v>632</v>
      </c>
      <c r="G2755" cm="1">
        <f t="array" aca="1" ref="G2755" ca="1">SUMPRODUCT(--ISNUMBER(MID(D2755,ROW(INDIRECT("1:"&amp;LEN(D2755))),1)*1))</f>
        <v>15</v>
      </c>
      <c r="H2755" t="b">
        <f t="shared" si="627"/>
        <v>0</v>
      </c>
    </row>
    <row r="2756" spans="1:8" hidden="1" x14ac:dyDescent="0.3">
      <c r="A2756">
        <v>2754</v>
      </c>
      <c r="B2756" t="s">
        <v>9391</v>
      </c>
      <c r="C2756" t="s">
        <v>9392</v>
      </c>
      <c r="D2756" t="s">
        <v>9393</v>
      </c>
      <c r="E2756" t="s">
        <v>971</v>
      </c>
      <c r="F2756" t="s">
        <v>1084</v>
      </c>
      <c r="G2756" cm="1">
        <f t="array" aca="1" ref="G2756" ca="1">SUMPRODUCT(--ISNUMBER(MID(D2756,ROW(INDIRECT("1:"&amp;LEN(D2756))),1)*1))</f>
        <v>0</v>
      </c>
    </row>
    <row r="2757" spans="1:8" hidden="1" x14ac:dyDescent="0.3">
      <c r="A2757">
        <v>2755</v>
      </c>
      <c r="B2757" t="s">
        <v>9394</v>
      </c>
      <c r="C2757" t="s">
        <v>9395</v>
      </c>
      <c r="D2757" t="s">
        <v>9396</v>
      </c>
      <c r="E2757" t="s">
        <v>98</v>
      </c>
      <c r="F2757" t="s">
        <v>568</v>
      </c>
      <c r="G2757" cm="1">
        <f t="array" aca="1" ref="G2757" ca="1">SUMPRODUCT(--ISNUMBER(MID(D2757,ROW(INDIRECT("1:"&amp;LEN(D2757))),1)*1))</f>
        <v>0</v>
      </c>
    </row>
    <row r="2758" spans="1:8" hidden="1" x14ac:dyDescent="0.3">
      <c r="A2758">
        <v>2756</v>
      </c>
      <c r="B2758" t="s">
        <v>9397</v>
      </c>
      <c r="C2758" t="s">
        <v>9398</v>
      </c>
      <c r="D2758" t="s">
        <v>9399</v>
      </c>
      <c r="E2758" t="s">
        <v>195</v>
      </c>
      <c r="F2758" t="s">
        <v>266</v>
      </c>
      <c r="G2758" cm="1">
        <f t="array" aca="1" ref="G2758" ca="1">SUMPRODUCT(--ISNUMBER(MID(D2758,ROW(INDIRECT("1:"&amp;LEN(D2758))),1)*1))</f>
        <v>0</v>
      </c>
    </row>
    <row r="2759" spans="1:8" x14ac:dyDescent="0.3">
      <c r="A2759">
        <v>2127</v>
      </c>
      <c r="B2759" t="s">
        <v>7337</v>
      </c>
      <c r="C2759" t="s">
        <v>7338</v>
      </c>
      <c r="D2759" t="s">
        <v>7339</v>
      </c>
      <c r="E2759" t="s">
        <v>4357</v>
      </c>
      <c r="F2759" t="s">
        <v>51</v>
      </c>
      <c r="G2759" cm="1">
        <f t="array" aca="1" ref="G2759" ca="1">SUMPRODUCT(--ISNUMBER(MID(D2759,ROW(INDIRECT("1:"&amp;LEN(D2759))),1)*1))</f>
        <v>15</v>
      </c>
      <c r="H2759" t="b">
        <f t="shared" ref="H2759:H2761" si="628">OR(ISNUMBER(FIND("Wh kg", D2759)), ISNUMBER(FIND("F/g", D2759)), ISNUMBER(FIND("ppm", D2759)), ISNUMBER(FIND("ppb", D2759)), ISNUMBER(FIND("mAh/g", D2759)), ISNUMBER(FIND("kHz", D2759)), ISNUMBER(FIND("°C", D2759)), ISNUMBER(FIND(" pH", D2759)), ISNUMBER(FIND("mg/L", D2759)), ISNUMBER(FIND("mAhg", D2759)), ISNUMBER(FIND("g/L", D2759)), ISNUMBER(FIND("MPa", D2759)))</f>
        <v>1</v>
      </c>
    </row>
    <row r="2760" spans="1:8" x14ac:dyDescent="0.3">
      <c r="A2760">
        <v>2260</v>
      </c>
      <c r="B2760" t="s">
        <v>7769</v>
      </c>
      <c r="C2760" t="s">
        <v>7770</v>
      </c>
      <c r="D2760" t="s">
        <v>7771</v>
      </c>
      <c r="E2760" t="s">
        <v>3356</v>
      </c>
      <c r="F2760" t="s">
        <v>15</v>
      </c>
      <c r="G2760" cm="1">
        <f t="array" aca="1" ref="G2760" ca="1">SUMPRODUCT(--ISNUMBER(MID(D2760,ROW(INDIRECT("1:"&amp;LEN(D2760))),1)*1))</f>
        <v>15</v>
      </c>
      <c r="H2760" t="b">
        <f t="shared" si="628"/>
        <v>1</v>
      </c>
    </row>
    <row r="2761" spans="1:8" hidden="1" x14ac:dyDescent="0.3">
      <c r="A2761">
        <v>2265</v>
      </c>
      <c r="B2761" t="s">
        <v>7786</v>
      </c>
      <c r="C2761" t="s">
        <v>7787</v>
      </c>
      <c r="D2761" t="s">
        <v>7788</v>
      </c>
      <c r="E2761" t="s">
        <v>6193</v>
      </c>
      <c r="F2761" t="s">
        <v>46</v>
      </c>
      <c r="G2761" cm="1">
        <f t="array" aca="1" ref="G2761" ca="1">SUMPRODUCT(--ISNUMBER(MID(D2761,ROW(INDIRECT("1:"&amp;LEN(D2761))),1)*1))</f>
        <v>15</v>
      </c>
      <c r="H2761" t="b">
        <f t="shared" si="628"/>
        <v>0</v>
      </c>
    </row>
    <row r="2762" spans="1:8" hidden="1" x14ac:dyDescent="0.3">
      <c r="A2762">
        <v>2760</v>
      </c>
      <c r="B2762" t="s">
        <v>9411</v>
      </c>
      <c r="C2762" t="s">
        <v>9412</v>
      </c>
      <c r="D2762" t="s">
        <v>9413</v>
      </c>
      <c r="E2762" t="s">
        <v>254</v>
      </c>
      <c r="F2762" t="s">
        <v>10</v>
      </c>
      <c r="G2762" cm="1">
        <f t="array" aca="1" ref="G2762" ca="1">SUMPRODUCT(--ISNUMBER(MID(D2762,ROW(INDIRECT("1:"&amp;LEN(D2762))),1)*1))</f>
        <v>0</v>
      </c>
    </row>
    <row r="2763" spans="1:8" hidden="1" x14ac:dyDescent="0.3">
      <c r="A2763">
        <v>2326</v>
      </c>
      <c r="B2763" t="s">
        <v>7990</v>
      </c>
      <c r="C2763" t="s">
        <v>7991</v>
      </c>
      <c r="D2763" t="s">
        <v>7992</v>
      </c>
      <c r="E2763" t="s">
        <v>7993</v>
      </c>
      <c r="F2763" t="s">
        <v>7994</v>
      </c>
      <c r="G2763" cm="1">
        <f t="array" aca="1" ref="G2763" ca="1">SUMPRODUCT(--ISNUMBER(MID(D2763,ROW(INDIRECT("1:"&amp;LEN(D2763))),1)*1))</f>
        <v>15</v>
      </c>
      <c r="H2763" t="b">
        <f t="shared" ref="H2763:H2764" si="629">OR(ISNUMBER(FIND("Wh kg", D2763)), ISNUMBER(FIND("F/g", D2763)), ISNUMBER(FIND("ppm", D2763)), ISNUMBER(FIND("ppb", D2763)), ISNUMBER(FIND("mAh/g", D2763)), ISNUMBER(FIND("kHz", D2763)), ISNUMBER(FIND("°C", D2763)), ISNUMBER(FIND(" pH", D2763)), ISNUMBER(FIND("mg/L", D2763)), ISNUMBER(FIND("min", D2763)), ISNUMBER(FIND("mAhg", D2763)), ISNUMBER(FIND("g/L", D2763)), ISNUMBER(FIND("MPa", D2763)))</f>
        <v>0</v>
      </c>
    </row>
    <row r="2764" spans="1:8" hidden="1" x14ac:dyDescent="0.3">
      <c r="A2764">
        <v>2370</v>
      </c>
      <c r="B2764" t="s">
        <v>8142</v>
      </c>
      <c r="C2764" t="s">
        <v>8143</v>
      </c>
      <c r="D2764" t="s">
        <v>8144</v>
      </c>
      <c r="E2764" t="s">
        <v>4137</v>
      </c>
      <c r="F2764" t="s">
        <v>89</v>
      </c>
      <c r="G2764" cm="1">
        <f t="array" aca="1" ref="G2764" ca="1">SUMPRODUCT(--ISNUMBER(MID(D2764,ROW(INDIRECT("1:"&amp;LEN(D2764))),1)*1))</f>
        <v>15</v>
      </c>
      <c r="H2764" t="b">
        <f t="shared" si="629"/>
        <v>0</v>
      </c>
    </row>
    <row r="2765" spans="1:8" hidden="1" x14ac:dyDescent="0.3">
      <c r="A2765">
        <v>2763</v>
      </c>
      <c r="B2765" t="s">
        <v>9421</v>
      </c>
      <c r="C2765" t="s">
        <v>9422</v>
      </c>
      <c r="D2765" t="s">
        <v>9423</v>
      </c>
      <c r="E2765" t="s">
        <v>2175</v>
      </c>
      <c r="F2765" t="s">
        <v>15</v>
      </c>
      <c r="G2765" cm="1">
        <f t="array" aca="1" ref="G2765" ca="1">SUMPRODUCT(--ISNUMBER(MID(D2765,ROW(INDIRECT("1:"&amp;LEN(D2765))),1)*1))</f>
        <v>0</v>
      </c>
    </row>
    <row r="2766" spans="1:8" hidden="1" x14ac:dyDescent="0.3">
      <c r="A2766">
        <v>2418</v>
      </c>
      <c r="B2766" t="s">
        <v>8298</v>
      </c>
      <c r="C2766" t="s">
        <v>8299</v>
      </c>
      <c r="D2766" t="s">
        <v>8300</v>
      </c>
      <c r="E2766" t="s">
        <v>126</v>
      </c>
      <c r="F2766" t="s">
        <v>403</v>
      </c>
      <c r="G2766" cm="1">
        <f t="array" aca="1" ref="G2766" ca="1">SUMPRODUCT(--ISNUMBER(MID(D2766,ROW(INDIRECT("1:"&amp;LEN(D2766))),1)*1))</f>
        <v>15</v>
      </c>
      <c r="H2766" t="b">
        <f>OR(ISNUMBER(FIND("Wh kg", D2766)), ISNUMBER(FIND("F/g", D2766)), ISNUMBER(FIND("ppm", D2766)), ISNUMBER(FIND("ppb", D2766)), ISNUMBER(FIND("mAh/g", D2766)), ISNUMBER(FIND("kHz", D2766)), ISNUMBER(FIND("°C", D2766)), ISNUMBER(FIND(" pH", D2766)), ISNUMBER(FIND("mg/L", D2766)), ISNUMBER(FIND("mAhg", D2766)), ISNUMBER(FIND("g/L", D2766)), ISNUMBER(FIND("MPa", D2766)))</f>
        <v>0</v>
      </c>
    </row>
    <row r="2767" spans="1:8" hidden="1" x14ac:dyDescent="0.3">
      <c r="A2767">
        <v>2431</v>
      </c>
      <c r="B2767" t="s">
        <v>8343</v>
      </c>
      <c r="C2767" t="s">
        <v>8344</v>
      </c>
      <c r="D2767" t="s">
        <v>8345</v>
      </c>
      <c r="E2767" t="s">
        <v>294</v>
      </c>
      <c r="F2767" t="s">
        <v>687</v>
      </c>
      <c r="G2767" cm="1">
        <f t="array" aca="1" ref="G2767" ca="1">SUMPRODUCT(--ISNUMBER(MID(D2767,ROW(INDIRECT("1:"&amp;LEN(D2767))),1)*1))</f>
        <v>15</v>
      </c>
      <c r="H2767" t="b">
        <f t="shared" ref="H2766:H2767" si="630">OR(ISNUMBER(FIND("Wh kg", D2767)), ISNUMBER(FIND("F/g", D2767)), ISNUMBER(FIND("ppm", D2767)), ISNUMBER(FIND("ppb", D2767)), ISNUMBER(FIND("mAh/g", D2767)), ISNUMBER(FIND("kHz", D2767)), ISNUMBER(FIND("°C", D2767)), ISNUMBER(FIND(" pH", D2767)), ISNUMBER(FIND("mg/L", D2767)), ISNUMBER(FIND("min", D2767)), ISNUMBER(FIND("mAhg", D2767)), ISNUMBER(FIND("g/L", D2767)), ISNUMBER(FIND("MPa", D2767)))</f>
        <v>0</v>
      </c>
    </row>
    <row r="2768" spans="1:8" hidden="1" x14ac:dyDescent="0.3">
      <c r="A2768">
        <v>2766</v>
      </c>
      <c r="B2768" t="s">
        <v>9430</v>
      </c>
      <c r="C2768" t="s">
        <v>9431</v>
      </c>
      <c r="D2768" t="s">
        <v>9432</v>
      </c>
      <c r="E2768" t="s">
        <v>1138</v>
      </c>
      <c r="F2768" t="s">
        <v>9433</v>
      </c>
      <c r="G2768" cm="1">
        <f t="array" aca="1" ref="G2768" ca="1">SUMPRODUCT(--ISNUMBER(MID(D2768,ROW(INDIRECT("1:"&amp;LEN(D2768))),1)*1))</f>
        <v>0</v>
      </c>
    </row>
    <row r="2769" spans="1:8" x14ac:dyDescent="0.3">
      <c r="A2769">
        <v>2459</v>
      </c>
      <c r="B2769" t="s">
        <v>8436</v>
      </c>
      <c r="C2769" t="s">
        <v>8437</v>
      </c>
      <c r="D2769" t="s">
        <v>8438</v>
      </c>
      <c r="E2769" t="s">
        <v>937</v>
      </c>
      <c r="F2769" t="s">
        <v>694</v>
      </c>
      <c r="G2769" cm="1">
        <f t="array" aca="1" ref="G2769" ca="1">SUMPRODUCT(--ISNUMBER(MID(D2769,ROW(INDIRECT("1:"&amp;LEN(D2769))),1)*1))</f>
        <v>15</v>
      </c>
      <c r="H2769" t="b">
        <f t="shared" ref="H2769:H2770" si="631">OR(ISNUMBER(FIND("Wh kg", D2769)), ISNUMBER(FIND("F/g", D2769)), ISNUMBER(FIND("ppm", D2769)), ISNUMBER(FIND("ppb", D2769)), ISNUMBER(FIND("mAh/g", D2769)), ISNUMBER(FIND("kHz", D2769)), ISNUMBER(FIND("°C", D2769)), ISNUMBER(FIND(" pH", D2769)), ISNUMBER(FIND("mg/L", D2769)), ISNUMBER(FIND("mAhg", D2769)), ISNUMBER(FIND("g/L", D2769)), ISNUMBER(FIND("MPa", D2769)))</f>
        <v>1</v>
      </c>
    </row>
    <row r="2770" spans="1:8" hidden="1" x14ac:dyDescent="0.3">
      <c r="A2770">
        <v>2476</v>
      </c>
      <c r="B2770" t="s">
        <v>8489</v>
      </c>
      <c r="C2770" t="s">
        <v>8490</v>
      </c>
      <c r="D2770" t="s">
        <v>8491</v>
      </c>
      <c r="E2770" t="s">
        <v>1733</v>
      </c>
      <c r="F2770" t="s">
        <v>15</v>
      </c>
      <c r="G2770" cm="1">
        <f t="array" aca="1" ref="G2770" ca="1">SUMPRODUCT(--ISNUMBER(MID(D2770,ROW(INDIRECT("1:"&amp;LEN(D2770))),1)*1))</f>
        <v>15</v>
      </c>
      <c r="H2770" t="b">
        <f t="shared" si="631"/>
        <v>0</v>
      </c>
    </row>
    <row r="2771" spans="1:8" hidden="1" x14ac:dyDescent="0.3">
      <c r="A2771">
        <v>2769</v>
      </c>
      <c r="B2771" t="s">
        <v>9440</v>
      </c>
      <c r="C2771" t="s">
        <v>9441</v>
      </c>
      <c r="D2771" t="s">
        <v>9442</v>
      </c>
      <c r="E2771" t="s">
        <v>215</v>
      </c>
      <c r="F2771" t="s">
        <v>3436</v>
      </c>
      <c r="G2771" cm="1">
        <f t="array" aca="1" ref="G2771" ca="1">SUMPRODUCT(--ISNUMBER(MID(D2771,ROW(INDIRECT("1:"&amp;LEN(D2771))),1)*1))</f>
        <v>0</v>
      </c>
    </row>
    <row r="2772" spans="1:8" hidden="1" x14ac:dyDescent="0.3">
      <c r="A2772">
        <v>2622</v>
      </c>
      <c r="B2772" t="s">
        <v>8963</v>
      </c>
      <c r="C2772" t="s">
        <v>8964</v>
      </c>
      <c r="D2772" t="s">
        <v>8965</v>
      </c>
      <c r="E2772" t="s">
        <v>5616</v>
      </c>
      <c r="F2772" t="s">
        <v>568</v>
      </c>
      <c r="G2772" cm="1">
        <f t="array" aca="1" ref="G2772" ca="1">SUMPRODUCT(--ISNUMBER(MID(D2772,ROW(INDIRECT("1:"&amp;LEN(D2772))),1)*1))</f>
        <v>15</v>
      </c>
      <c r="H2772" t="b">
        <f t="shared" ref="H2772:H2773" si="632">OR(ISNUMBER(FIND("Wh kg", D2772)), ISNUMBER(FIND("F/g", D2772)), ISNUMBER(FIND("ppm", D2772)), ISNUMBER(FIND("ppb", D2772)), ISNUMBER(FIND("mAh/g", D2772)), ISNUMBER(FIND("kHz", D2772)), ISNUMBER(FIND("°C", D2772)), ISNUMBER(FIND(" pH", D2772)), ISNUMBER(FIND("mg/L", D2772)), ISNUMBER(FIND("min", D2772)), ISNUMBER(FIND("mAhg", D2772)), ISNUMBER(FIND("g/L", D2772)), ISNUMBER(FIND("MPa", D2772)))</f>
        <v>0</v>
      </c>
    </row>
    <row r="2773" spans="1:8" hidden="1" x14ac:dyDescent="0.3">
      <c r="A2773">
        <v>2676</v>
      </c>
      <c r="B2773" t="s">
        <v>9142</v>
      </c>
      <c r="C2773" t="s">
        <v>9143</v>
      </c>
      <c r="D2773" t="s">
        <v>9144</v>
      </c>
      <c r="E2773" t="s">
        <v>760</v>
      </c>
      <c r="F2773" t="s">
        <v>9145</v>
      </c>
      <c r="G2773" cm="1">
        <f t="array" aca="1" ref="G2773" ca="1">SUMPRODUCT(--ISNUMBER(MID(D2773,ROW(INDIRECT("1:"&amp;LEN(D2773))),1)*1))</f>
        <v>15</v>
      </c>
      <c r="H2773" t="b">
        <f t="shared" si="632"/>
        <v>0</v>
      </c>
    </row>
    <row r="2774" spans="1:8" hidden="1" x14ac:dyDescent="0.3">
      <c r="A2774">
        <v>2772</v>
      </c>
      <c r="B2774" t="s">
        <v>9451</v>
      </c>
      <c r="C2774" t="s">
        <v>9452</v>
      </c>
      <c r="D2774" t="s">
        <v>9453</v>
      </c>
      <c r="E2774" t="s">
        <v>920</v>
      </c>
      <c r="F2774" t="s">
        <v>303</v>
      </c>
      <c r="G2774" cm="1">
        <f t="array" aca="1" ref="G2774" ca="1">SUMPRODUCT(--ISNUMBER(MID(D2774,ROW(INDIRECT("1:"&amp;LEN(D2774))),1)*1))</f>
        <v>0</v>
      </c>
    </row>
    <row r="2775" spans="1:8" hidden="1" x14ac:dyDescent="0.3">
      <c r="A2775">
        <v>2869</v>
      </c>
      <c r="B2775" t="s">
        <v>9764</v>
      </c>
      <c r="C2775" t="s">
        <v>9765</v>
      </c>
      <c r="D2775" t="s">
        <v>9766</v>
      </c>
      <c r="E2775" t="s">
        <v>70</v>
      </c>
      <c r="F2775" t="s">
        <v>15</v>
      </c>
      <c r="G2775" cm="1">
        <f t="array" aca="1" ref="G2775" ca="1">SUMPRODUCT(--ISNUMBER(MID(D2775,ROW(INDIRECT("1:"&amp;LEN(D2775))),1)*1))</f>
        <v>15</v>
      </c>
      <c r="H2775" t="b">
        <f t="shared" ref="H2775:H2776" si="633">OR(ISNUMBER(FIND("Wh kg", D2775)), ISNUMBER(FIND("F/g", D2775)), ISNUMBER(FIND("ppm", D2775)), ISNUMBER(FIND("ppb", D2775)), ISNUMBER(FIND("mAh/g", D2775)), ISNUMBER(FIND("kHz", D2775)), ISNUMBER(FIND("°C", D2775)), ISNUMBER(FIND(" pH", D2775)), ISNUMBER(FIND("mg/L", D2775)), ISNUMBER(FIND("mAhg", D2775)), ISNUMBER(FIND("g/L", D2775)), ISNUMBER(FIND("MPa", D2775)))</f>
        <v>0</v>
      </c>
    </row>
    <row r="2776" spans="1:8" x14ac:dyDescent="0.3">
      <c r="A2776">
        <v>2876</v>
      </c>
      <c r="B2776" t="s">
        <v>9785</v>
      </c>
      <c r="C2776" t="s">
        <v>9786</v>
      </c>
      <c r="D2776" t="s">
        <v>9787</v>
      </c>
      <c r="E2776" t="s">
        <v>7821</v>
      </c>
      <c r="F2776" t="s">
        <v>138</v>
      </c>
      <c r="G2776" cm="1">
        <f t="array" aca="1" ref="G2776" ca="1">SUMPRODUCT(--ISNUMBER(MID(D2776,ROW(INDIRECT("1:"&amp;LEN(D2776))),1)*1))</f>
        <v>15</v>
      </c>
      <c r="H2776" t="b">
        <f t="shared" si="633"/>
        <v>1</v>
      </c>
    </row>
    <row r="2777" spans="1:8" hidden="1" x14ac:dyDescent="0.3">
      <c r="A2777">
        <v>3142</v>
      </c>
      <c r="B2777" t="s">
        <v>10642</v>
      </c>
      <c r="C2777" t="s">
        <v>10643</v>
      </c>
      <c r="D2777" t="s">
        <v>10644</v>
      </c>
      <c r="E2777" t="s">
        <v>5578</v>
      </c>
      <c r="F2777" t="s">
        <v>89</v>
      </c>
      <c r="G2777" cm="1">
        <f t="array" aca="1" ref="G2777" ca="1">SUMPRODUCT(--ISNUMBER(MID(D2777,ROW(INDIRECT("1:"&amp;LEN(D2777))),1)*1))</f>
        <v>15</v>
      </c>
      <c r="H2777" t="b">
        <f t="shared" ref="H2775:H2778" si="634">OR(ISNUMBER(FIND("Wh kg", D2777)), ISNUMBER(FIND("F/g", D2777)), ISNUMBER(FIND("ppm", D2777)), ISNUMBER(FIND("ppb", D2777)), ISNUMBER(FIND("mAh/g", D2777)), ISNUMBER(FIND("kHz", D2777)), ISNUMBER(FIND("°C", D2777)), ISNUMBER(FIND(" pH", D2777)), ISNUMBER(FIND("mg/L", D2777)), ISNUMBER(FIND("min", D2777)), ISNUMBER(FIND("mAhg", D2777)), ISNUMBER(FIND("g/L", D2777)), ISNUMBER(FIND("MPa", D2777)))</f>
        <v>0</v>
      </c>
    </row>
    <row r="2778" spans="1:8" x14ac:dyDescent="0.3">
      <c r="A2778">
        <v>3148</v>
      </c>
      <c r="B2778" t="s">
        <v>10661</v>
      </c>
      <c r="C2778" t="s">
        <v>10662</v>
      </c>
      <c r="D2778" t="s">
        <v>10663</v>
      </c>
      <c r="E2778" t="s">
        <v>1497</v>
      </c>
      <c r="F2778" t="s">
        <v>868</v>
      </c>
      <c r="G2778" cm="1">
        <f t="array" aca="1" ref="G2778" ca="1">SUMPRODUCT(--ISNUMBER(MID(D2778,ROW(INDIRECT("1:"&amp;LEN(D2778))),1)*1))</f>
        <v>15</v>
      </c>
      <c r="H2778" t="b">
        <f>OR(ISNUMBER(FIND("Wh kg", D2778)), ISNUMBER(FIND("F/g", D2778)), ISNUMBER(FIND("ppm", D2778)), ISNUMBER(FIND("ppb", D2778)), ISNUMBER(FIND("mAh/g", D2778)), ISNUMBER(FIND("kHz", D2778)), ISNUMBER(FIND("°C", D2778)), ISNUMBER(FIND(" pH", D2778)), ISNUMBER(FIND("mg/L", D2778)), ISNUMBER(FIND("mAhg", D2778)), ISNUMBER(FIND("g/L", D2778)), ISNUMBER(FIND("MPa", D2778)))</f>
        <v>1</v>
      </c>
    </row>
    <row r="2779" spans="1:8" hidden="1" x14ac:dyDescent="0.3">
      <c r="A2779">
        <v>2777</v>
      </c>
      <c r="B2779" t="s">
        <v>9468</v>
      </c>
      <c r="C2779" t="s">
        <v>9469</v>
      </c>
      <c r="D2779" t="s">
        <v>9470</v>
      </c>
      <c r="E2779" t="s">
        <v>195</v>
      </c>
      <c r="F2779" t="s">
        <v>2064</v>
      </c>
      <c r="G2779" cm="1">
        <f t="array" aca="1" ref="G2779" ca="1">SUMPRODUCT(--ISNUMBER(MID(D2779,ROW(INDIRECT("1:"&amp;LEN(D2779))),1)*1))</f>
        <v>0</v>
      </c>
    </row>
    <row r="2780" spans="1:8" hidden="1" x14ac:dyDescent="0.3">
      <c r="A2780">
        <v>3353</v>
      </c>
      <c r="B2780" t="s">
        <v>11328</v>
      </c>
      <c r="C2780" t="s">
        <v>11329</v>
      </c>
      <c r="D2780" t="s">
        <v>11330</v>
      </c>
      <c r="E2780" t="s">
        <v>11331</v>
      </c>
      <c r="F2780" t="s">
        <v>11332</v>
      </c>
      <c r="G2780" cm="1">
        <f t="array" aca="1" ref="G2780" ca="1">SUMPRODUCT(--ISNUMBER(MID(D2780,ROW(INDIRECT("1:"&amp;LEN(D2780))),1)*1))</f>
        <v>15</v>
      </c>
      <c r="H2780" t="b">
        <f t="shared" ref="H2780:H2786" si="635">OR(ISNUMBER(FIND("Wh kg", D2780)), ISNUMBER(FIND("F/g", D2780)), ISNUMBER(FIND("ppm", D2780)), ISNUMBER(FIND("ppb", D2780)), ISNUMBER(FIND("mAh/g", D2780)), ISNUMBER(FIND("kHz", D2780)), ISNUMBER(FIND("°C", D2780)), ISNUMBER(FIND(" pH", D2780)), ISNUMBER(FIND("mg/L", D2780)), ISNUMBER(FIND("min", D2780)), ISNUMBER(FIND("mAhg", D2780)), ISNUMBER(FIND("g/L", D2780)), ISNUMBER(FIND("MPa", D2780)))</f>
        <v>0</v>
      </c>
    </row>
    <row r="2781" spans="1:8" hidden="1" x14ac:dyDescent="0.3">
      <c r="A2781">
        <v>3455</v>
      </c>
      <c r="B2781" t="s">
        <v>11664</v>
      </c>
      <c r="C2781" t="s">
        <v>11665</v>
      </c>
      <c r="D2781" t="s">
        <v>11666</v>
      </c>
      <c r="E2781" t="s">
        <v>3371</v>
      </c>
      <c r="F2781" t="s">
        <v>342</v>
      </c>
      <c r="G2781" cm="1">
        <f t="array" aca="1" ref="G2781" ca="1">SUMPRODUCT(--ISNUMBER(MID(D2781,ROW(INDIRECT("1:"&amp;LEN(D2781))),1)*1))</f>
        <v>15</v>
      </c>
      <c r="H2781" t="b">
        <f t="shared" ref="H2781:H2786" si="636">OR(ISNUMBER(FIND("Wh kg", D2781)), ISNUMBER(FIND("F/g", D2781)), ISNUMBER(FIND("ppm", D2781)), ISNUMBER(FIND("ppb", D2781)), ISNUMBER(FIND("mAh/g", D2781)), ISNUMBER(FIND("kHz", D2781)), ISNUMBER(FIND("°C", D2781)), ISNUMBER(FIND(" pH", D2781)), ISNUMBER(FIND("mg/L", D2781)), ISNUMBER(FIND("mAhg", D2781)), ISNUMBER(FIND("g/L", D2781)), ISNUMBER(FIND("MPa", D2781)))</f>
        <v>0</v>
      </c>
    </row>
    <row r="2782" spans="1:8" hidden="1" x14ac:dyDescent="0.3">
      <c r="A2782">
        <v>3536</v>
      </c>
      <c r="B2782" t="s">
        <v>11925</v>
      </c>
      <c r="C2782" t="s">
        <v>11926</v>
      </c>
      <c r="D2782" t="s">
        <v>11927</v>
      </c>
      <c r="E2782" t="s">
        <v>5578</v>
      </c>
      <c r="F2782" t="s">
        <v>9226</v>
      </c>
      <c r="G2782" cm="1">
        <f t="array" aca="1" ref="G2782" ca="1">SUMPRODUCT(--ISNUMBER(MID(D2782,ROW(INDIRECT("1:"&amp;LEN(D2782))),1)*1))</f>
        <v>15</v>
      </c>
      <c r="H2782" t="b">
        <f t="shared" si="636"/>
        <v>0</v>
      </c>
    </row>
    <row r="2783" spans="1:8" hidden="1" x14ac:dyDescent="0.3">
      <c r="A2783">
        <v>3548</v>
      </c>
      <c r="B2783" t="s">
        <v>11963</v>
      </c>
      <c r="C2783" t="s">
        <v>11964</v>
      </c>
      <c r="D2783" t="s">
        <v>11965</v>
      </c>
      <c r="E2783" t="s">
        <v>88</v>
      </c>
      <c r="F2783" t="s">
        <v>486</v>
      </c>
      <c r="G2783" cm="1">
        <f t="array" aca="1" ref="G2783" ca="1">SUMPRODUCT(--ISNUMBER(MID(D2783,ROW(INDIRECT("1:"&amp;LEN(D2783))),1)*1))</f>
        <v>15</v>
      </c>
      <c r="H2783" t="b">
        <f t="shared" si="636"/>
        <v>0</v>
      </c>
    </row>
    <row r="2784" spans="1:8" hidden="1" x14ac:dyDescent="0.3">
      <c r="A2784">
        <v>3596</v>
      </c>
      <c r="B2784" t="s">
        <v>12117</v>
      </c>
      <c r="C2784" t="s">
        <v>12118</v>
      </c>
      <c r="D2784" t="s">
        <v>12119</v>
      </c>
      <c r="E2784" t="s">
        <v>12120</v>
      </c>
      <c r="F2784" t="s">
        <v>342</v>
      </c>
      <c r="G2784" cm="1">
        <f t="array" aca="1" ref="G2784" ca="1">SUMPRODUCT(--ISNUMBER(MID(D2784,ROW(INDIRECT("1:"&amp;LEN(D2784))),1)*1))</f>
        <v>15</v>
      </c>
      <c r="H2784" t="b">
        <f t="shared" si="636"/>
        <v>0</v>
      </c>
    </row>
    <row r="2785" spans="1:8" hidden="1" x14ac:dyDescent="0.3">
      <c r="A2785">
        <v>3829</v>
      </c>
      <c r="B2785" t="s">
        <v>12863</v>
      </c>
      <c r="C2785" t="s">
        <v>12864</v>
      </c>
      <c r="D2785" t="s">
        <v>12865</v>
      </c>
      <c r="E2785" t="s">
        <v>407</v>
      </c>
      <c r="F2785" t="s">
        <v>116</v>
      </c>
      <c r="G2785" cm="1">
        <f t="array" aca="1" ref="G2785" ca="1">SUMPRODUCT(--ISNUMBER(MID(D2785,ROW(INDIRECT("1:"&amp;LEN(D2785))),1)*1))</f>
        <v>15</v>
      </c>
      <c r="H2785" t="b">
        <f t="shared" si="636"/>
        <v>0</v>
      </c>
    </row>
    <row r="2786" spans="1:8" hidden="1" x14ac:dyDescent="0.3">
      <c r="A2786">
        <v>3851</v>
      </c>
      <c r="B2786" t="s">
        <v>12931</v>
      </c>
      <c r="C2786" t="s">
        <v>12932</v>
      </c>
      <c r="D2786" t="s">
        <v>12933</v>
      </c>
      <c r="E2786" t="s">
        <v>5863</v>
      </c>
      <c r="F2786" t="s">
        <v>89</v>
      </c>
      <c r="G2786" cm="1">
        <f t="array" aca="1" ref="G2786" ca="1">SUMPRODUCT(--ISNUMBER(MID(D2786,ROW(INDIRECT("1:"&amp;LEN(D2786))),1)*1))</f>
        <v>15</v>
      </c>
      <c r="H2786" t="b">
        <f t="shared" si="636"/>
        <v>0</v>
      </c>
    </row>
    <row r="2787" spans="1:8" hidden="1" x14ac:dyDescent="0.3">
      <c r="A2787">
        <v>2785</v>
      </c>
      <c r="B2787" t="s">
        <v>9493</v>
      </c>
      <c r="C2787" t="s">
        <v>9494</v>
      </c>
      <c r="D2787" t="s">
        <v>9495</v>
      </c>
      <c r="E2787" t="s">
        <v>9496</v>
      </c>
      <c r="F2787" t="s">
        <v>2368</v>
      </c>
      <c r="G2787" cm="1">
        <f t="array" aca="1" ref="G2787" ca="1">SUMPRODUCT(--ISNUMBER(MID(D2787,ROW(INDIRECT("1:"&amp;LEN(D2787))),1)*1))</f>
        <v>0</v>
      </c>
    </row>
    <row r="2788" spans="1:8" hidden="1" x14ac:dyDescent="0.3">
      <c r="A2788">
        <v>3883</v>
      </c>
      <c r="B2788" t="s">
        <v>13031</v>
      </c>
      <c r="C2788" t="s">
        <v>13032</v>
      </c>
      <c r="D2788" t="s">
        <v>13033</v>
      </c>
      <c r="E2788" t="s">
        <v>160</v>
      </c>
      <c r="F2788" t="s">
        <v>161</v>
      </c>
      <c r="G2788" cm="1">
        <f t="array" aca="1" ref="G2788" ca="1">SUMPRODUCT(--ISNUMBER(MID(D2788,ROW(INDIRECT("1:"&amp;LEN(D2788))),1)*1))</f>
        <v>15</v>
      </c>
      <c r="H2788" t="b">
        <f t="shared" ref="H2788:H2790" si="637">OR(ISNUMBER(FIND("Wh kg", D2788)), ISNUMBER(FIND("F/g", D2788)), ISNUMBER(FIND("ppm", D2788)), ISNUMBER(FIND("ppb", D2788)), ISNUMBER(FIND("mAh/g", D2788)), ISNUMBER(FIND("kHz", D2788)), ISNUMBER(FIND("°C", D2788)), ISNUMBER(FIND(" pH", D2788)), ISNUMBER(FIND("mg/L", D2788)), ISNUMBER(FIND("mAhg", D2788)), ISNUMBER(FIND("g/L", D2788)), ISNUMBER(FIND("MPa", D2788)))</f>
        <v>0</v>
      </c>
    </row>
    <row r="2789" spans="1:8" hidden="1" x14ac:dyDescent="0.3">
      <c r="A2789">
        <v>3887</v>
      </c>
      <c r="B2789" t="s">
        <v>13044</v>
      </c>
      <c r="C2789" t="s">
        <v>13045</v>
      </c>
      <c r="D2789" t="s">
        <v>13046</v>
      </c>
      <c r="E2789" t="s">
        <v>856</v>
      </c>
      <c r="F2789" t="s">
        <v>403</v>
      </c>
      <c r="G2789" cm="1">
        <f t="array" aca="1" ref="G2789" ca="1">SUMPRODUCT(--ISNUMBER(MID(D2789,ROW(INDIRECT("1:"&amp;LEN(D2789))),1)*1))</f>
        <v>15</v>
      </c>
      <c r="H2789" t="b">
        <f t="shared" si="637"/>
        <v>0</v>
      </c>
    </row>
    <row r="2790" spans="1:8" hidden="1" x14ac:dyDescent="0.3">
      <c r="A2790">
        <v>3901</v>
      </c>
      <c r="B2790" t="s">
        <v>13088</v>
      </c>
      <c r="C2790" t="s">
        <v>13089</v>
      </c>
      <c r="D2790" t="s">
        <v>13090</v>
      </c>
      <c r="E2790" t="s">
        <v>191</v>
      </c>
      <c r="F2790" t="s">
        <v>10</v>
      </c>
      <c r="G2790" cm="1">
        <f t="array" aca="1" ref="G2790" ca="1">SUMPRODUCT(--ISNUMBER(MID(D2790,ROW(INDIRECT("1:"&amp;LEN(D2790))),1)*1))</f>
        <v>15</v>
      </c>
      <c r="H2790" t="b">
        <f t="shared" si="637"/>
        <v>0</v>
      </c>
    </row>
    <row r="2791" spans="1:8" hidden="1" x14ac:dyDescent="0.3">
      <c r="A2791">
        <v>3948</v>
      </c>
      <c r="B2791" t="s">
        <v>13236</v>
      </c>
      <c r="C2791" t="s">
        <v>13237</v>
      </c>
      <c r="D2791" t="s">
        <v>13238</v>
      </c>
      <c r="E2791" t="s">
        <v>353</v>
      </c>
      <c r="F2791" t="s">
        <v>161</v>
      </c>
      <c r="G2791" cm="1">
        <f t="array" aca="1" ref="G2791" ca="1">SUMPRODUCT(--ISNUMBER(MID(D2791,ROW(INDIRECT("1:"&amp;LEN(D2791))),1)*1))</f>
        <v>15</v>
      </c>
      <c r="H2791" t="b">
        <f t="shared" ref="H2788:H2794" si="638">OR(ISNUMBER(FIND("Wh kg", D2791)), ISNUMBER(FIND("F/g", D2791)), ISNUMBER(FIND("ppm", D2791)), ISNUMBER(FIND("ppb", D2791)), ISNUMBER(FIND("mAh/g", D2791)), ISNUMBER(FIND("kHz", D2791)), ISNUMBER(FIND("°C", D2791)), ISNUMBER(FIND(" pH", D2791)), ISNUMBER(FIND("mg/L", D2791)), ISNUMBER(FIND("min", D2791)), ISNUMBER(FIND("mAhg", D2791)), ISNUMBER(FIND("g/L", D2791)), ISNUMBER(FIND("MPa", D2791)))</f>
        <v>0</v>
      </c>
    </row>
    <row r="2792" spans="1:8" hidden="1" x14ac:dyDescent="0.3">
      <c r="A2792">
        <v>3994</v>
      </c>
      <c r="B2792" t="s">
        <v>13380</v>
      </c>
      <c r="C2792" t="s">
        <v>13381</v>
      </c>
      <c r="D2792" t="s">
        <v>13382</v>
      </c>
      <c r="E2792" t="s">
        <v>13383</v>
      </c>
      <c r="F2792" t="s">
        <v>15</v>
      </c>
      <c r="G2792" cm="1">
        <f t="array" aca="1" ref="G2792" ca="1">SUMPRODUCT(--ISNUMBER(MID(D2792,ROW(INDIRECT("1:"&amp;LEN(D2792))),1)*1))</f>
        <v>15</v>
      </c>
      <c r="H2792" t="b">
        <f t="shared" si="638"/>
        <v>0</v>
      </c>
    </row>
    <row r="2793" spans="1:8" hidden="1" x14ac:dyDescent="0.3">
      <c r="A2793">
        <v>4020</v>
      </c>
      <c r="B2793" t="s">
        <v>13466</v>
      </c>
      <c r="C2793" t="s">
        <v>13467</v>
      </c>
      <c r="D2793" t="s">
        <v>13468</v>
      </c>
      <c r="E2793" t="s">
        <v>13469</v>
      </c>
      <c r="F2793" t="s">
        <v>15</v>
      </c>
      <c r="G2793" cm="1">
        <f t="array" aca="1" ref="G2793" ca="1">SUMPRODUCT(--ISNUMBER(MID(D2793,ROW(INDIRECT("1:"&amp;LEN(D2793))),1)*1))</f>
        <v>15</v>
      </c>
      <c r="H2793" t="b">
        <f t="shared" si="638"/>
        <v>0</v>
      </c>
    </row>
    <row r="2794" spans="1:8" x14ac:dyDescent="0.3">
      <c r="A2794">
        <v>4053</v>
      </c>
      <c r="B2794" t="s">
        <v>13568</v>
      </c>
      <c r="C2794" t="s">
        <v>13569</v>
      </c>
      <c r="D2794" t="s">
        <v>13570</v>
      </c>
      <c r="E2794" t="s">
        <v>145</v>
      </c>
      <c r="F2794" t="s">
        <v>116</v>
      </c>
      <c r="G2794" cm="1">
        <f t="array" aca="1" ref="G2794" ca="1">SUMPRODUCT(--ISNUMBER(MID(D2794,ROW(INDIRECT("1:"&amp;LEN(D2794))),1)*1))</f>
        <v>15</v>
      </c>
      <c r="H2794" t="b">
        <f>OR(ISNUMBER(FIND("Wh kg", D2794)), ISNUMBER(FIND("F/g", D2794)), ISNUMBER(FIND("ppm", D2794)), ISNUMBER(FIND("ppb", D2794)), ISNUMBER(FIND("mAh/g", D2794)), ISNUMBER(FIND("kHz", D2794)), ISNUMBER(FIND("°C", D2794)), ISNUMBER(FIND(" pH", D2794)), ISNUMBER(FIND("mg/L", D2794)), ISNUMBER(FIND("mAhg", D2794)), ISNUMBER(FIND("g/L", D2794)), ISNUMBER(FIND("MPa", D2794)))</f>
        <v>1</v>
      </c>
    </row>
    <row r="2795" spans="1:8" hidden="1" x14ac:dyDescent="0.3">
      <c r="A2795">
        <v>2793</v>
      </c>
      <c r="B2795" t="s">
        <v>9520</v>
      </c>
      <c r="C2795" t="s">
        <v>9521</v>
      </c>
      <c r="D2795" t="s">
        <v>9522</v>
      </c>
      <c r="E2795" t="s">
        <v>507</v>
      </c>
      <c r="F2795" t="s">
        <v>486</v>
      </c>
      <c r="G2795" cm="1">
        <f t="array" aca="1" ref="G2795" ca="1">SUMPRODUCT(--ISNUMBER(MID(D2795,ROW(INDIRECT("1:"&amp;LEN(D2795))),1)*1))</f>
        <v>0</v>
      </c>
    </row>
    <row r="2796" spans="1:8" x14ac:dyDescent="0.3">
      <c r="A2796">
        <v>4064</v>
      </c>
      <c r="B2796" t="s">
        <v>13603</v>
      </c>
      <c r="C2796" t="s">
        <v>13604</v>
      </c>
      <c r="D2796" t="s">
        <v>13605</v>
      </c>
      <c r="E2796" t="s">
        <v>760</v>
      </c>
      <c r="F2796" t="s">
        <v>1581</v>
      </c>
      <c r="G2796" cm="1">
        <f t="array" aca="1" ref="G2796" ca="1">SUMPRODUCT(--ISNUMBER(MID(D2796,ROW(INDIRECT("1:"&amp;LEN(D2796))),1)*1))</f>
        <v>15</v>
      </c>
      <c r="H2796" t="b">
        <f t="shared" ref="H2796:H2797" si="639">OR(ISNUMBER(FIND("Wh kg", D2796)), ISNUMBER(FIND("F/g", D2796)), ISNUMBER(FIND("ppm", D2796)), ISNUMBER(FIND("ppb", D2796)), ISNUMBER(FIND("mAh/g", D2796)), ISNUMBER(FIND("kHz", D2796)), ISNUMBER(FIND("°C", D2796)), ISNUMBER(FIND(" pH", D2796)), ISNUMBER(FIND("mg/L", D2796)), ISNUMBER(FIND("mAhg", D2796)), ISNUMBER(FIND("g/L", D2796)), ISNUMBER(FIND("MPa", D2796)))</f>
        <v>1</v>
      </c>
    </row>
    <row r="2797" spans="1:8" hidden="1" x14ac:dyDescent="0.3">
      <c r="A2797">
        <v>4106</v>
      </c>
      <c r="B2797" t="s">
        <v>13735</v>
      </c>
      <c r="C2797" t="s">
        <v>13736</v>
      </c>
      <c r="D2797" t="s">
        <v>13737</v>
      </c>
      <c r="E2797" t="s">
        <v>13738</v>
      </c>
      <c r="F2797" t="s">
        <v>687</v>
      </c>
      <c r="G2797" cm="1">
        <f t="array" aca="1" ref="G2797" ca="1">SUMPRODUCT(--ISNUMBER(MID(D2797,ROW(INDIRECT("1:"&amp;LEN(D2797))),1)*1))</f>
        <v>15</v>
      </c>
      <c r="H2797" t="b">
        <f t="shared" si="639"/>
        <v>0</v>
      </c>
    </row>
    <row r="2798" spans="1:8" hidden="1" x14ac:dyDescent="0.3">
      <c r="A2798">
        <v>2796</v>
      </c>
      <c r="B2798" t="s">
        <v>9530</v>
      </c>
      <c r="C2798" t="s">
        <v>9531</v>
      </c>
      <c r="D2798" t="s">
        <v>9532</v>
      </c>
      <c r="E2798" t="s">
        <v>5364</v>
      </c>
      <c r="F2798" t="s">
        <v>84</v>
      </c>
      <c r="G2798" cm="1">
        <f t="array" aca="1" ref="G2798" ca="1">SUMPRODUCT(--ISNUMBER(MID(D2798,ROW(INDIRECT("1:"&amp;LEN(D2798))),1)*1))</f>
        <v>0</v>
      </c>
    </row>
    <row r="2799" spans="1:8" hidden="1" x14ac:dyDescent="0.3">
      <c r="A2799">
        <v>4209</v>
      </c>
      <c r="B2799" t="s">
        <v>14059</v>
      </c>
      <c r="C2799" t="s">
        <v>14060</v>
      </c>
      <c r="D2799" t="s">
        <v>14061</v>
      </c>
      <c r="E2799" t="s">
        <v>254</v>
      </c>
      <c r="F2799" t="s">
        <v>878</v>
      </c>
      <c r="G2799" cm="1">
        <f t="array" aca="1" ref="G2799" ca="1">SUMPRODUCT(--ISNUMBER(MID(D2799,ROW(INDIRECT("1:"&amp;LEN(D2799))),1)*1))</f>
        <v>15</v>
      </c>
      <c r="H2799" t="b">
        <f>OR(ISNUMBER(FIND("Wh kg", D2799)), ISNUMBER(FIND("F/g", D2799)), ISNUMBER(FIND("ppm", D2799)), ISNUMBER(FIND("ppb", D2799)), ISNUMBER(FIND("mAh/g", D2799)), ISNUMBER(FIND("kHz", D2799)), ISNUMBER(FIND("°C", D2799)), ISNUMBER(FIND(" pH", D2799)), ISNUMBER(FIND("mg/L", D2799)), ISNUMBER(FIND("min", D2799)), ISNUMBER(FIND("mAhg", D2799)), ISNUMBER(FIND("g/L", D2799)), ISNUMBER(FIND("MPa", D2799)))</f>
        <v>0</v>
      </c>
    </row>
    <row r="2800" spans="1:8" hidden="1" x14ac:dyDescent="0.3">
      <c r="A2800">
        <v>2798</v>
      </c>
      <c r="B2800" t="s">
        <v>9536</v>
      </c>
      <c r="C2800" t="s">
        <v>9537</v>
      </c>
      <c r="D2800" t="s">
        <v>555</v>
      </c>
      <c r="E2800" t="s">
        <v>6885</v>
      </c>
      <c r="F2800" t="s">
        <v>15</v>
      </c>
      <c r="G2800" cm="1">
        <f t="array" aca="1" ref="G2800" ca="1">SUMPRODUCT(--ISNUMBER(MID(D2800,ROW(INDIRECT("1:"&amp;LEN(D2800))),1)*1))</f>
        <v>0</v>
      </c>
    </row>
    <row r="2801" spans="1:8" x14ac:dyDescent="0.3">
      <c r="A2801">
        <v>4258</v>
      </c>
      <c r="B2801" t="s">
        <v>14218</v>
      </c>
      <c r="C2801" t="s">
        <v>14219</v>
      </c>
      <c r="D2801" t="s">
        <v>14220</v>
      </c>
      <c r="E2801" t="s">
        <v>2479</v>
      </c>
      <c r="F2801" t="s">
        <v>116</v>
      </c>
      <c r="G2801" cm="1">
        <f t="array" aca="1" ref="G2801" ca="1">SUMPRODUCT(--ISNUMBER(MID(D2801,ROW(INDIRECT("1:"&amp;LEN(D2801))),1)*1))</f>
        <v>15</v>
      </c>
      <c r="H2801" t="b">
        <f t="shared" ref="H2801:H2802" si="640">OR(ISNUMBER(FIND("Wh kg", D2801)), ISNUMBER(FIND("F/g", D2801)), ISNUMBER(FIND("ppm", D2801)), ISNUMBER(FIND("ppb", D2801)), ISNUMBER(FIND("mAh/g", D2801)), ISNUMBER(FIND("kHz", D2801)), ISNUMBER(FIND("°C", D2801)), ISNUMBER(FIND(" pH", D2801)), ISNUMBER(FIND("mg/L", D2801)), ISNUMBER(FIND("mAhg", D2801)), ISNUMBER(FIND("g/L", D2801)), ISNUMBER(FIND("MPa", D2801)))</f>
        <v>1</v>
      </c>
    </row>
    <row r="2802" spans="1:8" x14ac:dyDescent="0.3">
      <c r="A2802">
        <v>4461</v>
      </c>
      <c r="B2802" t="s">
        <v>14873</v>
      </c>
      <c r="C2802" t="s">
        <v>14874</v>
      </c>
      <c r="D2802" t="s">
        <v>14875</v>
      </c>
      <c r="E2802" t="s">
        <v>856</v>
      </c>
      <c r="F2802" t="s">
        <v>89</v>
      </c>
      <c r="G2802" cm="1">
        <f t="array" aca="1" ref="G2802" ca="1">SUMPRODUCT(--ISNUMBER(MID(D2802,ROW(INDIRECT("1:"&amp;LEN(D2802))),1)*1))</f>
        <v>15</v>
      </c>
      <c r="H2802" t="b">
        <f t="shared" si="640"/>
        <v>1</v>
      </c>
    </row>
    <row r="2803" spans="1:8" hidden="1" x14ac:dyDescent="0.3">
      <c r="A2803">
        <v>4529</v>
      </c>
      <c r="B2803" t="s">
        <v>15090</v>
      </c>
      <c r="C2803" t="s">
        <v>15091</v>
      </c>
      <c r="D2803" t="s">
        <v>15092</v>
      </c>
      <c r="E2803" t="s">
        <v>1057</v>
      </c>
      <c r="F2803" t="s">
        <v>46</v>
      </c>
      <c r="G2803" cm="1">
        <f t="array" aca="1" ref="G2803" ca="1">SUMPRODUCT(--ISNUMBER(MID(D2803,ROW(INDIRECT("1:"&amp;LEN(D2803))),1)*1))</f>
        <v>15</v>
      </c>
      <c r="H2803" t="b">
        <f t="shared" ref="H2801:H2804" si="641">OR(ISNUMBER(FIND("Wh kg", D2803)), ISNUMBER(FIND("F/g", D2803)), ISNUMBER(FIND("ppm", D2803)), ISNUMBER(FIND("ppb", D2803)), ISNUMBER(FIND("mAh/g", D2803)), ISNUMBER(FIND("kHz", D2803)), ISNUMBER(FIND("°C", D2803)), ISNUMBER(FIND(" pH", D2803)), ISNUMBER(FIND("mg/L", D2803)), ISNUMBER(FIND("min", D2803)), ISNUMBER(FIND("mAhg", D2803)), ISNUMBER(FIND("g/L", D2803)), ISNUMBER(FIND("MPa", D2803)))</f>
        <v>0</v>
      </c>
    </row>
    <row r="2804" spans="1:8" x14ac:dyDescent="0.3">
      <c r="A2804">
        <v>4560</v>
      </c>
      <c r="B2804" t="s">
        <v>15185</v>
      </c>
      <c r="C2804" t="s">
        <v>15186</v>
      </c>
      <c r="D2804" t="s">
        <v>15187</v>
      </c>
      <c r="E2804" t="s">
        <v>88</v>
      </c>
      <c r="F2804" t="s">
        <v>2800</v>
      </c>
      <c r="G2804" cm="1">
        <f t="array" aca="1" ref="G2804" ca="1">SUMPRODUCT(--ISNUMBER(MID(D2804,ROW(INDIRECT("1:"&amp;LEN(D2804))),1)*1))</f>
        <v>15</v>
      </c>
      <c r="H2804" t="b">
        <f>OR(ISNUMBER(FIND("Wh kg", D2804)), ISNUMBER(FIND("F/g", D2804)), ISNUMBER(FIND("ppm", D2804)), ISNUMBER(FIND("ppb", D2804)), ISNUMBER(FIND("mAh/g", D2804)), ISNUMBER(FIND("kHz", D2804)), ISNUMBER(FIND("°C", D2804)), ISNUMBER(FIND(" pH", D2804)), ISNUMBER(FIND("mg/L", D2804)), ISNUMBER(FIND("mAhg", D2804)), ISNUMBER(FIND("g/L", D2804)), ISNUMBER(FIND("MPa", D2804)))</f>
        <v>1</v>
      </c>
    </row>
    <row r="2805" spans="1:8" hidden="1" x14ac:dyDescent="0.3">
      <c r="A2805">
        <v>2803</v>
      </c>
      <c r="B2805" t="s">
        <v>9551</v>
      </c>
      <c r="C2805" t="s">
        <v>9552</v>
      </c>
      <c r="D2805" t="s">
        <v>9553</v>
      </c>
      <c r="E2805" t="s">
        <v>1176</v>
      </c>
      <c r="F2805" t="s">
        <v>797</v>
      </c>
      <c r="G2805" cm="1">
        <f t="array" aca="1" ref="G2805" ca="1">SUMPRODUCT(--ISNUMBER(MID(D2805,ROW(INDIRECT("1:"&amp;LEN(D2805))),1)*1))</f>
        <v>0</v>
      </c>
    </row>
    <row r="2806" spans="1:8" hidden="1" x14ac:dyDescent="0.3">
      <c r="A2806">
        <v>4582</v>
      </c>
      <c r="B2806" t="s">
        <v>15256</v>
      </c>
      <c r="C2806" t="s">
        <v>15257</v>
      </c>
      <c r="D2806" t="s">
        <v>15258</v>
      </c>
      <c r="E2806" t="s">
        <v>126</v>
      </c>
      <c r="F2806" t="s">
        <v>1581</v>
      </c>
      <c r="G2806" cm="1">
        <f t="array" aca="1" ref="G2806" ca="1">SUMPRODUCT(--ISNUMBER(MID(D2806,ROW(INDIRECT("1:"&amp;LEN(D2806))),1)*1))</f>
        <v>15</v>
      </c>
      <c r="H2806" t="b">
        <f>OR(ISNUMBER(FIND("Wh kg", D2806)), ISNUMBER(FIND("F/g", D2806)), ISNUMBER(FIND("ppm", D2806)), ISNUMBER(FIND("ppb", D2806)), ISNUMBER(FIND("mAh/g", D2806)), ISNUMBER(FIND("kHz", D2806)), ISNUMBER(FIND("°C", D2806)), ISNUMBER(FIND(" pH", D2806)), ISNUMBER(FIND("mg/L", D2806)), ISNUMBER(FIND("min", D2806)), ISNUMBER(FIND("mAhg", D2806)), ISNUMBER(FIND("g/L", D2806)), ISNUMBER(FIND("MPa", D2806)))</f>
        <v>0</v>
      </c>
    </row>
    <row r="2807" spans="1:8" hidden="1" x14ac:dyDescent="0.3">
      <c r="A2807">
        <v>2805</v>
      </c>
      <c r="B2807" t="s">
        <v>9557</v>
      </c>
      <c r="C2807" t="s">
        <v>9558</v>
      </c>
      <c r="D2807" t="s">
        <v>9559</v>
      </c>
      <c r="E2807" t="s">
        <v>856</v>
      </c>
      <c r="F2807" t="s">
        <v>317</v>
      </c>
      <c r="G2807" cm="1">
        <f t="array" aca="1" ref="G2807" ca="1">SUMPRODUCT(--ISNUMBER(MID(D2807,ROW(INDIRECT("1:"&amp;LEN(D2807))),1)*1))</f>
        <v>0</v>
      </c>
    </row>
    <row r="2808" spans="1:8" x14ac:dyDescent="0.3">
      <c r="A2808">
        <v>4603</v>
      </c>
      <c r="B2808" t="s">
        <v>15321</v>
      </c>
      <c r="C2808" t="s">
        <v>15322</v>
      </c>
      <c r="D2808" t="s">
        <v>15323</v>
      </c>
      <c r="E2808" t="s">
        <v>191</v>
      </c>
      <c r="F2808" t="s">
        <v>2936</v>
      </c>
      <c r="G2808" cm="1">
        <f t="array" aca="1" ref="G2808" ca="1">SUMPRODUCT(--ISNUMBER(MID(D2808,ROW(INDIRECT("1:"&amp;LEN(D2808))),1)*1))</f>
        <v>15</v>
      </c>
      <c r="H2808" t="b">
        <f>OR(ISNUMBER(FIND("Wh kg", D2808)), ISNUMBER(FIND("F/g", D2808)), ISNUMBER(FIND("ppm", D2808)), ISNUMBER(FIND("ppb", D2808)), ISNUMBER(FIND("mAh/g", D2808)), ISNUMBER(FIND("kHz", D2808)), ISNUMBER(FIND("°C", D2808)), ISNUMBER(FIND(" pH", D2808)), ISNUMBER(FIND("mg/L", D2808)), ISNUMBER(FIND("mAhg", D2808)), ISNUMBER(FIND("g/L", D2808)), ISNUMBER(FIND("MPa", D2808)))</f>
        <v>1</v>
      </c>
    </row>
    <row r="2809" spans="1:8" hidden="1" x14ac:dyDescent="0.3">
      <c r="A2809">
        <v>2807</v>
      </c>
      <c r="B2809" t="s">
        <v>9563</v>
      </c>
      <c r="C2809" t="s">
        <v>9564</v>
      </c>
      <c r="D2809" t="s">
        <v>9565</v>
      </c>
      <c r="E2809" t="s">
        <v>9566</v>
      </c>
      <c r="F2809" t="s">
        <v>2023</v>
      </c>
      <c r="G2809" cm="1">
        <f t="array" aca="1" ref="G2809" ca="1">SUMPRODUCT(--ISNUMBER(MID(D2809,ROW(INDIRECT("1:"&amp;LEN(D2809))),1)*1))</f>
        <v>0</v>
      </c>
    </row>
    <row r="2810" spans="1:8" hidden="1" x14ac:dyDescent="0.3">
      <c r="A2810">
        <v>4614</v>
      </c>
      <c r="B2810" t="s">
        <v>15359</v>
      </c>
      <c r="C2810" t="s">
        <v>15360</v>
      </c>
      <c r="D2810" t="s">
        <v>15361</v>
      </c>
      <c r="E2810" t="s">
        <v>2716</v>
      </c>
      <c r="F2810" t="s">
        <v>369</v>
      </c>
      <c r="G2810" cm="1">
        <f t="array" aca="1" ref="G2810" ca="1">SUMPRODUCT(--ISNUMBER(MID(D2810,ROW(INDIRECT("1:"&amp;LEN(D2810))),1)*1))</f>
        <v>15</v>
      </c>
      <c r="H2810" t="b">
        <f>OR(ISNUMBER(FIND("Wh kg", D2810)), ISNUMBER(FIND("F/g", D2810)), ISNUMBER(FIND("ppm", D2810)), ISNUMBER(FIND("ppb", D2810)), ISNUMBER(FIND("mAh/g", D2810)), ISNUMBER(FIND("kHz", D2810)), ISNUMBER(FIND("°C", D2810)), ISNUMBER(FIND(" pH", D2810)), ISNUMBER(FIND("mg/L", D2810)), ISNUMBER(FIND("mAhg", D2810)), ISNUMBER(FIND("g/L", D2810)), ISNUMBER(FIND("MPa", D2810)))</f>
        <v>0</v>
      </c>
    </row>
    <row r="2811" spans="1:8" hidden="1" x14ac:dyDescent="0.3">
      <c r="A2811">
        <v>4699</v>
      </c>
      <c r="B2811" t="s">
        <v>15628</v>
      </c>
      <c r="C2811" t="s">
        <v>15629</v>
      </c>
      <c r="D2811" t="s">
        <v>15630</v>
      </c>
      <c r="E2811" t="s">
        <v>2175</v>
      </c>
      <c r="F2811" t="s">
        <v>15631</v>
      </c>
      <c r="G2811" cm="1">
        <f t="array" aca="1" ref="G2811" ca="1">SUMPRODUCT(--ISNUMBER(MID(D2811,ROW(INDIRECT("1:"&amp;LEN(D2811))),1)*1))</f>
        <v>15</v>
      </c>
      <c r="H2811" t="b">
        <f t="shared" ref="H2810:H2813" si="642">OR(ISNUMBER(FIND("Wh kg", D2811)), ISNUMBER(FIND("F/g", D2811)), ISNUMBER(FIND("ppm", D2811)), ISNUMBER(FIND("ppb", D2811)), ISNUMBER(FIND("mAh/g", D2811)), ISNUMBER(FIND("kHz", D2811)), ISNUMBER(FIND("°C", D2811)), ISNUMBER(FIND(" pH", D2811)), ISNUMBER(FIND("mg/L", D2811)), ISNUMBER(FIND("min", D2811)), ISNUMBER(FIND("mAhg", D2811)), ISNUMBER(FIND("g/L", D2811)), ISNUMBER(FIND("MPa", D2811)))</f>
        <v>0</v>
      </c>
    </row>
    <row r="2812" spans="1:8" hidden="1" x14ac:dyDescent="0.3">
      <c r="A2812">
        <v>4720</v>
      </c>
      <c r="B2812" t="s">
        <v>15695</v>
      </c>
      <c r="C2812" t="s">
        <v>15696</v>
      </c>
      <c r="D2812" t="s">
        <v>15697</v>
      </c>
      <c r="E2812" t="s">
        <v>2875</v>
      </c>
      <c r="F2812" t="s">
        <v>46</v>
      </c>
      <c r="G2812" cm="1">
        <f t="array" aca="1" ref="G2812" ca="1">SUMPRODUCT(--ISNUMBER(MID(D2812,ROW(INDIRECT("1:"&amp;LEN(D2812))),1)*1))</f>
        <v>15</v>
      </c>
      <c r="H2812" t="b">
        <f t="shared" ref="H2812:H2813" si="643">OR(ISNUMBER(FIND("Wh kg", D2812)), ISNUMBER(FIND("F/g", D2812)), ISNUMBER(FIND("ppm", D2812)), ISNUMBER(FIND("ppb", D2812)), ISNUMBER(FIND("mAh/g", D2812)), ISNUMBER(FIND("kHz", D2812)), ISNUMBER(FIND("°C", D2812)), ISNUMBER(FIND(" pH", D2812)), ISNUMBER(FIND("mg/L", D2812)), ISNUMBER(FIND("mAhg", D2812)), ISNUMBER(FIND("g/L", D2812)), ISNUMBER(FIND("MPa", D2812)))</f>
        <v>0</v>
      </c>
    </row>
    <row r="2813" spans="1:8" x14ac:dyDescent="0.3">
      <c r="A2813">
        <v>4723</v>
      </c>
      <c r="B2813" t="s">
        <v>15705</v>
      </c>
      <c r="C2813" t="s">
        <v>15706</v>
      </c>
      <c r="D2813" t="s">
        <v>15707</v>
      </c>
      <c r="E2813" t="s">
        <v>1718</v>
      </c>
      <c r="F2813" t="s">
        <v>15</v>
      </c>
      <c r="G2813" cm="1">
        <f t="array" aca="1" ref="G2813" ca="1">SUMPRODUCT(--ISNUMBER(MID(D2813,ROW(INDIRECT("1:"&amp;LEN(D2813))),1)*1))</f>
        <v>15</v>
      </c>
      <c r="H2813" t="b">
        <f t="shared" si="643"/>
        <v>1</v>
      </c>
    </row>
    <row r="2814" spans="1:8" hidden="1" x14ac:dyDescent="0.3">
      <c r="A2814">
        <v>2812</v>
      </c>
      <c r="B2814" t="s">
        <v>9580</v>
      </c>
      <c r="C2814" t="s">
        <v>9581</v>
      </c>
      <c r="D2814" t="s">
        <v>9582</v>
      </c>
      <c r="E2814" t="s">
        <v>195</v>
      </c>
      <c r="F2814" t="s">
        <v>6889</v>
      </c>
      <c r="G2814" cm="1">
        <f t="array" aca="1" ref="G2814" ca="1">SUMPRODUCT(--ISNUMBER(MID(D2814,ROW(INDIRECT("1:"&amp;LEN(D2814))),1)*1))</f>
        <v>0</v>
      </c>
    </row>
    <row r="2815" spans="1:8" x14ac:dyDescent="0.3">
      <c r="A2815">
        <v>4726</v>
      </c>
      <c r="B2815" t="s">
        <v>15715</v>
      </c>
      <c r="C2815" t="s">
        <v>15716</v>
      </c>
      <c r="D2815" t="s">
        <v>15717</v>
      </c>
      <c r="E2815" t="s">
        <v>2360</v>
      </c>
      <c r="F2815" t="s">
        <v>161</v>
      </c>
      <c r="G2815" cm="1">
        <f t="array" aca="1" ref="G2815" ca="1">SUMPRODUCT(--ISNUMBER(MID(D2815,ROW(INDIRECT("1:"&amp;LEN(D2815))),1)*1))</f>
        <v>15</v>
      </c>
      <c r="H2815" t="b">
        <f t="shared" ref="H2815:H2816" si="644">OR(ISNUMBER(FIND("Wh kg", D2815)), ISNUMBER(FIND("F/g", D2815)), ISNUMBER(FIND("ppm", D2815)), ISNUMBER(FIND("ppb", D2815)), ISNUMBER(FIND("mAh/g", D2815)), ISNUMBER(FIND("kHz", D2815)), ISNUMBER(FIND("°C", D2815)), ISNUMBER(FIND(" pH", D2815)), ISNUMBER(FIND("mg/L", D2815)), ISNUMBER(FIND("mAhg", D2815)), ISNUMBER(FIND("g/L", D2815)), ISNUMBER(FIND("MPa", D2815)))</f>
        <v>1</v>
      </c>
    </row>
    <row r="2816" spans="1:8" hidden="1" x14ac:dyDescent="0.3">
      <c r="A2816">
        <v>4747</v>
      </c>
      <c r="B2816" t="s">
        <v>15782</v>
      </c>
      <c r="C2816" t="s">
        <v>15783</v>
      </c>
      <c r="D2816" t="s">
        <v>15784</v>
      </c>
      <c r="E2816" t="s">
        <v>2325</v>
      </c>
      <c r="F2816" t="s">
        <v>610</v>
      </c>
      <c r="G2816" cm="1">
        <f t="array" aca="1" ref="G2816" ca="1">SUMPRODUCT(--ISNUMBER(MID(D2816,ROW(INDIRECT("1:"&amp;LEN(D2816))),1)*1))</f>
        <v>15</v>
      </c>
      <c r="H2816" t="b">
        <f t="shared" si="644"/>
        <v>0</v>
      </c>
    </row>
    <row r="2817" spans="1:8" hidden="1" x14ac:dyDescent="0.3">
      <c r="A2817">
        <v>4775</v>
      </c>
      <c r="B2817" t="s">
        <v>15871</v>
      </c>
      <c r="C2817" t="s">
        <v>15872</v>
      </c>
      <c r="D2817" t="s">
        <v>15873</v>
      </c>
      <c r="E2817" t="s">
        <v>411</v>
      </c>
      <c r="F2817" t="s">
        <v>56</v>
      </c>
      <c r="G2817" cm="1">
        <f t="array" aca="1" ref="G2817" ca="1">SUMPRODUCT(--ISNUMBER(MID(D2817,ROW(INDIRECT("1:"&amp;LEN(D2817))),1)*1))</f>
        <v>15</v>
      </c>
      <c r="H2817" t="b">
        <f t="shared" ref="H2815:H2818" si="645">OR(ISNUMBER(FIND("Wh kg", D2817)), ISNUMBER(FIND("F/g", D2817)), ISNUMBER(FIND("ppm", D2817)), ISNUMBER(FIND("ppb", D2817)), ISNUMBER(FIND("mAh/g", D2817)), ISNUMBER(FIND("kHz", D2817)), ISNUMBER(FIND("°C", D2817)), ISNUMBER(FIND(" pH", D2817)), ISNUMBER(FIND("mg/L", D2817)), ISNUMBER(FIND("min", D2817)), ISNUMBER(FIND("mAhg", D2817)), ISNUMBER(FIND("g/L", D2817)), ISNUMBER(FIND("MPa", D2817)))</f>
        <v>0</v>
      </c>
    </row>
    <row r="2818" spans="1:8" hidden="1" x14ac:dyDescent="0.3">
      <c r="A2818">
        <v>4920</v>
      </c>
      <c r="B2818" t="s">
        <v>16341</v>
      </c>
      <c r="C2818" t="s">
        <v>16342</v>
      </c>
      <c r="D2818" t="s">
        <v>16343</v>
      </c>
      <c r="E2818" t="s">
        <v>10897</v>
      </c>
      <c r="F2818" t="s">
        <v>610</v>
      </c>
      <c r="G2818" cm="1">
        <f t="array" aca="1" ref="G2818" ca="1">SUMPRODUCT(--ISNUMBER(MID(D2818,ROW(INDIRECT("1:"&amp;LEN(D2818))),1)*1))</f>
        <v>15</v>
      </c>
      <c r="H2818" t="b">
        <f>OR(ISNUMBER(FIND("Wh kg", D2818)), ISNUMBER(FIND("F/g", D2818)), ISNUMBER(FIND("ppm", D2818)), ISNUMBER(FIND("ppb", D2818)), ISNUMBER(FIND("mAh/g", D2818)), ISNUMBER(FIND("kHz", D2818)), ISNUMBER(FIND("°C", D2818)), ISNUMBER(FIND(" pH", D2818)), ISNUMBER(FIND("mg/L", D2818)), ISNUMBER(FIND("mAhg", D2818)), ISNUMBER(FIND("g/L", D2818)), ISNUMBER(FIND("MPa", D2818)))</f>
        <v>0</v>
      </c>
    </row>
    <row r="2819" spans="1:8" hidden="1" x14ac:dyDescent="0.3">
      <c r="A2819">
        <v>2817</v>
      </c>
      <c r="B2819" t="s">
        <v>9597</v>
      </c>
      <c r="C2819" t="s">
        <v>9598</v>
      </c>
      <c r="D2819" t="s">
        <v>9599</v>
      </c>
      <c r="E2819" t="s">
        <v>2388</v>
      </c>
      <c r="F2819" t="s">
        <v>89</v>
      </c>
      <c r="G2819" cm="1">
        <f t="array" aca="1" ref="G2819" ca="1">SUMPRODUCT(--ISNUMBER(MID(D2819,ROW(INDIRECT("1:"&amp;LEN(D2819))),1)*1))</f>
        <v>0</v>
      </c>
    </row>
    <row r="2820" spans="1:8" hidden="1" x14ac:dyDescent="0.3">
      <c r="A2820">
        <v>4974</v>
      </c>
      <c r="B2820" t="s">
        <v>16509</v>
      </c>
      <c r="C2820" t="s">
        <v>16510</v>
      </c>
      <c r="D2820" t="s">
        <v>16511</v>
      </c>
      <c r="E2820" t="s">
        <v>991</v>
      </c>
      <c r="F2820" t="s">
        <v>84</v>
      </c>
      <c r="G2820" cm="1">
        <f t="array" aca="1" ref="G2820" ca="1">SUMPRODUCT(--ISNUMBER(MID(D2820,ROW(INDIRECT("1:"&amp;LEN(D2820))),1)*1))</f>
        <v>15</v>
      </c>
      <c r="H2820" t="b">
        <f t="shared" ref="H2820:H2821" si="646">OR(ISNUMBER(FIND("Wh kg", D2820)), ISNUMBER(FIND("F/g", D2820)), ISNUMBER(FIND("ppm", D2820)), ISNUMBER(FIND("ppb", D2820)), ISNUMBER(FIND("mAh/g", D2820)), ISNUMBER(FIND("kHz", D2820)), ISNUMBER(FIND("°C", D2820)), ISNUMBER(FIND(" pH", D2820)), ISNUMBER(FIND("mg/L", D2820)), ISNUMBER(FIND("mAhg", D2820)), ISNUMBER(FIND("g/L", D2820)), ISNUMBER(FIND("MPa", D2820)))</f>
        <v>0</v>
      </c>
    </row>
    <row r="2821" spans="1:8" x14ac:dyDescent="0.3">
      <c r="A2821">
        <v>5004</v>
      </c>
      <c r="B2821" t="s">
        <v>16608</v>
      </c>
      <c r="C2821" t="s">
        <v>16609</v>
      </c>
      <c r="D2821" t="s">
        <v>16610</v>
      </c>
      <c r="E2821" t="s">
        <v>1138</v>
      </c>
      <c r="F2821" t="s">
        <v>342</v>
      </c>
      <c r="G2821" cm="1">
        <f t="array" aca="1" ref="G2821" ca="1">SUMPRODUCT(--ISNUMBER(MID(D2821,ROW(INDIRECT("1:"&amp;LEN(D2821))),1)*1))</f>
        <v>15</v>
      </c>
      <c r="H2821" t="b">
        <f t="shared" si="646"/>
        <v>1</v>
      </c>
    </row>
    <row r="2822" spans="1:8" hidden="1" x14ac:dyDescent="0.3">
      <c r="A2822">
        <v>2820</v>
      </c>
      <c r="B2822" t="s">
        <v>9606</v>
      </c>
      <c r="C2822" t="s">
        <v>9607</v>
      </c>
      <c r="D2822" t="s">
        <v>9608</v>
      </c>
      <c r="E2822" t="s">
        <v>9609</v>
      </c>
      <c r="F2822" t="s">
        <v>84</v>
      </c>
      <c r="G2822" cm="1">
        <f t="array" aca="1" ref="G2822" ca="1">SUMPRODUCT(--ISNUMBER(MID(D2822,ROW(INDIRECT("1:"&amp;LEN(D2822))),1)*1))</f>
        <v>0</v>
      </c>
    </row>
    <row r="2823" spans="1:8" hidden="1" x14ac:dyDescent="0.3">
      <c r="A2823">
        <v>2821</v>
      </c>
      <c r="B2823" t="s">
        <v>9610</v>
      </c>
      <c r="C2823" t="s">
        <v>9611</v>
      </c>
      <c r="D2823" t="s">
        <v>9612</v>
      </c>
      <c r="E2823" t="s">
        <v>93</v>
      </c>
      <c r="F2823" t="s">
        <v>1493</v>
      </c>
      <c r="G2823" cm="1">
        <f t="array" aca="1" ref="G2823" ca="1">SUMPRODUCT(--ISNUMBER(MID(D2823,ROW(INDIRECT("1:"&amp;LEN(D2823))),1)*1))</f>
        <v>0</v>
      </c>
    </row>
    <row r="2824" spans="1:8" hidden="1" x14ac:dyDescent="0.3">
      <c r="A2824">
        <v>5020</v>
      </c>
      <c r="B2824" t="s">
        <v>16658</v>
      </c>
      <c r="C2824" t="s">
        <v>16659</v>
      </c>
      <c r="D2824" t="s">
        <v>16660</v>
      </c>
      <c r="E2824" t="s">
        <v>2276</v>
      </c>
      <c r="F2824" t="s">
        <v>1004</v>
      </c>
      <c r="G2824" cm="1">
        <f t="array" aca="1" ref="G2824" ca="1">SUMPRODUCT(--ISNUMBER(MID(D2824,ROW(INDIRECT("1:"&amp;LEN(D2824))),1)*1))</f>
        <v>15</v>
      </c>
      <c r="H2824" t="b">
        <f t="shared" ref="H2824:H2826" si="647">OR(ISNUMBER(FIND("Wh kg", D2824)), ISNUMBER(FIND("F/g", D2824)), ISNUMBER(FIND("ppm", D2824)), ISNUMBER(FIND("ppb", D2824)), ISNUMBER(FIND("mAh/g", D2824)), ISNUMBER(FIND("kHz", D2824)), ISNUMBER(FIND("°C", D2824)), ISNUMBER(FIND(" pH", D2824)), ISNUMBER(FIND("mg/L", D2824)), ISNUMBER(FIND("min", D2824)), ISNUMBER(FIND("mAhg", D2824)), ISNUMBER(FIND("g/L", D2824)), ISNUMBER(FIND("MPa", D2824)))</f>
        <v>0</v>
      </c>
    </row>
    <row r="2825" spans="1:8" x14ac:dyDescent="0.3">
      <c r="A2825">
        <v>5045</v>
      </c>
      <c r="B2825" t="s">
        <v>16738</v>
      </c>
      <c r="C2825" t="s">
        <v>16739</v>
      </c>
      <c r="D2825" t="s">
        <v>16740</v>
      </c>
      <c r="E2825" t="s">
        <v>2886</v>
      </c>
      <c r="F2825" t="s">
        <v>46</v>
      </c>
      <c r="G2825" cm="1">
        <f t="array" aca="1" ref="G2825" ca="1">SUMPRODUCT(--ISNUMBER(MID(D2825,ROW(INDIRECT("1:"&amp;LEN(D2825))),1)*1))</f>
        <v>15</v>
      </c>
      <c r="H2825" t="b">
        <f t="shared" ref="H2825:H2826" si="648">OR(ISNUMBER(FIND("Wh kg", D2825)), ISNUMBER(FIND("F/g", D2825)), ISNUMBER(FIND("ppm", D2825)), ISNUMBER(FIND("ppb", D2825)), ISNUMBER(FIND("mAh/g", D2825)), ISNUMBER(FIND("kHz", D2825)), ISNUMBER(FIND("°C", D2825)), ISNUMBER(FIND(" pH", D2825)), ISNUMBER(FIND("mg/L", D2825)), ISNUMBER(FIND("mAhg", D2825)), ISNUMBER(FIND("g/L", D2825)), ISNUMBER(FIND("MPa", D2825)))</f>
        <v>1</v>
      </c>
    </row>
    <row r="2826" spans="1:8" x14ac:dyDescent="0.3">
      <c r="A2826">
        <v>7</v>
      </c>
      <c r="B2826" t="s">
        <v>37</v>
      </c>
      <c r="C2826" t="s">
        <v>38</v>
      </c>
      <c r="D2826" t="s">
        <v>39</v>
      </c>
      <c r="E2826" t="s">
        <v>40</v>
      </c>
      <c r="F2826" t="s">
        <v>41</v>
      </c>
      <c r="G2826" cm="1">
        <f t="array" aca="1" ref="G2826" ca="1">SUMPRODUCT(--ISNUMBER(MID(D2826,ROW(INDIRECT("1:"&amp;LEN(D2826))),1)*1))</f>
        <v>14</v>
      </c>
      <c r="H2826" t="b">
        <f t="shared" si="648"/>
        <v>1</v>
      </c>
    </row>
    <row r="2827" spans="1:8" hidden="1" x14ac:dyDescent="0.3">
      <c r="A2827">
        <v>2825</v>
      </c>
      <c r="B2827" t="s">
        <v>9623</v>
      </c>
      <c r="C2827" t="s">
        <v>9624</v>
      </c>
      <c r="D2827" t="s">
        <v>9625</v>
      </c>
      <c r="E2827" t="s">
        <v>2995</v>
      </c>
      <c r="F2827" t="s">
        <v>94</v>
      </c>
      <c r="G2827" cm="1">
        <f t="array" aca="1" ref="G2827" ca="1">SUMPRODUCT(--ISNUMBER(MID(D2827,ROW(INDIRECT("1:"&amp;LEN(D2827))),1)*1))</f>
        <v>0</v>
      </c>
    </row>
    <row r="2828" spans="1:8" hidden="1" x14ac:dyDescent="0.3">
      <c r="A2828">
        <v>2826</v>
      </c>
      <c r="B2828" t="s">
        <v>9626</v>
      </c>
      <c r="C2828" t="s">
        <v>9627</v>
      </c>
      <c r="D2828" t="s">
        <v>9628</v>
      </c>
      <c r="E2828" t="s">
        <v>2675</v>
      </c>
      <c r="F2828" t="s">
        <v>266</v>
      </c>
      <c r="G2828" cm="1">
        <f t="array" aca="1" ref="G2828" ca="1">SUMPRODUCT(--ISNUMBER(MID(D2828,ROW(INDIRECT("1:"&amp;LEN(D2828))),1)*1))</f>
        <v>0</v>
      </c>
    </row>
    <row r="2829" spans="1:8" hidden="1" x14ac:dyDescent="0.3">
      <c r="A2829">
        <v>2827</v>
      </c>
      <c r="B2829" t="s">
        <v>9629</v>
      </c>
      <c r="C2829" t="s">
        <v>9630</v>
      </c>
      <c r="D2829" t="s">
        <v>9631</v>
      </c>
      <c r="E2829" t="s">
        <v>373</v>
      </c>
      <c r="F2829" t="s">
        <v>2800</v>
      </c>
      <c r="G2829" cm="1">
        <f t="array" aca="1" ref="G2829" ca="1">SUMPRODUCT(--ISNUMBER(MID(D2829,ROW(INDIRECT("1:"&amp;LEN(D2829))),1)*1))</f>
        <v>0</v>
      </c>
    </row>
    <row r="2830" spans="1:8" hidden="1" x14ac:dyDescent="0.3">
      <c r="A2830">
        <v>40</v>
      </c>
      <c r="B2830" t="s">
        <v>180</v>
      </c>
      <c r="C2830" t="s">
        <v>181</v>
      </c>
      <c r="D2830" t="s">
        <v>182</v>
      </c>
      <c r="E2830" t="s">
        <v>65</v>
      </c>
      <c r="F2830" t="s">
        <v>183</v>
      </c>
      <c r="G2830" cm="1">
        <f t="array" aca="1" ref="G2830" ca="1">SUMPRODUCT(--ISNUMBER(MID(D2830,ROW(INDIRECT("1:"&amp;LEN(D2830))),1)*1))</f>
        <v>14</v>
      </c>
      <c r="H2830" t="b">
        <f>OR(ISNUMBER(FIND("Wh kg", D2830)), ISNUMBER(FIND("F/g", D2830)), ISNUMBER(FIND("ppm", D2830)), ISNUMBER(FIND("ppb", D2830)), ISNUMBER(FIND("mAh/g", D2830)), ISNUMBER(FIND("kHz", D2830)), ISNUMBER(FIND("°C", D2830)), ISNUMBER(FIND(" pH", D2830)), ISNUMBER(FIND("mg/L", D2830)), ISNUMBER(FIND("mAhg", D2830)), ISNUMBER(FIND("g/L", D2830)), ISNUMBER(FIND("MPa", D2830)))</f>
        <v>0</v>
      </c>
    </row>
    <row r="2831" spans="1:8" hidden="1" x14ac:dyDescent="0.3">
      <c r="A2831">
        <v>2829</v>
      </c>
      <c r="B2831" t="s">
        <v>9635</v>
      </c>
      <c r="C2831" t="s">
        <v>9636</v>
      </c>
      <c r="D2831" t="s">
        <v>9637</v>
      </c>
      <c r="E2831" t="s">
        <v>2594</v>
      </c>
      <c r="F2831" t="s">
        <v>632</v>
      </c>
      <c r="G2831" cm="1">
        <f t="array" aca="1" ref="G2831" ca="1">SUMPRODUCT(--ISNUMBER(MID(D2831,ROW(INDIRECT("1:"&amp;LEN(D2831))),1)*1))</f>
        <v>0</v>
      </c>
    </row>
    <row r="2832" spans="1:8" hidden="1" x14ac:dyDescent="0.3">
      <c r="A2832">
        <v>63</v>
      </c>
      <c r="B2832" t="s">
        <v>270</v>
      </c>
      <c r="C2832" t="s">
        <v>271</v>
      </c>
      <c r="D2832" t="s">
        <v>272</v>
      </c>
      <c r="E2832" t="s">
        <v>273</v>
      </c>
      <c r="F2832" t="s">
        <v>89</v>
      </c>
      <c r="G2832" cm="1">
        <f t="array" aca="1" ref="G2832" ca="1">SUMPRODUCT(--ISNUMBER(MID(D2832,ROW(INDIRECT("1:"&amp;LEN(D2832))),1)*1))</f>
        <v>14</v>
      </c>
      <c r="H2832" t="b">
        <f t="shared" ref="H2832:H2837" si="649">OR(ISNUMBER(FIND("Wh kg", D2832)), ISNUMBER(FIND("F/g", D2832)), ISNUMBER(FIND("ppm", D2832)), ISNUMBER(FIND("ppb", D2832)), ISNUMBER(FIND("mAh/g", D2832)), ISNUMBER(FIND("kHz", D2832)), ISNUMBER(FIND("°C", D2832)), ISNUMBER(FIND(" pH", D2832)), ISNUMBER(FIND("mg/L", D2832)), ISNUMBER(FIND("mAhg", D2832)), ISNUMBER(FIND("g/L", D2832)), ISNUMBER(FIND("MPa", D2832)))</f>
        <v>0</v>
      </c>
    </row>
    <row r="2833" spans="1:8" hidden="1" x14ac:dyDescent="0.3">
      <c r="A2833">
        <v>116</v>
      </c>
      <c r="B2833" t="s">
        <v>468</v>
      </c>
      <c r="C2833" t="s">
        <v>469</v>
      </c>
      <c r="D2833" t="s">
        <v>470</v>
      </c>
      <c r="E2833" t="s">
        <v>78</v>
      </c>
      <c r="F2833" t="s">
        <v>61</v>
      </c>
      <c r="G2833" cm="1">
        <f t="array" aca="1" ref="G2833" ca="1">SUMPRODUCT(--ISNUMBER(MID(D2833,ROW(INDIRECT("1:"&amp;LEN(D2833))),1)*1))</f>
        <v>14</v>
      </c>
      <c r="H2833" t="b">
        <f t="shared" si="649"/>
        <v>0</v>
      </c>
    </row>
    <row r="2834" spans="1:8" hidden="1" x14ac:dyDescent="0.3">
      <c r="A2834">
        <v>144</v>
      </c>
      <c r="B2834" t="s">
        <v>565</v>
      </c>
      <c r="C2834" t="s">
        <v>566</v>
      </c>
      <c r="D2834" t="s">
        <v>567</v>
      </c>
      <c r="E2834" t="s">
        <v>243</v>
      </c>
      <c r="F2834" t="s">
        <v>568</v>
      </c>
      <c r="G2834" cm="1">
        <f t="array" aca="1" ref="G2834" ca="1">SUMPRODUCT(--ISNUMBER(MID(D2834,ROW(INDIRECT("1:"&amp;LEN(D2834))),1)*1))</f>
        <v>14</v>
      </c>
      <c r="H2834" t="b">
        <f t="shared" si="649"/>
        <v>0</v>
      </c>
    </row>
    <row r="2835" spans="1:8" hidden="1" x14ac:dyDescent="0.3">
      <c r="A2835">
        <v>178</v>
      </c>
      <c r="B2835" t="s">
        <v>688</v>
      </c>
      <c r="C2835" t="s">
        <v>689</v>
      </c>
      <c r="D2835" t="s">
        <v>690</v>
      </c>
      <c r="E2835" t="s">
        <v>358</v>
      </c>
      <c r="F2835" t="s">
        <v>89</v>
      </c>
      <c r="G2835" cm="1">
        <f t="array" aca="1" ref="G2835" ca="1">SUMPRODUCT(--ISNUMBER(MID(D2835,ROW(INDIRECT("1:"&amp;LEN(D2835))),1)*1))</f>
        <v>14</v>
      </c>
      <c r="H2835" t="b">
        <f t="shared" si="649"/>
        <v>0</v>
      </c>
    </row>
    <row r="2836" spans="1:8" hidden="1" x14ac:dyDescent="0.3">
      <c r="A2836">
        <v>217</v>
      </c>
      <c r="B2836" t="s">
        <v>824</v>
      </c>
      <c r="C2836" t="s">
        <v>825</v>
      </c>
      <c r="D2836" t="s">
        <v>826</v>
      </c>
      <c r="E2836" t="s">
        <v>362</v>
      </c>
      <c r="F2836" t="s">
        <v>15</v>
      </c>
      <c r="G2836" cm="1">
        <f t="array" aca="1" ref="G2836" ca="1">SUMPRODUCT(--ISNUMBER(MID(D2836,ROW(INDIRECT("1:"&amp;LEN(D2836))),1)*1))</f>
        <v>14</v>
      </c>
      <c r="H2836" t="b">
        <f t="shared" si="649"/>
        <v>0</v>
      </c>
    </row>
    <row r="2837" spans="1:8" x14ac:dyDescent="0.3">
      <c r="A2837">
        <v>232</v>
      </c>
      <c r="B2837" t="s">
        <v>875</v>
      </c>
      <c r="C2837" t="s">
        <v>876</v>
      </c>
      <c r="D2837" t="s">
        <v>877</v>
      </c>
      <c r="E2837" t="s">
        <v>243</v>
      </c>
      <c r="F2837" t="s">
        <v>878</v>
      </c>
      <c r="G2837" cm="1">
        <f t="array" aca="1" ref="G2837" ca="1">SUMPRODUCT(--ISNUMBER(MID(D2837,ROW(INDIRECT("1:"&amp;LEN(D2837))),1)*1))</f>
        <v>14</v>
      </c>
      <c r="H2837" t="b">
        <f t="shared" si="649"/>
        <v>1</v>
      </c>
    </row>
    <row r="2838" spans="1:8" hidden="1" x14ac:dyDescent="0.3">
      <c r="A2838">
        <v>291</v>
      </c>
      <c r="B2838" t="s">
        <v>1078</v>
      </c>
      <c r="C2838" t="s">
        <v>1079</v>
      </c>
      <c r="D2838" t="s">
        <v>1080</v>
      </c>
      <c r="E2838" t="s">
        <v>88</v>
      </c>
      <c r="F2838" t="s">
        <v>89</v>
      </c>
      <c r="G2838" cm="1">
        <f t="array" aca="1" ref="G2838" ca="1">SUMPRODUCT(--ISNUMBER(MID(D2838,ROW(INDIRECT("1:"&amp;LEN(D2838))),1)*1))</f>
        <v>14</v>
      </c>
      <c r="H2838" t="b">
        <f t="shared" ref="H2832:H2839" si="650">OR(ISNUMBER(FIND("Wh kg", D2838)), ISNUMBER(FIND("F/g", D2838)), ISNUMBER(FIND("ppm", D2838)), ISNUMBER(FIND("ppb", D2838)), ISNUMBER(FIND("mAh/g", D2838)), ISNUMBER(FIND("kHz", D2838)), ISNUMBER(FIND("°C", D2838)), ISNUMBER(FIND(" pH", D2838)), ISNUMBER(FIND("mg/L", D2838)), ISNUMBER(FIND("min", D2838)), ISNUMBER(FIND("mAhg", D2838)), ISNUMBER(FIND("g/L", D2838)), ISNUMBER(FIND("MPa", D2838)))</f>
        <v>0</v>
      </c>
    </row>
    <row r="2839" spans="1:8" hidden="1" x14ac:dyDescent="0.3">
      <c r="A2839">
        <v>301</v>
      </c>
      <c r="B2839" t="s">
        <v>1115</v>
      </c>
      <c r="C2839" t="s">
        <v>1116</v>
      </c>
      <c r="D2839" t="s">
        <v>1117</v>
      </c>
      <c r="E2839" t="s">
        <v>1118</v>
      </c>
      <c r="F2839" t="s">
        <v>687</v>
      </c>
      <c r="G2839" cm="1">
        <f t="array" aca="1" ref="G2839" ca="1">SUMPRODUCT(--ISNUMBER(MID(D2839,ROW(INDIRECT("1:"&amp;LEN(D2839))),1)*1))</f>
        <v>14</v>
      </c>
      <c r="H2839" t="b">
        <f t="shared" si="650"/>
        <v>0</v>
      </c>
    </row>
    <row r="2840" spans="1:8" hidden="1" x14ac:dyDescent="0.3">
      <c r="A2840">
        <v>2838</v>
      </c>
      <c r="B2840" t="s">
        <v>9665</v>
      </c>
      <c r="C2840" t="s">
        <v>9666</v>
      </c>
      <c r="D2840" t="s">
        <v>9667</v>
      </c>
      <c r="E2840" t="s">
        <v>9668</v>
      </c>
      <c r="F2840" t="s">
        <v>84</v>
      </c>
      <c r="G2840" cm="1">
        <f t="array" aca="1" ref="G2840" ca="1">SUMPRODUCT(--ISNUMBER(MID(D2840,ROW(INDIRECT("1:"&amp;LEN(D2840))),1)*1))</f>
        <v>0</v>
      </c>
    </row>
    <row r="2841" spans="1:8" hidden="1" x14ac:dyDescent="0.3">
      <c r="A2841">
        <v>314</v>
      </c>
      <c r="B2841" t="s">
        <v>1165</v>
      </c>
      <c r="C2841" t="s">
        <v>1166</v>
      </c>
      <c r="D2841" t="s">
        <v>1167</v>
      </c>
      <c r="E2841" t="s">
        <v>1168</v>
      </c>
      <c r="F2841" t="s">
        <v>15</v>
      </c>
      <c r="G2841" cm="1">
        <f t="array" aca="1" ref="G2841" ca="1">SUMPRODUCT(--ISNUMBER(MID(D2841,ROW(INDIRECT("1:"&amp;LEN(D2841))),1)*1))</f>
        <v>14</v>
      </c>
      <c r="H2841" t="b">
        <f>OR(ISNUMBER(FIND("Wh kg", D2841)), ISNUMBER(FIND("F/g", D2841)), ISNUMBER(FIND("ppm", D2841)), ISNUMBER(FIND("ppb", D2841)), ISNUMBER(FIND("mAh/g", D2841)), ISNUMBER(FIND("kHz", D2841)), ISNUMBER(FIND("°C", D2841)), ISNUMBER(FIND(" pH", D2841)), ISNUMBER(FIND("mg/L", D2841)), ISNUMBER(FIND("mAhg", D2841)), ISNUMBER(FIND("g/L", D2841)), ISNUMBER(FIND("MPa", D2841)))</f>
        <v>0</v>
      </c>
    </row>
    <row r="2842" spans="1:8" hidden="1" x14ac:dyDescent="0.3">
      <c r="A2842">
        <v>2840</v>
      </c>
      <c r="B2842" t="s">
        <v>9673</v>
      </c>
      <c r="C2842" t="s">
        <v>9674</v>
      </c>
      <c r="D2842" t="s">
        <v>9675</v>
      </c>
      <c r="E2842" t="s">
        <v>1325</v>
      </c>
      <c r="F2842" t="s">
        <v>4723</v>
      </c>
      <c r="G2842" cm="1">
        <f t="array" aca="1" ref="G2842" ca="1">SUMPRODUCT(--ISNUMBER(MID(D2842,ROW(INDIRECT("1:"&amp;LEN(D2842))),1)*1))</f>
        <v>0</v>
      </c>
    </row>
    <row r="2843" spans="1:8" x14ac:dyDescent="0.3">
      <c r="A2843">
        <v>379</v>
      </c>
      <c r="B2843" t="s">
        <v>1398</v>
      </c>
      <c r="C2843" t="s">
        <v>1399</v>
      </c>
      <c r="D2843" t="s">
        <v>1400</v>
      </c>
      <c r="E2843" t="s">
        <v>191</v>
      </c>
      <c r="F2843" t="s">
        <v>89</v>
      </c>
      <c r="G2843" cm="1">
        <f t="array" aca="1" ref="G2843" ca="1">SUMPRODUCT(--ISNUMBER(MID(D2843,ROW(INDIRECT("1:"&amp;LEN(D2843))),1)*1))</f>
        <v>14</v>
      </c>
      <c r="H2843" t="b">
        <f>OR(ISNUMBER(FIND("Wh kg", D2843)), ISNUMBER(FIND("F/g", D2843)), ISNUMBER(FIND("ppm", D2843)), ISNUMBER(FIND("ppb", D2843)), ISNUMBER(FIND("mAh/g", D2843)), ISNUMBER(FIND("kHz", D2843)), ISNUMBER(FIND("°C", D2843)), ISNUMBER(FIND(" pH", D2843)), ISNUMBER(FIND("mg/L", D2843)), ISNUMBER(FIND("mAhg", D2843)), ISNUMBER(FIND("g/L", D2843)), ISNUMBER(FIND("MPa", D2843)))</f>
        <v>1</v>
      </c>
    </row>
    <row r="2844" spans="1:8" hidden="1" x14ac:dyDescent="0.3">
      <c r="A2844">
        <v>499</v>
      </c>
      <c r="B2844" t="s">
        <v>1820</v>
      </c>
      <c r="C2844" t="s">
        <v>1821</v>
      </c>
      <c r="D2844" t="s">
        <v>1822</v>
      </c>
      <c r="E2844" t="s">
        <v>287</v>
      </c>
      <c r="F2844" t="s">
        <v>79</v>
      </c>
      <c r="G2844" cm="1">
        <f t="array" aca="1" ref="G2844" ca="1">SUMPRODUCT(--ISNUMBER(MID(D2844,ROW(INDIRECT("1:"&amp;LEN(D2844))),1)*1))</f>
        <v>14</v>
      </c>
      <c r="H2844" t="b">
        <f t="shared" ref="H2843:H2845" si="651">OR(ISNUMBER(FIND("Wh kg", D2844)), ISNUMBER(FIND("F/g", D2844)), ISNUMBER(FIND("ppm", D2844)), ISNUMBER(FIND("ppb", D2844)), ISNUMBER(FIND("mAh/g", D2844)), ISNUMBER(FIND("kHz", D2844)), ISNUMBER(FIND("°C", D2844)), ISNUMBER(FIND(" pH", D2844)), ISNUMBER(FIND("mg/L", D2844)), ISNUMBER(FIND("min", D2844)), ISNUMBER(FIND("mAhg", D2844)), ISNUMBER(FIND("g/L", D2844)), ISNUMBER(FIND("MPa", D2844)))</f>
        <v>0</v>
      </c>
    </row>
    <row r="2845" spans="1:8" x14ac:dyDescent="0.3">
      <c r="A2845">
        <v>626</v>
      </c>
      <c r="B2845" t="s">
        <v>2253</v>
      </c>
      <c r="C2845" t="s">
        <v>2254</v>
      </c>
      <c r="D2845" t="s">
        <v>2255</v>
      </c>
      <c r="E2845" t="s">
        <v>1351</v>
      </c>
      <c r="F2845" t="s">
        <v>610</v>
      </c>
      <c r="G2845" cm="1">
        <f t="array" aca="1" ref="G2845" ca="1">SUMPRODUCT(--ISNUMBER(MID(D2845,ROW(INDIRECT("1:"&amp;LEN(D2845))),1)*1))</f>
        <v>14</v>
      </c>
      <c r="H2845" t="b">
        <f>OR(ISNUMBER(FIND("Wh kg", D2845)), ISNUMBER(FIND("F/g", D2845)), ISNUMBER(FIND("ppm", D2845)), ISNUMBER(FIND("ppb", D2845)), ISNUMBER(FIND("mAh/g", D2845)), ISNUMBER(FIND("kHz", D2845)), ISNUMBER(FIND("°C", D2845)), ISNUMBER(FIND(" pH", D2845)), ISNUMBER(FIND("mg/L", D2845)), ISNUMBER(FIND("mAhg", D2845)), ISNUMBER(FIND("g/L", D2845)), ISNUMBER(FIND("MPa", D2845)))</f>
        <v>1</v>
      </c>
    </row>
    <row r="2846" spans="1:8" hidden="1" x14ac:dyDescent="0.3">
      <c r="A2846">
        <v>2844</v>
      </c>
      <c r="B2846" t="s">
        <v>9685</v>
      </c>
      <c r="C2846" t="s">
        <v>9686</v>
      </c>
      <c r="D2846" t="s">
        <v>9687</v>
      </c>
      <c r="E2846" t="s">
        <v>3176</v>
      </c>
      <c r="F2846" t="s">
        <v>7981</v>
      </c>
      <c r="G2846" cm="1">
        <f t="array" aca="1" ref="G2846" ca="1">SUMPRODUCT(--ISNUMBER(MID(D2846,ROW(INDIRECT("1:"&amp;LEN(D2846))),1)*1))</f>
        <v>0</v>
      </c>
    </row>
    <row r="2847" spans="1:8" hidden="1" x14ac:dyDescent="0.3">
      <c r="A2847">
        <v>816</v>
      </c>
      <c r="B2847" t="s">
        <v>2913</v>
      </c>
      <c r="C2847" t="s">
        <v>2914</v>
      </c>
      <c r="D2847" t="s">
        <v>2915</v>
      </c>
      <c r="E2847" t="s">
        <v>920</v>
      </c>
      <c r="F2847" t="s">
        <v>1830</v>
      </c>
      <c r="G2847" cm="1">
        <f t="array" aca="1" ref="G2847" ca="1">SUMPRODUCT(--ISNUMBER(MID(D2847,ROW(INDIRECT("1:"&amp;LEN(D2847))),1)*1))</f>
        <v>14</v>
      </c>
      <c r="H2847" t="b">
        <f>OR(ISNUMBER(FIND("Wh kg", D2847)), ISNUMBER(FIND("F/g", D2847)), ISNUMBER(FIND("ppm", D2847)), ISNUMBER(FIND("ppb", D2847)), ISNUMBER(FIND("mAh/g", D2847)), ISNUMBER(FIND("kHz", D2847)), ISNUMBER(FIND("°C", D2847)), ISNUMBER(FIND(" pH", D2847)), ISNUMBER(FIND("mg/L", D2847)), ISNUMBER(FIND("mAhg", D2847)), ISNUMBER(FIND("g/L", D2847)), ISNUMBER(FIND("MPa", D2847)))</f>
        <v>0</v>
      </c>
    </row>
    <row r="2848" spans="1:8" hidden="1" x14ac:dyDescent="0.3">
      <c r="A2848">
        <v>884</v>
      </c>
      <c r="B2848" t="s">
        <v>3147</v>
      </c>
      <c r="C2848" t="s">
        <v>3148</v>
      </c>
      <c r="D2848" t="s">
        <v>3149</v>
      </c>
      <c r="E2848" t="s">
        <v>782</v>
      </c>
      <c r="F2848" t="s">
        <v>46</v>
      </c>
      <c r="G2848" cm="1">
        <f t="array" aca="1" ref="G2848" ca="1">SUMPRODUCT(--ISNUMBER(MID(D2848,ROW(INDIRECT("1:"&amp;LEN(D2848))),1)*1))</f>
        <v>14</v>
      </c>
      <c r="H2848" t="b">
        <f t="shared" ref="H2847:H2852" si="652">OR(ISNUMBER(FIND("Wh kg", D2848)), ISNUMBER(FIND("F/g", D2848)), ISNUMBER(FIND("ppm", D2848)), ISNUMBER(FIND("ppb", D2848)), ISNUMBER(FIND("mAh/g", D2848)), ISNUMBER(FIND("kHz", D2848)), ISNUMBER(FIND("°C", D2848)), ISNUMBER(FIND(" pH", D2848)), ISNUMBER(FIND("mg/L", D2848)), ISNUMBER(FIND("min", D2848)), ISNUMBER(FIND("mAhg", D2848)), ISNUMBER(FIND("g/L", D2848)), ISNUMBER(FIND("MPa", D2848)))</f>
        <v>0</v>
      </c>
    </row>
    <row r="2849" spans="1:8" hidden="1" x14ac:dyDescent="0.3">
      <c r="A2849">
        <v>909</v>
      </c>
      <c r="B2849" t="s">
        <v>3230</v>
      </c>
      <c r="C2849" t="s">
        <v>3231</v>
      </c>
      <c r="D2849" t="s">
        <v>3232</v>
      </c>
      <c r="E2849" t="s">
        <v>287</v>
      </c>
      <c r="F2849" t="s">
        <v>3233</v>
      </c>
      <c r="G2849" cm="1">
        <f t="array" aca="1" ref="G2849" ca="1">SUMPRODUCT(--ISNUMBER(MID(D2849,ROW(INDIRECT("1:"&amp;LEN(D2849))),1)*1))</f>
        <v>14</v>
      </c>
      <c r="H2849" t="b">
        <f t="shared" si="652"/>
        <v>0</v>
      </c>
    </row>
    <row r="2850" spans="1:8" hidden="1" x14ac:dyDescent="0.3">
      <c r="A2850">
        <v>968</v>
      </c>
      <c r="B2850" t="s">
        <v>3433</v>
      </c>
      <c r="C2850" t="s">
        <v>3434</v>
      </c>
      <c r="D2850" t="s">
        <v>3435</v>
      </c>
      <c r="E2850" t="s">
        <v>70</v>
      </c>
      <c r="F2850" t="s">
        <v>3436</v>
      </c>
      <c r="G2850" cm="1">
        <f t="array" aca="1" ref="G2850" ca="1">SUMPRODUCT(--ISNUMBER(MID(D2850,ROW(INDIRECT("1:"&amp;LEN(D2850))),1)*1))</f>
        <v>14</v>
      </c>
      <c r="H2850" t="b">
        <f t="shared" si="652"/>
        <v>0</v>
      </c>
    </row>
    <row r="2851" spans="1:8" x14ac:dyDescent="0.3">
      <c r="A2851">
        <v>982</v>
      </c>
      <c r="B2851" t="s">
        <v>3480</v>
      </c>
      <c r="C2851" t="s">
        <v>3481</v>
      </c>
      <c r="D2851" t="s">
        <v>3482</v>
      </c>
      <c r="E2851" t="s">
        <v>3483</v>
      </c>
      <c r="F2851" t="s">
        <v>116</v>
      </c>
      <c r="G2851" cm="1">
        <f t="array" aca="1" ref="G2851" ca="1">SUMPRODUCT(--ISNUMBER(MID(D2851,ROW(INDIRECT("1:"&amp;LEN(D2851))),1)*1))</f>
        <v>14</v>
      </c>
      <c r="H2851" t="b">
        <f t="shared" ref="H2851:H2852" si="653">OR(ISNUMBER(FIND("Wh kg", D2851)), ISNUMBER(FIND("F/g", D2851)), ISNUMBER(FIND("ppm", D2851)), ISNUMBER(FIND("ppb", D2851)), ISNUMBER(FIND("mAh/g", D2851)), ISNUMBER(FIND("kHz", D2851)), ISNUMBER(FIND("°C", D2851)), ISNUMBER(FIND(" pH", D2851)), ISNUMBER(FIND("mg/L", D2851)), ISNUMBER(FIND("mAhg", D2851)), ISNUMBER(FIND("g/L", D2851)), ISNUMBER(FIND("MPa", D2851)))</f>
        <v>1</v>
      </c>
    </row>
    <row r="2852" spans="1:8" hidden="1" x14ac:dyDescent="0.3">
      <c r="A2852">
        <v>1042</v>
      </c>
      <c r="B2852" t="s">
        <v>3685</v>
      </c>
      <c r="C2852" t="s">
        <v>3686</v>
      </c>
      <c r="D2852" t="s">
        <v>3687</v>
      </c>
      <c r="E2852" t="s">
        <v>3688</v>
      </c>
      <c r="F2852" t="s">
        <v>116</v>
      </c>
      <c r="G2852" cm="1">
        <f t="array" aca="1" ref="G2852" ca="1">SUMPRODUCT(--ISNUMBER(MID(D2852,ROW(INDIRECT("1:"&amp;LEN(D2852))),1)*1))</f>
        <v>14</v>
      </c>
      <c r="H2852" t="b">
        <f t="shared" si="653"/>
        <v>0</v>
      </c>
    </row>
    <row r="2853" spans="1:8" hidden="1" x14ac:dyDescent="0.3">
      <c r="A2853">
        <v>2851</v>
      </c>
      <c r="B2853" t="s">
        <v>9707</v>
      </c>
      <c r="C2853" t="s">
        <v>9708</v>
      </c>
      <c r="D2853" t="s">
        <v>9709</v>
      </c>
      <c r="E2853" t="s">
        <v>1883</v>
      </c>
      <c r="F2853" t="s">
        <v>1604</v>
      </c>
      <c r="G2853" cm="1">
        <f t="array" aca="1" ref="G2853" ca="1">SUMPRODUCT(--ISNUMBER(MID(D2853,ROW(INDIRECT("1:"&amp;LEN(D2853))),1)*1))</f>
        <v>0</v>
      </c>
    </row>
    <row r="2854" spans="1:8" hidden="1" x14ac:dyDescent="0.3">
      <c r="A2854">
        <v>1044</v>
      </c>
      <c r="B2854" t="s">
        <v>3692</v>
      </c>
      <c r="C2854" t="s">
        <v>3693</v>
      </c>
      <c r="D2854" t="s">
        <v>3694</v>
      </c>
      <c r="E2854" t="s">
        <v>1036</v>
      </c>
      <c r="F2854" t="s">
        <v>3695</v>
      </c>
      <c r="G2854" cm="1">
        <f t="array" aca="1" ref="G2854" ca="1">SUMPRODUCT(--ISNUMBER(MID(D2854,ROW(INDIRECT("1:"&amp;LEN(D2854))),1)*1))</f>
        <v>14</v>
      </c>
      <c r="H2854" t="b">
        <f t="shared" ref="H2854:H2855" si="654">OR(ISNUMBER(FIND("Wh kg", D2854)), ISNUMBER(FIND("F/g", D2854)), ISNUMBER(FIND("ppm", D2854)), ISNUMBER(FIND("ppb", D2854)), ISNUMBER(FIND("mAh/g", D2854)), ISNUMBER(FIND("kHz", D2854)), ISNUMBER(FIND("°C", D2854)), ISNUMBER(FIND(" pH", D2854)), ISNUMBER(FIND("mg/L", D2854)), ISNUMBER(FIND("mAhg", D2854)), ISNUMBER(FIND("g/L", D2854)), ISNUMBER(FIND("MPa", D2854)))</f>
        <v>0</v>
      </c>
    </row>
    <row r="2855" spans="1:8" hidden="1" x14ac:dyDescent="0.3">
      <c r="A2855">
        <v>1056</v>
      </c>
      <c r="B2855" t="s">
        <v>3732</v>
      </c>
      <c r="C2855" t="s">
        <v>3733</v>
      </c>
      <c r="D2855" t="s">
        <v>3734</v>
      </c>
      <c r="E2855" t="s">
        <v>3237</v>
      </c>
      <c r="F2855" t="s">
        <v>89</v>
      </c>
      <c r="G2855" cm="1">
        <f t="array" aca="1" ref="G2855" ca="1">SUMPRODUCT(--ISNUMBER(MID(D2855,ROW(INDIRECT("1:"&amp;LEN(D2855))),1)*1))</f>
        <v>14</v>
      </c>
      <c r="H2855" t="b">
        <f t="shared" si="654"/>
        <v>0</v>
      </c>
    </row>
    <row r="2856" spans="1:8" hidden="1" x14ac:dyDescent="0.3">
      <c r="A2856">
        <v>1301</v>
      </c>
      <c r="B2856" t="s">
        <v>4561</v>
      </c>
      <c r="C2856" t="s">
        <v>4562</v>
      </c>
      <c r="D2856" t="s">
        <v>4563</v>
      </c>
      <c r="E2856" t="s">
        <v>1389</v>
      </c>
      <c r="F2856" t="s">
        <v>1139</v>
      </c>
      <c r="G2856" cm="1">
        <f t="array" aca="1" ref="G2856" ca="1">SUMPRODUCT(--ISNUMBER(MID(D2856,ROW(INDIRECT("1:"&amp;LEN(D2856))),1)*1))</f>
        <v>14</v>
      </c>
      <c r="H2856" t="b">
        <f t="shared" ref="H2854:H2860" si="655">OR(ISNUMBER(FIND("Wh kg", D2856)), ISNUMBER(FIND("F/g", D2856)), ISNUMBER(FIND("ppm", D2856)), ISNUMBER(FIND("ppb", D2856)), ISNUMBER(FIND("mAh/g", D2856)), ISNUMBER(FIND("kHz", D2856)), ISNUMBER(FIND("°C", D2856)), ISNUMBER(FIND(" pH", D2856)), ISNUMBER(FIND("mg/L", D2856)), ISNUMBER(FIND("min", D2856)), ISNUMBER(FIND("mAhg", D2856)), ISNUMBER(FIND("g/L", D2856)), ISNUMBER(FIND("MPa", D2856)))</f>
        <v>0</v>
      </c>
    </row>
    <row r="2857" spans="1:8" hidden="1" x14ac:dyDescent="0.3">
      <c r="A2857">
        <v>1340</v>
      </c>
      <c r="B2857" t="s">
        <v>4685</v>
      </c>
      <c r="C2857" t="s">
        <v>4686</v>
      </c>
      <c r="D2857" t="s">
        <v>4687</v>
      </c>
      <c r="E2857" t="s">
        <v>920</v>
      </c>
      <c r="F2857" t="s">
        <v>4688</v>
      </c>
      <c r="G2857" cm="1">
        <f t="array" aca="1" ref="G2857" ca="1">SUMPRODUCT(--ISNUMBER(MID(D2857,ROW(INDIRECT("1:"&amp;LEN(D2857))),1)*1))</f>
        <v>14</v>
      </c>
      <c r="H2857" t="b">
        <f>OR(ISNUMBER(FIND("Wh kg", D2857)), ISNUMBER(FIND("F/g", D2857)), ISNUMBER(FIND("ppm", D2857)), ISNUMBER(FIND("ppb", D2857)), ISNUMBER(FIND("mAh/g", D2857)), ISNUMBER(FIND("kHz", D2857)), ISNUMBER(FIND("°C", D2857)), ISNUMBER(FIND(" pH", D2857)), ISNUMBER(FIND("mg/L", D2857)), ISNUMBER(FIND("mAhg", D2857)), ISNUMBER(FIND("g/L", D2857)), ISNUMBER(FIND("MPa", D2857)))</f>
        <v>0</v>
      </c>
    </row>
    <row r="2858" spans="1:8" hidden="1" x14ac:dyDescent="0.3">
      <c r="A2858">
        <v>1649</v>
      </c>
      <c r="B2858" t="s">
        <v>5727</v>
      </c>
      <c r="C2858" t="s">
        <v>5728</v>
      </c>
      <c r="D2858" t="s">
        <v>5729</v>
      </c>
      <c r="E2858" t="s">
        <v>5730</v>
      </c>
      <c r="F2858" t="s">
        <v>15</v>
      </c>
      <c r="G2858" cm="1">
        <f t="array" aca="1" ref="G2858" ca="1">SUMPRODUCT(--ISNUMBER(MID(D2858,ROW(INDIRECT("1:"&amp;LEN(D2858))),1)*1))</f>
        <v>14</v>
      </c>
      <c r="H2858" t="b">
        <f t="shared" si="655"/>
        <v>0</v>
      </c>
    </row>
    <row r="2859" spans="1:8" x14ac:dyDescent="0.3">
      <c r="A2859">
        <v>1651</v>
      </c>
      <c r="B2859" t="s">
        <v>5734</v>
      </c>
      <c r="C2859" t="s">
        <v>5735</v>
      </c>
      <c r="D2859" t="s">
        <v>5736</v>
      </c>
      <c r="E2859" t="s">
        <v>160</v>
      </c>
      <c r="F2859" t="s">
        <v>161</v>
      </c>
      <c r="G2859" cm="1">
        <f t="array" aca="1" ref="G2859" ca="1">SUMPRODUCT(--ISNUMBER(MID(D2859,ROW(INDIRECT("1:"&amp;LEN(D2859))),1)*1))</f>
        <v>14</v>
      </c>
      <c r="H2859" t="b">
        <f>OR(ISNUMBER(FIND("Wh kg", D2859)), ISNUMBER(FIND("F/g", D2859)), ISNUMBER(FIND("ppm", D2859)), ISNUMBER(FIND("ppb", D2859)), ISNUMBER(FIND("mAh/g", D2859)), ISNUMBER(FIND("kHz", D2859)), ISNUMBER(FIND("°C", D2859)), ISNUMBER(FIND(" pH", D2859)), ISNUMBER(FIND("mg/L", D2859)), ISNUMBER(FIND("mAhg", D2859)), ISNUMBER(FIND("g/L", D2859)), ISNUMBER(FIND("MPa", D2859)))</f>
        <v>1</v>
      </c>
    </row>
    <row r="2860" spans="1:8" hidden="1" x14ac:dyDescent="0.3">
      <c r="A2860">
        <v>1776</v>
      </c>
      <c r="B2860" t="s">
        <v>6155</v>
      </c>
      <c r="C2860" t="s">
        <v>6156</v>
      </c>
      <c r="D2860" t="s">
        <v>6157</v>
      </c>
      <c r="E2860" t="s">
        <v>88</v>
      </c>
      <c r="F2860" t="s">
        <v>321</v>
      </c>
      <c r="G2860" cm="1">
        <f t="array" aca="1" ref="G2860" ca="1">SUMPRODUCT(--ISNUMBER(MID(D2860,ROW(INDIRECT("1:"&amp;LEN(D2860))),1)*1))</f>
        <v>14</v>
      </c>
      <c r="H2860" t="b">
        <f t="shared" si="655"/>
        <v>0</v>
      </c>
    </row>
    <row r="2861" spans="1:8" hidden="1" x14ac:dyDescent="0.3">
      <c r="A2861">
        <v>2859</v>
      </c>
      <c r="B2861" t="s">
        <v>9732</v>
      </c>
      <c r="C2861" t="s">
        <v>9733</v>
      </c>
      <c r="D2861" t="s">
        <v>9734</v>
      </c>
      <c r="E2861" t="s">
        <v>19</v>
      </c>
      <c r="F2861" t="s">
        <v>20</v>
      </c>
      <c r="G2861" cm="1">
        <f t="array" aca="1" ref="G2861" ca="1">SUMPRODUCT(--ISNUMBER(MID(D2861,ROW(INDIRECT("1:"&amp;LEN(D2861))),1)*1))</f>
        <v>0</v>
      </c>
    </row>
    <row r="2862" spans="1:8" hidden="1" x14ac:dyDescent="0.3">
      <c r="A2862">
        <v>1802</v>
      </c>
      <c r="B2862" t="s">
        <v>6243</v>
      </c>
      <c r="C2862" t="s">
        <v>6244</v>
      </c>
      <c r="D2862" t="s">
        <v>6245</v>
      </c>
      <c r="E2862" t="s">
        <v>1351</v>
      </c>
      <c r="F2862" t="s">
        <v>15</v>
      </c>
      <c r="G2862" cm="1">
        <f t="array" aca="1" ref="G2862" ca="1">SUMPRODUCT(--ISNUMBER(MID(D2862,ROW(INDIRECT("1:"&amp;LEN(D2862))),1)*1))</f>
        <v>14</v>
      </c>
      <c r="H2862" t="b">
        <f t="shared" ref="H2862:H2865" si="656">OR(ISNUMBER(FIND("Wh kg", D2862)), ISNUMBER(FIND("F/g", D2862)), ISNUMBER(FIND("ppm", D2862)), ISNUMBER(FIND("ppb", D2862)), ISNUMBER(FIND("mAh/g", D2862)), ISNUMBER(FIND("kHz", D2862)), ISNUMBER(FIND("°C", D2862)), ISNUMBER(FIND(" pH", D2862)), ISNUMBER(FIND("mg/L", D2862)), ISNUMBER(FIND("min", D2862)), ISNUMBER(FIND("mAhg", D2862)), ISNUMBER(FIND("g/L", D2862)), ISNUMBER(FIND("MPa", D2862)))</f>
        <v>0</v>
      </c>
    </row>
    <row r="2863" spans="1:8" hidden="1" x14ac:dyDescent="0.3">
      <c r="A2863">
        <v>2039</v>
      </c>
      <c r="B2863" t="s">
        <v>7045</v>
      </c>
      <c r="C2863" t="s">
        <v>7046</v>
      </c>
      <c r="D2863" t="s">
        <v>7047</v>
      </c>
      <c r="E2863" t="s">
        <v>1446</v>
      </c>
      <c r="F2863" t="s">
        <v>1577</v>
      </c>
      <c r="G2863" cm="1">
        <f t="array" aca="1" ref="G2863" ca="1">SUMPRODUCT(--ISNUMBER(MID(D2863,ROW(INDIRECT("1:"&amp;LEN(D2863))),1)*1))</f>
        <v>14</v>
      </c>
      <c r="H2863" t="b">
        <f t="shared" ref="H2863:H2865" si="657">OR(ISNUMBER(FIND("Wh kg", D2863)), ISNUMBER(FIND("F/g", D2863)), ISNUMBER(FIND("ppm", D2863)), ISNUMBER(FIND("ppb", D2863)), ISNUMBER(FIND("mAh/g", D2863)), ISNUMBER(FIND("kHz", D2863)), ISNUMBER(FIND("°C", D2863)), ISNUMBER(FIND(" pH", D2863)), ISNUMBER(FIND("mg/L", D2863)), ISNUMBER(FIND("mAhg", D2863)), ISNUMBER(FIND("g/L", D2863)), ISNUMBER(FIND("MPa", D2863)))</f>
        <v>0</v>
      </c>
    </row>
    <row r="2864" spans="1:8" hidden="1" x14ac:dyDescent="0.3">
      <c r="A2864">
        <v>2050</v>
      </c>
      <c r="B2864" t="s">
        <v>7081</v>
      </c>
      <c r="C2864" t="s">
        <v>7082</v>
      </c>
      <c r="D2864" t="s">
        <v>7083</v>
      </c>
      <c r="E2864" t="s">
        <v>243</v>
      </c>
      <c r="F2864" t="s">
        <v>342</v>
      </c>
      <c r="G2864" cm="1">
        <f t="array" aca="1" ref="G2864" ca="1">SUMPRODUCT(--ISNUMBER(MID(D2864,ROW(INDIRECT("1:"&amp;LEN(D2864))),1)*1))</f>
        <v>14</v>
      </c>
      <c r="H2864" t="b">
        <f t="shared" si="657"/>
        <v>0</v>
      </c>
    </row>
    <row r="2865" spans="1:8" x14ac:dyDescent="0.3">
      <c r="A2865">
        <v>2059</v>
      </c>
      <c r="B2865" t="s">
        <v>7110</v>
      </c>
      <c r="C2865" t="s">
        <v>7111</v>
      </c>
      <c r="D2865" t="s">
        <v>7112</v>
      </c>
      <c r="E2865" t="s">
        <v>7113</v>
      </c>
      <c r="F2865" t="s">
        <v>66</v>
      </c>
      <c r="G2865" cm="1">
        <f t="array" aca="1" ref="G2865" ca="1">SUMPRODUCT(--ISNUMBER(MID(D2865,ROW(INDIRECT("1:"&amp;LEN(D2865))),1)*1))</f>
        <v>14</v>
      </c>
      <c r="H2865" t="b">
        <f t="shared" si="657"/>
        <v>1</v>
      </c>
    </row>
    <row r="2866" spans="1:8" hidden="1" x14ac:dyDescent="0.3">
      <c r="A2866">
        <v>2864</v>
      </c>
      <c r="B2866" t="s">
        <v>9748</v>
      </c>
      <c r="C2866" t="s">
        <v>9749</v>
      </c>
      <c r="D2866" t="s">
        <v>9750</v>
      </c>
      <c r="E2866" t="s">
        <v>195</v>
      </c>
      <c r="F2866" t="s">
        <v>9751</v>
      </c>
      <c r="G2866" cm="1">
        <f t="array" aca="1" ref="G2866" ca="1">SUMPRODUCT(--ISNUMBER(MID(D2866,ROW(INDIRECT("1:"&amp;LEN(D2866))),1)*1))</f>
        <v>0</v>
      </c>
    </row>
    <row r="2867" spans="1:8" hidden="1" x14ac:dyDescent="0.3">
      <c r="A2867">
        <v>2092</v>
      </c>
      <c r="B2867" t="s">
        <v>7223</v>
      </c>
      <c r="C2867" t="s">
        <v>7224</v>
      </c>
      <c r="D2867" t="s">
        <v>7225</v>
      </c>
      <c r="E2867" t="s">
        <v>7226</v>
      </c>
      <c r="F2867" t="s">
        <v>15</v>
      </c>
      <c r="G2867" cm="1">
        <f t="array" aca="1" ref="G2867" ca="1">SUMPRODUCT(--ISNUMBER(MID(D2867,ROW(INDIRECT("1:"&amp;LEN(D2867))),1)*1))</f>
        <v>14</v>
      </c>
      <c r="H2867" t="b">
        <f t="shared" ref="H2867:H2876" si="658">OR(ISNUMBER(FIND("Wh kg", D2867)), ISNUMBER(FIND("F/g", D2867)), ISNUMBER(FIND("ppm", D2867)), ISNUMBER(FIND("ppb", D2867)), ISNUMBER(FIND("mAh/g", D2867)), ISNUMBER(FIND("kHz", D2867)), ISNUMBER(FIND("°C", D2867)), ISNUMBER(FIND(" pH", D2867)), ISNUMBER(FIND("mg/L", D2867)), ISNUMBER(FIND("min", D2867)), ISNUMBER(FIND("mAhg", D2867)), ISNUMBER(FIND("g/L", D2867)), ISNUMBER(FIND("MPa", D2867)))</f>
        <v>0</v>
      </c>
    </row>
    <row r="2868" spans="1:8" hidden="1" x14ac:dyDescent="0.3">
      <c r="A2868">
        <v>2197</v>
      </c>
      <c r="B2868" t="s">
        <v>7561</v>
      </c>
      <c r="C2868" t="s">
        <v>7562</v>
      </c>
      <c r="D2868" t="s">
        <v>7563</v>
      </c>
      <c r="E2868" t="s">
        <v>418</v>
      </c>
      <c r="F2868" t="s">
        <v>441</v>
      </c>
      <c r="G2868" cm="1">
        <f t="array" aca="1" ref="G2868" ca="1">SUMPRODUCT(--ISNUMBER(MID(D2868,ROW(INDIRECT("1:"&amp;LEN(D2868))),1)*1))</f>
        <v>14</v>
      </c>
      <c r="H2868" t="b">
        <f t="shared" si="658"/>
        <v>0</v>
      </c>
    </row>
    <row r="2869" spans="1:8" x14ac:dyDescent="0.3">
      <c r="A2869">
        <v>2211</v>
      </c>
      <c r="B2869" t="s">
        <v>7608</v>
      </c>
      <c r="C2869" t="s">
        <v>7609</v>
      </c>
      <c r="D2869" t="s">
        <v>7610</v>
      </c>
      <c r="E2869" t="s">
        <v>93</v>
      </c>
      <c r="F2869" t="s">
        <v>7611</v>
      </c>
      <c r="G2869" cm="1">
        <f t="array" aca="1" ref="G2869" ca="1">SUMPRODUCT(--ISNUMBER(MID(D2869,ROW(INDIRECT("1:"&amp;LEN(D2869))),1)*1))</f>
        <v>14</v>
      </c>
      <c r="H2869" t="b">
        <f t="shared" ref="H2869:H2870" si="659">OR(ISNUMBER(FIND("Wh kg", D2869)), ISNUMBER(FIND("F/g", D2869)), ISNUMBER(FIND("ppm", D2869)), ISNUMBER(FIND("ppb", D2869)), ISNUMBER(FIND("mAh/g", D2869)), ISNUMBER(FIND("kHz", D2869)), ISNUMBER(FIND("°C", D2869)), ISNUMBER(FIND(" pH", D2869)), ISNUMBER(FIND("mg/L", D2869)), ISNUMBER(FIND("mAhg", D2869)), ISNUMBER(FIND("g/L", D2869)), ISNUMBER(FIND("MPa", D2869)))</f>
        <v>1</v>
      </c>
    </row>
    <row r="2870" spans="1:8" hidden="1" x14ac:dyDescent="0.3">
      <c r="A2870">
        <v>2376</v>
      </c>
      <c r="B2870" t="s">
        <v>8161</v>
      </c>
      <c r="C2870" t="s">
        <v>8162</v>
      </c>
      <c r="D2870" t="s">
        <v>8163</v>
      </c>
      <c r="E2870" t="s">
        <v>2209</v>
      </c>
      <c r="F2870" t="s">
        <v>5161</v>
      </c>
      <c r="G2870" cm="1">
        <f t="array" aca="1" ref="G2870" ca="1">SUMPRODUCT(--ISNUMBER(MID(D2870,ROW(INDIRECT("1:"&amp;LEN(D2870))),1)*1))</f>
        <v>14</v>
      </c>
      <c r="H2870" t="b">
        <f t="shared" si="659"/>
        <v>0</v>
      </c>
    </row>
    <row r="2871" spans="1:8" hidden="1" x14ac:dyDescent="0.3">
      <c r="A2871">
        <v>2479</v>
      </c>
      <c r="B2871" t="s">
        <v>8498</v>
      </c>
      <c r="C2871" t="s">
        <v>8499</v>
      </c>
      <c r="D2871" t="s">
        <v>8500</v>
      </c>
      <c r="E2871" t="s">
        <v>8501</v>
      </c>
      <c r="F2871" t="s">
        <v>84</v>
      </c>
      <c r="G2871" cm="1">
        <f t="array" aca="1" ref="G2871" ca="1">SUMPRODUCT(--ISNUMBER(MID(D2871,ROW(INDIRECT("1:"&amp;LEN(D2871))),1)*1))</f>
        <v>14</v>
      </c>
      <c r="H2871" t="b">
        <f t="shared" si="658"/>
        <v>0</v>
      </c>
    </row>
    <row r="2872" spans="1:8" hidden="1" x14ac:dyDescent="0.3">
      <c r="A2872">
        <v>2516</v>
      </c>
      <c r="B2872" t="s">
        <v>8615</v>
      </c>
      <c r="C2872" t="s">
        <v>8616</v>
      </c>
      <c r="D2872" t="s">
        <v>8617</v>
      </c>
      <c r="E2872" t="s">
        <v>8115</v>
      </c>
      <c r="F2872" t="s">
        <v>15</v>
      </c>
      <c r="G2872" cm="1">
        <f t="array" aca="1" ref="G2872" ca="1">SUMPRODUCT(--ISNUMBER(MID(D2872,ROW(INDIRECT("1:"&amp;LEN(D2872))),1)*1))</f>
        <v>14</v>
      </c>
      <c r="H2872" t="b">
        <f t="shared" si="658"/>
        <v>0</v>
      </c>
    </row>
    <row r="2873" spans="1:8" hidden="1" x14ac:dyDescent="0.3">
      <c r="A2873">
        <v>2569</v>
      </c>
      <c r="B2873" t="s">
        <v>8791</v>
      </c>
      <c r="C2873" t="s">
        <v>8792</v>
      </c>
      <c r="D2873" t="s">
        <v>8793</v>
      </c>
      <c r="E2873" t="s">
        <v>8794</v>
      </c>
      <c r="F2873" t="s">
        <v>15</v>
      </c>
      <c r="G2873" cm="1">
        <f t="array" aca="1" ref="G2873" ca="1">SUMPRODUCT(--ISNUMBER(MID(D2873,ROW(INDIRECT("1:"&amp;LEN(D2873))),1)*1))</f>
        <v>14</v>
      </c>
      <c r="H2873" t="b">
        <f>OR(ISNUMBER(FIND("Wh kg", D2873)), ISNUMBER(FIND("F/g", D2873)), ISNUMBER(FIND("ppm", D2873)), ISNUMBER(FIND("ppb", D2873)), ISNUMBER(FIND("mAh/g", D2873)), ISNUMBER(FIND("kHz", D2873)), ISNUMBER(FIND("°C", D2873)), ISNUMBER(FIND(" pH", D2873)), ISNUMBER(FIND("mg/L", D2873)), ISNUMBER(FIND("mAhg", D2873)), ISNUMBER(FIND("g/L", D2873)), ISNUMBER(FIND("MPa", D2873)))</f>
        <v>0</v>
      </c>
    </row>
    <row r="2874" spans="1:8" hidden="1" x14ac:dyDescent="0.3">
      <c r="A2874">
        <v>2607</v>
      </c>
      <c r="B2874" t="s">
        <v>8912</v>
      </c>
      <c r="C2874" t="s">
        <v>8913</v>
      </c>
      <c r="D2874" t="s">
        <v>8914</v>
      </c>
      <c r="E2874" t="s">
        <v>8915</v>
      </c>
      <c r="F2874" t="s">
        <v>8916</v>
      </c>
      <c r="G2874" cm="1">
        <f t="array" aca="1" ref="G2874" ca="1">SUMPRODUCT(--ISNUMBER(MID(D2874,ROW(INDIRECT("1:"&amp;LEN(D2874))),1)*1))</f>
        <v>14</v>
      </c>
      <c r="H2874" t="b">
        <f t="shared" si="658"/>
        <v>0</v>
      </c>
    </row>
    <row r="2875" spans="1:8" x14ac:dyDescent="0.3">
      <c r="A2875">
        <v>2609</v>
      </c>
      <c r="B2875" t="s">
        <v>8920</v>
      </c>
      <c r="C2875" t="s">
        <v>8921</v>
      </c>
      <c r="D2875" t="s">
        <v>8922</v>
      </c>
      <c r="E2875" t="s">
        <v>243</v>
      </c>
      <c r="F2875" t="s">
        <v>1139</v>
      </c>
      <c r="G2875" cm="1">
        <f t="array" aca="1" ref="G2875" ca="1">SUMPRODUCT(--ISNUMBER(MID(D2875,ROW(INDIRECT("1:"&amp;LEN(D2875))),1)*1))</f>
        <v>14</v>
      </c>
      <c r="H2875" t="b">
        <f t="shared" ref="H2875:H2876" si="660">OR(ISNUMBER(FIND("Wh kg", D2875)), ISNUMBER(FIND("F/g", D2875)), ISNUMBER(FIND("ppm", D2875)), ISNUMBER(FIND("ppb", D2875)), ISNUMBER(FIND("mAh/g", D2875)), ISNUMBER(FIND("kHz", D2875)), ISNUMBER(FIND("°C", D2875)), ISNUMBER(FIND(" pH", D2875)), ISNUMBER(FIND("mg/L", D2875)), ISNUMBER(FIND("mAhg", D2875)), ISNUMBER(FIND("g/L", D2875)), ISNUMBER(FIND("MPa", D2875)))</f>
        <v>1</v>
      </c>
    </row>
    <row r="2876" spans="1:8" hidden="1" x14ac:dyDescent="0.3">
      <c r="A2876">
        <v>2740</v>
      </c>
      <c r="B2876" t="s">
        <v>9348</v>
      </c>
      <c r="C2876" t="s">
        <v>9349</v>
      </c>
      <c r="D2876" t="s">
        <v>9350</v>
      </c>
      <c r="E2876" t="s">
        <v>1223</v>
      </c>
      <c r="F2876" t="s">
        <v>1310</v>
      </c>
      <c r="G2876" cm="1">
        <f t="array" aca="1" ref="G2876" ca="1">SUMPRODUCT(--ISNUMBER(MID(D2876,ROW(INDIRECT("1:"&amp;LEN(D2876))),1)*1))</f>
        <v>14</v>
      </c>
      <c r="H2876" t="b">
        <f t="shared" si="660"/>
        <v>0</v>
      </c>
    </row>
    <row r="2877" spans="1:8" hidden="1" x14ac:dyDescent="0.3">
      <c r="A2877">
        <v>2875</v>
      </c>
      <c r="B2877" t="s">
        <v>9782</v>
      </c>
      <c r="C2877" t="s">
        <v>9783</v>
      </c>
      <c r="D2877" t="s">
        <v>9784</v>
      </c>
      <c r="E2877" t="s">
        <v>2276</v>
      </c>
      <c r="F2877" t="s">
        <v>235</v>
      </c>
      <c r="G2877" cm="1">
        <f t="array" aca="1" ref="G2877" ca="1">SUMPRODUCT(--ISNUMBER(MID(D2877,ROW(INDIRECT("1:"&amp;LEN(D2877))),1)*1))</f>
        <v>0</v>
      </c>
    </row>
    <row r="2878" spans="1:8" hidden="1" x14ac:dyDescent="0.3">
      <c r="A2878">
        <v>2776</v>
      </c>
      <c r="B2878" t="s">
        <v>9464</v>
      </c>
      <c r="C2878" t="s">
        <v>9465</v>
      </c>
      <c r="D2878" t="s">
        <v>9466</v>
      </c>
      <c r="E2878" t="s">
        <v>920</v>
      </c>
      <c r="F2878" t="s">
        <v>9467</v>
      </c>
      <c r="G2878" cm="1">
        <f t="array" aca="1" ref="G2878" ca="1">SUMPRODUCT(--ISNUMBER(MID(D2878,ROW(INDIRECT("1:"&amp;LEN(D2878))),1)*1))</f>
        <v>14</v>
      </c>
      <c r="H2878" t="b">
        <f>OR(ISNUMBER(FIND("Wh kg", D2878)), ISNUMBER(FIND("F/g", D2878)), ISNUMBER(FIND("ppm", D2878)), ISNUMBER(FIND("ppb", D2878)), ISNUMBER(FIND("mAh/g", D2878)), ISNUMBER(FIND("kHz", D2878)), ISNUMBER(FIND("°C", D2878)), ISNUMBER(FIND(" pH", D2878)), ISNUMBER(FIND("mg/L", D2878)), ISNUMBER(FIND("min", D2878)), ISNUMBER(FIND("mAhg", D2878)), ISNUMBER(FIND("g/L", D2878)), ISNUMBER(FIND("MPa", D2878)))</f>
        <v>0</v>
      </c>
    </row>
    <row r="2879" spans="1:8" hidden="1" x14ac:dyDescent="0.3">
      <c r="A2879">
        <v>2877</v>
      </c>
      <c r="B2879" t="s">
        <v>9788</v>
      </c>
      <c r="C2879" t="s">
        <v>9789</v>
      </c>
      <c r="D2879" t="s">
        <v>9790</v>
      </c>
      <c r="E2879" t="s">
        <v>265</v>
      </c>
      <c r="F2879" t="s">
        <v>9791</v>
      </c>
      <c r="G2879" cm="1">
        <f t="array" aca="1" ref="G2879" ca="1">SUMPRODUCT(--ISNUMBER(MID(D2879,ROW(INDIRECT("1:"&amp;LEN(D2879))),1)*1))</f>
        <v>0</v>
      </c>
    </row>
    <row r="2880" spans="1:8" x14ac:dyDescent="0.3">
      <c r="A2880">
        <v>2871</v>
      </c>
      <c r="B2880" t="s">
        <v>9770</v>
      </c>
      <c r="C2880" t="s">
        <v>9771</v>
      </c>
      <c r="D2880" t="s">
        <v>9772</v>
      </c>
      <c r="E2880" t="s">
        <v>353</v>
      </c>
      <c r="F2880" t="s">
        <v>2368</v>
      </c>
      <c r="G2880" cm="1">
        <f t="array" aca="1" ref="G2880" ca="1">SUMPRODUCT(--ISNUMBER(MID(D2880,ROW(INDIRECT("1:"&amp;LEN(D2880))),1)*1))</f>
        <v>14</v>
      </c>
      <c r="H2880" t="b">
        <f>OR(ISNUMBER(FIND("Wh kg", D2880)), ISNUMBER(FIND("F/g", D2880)), ISNUMBER(FIND("ppm", D2880)), ISNUMBER(FIND("ppb", D2880)), ISNUMBER(FIND("mAh/g", D2880)), ISNUMBER(FIND("kHz", D2880)), ISNUMBER(FIND("°C", D2880)), ISNUMBER(FIND(" pH", D2880)), ISNUMBER(FIND("mg/L", D2880)), ISNUMBER(FIND("mAhg", D2880)), ISNUMBER(FIND("g/L", D2880)), ISNUMBER(FIND("MPa", D2880)))</f>
        <v>1</v>
      </c>
    </row>
    <row r="2881" spans="1:8" hidden="1" x14ac:dyDescent="0.3">
      <c r="A2881">
        <v>2879</v>
      </c>
      <c r="B2881" t="s">
        <v>9796</v>
      </c>
      <c r="C2881" t="s">
        <v>9797</v>
      </c>
      <c r="D2881" t="s">
        <v>9798</v>
      </c>
      <c r="E2881" t="s">
        <v>1566</v>
      </c>
      <c r="F2881" t="s">
        <v>116</v>
      </c>
      <c r="G2881" cm="1">
        <f t="array" aca="1" ref="G2881" ca="1">SUMPRODUCT(--ISNUMBER(MID(D2881,ROW(INDIRECT("1:"&amp;LEN(D2881))),1)*1))</f>
        <v>0</v>
      </c>
    </row>
    <row r="2882" spans="1:8" hidden="1" x14ac:dyDescent="0.3">
      <c r="A2882">
        <v>3002</v>
      </c>
      <c r="B2882" t="s">
        <v>10196</v>
      </c>
      <c r="C2882" t="s">
        <v>10197</v>
      </c>
      <c r="D2882" t="s">
        <v>10198</v>
      </c>
      <c r="E2882" t="s">
        <v>3254</v>
      </c>
      <c r="F2882" t="s">
        <v>342</v>
      </c>
      <c r="G2882" cm="1">
        <f t="array" aca="1" ref="G2882" ca="1">SUMPRODUCT(--ISNUMBER(MID(D2882,ROW(INDIRECT("1:"&amp;LEN(D2882))),1)*1))</f>
        <v>14</v>
      </c>
      <c r="H2882" t="b">
        <f t="shared" ref="H2882:H2884" si="661">OR(ISNUMBER(FIND("Wh kg", D2882)), ISNUMBER(FIND("F/g", D2882)), ISNUMBER(FIND("ppm", D2882)), ISNUMBER(FIND("ppb", D2882)), ISNUMBER(FIND("mAh/g", D2882)), ISNUMBER(FIND("kHz", D2882)), ISNUMBER(FIND("°C", D2882)), ISNUMBER(FIND(" pH", D2882)), ISNUMBER(FIND("mg/L", D2882)), ISNUMBER(FIND("mAhg", D2882)), ISNUMBER(FIND("g/L", D2882)), ISNUMBER(FIND("MPa", D2882)))</f>
        <v>0</v>
      </c>
    </row>
    <row r="2883" spans="1:8" x14ac:dyDescent="0.3">
      <c r="A2883">
        <v>3006</v>
      </c>
      <c r="B2883" t="s">
        <v>10209</v>
      </c>
      <c r="C2883" t="s">
        <v>10210</v>
      </c>
      <c r="D2883" t="s">
        <v>10211</v>
      </c>
      <c r="E2883" t="s">
        <v>1737</v>
      </c>
      <c r="F2883" t="s">
        <v>116</v>
      </c>
      <c r="G2883" cm="1">
        <f t="array" aca="1" ref="G2883" ca="1">SUMPRODUCT(--ISNUMBER(MID(D2883,ROW(INDIRECT("1:"&amp;LEN(D2883))),1)*1))</f>
        <v>14</v>
      </c>
      <c r="H2883" t="b">
        <f t="shared" si="661"/>
        <v>1</v>
      </c>
    </row>
    <row r="2884" spans="1:8" hidden="1" x14ac:dyDescent="0.3">
      <c r="A2884">
        <v>3088</v>
      </c>
      <c r="B2884" t="s">
        <v>10470</v>
      </c>
      <c r="C2884" t="s">
        <v>10471</v>
      </c>
      <c r="D2884" t="s">
        <v>10472</v>
      </c>
      <c r="E2884" t="s">
        <v>2318</v>
      </c>
      <c r="F2884" t="s">
        <v>46</v>
      </c>
      <c r="G2884" cm="1">
        <f t="array" aca="1" ref="G2884" ca="1">SUMPRODUCT(--ISNUMBER(MID(D2884,ROW(INDIRECT("1:"&amp;LEN(D2884))),1)*1))</f>
        <v>14</v>
      </c>
      <c r="H2884" t="b">
        <f t="shared" si="661"/>
        <v>0</v>
      </c>
    </row>
    <row r="2885" spans="1:8" hidden="1" x14ac:dyDescent="0.3">
      <c r="A2885">
        <v>2883</v>
      </c>
      <c r="B2885" t="s">
        <v>9808</v>
      </c>
      <c r="C2885" t="s">
        <v>9809</v>
      </c>
      <c r="D2885" t="s">
        <v>9810</v>
      </c>
      <c r="E2885" t="s">
        <v>265</v>
      </c>
      <c r="F2885" t="s">
        <v>9811</v>
      </c>
      <c r="G2885" cm="1">
        <f t="array" aca="1" ref="G2885" ca="1">SUMPRODUCT(--ISNUMBER(MID(D2885,ROW(INDIRECT("1:"&amp;LEN(D2885))),1)*1))</f>
        <v>0</v>
      </c>
    </row>
    <row r="2886" spans="1:8" hidden="1" x14ac:dyDescent="0.3">
      <c r="A2886">
        <v>3173</v>
      </c>
      <c r="B2886" t="s">
        <v>10742</v>
      </c>
      <c r="C2886" t="s">
        <v>10743</v>
      </c>
      <c r="D2886" t="s">
        <v>10744</v>
      </c>
      <c r="E2886" t="s">
        <v>1492</v>
      </c>
      <c r="F2886" t="s">
        <v>10745</v>
      </c>
      <c r="G2886" cm="1">
        <f t="array" aca="1" ref="G2886" ca="1">SUMPRODUCT(--ISNUMBER(MID(D2886,ROW(INDIRECT("1:"&amp;LEN(D2886))),1)*1))</f>
        <v>14</v>
      </c>
      <c r="H2886" t="b">
        <f t="shared" ref="H2886:H2887" si="662">OR(ISNUMBER(FIND("Wh kg", D2886)), ISNUMBER(FIND("F/g", D2886)), ISNUMBER(FIND("ppm", D2886)), ISNUMBER(FIND("ppb", D2886)), ISNUMBER(FIND("mAh/g", D2886)), ISNUMBER(FIND("kHz", D2886)), ISNUMBER(FIND("°C", D2886)), ISNUMBER(FIND(" pH", D2886)), ISNUMBER(FIND("mg/L", D2886)), ISNUMBER(FIND("mAhg", D2886)), ISNUMBER(FIND("g/L", D2886)), ISNUMBER(FIND("MPa", D2886)))</f>
        <v>0</v>
      </c>
    </row>
    <row r="2887" spans="1:8" hidden="1" x14ac:dyDescent="0.3">
      <c r="A2887">
        <v>3241</v>
      </c>
      <c r="B2887" t="s">
        <v>10965</v>
      </c>
      <c r="C2887" t="s">
        <v>10966</v>
      </c>
      <c r="D2887" t="s">
        <v>10967</v>
      </c>
      <c r="E2887" t="s">
        <v>2034</v>
      </c>
      <c r="F2887" t="s">
        <v>165</v>
      </c>
      <c r="G2887" cm="1">
        <f t="array" aca="1" ref="G2887" ca="1">SUMPRODUCT(--ISNUMBER(MID(D2887,ROW(INDIRECT("1:"&amp;LEN(D2887))),1)*1))</f>
        <v>14</v>
      </c>
      <c r="H2887" t="b">
        <f t="shared" si="662"/>
        <v>0</v>
      </c>
    </row>
    <row r="2888" spans="1:8" hidden="1" x14ac:dyDescent="0.3">
      <c r="A2888">
        <v>3283</v>
      </c>
      <c r="B2888" t="s">
        <v>11100</v>
      </c>
      <c r="C2888" t="s">
        <v>11101</v>
      </c>
      <c r="D2888" t="s">
        <v>11102</v>
      </c>
      <c r="E2888" t="s">
        <v>1508</v>
      </c>
      <c r="F2888" t="s">
        <v>295</v>
      </c>
      <c r="G2888" cm="1">
        <f t="array" aca="1" ref="G2888" ca="1">SUMPRODUCT(--ISNUMBER(MID(D2888,ROW(INDIRECT("1:"&amp;LEN(D2888))),1)*1))</f>
        <v>14</v>
      </c>
      <c r="H2888" t="b">
        <f t="shared" ref="H2886:H2889" si="663">OR(ISNUMBER(FIND("Wh kg", D2888)), ISNUMBER(FIND("F/g", D2888)), ISNUMBER(FIND("ppm", D2888)), ISNUMBER(FIND("ppb", D2888)), ISNUMBER(FIND("mAh/g", D2888)), ISNUMBER(FIND("kHz", D2888)), ISNUMBER(FIND("°C", D2888)), ISNUMBER(FIND(" pH", D2888)), ISNUMBER(FIND("mg/L", D2888)), ISNUMBER(FIND("min", D2888)), ISNUMBER(FIND("mAhg", D2888)), ISNUMBER(FIND("g/L", D2888)), ISNUMBER(FIND("MPa", D2888)))</f>
        <v>0</v>
      </c>
    </row>
    <row r="2889" spans="1:8" hidden="1" x14ac:dyDescent="0.3">
      <c r="A2889">
        <v>3337</v>
      </c>
      <c r="B2889" t="s">
        <v>11277</v>
      </c>
      <c r="C2889" t="s">
        <v>11278</v>
      </c>
      <c r="D2889" t="s">
        <v>11279</v>
      </c>
      <c r="E2889" t="s">
        <v>11280</v>
      </c>
      <c r="F2889" t="s">
        <v>15</v>
      </c>
      <c r="G2889" cm="1">
        <f t="array" aca="1" ref="G2889" ca="1">SUMPRODUCT(--ISNUMBER(MID(D2889,ROW(INDIRECT("1:"&amp;LEN(D2889))),1)*1))</f>
        <v>14</v>
      </c>
      <c r="H2889" t="b">
        <f>OR(ISNUMBER(FIND("Wh kg", D2889)), ISNUMBER(FIND("F/g", D2889)), ISNUMBER(FIND("ppm", D2889)), ISNUMBER(FIND("ppb", D2889)), ISNUMBER(FIND("mAh/g", D2889)), ISNUMBER(FIND("kHz", D2889)), ISNUMBER(FIND("°C", D2889)), ISNUMBER(FIND(" pH", D2889)), ISNUMBER(FIND("mg/L", D2889)), ISNUMBER(FIND("mAhg", D2889)), ISNUMBER(FIND("g/L", D2889)), ISNUMBER(FIND("MPa", D2889)))</f>
        <v>0</v>
      </c>
    </row>
    <row r="2890" spans="1:8" hidden="1" x14ac:dyDescent="0.3">
      <c r="A2890">
        <v>2888</v>
      </c>
      <c r="B2890" t="s">
        <v>9824</v>
      </c>
      <c r="C2890" t="s">
        <v>9825</v>
      </c>
      <c r="D2890" t="s">
        <v>9826</v>
      </c>
      <c r="E2890" t="s">
        <v>920</v>
      </c>
      <c r="F2890" t="s">
        <v>4250</v>
      </c>
      <c r="G2890" cm="1">
        <f t="array" aca="1" ref="G2890" ca="1">SUMPRODUCT(--ISNUMBER(MID(D2890,ROW(INDIRECT("1:"&amp;LEN(D2890))),1)*1))</f>
        <v>0</v>
      </c>
    </row>
    <row r="2891" spans="1:8" hidden="1" x14ac:dyDescent="0.3">
      <c r="A2891">
        <v>3362</v>
      </c>
      <c r="B2891" t="s">
        <v>11360</v>
      </c>
      <c r="C2891" t="s">
        <v>11361</v>
      </c>
      <c r="D2891" t="s">
        <v>11362</v>
      </c>
      <c r="E2891" t="s">
        <v>920</v>
      </c>
      <c r="F2891" t="s">
        <v>11363</v>
      </c>
      <c r="G2891" cm="1">
        <f t="array" aca="1" ref="G2891" ca="1">SUMPRODUCT(--ISNUMBER(MID(D2891,ROW(INDIRECT("1:"&amp;LEN(D2891))),1)*1))</f>
        <v>14</v>
      </c>
      <c r="H2891" t="b">
        <f>OR(ISNUMBER(FIND("Wh kg", D2891)), ISNUMBER(FIND("F/g", D2891)), ISNUMBER(FIND("ppm", D2891)), ISNUMBER(FIND("ppb", D2891)), ISNUMBER(FIND("mAh/g", D2891)), ISNUMBER(FIND("kHz", D2891)), ISNUMBER(FIND("°C", D2891)), ISNUMBER(FIND(" pH", D2891)), ISNUMBER(FIND("mg/L", D2891)), ISNUMBER(FIND("mAhg", D2891)), ISNUMBER(FIND("g/L", D2891)), ISNUMBER(FIND("MPa", D2891)))</f>
        <v>0</v>
      </c>
    </row>
    <row r="2892" spans="1:8" hidden="1" x14ac:dyDescent="0.3">
      <c r="A2892">
        <v>3383</v>
      </c>
      <c r="B2892" t="s">
        <v>11425</v>
      </c>
      <c r="C2892" t="s">
        <v>11426</v>
      </c>
      <c r="D2892" t="s">
        <v>11427</v>
      </c>
      <c r="E2892" t="s">
        <v>11428</v>
      </c>
      <c r="F2892" t="s">
        <v>84</v>
      </c>
      <c r="G2892" cm="1">
        <f t="array" aca="1" ref="G2892" ca="1">SUMPRODUCT(--ISNUMBER(MID(D2892,ROW(INDIRECT("1:"&amp;LEN(D2892))),1)*1))</f>
        <v>14</v>
      </c>
      <c r="H2892" t="b">
        <f t="shared" ref="H2891:H2892" si="664">OR(ISNUMBER(FIND("Wh kg", D2892)), ISNUMBER(FIND("F/g", D2892)), ISNUMBER(FIND("ppm", D2892)), ISNUMBER(FIND("ppb", D2892)), ISNUMBER(FIND("mAh/g", D2892)), ISNUMBER(FIND("kHz", D2892)), ISNUMBER(FIND("°C", D2892)), ISNUMBER(FIND(" pH", D2892)), ISNUMBER(FIND("mg/L", D2892)), ISNUMBER(FIND("min", D2892)), ISNUMBER(FIND("mAhg", D2892)), ISNUMBER(FIND("g/L", D2892)), ISNUMBER(FIND("MPa", D2892)))</f>
        <v>0</v>
      </c>
    </row>
    <row r="2893" spans="1:8" hidden="1" x14ac:dyDescent="0.3">
      <c r="A2893">
        <v>2891</v>
      </c>
      <c r="B2893" t="s">
        <v>9834</v>
      </c>
      <c r="C2893" t="s">
        <v>9835</v>
      </c>
      <c r="D2893" t="s">
        <v>9836</v>
      </c>
      <c r="E2893" t="s">
        <v>920</v>
      </c>
      <c r="F2893" t="s">
        <v>303</v>
      </c>
      <c r="G2893" cm="1">
        <f t="array" aca="1" ref="G2893" ca="1">SUMPRODUCT(--ISNUMBER(MID(D2893,ROW(INDIRECT("1:"&amp;LEN(D2893))),1)*1))</f>
        <v>0</v>
      </c>
    </row>
    <row r="2894" spans="1:8" hidden="1" x14ac:dyDescent="0.3">
      <c r="A2894">
        <v>3508</v>
      </c>
      <c r="B2894" t="s">
        <v>11833</v>
      </c>
      <c r="C2894" t="s">
        <v>11834</v>
      </c>
      <c r="D2894" t="s">
        <v>11835</v>
      </c>
      <c r="E2894" t="s">
        <v>907</v>
      </c>
      <c r="F2894" t="s">
        <v>116</v>
      </c>
      <c r="G2894" cm="1">
        <f t="array" aca="1" ref="G2894" ca="1">SUMPRODUCT(--ISNUMBER(MID(D2894,ROW(INDIRECT("1:"&amp;LEN(D2894))),1)*1))</f>
        <v>14</v>
      </c>
      <c r="H2894" t="b">
        <f>OR(ISNUMBER(FIND("Wh kg", D2894)), ISNUMBER(FIND("F/g", D2894)), ISNUMBER(FIND("ppm", D2894)), ISNUMBER(FIND("ppb", D2894)), ISNUMBER(FIND("mAh/g", D2894)), ISNUMBER(FIND("kHz", D2894)), ISNUMBER(FIND("°C", D2894)), ISNUMBER(FIND(" pH", D2894)), ISNUMBER(FIND("mg/L", D2894)), ISNUMBER(FIND("mAhg", D2894)), ISNUMBER(FIND("g/L", D2894)), ISNUMBER(FIND("MPa", D2894)))</f>
        <v>0</v>
      </c>
    </row>
    <row r="2895" spans="1:8" hidden="1" x14ac:dyDescent="0.3">
      <c r="A2895">
        <v>2893</v>
      </c>
      <c r="B2895" t="s">
        <v>9840</v>
      </c>
      <c r="C2895" t="s">
        <v>9841</v>
      </c>
      <c r="D2895" t="s">
        <v>9842</v>
      </c>
      <c r="E2895" t="s">
        <v>9843</v>
      </c>
      <c r="F2895" t="s">
        <v>632</v>
      </c>
      <c r="G2895" cm="1">
        <f t="array" aca="1" ref="G2895" ca="1">SUMPRODUCT(--ISNUMBER(MID(D2895,ROW(INDIRECT("1:"&amp;LEN(D2895))),1)*1))</f>
        <v>0</v>
      </c>
    </row>
    <row r="2896" spans="1:8" hidden="1" x14ac:dyDescent="0.3">
      <c r="A2896">
        <v>3581</v>
      </c>
      <c r="B2896" t="s">
        <v>12070</v>
      </c>
      <c r="C2896" t="s">
        <v>12071</v>
      </c>
      <c r="D2896" t="s">
        <v>12072</v>
      </c>
      <c r="E2896" t="s">
        <v>12073</v>
      </c>
      <c r="F2896" t="s">
        <v>89</v>
      </c>
      <c r="G2896" cm="1">
        <f t="array" aca="1" ref="G2896" ca="1">SUMPRODUCT(--ISNUMBER(MID(D2896,ROW(INDIRECT("1:"&amp;LEN(D2896))),1)*1))</f>
        <v>14</v>
      </c>
      <c r="H2896" t="b">
        <f t="shared" ref="H2896:H2901" si="665">OR(ISNUMBER(FIND("Wh kg", D2896)), ISNUMBER(FIND("F/g", D2896)), ISNUMBER(FIND("ppm", D2896)), ISNUMBER(FIND("ppb", D2896)), ISNUMBER(FIND("mAh/g", D2896)), ISNUMBER(FIND("kHz", D2896)), ISNUMBER(FIND("°C", D2896)), ISNUMBER(FIND(" pH", D2896)), ISNUMBER(FIND("mg/L", D2896)), ISNUMBER(FIND("mAhg", D2896)), ISNUMBER(FIND("g/L", D2896)), ISNUMBER(FIND("MPa", D2896)))</f>
        <v>0</v>
      </c>
    </row>
    <row r="2897" spans="1:8" hidden="1" x14ac:dyDescent="0.3">
      <c r="A2897">
        <v>3769</v>
      </c>
      <c r="B2897" t="s">
        <v>12677</v>
      </c>
      <c r="C2897" t="s">
        <v>12678</v>
      </c>
      <c r="D2897" t="s">
        <v>12679</v>
      </c>
      <c r="E2897" t="s">
        <v>12680</v>
      </c>
      <c r="F2897" t="s">
        <v>767</v>
      </c>
      <c r="G2897" cm="1">
        <f t="array" aca="1" ref="G2897" ca="1">SUMPRODUCT(--ISNUMBER(MID(D2897,ROW(INDIRECT("1:"&amp;LEN(D2897))),1)*1))</f>
        <v>14</v>
      </c>
      <c r="H2897" t="b">
        <f t="shared" si="665"/>
        <v>0</v>
      </c>
    </row>
    <row r="2898" spans="1:8" x14ac:dyDescent="0.3">
      <c r="A2898">
        <v>3777</v>
      </c>
      <c r="B2898" t="s">
        <v>12703</v>
      </c>
      <c r="C2898" t="s">
        <v>12704</v>
      </c>
      <c r="D2898" t="s">
        <v>12705</v>
      </c>
      <c r="E2898" t="s">
        <v>12706</v>
      </c>
      <c r="F2898" t="s">
        <v>9087</v>
      </c>
      <c r="G2898" cm="1">
        <f t="array" aca="1" ref="G2898" ca="1">SUMPRODUCT(--ISNUMBER(MID(D2898,ROW(INDIRECT("1:"&amp;LEN(D2898))),1)*1))</f>
        <v>14</v>
      </c>
      <c r="H2898" t="b">
        <f t="shared" si="665"/>
        <v>1</v>
      </c>
    </row>
    <row r="2899" spans="1:8" x14ac:dyDescent="0.3">
      <c r="A2899">
        <v>3782</v>
      </c>
      <c r="B2899" t="s">
        <v>12720</v>
      </c>
      <c r="C2899" t="s">
        <v>12721</v>
      </c>
      <c r="D2899" t="s">
        <v>12722</v>
      </c>
      <c r="E2899" t="s">
        <v>12723</v>
      </c>
      <c r="F2899" t="s">
        <v>1802</v>
      </c>
      <c r="G2899" cm="1">
        <f t="array" aca="1" ref="G2899" ca="1">SUMPRODUCT(--ISNUMBER(MID(D2899,ROW(INDIRECT("1:"&amp;LEN(D2899))),1)*1))</f>
        <v>14</v>
      </c>
      <c r="H2899" t="b">
        <f t="shared" si="665"/>
        <v>1</v>
      </c>
    </row>
    <row r="2900" spans="1:8" hidden="1" x14ac:dyDescent="0.3">
      <c r="A2900">
        <v>3915</v>
      </c>
      <c r="B2900" t="s">
        <v>13132</v>
      </c>
      <c r="C2900" t="s">
        <v>13133</v>
      </c>
      <c r="D2900" t="s">
        <v>13134</v>
      </c>
      <c r="E2900" t="s">
        <v>2318</v>
      </c>
      <c r="F2900" t="s">
        <v>46</v>
      </c>
      <c r="G2900" cm="1">
        <f t="array" aca="1" ref="G2900" ca="1">SUMPRODUCT(--ISNUMBER(MID(D2900,ROW(INDIRECT("1:"&amp;LEN(D2900))),1)*1))</f>
        <v>14</v>
      </c>
      <c r="H2900" t="b">
        <f t="shared" si="665"/>
        <v>0</v>
      </c>
    </row>
    <row r="2901" spans="1:8" x14ac:dyDescent="0.3">
      <c r="A2901">
        <v>3935</v>
      </c>
      <c r="B2901" t="s">
        <v>13196</v>
      </c>
      <c r="C2901" t="s">
        <v>13197</v>
      </c>
      <c r="D2901" t="s">
        <v>13198</v>
      </c>
      <c r="E2901" t="s">
        <v>1295</v>
      </c>
      <c r="F2901" t="s">
        <v>89</v>
      </c>
      <c r="G2901" cm="1">
        <f t="array" aca="1" ref="G2901" ca="1">SUMPRODUCT(--ISNUMBER(MID(D2901,ROW(INDIRECT("1:"&amp;LEN(D2901))),1)*1))</f>
        <v>14</v>
      </c>
      <c r="H2901" t="b">
        <f t="shared" si="665"/>
        <v>1</v>
      </c>
    </row>
    <row r="2902" spans="1:8" hidden="1" x14ac:dyDescent="0.3">
      <c r="A2902">
        <v>2900</v>
      </c>
      <c r="B2902" t="s">
        <v>9863</v>
      </c>
      <c r="C2902" t="s">
        <v>9864</v>
      </c>
      <c r="D2902" t="s">
        <v>9865</v>
      </c>
      <c r="E2902" t="s">
        <v>2748</v>
      </c>
      <c r="F2902" t="s">
        <v>1139</v>
      </c>
      <c r="G2902" cm="1">
        <f t="array" aca="1" ref="G2902" ca="1">SUMPRODUCT(--ISNUMBER(MID(D2902,ROW(INDIRECT("1:"&amp;LEN(D2902))),1)*1))</f>
        <v>0</v>
      </c>
    </row>
    <row r="2903" spans="1:8" hidden="1" x14ac:dyDescent="0.3">
      <c r="A2903">
        <v>3937</v>
      </c>
      <c r="B2903" t="s">
        <v>13202</v>
      </c>
      <c r="C2903" t="s">
        <v>13203</v>
      </c>
      <c r="D2903" t="s">
        <v>13204</v>
      </c>
      <c r="E2903" t="s">
        <v>1106</v>
      </c>
      <c r="F2903" t="s">
        <v>89</v>
      </c>
      <c r="G2903" cm="1">
        <f t="array" aca="1" ref="G2903" ca="1">SUMPRODUCT(--ISNUMBER(MID(D2903,ROW(INDIRECT("1:"&amp;LEN(D2903))),1)*1))</f>
        <v>14</v>
      </c>
      <c r="H2903" t="b">
        <f>OR(ISNUMBER(FIND("Wh kg", D2903)), ISNUMBER(FIND("F/g", D2903)), ISNUMBER(FIND("ppm", D2903)), ISNUMBER(FIND("ppb", D2903)), ISNUMBER(FIND("mAh/g", D2903)), ISNUMBER(FIND("kHz", D2903)), ISNUMBER(FIND("°C", D2903)), ISNUMBER(FIND(" pH", D2903)), ISNUMBER(FIND("mg/L", D2903)), ISNUMBER(FIND("min", D2903)), ISNUMBER(FIND("mAhg", D2903)), ISNUMBER(FIND("g/L", D2903)), ISNUMBER(FIND("MPa", D2903)))</f>
        <v>0</v>
      </c>
    </row>
    <row r="2904" spans="1:8" hidden="1" x14ac:dyDescent="0.3">
      <c r="A2904">
        <v>2902</v>
      </c>
      <c r="B2904" t="s">
        <v>9869</v>
      </c>
      <c r="C2904" t="s">
        <v>9870</v>
      </c>
      <c r="D2904" t="s">
        <v>9871</v>
      </c>
      <c r="E2904" t="s">
        <v>1325</v>
      </c>
      <c r="F2904" t="s">
        <v>9872</v>
      </c>
      <c r="G2904" cm="1">
        <f t="array" aca="1" ref="G2904" ca="1">SUMPRODUCT(--ISNUMBER(MID(D2904,ROW(INDIRECT("1:"&amp;LEN(D2904))),1)*1))</f>
        <v>0</v>
      </c>
    </row>
    <row r="2905" spans="1:8" hidden="1" x14ac:dyDescent="0.3">
      <c r="A2905">
        <v>3987</v>
      </c>
      <c r="B2905" t="s">
        <v>13358</v>
      </c>
      <c r="C2905" t="s">
        <v>13359</v>
      </c>
      <c r="D2905" t="s">
        <v>13360</v>
      </c>
      <c r="E2905" t="s">
        <v>1325</v>
      </c>
      <c r="F2905" t="s">
        <v>303</v>
      </c>
      <c r="G2905" cm="1">
        <f t="array" aca="1" ref="G2905" ca="1">SUMPRODUCT(--ISNUMBER(MID(D2905,ROW(INDIRECT("1:"&amp;LEN(D2905))),1)*1))</f>
        <v>14</v>
      </c>
      <c r="H2905" t="b">
        <f t="shared" ref="H2905:H2912" si="666">OR(ISNUMBER(FIND("Wh kg", D2905)), ISNUMBER(FIND("F/g", D2905)), ISNUMBER(FIND("ppm", D2905)), ISNUMBER(FIND("ppb", D2905)), ISNUMBER(FIND("mAh/g", D2905)), ISNUMBER(FIND("kHz", D2905)), ISNUMBER(FIND("°C", D2905)), ISNUMBER(FIND(" pH", D2905)), ISNUMBER(FIND("mg/L", D2905)), ISNUMBER(FIND("min", D2905)), ISNUMBER(FIND("mAhg", D2905)), ISNUMBER(FIND("g/L", D2905)), ISNUMBER(FIND("MPa", D2905)))</f>
        <v>0</v>
      </c>
    </row>
    <row r="2906" spans="1:8" hidden="1" x14ac:dyDescent="0.3">
      <c r="A2906">
        <v>4013</v>
      </c>
      <c r="B2906" t="s">
        <v>13440</v>
      </c>
      <c r="C2906" t="s">
        <v>13441</v>
      </c>
      <c r="D2906" t="s">
        <v>13442</v>
      </c>
      <c r="E2906" t="s">
        <v>13443</v>
      </c>
      <c r="F2906" t="s">
        <v>687</v>
      </c>
      <c r="G2906" cm="1">
        <f t="array" aca="1" ref="G2906" ca="1">SUMPRODUCT(--ISNUMBER(MID(D2906,ROW(INDIRECT("1:"&amp;LEN(D2906))),1)*1))</f>
        <v>14</v>
      </c>
      <c r="H2906" t="b">
        <f>OR(ISNUMBER(FIND("Wh kg", D2906)), ISNUMBER(FIND("F/g", D2906)), ISNUMBER(FIND("ppm", D2906)), ISNUMBER(FIND("ppb", D2906)), ISNUMBER(FIND("mAh/g", D2906)), ISNUMBER(FIND("kHz", D2906)), ISNUMBER(FIND("°C", D2906)), ISNUMBER(FIND(" pH", D2906)), ISNUMBER(FIND("mg/L", D2906)), ISNUMBER(FIND("mAhg", D2906)), ISNUMBER(FIND("g/L", D2906)), ISNUMBER(FIND("MPa", D2906)))</f>
        <v>0</v>
      </c>
    </row>
    <row r="2907" spans="1:8" hidden="1" x14ac:dyDescent="0.3">
      <c r="A2907">
        <v>4063</v>
      </c>
      <c r="B2907" t="s">
        <v>13600</v>
      </c>
      <c r="C2907" t="s">
        <v>13601</v>
      </c>
      <c r="D2907" t="s">
        <v>13602</v>
      </c>
      <c r="E2907" t="s">
        <v>5247</v>
      </c>
      <c r="F2907" t="s">
        <v>610</v>
      </c>
      <c r="G2907" cm="1">
        <f t="array" aca="1" ref="G2907" ca="1">SUMPRODUCT(--ISNUMBER(MID(D2907,ROW(INDIRECT("1:"&amp;LEN(D2907))),1)*1))</f>
        <v>14</v>
      </c>
      <c r="H2907" t="b">
        <f t="shared" si="666"/>
        <v>0</v>
      </c>
    </row>
    <row r="2908" spans="1:8" hidden="1" x14ac:dyDescent="0.3">
      <c r="A2908">
        <v>4077</v>
      </c>
      <c r="B2908" t="s">
        <v>13645</v>
      </c>
      <c r="C2908" t="s">
        <v>13646</v>
      </c>
      <c r="D2908" t="s">
        <v>13647</v>
      </c>
      <c r="E2908" t="s">
        <v>2730</v>
      </c>
      <c r="F2908" t="s">
        <v>46</v>
      </c>
      <c r="G2908" cm="1">
        <f t="array" aca="1" ref="G2908" ca="1">SUMPRODUCT(--ISNUMBER(MID(D2908,ROW(INDIRECT("1:"&amp;LEN(D2908))),1)*1))</f>
        <v>14</v>
      </c>
      <c r="H2908" t="b">
        <f t="shared" si="666"/>
        <v>0</v>
      </c>
    </row>
    <row r="2909" spans="1:8" hidden="1" x14ac:dyDescent="0.3">
      <c r="A2909">
        <v>4119</v>
      </c>
      <c r="B2909" t="s">
        <v>13774</v>
      </c>
      <c r="C2909" t="s">
        <v>13775</v>
      </c>
      <c r="D2909" t="s">
        <v>13776</v>
      </c>
      <c r="E2909" t="s">
        <v>507</v>
      </c>
      <c r="F2909" t="s">
        <v>610</v>
      </c>
      <c r="G2909" cm="1">
        <f t="array" aca="1" ref="G2909" ca="1">SUMPRODUCT(--ISNUMBER(MID(D2909,ROW(INDIRECT("1:"&amp;LEN(D2909))),1)*1))</f>
        <v>14</v>
      </c>
      <c r="H2909" t="b">
        <f t="shared" si="666"/>
        <v>0</v>
      </c>
    </row>
    <row r="2910" spans="1:8" hidden="1" x14ac:dyDescent="0.3">
      <c r="A2910">
        <v>4202</v>
      </c>
      <c r="B2910" t="s">
        <v>14038</v>
      </c>
      <c r="C2910" t="s">
        <v>14039</v>
      </c>
      <c r="D2910" t="s">
        <v>14040</v>
      </c>
      <c r="E2910" t="s">
        <v>5052</v>
      </c>
      <c r="F2910" t="s">
        <v>694</v>
      </c>
      <c r="G2910" cm="1">
        <f t="array" aca="1" ref="G2910" ca="1">SUMPRODUCT(--ISNUMBER(MID(D2910,ROW(INDIRECT("1:"&amp;LEN(D2910))),1)*1))</f>
        <v>14</v>
      </c>
      <c r="H2910" t="b">
        <f t="shared" si="666"/>
        <v>0</v>
      </c>
    </row>
    <row r="2911" spans="1:8" hidden="1" x14ac:dyDescent="0.3">
      <c r="A2911">
        <v>4220</v>
      </c>
      <c r="B2911" t="s">
        <v>14093</v>
      </c>
      <c r="C2911" t="s">
        <v>14094</v>
      </c>
      <c r="D2911" t="s">
        <v>14095</v>
      </c>
      <c r="E2911" t="s">
        <v>4656</v>
      </c>
      <c r="F2911" t="s">
        <v>46</v>
      </c>
      <c r="G2911" cm="1">
        <f t="array" aca="1" ref="G2911" ca="1">SUMPRODUCT(--ISNUMBER(MID(D2911,ROW(INDIRECT("1:"&amp;LEN(D2911))),1)*1))</f>
        <v>14</v>
      </c>
      <c r="H2911" t="b">
        <f t="shared" si="666"/>
        <v>0</v>
      </c>
    </row>
    <row r="2912" spans="1:8" hidden="1" x14ac:dyDescent="0.3">
      <c r="A2912">
        <v>4249</v>
      </c>
      <c r="B2912" t="s">
        <v>14190</v>
      </c>
      <c r="C2912" t="s">
        <v>14191</v>
      </c>
      <c r="D2912" t="s">
        <v>14192</v>
      </c>
      <c r="E2912" t="s">
        <v>3850</v>
      </c>
      <c r="F2912" t="s">
        <v>116</v>
      </c>
      <c r="G2912" cm="1">
        <f t="array" aca="1" ref="G2912" ca="1">SUMPRODUCT(--ISNUMBER(MID(D2912,ROW(INDIRECT("1:"&amp;LEN(D2912))),1)*1))</f>
        <v>14</v>
      </c>
      <c r="H2912" t="b">
        <f t="shared" si="666"/>
        <v>0</v>
      </c>
    </row>
    <row r="2913" spans="1:8" hidden="1" x14ac:dyDescent="0.3">
      <c r="A2913">
        <v>2911</v>
      </c>
      <c r="B2913" t="s">
        <v>9901</v>
      </c>
      <c r="C2913" t="s">
        <v>9902</v>
      </c>
      <c r="D2913" t="s">
        <v>9903</v>
      </c>
      <c r="E2913" t="s">
        <v>2487</v>
      </c>
      <c r="F2913" t="s">
        <v>9031</v>
      </c>
      <c r="G2913" cm="1">
        <f t="array" aca="1" ref="G2913" ca="1">SUMPRODUCT(--ISNUMBER(MID(D2913,ROW(INDIRECT("1:"&amp;LEN(D2913))),1)*1))</f>
        <v>0</v>
      </c>
    </row>
    <row r="2914" spans="1:8" x14ac:dyDescent="0.3">
      <c r="A2914">
        <v>4377</v>
      </c>
      <c r="B2914" t="s">
        <v>14604</v>
      </c>
      <c r="C2914" t="s">
        <v>14605</v>
      </c>
      <c r="D2914" t="s">
        <v>14606</v>
      </c>
      <c r="E2914" t="s">
        <v>1573</v>
      </c>
      <c r="F2914" t="s">
        <v>116</v>
      </c>
      <c r="G2914" cm="1">
        <f t="array" aca="1" ref="G2914" ca="1">SUMPRODUCT(--ISNUMBER(MID(D2914,ROW(INDIRECT("1:"&amp;LEN(D2914))),1)*1))</f>
        <v>14</v>
      </c>
      <c r="H2914" t="b">
        <f>OR(ISNUMBER(FIND("Wh kg", D2914)), ISNUMBER(FIND("F/g", D2914)), ISNUMBER(FIND("ppm", D2914)), ISNUMBER(FIND("ppb", D2914)), ISNUMBER(FIND("mAh/g", D2914)), ISNUMBER(FIND("kHz", D2914)), ISNUMBER(FIND("°C", D2914)), ISNUMBER(FIND(" pH", D2914)), ISNUMBER(FIND("mg/L", D2914)), ISNUMBER(FIND("mAhg", D2914)), ISNUMBER(FIND("g/L", D2914)), ISNUMBER(FIND("MPa", D2914)))</f>
        <v>1</v>
      </c>
    </row>
    <row r="2915" spans="1:8" hidden="1" x14ac:dyDescent="0.3">
      <c r="A2915">
        <v>4475</v>
      </c>
      <c r="B2915" t="s">
        <v>14917</v>
      </c>
      <c r="C2915" t="s">
        <v>14918</v>
      </c>
      <c r="D2915" t="s">
        <v>14919</v>
      </c>
      <c r="E2915" t="s">
        <v>1562</v>
      </c>
      <c r="F2915" t="s">
        <v>116</v>
      </c>
      <c r="G2915" cm="1">
        <f t="array" aca="1" ref="G2915" ca="1">SUMPRODUCT(--ISNUMBER(MID(D2915,ROW(INDIRECT("1:"&amp;LEN(D2915))),1)*1))</f>
        <v>14</v>
      </c>
      <c r="H2915" t="b">
        <f t="shared" ref="H2914:H2925" si="667">OR(ISNUMBER(FIND("Wh kg", D2915)), ISNUMBER(FIND("F/g", D2915)), ISNUMBER(FIND("ppm", D2915)), ISNUMBER(FIND("ppb", D2915)), ISNUMBER(FIND("mAh/g", D2915)), ISNUMBER(FIND("kHz", D2915)), ISNUMBER(FIND("°C", D2915)), ISNUMBER(FIND(" pH", D2915)), ISNUMBER(FIND("mg/L", D2915)), ISNUMBER(FIND("min", D2915)), ISNUMBER(FIND("mAhg", D2915)), ISNUMBER(FIND("g/L", D2915)), ISNUMBER(FIND("MPa", D2915)))</f>
        <v>0</v>
      </c>
    </row>
    <row r="2916" spans="1:8" x14ac:dyDescent="0.3">
      <c r="A2916">
        <v>4496</v>
      </c>
      <c r="B2916" t="s">
        <v>14983</v>
      </c>
      <c r="C2916" t="s">
        <v>14984</v>
      </c>
      <c r="D2916" t="s">
        <v>14985</v>
      </c>
      <c r="E2916" t="s">
        <v>1737</v>
      </c>
      <c r="F2916" t="s">
        <v>116</v>
      </c>
      <c r="G2916" cm="1">
        <f t="array" aca="1" ref="G2916" ca="1">SUMPRODUCT(--ISNUMBER(MID(D2916,ROW(INDIRECT("1:"&amp;LEN(D2916))),1)*1))</f>
        <v>14</v>
      </c>
      <c r="H2916" t="b">
        <f>OR(ISNUMBER(FIND("Wh kg", D2916)), ISNUMBER(FIND("F/g", D2916)), ISNUMBER(FIND("ppm", D2916)), ISNUMBER(FIND("ppb", D2916)), ISNUMBER(FIND("mAh/g", D2916)), ISNUMBER(FIND("kHz", D2916)), ISNUMBER(FIND("°C", D2916)), ISNUMBER(FIND(" pH", D2916)), ISNUMBER(FIND("mg/L", D2916)), ISNUMBER(FIND("mAhg", D2916)), ISNUMBER(FIND("g/L", D2916)), ISNUMBER(FIND("MPa", D2916)))</f>
        <v>1</v>
      </c>
    </row>
    <row r="2917" spans="1:8" hidden="1" x14ac:dyDescent="0.3">
      <c r="A2917">
        <v>4510</v>
      </c>
      <c r="B2917" t="s">
        <v>15028</v>
      </c>
      <c r="C2917" t="s">
        <v>15029</v>
      </c>
      <c r="D2917" t="s">
        <v>15030</v>
      </c>
      <c r="E2917" t="s">
        <v>15031</v>
      </c>
      <c r="F2917" t="s">
        <v>84</v>
      </c>
      <c r="G2917" cm="1">
        <f t="array" aca="1" ref="G2917" ca="1">SUMPRODUCT(--ISNUMBER(MID(D2917,ROW(INDIRECT("1:"&amp;LEN(D2917))),1)*1))</f>
        <v>14</v>
      </c>
      <c r="H2917" t="b">
        <f t="shared" si="667"/>
        <v>0</v>
      </c>
    </row>
    <row r="2918" spans="1:8" hidden="1" x14ac:dyDescent="0.3">
      <c r="A2918">
        <v>4515</v>
      </c>
      <c r="B2918" t="s">
        <v>15045</v>
      </c>
      <c r="C2918" t="s">
        <v>15046</v>
      </c>
      <c r="D2918" t="s">
        <v>15047</v>
      </c>
      <c r="E2918" t="s">
        <v>12176</v>
      </c>
      <c r="F2918" t="s">
        <v>1310</v>
      </c>
      <c r="G2918" cm="1">
        <f t="array" aca="1" ref="G2918" ca="1">SUMPRODUCT(--ISNUMBER(MID(D2918,ROW(INDIRECT("1:"&amp;LEN(D2918))),1)*1))</f>
        <v>14</v>
      </c>
      <c r="H2918" t="b">
        <f t="shared" si="667"/>
        <v>0</v>
      </c>
    </row>
    <row r="2919" spans="1:8" hidden="1" x14ac:dyDescent="0.3">
      <c r="A2919">
        <v>4521</v>
      </c>
      <c r="B2919" t="s">
        <v>15064</v>
      </c>
      <c r="C2919" t="s">
        <v>15065</v>
      </c>
      <c r="D2919" t="s">
        <v>15066</v>
      </c>
      <c r="E2919" t="s">
        <v>3419</v>
      </c>
      <c r="F2919" t="s">
        <v>46</v>
      </c>
      <c r="G2919" cm="1">
        <f t="array" aca="1" ref="G2919" ca="1">SUMPRODUCT(--ISNUMBER(MID(D2919,ROW(INDIRECT("1:"&amp;LEN(D2919))),1)*1))</f>
        <v>14</v>
      </c>
      <c r="H2919" t="b">
        <f>OR(ISNUMBER(FIND("Wh kg", D2919)), ISNUMBER(FIND("F/g", D2919)), ISNUMBER(FIND("ppm", D2919)), ISNUMBER(FIND("ppb", D2919)), ISNUMBER(FIND("mAh/g", D2919)), ISNUMBER(FIND("kHz", D2919)), ISNUMBER(FIND("°C", D2919)), ISNUMBER(FIND(" pH", D2919)), ISNUMBER(FIND("mg/L", D2919)), ISNUMBER(FIND("mAhg", D2919)), ISNUMBER(FIND("g/L", D2919)), ISNUMBER(FIND("MPa", D2919)))</f>
        <v>0</v>
      </c>
    </row>
    <row r="2920" spans="1:8" hidden="1" x14ac:dyDescent="0.3">
      <c r="A2920">
        <v>4607</v>
      </c>
      <c r="B2920" t="s">
        <v>15334</v>
      </c>
      <c r="C2920" t="s">
        <v>15335</v>
      </c>
      <c r="D2920" t="s">
        <v>15336</v>
      </c>
      <c r="E2920" t="s">
        <v>15337</v>
      </c>
      <c r="F2920" t="s">
        <v>14698</v>
      </c>
      <c r="G2920" cm="1">
        <f t="array" aca="1" ref="G2920" ca="1">SUMPRODUCT(--ISNUMBER(MID(D2920,ROW(INDIRECT("1:"&amp;LEN(D2920))),1)*1))</f>
        <v>14</v>
      </c>
      <c r="H2920" t="b">
        <f t="shared" si="667"/>
        <v>0</v>
      </c>
    </row>
    <row r="2921" spans="1:8" hidden="1" x14ac:dyDescent="0.3">
      <c r="A2921">
        <v>4627</v>
      </c>
      <c r="B2921" t="s">
        <v>15398</v>
      </c>
      <c r="C2921" t="s">
        <v>15399</v>
      </c>
      <c r="D2921" t="s">
        <v>15400</v>
      </c>
      <c r="E2921" t="s">
        <v>5097</v>
      </c>
      <c r="F2921" t="s">
        <v>568</v>
      </c>
      <c r="G2921" cm="1">
        <f t="array" aca="1" ref="G2921" ca="1">SUMPRODUCT(--ISNUMBER(MID(D2921,ROW(INDIRECT("1:"&amp;LEN(D2921))),1)*1))</f>
        <v>14</v>
      </c>
      <c r="H2921" t="b">
        <f t="shared" si="667"/>
        <v>0</v>
      </c>
    </row>
    <row r="2922" spans="1:8" hidden="1" x14ac:dyDescent="0.3">
      <c r="A2922">
        <v>4717</v>
      </c>
      <c r="B2922" t="s">
        <v>15686</v>
      </c>
      <c r="C2922" t="s">
        <v>15687</v>
      </c>
      <c r="D2922" t="s">
        <v>15688</v>
      </c>
      <c r="E2922" t="s">
        <v>782</v>
      </c>
      <c r="F2922" t="s">
        <v>161</v>
      </c>
      <c r="G2922" cm="1">
        <f t="array" aca="1" ref="G2922" ca="1">SUMPRODUCT(--ISNUMBER(MID(D2922,ROW(INDIRECT("1:"&amp;LEN(D2922))),1)*1))</f>
        <v>14</v>
      </c>
      <c r="H2922" t="b">
        <f t="shared" ref="H2922:H2925" si="668">OR(ISNUMBER(FIND("Wh kg", D2922)), ISNUMBER(FIND("F/g", D2922)), ISNUMBER(FIND("ppm", D2922)), ISNUMBER(FIND("ppb", D2922)), ISNUMBER(FIND("mAh/g", D2922)), ISNUMBER(FIND("kHz", D2922)), ISNUMBER(FIND("°C", D2922)), ISNUMBER(FIND(" pH", D2922)), ISNUMBER(FIND("mg/L", D2922)), ISNUMBER(FIND("mAhg", D2922)), ISNUMBER(FIND("g/L", D2922)), ISNUMBER(FIND("MPa", D2922)))</f>
        <v>0</v>
      </c>
    </row>
    <row r="2923" spans="1:8" hidden="1" x14ac:dyDescent="0.3">
      <c r="A2923">
        <v>4769</v>
      </c>
      <c r="B2923" t="s">
        <v>15851</v>
      </c>
      <c r="C2923" t="s">
        <v>15852</v>
      </c>
      <c r="D2923" t="s">
        <v>15853</v>
      </c>
      <c r="E2923" t="s">
        <v>5730</v>
      </c>
      <c r="F2923" t="s">
        <v>15</v>
      </c>
      <c r="G2923" cm="1">
        <f t="array" aca="1" ref="G2923" ca="1">SUMPRODUCT(--ISNUMBER(MID(D2923,ROW(INDIRECT("1:"&amp;LEN(D2923))),1)*1))</f>
        <v>14</v>
      </c>
      <c r="H2923" t="b">
        <f t="shared" si="668"/>
        <v>0</v>
      </c>
    </row>
    <row r="2924" spans="1:8" hidden="1" x14ac:dyDescent="0.3">
      <c r="A2924">
        <v>4772</v>
      </c>
      <c r="B2924" t="s">
        <v>15862</v>
      </c>
      <c r="C2924" t="s">
        <v>15863</v>
      </c>
      <c r="D2924" t="s">
        <v>15864</v>
      </c>
      <c r="E2924" t="s">
        <v>88</v>
      </c>
      <c r="F2924" t="s">
        <v>1139</v>
      </c>
      <c r="G2924" cm="1">
        <f t="array" aca="1" ref="G2924" ca="1">SUMPRODUCT(--ISNUMBER(MID(D2924,ROW(INDIRECT("1:"&amp;LEN(D2924))),1)*1))</f>
        <v>14</v>
      </c>
      <c r="H2924" t="b">
        <f t="shared" si="668"/>
        <v>0</v>
      </c>
    </row>
    <row r="2925" spans="1:8" hidden="1" x14ac:dyDescent="0.3">
      <c r="A2925">
        <v>4800</v>
      </c>
      <c r="B2925" t="s">
        <v>15953</v>
      </c>
      <c r="C2925" t="s">
        <v>15954</v>
      </c>
      <c r="D2925" t="s">
        <v>15955</v>
      </c>
      <c r="E2925" t="s">
        <v>15956</v>
      </c>
      <c r="F2925" t="s">
        <v>116</v>
      </c>
      <c r="G2925" cm="1">
        <f t="array" aca="1" ref="G2925" ca="1">SUMPRODUCT(--ISNUMBER(MID(D2925,ROW(INDIRECT("1:"&amp;LEN(D2925))),1)*1))</f>
        <v>14</v>
      </c>
      <c r="H2925" t="b">
        <f t="shared" si="668"/>
        <v>0</v>
      </c>
    </row>
    <row r="2926" spans="1:8" hidden="1" x14ac:dyDescent="0.3">
      <c r="A2926">
        <v>2924</v>
      </c>
      <c r="B2926" t="s">
        <v>9946</v>
      </c>
      <c r="C2926" t="s">
        <v>9947</v>
      </c>
      <c r="D2926" t="s">
        <v>9948</v>
      </c>
      <c r="E2926" t="s">
        <v>195</v>
      </c>
      <c r="F2926" t="s">
        <v>9949</v>
      </c>
      <c r="G2926" cm="1">
        <f t="array" aca="1" ref="G2926" ca="1">SUMPRODUCT(--ISNUMBER(MID(D2926,ROW(INDIRECT("1:"&amp;LEN(D2926))),1)*1))</f>
        <v>0</v>
      </c>
    </row>
    <row r="2927" spans="1:8" hidden="1" x14ac:dyDescent="0.3">
      <c r="A2927">
        <v>2925</v>
      </c>
      <c r="B2927" t="s">
        <v>9950</v>
      </c>
      <c r="C2927" t="s">
        <v>9951</v>
      </c>
      <c r="D2927" t="s">
        <v>9952</v>
      </c>
      <c r="E2927" t="s">
        <v>6605</v>
      </c>
      <c r="F2927" t="s">
        <v>15</v>
      </c>
      <c r="G2927" cm="1">
        <f t="array" aca="1" ref="G2927" ca="1">SUMPRODUCT(--ISNUMBER(MID(D2927,ROW(INDIRECT("1:"&amp;LEN(D2927))),1)*1))</f>
        <v>0</v>
      </c>
    </row>
    <row r="2928" spans="1:8" hidden="1" x14ac:dyDescent="0.3">
      <c r="A2928">
        <v>4805</v>
      </c>
      <c r="B2928" t="s">
        <v>15970</v>
      </c>
      <c r="C2928" t="s">
        <v>15971</v>
      </c>
      <c r="D2928" t="s">
        <v>15972</v>
      </c>
      <c r="E2928" t="s">
        <v>896</v>
      </c>
      <c r="F2928" t="s">
        <v>878</v>
      </c>
      <c r="G2928" cm="1">
        <f t="array" aca="1" ref="G2928" ca="1">SUMPRODUCT(--ISNUMBER(MID(D2928,ROW(INDIRECT("1:"&amp;LEN(D2928))),1)*1))</f>
        <v>14</v>
      </c>
      <c r="H2928" t="b">
        <f t="shared" ref="H2928:H2929" si="669">OR(ISNUMBER(FIND("Wh kg", D2928)), ISNUMBER(FIND("F/g", D2928)), ISNUMBER(FIND("ppm", D2928)), ISNUMBER(FIND("ppb", D2928)), ISNUMBER(FIND("mAh/g", D2928)), ISNUMBER(FIND("kHz", D2928)), ISNUMBER(FIND("°C", D2928)), ISNUMBER(FIND(" pH", D2928)), ISNUMBER(FIND("mg/L", D2928)), ISNUMBER(FIND("min", D2928)), ISNUMBER(FIND("mAhg", D2928)), ISNUMBER(FIND("g/L", D2928)), ISNUMBER(FIND("MPa", D2928)))</f>
        <v>0</v>
      </c>
    </row>
    <row r="2929" spans="1:8" hidden="1" x14ac:dyDescent="0.3">
      <c r="A2929">
        <v>4814</v>
      </c>
      <c r="B2929" t="s">
        <v>16000</v>
      </c>
      <c r="C2929" t="s">
        <v>16001</v>
      </c>
      <c r="D2929" t="s">
        <v>16002</v>
      </c>
      <c r="E2929" t="s">
        <v>78</v>
      </c>
      <c r="F2929" t="s">
        <v>568</v>
      </c>
      <c r="G2929" cm="1">
        <f t="array" aca="1" ref="G2929" ca="1">SUMPRODUCT(--ISNUMBER(MID(D2929,ROW(INDIRECT("1:"&amp;LEN(D2929))),1)*1))</f>
        <v>14</v>
      </c>
      <c r="H2929" t="b">
        <f>OR(ISNUMBER(FIND("Wh kg", D2929)), ISNUMBER(FIND("F/g", D2929)), ISNUMBER(FIND("ppm", D2929)), ISNUMBER(FIND("ppb", D2929)), ISNUMBER(FIND("mAh/g", D2929)), ISNUMBER(FIND("kHz", D2929)), ISNUMBER(FIND("°C", D2929)), ISNUMBER(FIND(" pH", D2929)), ISNUMBER(FIND("mg/L", D2929)), ISNUMBER(FIND("mAhg", D2929)), ISNUMBER(FIND("g/L", D2929)), ISNUMBER(FIND("MPa", D2929)))</f>
        <v>0</v>
      </c>
    </row>
    <row r="2930" spans="1:8" hidden="1" x14ac:dyDescent="0.3">
      <c r="A2930">
        <v>2928</v>
      </c>
      <c r="B2930" t="s">
        <v>9959</v>
      </c>
      <c r="C2930" t="s">
        <v>9960</v>
      </c>
      <c r="D2930" t="s">
        <v>9961</v>
      </c>
      <c r="E2930" t="s">
        <v>4035</v>
      </c>
      <c r="F2930" t="s">
        <v>15</v>
      </c>
      <c r="G2930" cm="1">
        <f t="array" aca="1" ref="G2930" ca="1">SUMPRODUCT(--ISNUMBER(MID(D2930,ROW(INDIRECT("1:"&amp;LEN(D2930))),1)*1))</f>
        <v>0</v>
      </c>
    </row>
    <row r="2931" spans="1:8" hidden="1" x14ac:dyDescent="0.3">
      <c r="A2931">
        <v>2929</v>
      </c>
      <c r="B2931" t="s">
        <v>9962</v>
      </c>
      <c r="C2931" t="s">
        <v>9963</v>
      </c>
      <c r="D2931" t="s">
        <v>9964</v>
      </c>
      <c r="E2931" t="s">
        <v>1566</v>
      </c>
      <c r="F2931" t="s">
        <v>6619</v>
      </c>
      <c r="G2931" cm="1">
        <f t="array" aca="1" ref="G2931" ca="1">SUMPRODUCT(--ISNUMBER(MID(D2931,ROW(INDIRECT("1:"&amp;LEN(D2931))),1)*1))</f>
        <v>0</v>
      </c>
    </row>
    <row r="2932" spans="1:8" hidden="1" x14ac:dyDescent="0.3">
      <c r="A2932">
        <v>4868</v>
      </c>
      <c r="B2932" t="s">
        <v>16176</v>
      </c>
      <c r="C2932" t="s">
        <v>16177</v>
      </c>
      <c r="D2932" t="s">
        <v>16178</v>
      </c>
      <c r="E2932" t="s">
        <v>16179</v>
      </c>
      <c r="F2932" t="s">
        <v>66</v>
      </c>
      <c r="G2932" cm="1">
        <f t="array" aca="1" ref="G2932" ca="1">SUMPRODUCT(--ISNUMBER(MID(D2932,ROW(INDIRECT("1:"&amp;LEN(D2932))),1)*1))</f>
        <v>14</v>
      </c>
      <c r="H2932" t="b">
        <f t="shared" ref="H2932:H2940" si="670">OR(ISNUMBER(FIND("Wh kg", D2932)), ISNUMBER(FIND("F/g", D2932)), ISNUMBER(FIND("ppm", D2932)), ISNUMBER(FIND("ppb", D2932)), ISNUMBER(FIND("mAh/g", D2932)), ISNUMBER(FIND("kHz", D2932)), ISNUMBER(FIND("°C", D2932)), ISNUMBER(FIND(" pH", D2932)), ISNUMBER(FIND("mg/L", D2932)), ISNUMBER(FIND("min", D2932)), ISNUMBER(FIND("mAhg", D2932)), ISNUMBER(FIND("g/L", D2932)), ISNUMBER(FIND("MPa", D2932)))</f>
        <v>0</v>
      </c>
    </row>
    <row r="2933" spans="1:8" hidden="1" x14ac:dyDescent="0.3">
      <c r="A2933">
        <v>4894</v>
      </c>
      <c r="B2933" t="s">
        <v>16258</v>
      </c>
      <c r="C2933" t="s">
        <v>16259</v>
      </c>
      <c r="D2933" t="s">
        <v>16260</v>
      </c>
      <c r="E2933" t="s">
        <v>16261</v>
      </c>
      <c r="F2933" t="s">
        <v>5210</v>
      </c>
      <c r="G2933" cm="1">
        <f t="array" aca="1" ref="G2933" ca="1">SUMPRODUCT(--ISNUMBER(MID(D2933,ROW(INDIRECT("1:"&amp;LEN(D2933))),1)*1))</f>
        <v>14</v>
      </c>
      <c r="H2933" t="b">
        <f>OR(ISNUMBER(FIND("Wh kg", D2933)), ISNUMBER(FIND("F/g", D2933)), ISNUMBER(FIND("ppm", D2933)), ISNUMBER(FIND("ppb", D2933)), ISNUMBER(FIND("mAh/g", D2933)), ISNUMBER(FIND("kHz", D2933)), ISNUMBER(FIND("°C", D2933)), ISNUMBER(FIND(" pH", D2933)), ISNUMBER(FIND("mg/L", D2933)), ISNUMBER(FIND("mAhg", D2933)), ISNUMBER(FIND("g/L", D2933)), ISNUMBER(FIND("MPa", D2933)))</f>
        <v>0</v>
      </c>
    </row>
    <row r="2934" spans="1:8" hidden="1" x14ac:dyDescent="0.3">
      <c r="A2934">
        <v>4975</v>
      </c>
      <c r="B2934" t="s">
        <v>16512</v>
      </c>
      <c r="C2934" t="s">
        <v>16513</v>
      </c>
      <c r="D2934" t="s">
        <v>16514</v>
      </c>
      <c r="E2934" t="s">
        <v>1106</v>
      </c>
      <c r="F2934" t="s">
        <v>16515</v>
      </c>
      <c r="G2934" cm="1">
        <f t="array" aca="1" ref="G2934" ca="1">SUMPRODUCT(--ISNUMBER(MID(D2934,ROW(INDIRECT("1:"&amp;LEN(D2934))),1)*1))</f>
        <v>14</v>
      </c>
      <c r="H2934" t="b">
        <f t="shared" si="670"/>
        <v>0</v>
      </c>
    </row>
    <row r="2935" spans="1:8" x14ac:dyDescent="0.3">
      <c r="A2935">
        <v>5000</v>
      </c>
      <c r="B2935" t="s">
        <v>16594</v>
      </c>
      <c r="C2935" t="s">
        <v>16595</v>
      </c>
      <c r="D2935" t="s">
        <v>16596</v>
      </c>
      <c r="E2935" t="s">
        <v>1959</v>
      </c>
      <c r="F2935" t="s">
        <v>16597</v>
      </c>
      <c r="G2935" cm="1">
        <f t="array" aca="1" ref="G2935" ca="1">SUMPRODUCT(--ISNUMBER(MID(D2935,ROW(INDIRECT("1:"&amp;LEN(D2935))),1)*1))</f>
        <v>14</v>
      </c>
      <c r="H2935" t="b">
        <f t="shared" ref="H2935:H2936" si="671">OR(ISNUMBER(FIND("Wh kg", D2935)), ISNUMBER(FIND("F/g", D2935)), ISNUMBER(FIND("ppm", D2935)), ISNUMBER(FIND("ppb", D2935)), ISNUMBER(FIND("mAh/g", D2935)), ISNUMBER(FIND("kHz", D2935)), ISNUMBER(FIND("°C", D2935)), ISNUMBER(FIND(" pH", D2935)), ISNUMBER(FIND("mg/L", D2935)), ISNUMBER(FIND("mAhg", D2935)), ISNUMBER(FIND("g/L", D2935)), ISNUMBER(FIND("MPa", D2935)))</f>
        <v>1</v>
      </c>
    </row>
    <row r="2936" spans="1:8" x14ac:dyDescent="0.3">
      <c r="A2936">
        <v>8</v>
      </c>
      <c r="B2936" t="s">
        <v>42</v>
      </c>
      <c r="C2936" t="s">
        <v>43</v>
      </c>
      <c r="D2936" t="s">
        <v>44</v>
      </c>
      <c r="E2936" t="s">
        <v>45</v>
      </c>
      <c r="F2936" t="s">
        <v>46</v>
      </c>
      <c r="G2936" cm="1">
        <f t="array" aca="1" ref="G2936" ca="1">SUMPRODUCT(--ISNUMBER(MID(D2936,ROW(INDIRECT("1:"&amp;LEN(D2936))),1)*1))</f>
        <v>13</v>
      </c>
      <c r="H2936" t="b">
        <f t="shared" si="671"/>
        <v>1</v>
      </c>
    </row>
    <row r="2937" spans="1:8" hidden="1" x14ac:dyDescent="0.3">
      <c r="A2937">
        <v>16</v>
      </c>
      <c r="B2937" t="s">
        <v>80</v>
      </c>
      <c r="C2937" t="s">
        <v>81</v>
      </c>
      <c r="D2937" t="s">
        <v>82</v>
      </c>
      <c r="E2937" t="s">
        <v>83</v>
      </c>
      <c r="F2937" t="s">
        <v>84</v>
      </c>
      <c r="G2937" cm="1">
        <f t="array" aca="1" ref="G2937" ca="1">SUMPRODUCT(--ISNUMBER(MID(D2937,ROW(INDIRECT("1:"&amp;LEN(D2937))),1)*1))</f>
        <v>13</v>
      </c>
      <c r="H2937" t="b">
        <f t="shared" si="670"/>
        <v>0</v>
      </c>
    </row>
    <row r="2938" spans="1:8" hidden="1" x14ac:dyDescent="0.3">
      <c r="A2938">
        <v>64</v>
      </c>
      <c r="B2938" t="s">
        <v>274</v>
      </c>
      <c r="C2938" t="s">
        <v>275</v>
      </c>
      <c r="D2938" t="s">
        <v>276</v>
      </c>
      <c r="E2938" t="s">
        <v>231</v>
      </c>
      <c r="F2938" t="s">
        <v>116</v>
      </c>
      <c r="G2938" cm="1">
        <f t="array" aca="1" ref="G2938" ca="1">SUMPRODUCT(--ISNUMBER(MID(D2938,ROW(INDIRECT("1:"&amp;LEN(D2938))),1)*1))</f>
        <v>13</v>
      </c>
      <c r="H2938" t="b">
        <f t="shared" si="670"/>
        <v>0</v>
      </c>
    </row>
    <row r="2939" spans="1:8" hidden="1" x14ac:dyDescent="0.3">
      <c r="A2939">
        <v>103</v>
      </c>
      <c r="B2939" t="s">
        <v>423</v>
      </c>
      <c r="C2939" t="s">
        <v>424</v>
      </c>
      <c r="D2939" t="s">
        <v>425</v>
      </c>
      <c r="E2939" t="s">
        <v>426</v>
      </c>
      <c r="F2939" t="s">
        <v>427</v>
      </c>
      <c r="G2939" cm="1">
        <f t="array" aca="1" ref="G2939" ca="1">SUMPRODUCT(--ISNUMBER(MID(D2939,ROW(INDIRECT("1:"&amp;LEN(D2939))),1)*1))</f>
        <v>13</v>
      </c>
      <c r="H2939" t="b">
        <f t="shared" ref="H2939:H2940" si="672">OR(ISNUMBER(FIND("Wh kg", D2939)), ISNUMBER(FIND("F/g", D2939)), ISNUMBER(FIND("ppm", D2939)), ISNUMBER(FIND("ppb", D2939)), ISNUMBER(FIND("mAh/g", D2939)), ISNUMBER(FIND("kHz", D2939)), ISNUMBER(FIND("°C", D2939)), ISNUMBER(FIND(" pH", D2939)), ISNUMBER(FIND("mg/L", D2939)), ISNUMBER(FIND("mAhg", D2939)), ISNUMBER(FIND("g/L", D2939)), ISNUMBER(FIND("MPa", D2939)))</f>
        <v>0</v>
      </c>
    </row>
    <row r="2940" spans="1:8" hidden="1" x14ac:dyDescent="0.3">
      <c r="A2940">
        <v>132</v>
      </c>
      <c r="B2940" t="s">
        <v>527</v>
      </c>
      <c r="C2940" t="s">
        <v>528</v>
      </c>
      <c r="D2940" t="s">
        <v>529</v>
      </c>
      <c r="E2940" t="s">
        <v>380</v>
      </c>
      <c r="F2940" t="s">
        <v>46</v>
      </c>
      <c r="G2940" cm="1">
        <f t="array" aca="1" ref="G2940" ca="1">SUMPRODUCT(--ISNUMBER(MID(D2940,ROW(INDIRECT("1:"&amp;LEN(D2940))),1)*1))</f>
        <v>13</v>
      </c>
      <c r="H2940" t="b">
        <f t="shared" si="672"/>
        <v>0</v>
      </c>
    </row>
    <row r="2941" spans="1:8" hidden="1" x14ac:dyDescent="0.3">
      <c r="A2941">
        <v>2939</v>
      </c>
      <c r="B2941" t="s">
        <v>9997</v>
      </c>
      <c r="C2941" t="s">
        <v>9998</v>
      </c>
      <c r="D2941" t="s">
        <v>9999</v>
      </c>
      <c r="E2941" t="s">
        <v>10000</v>
      </c>
      <c r="F2941" t="s">
        <v>797</v>
      </c>
      <c r="G2941" cm="1">
        <f t="array" aca="1" ref="G2941" ca="1">SUMPRODUCT(--ISNUMBER(MID(D2941,ROW(INDIRECT("1:"&amp;LEN(D2941))),1)*1))</f>
        <v>0</v>
      </c>
    </row>
    <row r="2942" spans="1:8" hidden="1" x14ac:dyDescent="0.3">
      <c r="A2942">
        <v>145</v>
      </c>
      <c r="B2942" t="s">
        <v>569</v>
      </c>
      <c r="C2942" t="s">
        <v>570</v>
      </c>
      <c r="D2942" t="s">
        <v>571</v>
      </c>
      <c r="E2942" t="s">
        <v>474</v>
      </c>
      <c r="F2942" t="s">
        <v>84</v>
      </c>
      <c r="G2942" cm="1">
        <f t="array" aca="1" ref="G2942" ca="1">SUMPRODUCT(--ISNUMBER(MID(D2942,ROW(INDIRECT("1:"&amp;LEN(D2942))),1)*1))</f>
        <v>13</v>
      </c>
      <c r="H2942" t="b">
        <f t="shared" ref="H2942:H2945" si="673">OR(ISNUMBER(FIND("Wh kg", D2942)), ISNUMBER(FIND("F/g", D2942)), ISNUMBER(FIND("ppm", D2942)), ISNUMBER(FIND("ppb", D2942)), ISNUMBER(FIND("mAh/g", D2942)), ISNUMBER(FIND("kHz", D2942)), ISNUMBER(FIND("°C", D2942)), ISNUMBER(FIND(" pH", D2942)), ISNUMBER(FIND("mg/L", D2942)), ISNUMBER(FIND("mAhg", D2942)), ISNUMBER(FIND("g/L", D2942)), ISNUMBER(FIND("MPa", D2942)))</f>
        <v>0</v>
      </c>
    </row>
    <row r="2943" spans="1:8" hidden="1" x14ac:dyDescent="0.3">
      <c r="A2943">
        <v>278</v>
      </c>
      <c r="B2943" t="s">
        <v>1033</v>
      </c>
      <c r="C2943" t="s">
        <v>1034</v>
      </c>
      <c r="D2943" t="s">
        <v>1035</v>
      </c>
      <c r="E2943" t="s">
        <v>1036</v>
      </c>
      <c r="F2943" t="s">
        <v>266</v>
      </c>
      <c r="G2943" cm="1">
        <f t="array" aca="1" ref="G2943" ca="1">SUMPRODUCT(--ISNUMBER(MID(D2943,ROW(INDIRECT("1:"&amp;LEN(D2943))),1)*1))</f>
        <v>13</v>
      </c>
      <c r="H2943" t="b">
        <f t="shared" si="673"/>
        <v>0</v>
      </c>
    </row>
    <row r="2944" spans="1:8" hidden="1" x14ac:dyDescent="0.3">
      <c r="A2944">
        <v>359</v>
      </c>
      <c r="B2944" t="s">
        <v>1326</v>
      </c>
      <c r="C2944" t="s">
        <v>1327</v>
      </c>
      <c r="D2944" t="s">
        <v>1328</v>
      </c>
      <c r="E2944" t="s">
        <v>1329</v>
      </c>
      <c r="F2944" t="s">
        <v>138</v>
      </c>
      <c r="G2944" cm="1">
        <f t="array" aca="1" ref="G2944" ca="1">SUMPRODUCT(--ISNUMBER(MID(D2944,ROW(INDIRECT("1:"&amp;LEN(D2944))),1)*1))</f>
        <v>13</v>
      </c>
      <c r="H2944" t="b">
        <f t="shared" si="673"/>
        <v>0</v>
      </c>
    </row>
    <row r="2945" spans="1:8" hidden="1" x14ac:dyDescent="0.3">
      <c r="A2945">
        <v>402</v>
      </c>
      <c r="B2945" t="s">
        <v>1479</v>
      </c>
      <c r="C2945" t="s">
        <v>1480</v>
      </c>
      <c r="D2945" t="s">
        <v>1481</v>
      </c>
      <c r="E2945" t="s">
        <v>1482</v>
      </c>
      <c r="F2945" t="s">
        <v>687</v>
      </c>
      <c r="G2945" cm="1">
        <f t="array" aca="1" ref="G2945" ca="1">SUMPRODUCT(--ISNUMBER(MID(D2945,ROW(INDIRECT("1:"&amp;LEN(D2945))),1)*1))</f>
        <v>13</v>
      </c>
      <c r="H2945" t="b">
        <f t="shared" si="673"/>
        <v>0</v>
      </c>
    </row>
    <row r="2946" spans="1:8" hidden="1" x14ac:dyDescent="0.3">
      <c r="A2946">
        <v>2944</v>
      </c>
      <c r="B2946" t="s">
        <v>10014</v>
      </c>
      <c r="C2946" t="s">
        <v>10015</v>
      </c>
      <c r="D2946" t="s">
        <v>555</v>
      </c>
      <c r="E2946" t="s">
        <v>10016</v>
      </c>
      <c r="F2946" t="s">
        <v>6415</v>
      </c>
      <c r="G2946" cm="1">
        <f t="array" aca="1" ref="G2946" ca="1">SUMPRODUCT(--ISNUMBER(MID(D2946,ROW(INDIRECT("1:"&amp;LEN(D2946))),1)*1))</f>
        <v>0</v>
      </c>
    </row>
    <row r="2947" spans="1:8" hidden="1" x14ac:dyDescent="0.3">
      <c r="A2947">
        <v>2945</v>
      </c>
      <c r="B2947" t="s">
        <v>10017</v>
      </c>
      <c r="C2947" t="s">
        <v>10018</v>
      </c>
      <c r="D2947" t="s">
        <v>10019</v>
      </c>
      <c r="E2947" t="s">
        <v>243</v>
      </c>
      <c r="F2947" t="s">
        <v>9616</v>
      </c>
      <c r="G2947" cm="1">
        <f t="array" aca="1" ref="G2947" ca="1">SUMPRODUCT(--ISNUMBER(MID(D2947,ROW(INDIRECT("1:"&amp;LEN(D2947))),1)*1))</f>
        <v>0</v>
      </c>
    </row>
    <row r="2948" spans="1:8" x14ac:dyDescent="0.3">
      <c r="A2948">
        <v>420</v>
      </c>
      <c r="B2948" t="s">
        <v>1543</v>
      </c>
      <c r="C2948" t="s">
        <v>1544</v>
      </c>
      <c r="D2948" t="s">
        <v>1545</v>
      </c>
      <c r="E2948" t="s">
        <v>1404</v>
      </c>
      <c r="F2948" t="s">
        <v>89</v>
      </c>
      <c r="G2948" cm="1">
        <f t="array" aca="1" ref="G2948" ca="1">SUMPRODUCT(--ISNUMBER(MID(D2948,ROW(INDIRECT("1:"&amp;LEN(D2948))),1)*1))</f>
        <v>13</v>
      </c>
      <c r="H2948" t="b">
        <f t="shared" ref="H2948:H2949" si="674">OR(ISNUMBER(FIND("Wh kg", D2948)), ISNUMBER(FIND("F/g", D2948)), ISNUMBER(FIND("ppm", D2948)), ISNUMBER(FIND("ppb", D2948)), ISNUMBER(FIND("mAh/g", D2948)), ISNUMBER(FIND("kHz", D2948)), ISNUMBER(FIND("°C", D2948)), ISNUMBER(FIND(" pH", D2948)), ISNUMBER(FIND("mg/L", D2948)), ISNUMBER(FIND("mAhg", D2948)), ISNUMBER(FIND("g/L", D2948)), ISNUMBER(FIND("MPa", D2948)))</f>
        <v>1</v>
      </c>
    </row>
    <row r="2949" spans="1:8" hidden="1" x14ac:dyDescent="0.3">
      <c r="A2949">
        <v>478</v>
      </c>
      <c r="B2949" t="s">
        <v>1746</v>
      </c>
      <c r="C2949" t="s">
        <v>1747</v>
      </c>
      <c r="D2949" t="s">
        <v>1748</v>
      </c>
      <c r="E2949" t="s">
        <v>1749</v>
      </c>
      <c r="F2949" t="s">
        <v>610</v>
      </c>
      <c r="G2949" cm="1">
        <f t="array" aca="1" ref="G2949" ca="1">SUMPRODUCT(--ISNUMBER(MID(D2949,ROW(INDIRECT("1:"&amp;LEN(D2949))),1)*1))</f>
        <v>13</v>
      </c>
      <c r="H2949" t="b">
        <f t="shared" si="674"/>
        <v>0</v>
      </c>
    </row>
    <row r="2950" spans="1:8" hidden="1" x14ac:dyDescent="0.3">
      <c r="A2950">
        <v>481</v>
      </c>
      <c r="B2950" t="s">
        <v>1757</v>
      </c>
      <c r="C2950" t="s">
        <v>1758</v>
      </c>
      <c r="D2950" t="s">
        <v>1759</v>
      </c>
      <c r="E2950" t="s">
        <v>585</v>
      </c>
      <c r="F2950" t="s">
        <v>84</v>
      </c>
      <c r="G2950" cm="1">
        <f t="array" aca="1" ref="G2950" ca="1">SUMPRODUCT(--ISNUMBER(MID(D2950,ROW(INDIRECT("1:"&amp;LEN(D2950))),1)*1))</f>
        <v>13</v>
      </c>
      <c r="H2950" t="b">
        <f t="shared" ref="H2948:H2950" si="675">OR(ISNUMBER(FIND("Wh kg", D2950)), ISNUMBER(FIND("F/g", D2950)), ISNUMBER(FIND("ppm", D2950)), ISNUMBER(FIND("ppb", D2950)), ISNUMBER(FIND("mAh/g", D2950)), ISNUMBER(FIND("kHz", D2950)), ISNUMBER(FIND("°C", D2950)), ISNUMBER(FIND(" pH", D2950)), ISNUMBER(FIND("mg/L", D2950)), ISNUMBER(FIND("min", D2950)), ISNUMBER(FIND("mAhg", D2950)), ISNUMBER(FIND("g/L", D2950)), ISNUMBER(FIND("MPa", D2950)))</f>
        <v>0</v>
      </c>
    </row>
    <row r="2951" spans="1:8" hidden="1" x14ac:dyDescent="0.3">
      <c r="A2951">
        <v>2949</v>
      </c>
      <c r="B2951" t="s">
        <v>10030</v>
      </c>
      <c r="C2951" t="s">
        <v>10031</v>
      </c>
      <c r="D2951" t="s">
        <v>10032</v>
      </c>
      <c r="E2951" t="s">
        <v>325</v>
      </c>
      <c r="F2951" t="s">
        <v>1581</v>
      </c>
      <c r="G2951" cm="1">
        <f t="array" aca="1" ref="G2951" ca="1">SUMPRODUCT(--ISNUMBER(MID(D2951,ROW(INDIRECT("1:"&amp;LEN(D2951))),1)*1))</f>
        <v>0</v>
      </c>
    </row>
    <row r="2952" spans="1:8" hidden="1" x14ac:dyDescent="0.3">
      <c r="A2952">
        <v>2950</v>
      </c>
      <c r="B2952" t="s">
        <v>10033</v>
      </c>
      <c r="C2952" t="s">
        <v>10034</v>
      </c>
      <c r="D2952" t="s">
        <v>10035</v>
      </c>
      <c r="E2952" t="s">
        <v>481</v>
      </c>
      <c r="F2952" t="s">
        <v>33</v>
      </c>
      <c r="G2952" cm="1">
        <f t="array" aca="1" ref="G2952" ca="1">SUMPRODUCT(--ISNUMBER(MID(D2952,ROW(INDIRECT("1:"&amp;LEN(D2952))),1)*1))</f>
        <v>0</v>
      </c>
    </row>
    <row r="2953" spans="1:8" hidden="1" x14ac:dyDescent="0.3">
      <c r="A2953">
        <v>2951</v>
      </c>
      <c r="B2953" t="s">
        <v>10036</v>
      </c>
      <c r="C2953" t="s">
        <v>10037</v>
      </c>
      <c r="D2953" t="s">
        <v>10038</v>
      </c>
      <c r="E2953" t="s">
        <v>1941</v>
      </c>
      <c r="F2953" t="s">
        <v>1802</v>
      </c>
      <c r="G2953" cm="1">
        <f t="array" aca="1" ref="G2953" ca="1">SUMPRODUCT(--ISNUMBER(MID(D2953,ROW(INDIRECT("1:"&amp;LEN(D2953))),1)*1))</f>
        <v>0</v>
      </c>
    </row>
    <row r="2954" spans="1:8" hidden="1" x14ac:dyDescent="0.3">
      <c r="A2954">
        <v>694</v>
      </c>
      <c r="B2954" t="s">
        <v>2489</v>
      </c>
      <c r="C2954" t="s">
        <v>2490</v>
      </c>
      <c r="D2954" t="s">
        <v>2491</v>
      </c>
      <c r="E2954" t="s">
        <v>2492</v>
      </c>
      <c r="F2954" t="s">
        <v>84</v>
      </c>
      <c r="G2954" cm="1">
        <f t="array" aca="1" ref="G2954" ca="1">SUMPRODUCT(--ISNUMBER(MID(D2954,ROW(INDIRECT("1:"&amp;LEN(D2954))),1)*1))</f>
        <v>13</v>
      </c>
      <c r="H2954" t="b">
        <f t="shared" ref="H2954:H2955" si="676">OR(ISNUMBER(FIND("Wh kg", D2954)), ISNUMBER(FIND("F/g", D2954)), ISNUMBER(FIND("ppm", D2954)), ISNUMBER(FIND("ppb", D2954)), ISNUMBER(FIND("mAh/g", D2954)), ISNUMBER(FIND("kHz", D2954)), ISNUMBER(FIND("°C", D2954)), ISNUMBER(FIND(" pH", D2954)), ISNUMBER(FIND("mg/L", D2954)), ISNUMBER(FIND("mAhg", D2954)), ISNUMBER(FIND("g/L", D2954)), ISNUMBER(FIND("MPa", D2954)))</f>
        <v>0</v>
      </c>
    </row>
    <row r="2955" spans="1:8" x14ac:dyDescent="0.3">
      <c r="A2955">
        <v>702</v>
      </c>
      <c r="B2955" t="s">
        <v>2516</v>
      </c>
      <c r="C2955" t="s">
        <v>2517</v>
      </c>
      <c r="D2955" t="s">
        <v>2518</v>
      </c>
      <c r="E2955" t="s">
        <v>9</v>
      </c>
      <c r="F2955" t="s">
        <v>610</v>
      </c>
      <c r="G2955" cm="1">
        <f t="array" aca="1" ref="G2955" ca="1">SUMPRODUCT(--ISNUMBER(MID(D2955,ROW(INDIRECT("1:"&amp;LEN(D2955))),1)*1))</f>
        <v>13</v>
      </c>
      <c r="H2955" t="b">
        <f t="shared" si="676"/>
        <v>1</v>
      </c>
    </row>
    <row r="2956" spans="1:8" hidden="1" x14ac:dyDescent="0.3">
      <c r="A2956">
        <v>717</v>
      </c>
      <c r="B2956" t="s">
        <v>2570</v>
      </c>
      <c r="C2956" t="s">
        <v>2571</v>
      </c>
      <c r="D2956" t="s">
        <v>2572</v>
      </c>
      <c r="E2956" t="s">
        <v>639</v>
      </c>
      <c r="F2956" t="s">
        <v>46</v>
      </c>
      <c r="G2956" cm="1">
        <f t="array" aca="1" ref="G2956" ca="1">SUMPRODUCT(--ISNUMBER(MID(D2956,ROW(INDIRECT("1:"&amp;LEN(D2956))),1)*1))</f>
        <v>13</v>
      </c>
      <c r="H2956" t="b">
        <f t="shared" ref="H2954:H2959" si="677">OR(ISNUMBER(FIND("Wh kg", D2956)), ISNUMBER(FIND("F/g", D2956)), ISNUMBER(FIND("ppm", D2956)), ISNUMBER(FIND("ppb", D2956)), ISNUMBER(FIND("mAh/g", D2956)), ISNUMBER(FIND("kHz", D2956)), ISNUMBER(FIND("°C", D2956)), ISNUMBER(FIND(" pH", D2956)), ISNUMBER(FIND("mg/L", D2956)), ISNUMBER(FIND("min", D2956)), ISNUMBER(FIND("mAhg", D2956)), ISNUMBER(FIND("g/L", D2956)), ISNUMBER(FIND("MPa", D2956)))</f>
        <v>0</v>
      </c>
    </row>
    <row r="2957" spans="1:8" hidden="1" x14ac:dyDescent="0.3">
      <c r="A2957">
        <v>824</v>
      </c>
      <c r="B2957" t="s">
        <v>2940</v>
      </c>
      <c r="C2957" t="s">
        <v>2941</v>
      </c>
      <c r="D2957" t="s">
        <v>2942</v>
      </c>
      <c r="E2957" t="s">
        <v>2943</v>
      </c>
      <c r="F2957" t="s">
        <v>687</v>
      </c>
      <c r="G2957" cm="1">
        <f t="array" aca="1" ref="G2957" ca="1">SUMPRODUCT(--ISNUMBER(MID(D2957,ROW(INDIRECT("1:"&amp;LEN(D2957))),1)*1))</f>
        <v>13</v>
      </c>
      <c r="H2957" t="b">
        <f t="shared" si="677"/>
        <v>0</v>
      </c>
    </row>
    <row r="2958" spans="1:8" x14ac:dyDescent="0.3">
      <c r="A2958">
        <v>892</v>
      </c>
      <c r="B2958" t="s">
        <v>3173</v>
      </c>
      <c r="C2958" t="s">
        <v>3174</v>
      </c>
      <c r="D2958" t="s">
        <v>3175</v>
      </c>
      <c r="E2958" t="s">
        <v>3176</v>
      </c>
      <c r="F2958" t="s">
        <v>89</v>
      </c>
      <c r="G2958" cm="1">
        <f t="array" aca="1" ref="G2958" ca="1">SUMPRODUCT(--ISNUMBER(MID(D2958,ROW(INDIRECT("1:"&amp;LEN(D2958))),1)*1))</f>
        <v>13</v>
      </c>
      <c r="H2958" t="b">
        <f t="shared" ref="H2958:H2959" si="678">OR(ISNUMBER(FIND("Wh kg", D2958)), ISNUMBER(FIND("F/g", D2958)), ISNUMBER(FIND("ppm", D2958)), ISNUMBER(FIND("ppb", D2958)), ISNUMBER(FIND("mAh/g", D2958)), ISNUMBER(FIND("kHz", D2958)), ISNUMBER(FIND("°C", D2958)), ISNUMBER(FIND(" pH", D2958)), ISNUMBER(FIND("mg/L", D2958)), ISNUMBER(FIND("mAhg", D2958)), ISNUMBER(FIND("g/L", D2958)), ISNUMBER(FIND("MPa", D2958)))</f>
        <v>1</v>
      </c>
    </row>
    <row r="2959" spans="1:8" x14ac:dyDescent="0.3">
      <c r="A2959">
        <v>974</v>
      </c>
      <c r="B2959" t="s">
        <v>3454</v>
      </c>
      <c r="C2959" t="s">
        <v>3455</v>
      </c>
      <c r="D2959" t="s">
        <v>3456</v>
      </c>
      <c r="E2959" t="s">
        <v>215</v>
      </c>
      <c r="F2959" t="s">
        <v>116</v>
      </c>
      <c r="G2959" cm="1">
        <f t="array" aca="1" ref="G2959" ca="1">SUMPRODUCT(--ISNUMBER(MID(D2959,ROW(INDIRECT("1:"&amp;LEN(D2959))),1)*1))</f>
        <v>13</v>
      </c>
      <c r="H2959" t="b">
        <f t="shared" si="678"/>
        <v>1</v>
      </c>
    </row>
    <row r="2960" spans="1:8" hidden="1" x14ac:dyDescent="0.3">
      <c r="A2960">
        <v>2958</v>
      </c>
      <c r="B2960" t="s">
        <v>10057</v>
      </c>
      <c r="C2960" t="s">
        <v>10058</v>
      </c>
      <c r="D2960" t="s">
        <v>10059</v>
      </c>
      <c r="E2960" t="s">
        <v>10060</v>
      </c>
      <c r="F2960" t="s">
        <v>515</v>
      </c>
      <c r="G2960" cm="1">
        <f t="array" aca="1" ref="G2960" ca="1">SUMPRODUCT(--ISNUMBER(MID(D2960,ROW(INDIRECT("1:"&amp;LEN(D2960))),1)*1))</f>
        <v>0</v>
      </c>
    </row>
    <row r="2961" spans="1:8" hidden="1" x14ac:dyDescent="0.3">
      <c r="A2961">
        <v>2959</v>
      </c>
      <c r="B2961" t="s">
        <v>10061</v>
      </c>
      <c r="C2961" t="s">
        <v>10062</v>
      </c>
      <c r="D2961" t="s">
        <v>10063</v>
      </c>
      <c r="E2961" t="s">
        <v>856</v>
      </c>
      <c r="F2961" t="s">
        <v>2023</v>
      </c>
      <c r="G2961" cm="1">
        <f t="array" aca="1" ref="G2961" ca="1">SUMPRODUCT(--ISNUMBER(MID(D2961,ROW(INDIRECT("1:"&amp;LEN(D2961))),1)*1))</f>
        <v>0</v>
      </c>
    </row>
    <row r="2962" spans="1:8" hidden="1" x14ac:dyDescent="0.3">
      <c r="A2962">
        <v>1046</v>
      </c>
      <c r="B2962" t="s">
        <v>3699</v>
      </c>
      <c r="C2962" t="s">
        <v>3700</v>
      </c>
      <c r="D2962" t="s">
        <v>3701</v>
      </c>
      <c r="E2962" t="s">
        <v>760</v>
      </c>
      <c r="F2962" t="s">
        <v>3702</v>
      </c>
      <c r="G2962" cm="1">
        <f t="array" aca="1" ref="G2962" ca="1">SUMPRODUCT(--ISNUMBER(MID(D2962,ROW(INDIRECT("1:"&amp;LEN(D2962))),1)*1))</f>
        <v>13</v>
      </c>
      <c r="H2962" t="b">
        <f t="shared" ref="H2962:H2969" si="679">OR(ISNUMBER(FIND("Wh kg", D2962)), ISNUMBER(FIND("F/g", D2962)), ISNUMBER(FIND("ppm", D2962)), ISNUMBER(FIND("ppb", D2962)), ISNUMBER(FIND("mAh/g", D2962)), ISNUMBER(FIND("kHz", D2962)), ISNUMBER(FIND("°C", D2962)), ISNUMBER(FIND(" pH", D2962)), ISNUMBER(FIND("mg/L", D2962)), ISNUMBER(FIND("mAhg", D2962)), ISNUMBER(FIND("g/L", D2962)), ISNUMBER(FIND("MPa", D2962)))</f>
        <v>0</v>
      </c>
    </row>
    <row r="2963" spans="1:8" hidden="1" x14ac:dyDescent="0.3">
      <c r="A2963">
        <v>1049</v>
      </c>
      <c r="B2963" t="s">
        <v>3709</v>
      </c>
      <c r="C2963" t="s">
        <v>3710</v>
      </c>
      <c r="D2963" t="s">
        <v>3711</v>
      </c>
      <c r="E2963" t="s">
        <v>519</v>
      </c>
      <c r="F2963" t="s">
        <v>321</v>
      </c>
      <c r="G2963" cm="1">
        <f t="array" aca="1" ref="G2963" ca="1">SUMPRODUCT(--ISNUMBER(MID(D2963,ROW(INDIRECT("1:"&amp;LEN(D2963))),1)*1))</f>
        <v>13</v>
      </c>
      <c r="H2963" t="b">
        <f t="shared" si="679"/>
        <v>0</v>
      </c>
    </row>
    <row r="2964" spans="1:8" hidden="1" x14ac:dyDescent="0.3">
      <c r="A2964">
        <v>1145</v>
      </c>
      <c r="B2964" t="s">
        <v>4032</v>
      </c>
      <c r="C2964" t="s">
        <v>4033</v>
      </c>
      <c r="D2964" t="s">
        <v>4034</v>
      </c>
      <c r="E2964" t="s">
        <v>4035</v>
      </c>
      <c r="F2964" t="s">
        <v>2356</v>
      </c>
      <c r="G2964" cm="1">
        <f t="array" aca="1" ref="G2964" ca="1">SUMPRODUCT(--ISNUMBER(MID(D2964,ROW(INDIRECT("1:"&amp;LEN(D2964))),1)*1))</f>
        <v>13</v>
      </c>
      <c r="H2964" t="b">
        <f t="shared" si="679"/>
        <v>0</v>
      </c>
    </row>
    <row r="2965" spans="1:8" x14ac:dyDescent="0.3">
      <c r="A2965">
        <v>1146</v>
      </c>
      <c r="B2965" t="s">
        <v>4036</v>
      </c>
      <c r="C2965" t="s">
        <v>4037</v>
      </c>
      <c r="D2965" t="s">
        <v>4038</v>
      </c>
      <c r="E2965" t="s">
        <v>1130</v>
      </c>
      <c r="F2965" t="s">
        <v>441</v>
      </c>
      <c r="G2965" cm="1">
        <f t="array" aca="1" ref="G2965" ca="1">SUMPRODUCT(--ISNUMBER(MID(D2965,ROW(INDIRECT("1:"&amp;LEN(D2965))),1)*1))</f>
        <v>13</v>
      </c>
      <c r="H2965" t="b">
        <f t="shared" si="679"/>
        <v>1</v>
      </c>
    </row>
    <row r="2966" spans="1:8" hidden="1" x14ac:dyDescent="0.3">
      <c r="A2966">
        <v>1378</v>
      </c>
      <c r="B2966" t="s">
        <v>4815</v>
      </c>
      <c r="C2966" t="s">
        <v>4816</v>
      </c>
      <c r="D2966" t="s">
        <v>4817</v>
      </c>
      <c r="E2966" t="s">
        <v>4818</v>
      </c>
      <c r="F2966" t="s">
        <v>687</v>
      </c>
      <c r="G2966" cm="1">
        <f t="array" aca="1" ref="G2966" ca="1">SUMPRODUCT(--ISNUMBER(MID(D2966,ROW(INDIRECT("1:"&amp;LEN(D2966))),1)*1))</f>
        <v>13</v>
      </c>
      <c r="H2966" t="b">
        <f t="shared" si="679"/>
        <v>0</v>
      </c>
    </row>
    <row r="2967" spans="1:8" hidden="1" x14ac:dyDescent="0.3">
      <c r="A2967">
        <v>1382</v>
      </c>
      <c r="B2967" t="s">
        <v>4830</v>
      </c>
      <c r="C2967" t="s">
        <v>4831</v>
      </c>
      <c r="D2967" t="s">
        <v>4832</v>
      </c>
      <c r="E2967" t="s">
        <v>4833</v>
      </c>
      <c r="F2967" t="s">
        <v>767</v>
      </c>
      <c r="G2967" cm="1">
        <f t="array" aca="1" ref="G2967" ca="1">SUMPRODUCT(--ISNUMBER(MID(D2967,ROW(INDIRECT("1:"&amp;LEN(D2967))),1)*1))</f>
        <v>13</v>
      </c>
      <c r="H2967" t="b">
        <f t="shared" si="679"/>
        <v>0</v>
      </c>
    </row>
    <row r="2968" spans="1:8" hidden="1" x14ac:dyDescent="0.3">
      <c r="A2968">
        <v>1391</v>
      </c>
      <c r="B2968" t="s">
        <v>4862</v>
      </c>
      <c r="C2968" t="s">
        <v>4863</v>
      </c>
      <c r="D2968" t="s">
        <v>4864</v>
      </c>
      <c r="E2968" t="s">
        <v>4865</v>
      </c>
      <c r="F2968" t="s">
        <v>15</v>
      </c>
      <c r="G2968" cm="1">
        <f t="array" aca="1" ref="G2968" ca="1">SUMPRODUCT(--ISNUMBER(MID(D2968,ROW(INDIRECT("1:"&amp;LEN(D2968))),1)*1))</f>
        <v>13</v>
      </c>
      <c r="H2968" t="b">
        <f t="shared" si="679"/>
        <v>0</v>
      </c>
    </row>
    <row r="2969" spans="1:8" x14ac:dyDescent="0.3">
      <c r="A2969">
        <v>1394</v>
      </c>
      <c r="B2969" t="s">
        <v>4872</v>
      </c>
      <c r="C2969" t="s">
        <v>4873</v>
      </c>
      <c r="D2969" t="s">
        <v>4874</v>
      </c>
      <c r="E2969" t="s">
        <v>254</v>
      </c>
      <c r="F2969" t="s">
        <v>441</v>
      </c>
      <c r="G2969" cm="1">
        <f t="array" aca="1" ref="G2969" ca="1">SUMPRODUCT(--ISNUMBER(MID(D2969,ROW(INDIRECT("1:"&amp;LEN(D2969))),1)*1))</f>
        <v>13</v>
      </c>
      <c r="H2969" t="b">
        <f t="shared" si="679"/>
        <v>1</v>
      </c>
    </row>
    <row r="2970" spans="1:8" hidden="1" x14ac:dyDescent="0.3">
      <c r="A2970">
        <v>1447</v>
      </c>
      <c r="B2970" t="s">
        <v>5049</v>
      </c>
      <c r="C2970" t="s">
        <v>5050</v>
      </c>
      <c r="D2970" t="s">
        <v>5051</v>
      </c>
      <c r="E2970" t="s">
        <v>5052</v>
      </c>
      <c r="F2970" t="s">
        <v>46</v>
      </c>
      <c r="G2970" cm="1">
        <f t="array" aca="1" ref="G2970" ca="1">SUMPRODUCT(--ISNUMBER(MID(D2970,ROW(INDIRECT("1:"&amp;LEN(D2970))),1)*1))</f>
        <v>13</v>
      </c>
      <c r="H2970" t="b">
        <f t="shared" ref="H2962:H2972" si="680">OR(ISNUMBER(FIND("Wh kg", D2970)), ISNUMBER(FIND("F/g", D2970)), ISNUMBER(FIND("ppm", D2970)), ISNUMBER(FIND("ppb", D2970)), ISNUMBER(FIND("mAh/g", D2970)), ISNUMBER(FIND("kHz", D2970)), ISNUMBER(FIND("°C", D2970)), ISNUMBER(FIND(" pH", D2970)), ISNUMBER(FIND("mg/L", D2970)), ISNUMBER(FIND("min", D2970)), ISNUMBER(FIND("mAhg", D2970)), ISNUMBER(FIND("g/L", D2970)), ISNUMBER(FIND("MPa", D2970)))</f>
        <v>0</v>
      </c>
    </row>
    <row r="2971" spans="1:8" hidden="1" x14ac:dyDescent="0.3">
      <c r="A2971">
        <v>1632</v>
      </c>
      <c r="B2971" t="s">
        <v>5667</v>
      </c>
      <c r="C2971" t="s">
        <v>5668</v>
      </c>
      <c r="D2971" t="s">
        <v>5669</v>
      </c>
      <c r="E2971" t="s">
        <v>243</v>
      </c>
      <c r="F2971" t="s">
        <v>708</v>
      </c>
      <c r="G2971" cm="1">
        <f t="array" aca="1" ref="G2971" ca="1">SUMPRODUCT(--ISNUMBER(MID(D2971,ROW(INDIRECT("1:"&amp;LEN(D2971))),1)*1))</f>
        <v>13</v>
      </c>
      <c r="H2971" t="b">
        <f t="shared" si="680"/>
        <v>0</v>
      </c>
    </row>
    <row r="2972" spans="1:8" x14ac:dyDescent="0.3">
      <c r="A2972">
        <v>1678</v>
      </c>
      <c r="B2972" t="s">
        <v>5829</v>
      </c>
      <c r="C2972" t="s">
        <v>5830</v>
      </c>
      <c r="D2972" t="s">
        <v>5831</v>
      </c>
      <c r="E2972" t="s">
        <v>50</v>
      </c>
      <c r="F2972" t="s">
        <v>161</v>
      </c>
      <c r="G2972" cm="1">
        <f t="array" aca="1" ref="G2972" ca="1">SUMPRODUCT(--ISNUMBER(MID(D2972,ROW(INDIRECT("1:"&amp;LEN(D2972))),1)*1))</f>
        <v>13</v>
      </c>
      <c r="H2972" t="b">
        <f>OR(ISNUMBER(FIND("Wh kg", D2972)), ISNUMBER(FIND("F/g", D2972)), ISNUMBER(FIND("ppm", D2972)), ISNUMBER(FIND("ppb", D2972)), ISNUMBER(FIND("mAh/g", D2972)), ISNUMBER(FIND("kHz", D2972)), ISNUMBER(FIND("°C", D2972)), ISNUMBER(FIND(" pH", D2972)), ISNUMBER(FIND("mg/L", D2972)), ISNUMBER(FIND("mAhg", D2972)), ISNUMBER(FIND("g/L", D2972)), ISNUMBER(FIND("MPa", D2972)))</f>
        <v>1</v>
      </c>
    </row>
    <row r="2973" spans="1:8" hidden="1" x14ac:dyDescent="0.3">
      <c r="A2973">
        <v>2971</v>
      </c>
      <c r="B2973" t="s">
        <v>10100</v>
      </c>
      <c r="C2973" t="s">
        <v>10101</v>
      </c>
      <c r="D2973" t="s">
        <v>10102</v>
      </c>
      <c r="E2973" t="s">
        <v>774</v>
      </c>
      <c r="F2973" t="s">
        <v>6619</v>
      </c>
      <c r="G2973" cm="1">
        <f t="array" aca="1" ref="G2973" ca="1">SUMPRODUCT(--ISNUMBER(MID(D2973,ROW(INDIRECT("1:"&amp;LEN(D2973))),1)*1))</f>
        <v>0</v>
      </c>
    </row>
    <row r="2974" spans="1:8" x14ac:dyDescent="0.3">
      <c r="A2974">
        <v>1704</v>
      </c>
      <c r="B2974" t="s">
        <v>5919</v>
      </c>
      <c r="C2974" t="s">
        <v>5920</v>
      </c>
      <c r="D2974" t="s">
        <v>5921</v>
      </c>
      <c r="E2974" t="s">
        <v>191</v>
      </c>
      <c r="F2974" t="s">
        <v>321</v>
      </c>
      <c r="G2974" cm="1">
        <f t="array" aca="1" ref="G2974" ca="1">SUMPRODUCT(--ISNUMBER(MID(D2974,ROW(INDIRECT("1:"&amp;LEN(D2974))),1)*1))</f>
        <v>13</v>
      </c>
      <c r="H2974" t="b">
        <f t="shared" ref="H2974:H2975" si="681">OR(ISNUMBER(FIND("Wh kg", D2974)), ISNUMBER(FIND("F/g", D2974)), ISNUMBER(FIND("ppm", D2974)), ISNUMBER(FIND("ppb", D2974)), ISNUMBER(FIND("mAh/g", D2974)), ISNUMBER(FIND("kHz", D2974)), ISNUMBER(FIND("°C", D2974)), ISNUMBER(FIND(" pH", D2974)), ISNUMBER(FIND("mg/L", D2974)), ISNUMBER(FIND("mAhg", D2974)), ISNUMBER(FIND("g/L", D2974)), ISNUMBER(FIND("MPa", D2974)))</f>
        <v>1</v>
      </c>
    </row>
    <row r="2975" spans="1:8" x14ac:dyDescent="0.3">
      <c r="A2975">
        <v>1721</v>
      </c>
      <c r="B2975" t="s">
        <v>5973</v>
      </c>
      <c r="C2975" t="s">
        <v>5974</v>
      </c>
      <c r="D2975" t="s">
        <v>5975</v>
      </c>
      <c r="E2975" t="s">
        <v>215</v>
      </c>
      <c r="F2975" t="s">
        <v>161</v>
      </c>
      <c r="G2975" cm="1">
        <f t="array" aca="1" ref="G2975" ca="1">SUMPRODUCT(--ISNUMBER(MID(D2975,ROW(INDIRECT("1:"&amp;LEN(D2975))),1)*1))</f>
        <v>13</v>
      </c>
      <c r="H2975" t="b">
        <f t="shared" si="681"/>
        <v>1</v>
      </c>
    </row>
    <row r="2976" spans="1:8" hidden="1" x14ac:dyDescent="0.3">
      <c r="A2976">
        <v>2974</v>
      </c>
      <c r="B2976" t="s">
        <v>10110</v>
      </c>
      <c r="C2976" t="s">
        <v>10111</v>
      </c>
      <c r="D2976" t="s">
        <v>10112</v>
      </c>
      <c r="E2976" t="s">
        <v>7782</v>
      </c>
      <c r="F2976" t="s">
        <v>698</v>
      </c>
      <c r="G2976" cm="1">
        <f t="array" aca="1" ref="G2976" ca="1">SUMPRODUCT(--ISNUMBER(MID(D2976,ROW(INDIRECT("1:"&amp;LEN(D2976))),1)*1))</f>
        <v>0</v>
      </c>
    </row>
    <row r="2977" spans="1:8" x14ac:dyDescent="0.3">
      <c r="A2977">
        <v>1800</v>
      </c>
      <c r="B2977" t="s">
        <v>6237</v>
      </c>
      <c r="C2977" t="s">
        <v>6238</v>
      </c>
      <c r="D2977" t="s">
        <v>6239</v>
      </c>
      <c r="E2977" t="s">
        <v>760</v>
      </c>
      <c r="F2977" t="s">
        <v>1577</v>
      </c>
      <c r="G2977" cm="1">
        <f t="array" aca="1" ref="G2977" ca="1">SUMPRODUCT(--ISNUMBER(MID(D2977,ROW(INDIRECT("1:"&amp;LEN(D2977))),1)*1))</f>
        <v>13</v>
      </c>
      <c r="H2977" t="b">
        <f>OR(ISNUMBER(FIND("Wh kg", D2977)), ISNUMBER(FIND("F/g", D2977)), ISNUMBER(FIND("ppm", D2977)), ISNUMBER(FIND("ppb", D2977)), ISNUMBER(FIND("mAh/g", D2977)), ISNUMBER(FIND("kHz", D2977)), ISNUMBER(FIND("°C", D2977)), ISNUMBER(FIND(" pH", D2977)), ISNUMBER(FIND("mg/L", D2977)), ISNUMBER(FIND("mAhg", D2977)), ISNUMBER(FIND("g/L", D2977)), ISNUMBER(FIND("MPa", D2977)))</f>
        <v>1</v>
      </c>
    </row>
    <row r="2978" spans="1:8" hidden="1" x14ac:dyDescent="0.3">
      <c r="A2978">
        <v>1811</v>
      </c>
      <c r="B2978" t="s">
        <v>6271</v>
      </c>
      <c r="C2978" t="s">
        <v>6272</v>
      </c>
      <c r="D2978" t="s">
        <v>6273</v>
      </c>
      <c r="E2978" t="s">
        <v>6274</v>
      </c>
      <c r="F2978" t="s">
        <v>46</v>
      </c>
      <c r="G2978" cm="1">
        <f t="array" aca="1" ref="G2978" ca="1">SUMPRODUCT(--ISNUMBER(MID(D2978,ROW(INDIRECT("1:"&amp;LEN(D2978))),1)*1))</f>
        <v>13</v>
      </c>
      <c r="H2978" t="b">
        <f t="shared" ref="H2977:H2979" si="682">OR(ISNUMBER(FIND("Wh kg", D2978)), ISNUMBER(FIND("F/g", D2978)), ISNUMBER(FIND("ppm", D2978)), ISNUMBER(FIND("ppb", D2978)), ISNUMBER(FIND("mAh/g", D2978)), ISNUMBER(FIND("kHz", D2978)), ISNUMBER(FIND("°C", D2978)), ISNUMBER(FIND(" pH", D2978)), ISNUMBER(FIND("mg/L", D2978)), ISNUMBER(FIND("min", D2978)), ISNUMBER(FIND("mAhg", D2978)), ISNUMBER(FIND("g/L", D2978)), ISNUMBER(FIND("MPa", D2978)))</f>
        <v>0</v>
      </c>
    </row>
    <row r="2979" spans="1:8" hidden="1" x14ac:dyDescent="0.3">
      <c r="A2979">
        <v>1824</v>
      </c>
      <c r="B2979" t="s">
        <v>6314</v>
      </c>
      <c r="C2979" t="s">
        <v>6315</v>
      </c>
      <c r="D2979" t="s">
        <v>6316</v>
      </c>
      <c r="E2979" t="s">
        <v>4666</v>
      </c>
      <c r="F2979" t="s">
        <v>15</v>
      </c>
      <c r="G2979" cm="1">
        <f t="array" aca="1" ref="G2979" ca="1">SUMPRODUCT(--ISNUMBER(MID(D2979,ROW(INDIRECT("1:"&amp;LEN(D2979))),1)*1))</f>
        <v>13</v>
      </c>
      <c r="H2979" t="b">
        <f t="shared" si="682"/>
        <v>0</v>
      </c>
    </row>
    <row r="2980" spans="1:8" hidden="1" x14ac:dyDescent="0.3">
      <c r="A2980">
        <v>2978</v>
      </c>
      <c r="B2980" t="s">
        <v>10122</v>
      </c>
      <c r="C2980" t="s">
        <v>10123</v>
      </c>
      <c r="D2980" t="s">
        <v>10124</v>
      </c>
      <c r="E2980" t="s">
        <v>920</v>
      </c>
      <c r="F2980" t="s">
        <v>303</v>
      </c>
      <c r="G2980" cm="1">
        <f t="array" aca="1" ref="G2980" ca="1">SUMPRODUCT(--ISNUMBER(MID(D2980,ROW(INDIRECT("1:"&amp;LEN(D2980))),1)*1))</f>
        <v>0</v>
      </c>
    </row>
    <row r="2981" spans="1:8" hidden="1" x14ac:dyDescent="0.3">
      <c r="A2981">
        <v>1912</v>
      </c>
      <c r="B2981" t="s">
        <v>6610</v>
      </c>
      <c r="C2981" t="s">
        <v>6611</v>
      </c>
      <c r="D2981" t="s">
        <v>6612</v>
      </c>
      <c r="E2981" t="s">
        <v>227</v>
      </c>
      <c r="F2981" t="s">
        <v>1802</v>
      </c>
      <c r="G2981" cm="1">
        <f t="array" aca="1" ref="G2981" ca="1">SUMPRODUCT(--ISNUMBER(MID(D2981,ROW(INDIRECT("1:"&amp;LEN(D2981))),1)*1))</f>
        <v>13</v>
      </c>
      <c r="H2981" t="b">
        <f>OR(ISNUMBER(FIND("Wh kg", D2981)), ISNUMBER(FIND("F/g", D2981)), ISNUMBER(FIND("ppm", D2981)), ISNUMBER(FIND("ppb", D2981)), ISNUMBER(FIND("mAh/g", D2981)), ISNUMBER(FIND("kHz", D2981)), ISNUMBER(FIND("°C", D2981)), ISNUMBER(FIND(" pH", D2981)), ISNUMBER(FIND("mg/L", D2981)), ISNUMBER(FIND("min", D2981)), ISNUMBER(FIND("mAhg", D2981)), ISNUMBER(FIND("g/L", D2981)), ISNUMBER(FIND("MPa", D2981)))</f>
        <v>0</v>
      </c>
    </row>
    <row r="2982" spans="1:8" hidden="1" x14ac:dyDescent="0.3">
      <c r="A2982">
        <v>2980</v>
      </c>
      <c r="B2982" t="s">
        <v>10128</v>
      </c>
      <c r="C2982" t="s">
        <v>10129</v>
      </c>
      <c r="D2982" t="s">
        <v>10130</v>
      </c>
      <c r="E2982" t="s">
        <v>93</v>
      </c>
      <c r="F2982" t="s">
        <v>153</v>
      </c>
      <c r="G2982" cm="1">
        <f t="array" aca="1" ref="G2982" ca="1">SUMPRODUCT(--ISNUMBER(MID(D2982,ROW(INDIRECT("1:"&amp;LEN(D2982))),1)*1))</f>
        <v>0</v>
      </c>
    </row>
    <row r="2983" spans="1:8" x14ac:dyDescent="0.3">
      <c r="A2983">
        <v>1936</v>
      </c>
      <c r="B2983" t="s">
        <v>6688</v>
      </c>
      <c r="C2983" t="s">
        <v>6689</v>
      </c>
      <c r="D2983" t="s">
        <v>6690</v>
      </c>
      <c r="E2983" t="s">
        <v>1382</v>
      </c>
      <c r="F2983" t="s">
        <v>46</v>
      </c>
      <c r="G2983" cm="1">
        <f t="array" aca="1" ref="G2983" ca="1">SUMPRODUCT(--ISNUMBER(MID(D2983,ROW(INDIRECT("1:"&amp;LEN(D2983))),1)*1))</f>
        <v>13</v>
      </c>
      <c r="H2983" t="b">
        <f>OR(ISNUMBER(FIND("Wh kg", D2983)), ISNUMBER(FIND("F/g", D2983)), ISNUMBER(FIND("ppm", D2983)), ISNUMBER(FIND("ppb", D2983)), ISNUMBER(FIND("mAh/g", D2983)), ISNUMBER(FIND("kHz", D2983)), ISNUMBER(FIND("°C", D2983)), ISNUMBER(FIND(" pH", D2983)), ISNUMBER(FIND("mg/L", D2983)), ISNUMBER(FIND("mAhg", D2983)), ISNUMBER(FIND("g/L", D2983)), ISNUMBER(FIND("MPa", D2983)))</f>
        <v>1</v>
      </c>
    </row>
    <row r="2984" spans="1:8" hidden="1" x14ac:dyDescent="0.3">
      <c r="A2984">
        <v>2982</v>
      </c>
      <c r="B2984" t="s">
        <v>10135</v>
      </c>
      <c r="C2984" t="s">
        <v>10136</v>
      </c>
      <c r="D2984" t="s">
        <v>10137</v>
      </c>
      <c r="E2984" t="s">
        <v>195</v>
      </c>
      <c r="F2984" t="s">
        <v>2064</v>
      </c>
      <c r="G2984" cm="1">
        <f t="array" aca="1" ref="G2984" ca="1">SUMPRODUCT(--ISNUMBER(MID(D2984,ROW(INDIRECT("1:"&amp;LEN(D2984))),1)*1))</f>
        <v>0</v>
      </c>
    </row>
    <row r="2985" spans="1:8" hidden="1" x14ac:dyDescent="0.3">
      <c r="A2985">
        <v>2001</v>
      </c>
      <c r="B2985" t="s">
        <v>6917</v>
      </c>
      <c r="C2985" t="s">
        <v>6918</v>
      </c>
      <c r="D2985" t="s">
        <v>6919</v>
      </c>
      <c r="E2985" t="s">
        <v>1138</v>
      </c>
      <c r="F2985" t="s">
        <v>6920</v>
      </c>
      <c r="G2985" cm="1">
        <f t="array" aca="1" ref="G2985" ca="1">SUMPRODUCT(--ISNUMBER(MID(D2985,ROW(INDIRECT("1:"&amp;LEN(D2985))),1)*1))</f>
        <v>13</v>
      </c>
      <c r="H2985" t="b">
        <f t="shared" ref="H2985:H2988" si="683">OR(ISNUMBER(FIND("Wh kg", D2985)), ISNUMBER(FIND("F/g", D2985)), ISNUMBER(FIND("ppm", D2985)), ISNUMBER(FIND("ppb", D2985)), ISNUMBER(FIND("mAh/g", D2985)), ISNUMBER(FIND("kHz", D2985)), ISNUMBER(FIND("°C", D2985)), ISNUMBER(FIND(" pH", D2985)), ISNUMBER(FIND("mg/L", D2985)), ISNUMBER(FIND("min", D2985)), ISNUMBER(FIND("mAhg", D2985)), ISNUMBER(FIND("g/L", D2985)), ISNUMBER(FIND("MPa", D2985)))</f>
        <v>0</v>
      </c>
    </row>
    <row r="2986" spans="1:8" x14ac:dyDescent="0.3">
      <c r="A2986">
        <v>2047</v>
      </c>
      <c r="B2986" t="s">
        <v>7072</v>
      </c>
      <c r="C2986" t="s">
        <v>7073</v>
      </c>
      <c r="D2986" t="s">
        <v>7074</v>
      </c>
      <c r="E2986" t="s">
        <v>78</v>
      </c>
      <c r="F2986" t="s">
        <v>3681</v>
      </c>
      <c r="G2986" cm="1">
        <f t="array" aca="1" ref="G2986" ca="1">SUMPRODUCT(--ISNUMBER(MID(D2986,ROW(INDIRECT("1:"&amp;LEN(D2986))),1)*1))</f>
        <v>13</v>
      </c>
      <c r="H2986" t="b">
        <f t="shared" ref="H2986:H2988" si="684">OR(ISNUMBER(FIND("Wh kg", D2986)), ISNUMBER(FIND("F/g", D2986)), ISNUMBER(FIND("ppm", D2986)), ISNUMBER(FIND("ppb", D2986)), ISNUMBER(FIND("mAh/g", D2986)), ISNUMBER(FIND("kHz", D2986)), ISNUMBER(FIND("°C", D2986)), ISNUMBER(FIND(" pH", D2986)), ISNUMBER(FIND("mg/L", D2986)), ISNUMBER(FIND("mAhg", D2986)), ISNUMBER(FIND("g/L", D2986)), ISNUMBER(FIND("MPa", D2986)))</f>
        <v>1</v>
      </c>
    </row>
    <row r="2987" spans="1:8" hidden="1" x14ac:dyDescent="0.3">
      <c r="A2987">
        <v>2066</v>
      </c>
      <c r="B2987" t="s">
        <v>7137</v>
      </c>
      <c r="C2987" t="s">
        <v>7138</v>
      </c>
      <c r="D2987" t="s">
        <v>7139</v>
      </c>
      <c r="E2987" t="s">
        <v>719</v>
      </c>
      <c r="F2987" t="s">
        <v>610</v>
      </c>
      <c r="G2987" cm="1">
        <f t="array" aca="1" ref="G2987" ca="1">SUMPRODUCT(--ISNUMBER(MID(D2987,ROW(INDIRECT("1:"&amp;LEN(D2987))),1)*1))</f>
        <v>13</v>
      </c>
      <c r="H2987" t="b">
        <f t="shared" si="684"/>
        <v>0</v>
      </c>
    </row>
    <row r="2988" spans="1:8" hidden="1" x14ac:dyDescent="0.3">
      <c r="A2988">
        <v>2122</v>
      </c>
      <c r="B2988" t="s">
        <v>7319</v>
      </c>
      <c r="C2988" t="s">
        <v>7320</v>
      </c>
      <c r="D2988" t="s">
        <v>7321</v>
      </c>
      <c r="E2988" t="s">
        <v>7322</v>
      </c>
      <c r="F2988" t="s">
        <v>116</v>
      </c>
      <c r="G2988" cm="1">
        <f t="array" aca="1" ref="G2988" ca="1">SUMPRODUCT(--ISNUMBER(MID(D2988,ROW(INDIRECT("1:"&amp;LEN(D2988))),1)*1))</f>
        <v>13</v>
      </c>
      <c r="H2988" t="b">
        <f t="shared" si="684"/>
        <v>0</v>
      </c>
    </row>
    <row r="2989" spans="1:8" hidden="1" x14ac:dyDescent="0.3">
      <c r="A2989">
        <v>2987</v>
      </c>
      <c r="B2989" t="s">
        <v>10151</v>
      </c>
      <c r="C2989" t="s">
        <v>10152</v>
      </c>
      <c r="D2989" t="s">
        <v>10153</v>
      </c>
      <c r="E2989" t="s">
        <v>1389</v>
      </c>
      <c r="F2989" t="s">
        <v>235</v>
      </c>
      <c r="G2989" cm="1">
        <f t="array" aca="1" ref="G2989" ca="1">SUMPRODUCT(--ISNUMBER(MID(D2989,ROW(INDIRECT("1:"&amp;LEN(D2989))),1)*1))</f>
        <v>0</v>
      </c>
    </row>
    <row r="2990" spans="1:8" hidden="1" x14ac:dyDescent="0.3">
      <c r="A2990">
        <v>2988</v>
      </c>
      <c r="B2990" t="s">
        <v>10154</v>
      </c>
      <c r="C2990" t="s">
        <v>10155</v>
      </c>
      <c r="D2990" t="s">
        <v>10156</v>
      </c>
      <c r="E2990" t="s">
        <v>6185</v>
      </c>
      <c r="F2990" t="s">
        <v>89</v>
      </c>
      <c r="G2990" cm="1">
        <f t="array" aca="1" ref="G2990" ca="1">SUMPRODUCT(--ISNUMBER(MID(D2990,ROW(INDIRECT("1:"&amp;LEN(D2990))),1)*1))</f>
        <v>0</v>
      </c>
    </row>
    <row r="2991" spans="1:8" hidden="1" x14ac:dyDescent="0.3">
      <c r="A2991">
        <v>2989</v>
      </c>
      <c r="B2991" t="s">
        <v>10157</v>
      </c>
      <c r="C2991" t="s">
        <v>10158</v>
      </c>
      <c r="D2991" t="s">
        <v>10159</v>
      </c>
      <c r="E2991" t="s">
        <v>4340</v>
      </c>
      <c r="F2991" t="s">
        <v>4341</v>
      </c>
      <c r="G2991" cm="1">
        <f t="array" aca="1" ref="G2991" ca="1">SUMPRODUCT(--ISNUMBER(MID(D2991,ROW(INDIRECT("1:"&amp;LEN(D2991))),1)*1))</f>
        <v>0</v>
      </c>
    </row>
    <row r="2992" spans="1:8" hidden="1" x14ac:dyDescent="0.3">
      <c r="A2992">
        <v>2990</v>
      </c>
      <c r="B2992" t="s">
        <v>10160</v>
      </c>
      <c r="C2992" t="s">
        <v>10161</v>
      </c>
      <c r="D2992" t="s">
        <v>10162</v>
      </c>
      <c r="E2992" t="s">
        <v>991</v>
      </c>
      <c r="F2992" t="s">
        <v>15</v>
      </c>
      <c r="G2992" cm="1">
        <f t="array" aca="1" ref="G2992" ca="1">SUMPRODUCT(--ISNUMBER(MID(D2992,ROW(INDIRECT("1:"&amp;LEN(D2992))),1)*1))</f>
        <v>0</v>
      </c>
    </row>
    <row r="2993" spans="1:8" hidden="1" x14ac:dyDescent="0.3">
      <c r="A2993">
        <v>2143</v>
      </c>
      <c r="B2993" t="s">
        <v>7390</v>
      </c>
      <c r="C2993" t="s">
        <v>7391</v>
      </c>
      <c r="D2993" t="s">
        <v>7392</v>
      </c>
      <c r="E2993" t="s">
        <v>294</v>
      </c>
      <c r="F2993" t="s">
        <v>161</v>
      </c>
      <c r="G2993" cm="1">
        <f t="array" aca="1" ref="G2993" ca="1">SUMPRODUCT(--ISNUMBER(MID(D2993,ROW(INDIRECT("1:"&amp;LEN(D2993))),1)*1))</f>
        <v>13</v>
      </c>
      <c r="H2993" t="b">
        <f t="shared" ref="H2993:H2994" si="685">OR(ISNUMBER(FIND("Wh kg", D2993)), ISNUMBER(FIND("F/g", D2993)), ISNUMBER(FIND("ppm", D2993)), ISNUMBER(FIND("ppb", D2993)), ISNUMBER(FIND("mAh/g", D2993)), ISNUMBER(FIND("kHz", D2993)), ISNUMBER(FIND("°C", D2993)), ISNUMBER(FIND(" pH", D2993)), ISNUMBER(FIND("mg/L", D2993)), ISNUMBER(FIND("min", D2993)), ISNUMBER(FIND("mAhg", D2993)), ISNUMBER(FIND("g/L", D2993)), ISNUMBER(FIND("MPa", D2993)))</f>
        <v>0</v>
      </c>
    </row>
    <row r="2994" spans="1:8" hidden="1" x14ac:dyDescent="0.3">
      <c r="A2994">
        <v>2264</v>
      </c>
      <c r="B2994" t="s">
        <v>7783</v>
      </c>
      <c r="C2994" t="s">
        <v>7784</v>
      </c>
      <c r="D2994" t="s">
        <v>7785</v>
      </c>
      <c r="E2994" t="s">
        <v>1057</v>
      </c>
      <c r="F2994" t="s">
        <v>310</v>
      </c>
      <c r="G2994" cm="1">
        <f t="array" aca="1" ref="G2994" ca="1">SUMPRODUCT(--ISNUMBER(MID(D2994,ROW(INDIRECT("1:"&amp;LEN(D2994))),1)*1))</f>
        <v>13</v>
      </c>
      <c r="H2994" t="b">
        <f t="shared" si="685"/>
        <v>0</v>
      </c>
    </row>
    <row r="2995" spans="1:8" hidden="1" x14ac:dyDescent="0.3">
      <c r="A2995">
        <v>2993</v>
      </c>
      <c r="B2995" t="s">
        <v>10169</v>
      </c>
      <c r="C2995" t="s">
        <v>10170</v>
      </c>
      <c r="D2995" t="s">
        <v>10171</v>
      </c>
      <c r="E2995" t="s">
        <v>1130</v>
      </c>
      <c r="F2995" t="s">
        <v>138</v>
      </c>
      <c r="G2995" cm="1">
        <f t="array" aca="1" ref="G2995" ca="1">SUMPRODUCT(--ISNUMBER(MID(D2995,ROW(INDIRECT("1:"&amp;LEN(D2995))),1)*1))</f>
        <v>0</v>
      </c>
    </row>
    <row r="2996" spans="1:8" hidden="1" x14ac:dyDescent="0.3">
      <c r="A2996">
        <v>2994</v>
      </c>
      <c r="B2996" t="s">
        <v>10172</v>
      </c>
      <c r="C2996" t="s">
        <v>10173</v>
      </c>
      <c r="D2996" t="s">
        <v>10174</v>
      </c>
      <c r="E2996" t="s">
        <v>760</v>
      </c>
      <c r="F2996" t="s">
        <v>317</v>
      </c>
      <c r="G2996" cm="1">
        <f t="array" aca="1" ref="G2996" ca="1">SUMPRODUCT(--ISNUMBER(MID(D2996,ROW(INDIRECT("1:"&amp;LEN(D2996))),1)*1))</f>
        <v>0</v>
      </c>
    </row>
    <row r="2997" spans="1:8" x14ac:dyDescent="0.3">
      <c r="A2997">
        <v>2267</v>
      </c>
      <c r="B2997" t="s">
        <v>7792</v>
      </c>
      <c r="C2997" t="s">
        <v>7793</v>
      </c>
      <c r="D2997" t="s">
        <v>7794</v>
      </c>
      <c r="E2997" t="s">
        <v>937</v>
      </c>
      <c r="F2997" t="s">
        <v>1318</v>
      </c>
      <c r="G2997" cm="1">
        <f t="array" aca="1" ref="G2997" ca="1">SUMPRODUCT(--ISNUMBER(MID(D2997,ROW(INDIRECT("1:"&amp;LEN(D2997))),1)*1))</f>
        <v>13</v>
      </c>
      <c r="H2997" t="b">
        <f t="shared" ref="H2997:H2999" si="686">OR(ISNUMBER(FIND("Wh kg", D2997)), ISNUMBER(FIND("F/g", D2997)), ISNUMBER(FIND("ppm", D2997)), ISNUMBER(FIND("ppb", D2997)), ISNUMBER(FIND("mAh/g", D2997)), ISNUMBER(FIND("kHz", D2997)), ISNUMBER(FIND("°C", D2997)), ISNUMBER(FIND(" pH", D2997)), ISNUMBER(FIND("mg/L", D2997)), ISNUMBER(FIND("mAhg", D2997)), ISNUMBER(FIND("g/L", D2997)), ISNUMBER(FIND("MPa", D2997)))</f>
        <v>1</v>
      </c>
    </row>
    <row r="2998" spans="1:8" hidden="1" x14ac:dyDescent="0.3">
      <c r="A2998">
        <v>2309</v>
      </c>
      <c r="B2998" t="s">
        <v>7935</v>
      </c>
      <c r="C2998" t="s">
        <v>7936</v>
      </c>
      <c r="D2998" t="s">
        <v>7937</v>
      </c>
      <c r="E2998" t="s">
        <v>407</v>
      </c>
      <c r="F2998" t="s">
        <v>116</v>
      </c>
      <c r="G2998" cm="1">
        <f t="array" aca="1" ref="G2998" ca="1">SUMPRODUCT(--ISNUMBER(MID(D2998,ROW(INDIRECT("1:"&amp;LEN(D2998))),1)*1))</f>
        <v>13</v>
      </c>
      <c r="H2998" t="b">
        <f t="shared" si="686"/>
        <v>0</v>
      </c>
    </row>
    <row r="2999" spans="1:8" hidden="1" x14ac:dyDescent="0.3">
      <c r="A2999">
        <v>2330</v>
      </c>
      <c r="B2999" t="s">
        <v>8007</v>
      </c>
      <c r="C2999" t="s">
        <v>8008</v>
      </c>
      <c r="D2999" t="s">
        <v>8009</v>
      </c>
      <c r="E2999" t="s">
        <v>8010</v>
      </c>
      <c r="F2999" t="s">
        <v>6186</v>
      </c>
      <c r="G2999" cm="1">
        <f t="array" aca="1" ref="G2999" ca="1">SUMPRODUCT(--ISNUMBER(MID(D2999,ROW(INDIRECT("1:"&amp;LEN(D2999))),1)*1))</f>
        <v>13</v>
      </c>
      <c r="H2999" t="b">
        <f t="shared" si="686"/>
        <v>0</v>
      </c>
    </row>
    <row r="3000" spans="1:8" hidden="1" x14ac:dyDescent="0.3">
      <c r="A3000">
        <v>2361</v>
      </c>
      <c r="B3000" t="s">
        <v>8112</v>
      </c>
      <c r="C3000" t="s">
        <v>8113</v>
      </c>
      <c r="D3000" t="s">
        <v>8114</v>
      </c>
      <c r="E3000" t="s">
        <v>8115</v>
      </c>
      <c r="F3000" t="s">
        <v>15</v>
      </c>
      <c r="G3000" cm="1">
        <f t="array" aca="1" ref="G3000" ca="1">SUMPRODUCT(--ISNUMBER(MID(D3000,ROW(INDIRECT("1:"&amp;LEN(D3000))),1)*1))</f>
        <v>13</v>
      </c>
      <c r="H3000" t="b">
        <f t="shared" ref="H2997:H3002" si="687">OR(ISNUMBER(FIND("Wh kg", D3000)), ISNUMBER(FIND("F/g", D3000)), ISNUMBER(FIND("ppm", D3000)), ISNUMBER(FIND("ppb", D3000)), ISNUMBER(FIND("mAh/g", D3000)), ISNUMBER(FIND("kHz", D3000)), ISNUMBER(FIND("°C", D3000)), ISNUMBER(FIND(" pH", D3000)), ISNUMBER(FIND("mg/L", D3000)), ISNUMBER(FIND("min", D3000)), ISNUMBER(FIND("mAhg", D3000)), ISNUMBER(FIND("g/L", D3000)), ISNUMBER(FIND("MPa", D3000)))</f>
        <v>0</v>
      </c>
    </row>
    <row r="3001" spans="1:8" hidden="1" x14ac:dyDescent="0.3">
      <c r="A3001">
        <v>2470</v>
      </c>
      <c r="B3001" t="s">
        <v>8471</v>
      </c>
      <c r="C3001" t="s">
        <v>8472</v>
      </c>
      <c r="D3001" t="s">
        <v>8473</v>
      </c>
      <c r="E3001" t="s">
        <v>418</v>
      </c>
      <c r="F3001" t="s">
        <v>1581</v>
      </c>
      <c r="G3001" cm="1">
        <f t="array" aca="1" ref="G3001" ca="1">SUMPRODUCT(--ISNUMBER(MID(D3001,ROW(INDIRECT("1:"&amp;LEN(D3001))),1)*1))</f>
        <v>13</v>
      </c>
      <c r="H3001" t="b">
        <f>OR(ISNUMBER(FIND("Wh kg", D3001)), ISNUMBER(FIND("F/g", D3001)), ISNUMBER(FIND("ppm", D3001)), ISNUMBER(FIND("ppb", D3001)), ISNUMBER(FIND("mAh/g", D3001)), ISNUMBER(FIND("kHz", D3001)), ISNUMBER(FIND("°C", D3001)), ISNUMBER(FIND(" pH", D3001)), ISNUMBER(FIND("mg/L", D3001)), ISNUMBER(FIND("mAhg", D3001)), ISNUMBER(FIND("g/L", D3001)), ISNUMBER(FIND("MPa", D3001)))</f>
        <v>0</v>
      </c>
    </row>
    <row r="3002" spans="1:8" hidden="1" x14ac:dyDescent="0.3">
      <c r="A3002">
        <v>2540</v>
      </c>
      <c r="B3002" t="s">
        <v>8692</v>
      </c>
      <c r="C3002" t="s">
        <v>8693</v>
      </c>
      <c r="D3002" t="s">
        <v>8694</v>
      </c>
      <c r="E3002" t="s">
        <v>1022</v>
      </c>
      <c r="F3002" t="s">
        <v>441</v>
      </c>
      <c r="G3002" cm="1">
        <f t="array" aca="1" ref="G3002" ca="1">SUMPRODUCT(--ISNUMBER(MID(D3002,ROW(INDIRECT("1:"&amp;LEN(D3002))),1)*1))</f>
        <v>13</v>
      </c>
      <c r="H3002" t="b">
        <f t="shared" si="687"/>
        <v>0</v>
      </c>
    </row>
    <row r="3003" spans="1:8" hidden="1" x14ac:dyDescent="0.3">
      <c r="A3003">
        <v>3001</v>
      </c>
      <c r="B3003" t="s">
        <v>10193</v>
      </c>
      <c r="C3003" t="s">
        <v>10194</v>
      </c>
      <c r="D3003" t="s">
        <v>10195</v>
      </c>
      <c r="E3003" t="s">
        <v>265</v>
      </c>
      <c r="F3003" t="s">
        <v>8409</v>
      </c>
      <c r="G3003" cm="1">
        <f t="array" aca="1" ref="G3003" ca="1">SUMPRODUCT(--ISNUMBER(MID(D3003,ROW(INDIRECT("1:"&amp;LEN(D3003))),1)*1))</f>
        <v>0</v>
      </c>
    </row>
    <row r="3004" spans="1:8" hidden="1" x14ac:dyDescent="0.3">
      <c r="A3004">
        <v>2598</v>
      </c>
      <c r="B3004" t="s">
        <v>8883</v>
      </c>
      <c r="C3004" t="s">
        <v>8884</v>
      </c>
      <c r="D3004" t="s">
        <v>8885</v>
      </c>
      <c r="E3004" t="s">
        <v>8886</v>
      </c>
      <c r="F3004" t="s">
        <v>687</v>
      </c>
      <c r="G3004" cm="1">
        <f t="array" aca="1" ref="G3004" ca="1">SUMPRODUCT(--ISNUMBER(MID(D3004,ROW(INDIRECT("1:"&amp;LEN(D3004))),1)*1))</f>
        <v>13</v>
      </c>
      <c r="H3004" t="b">
        <f t="shared" ref="H3004:H3005" si="688">OR(ISNUMBER(FIND("Wh kg", D3004)), ISNUMBER(FIND("F/g", D3004)), ISNUMBER(FIND("ppm", D3004)), ISNUMBER(FIND("ppb", D3004)), ISNUMBER(FIND("mAh/g", D3004)), ISNUMBER(FIND("kHz", D3004)), ISNUMBER(FIND("°C", D3004)), ISNUMBER(FIND(" pH", D3004)), ISNUMBER(FIND("mg/L", D3004)), ISNUMBER(FIND("mAhg", D3004)), ISNUMBER(FIND("g/L", D3004)), ISNUMBER(FIND("MPa", D3004)))</f>
        <v>0</v>
      </c>
    </row>
    <row r="3005" spans="1:8" x14ac:dyDescent="0.3">
      <c r="A3005">
        <v>2705</v>
      </c>
      <c r="B3005" t="s">
        <v>9236</v>
      </c>
      <c r="C3005" t="s">
        <v>9237</v>
      </c>
      <c r="D3005" t="s">
        <v>9238</v>
      </c>
      <c r="E3005" t="s">
        <v>1043</v>
      </c>
      <c r="F3005" t="s">
        <v>116</v>
      </c>
      <c r="G3005" cm="1">
        <f t="array" aca="1" ref="G3005" ca="1">SUMPRODUCT(--ISNUMBER(MID(D3005,ROW(INDIRECT("1:"&amp;LEN(D3005))),1)*1))</f>
        <v>13</v>
      </c>
      <c r="H3005" t="b">
        <f t="shared" si="688"/>
        <v>1</v>
      </c>
    </row>
    <row r="3006" spans="1:8" hidden="1" x14ac:dyDescent="0.3">
      <c r="A3006">
        <v>2790</v>
      </c>
      <c r="B3006" t="s">
        <v>9510</v>
      </c>
      <c r="C3006" t="s">
        <v>9511</v>
      </c>
      <c r="D3006" t="s">
        <v>9512</v>
      </c>
      <c r="E3006" t="s">
        <v>8061</v>
      </c>
      <c r="F3006" t="s">
        <v>295</v>
      </c>
      <c r="G3006" cm="1">
        <f t="array" aca="1" ref="G3006" ca="1">SUMPRODUCT(--ISNUMBER(MID(D3006,ROW(INDIRECT("1:"&amp;LEN(D3006))),1)*1))</f>
        <v>13</v>
      </c>
      <c r="H3006" t="b">
        <f t="shared" ref="H3004:H3011" si="689">OR(ISNUMBER(FIND("Wh kg", D3006)), ISNUMBER(FIND("F/g", D3006)), ISNUMBER(FIND("ppm", D3006)), ISNUMBER(FIND("ppb", D3006)), ISNUMBER(FIND("mAh/g", D3006)), ISNUMBER(FIND("kHz", D3006)), ISNUMBER(FIND("°C", D3006)), ISNUMBER(FIND(" pH", D3006)), ISNUMBER(FIND("mg/L", D3006)), ISNUMBER(FIND("min", D3006)), ISNUMBER(FIND("mAhg", D3006)), ISNUMBER(FIND("g/L", D3006)), ISNUMBER(FIND("MPa", D3006)))</f>
        <v>0</v>
      </c>
    </row>
    <row r="3007" spans="1:8" hidden="1" x14ac:dyDescent="0.3">
      <c r="A3007">
        <v>2834</v>
      </c>
      <c r="B3007" t="s">
        <v>9653</v>
      </c>
      <c r="C3007" t="s">
        <v>9654</v>
      </c>
      <c r="D3007" t="s">
        <v>9655</v>
      </c>
      <c r="E3007" t="s">
        <v>1329</v>
      </c>
      <c r="F3007" t="s">
        <v>138</v>
      </c>
      <c r="G3007" cm="1">
        <f t="array" aca="1" ref="G3007" ca="1">SUMPRODUCT(--ISNUMBER(MID(D3007,ROW(INDIRECT("1:"&amp;LEN(D3007))),1)*1))</f>
        <v>13</v>
      </c>
      <c r="H3007" t="b">
        <f t="shared" si="689"/>
        <v>0</v>
      </c>
    </row>
    <row r="3008" spans="1:8" hidden="1" x14ac:dyDescent="0.3">
      <c r="A3008">
        <v>2845</v>
      </c>
      <c r="B3008" t="s">
        <v>9688</v>
      </c>
      <c r="C3008" t="s">
        <v>9689</v>
      </c>
      <c r="D3008" t="s">
        <v>9690</v>
      </c>
      <c r="E3008" t="s">
        <v>7270</v>
      </c>
      <c r="F3008" t="s">
        <v>46</v>
      </c>
      <c r="G3008" cm="1">
        <f t="array" aca="1" ref="G3008" ca="1">SUMPRODUCT(--ISNUMBER(MID(D3008,ROW(INDIRECT("1:"&amp;LEN(D3008))),1)*1))</f>
        <v>13</v>
      </c>
      <c r="H3008" t="b">
        <f t="shared" si="689"/>
        <v>0</v>
      </c>
    </row>
    <row r="3009" spans="1:8" hidden="1" x14ac:dyDescent="0.3">
      <c r="A3009">
        <v>2903</v>
      </c>
      <c r="B3009" t="s">
        <v>9873</v>
      </c>
      <c r="C3009" t="s">
        <v>9874</v>
      </c>
      <c r="D3009" t="s">
        <v>9875</v>
      </c>
      <c r="E3009" t="s">
        <v>9876</v>
      </c>
      <c r="F3009" t="s">
        <v>767</v>
      </c>
      <c r="G3009" cm="1">
        <f t="array" aca="1" ref="G3009" ca="1">SUMPRODUCT(--ISNUMBER(MID(D3009,ROW(INDIRECT("1:"&amp;LEN(D3009))),1)*1))</f>
        <v>13</v>
      </c>
      <c r="H3009" t="b">
        <f t="shared" ref="H3009:H3011" si="690">OR(ISNUMBER(FIND("Wh kg", D3009)), ISNUMBER(FIND("F/g", D3009)), ISNUMBER(FIND("ppm", D3009)), ISNUMBER(FIND("ppb", D3009)), ISNUMBER(FIND("mAh/g", D3009)), ISNUMBER(FIND("kHz", D3009)), ISNUMBER(FIND("°C", D3009)), ISNUMBER(FIND(" pH", D3009)), ISNUMBER(FIND("mg/L", D3009)), ISNUMBER(FIND("mAhg", D3009)), ISNUMBER(FIND("g/L", D3009)), ISNUMBER(FIND("MPa", D3009)))</f>
        <v>0</v>
      </c>
    </row>
    <row r="3010" spans="1:8" hidden="1" x14ac:dyDescent="0.3">
      <c r="A3010">
        <v>2905</v>
      </c>
      <c r="B3010" t="s">
        <v>9880</v>
      </c>
      <c r="C3010" t="s">
        <v>9881</v>
      </c>
      <c r="D3010" t="s">
        <v>9882</v>
      </c>
      <c r="E3010" t="s">
        <v>9883</v>
      </c>
      <c r="F3010" t="s">
        <v>2414</v>
      </c>
      <c r="G3010" cm="1">
        <f t="array" aca="1" ref="G3010" ca="1">SUMPRODUCT(--ISNUMBER(MID(D3010,ROW(INDIRECT("1:"&amp;LEN(D3010))),1)*1))</f>
        <v>13</v>
      </c>
      <c r="H3010" t="b">
        <f t="shared" si="690"/>
        <v>0</v>
      </c>
    </row>
    <row r="3011" spans="1:8" hidden="1" x14ac:dyDescent="0.3">
      <c r="A3011">
        <v>2997</v>
      </c>
      <c r="B3011" t="s">
        <v>10181</v>
      </c>
      <c r="C3011" t="s">
        <v>10182</v>
      </c>
      <c r="D3011" t="s">
        <v>10183</v>
      </c>
      <c r="E3011" t="s">
        <v>4357</v>
      </c>
      <c r="F3011" t="s">
        <v>46</v>
      </c>
      <c r="G3011" cm="1">
        <f t="array" aca="1" ref="G3011" ca="1">SUMPRODUCT(--ISNUMBER(MID(D3011,ROW(INDIRECT("1:"&amp;LEN(D3011))),1)*1))</f>
        <v>13</v>
      </c>
      <c r="H3011" t="b">
        <f t="shared" si="690"/>
        <v>0</v>
      </c>
    </row>
    <row r="3012" spans="1:8" hidden="1" x14ac:dyDescent="0.3">
      <c r="A3012">
        <v>3010</v>
      </c>
      <c r="B3012" t="s">
        <v>10222</v>
      </c>
      <c r="C3012" t="s">
        <v>10223</v>
      </c>
      <c r="D3012" t="s">
        <v>10224</v>
      </c>
      <c r="E3012" t="s">
        <v>137</v>
      </c>
      <c r="F3012" t="s">
        <v>978</v>
      </c>
      <c r="G3012" cm="1">
        <f t="array" aca="1" ref="G3012" ca="1">SUMPRODUCT(--ISNUMBER(MID(D3012,ROW(INDIRECT("1:"&amp;LEN(D3012))),1)*1))</f>
        <v>0</v>
      </c>
    </row>
    <row r="3013" spans="1:8" hidden="1" x14ac:dyDescent="0.3">
      <c r="A3013">
        <v>3011</v>
      </c>
      <c r="B3013" t="s">
        <v>10225</v>
      </c>
      <c r="C3013" t="s">
        <v>10226</v>
      </c>
      <c r="D3013" t="s">
        <v>10227</v>
      </c>
      <c r="E3013" t="s">
        <v>2165</v>
      </c>
      <c r="F3013" t="s">
        <v>342</v>
      </c>
      <c r="G3013" cm="1">
        <f t="array" aca="1" ref="G3013" ca="1">SUMPRODUCT(--ISNUMBER(MID(D3013,ROW(INDIRECT("1:"&amp;LEN(D3013))),1)*1))</f>
        <v>0</v>
      </c>
    </row>
    <row r="3014" spans="1:8" x14ac:dyDescent="0.3">
      <c r="A3014">
        <v>3042</v>
      </c>
      <c r="B3014" t="s">
        <v>10323</v>
      </c>
      <c r="C3014" t="s">
        <v>10324</v>
      </c>
      <c r="D3014" t="s">
        <v>10325</v>
      </c>
      <c r="E3014" t="s">
        <v>1453</v>
      </c>
      <c r="F3014" t="s">
        <v>116</v>
      </c>
      <c r="G3014" cm="1">
        <f t="array" aca="1" ref="G3014" ca="1">SUMPRODUCT(--ISNUMBER(MID(D3014,ROW(INDIRECT("1:"&amp;LEN(D3014))),1)*1))</f>
        <v>13</v>
      </c>
      <c r="H3014" t="b">
        <f t="shared" ref="H3014:H3020" si="691">OR(ISNUMBER(FIND("Wh kg", D3014)), ISNUMBER(FIND("F/g", D3014)), ISNUMBER(FIND("ppm", D3014)), ISNUMBER(FIND("ppb", D3014)), ISNUMBER(FIND("mAh/g", D3014)), ISNUMBER(FIND("kHz", D3014)), ISNUMBER(FIND("°C", D3014)), ISNUMBER(FIND(" pH", D3014)), ISNUMBER(FIND("mg/L", D3014)), ISNUMBER(FIND("mAhg", D3014)), ISNUMBER(FIND("g/L", D3014)), ISNUMBER(FIND("MPa", D3014)))</f>
        <v>1</v>
      </c>
    </row>
    <row r="3015" spans="1:8" x14ac:dyDescent="0.3">
      <c r="A3015">
        <v>3068</v>
      </c>
      <c r="B3015" t="s">
        <v>10403</v>
      </c>
      <c r="C3015" t="s">
        <v>10404</v>
      </c>
      <c r="D3015" t="s">
        <v>10405</v>
      </c>
      <c r="E3015" t="s">
        <v>5483</v>
      </c>
      <c r="F3015" t="s">
        <v>46</v>
      </c>
      <c r="G3015" cm="1">
        <f t="array" aca="1" ref="G3015" ca="1">SUMPRODUCT(--ISNUMBER(MID(D3015,ROW(INDIRECT("1:"&amp;LEN(D3015))),1)*1))</f>
        <v>13</v>
      </c>
      <c r="H3015" t="b">
        <f t="shared" si="691"/>
        <v>1</v>
      </c>
    </row>
    <row r="3016" spans="1:8" hidden="1" x14ac:dyDescent="0.3">
      <c r="A3016">
        <v>3071</v>
      </c>
      <c r="B3016" t="s">
        <v>10413</v>
      </c>
      <c r="C3016" t="s">
        <v>10414</v>
      </c>
      <c r="D3016" t="s">
        <v>10415</v>
      </c>
      <c r="E3016" t="s">
        <v>8886</v>
      </c>
      <c r="F3016" t="s">
        <v>687</v>
      </c>
      <c r="G3016" cm="1">
        <f t="array" aca="1" ref="G3016" ca="1">SUMPRODUCT(--ISNUMBER(MID(D3016,ROW(INDIRECT("1:"&amp;LEN(D3016))),1)*1))</f>
        <v>13</v>
      </c>
      <c r="H3016" t="b">
        <f t="shared" si="691"/>
        <v>0</v>
      </c>
    </row>
    <row r="3017" spans="1:8" hidden="1" x14ac:dyDescent="0.3">
      <c r="A3017">
        <v>3114</v>
      </c>
      <c r="B3017" t="s">
        <v>10556</v>
      </c>
      <c r="C3017" t="s">
        <v>10557</v>
      </c>
      <c r="D3017" t="s">
        <v>10558</v>
      </c>
      <c r="E3017" t="s">
        <v>937</v>
      </c>
      <c r="F3017" t="s">
        <v>8104</v>
      </c>
      <c r="G3017" cm="1">
        <f t="array" aca="1" ref="G3017" ca="1">SUMPRODUCT(--ISNUMBER(MID(D3017,ROW(INDIRECT("1:"&amp;LEN(D3017))),1)*1))</f>
        <v>13</v>
      </c>
      <c r="H3017" t="b">
        <f t="shared" si="691"/>
        <v>0</v>
      </c>
    </row>
    <row r="3018" spans="1:8" hidden="1" x14ac:dyDescent="0.3">
      <c r="A3018">
        <v>3162</v>
      </c>
      <c r="B3018" t="s">
        <v>10706</v>
      </c>
      <c r="C3018" t="s">
        <v>10707</v>
      </c>
      <c r="D3018" t="s">
        <v>10708</v>
      </c>
      <c r="E3018" t="s">
        <v>294</v>
      </c>
      <c r="F3018" t="s">
        <v>3925</v>
      </c>
      <c r="G3018" cm="1">
        <f t="array" aca="1" ref="G3018" ca="1">SUMPRODUCT(--ISNUMBER(MID(D3018,ROW(INDIRECT("1:"&amp;LEN(D3018))),1)*1))</f>
        <v>13</v>
      </c>
      <c r="H3018" t="b">
        <f t="shared" si="691"/>
        <v>0</v>
      </c>
    </row>
    <row r="3019" spans="1:8" x14ac:dyDescent="0.3">
      <c r="A3019">
        <v>3163</v>
      </c>
      <c r="B3019" t="s">
        <v>10709</v>
      </c>
      <c r="C3019" t="s">
        <v>10710</v>
      </c>
      <c r="D3019" t="s">
        <v>10711</v>
      </c>
      <c r="E3019" t="s">
        <v>88</v>
      </c>
      <c r="F3019" t="s">
        <v>694</v>
      </c>
      <c r="G3019" cm="1">
        <f t="array" aca="1" ref="G3019" ca="1">SUMPRODUCT(--ISNUMBER(MID(D3019,ROW(INDIRECT("1:"&amp;LEN(D3019))),1)*1))</f>
        <v>13</v>
      </c>
      <c r="H3019" t="b">
        <f t="shared" si="691"/>
        <v>1</v>
      </c>
    </row>
    <row r="3020" spans="1:8" x14ac:dyDescent="0.3">
      <c r="A3020">
        <v>3185</v>
      </c>
      <c r="B3020" t="s">
        <v>10782</v>
      </c>
      <c r="C3020" t="s">
        <v>10783</v>
      </c>
      <c r="D3020" t="s">
        <v>10784</v>
      </c>
      <c r="E3020" t="s">
        <v>4570</v>
      </c>
      <c r="F3020" t="s">
        <v>161</v>
      </c>
      <c r="G3020" cm="1">
        <f t="array" aca="1" ref="G3020" ca="1">SUMPRODUCT(--ISNUMBER(MID(D3020,ROW(INDIRECT("1:"&amp;LEN(D3020))),1)*1))</f>
        <v>13</v>
      </c>
      <c r="H3020" t="b">
        <f t="shared" si="691"/>
        <v>1</v>
      </c>
    </row>
    <row r="3021" spans="1:8" hidden="1" x14ac:dyDescent="0.3">
      <c r="A3021">
        <v>3019</v>
      </c>
      <c r="B3021" t="s">
        <v>10249</v>
      </c>
      <c r="C3021" t="s">
        <v>10250</v>
      </c>
      <c r="D3021" t="s">
        <v>10251</v>
      </c>
      <c r="E3021" t="s">
        <v>5353</v>
      </c>
      <c r="F3021" t="s">
        <v>89</v>
      </c>
      <c r="G3021" cm="1">
        <f t="array" aca="1" ref="G3021" ca="1">SUMPRODUCT(--ISNUMBER(MID(D3021,ROW(INDIRECT("1:"&amp;LEN(D3021))),1)*1))</f>
        <v>0</v>
      </c>
    </row>
    <row r="3022" spans="1:8" hidden="1" x14ac:dyDescent="0.3">
      <c r="A3022">
        <v>3214</v>
      </c>
      <c r="B3022" t="s">
        <v>10876</v>
      </c>
      <c r="C3022" t="s">
        <v>10877</v>
      </c>
      <c r="D3022" t="s">
        <v>10878</v>
      </c>
      <c r="E3022" t="s">
        <v>507</v>
      </c>
      <c r="F3022" t="s">
        <v>153</v>
      </c>
      <c r="G3022" cm="1">
        <f t="array" aca="1" ref="G3022" ca="1">SUMPRODUCT(--ISNUMBER(MID(D3022,ROW(INDIRECT("1:"&amp;LEN(D3022))),1)*1))</f>
        <v>13</v>
      </c>
      <c r="H3022" t="b">
        <f t="shared" ref="H3022:H3031" si="692">OR(ISNUMBER(FIND("Wh kg", D3022)), ISNUMBER(FIND("F/g", D3022)), ISNUMBER(FIND("ppm", D3022)), ISNUMBER(FIND("ppb", D3022)), ISNUMBER(FIND("mAh/g", D3022)), ISNUMBER(FIND("kHz", D3022)), ISNUMBER(FIND("°C", D3022)), ISNUMBER(FIND(" pH", D3022)), ISNUMBER(FIND("mg/L", D3022)), ISNUMBER(FIND("min", D3022)), ISNUMBER(FIND("mAhg", D3022)), ISNUMBER(FIND("g/L", D3022)), ISNUMBER(FIND("MPa", D3022)))</f>
        <v>0</v>
      </c>
    </row>
    <row r="3023" spans="1:8" hidden="1" x14ac:dyDescent="0.3">
      <c r="A3023">
        <v>3253</v>
      </c>
      <c r="B3023" t="s">
        <v>11005</v>
      </c>
      <c r="C3023" t="s">
        <v>11006</v>
      </c>
      <c r="D3023" t="s">
        <v>11007</v>
      </c>
      <c r="E3023" t="s">
        <v>1347</v>
      </c>
      <c r="F3023" t="s">
        <v>632</v>
      </c>
      <c r="G3023" cm="1">
        <f t="array" aca="1" ref="G3023" ca="1">SUMPRODUCT(--ISNUMBER(MID(D3023,ROW(INDIRECT("1:"&amp;LEN(D3023))),1)*1))</f>
        <v>13</v>
      </c>
      <c r="H3023" t="b">
        <f t="shared" si="692"/>
        <v>0</v>
      </c>
    </row>
    <row r="3024" spans="1:8" hidden="1" x14ac:dyDescent="0.3">
      <c r="A3024">
        <v>3287</v>
      </c>
      <c r="B3024" t="s">
        <v>11112</v>
      </c>
      <c r="C3024" t="s">
        <v>11113</v>
      </c>
      <c r="D3024" t="s">
        <v>11114</v>
      </c>
      <c r="E3024" t="s">
        <v>380</v>
      </c>
      <c r="F3024" t="s">
        <v>15</v>
      </c>
      <c r="G3024" cm="1">
        <f t="array" aca="1" ref="G3024" ca="1">SUMPRODUCT(--ISNUMBER(MID(D3024,ROW(INDIRECT("1:"&amp;LEN(D3024))),1)*1))</f>
        <v>13</v>
      </c>
      <c r="H3024" t="b">
        <f t="shared" si="692"/>
        <v>0</v>
      </c>
    </row>
    <row r="3025" spans="1:8" hidden="1" x14ac:dyDescent="0.3">
      <c r="A3025">
        <v>3344</v>
      </c>
      <c r="B3025" t="s">
        <v>11301</v>
      </c>
      <c r="C3025" t="s">
        <v>11302</v>
      </c>
      <c r="D3025" t="s">
        <v>11303</v>
      </c>
      <c r="E3025" t="s">
        <v>5824</v>
      </c>
      <c r="F3025" t="s">
        <v>15</v>
      </c>
      <c r="G3025" cm="1">
        <f t="array" aca="1" ref="G3025" ca="1">SUMPRODUCT(--ISNUMBER(MID(D3025,ROW(INDIRECT("1:"&amp;LEN(D3025))),1)*1))</f>
        <v>13</v>
      </c>
      <c r="H3025" t="b">
        <f t="shared" si="692"/>
        <v>0</v>
      </c>
    </row>
    <row r="3026" spans="1:8" hidden="1" x14ac:dyDescent="0.3">
      <c r="A3026">
        <v>3403</v>
      </c>
      <c r="B3026" t="s">
        <v>11491</v>
      </c>
      <c r="C3026" t="s">
        <v>11492</v>
      </c>
      <c r="D3026" t="s">
        <v>11493</v>
      </c>
      <c r="E3026" t="s">
        <v>2209</v>
      </c>
      <c r="F3026" t="s">
        <v>153</v>
      </c>
      <c r="G3026" cm="1">
        <f t="array" aca="1" ref="G3026" ca="1">SUMPRODUCT(--ISNUMBER(MID(D3026,ROW(INDIRECT("1:"&amp;LEN(D3026))),1)*1))</f>
        <v>13</v>
      </c>
      <c r="H3026" t="b">
        <f t="shared" ref="H3026:H3028" si="693">OR(ISNUMBER(FIND("Wh kg", D3026)), ISNUMBER(FIND("F/g", D3026)), ISNUMBER(FIND("ppm", D3026)), ISNUMBER(FIND("ppb", D3026)), ISNUMBER(FIND("mAh/g", D3026)), ISNUMBER(FIND("kHz", D3026)), ISNUMBER(FIND("°C", D3026)), ISNUMBER(FIND(" pH", D3026)), ISNUMBER(FIND("mg/L", D3026)), ISNUMBER(FIND("mAhg", D3026)), ISNUMBER(FIND("g/L", D3026)), ISNUMBER(FIND("MPa", D3026)))</f>
        <v>0</v>
      </c>
    </row>
    <row r="3027" spans="1:8" hidden="1" x14ac:dyDescent="0.3">
      <c r="A3027">
        <v>3412</v>
      </c>
      <c r="B3027" t="s">
        <v>11519</v>
      </c>
      <c r="C3027" t="s">
        <v>11520</v>
      </c>
      <c r="D3027" t="s">
        <v>11521</v>
      </c>
      <c r="E3027" t="s">
        <v>11522</v>
      </c>
      <c r="F3027" t="s">
        <v>11523</v>
      </c>
      <c r="G3027" cm="1">
        <f t="array" aca="1" ref="G3027" ca="1">SUMPRODUCT(--ISNUMBER(MID(D3027,ROW(INDIRECT("1:"&amp;LEN(D3027))),1)*1))</f>
        <v>13</v>
      </c>
      <c r="H3027" t="b">
        <f t="shared" si="693"/>
        <v>0</v>
      </c>
    </row>
    <row r="3028" spans="1:8" x14ac:dyDescent="0.3">
      <c r="A3028">
        <v>3426</v>
      </c>
      <c r="B3028" t="s">
        <v>11566</v>
      </c>
      <c r="C3028" t="s">
        <v>11567</v>
      </c>
      <c r="D3028" t="s">
        <v>11568</v>
      </c>
      <c r="E3028" t="s">
        <v>2165</v>
      </c>
      <c r="F3028" t="s">
        <v>698</v>
      </c>
      <c r="G3028" cm="1">
        <f t="array" aca="1" ref="G3028" ca="1">SUMPRODUCT(--ISNUMBER(MID(D3028,ROW(INDIRECT("1:"&amp;LEN(D3028))),1)*1))</f>
        <v>13</v>
      </c>
      <c r="H3028" t="b">
        <f t="shared" si="693"/>
        <v>1</v>
      </c>
    </row>
    <row r="3029" spans="1:8" hidden="1" x14ac:dyDescent="0.3">
      <c r="A3029">
        <v>3540</v>
      </c>
      <c r="B3029" t="s">
        <v>11937</v>
      </c>
      <c r="C3029" t="s">
        <v>11938</v>
      </c>
      <c r="D3029" t="s">
        <v>11939</v>
      </c>
      <c r="E3029" t="s">
        <v>362</v>
      </c>
      <c r="F3029" t="s">
        <v>632</v>
      </c>
      <c r="G3029" cm="1">
        <f t="array" aca="1" ref="G3029" ca="1">SUMPRODUCT(--ISNUMBER(MID(D3029,ROW(INDIRECT("1:"&amp;LEN(D3029))),1)*1))</f>
        <v>13</v>
      </c>
      <c r="H3029" t="b">
        <f t="shared" si="692"/>
        <v>0</v>
      </c>
    </row>
    <row r="3030" spans="1:8" x14ac:dyDescent="0.3">
      <c r="A3030">
        <v>3580</v>
      </c>
      <c r="B3030" t="s">
        <v>12067</v>
      </c>
      <c r="C3030" t="s">
        <v>12068</v>
      </c>
      <c r="D3030" t="s">
        <v>12069</v>
      </c>
      <c r="E3030" t="s">
        <v>11921</v>
      </c>
      <c r="F3030" t="s">
        <v>56</v>
      </c>
      <c r="G3030" cm="1">
        <f t="array" aca="1" ref="G3030" ca="1">SUMPRODUCT(--ISNUMBER(MID(D3030,ROW(INDIRECT("1:"&amp;LEN(D3030))),1)*1))</f>
        <v>13</v>
      </c>
      <c r="H3030" t="b">
        <f>OR(ISNUMBER(FIND("Wh kg", D3030)), ISNUMBER(FIND("F/g", D3030)), ISNUMBER(FIND("ppm", D3030)), ISNUMBER(FIND("ppb", D3030)), ISNUMBER(FIND("mAh/g", D3030)), ISNUMBER(FIND("kHz", D3030)), ISNUMBER(FIND("°C", D3030)), ISNUMBER(FIND(" pH", D3030)), ISNUMBER(FIND("mg/L", D3030)), ISNUMBER(FIND("mAhg", D3030)), ISNUMBER(FIND("g/L", D3030)), ISNUMBER(FIND("MPa", D3030)))</f>
        <v>1</v>
      </c>
    </row>
    <row r="3031" spans="1:8" hidden="1" x14ac:dyDescent="0.3">
      <c r="A3031">
        <v>3784</v>
      </c>
      <c r="B3031" t="s">
        <v>12727</v>
      </c>
      <c r="C3031" t="s">
        <v>12728</v>
      </c>
      <c r="D3031" t="s">
        <v>12729</v>
      </c>
      <c r="E3031" t="s">
        <v>6937</v>
      </c>
      <c r="F3031" t="s">
        <v>12730</v>
      </c>
      <c r="G3031" cm="1">
        <f t="array" aca="1" ref="G3031" ca="1">SUMPRODUCT(--ISNUMBER(MID(D3031,ROW(INDIRECT("1:"&amp;LEN(D3031))),1)*1))</f>
        <v>13</v>
      </c>
      <c r="H3031" t="b">
        <f t="shared" si="692"/>
        <v>0</v>
      </c>
    </row>
    <row r="3032" spans="1:8" hidden="1" x14ac:dyDescent="0.3">
      <c r="A3032">
        <v>3030</v>
      </c>
      <c r="B3032" t="s">
        <v>10286</v>
      </c>
      <c r="C3032" t="s">
        <v>10287</v>
      </c>
      <c r="D3032" t="s">
        <v>10288</v>
      </c>
      <c r="E3032" t="s">
        <v>358</v>
      </c>
      <c r="F3032" t="s">
        <v>153</v>
      </c>
      <c r="G3032" cm="1">
        <f t="array" aca="1" ref="G3032" ca="1">SUMPRODUCT(--ISNUMBER(MID(D3032,ROW(INDIRECT("1:"&amp;LEN(D3032))),1)*1))</f>
        <v>0</v>
      </c>
    </row>
    <row r="3033" spans="1:8" hidden="1" x14ac:dyDescent="0.3">
      <c r="A3033">
        <v>3031</v>
      </c>
      <c r="B3033" t="s">
        <v>10289</v>
      </c>
      <c r="C3033" t="s">
        <v>10290</v>
      </c>
      <c r="D3033" t="s">
        <v>10291</v>
      </c>
      <c r="E3033" t="s">
        <v>10292</v>
      </c>
      <c r="F3033" t="s">
        <v>7167</v>
      </c>
      <c r="G3033" cm="1">
        <f t="array" aca="1" ref="G3033" ca="1">SUMPRODUCT(--ISNUMBER(MID(D3033,ROW(INDIRECT("1:"&amp;LEN(D3033))),1)*1))</f>
        <v>0</v>
      </c>
    </row>
    <row r="3034" spans="1:8" hidden="1" x14ac:dyDescent="0.3">
      <c r="A3034">
        <v>3812</v>
      </c>
      <c r="B3034" t="s">
        <v>12811</v>
      </c>
      <c r="C3034" t="s">
        <v>12812</v>
      </c>
      <c r="D3034" t="s">
        <v>12813</v>
      </c>
      <c r="E3034" t="s">
        <v>485</v>
      </c>
      <c r="F3034" t="s">
        <v>138</v>
      </c>
      <c r="G3034" cm="1">
        <f t="array" aca="1" ref="G3034" ca="1">SUMPRODUCT(--ISNUMBER(MID(D3034,ROW(INDIRECT("1:"&amp;LEN(D3034))),1)*1))</f>
        <v>13</v>
      </c>
      <c r="H3034" t="b">
        <f>OR(ISNUMBER(FIND("Wh kg", D3034)), ISNUMBER(FIND("F/g", D3034)), ISNUMBER(FIND("ppm", D3034)), ISNUMBER(FIND("ppb", D3034)), ISNUMBER(FIND("mAh/g", D3034)), ISNUMBER(FIND("kHz", D3034)), ISNUMBER(FIND("°C", D3034)), ISNUMBER(FIND(" pH", D3034)), ISNUMBER(FIND("mg/L", D3034)), ISNUMBER(FIND("mAhg", D3034)), ISNUMBER(FIND("g/L", D3034)), ISNUMBER(FIND("MPa", D3034)))</f>
        <v>0</v>
      </c>
    </row>
    <row r="3035" spans="1:8" hidden="1" x14ac:dyDescent="0.3">
      <c r="A3035">
        <v>3033</v>
      </c>
      <c r="B3035" t="s">
        <v>10296</v>
      </c>
      <c r="C3035" t="s">
        <v>10297</v>
      </c>
      <c r="D3035" t="s">
        <v>10298</v>
      </c>
      <c r="E3035" t="s">
        <v>126</v>
      </c>
      <c r="F3035" t="s">
        <v>1421</v>
      </c>
      <c r="G3035" cm="1">
        <f t="array" aca="1" ref="G3035" ca="1">SUMPRODUCT(--ISNUMBER(MID(D3035,ROW(INDIRECT("1:"&amp;LEN(D3035))),1)*1))</f>
        <v>0</v>
      </c>
    </row>
    <row r="3036" spans="1:8" x14ac:dyDescent="0.3">
      <c r="A3036">
        <v>3821</v>
      </c>
      <c r="B3036" t="s">
        <v>12838</v>
      </c>
      <c r="C3036" t="s">
        <v>12839</v>
      </c>
      <c r="D3036" t="s">
        <v>12840</v>
      </c>
      <c r="E3036" t="s">
        <v>294</v>
      </c>
      <c r="F3036" t="s">
        <v>321</v>
      </c>
      <c r="G3036" cm="1">
        <f t="array" aca="1" ref="G3036" ca="1">SUMPRODUCT(--ISNUMBER(MID(D3036,ROW(INDIRECT("1:"&amp;LEN(D3036))),1)*1))</f>
        <v>13</v>
      </c>
      <c r="H3036" t="b">
        <f t="shared" ref="H3036:H3037" si="694">OR(ISNUMBER(FIND("Wh kg", D3036)), ISNUMBER(FIND("F/g", D3036)), ISNUMBER(FIND("ppm", D3036)), ISNUMBER(FIND("ppb", D3036)), ISNUMBER(FIND("mAh/g", D3036)), ISNUMBER(FIND("kHz", D3036)), ISNUMBER(FIND("°C", D3036)), ISNUMBER(FIND(" pH", D3036)), ISNUMBER(FIND("mg/L", D3036)), ISNUMBER(FIND("mAhg", D3036)), ISNUMBER(FIND("g/L", D3036)), ISNUMBER(FIND("MPa", D3036)))</f>
        <v>1</v>
      </c>
    </row>
    <row r="3037" spans="1:8" hidden="1" x14ac:dyDescent="0.3">
      <c r="A3037">
        <v>3873</v>
      </c>
      <c r="B3037" t="s">
        <v>13000</v>
      </c>
      <c r="C3037" t="s">
        <v>13001</v>
      </c>
      <c r="D3037" t="s">
        <v>13002</v>
      </c>
      <c r="E3037" t="s">
        <v>1525</v>
      </c>
      <c r="F3037" t="s">
        <v>99</v>
      </c>
      <c r="G3037" cm="1">
        <f t="array" aca="1" ref="G3037" ca="1">SUMPRODUCT(--ISNUMBER(MID(D3037,ROW(INDIRECT("1:"&amp;LEN(D3037))),1)*1))</f>
        <v>13</v>
      </c>
      <c r="H3037" t="b">
        <f t="shared" si="694"/>
        <v>0</v>
      </c>
    </row>
    <row r="3038" spans="1:8" hidden="1" x14ac:dyDescent="0.3">
      <c r="A3038">
        <v>3036</v>
      </c>
      <c r="B3038" t="s">
        <v>10305</v>
      </c>
      <c r="C3038" t="s">
        <v>10306</v>
      </c>
      <c r="D3038" t="s">
        <v>10307</v>
      </c>
      <c r="E3038" t="s">
        <v>2388</v>
      </c>
      <c r="F3038" t="s">
        <v>342</v>
      </c>
      <c r="G3038" cm="1">
        <f t="array" aca="1" ref="G3038" ca="1">SUMPRODUCT(--ISNUMBER(MID(D3038,ROW(INDIRECT("1:"&amp;LEN(D3038))),1)*1))</f>
        <v>0</v>
      </c>
    </row>
    <row r="3039" spans="1:8" x14ac:dyDescent="0.3">
      <c r="A3039">
        <v>3908</v>
      </c>
      <c r="B3039" t="s">
        <v>13110</v>
      </c>
      <c r="C3039" t="s">
        <v>13111</v>
      </c>
      <c r="D3039" t="s">
        <v>13112</v>
      </c>
      <c r="E3039" t="s">
        <v>325</v>
      </c>
      <c r="F3039" t="s">
        <v>3061</v>
      </c>
      <c r="G3039" cm="1">
        <f t="array" aca="1" ref="G3039" ca="1">SUMPRODUCT(--ISNUMBER(MID(D3039,ROW(INDIRECT("1:"&amp;LEN(D3039))),1)*1))</f>
        <v>13</v>
      </c>
      <c r="H3039" t="b">
        <f>OR(ISNUMBER(FIND("Wh kg", D3039)), ISNUMBER(FIND("F/g", D3039)), ISNUMBER(FIND("ppm", D3039)), ISNUMBER(FIND("ppb", D3039)), ISNUMBER(FIND("mAh/g", D3039)), ISNUMBER(FIND("kHz", D3039)), ISNUMBER(FIND("°C", D3039)), ISNUMBER(FIND(" pH", D3039)), ISNUMBER(FIND("mg/L", D3039)), ISNUMBER(FIND("mAhg", D3039)), ISNUMBER(FIND("g/L", D3039)), ISNUMBER(FIND("MPa", D3039)))</f>
        <v>1</v>
      </c>
    </row>
    <row r="3040" spans="1:8" hidden="1" x14ac:dyDescent="0.3">
      <c r="A3040">
        <v>3038</v>
      </c>
      <c r="B3040" t="s">
        <v>10311</v>
      </c>
      <c r="C3040" t="s">
        <v>10312</v>
      </c>
      <c r="D3040" t="s">
        <v>10313</v>
      </c>
      <c r="E3040" t="s">
        <v>2303</v>
      </c>
      <c r="F3040" t="s">
        <v>89</v>
      </c>
      <c r="G3040" cm="1">
        <f t="array" aca="1" ref="G3040" ca="1">SUMPRODUCT(--ISNUMBER(MID(D3040,ROW(INDIRECT("1:"&amp;LEN(D3040))),1)*1))</f>
        <v>0</v>
      </c>
    </row>
    <row r="3041" spans="1:8" x14ac:dyDescent="0.3">
      <c r="A3041">
        <v>3943</v>
      </c>
      <c r="B3041" t="s">
        <v>13220</v>
      </c>
      <c r="C3041" t="s">
        <v>13221</v>
      </c>
      <c r="D3041" t="s">
        <v>13222</v>
      </c>
      <c r="E3041" t="s">
        <v>13223</v>
      </c>
      <c r="F3041" t="s">
        <v>687</v>
      </c>
      <c r="G3041" cm="1">
        <f t="array" aca="1" ref="G3041" ca="1">SUMPRODUCT(--ISNUMBER(MID(D3041,ROW(INDIRECT("1:"&amp;LEN(D3041))),1)*1))</f>
        <v>13</v>
      </c>
      <c r="H3041" t="b">
        <f>OR(ISNUMBER(FIND("Wh kg", D3041)), ISNUMBER(FIND("F/g", D3041)), ISNUMBER(FIND("ppm", D3041)), ISNUMBER(FIND("ppb", D3041)), ISNUMBER(FIND("mAh/g", D3041)), ISNUMBER(FIND("kHz", D3041)), ISNUMBER(FIND("°C", D3041)), ISNUMBER(FIND(" pH", D3041)), ISNUMBER(FIND("mg/L", D3041)), ISNUMBER(FIND("mAhg", D3041)), ISNUMBER(FIND("g/L", D3041)), ISNUMBER(FIND("MPa", D3041)))</f>
        <v>1</v>
      </c>
    </row>
    <row r="3042" spans="1:8" hidden="1" x14ac:dyDescent="0.3">
      <c r="A3042">
        <v>3040</v>
      </c>
      <c r="B3042" t="s">
        <v>10317</v>
      </c>
      <c r="C3042" t="s">
        <v>10318</v>
      </c>
      <c r="D3042" t="s">
        <v>10319</v>
      </c>
      <c r="E3042" t="s">
        <v>1468</v>
      </c>
      <c r="F3042" t="s">
        <v>610</v>
      </c>
      <c r="G3042" cm="1">
        <f t="array" aca="1" ref="G3042" ca="1">SUMPRODUCT(--ISNUMBER(MID(D3042,ROW(INDIRECT("1:"&amp;LEN(D3042))),1)*1))</f>
        <v>0</v>
      </c>
    </row>
    <row r="3043" spans="1:8" hidden="1" x14ac:dyDescent="0.3">
      <c r="A3043">
        <v>3970</v>
      </c>
      <c r="B3043" t="s">
        <v>13304</v>
      </c>
      <c r="C3043" t="s">
        <v>13305</v>
      </c>
      <c r="D3043" t="s">
        <v>13306</v>
      </c>
      <c r="E3043" t="s">
        <v>13307</v>
      </c>
      <c r="F3043" t="s">
        <v>89</v>
      </c>
      <c r="G3043" cm="1">
        <f t="array" aca="1" ref="G3043" ca="1">SUMPRODUCT(--ISNUMBER(MID(D3043,ROW(INDIRECT("1:"&amp;LEN(D3043))),1)*1))</f>
        <v>13</v>
      </c>
      <c r="H3043" t="b">
        <f t="shared" ref="H3043:H3046" si="695">OR(ISNUMBER(FIND("Wh kg", D3043)), ISNUMBER(FIND("F/g", D3043)), ISNUMBER(FIND("ppm", D3043)), ISNUMBER(FIND("ppb", D3043)), ISNUMBER(FIND("mAh/g", D3043)), ISNUMBER(FIND("kHz", D3043)), ISNUMBER(FIND("°C", D3043)), ISNUMBER(FIND(" pH", D3043)), ISNUMBER(FIND("mg/L", D3043)), ISNUMBER(FIND("min", D3043)), ISNUMBER(FIND("mAhg", D3043)), ISNUMBER(FIND("g/L", D3043)), ISNUMBER(FIND("MPa", D3043)))</f>
        <v>0</v>
      </c>
    </row>
    <row r="3044" spans="1:8" hidden="1" x14ac:dyDescent="0.3">
      <c r="A3044">
        <v>4021</v>
      </c>
      <c r="B3044" t="s">
        <v>13470</v>
      </c>
      <c r="C3044" t="s">
        <v>13471</v>
      </c>
      <c r="D3044" t="s">
        <v>13472</v>
      </c>
      <c r="E3044" t="s">
        <v>1351</v>
      </c>
      <c r="F3044" t="s">
        <v>161</v>
      </c>
      <c r="G3044" cm="1">
        <f t="array" aca="1" ref="G3044" ca="1">SUMPRODUCT(--ISNUMBER(MID(D3044,ROW(INDIRECT("1:"&amp;LEN(D3044))),1)*1))</f>
        <v>13</v>
      </c>
      <c r="H3044" t="b">
        <f t="shared" si="695"/>
        <v>0</v>
      </c>
    </row>
    <row r="3045" spans="1:8" hidden="1" x14ac:dyDescent="0.3">
      <c r="A3045">
        <v>4024</v>
      </c>
      <c r="B3045" t="s">
        <v>13479</v>
      </c>
      <c r="C3045" t="s">
        <v>13480</v>
      </c>
      <c r="D3045" t="s">
        <v>13481</v>
      </c>
      <c r="E3045" t="s">
        <v>243</v>
      </c>
      <c r="F3045" t="s">
        <v>89</v>
      </c>
      <c r="G3045" cm="1">
        <f t="array" aca="1" ref="G3045" ca="1">SUMPRODUCT(--ISNUMBER(MID(D3045,ROW(INDIRECT("1:"&amp;LEN(D3045))),1)*1))</f>
        <v>13</v>
      </c>
      <c r="H3045" t="b">
        <f t="shared" si="695"/>
        <v>0</v>
      </c>
    </row>
    <row r="3046" spans="1:8" x14ac:dyDescent="0.3">
      <c r="A3046">
        <v>4061</v>
      </c>
      <c r="B3046" t="s">
        <v>13594</v>
      </c>
      <c r="C3046" t="s">
        <v>13595</v>
      </c>
      <c r="D3046" t="s">
        <v>13596</v>
      </c>
      <c r="E3046" t="s">
        <v>5097</v>
      </c>
      <c r="F3046" t="s">
        <v>321</v>
      </c>
      <c r="G3046" cm="1">
        <f t="array" aca="1" ref="G3046" ca="1">SUMPRODUCT(--ISNUMBER(MID(D3046,ROW(INDIRECT("1:"&amp;LEN(D3046))),1)*1))</f>
        <v>13</v>
      </c>
      <c r="H3046" t="b">
        <f>OR(ISNUMBER(FIND("Wh kg", D3046)), ISNUMBER(FIND("F/g", D3046)), ISNUMBER(FIND("ppm", D3046)), ISNUMBER(FIND("ppb", D3046)), ISNUMBER(FIND("mAh/g", D3046)), ISNUMBER(FIND("kHz", D3046)), ISNUMBER(FIND("°C", D3046)), ISNUMBER(FIND(" pH", D3046)), ISNUMBER(FIND("mg/L", D3046)), ISNUMBER(FIND("mAhg", D3046)), ISNUMBER(FIND("g/L", D3046)), ISNUMBER(FIND("MPa", D3046)))</f>
        <v>1</v>
      </c>
    </row>
    <row r="3047" spans="1:8" hidden="1" x14ac:dyDescent="0.3">
      <c r="A3047">
        <v>3045</v>
      </c>
      <c r="B3047" t="s">
        <v>10332</v>
      </c>
      <c r="C3047" t="s">
        <v>10333</v>
      </c>
      <c r="D3047" t="s">
        <v>10334</v>
      </c>
      <c r="E3047" t="s">
        <v>2886</v>
      </c>
      <c r="F3047" t="s">
        <v>342</v>
      </c>
      <c r="G3047" cm="1">
        <f t="array" aca="1" ref="G3047" ca="1">SUMPRODUCT(--ISNUMBER(MID(D3047,ROW(INDIRECT("1:"&amp;LEN(D3047))),1)*1))</f>
        <v>0</v>
      </c>
    </row>
    <row r="3048" spans="1:8" hidden="1" x14ac:dyDescent="0.3">
      <c r="A3048">
        <v>3046</v>
      </c>
      <c r="B3048" t="s">
        <v>10335</v>
      </c>
      <c r="C3048" t="s">
        <v>10336</v>
      </c>
      <c r="D3048" t="s">
        <v>10337</v>
      </c>
      <c r="E3048" t="s">
        <v>4410</v>
      </c>
      <c r="F3048" t="s">
        <v>632</v>
      </c>
      <c r="G3048" cm="1">
        <f t="array" aca="1" ref="G3048" ca="1">SUMPRODUCT(--ISNUMBER(MID(D3048,ROW(INDIRECT("1:"&amp;LEN(D3048))),1)*1))</f>
        <v>0</v>
      </c>
    </row>
    <row r="3049" spans="1:8" hidden="1" x14ac:dyDescent="0.3">
      <c r="A3049">
        <v>4065</v>
      </c>
      <c r="B3049" t="s">
        <v>13606</v>
      </c>
      <c r="C3049" t="s">
        <v>13607</v>
      </c>
      <c r="D3049" t="s">
        <v>13608</v>
      </c>
      <c r="E3049" t="s">
        <v>5160</v>
      </c>
      <c r="F3049" t="s">
        <v>5392</v>
      </c>
      <c r="G3049" cm="1">
        <f t="array" aca="1" ref="G3049" ca="1">SUMPRODUCT(--ISNUMBER(MID(D3049,ROW(INDIRECT("1:"&amp;LEN(D3049))),1)*1))</f>
        <v>13</v>
      </c>
      <c r="H3049" t="b">
        <f t="shared" ref="H3049:H3050" si="696">OR(ISNUMBER(FIND("Wh kg", D3049)), ISNUMBER(FIND("F/g", D3049)), ISNUMBER(FIND("ppm", D3049)), ISNUMBER(FIND("ppb", D3049)), ISNUMBER(FIND("mAh/g", D3049)), ISNUMBER(FIND("kHz", D3049)), ISNUMBER(FIND("°C", D3049)), ISNUMBER(FIND(" pH", D3049)), ISNUMBER(FIND("mg/L", D3049)), ISNUMBER(FIND("mAhg", D3049)), ISNUMBER(FIND("g/L", D3049)), ISNUMBER(FIND("MPa", D3049)))</f>
        <v>0</v>
      </c>
    </row>
    <row r="3050" spans="1:8" hidden="1" x14ac:dyDescent="0.3">
      <c r="A3050">
        <v>4067</v>
      </c>
      <c r="B3050" t="s">
        <v>13612</v>
      </c>
      <c r="C3050" t="s">
        <v>13613</v>
      </c>
      <c r="D3050" t="s">
        <v>13614</v>
      </c>
      <c r="E3050" t="s">
        <v>13615</v>
      </c>
      <c r="F3050" t="s">
        <v>56</v>
      </c>
      <c r="G3050" cm="1">
        <f t="array" aca="1" ref="G3050" ca="1">SUMPRODUCT(--ISNUMBER(MID(D3050,ROW(INDIRECT("1:"&amp;LEN(D3050))),1)*1))</f>
        <v>13</v>
      </c>
      <c r="H3050" t="b">
        <f t="shared" si="696"/>
        <v>0</v>
      </c>
    </row>
    <row r="3051" spans="1:8" hidden="1" x14ac:dyDescent="0.3">
      <c r="A3051">
        <v>4148</v>
      </c>
      <c r="B3051" t="s">
        <v>13865</v>
      </c>
      <c r="C3051" t="s">
        <v>13866</v>
      </c>
      <c r="D3051" t="s">
        <v>13867</v>
      </c>
      <c r="E3051" t="s">
        <v>937</v>
      </c>
      <c r="F3051" t="s">
        <v>196</v>
      </c>
      <c r="G3051" cm="1">
        <f t="array" aca="1" ref="G3051" ca="1">SUMPRODUCT(--ISNUMBER(MID(D3051,ROW(INDIRECT("1:"&amp;LEN(D3051))),1)*1))</f>
        <v>13</v>
      </c>
      <c r="H3051" t="b">
        <f t="shared" ref="H3049:H3051" si="697">OR(ISNUMBER(FIND("Wh kg", D3051)), ISNUMBER(FIND("F/g", D3051)), ISNUMBER(FIND("ppm", D3051)), ISNUMBER(FIND("ppb", D3051)), ISNUMBER(FIND("mAh/g", D3051)), ISNUMBER(FIND("kHz", D3051)), ISNUMBER(FIND("°C", D3051)), ISNUMBER(FIND(" pH", D3051)), ISNUMBER(FIND("mg/L", D3051)), ISNUMBER(FIND("min", D3051)), ISNUMBER(FIND("mAhg", D3051)), ISNUMBER(FIND("g/L", D3051)), ISNUMBER(FIND("MPa", D3051)))</f>
        <v>0</v>
      </c>
    </row>
    <row r="3052" spans="1:8" hidden="1" x14ac:dyDescent="0.3">
      <c r="A3052">
        <v>3050</v>
      </c>
      <c r="B3052" t="s">
        <v>10348</v>
      </c>
      <c r="C3052" t="s">
        <v>10349</v>
      </c>
      <c r="D3052" t="s">
        <v>10350</v>
      </c>
      <c r="E3052" t="s">
        <v>719</v>
      </c>
      <c r="F3052" t="s">
        <v>51</v>
      </c>
      <c r="G3052" cm="1">
        <f t="array" aca="1" ref="G3052" ca="1">SUMPRODUCT(--ISNUMBER(MID(D3052,ROW(INDIRECT("1:"&amp;LEN(D3052))),1)*1))</f>
        <v>0</v>
      </c>
    </row>
    <row r="3053" spans="1:8" hidden="1" x14ac:dyDescent="0.3">
      <c r="A3053">
        <v>3051</v>
      </c>
      <c r="B3053" t="s">
        <v>10351</v>
      </c>
      <c r="C3053" t="s">
        <v>10352</v>
      </c>
      <c r="D3053" t="s">
        <v>10353</v>
      </c>
      <c r="E3053" t="s">
        <v>2671</v>
      </c>
      <c r="F3053" t="s">
        <v>3657</v>
      </c>
      <c r="G3053" cm="1">
        <f t="array" aca="1" ref="G3053" ca="1">SUMPRODUCT(--ISNUMBER(MID(D3053,ROW(INDIRECT("1:"&amp;LEN(D3053))),1)*1))</f>
        <v>0</v>
      </c>
    </row>
    <row r="3054" spans="1:8" hidden="1" x14ac:dyDescent="0.3">
      <c r="A3054">
        <v>3052</v>
      </c>
      <c r="B3054" t="s">
        <v>10354</v>
      </c>
      <c r="C3054" t="s">
        <v>10355</v>
      </c>
      <c r="D3054" t="s">
        <v>10356</v>
      </c>
      <c r="E3054" t="s">
        <v>1106</v>
      </c>
      <c r="F3054" t="s">
        <v>1411</v>
      </c>
      <c r="G3054" cm="1">
        <f t="array" aca="1" ref="G3054" ca="1">SUMPRODUCT(--ISNUMBER(MID(D3054,ROW(INDIRECT("1:"&amp;LEN(D3054))),1)*1))</f>
        <v>0</v>
      </c>
    </row>
    <row r="3055" spans="1:8" hidden="1" x14ac:dyDescent="0.3">
      <c r="A3055">
        <v>3053</v>
      </c>
      <c r="B3055" t="s">
        <v>10357</v>
      </c>
      <c r="C3055" t="s">
        <v>10358</v>
      </c>
      <c r="D3055" t="s">
        <v>555</v>
      </c>
      <c r="E3055" t="s">
        <v>6874</v>
      </c>
      <c r="F3055" t="s">
        <v>7162</v>
      </c>
      <c r="G3055" cm="1">
        <f t="array" aca="1" ref="G3055" ca="1">SUMPRODUCT(--ISNUMBER(MID(D3055,ROW(INDIRECT("1:"&amp;LEN(D3055))),1)*1))</f>
        <v>0</v>
      </c>
    </row>
    <row r="3056" spans="1:8" x14ac:dyDescent="0.3">
      <c r="A3056">
        <v>4219</v>
      </c>
      <c r="B3056" t="s">
        <v>14090</v>
      </c>
      <c r="C3056" t="s">
        <v>14091</v>
      </c>
      <c r="D3056" t="s">
        <v>14092</v>
      </c>
      <c r="E3056" t="s">
        <v>1053</v>
      </c>
      <c r="F3056" t="s">
        <v>116</v>
      </c>
      <c r="G3056" cm="1">
        <f t="array" aca="1" ref="G3056" ca="1">SUMPRODUCT(--ISNUMBER(MID(D3056,ROW(INDIRECT("1:"&amp;LEN(D3056))),1)*1))</f>
        <v>13</v>
      </c>
      <c r="H3056" t="b">
        <f>OR(ISNUMBER(FIND("Wh kg", D3056)), ISNUMBER(FIND("F/g", D3056)), ISNUMBER(FIND("ppm", D3056)), ISNUMBER(FIND("ppb", D3056)), ISNUMBER(FIND("mAh/g", D3056)), ISNUMBER(FIND("kHz", D3056)), ISNUMBER(FIND("°C", D3056)), ISNUMBER(FIND(" pH", D3056)), ISNUMBER(FIND("mg/L", D3056)), ISNUMBER(FIND("mAhg", D3056)), ISNUMBER(FIND("g/L", D3056)), ISNUMBER(FIND("MPa", D3056)))</f>
        <v>1</v>
      </c>
    </row>
    <row r="3057" spans="1:8" hidden="1" x14ac:dyDescent="0.3">
      <c r="A3057">
        <v>4250</v>
      </c>
      <c r="B3057" t="s">
        <v>14193</v>
      </c>
      <c r="C3057" t="s">
        <v>14194</v>
      </c>
      <c r="D3057" t="s">
        <v>14195</v>
      </c>
      <c r="E3057" t="s">
        <v>9</v>
      </c>
      <c r="F3057" t="s">
        <v>610</v>
      </c>
      <c r="G3057" cm="1">
        <f t="array" aca="1" ref="G3057" ca="1">SUMPRODUCT(--ISNUMBER(MID(D3057,ROW(INDIRECT("1:"&amp;LEN(D3057))),1)*1))</f>
        <v>13</v>
      </c>
      <c r="H3057" t="b">
        <f t="shared" ref="H3056:H3058" si="698">OR(ISNUMBER(FIND("Wh kg", D3057)), ISNUMBER(FIND("F/g", D3057)), ISNUMBER(FIND("ppm", D3057)), ISNUMBER(FIND("ppb", D3057)), ISNUMBER(FIND("mAh/g", D3057)), ISNUMBER(FIND("kHz", D3057)), ISNUMBER(FIND("°C", D3057)), ISNUMBER(FIND(" pH", D3057)), ISNUMBER(FIND("mg/L", D3057)), ISNUMBER(FIND("min", D3057)), ISNUMBER(FIND("mAhg", D3057)), ISNUMBER(FIND("g/L", D3057)), ISNUMBER(FIND("MPa", D3057)))</f>
        <v>0</v>
      </c>
    </row>
    <row r="3058" spans="1:8" hidden="1" x14ac:dyDescent="0.3">
      <c r="A3058">
        <v>4267</v>
      </c>
      <c r="B3058" t="s">
        <v>14246</v>
      </c>
      <c r="C3058" t="s">
        <v>14247</v>
      </c>
      <c r="D3058" t="s">
        <v>14248</v>
      </c>
      <c r="E3058" t="s">
        <v>14249</v>
      </c>
      <c r="F3058" t="s">
        <v>5840</v>
      </c>
      <c r="G3058" cm="1">
        <f t="array" aca="1" ref="G3058" ca="1">SUMPRODUCT(--ISNUMBER(MID(D3058,ROW(INDIRECT("1:"&amp;LEN(D3058))),1)*1))</f>
        <v>13</v>
      </c>
      <c r="H3058" t="b">
        <f>OR(ISNUMBER(FIND("Wh kg", D3058)), ISNUMBER(FIND("F/g", D3058)), ISNUMBER(FIND("ppm", D3058)), ISNUMBER(FIND("ppb", D3058)), ISNUMBER(FIND("mAh/g", D3058)), ISNUMBER(FIND("kHz", D3058)), ISNUMBER(FIND("°C", D3058)), ISNUMBER(FIND(" pH", D3058)), ISNUMBER(FIND("mg/L", D3058)), ISNUMBER(FIND("mAhg", D3058)), ISNUMBER(FIND("g/L", D3058)), ISNUMBER(FIND("MPa", D3058)))</f>
        <v>0</v>
      </c>
    </row>
    <row r="3059" spans="1:8" hidden="1" x14ac:dyDescent="0.3">
      <c r="A3059">
        <v>3057</v>
      </c>
      <c r="B3059" t="s">
        <v>10369</v>
      </c>
      <c r="C3059" t="s">
        <v>10370</v>
      </c>
      <c r="D3059" t="s">
        <v>10371</v>
      </c>
      <c r="E3059" t="s">
        <v>1525</v>
      </c>
      <c r="F3059" t="s">
        <v>1552</v>
      </c>
      <c r="G3059" cm="1">
        <f t="array" aca="1" ref="G3059" ca="1">SUMPRODUCT(--ISNUMBER(MID(D3059,ROW(INDIRECT("1:"&amp;LEN(D3059))),1)*1))</f>
        <v>0</v>
      </c>
    </row>
    <row r="3060" spans="1:8" x14ac:dyDescent="0.3">
      <c r="A3060">
        <v>4320</v>
      </c>
      <c r="B3060" t="s">
        <v>14420</v>
      </c>
      <c r="C3060" t="s">
        <v>14421</v>
      </c>
      <c r="D3060" t="s">
        <v>14422</v>
      </c>
      <c r="E3060" t="s">
        <v>5045</v>
      </c>
      <c r="F3060" t="s">
        <v>116</v>
      </c>
      <c r="G3060" cm="1">
        <f t="array" aca="1" ref="G3060" ca="1">SUMPRODUCT(--ISNUMBER(MID(D3060,ROW(INDIRECT("1:"&amp;LEN(D3060))),1)*1))</f>
        <v>13</v>
      </c>
      <c r="H3060" t="b">
        <f>OR(ISNUMBER(FIND("Wh kg", D3060)), ISNUMBER(FIND("F/g", D3060)), ISNUMBER(FIND("ppm", D3060)), ISNUMBER(FIND("ppb", D3060)), ISNUMBER(FIND("mAh/g", D3060)), ISNUMBER(FIND("kHz", D3060)), ISNUMBER(FIND("°C", D3060)), ISNUMBER(FIND(" pH", D3060)), ISNUMBER(FIND("mg/L", D3060)), ISNUMBER(FIND("mAhg", D3060)), ISNUMBER(FIND("g/L", D3060)), ISNUMBER(FIND("MPa", D3060)))</f>
        <v>1</v>
      </c>
    </row>
    <row r="3061" spans="1:8" hidden="1" x14ac:dyDescent="0.3">
      <c r="A3061">
        <v>3059</v>
      </c>
      <c r="B3061" t="s">
        <v>10375</v>
      </c>
      <c r="C3061" t="s">
        <v>10376</v>
      </c>
      <c r="D3061" t="s">
        <v>10377</v>
      </c>
      <c r="E3061" t="s">
        <v>137</v>
      </c>
      <c r="F3061" t="s">
        <v>9996</v>
      </c>
      <c r="G3061" cm="1">
        <f t="array" aca="1" ref="G3061" ca="1">SUMPRODUCT(--ISNUMBER(MID(D3061,ROW(INDIRECT("1:"&amp;LEN(D3061))),1)*1))</f>
        <v>0</v>
      </c>
    </row>
    <row r="3062" spans="1:8" hidden="1" x14ac:dyDescent="0.3">
      <c r="A3062">
        <v>4403</v>
      </c>
      <c r="B3062" t="s">
        <v>14691</v>
      </c>
      <c r="C3062" t="s">
        <v>14692</v>
      </c>
      <c r="D3062" t="s">
        <v>14693</v>
      </c>
      <c r="E3062" t="s">
        <v>358</v>
      </c>
      <c r="F3062" t="s">
        <v>3925</v>
      </c>
      <c r="G3062" cm="1">
        <f t="array" aca="1" ref="G3062" ca="1">SUMPRODUCT(--ISNUMBER(MID(D3062,ROW(INDIRECT("1:"&amp;LEN(D3062))),1)*1))</f>
        <v>13</v>
      </c>
      <c r="H3062" t="b">
        <f t="shared" ref="H3062:H3063" si="699">OR(ISNUMBER(FIND("Wh kg", D3062)), ISNUMBER(FIND("F/g", D3062)), ISNUMBER(FIND("ppm", D3062)), ISNUMBER(FIND("ppb", D3062)), ISNUMBER(FIND("mAh/g", D3062)), ISNUMBER(FIND("kHz", D3062)), ISNUMBER(FIND("°C", D3062)), ISNUMBER(FIND(" pH", D3062)), ISNUMBER(FIND("mg/L", D3062)), ISNUMBER(FIND("mAhg", D3062)), ISNUMBER(FIND("g/L", D3062)), ISNUMBER(FIND("MPa", D3062)))</f>
        <v>0</v>
      </c>
    </row>
    <row r="3063" spans="1:8" hidden="1" x14ac:dyDescent="0.3">
      <c r="A3063">
        <v>4442</v>
      </c>
      <c r="B3063" t="s">
        <v>14815</v>
      </c>
      <c r="C3063" t="s">
        <v>14816</v>
      </c>
      <c r="D3063" t="s">
        <v>14817</v>
      </c>
      <c r="E3063" t="s">
        <v>4137</v>
      </c>
      <c r="F3063" t="s">
        <v>99</v>
      </c>
      <c r="G3063" cm="1">
        <f t="array" aca="1" ref="G3063" ca="1">SUMPRODUCT(--ISNUMBER(MID(D3063,ROW(INDIRECT("1:"&amp;LEN(D3063))),1)*1))</f>
        <v>13</v>
      </c>
      <c r="H3063" t="b">
        <f t="shared" si="699"/>
        <v>0</v>
      </c>
    </row>
    <row r="3064" spans="1:8" hidden="1" x14ac:dyDescent="0.3">
      <c r="A3064">
        <v>3062</v>
      </c>
      <c r="B3064" t="s">
        <v>10384</v>
      </c>
      <c r="C3064" t="s">
        <v>10385</v>
      </c>
      <c r="D3064" t="s">
        <v>10386</v>
      </c>
      <c r="E3064" t="s">
        <v>1347</v>
      </c>
      <c r="F3064" t="s">
        <v>1310</v>
      </c>
      <c r="G3064" cm="1">
        <f t="array" aca="1" ref="G3064" ca="1">SUMPRODUCT(--ISNUMBER(MID(D3064,ROW(INDIRECT("1:"&amp;LEN(D3064))),1)*1))</f>
        <v>0</v>
      </c>
    </row>
    <row r="3065" spans="1:8" hidden="1" x14ac:dyDescent="0.3">
      <c r="A3065">
        <v>4459</v>
      </c>
      <c r="B3065" t="s">
        <v>14867</v>
      </c>
      <c r="C3065" t="s">
        <v>14868</v>
      </c>
      <c r="D3065" t="s">
        <v>14869</v>
      </c>
      <c r="E3065" t="s">
        <v>88</v>
      </c>
      <c r="F3065" t="s">
        <v>441</v>
      </c>
      <c r="G3065" cm="1">
        <f t="array" aca="1" ref="G3065" ca="1">SUMPRODUCT(--ISNUMBER(MID(D3065,ROW(INDIRECT("1:"&amp;LEN(D3065))),1)*1))</f>
        <v>13</v>
      </c>
      <c r="H3065" t="b">
        <f t="shared" ref="H3065:H3066" si="700">OR(ISNUMBER(FIND("Wh kg", D3065)), ISNUMBER(FIND("F/g", D3065)), ISNUMBER(FIND("ppm", D3065)), ISNUMBER(FIND("ppb", D3065)), ISNUMBER(FIND("mAh/g", D3065)), ISNUMBER(FIND("kHz", D3065)), ISNUMBER(FIND("°C", D3065)), ISNUMBER(FIND(" pH", D3065)), ISNUMBER(FIND("mg/L", D3065)), ISNUMBER(FIND("min", D3065)), ISNUMBER(FIND("mAhg", D3065)), ISNUMBER(FIND("g/L", D3065)), ISNUMBER(FIND("MPa", D3065)))</f>
        <v>0</v>
      </c>
    </row>
    <row r="3066" spans="1:8" hidden="1" x14ac:dyDescent="0.3">
      <c r="A3066">
        <v>4530</v>
      </c>
      <c r="B3066" t="s">
        <v>15093</v>
      </c>
      <c r="C3066" t="s">
        <v>15094</v>
      </c>
      <c r="D3066" t="s">
        <v>15095</v>
      </c>
      <c r="E3066" t="s">
        <v>1295</v>
      </c>
      <c r="F3066" t="s">
        <v>2667</v>
      </c>
      <c r="G3066" cm="1">
        <f t="array" aca="1" ref="G3066" ca="1">SUMPRODUCT(--ISNUMBER(MID(D3066,ROW(INDIRECT("1:"&amp;LEN(D3066))),1)*1))</f>
        <v>13</v>
      </c>
      <c r="H3066" t="b">
        <f t="shared" si="700"/>
        <v>0</v>
      </c>
    </row>
    <row r="3067" spans="1:8" hidden="1" x14ac:dyDescent="0.3">
      <c r="A3067">
        <v>3065</v>
      </c>
      <c r="B3067" t="s">
        <v>10393</v>
      </c>
      <c r="C3067" t="s">
        <v>10394</v>
      </c>
      <c r="D3067" t="s">
        <v>10395</v>
      </c>
      <c r="E3067" t="s">
        <v>265</v>
      </c>
      <c r="F3067" t="s">
        <v>9791</v>
      </c>
      <c r="G3067" cm="1">
        <f t="array" aca="1" ref="G3067" ca="1">SUMPRODUCT(--ISNUMBER(MID(D3067,ROW(INDIRECT("1:"&amp;LEN(D3067))),1)*1))</f>
        <v>0</v>
      </c>
    </row>
    <row r="3068" spans="1:8" hidden="1" x14ac:dyDescent="0.3">
      <c r="A3068">
        <v>3066</v>
      </c>
      <c r="B3068" t="s">
        <v>10396</v>
      </c>
      <c r="C3068" t="s">
        <v>10397</v>
      </c>
      <c r="D3068" t="s">
        <v>10398</v>
      </c>
      <c r="E3068" t="s">
        <v>265</v>
      </c>
      <c r="F3068" t="s">
        <v>10399</v>
      </c>
      <c r="G3068" cm="1">
        <f t="array" aca="1" ref="G3068" ca="1">SUMPRODUCT(--ISNUMBER(MID(D3068,ROW(INDIRECT("1:"&amp;LEN(D3068))),1)*1))</f>
        <v>0</v>
      </c>
    </row>
    <row r="3069" spans="1:8" hidden="1" x14ac:dyDescent="0.3">
      <c r="A3069">
        <v>3067</v>
      </c>
      <c r="B3069" t="s">
        <v>10400</v>
      </c>
      <c r="C3069" t="s">
        <v>10401</v>
      </c>
      <c r="D3069" t="s">
        <v>10402</v>
      </c>
      <c r="E3069" t="s">
        <v>2329</v>
      </c>
      <c r="F3069" t="s">
        <v>2961</v>
      </c>
      <c r="G3069" cm="1">
        <f t="array" aca="1" ref="G3069" ca="1">SUMPRODUCT(--ISNUMBER(MID(D3069,ROW(INDIRECT("1:"&amp;LEN(D3069))),1)*1))</f>
        <v>0</v>
      </c>
    </row>
    <row r="3070" spans="1:8" x14ac:dyDescent="0.3">
      <c r="A3070">
        <v>4594</v>
      </c>
      <c r="B3070" t="s">
        <v>15294</v>
      </c>
      <c r="C3070" t="s">
        <v>15295</v>
      </c>
      <c r="D3070" t="s">
        <v>15296</v>
      </c>
      <c r="E3070" t="s">
        <v>346</v>
      </c>
      <c r="F3070" t="s">
        <v>15</v>
      </c>
      <c r="G3070" cm="1">
        <f t="array" aca="1" ref="G3070" ca="1">SUMPRODUCT(--ISNUMBER(MID(D3070,ROW(INDIRECT("1:"&amp;LEN(D3070))),1)*1))</f>
        <v>13</v>
      </c>
      <c r="H3070" t="b">
        <f t="shared" ref="H3070:H3071" si="701">OR(ISNUMBER(FIND("Wh kg", D3070)), ISNUMBER(FIND("F/g", D3070)), ISNUMBER(FIND("ppm", D3070)), ISNUMBER(FIND("ppb", D3070)), ISNUMBER(FIND("mAh/g", D3070)), ISNUMBER(FIND("kHz", D3070)), ISNUMBER(FIND("°C", D3070)), ISNUMBER(FIND(" pH", D3070)), ISNUMBER(FIND("mg/L", D3070)), ISNUMBER(FIND("mAhg", D3070)), ISNUMBER(FIND("g/L", D3070)), ISNUMBER(FIND("MPa", D3070)))</f>
        <v>1</v>
      </c>
    </row>
    <row r="3071" spans="1:8" x14ac:dyDescent="0.3">
      <c r="A3071">
        <v>4674</v>
      </c>
      <c r="B3071" t="s">
        <v>15548</v>
      </c>
      <c r="C3071" t="s">
        <v>15549</v>
      </c>
      <c r="D3071" t="s">
        <v>15550</v>
      </c>
      <c r="E3071" t="s">
        <v>2093</v>
      </c>
      <c r="F3071" t="s">
        <v>392</v>
      </c>
      <c r="G3071" cm="1">
        <f t="array" aca="1" ref="G3071" ca="1">SUMPRODUCT(--ISNUMBER(MID(D3071,ROW(INDIRECT("1:"&amp;LEN(D3071))),1)*1))</f>
        <v>13</v>
      </c>
      <c r="H3071" t="b">
        <f t="shared" si="701"/>
        <v>1</v>
      </c>
    </row>
    <row r="3072" spans="1:8" hidden="1" x14ac:dyDescent="0.3">
      <c r="A3072">
        <v>3070</v>
      </c>
      <c r="B3072" t="s">
        <v>10409</v>
      </c>
      <c r="C3072" t="s">
        <v>10410</v>
      </c>
      <c r="D3072" t="s">
        <v>10411</v>
      </c>
      <c r="E3072" t="s">
        <v>1176</v>
      </c>
      <c r="F3072" t="s">
        <v>10412</v>
      </c>
      <c r="G3072" cm="1">
        <f t="array" aca="1" ref="G3072" ca="1">SUMPRODUCT(--ISNUMBER(MID(D3072,ROW(INDIRECT("1:"&amp;LEN(D3072))),1)*1))</f>
        <v>0</v>
      </c>
    </row>
    <row r="3073" spans="1:8" hidden="1" x14ac:dyDescent="0.3">
      <c r="A3073">
        <v>4684</v>
      </c>
      <c r="B3073" t="s">
        <v>15581</v>
      </c>
      <c r="C3073" t="s">
        <v>15582</v>
      </c>
      <c r="D3073" t="s">
        <v>15583</v>
      </c>
      <c r="E3073" t="s">
        <v>2479</v>
      </c>
      <c r="F3073" t="s">
        <v>610</v>
      </c>
      <c r="G3073" cm="1">
        <f t="array" aca="1" ref="G3073" ca="1">SUMPRODUCT(--ISNUMBER(MID(D3073,ROW(INDIRECT("1:"&amp;LEN(D3073))),1)*1))</f>
        <v>13</v>
      </c>
      <c r="H3073" t="b">
        <f t="shared" ref="H3073:H3077" si="702">OR(ISNUMBER(FIND("Wh kg", D3073)), ISNUMBER(FIND("F/g", D3073)), ISNUMBER(FIND("ppm", D3073)), ISNUMBER(FIND("ppb", D3073)), ISNUMBER(FIND("mAh/g", D3073)), ISNUMBER(FIND("kHz", D3073)), ISNUMBER(FIND("°C", D3073)), ISNUMBER(FIND(" pH", D3073)), ISNUMBER(FIND("mg/L", D3073)), ISNUMBER(FIND("min", D3073)), ISNUMBER(FIND("mAhg", D3073)), ISNUMBER(FIND("g/L", D3073)), ISNUMBER(FIND("MPa", D3073)))</f>
        <v>0</v>
      </c>
    </row>
    <row r="3074" spans="1:8" x14ac:dyDescent="0.3">
      <c r="A3074">
        <v>4727</v>
      </c>
      <c r="B3074" t="s">
        <v>15718</v>
      </c>
      <c r="C3074" t="s">
        <v>15719</v>
      </c>
      <c r="D3074" t="s">
        <v>15720</v>
      </c>
      <c r="E3074" t="s">
        <v>12190</v>
      </c>
      <c r="F3074" t="s">
        <v>51</v>
      </c>
      <c r="G3074" cm="1">
        <f t="array" aca="1" ref="G3074" ca="1">SUMPRODUCT(--ISNUMBER(MID(D3074,ROW(INDIRECT("1:"&amp;LEN(D3074))),1)*1))</f>
        <v>13</v>
      </c>
      <c r="H3074" t="b">
        <f>OR(ISNUMBER(FIND("Wh kg", D3074)), ISNUMBER(FIND("F/g", D3074)), ISNUMBER(FIND("ppm", D3074)), ISNUMBER(FIND("ppb", D3074)), ISNUMBER(FIND("mAh/g", D3074)), ISNUMBER(FIND("kHz", D3074)), ISNUMBER(FIND("°C", D3074)), ISNUMBER(FIND(" pH", D3074)), ISNUMBER(FIND("mg/L", D3074)), ISNUMBER(FIND("mAhg", D3074)), ISNUMBER(FIND("g/L", D3074)), ISNUMBER(FIND("MPa", D3074)))</f>
        <v>1</v>
      </c>
    </row>
    <row r="3075" spans="1:8" hidden="1" x14ac:dyDescent="0.3">
      <c r="A3075">
        <v>4759</v>
      </c>
      <c r="B3075" t="s">
        <v>15819</v>
      </c>
      <c r="C3075" t="s">
        <v>15820</v>
      </c>
      <c r="D3075" t="s">
        <v>15821</v>
      </c>
      <c r="E3075" t="s">
        <v>7835</v>
      </c>
      <c r="F3075" t="s">
        <v>15</v>
      </c>
      <c r="G3075" cm="1">
        <f t="array" aca="1" ref="G3075" ca="1">SUMPRODUCT(--ISNUMBER(MID(D3075,ROW(INDIRECT("1:"&amp;LEN(D3075))),1)*1))</f>
        <v>13</v>
      </c>
      <c r="H3075" t="b">
        <f t="shared" si="702"/>
        <v>0</v>
      </c>
    </row>
    <row r="3076" spans="1:8" hidden="1" x14ac:dyDescent="0.3">
      <c r="A3076">
        <v>4860</v>
      </c>
      <c r="B3076" t="s">
        <v>16150</v>
      </c>
      <c r="C3076" t="s">
        <v>16151</v>
      </c>
      <c r="D3076" t="s">
        <v>16152</v>
      </c>
      <c r="E3076" t="s">
        <v>1778</v>
      </c>
      <c r="F3076" t="s">
        <v>321</v>
      </c>
      <c r="G3076" cm="1">
        <f t="array" aca="1" ref="G3076" ca="1">SUMPRODUCT(--ISNUMBER(MID(D3076,ROW(INDIRECT("1:"&amp;LEN(D3076))),1)*1))</f>
        <v>13</v>
      </c>
      <c r="H3076" t="b">
        <f t="shared" si="702"/>
        <v>0</v>
      </c>
    </row>
    <row r="3077" spans="1:8" hidden="1" x14ac:dyDescent="0.3">
      <c r="A3077">
        <v>4873</v>
      </c>
      <c r="B3077" t="s">
        <v>16192</v>
      </c>
      <c r="C3077" t="s">
        <v>16193</v>
      </c>
      <c r="D3077" t="s">
        <v>16194</v>
      </c>
      <c r="E3077" t="s">
        <v>2034</v>
      </c>
      <c r="F3077" t="s">
        <v>2414</v>
      </c>
      <c r="G3077" cm="1">
        <f t="array" aca="1" ref="G3077" ca="1">SUMPRODUCT(--ISNUMBER(MID(D3077,ROW(INDIRECT("1:"&amp;LEN(D3077))),1)*1))</f>
        <v>13</v>
      </c>
      <c r="H3077" t="b">
        <f>OR(ISNUMBER(FIND("Wh kg", D3077)), ISNUMBER(FIND("F/g", D3077)), ISNUMBER(FIND("ppm", D3077)), ISNUMBER(FIND("ppb", D3077)), ISNUMBER(FIND("mAh/g", D3077)), ISNUMBER(FIND("kHz", D3077)), ISNUMBER(FIND("°C", D3077)), ISNUMBER(FIND(" pH", D3077)), ISNUMBER(FIND("mg/L", D3077)), ISNUMBER(FIND("mAhg", D3077)), ISNUMBER(FIND("g/L", D3077)), ISNUMBER(FIND("MPa", D3077)))</f>
        <v>0</v>
      </c>
    </row>
    <row r="3078" spans="1:8" hidden="1" x14ac:dyDescent="0.3">
      <c r="A3078">
        <v>3076</v>
      </c>
      <c r="B3078" t="s">
        <v>10428</v>
      </c>
      <c r="C3078" t="s">
        <v>10429</v>
      </c>
      <c r="D3078" t="s">
        <v>10430</v>
      </c>
      <c r="E3078" t="s">
        <v>10431</v>
      </c>
      <c r="F3078" t="s">
        <v>15</v>
      </c>
      <c r="G3078" cm="1">
        <f t="array" aca="1" ref="G3078" ca="1">SUMPRODUCT(--ISNUMBER(MID(D3078,ROW(INDIRECT("1:"&amp;LEN(D3078))),1)*1))</f>
        <v>0</v>
      </c>
    </row>
    <row r="3079" spans="1:8" hidden="1" x14ac:dyDescent="0.3">
      <c r="A3079">
        <v>4906</v>
      </c>
      <c r="B3079" t="s">
        <v>16296</v>
      </c>
      <c r="C3079" t="s">
        <v>16297</v>
      </c>
      <c r="D3079" t="s">
        <v>16298</v>
      </c>
      <c r="E3079" t="s">
        <v>11547</v>
      </c>
      <c r="F3079" t="s">
        <v>15</v>
      </c>
      <c r="G3079" cm="1">
        <f t="array" aca="1" ref="G3079" ca="1">SUMPRODUCT(--ISNUMBER(MID(D3079,ROW(INDIRECT("1:"&amp;LEN(D3079))),1)*1))</f>
        <v>13</v>
      </c>
      <c r="H3079" t="b">
        <f>OR(ISNUMBER(FIND("Wh kg", D3079)), ISNUMBER(FIND("F/g", D3079)), ISNUMBER(FIND("ppm", D3079)), ISNUMBER(FIND("ppb", D3079)), ISNUMBER(FIND("mAh/g", D3079)), ISNUMBER(FIND("kHz", D3079)), ISNUMBER(FIND("°C", D3079)), ISNUMBER(FIND(" pH", D3079)), ISNUMBER(FIND("mg/L", D3079)), ISNUMBER(FIND("mAhg", D3079)), ISNUMBER(FIND("g/L", D3079)), ISNUMBER(FIND("MPa", D3079)))</f>
        <v>0</v>
      </c>
    </row>
    <row r="3080" spans="1:8" hidden="1" x14ac:dyDescent="0.3">
      <c r="A3080">
        <v>4952</v>
      </c>
      <c r="B3080" t="s">
        <v>16442</v>
      </c>
      <c r="C3080" t="s">
        <v>16443</v>
      </c>
      <c r="D3080" t="s">
        <v>16444</v>
      </c>
      <c r="E3080" t="s">
        <v>191</v>
      </c>
      <c r="F3080" t="s">
        <v>317</v>
      </c>
      <c r="G3080" cm="1">
        <f t="array" aca="1" ref="G3080" ca="1">SUMPRODUCT(--ISNUMBER(MID(D3080,ROW(INDIRECT("1:"&amp;LEN(D3080))),1)*1))</f>
        <v>13</v>
      </c>
      <c r="H3080" t="b">
        <f t="shared" ref="H3079:H3081" si="703">OR(ISNUMBER(FIND("Wh kg", D3080)), ISNUMBER(FIND("F/g", D3080)), ISNUMBER(FIND("ppm", D3080)), ISNUMBER(FIND("ppb", D3080)), ISNUMBER(FIND("mAh/g", D3080)), ISNUMBER(FIND("kHz", D3080)), ISNUMBER(FIND("°C", D3080)), ISNUMBER(FIND(" pH", D3080)), ISNUMBER(FIND("mg/L", D3080)), ISNUMBER(FIND("min", D3080)), ISNUMBER(FIND("mAhg", D3080)), ISNUMBER(FIND("g/L", D3080)), ISNUMBER(FIND("MPa", D3080)))</f>
        <v>0</v>
      </c>
    </row>
    <row r="3081" spans="1:8" hidden="1" x14ac:dyDescent="0.3">
      <c r="A3081">
        <v>4999</v>
      </c>
      <c r="B3081" t="s">
        <v>16591</v>
      </c>
      <c r="C3081" t="s">
        <v>16592</v>
      </c>
      <c r="D3081" t="s">
        <v>16593</v>
      </c>
      <c r="E3081" t="s">
        <v>1176</v>
      </c>
      <c r="F3081" t="s">
        <v>89</v>
      </c>
      <c r="G3081" cm="1">
        <f t="array" aca="1" ref="G3081" ca="1">SUMPRODUCT(--ISNUMBER(MID(D3081,ROW(INDIRECT("1:"&amp;LEN(D3081))),1)*1))</f>
        <v>13</v>
      </c>
      <c r="H3081" t="b">
        <f>OR(ISNUMBER(FIND("Wh kg", D3081)), ISNUMBER(FIND("F/g", D3081)), ISNUMBER(FIND("ppm", D3081)), ISNUMBER(FIND("ppb", D3081)), ISNUMBER(FIND("mAh/g", D3081)), ISNUMBER(FIND("kHz", D3081)), ISNUMBER(FIND("°C", D3081)), ISNUMBER(FIND(" pH", D3081)), ISNUMBER(FIND("mg/L", D3081)), ISNUMBER(FIND("mAhg", D3081)), ISNUMBER(FIND("g/L", D3081)), ISNUMBER(FIND("MPa", D3081)))</f>
        <v>0</v>
      </c>
    </row>
    <row r="3082" spans="1:8" hidden="1" x14ac:dyDescent="0.3">
      <c r="A3082">
        <v>3080</v>
      </c>
      <c r="B3082" t="s">
        <v>10444</v>
      </c>
      <c r="C3082" t="s">
        <v>10445</v>
      </c>
      <c r="D3082" t="s">
        <v>10446</v>
      </c>
      <c r="E3082" t="s">
        <v>2364</v>
      </c>
      <c r="F3082" t="s">
        <v>1767</v>
      </c>
      <c r="G3082" cm="1">
        <f t="array" aca="1" ref="G3082" ca="1">SUMPRODUCT(--ISNUMBER(MID(D3082,ROW(INDIRECT("1:"&amp;LEN(D3082))),1)*1))</f>
        <v>0</v>
      </c>
    </row>
    <row r="3083" spans="1:8" hidden="1" x14ac:dyDescent="0.3">
      <c r="A3083">
        <v>5009</v>
      </c>
      <c r="B3083" t="s">
        <v>16625</v>
      </c>
      <c r="C3083" t="s">
        <v>16626</v>
      </c>
      <c r="D3083" t="s">
        <v>16627</v>
      </c>
      <c r="E3083" t="s">
        <v>2853</v>
      </c>
      <c r="F3083" t="s">
        <v>687</v>
      </c>
      <c r="G3083" cm="1">
        <f t="array" aca="1" ref="G3083" ca="1">SUMPRODUCT(--ISNUMBER(MID(D3083,ROW(INDIRECT("1:"&amp;LEN(D3083))),1)*1))</f>
        <v>13</v>
      </c>
      <c r="H3083" t="b">
        <f t="shared" ref="H3083:H3084" si="704">OR(ISNUMBER(FIND("Wh kg", D3083)), ISNUMBER(FIND("F/g", D3083)), ISNUMBER(FIND("ppm", D3083)), ISNUMBER(FIND("ppb", D3083)), ISNUMBER(FIND("mAh/g", D3083)), ISNUMBER(FIND("kHz", D3083)), ISNUMBER(FIND("°C", D3083)), ISNUMBER(FIND(" pH", D3083)), ISNUMBER(FIND("mg/L", D3083)), ISNUMBER(FIND("min", D3083)), ISNUMBER(FIND("mAhg", D3083)), ISNUMBER(FIND("g/L", D3083)), ISNUMBER(FIND("MPa", D3083)))</f>
        <v>0</v>
      </c>
    </row>
    <row r="3084" spans="1:8" x14ac:dyDescent="0.3">
      <c r="A3084">
        <v>209</v>
      </c>
      <c r="B3084" t="s">
        <v>798</v>
      </c>
      <c r="C3084" t="s">
        <v>799</v>
      </c>
      <c r="D3084" t="s">
        <v>800</v>
      </c>
      <c r="E3084" t="s">
        <v>115</v>
      </c>
      <c r="F3084" t="s">
        <v>116</v>
      </c>
      <c r="G3084" cm="1">
        <f t="array" aca="1" ref="G3084" ca="1">SUMPRODUCT(--ISNUMBER(MID(D3084,ROW(INDIRECT("1:"&amp;LEN(D3084))),1)*1))</f>
        <v>12</v>
      </c>
      <c r="H3084" t="b">
        <f>OR(ISNUMBER(FIND("Wh kg", D3084)), ISNUMBER(FIND("F/g", D3084)), ISNUMBER(FIND("ppm", D3084)), ISNUMBER(FIND("ppb", D3084)), ISNUMBER(FIND("mAh/g", D3084)), ISNUMBER(FIND("kHz", D3084)), ISNUMBER(FIND("°C", D3084)), ISNUMBER(FIND(" pH", D3084)), ISNUMBER(FIND("mg/L", D3084)), ISNUMBER(FIND("mAhg", D3084)), ISNUMBER(FIND("g/L", D3084)), ISNUMBER(FIND("MPa", D3084)))</f>
        <v>1</v>
      </c>
    </row>
    <row r="3085" spans="1:8" hidden="1" x14ac:dyDescent="0.3">
      <c r="A3085">
        <v>3083</v>
      </c>
      <c r="B3085" t="s">
        <v>10454</v>
      </c>
      <c r="C3085" t="s">
        <v>10455</v>
      </c>
      <c r="D3085" t="s">
        <v>10456</v>
      </c>
      <c r="E3085" t="s">
        <v>78</v>
      </c>
      <c r="F3085" t="s">
        <v>4019</v>
      </c>
      <c r="G3085" cm="1">
        <f t="array" aca="1" ref="G3085" ca="1">SUMPRODUCT(--ISNUMBER(MID(D3085,ROW(INDIRECT("1:"&amp;LEN(D3085))),1)*1))</f>
        <v>0</v>
      </c>
    </row>
    <row r="3086" spans="1:8" hidden="1" x14ac:dyDescent="0.3">
      <c r="A3086">
        <v>3084</v>
      </c>
      <c r="B3086" t="s">
        <v>10457</v>
      </c>
      <c r="C3086" t="s">
        <v>10458</v>
      </c>
      <c r="D3086" t="s">
        <v>10459</v>
      </c>
      <c r="E3086" t="s">
        <v>1102</v>
      </c>
      <c r="F3086" t="s">
        <v>15</v>
      </c>
      <c r="G3086" cm="1">
        <f t="array" aca="1" ref="G3086" ca="1">SUMPRODUCT(--ISNUMBER(MID(D3086,ROW(INDIRECT("1:"&amp;LEN(D3086))),1)*1))</f>
        <v>0</v>
      </c>
    </row>
    <row r="3087" spans="1:8" hidden="1" x14ac:dyDescent="0.3">
      <c r="A3087">
        <v>256</v>
      </c>
      <c r="B3087" t="s">
        <v>958</v>
      </c>
      <c r="C3087" t="s">
        <v>959</v>
      </c>
      <c r="D3087" t="s">
        <v>960</v>
      </c>
      <c r="E3087" t="s">
        <v>686</v>
      </c>
      <c r="F3087" t="s">
        <v>961</v>
      </c>
      <c r="G3087" cm="1">
        <f t="array" aca="1" ref="G3087" ca="1">SUMPRODUCT(--ISNUMBER(MID(D3087,ROW(INDIRECT("1:"&amp;LEN(D3087))),1)*1))</f>
        <v>12</v>
      </c>
      <c r="H3087" t="b">
        <f>OR(ISNUMBER(FIND("Wh kg", D3087)), ISNUMBER(FIND("F/g", D3087)), ISNUMBER(FIND("ppm", D3087)), ISNUMBER(FIND("ppb", D3087)), ISNUMBER(FIND("mAh/g", D3087)), ISNUMBER(FIND("kHz", D3087)), ISNUMBER(FIND("°C", D3087)), ISNUMBER(FIND(" pH", D3087)), ISNUMBER(FIND("mg/L", D3087)), ISNUMBER(FIND("min", D3087)), ISNUMBER(FIND("mAhg", D3087)), ISNUMBER(FIND("g/L", D3087)), ISNUMBER(FIND("MPa", D3087)))</f>
        <v>0</v>
      </c>
    </row>
    <row r="3088" spans="1:8" hidden="1" x14ac:dyDescent="0.3">
      <c r="A3088">
        <v>3086</v>
      </c>
      <c r="B3088" t="s">
        <v>10463</v>
      </c>
      <c r="C3088" t="s">
        <v>10464</v>
      </c>
      <c r="D3088" t="s">
        <v>10465</v>
      </c>
      <c r="E3088" t="s">
        <v>10466</v>
      </c>
      <c r="F3088" t="s">
        <v>46</v>
      </c>
      <c r="G3088" cm="1">
        <f t="array" aca="1" ref="G3088" ca="1">SUMPRODUCT(--ISNUMBER(MID(D3088,ROW(INDIRECT("1:"&amp;LEN(D3088))),1)*1))</f>
        <v>0</v>
      </c>
    </row>
    <row r="3089" spans="1:8" hidden="1" x14ac:dyDescent="0.3">
      <c r="A3089">
        <v>309</v>
      </c>
      <c r="B3089" t="s">
        <v>1147</v>
      </c>
      <c r="C3089" t="s">
        <v>1148</v>
      </c>
      <c r="D3089" t="s">
        <v>1149</v>
      </c>
      <c r="E3089" t="s">
        <v>1150</v>
      </c>
      <c r="F3089" t="s">
        <v>610</v>
      </c>
      <c r="G3089" cm="1">
        <f t="array" aca="1" ref="G3089" ca="1">SUMPRODUCT(--ISNUMBER(MID(D3089,ROW(INDIRECT("1:"&amp;LEN(D3089))),1)*1))</f>
        <v>12</v>
      </c>
      <c r="H3089" t="b">
        <f>OR(ISNUMBER(FIND("Wh kg", D3089)), ISNUMBER(FIND("F/g", D3089)), ISNUMBER(FIND("ppm", D3089)), ISNUMBER(FIND("ppb", D3089)), ISNUMBER(FIND("mAh/g", D3089)), ISNUMBER(FIND("kHz", D3089)), ISNUMBER(FIND("°C", D3089)), ISNUMBER(FIND(" pH", D3089)), ISNUMBER(FIND("mg/L", D3089)), ISNUMBER(FIND("mAhg", D3089)), ISNUMBER(FIND("g/L", D3089)), ISNUMBER(FIND("MPa", D3089)))</f>
        <v>0</v>
      </c>
    </row>
    <row r="3090" spans="1:8" hidden="1" x14ac:dyDescent="0.3">
      <c r="A3090">
        <v>317</v>
      </c>
      <c r="B3090" t="s">
        <v>1177</v>
      </c>
      <c r="C3090" t="s">
        <v>1178</v>
      </c>
      <c r="D3090" t="s">
        <v>1179</v>
      </c>
      <c r="E3090" t="s">
        <v>362</v>
      </c>
      <c r="F3090" t="s">
        <v>610</v>
      </c>
      <c r="G3090" cm="1">
        <f t="array" aca="1" ref="G3090" ca="1">SUMPRODUCT(--ISNUMBER(MID(D3090,ROW(INDIRECT("1:"&amp;LEN(D3090))),1)*1))</f>
        <v>12</v>
      </c>
      <c r="H3090" t="b">
        <f t="shared" ref="H3089:H3090" si="705">OR(ISNUMBER(FIND("Wh kg", D3090)), ISNUMBER(FIND("F/g", D3090)), ISNUMBER(FIND("ppm", D3090)), ISNUMBER(FIND("ppb", D3090)), ISNUMBER(FIND("mAh/g", D3090)), ISNUMBER(FIND("kHz", D3090)), ISNUMBER(FIND("°C", D3090)), ISNUMBER(FIND(" pH", D3090)), ISNUMBER(FIND("mg/L", D3090)), ISNUMBER(FIND("min", D3090)), ISNUMBER(FIND("mAhg", D3090)), ISNUMBER(FIND("g/L", D3090)), ISNUMBER(FIND("MPa", D3090)))</f>
        <v>0</v>
      </c>
    </row>
    <row r="3091" spans="1:8" hidden="1" x14ac:dyDescent="0.3">
      <c r="A3091">
        <v>3089</v>
      </c>
      <c r="B3091" t="s">
        <v>10473</v>
      </c>
      <c r="C3091" t="s">
        <v>10474</v>
      </c>
      <c r="D3091" t="s">
        <v>10475</v>
      </c>
      <c r="E3091" t="s">
        <v>10476</v>
      </c>
      <c r="F3091" t="s">
        <v>89</v>
      </c>
      <c r="G3091" cm="1">
        <f t="array" aca="1" ref="G3091" ca="1">SUMPRODUCT(--ISNUMBER(MID(D3091,ROW(INDIRECT("1:"&amp;LEN(D3091))),1)*1))</f>
        <v>0</v>
      </c>
    </row>
    <row r="3092" spans="1:8" hidden="1" x14ac:dyDescent="0.3">
      <c r="A3092">
        <v>3090</v>
      </c>
      <c r="B3092" t="s">
        <v>10477</v>
      </c>
      <c r="C3092" t="s">
        <v>10478</v>
      </c>
      <c r="D3092" t="s">
        <v>10479</v>
      </c>
      <c r="E3092" t="s">
        <v>10480</v>
      </c>
      <c r="F3092" t="s">
        <v>797</v>
      </c>
      <c r="G3092" cm="1">
        <f t="array" aca="1" ref="G3092" ca="1">SUMPRODUCT(--ISNUMBER(MID(D3092,ROW(INDIRECT("1:"&amp;LEN(D3092))),1)*1))</f>
        <v>0</v>
      </c>
    </row>
    <row r="3093" spans="1:8" hidden="1" x14ac:dyDescent="0.3">
      <c r="A3093">
        <v>3091</v>
      </c>
      <c r="B3093" t="s">
        <v>10481</v>
      </c>
      <c r="C3093" t="s">
        <v>10482</v>
      </c>
      <c r="D3093" t="s">
        <v>10483</v>
      </c>
      <c r="E3093" t="s">
        <v>5483</v>
      </c>
      <c r="F3093" t="s">
        <v>342</v>
      </c>
      <c r="G3093" cm="1">
        <f t="array" aca="1" ref="G3093" ca="1">SUMPRODUCT(--ISNUMBER(MID(D3093,ROW(INDIRECT("1:"&amp;LEN(D3093))),1)*1))</f>
        <v>0</v>
      </c>
    </row>
    <row r="3094" spans="1:8" hidden="1" x14ac:dyDescent="0.3">
      <c r="A3094">
        <v>330</v>
      </c>
      <c r="B3094" t="s">
        <v>1220</v>
      </c>
      <c r="C3094" t="s">
        <v>1221</v>
      </c>
      <c r="D3094" t="s">
        <v>1222</v>
      </c>
      <c r="E3094" t="s">
        <v>1223</v>
      </c>
      <c r="F3094" t="s">
        <v>15</v>
      </c>
      <c r="G3094" cm="1">
        <f t="array" aca="1" ref="G3094" ca="1">SUMPRODUCT(--ISNUMBER(MID(D3094,ROW(INDIRECT("1:"&amp;LEN(D3094))),1)*1))</f>
        <v>12</v>
      </c>
      <c r="H3094" t="b">
        <f>OR(ISNUMBER(FIND("Wh kg", D3094)), ISNUMBER(FIND("F/g", D3094)), ISNUMBER(FIND("ppm", D3094)), ISNUMBER(FIND("ppb", D3094)), ISNUMBER(FIND("mAh/g", D3094)), ISNUMBER(FIND("kHz", D3094)), ISNUMBER(FIND("°C", D3094)), ISNUMBER(FIND(" pH", D3094)), ISNUMBER(FIND("mg/L", D3094)), ISNUMBER(FIND("mAhg", D3094)), ISNUMBER(FIND("g/L", D3094)), ISNUMBER(FIND("MPa", D3094)))</f>
        <v>0</v>
      </c>
    </row>
    <row r="3095" spans="1:8" hidden="1" x14ac:dyDescent="0.3">
      <c r="A3095">
        <v>340</v>
      </c>
      <c r="B3095" t="s">
        <v>1256</v>
      </c>
      <c r="C3095" t="s">
        <v>1257</v>
      </c>
      <c r="D3095" t="s">
        <v>1258</v>
      </c>
      <c r="E3095" t="s">
        <v>485</v>
      </c>
      <c r="F3095" t="s">
        <v>694</v>
      </c>
      <c r="G3095" cm="1">
        <f t="array" aca="1" ref="G3095" ca="1">SUMPRODUCT(--ISNUMBER(MID(D3095,ROW(INDIRECT("1:"&amp;LEN(D3095))),1)*1))</f>
        <v>12</v>
      </c>
      <c r="H3095" t="b">
        <f t="shared" ref="H3094:H3095" si="706">OR(ISNUMBER(FIND("Wh kg", D3095)), ISNUMBER(FIND("F/g", D3095)), ISNUMBER(FIND("ppm", D3095)), ISNUMBER(FIND("ppb", D3095)), ISNUMBER(FIND("mAh/g", D3095)), ISNUMBER(FIND("kHz", D3095)), ISNUMBER(FIND("°C", D3095)), ISNUMBER(FIND(" pH", D3095)), ISNUMBER(FIND("mg/L", D3095)), ISNUMBER(FIND("min", D3095)), ISNUMBER(FIND("mAhg", D3095)), ISNUMBER(FIND("g/L", D3095)), ISNUMBER(FIND("MPa", D3095)))</f>
        <v>0</v>
      </c>
    </row>
    <row r="3096" spans="1:8" hidden="1" x14ac:dyDescent="0.3">
      <c r="A3096">
        <v>3094</v>
      </c>
      <c r="B3096" t="s">
        <v>10490</v>
      </c>
      <c r="C3096" t="s">
        <v>10491</v>
      </c>
      <c r="D3096" t="s">
        <v>10492</v>
      </c>
      <c r="E3096" t="s">
        <v>254</v>
      </c>
      <c r="F3096" t="s">
        <v>1899</v>
      </c>
      <c r="G3096" cm="1">
        <f t="array" aca="1" ref="G3096" ca="1">SUMPRODUCT(--ISNUMBER(MID(D3096,ROW(INDIRECT("1:"&amp;LEN(D3096))),1)*1))</f>
        <v>0</v>
      </c>
    </row>
    <row r="3097" spans="1:8" hidden="1" x14ac:dyDescent="0.3">
      <c r="A3097">
        <v>374</v>
      </c>
      <c r="B3097" t="s">
        <v>1379</v>
      </c>
      <c r="C3097" t="s">
        <v>1380</v>
      </c>
      <c r="D3097" t="s">
        <v>1381</v>
      </c>
      <c r="E3097" t="s">
        <v>1382</v>
      </c>
      <c r="F3097" t="s">
        <v>46</v>
      </c>
      <c r="G3097" cm="1">
        <f t="array" aca="1" ref="G3097" ca="1">SUMPRODUCT(--ISNUMBER(MID(D3097,ROW(INDIRECT("1:"&amp;LEN(D3097))),1)*1))</f>
        <v>12</v>
      </c>
      <c r="H3097" t="b">
        <f>OR(ISNUMBER(FIND("Wh kg", D3097)), ISNUMBER(FIND("F/g", D3097)), ISNUMBER(FIND("ppm", D3097)), ISNUMBER(FIND("ppb", D3097)), ISNUMBER(FIND("mAh/g", D3097)), ISNUMBER(FIND("kHz", D3097)), ISNUMBER(FIND("°C", D3097)), ISNUMBER(FIND(" pH", D3097)), ISNUMBER(FIND("mg/L", D3097)), ISNUMBER(FIND("mAhg", D3097)), ISNUMBER(FIND("g/L", D3097)), ISNUMBER(FIND("MPa", D3097)))</f>
        <v>0</v>
      </c>
    </row>
    <row r="3098" spans="1:8" hidden="1" x14ac:dyDescent="0.3">
      <c r="A3098">
        <v>3096</v>
      </c>
      <c r="B3098" t="s">
        <v>10496</v>
      </c>
      <c r="C3098" t="s">
        <v>10497</v>
      </c>
      <c r="D3098" t="s">
        <v>10498</v>
      </c>
      <c r="E3098" t="s">
        <v>920</v>
      </c>
      <c r="F3098" t="s">
        <v>4688</v>
      </c>
      <c r="G3098" cm="1">
        <f t="array" aca="1" ref="G3098" ca="1">SUMPRODUCT(--ISNUMBER(MID(D3098,ROW(INDIRECT("1:"&amp;LEN(D3098))),1)*1))</f>
        <v>0</v>
      </c>
    </row>
    <row r="3099" spans="1:8" x14ac:dyDescent="0.3">
      <c r="A3099">
        <v>386</v>
      </c>
      <c r="B3099" t="s">
        <v>1422</v>
      </c>
      <c r="C3099" t="s">
        <v>1423</v>
      </c>
      <c r="D3099" t="s">
        <v>1424</v>
      </c>
      <c r="E3099" t="s">
        <v>1176</v>
      </c>
      <c r="F3099" t="s">
        <v>89</v>
      </c>
      <c r="G3099" cm="1">
        <f t="array" aca="1" ref="G3099" ca="1">SUMPRODUCT(--ISNUMBER(MID(D3099,ROW(INDIRECT("1:"&amp;LEN(D3099))),1)*1))</f>
        <v>12</v>
      </c>
      <c r="H3099" t="b">
        <f t="shared" ref="H3099:H3102" si="707">OR(ISNUMBER(FIND("Wh kg", D3099)), ISNUMBER(FIND("F/g", D3099)), ISNUMBER(FIND("ppm", D3099)), ISNUMBER(FIND("ppb", D3099)), ISNUMBER(FIND("mAh/g", D3099)), ISNUMBER(FIND("kHz", D3099)), ISNUMBER(FIND("°C", D3099)), ISNUMBER(FIND(" pH", D3099)), ISNUMBER(FIND("mg/L", D3099)), ISNUMBER(FIND("mAhg", D3099)), ISNUMBER(FIND("g/L", D3099)), ISNUMBER(FIND("MPa", D3099)))</f>
        <v>1</v>
      </c>
    </row>
    <row r="3100" spans="1:8" hidden="1" x14ac:dyDescent="0.3">
      <c r="A3100">
        <v>400</v>
      </c>
      <c r="B3100" t="s">
        <v>1472</v>
      </c>
      <c r="C3100" t="s">
        <v>1473</v>
      </c>
      <c r="D3100" t="s">
        <v>1474</v>
      </c>
      <c r="E3100" t="s">
        <v>856</v>
      </c>
      <c r="F3100" t="s">
        <v>89</v>
      </c>
      <c r="G3100" cm="1">
        <f t="array" aca="1" ref="G3100" ca="1">SUMPRODUCT(--ISNUMBER(MID(D3100,ROW(INDIRECT("1:"&amp;LEN(D3100))),1)*1))</f>
        <v>12</v>
      </c>
      <c r="H3100" t="b">
        <f t="shared" si="707"/>
        <v>0</v>
      </c>
    </row>
    <row r="3101" spans="1:8" x14ac:dyDescent="0.3">
      <c r="A3101">
        <v>411</v>
      </c>
      <c r="B3101" t="s">
        <v>1513</v>
      </c>
      <c r="C3101" t="s">
        <v>1514</v>
      </c>
      <c r="D3101" t="s">
        <v>1515</v>
      </c>
      <c r="E3101" t="s">
        <v>1295</v>
      </c>
      <c r="F3101" t="s">
        <v>486</v>
      </c>
      <c r="G3101" cm="1">
        <f t="array" aca="1" ref="G3101" ca="1">SUMPRODUCT(--ISNUMBER(MID(D3101,ROW(INDIRECT("1:"&amp;LEN(D3101))),1)*1))</f>
        <v>12</v>
      </c>
      <c r="H3101" t="b">
        <f t="shared" si="707"/>
        <v>1</v>
      </c>
    </row>
    <row r="3102" spans="1:8" hidden="1" x14ac:dyDescent="0.3">
      <c r="A3102">
        <v>416</v>
      </c>
      <c r="B3102" t="s">
        <v>1530</v>
      </c>
      <c r="C3102" t="s">
        <v>1531</v>
      </c>
      <c r="D3102" t="s">
        <v>1532</v>
      </c>
      <c r="E3102" t="s">
        <v>1533</v>
      </c>
      <c r="F3102" t="s">
        <v>161</v>
      </c>
      <c r="G3102" cm="1">
        <f t="array" aca="1" ref="G3102" ca="1">SUMPRODUCT(--ISNUMBER(MID(D3102,ROW(INDIRECT("1:"&amp;LEN(D3102))),1)*1))</f>
        <v>12</v>
      </c>
      <c r="H3102" t="b">
        <f t="shared" si="707"/>
        <v>0</v>
      </c>
    </row>
    <row r="3103" spans="1:8" hidden="1" x14ac:dyDescent="0.3">
      <c r="A3103">
        <v>579</v>
      </c>
      <c r="B3103" t="s">
        <v>2097</v>
      </c>
      <c r="C3103" t="s">
        <v>2098</v>
      </c>
      <c r="D3103" t="s">
        <v>2099</v>
      </c>
      <c r="E3103" t="s">
        <v>98</v>
      </c>
      <c r="F3103" t="s">
        <v>2100</v>
      </c>
      <c r="G3103" cm="1">
        <f t="array" aca="1" ref="G3103" ca="1">SUMPRODUCT(--ISNUMBER(MID(D3103,ROW(INDIRECT("1:"&amp;LEN(D3103))),1)*1))</f>
        <v>12</v>
      </c>
      <c r="H3103" t="b">
        <f t="shared" ref="H3099:H3107" si="708">OR(ISNUMBER(FIND("Wh kg", D3103)), ISNUMBER(FIND("F/g", D3103)), ISNUMBER(FIND("ppm", D3103)), ISNUMBER(FIND("ppb", D3103)), ISNUMBER(FIND("mAh/g", D3103)), ISNUMBER(FIND("kHz", D3103)), ISNUMBER(FIND("°C", D3103)), ISNUMBER(FIND(" pH", D3103)), ISNUMBER(FIND("mg/L", D3103)), ISNUMBER(FIND("min", D3103)), ISNUMBER(FIND("mAhg", D3103)), ISNUMBER(FIND("g/L", D3103)), ISNUMBER(FIND("MPa", D3103)))</f>
        <v>0</v>
      </c>
    </row>
    <row r="3104" spans="1:8" hidden="1" x14ac:dyDescent="0.3">
      <c r="A3104">
        <v>725</v>
      </c>
      <c r="B3104" t="s">
        <v>2598</v>
      </c>
      <c r="C3104" t="s">
        <v>2599</v>
      </c>
      <c r="D3104" t="s">
        <v>2600</v>
      </c>
      <c r="E3104" t="s">
        <v>1525</v>
      </c>
      <c r="F3104" t="s">
        <v>153</v>
      </c>
      <c r="G3104" cm="1">
        <f t="array" aca="1" ref="G3104" ca="1">SUMPRODUCT(--ISNUMBER(MID(D3104,ROW(INDIRECT("1:"&amp;LEN(D3104))),1)*1))</f>
        <v>12</v>
      </c>
      <c r="H3104" t="b">
        <f t="shared" ref="H3104:H3107" si="709">OR(ISNUMBER(FIND("Wh kg", D3104)), ISNUMBER(FIND("F/g", D3104)), ISNUMBER(FIND("ppm", D3104)), ISNUMBER(FIND("ppb", D3104)), ISNUMBER(FIND("mAh/g", D3104)), ISNUMBER(FIND("kHz", D3104)), ISNUMBER(FIND("°C", D3104)), ISNUMBER(FIND(" pH", D3104)), ISNUMBER(FIND("mg/L", D3104)), ISNUMBER(FIND("mAhg", D3104)), ISNUMBER(FIND("g/L", D3104)), ISNUMBER(FIND("MPa", D3104)))</f>
        <v>0</v>
      </c>
    </row>
    <row r="3105" spans="1:8" hidden="1" x14ac:dyDescent="0.3">
      <c r="A3105">
        <v>742</v>
      </c>
      <c r="B3105" t="s">
        <v>2658</v>
      </c>
      <c r="C3105" t="s">
        <v>2659</v>
      </c>
      <c r="D3105" t="s">
        <v>2660</v>
      </c>
      <c r="E3105" t="s">
        <v>418</v>
      </c>
      <c r="F3105" t="s">
        <v>1493</v>
      </c>
      <c r="G3105" cm="1">
        <f t="array" aca="1" ref="G3105" ca="1">SUMPRODUCT(--ISNUMBER(MID(D3105,ROW(INDIRECT("1:"&amp;LEN(D3105))),1)*1))</f>
        <v>12</v>
      </c>
      <c r="H3105" t="b">
        <f t="shared" si="709"/>
        <v>0</v>
      </c>
    </row>
    <row r="3106" spans="1:8" hidden="1" x14ac:dyDescent="0.3">
      <c r="A3106">
        <v>778</v>
      </c>
      <c r="B3106" t="s">
        <v>2782</v>
      </c>
      <c r="C3106" t="s">
        <v>2783</v>
      </c>
      <c r="D3106" t="s">
        <v>2784</v>
      </c>
      <c r="E3106" t="s">
        <v>137</v>
      </c>
      <c r="F3106" t="s">
        <v>138</v>
      </c>
      <c r="G3106" cm="1">
        <f t="array" aca="1" ref="G3106" ca="1">SUMPRODUCT(--ISNUMBER(MID(D3106,ROW(INDIRECT("1:"&amp;LEN(D3106))),1)*1))</f>
        <v>12</v>
      </c>
      <c r="H3106" t="b">
        <f t="shared" si="709"/>
        <v>0</v>
      </c>
    </row>
    <row r="3107" spans="1:8" x14ac:dyDescent="0.3">
      <c r="A3107">
        <v>795</v>
      </c>
      <c r="B3107" t="s">
        <v>2840</v>
      </c>
      <c r="C3107" t="s">
        <v>2841</v>
      </c>
      <c r="D3107" t="s">
        <v>2842</v>
      </c>
      <c r="E3107" t="s">
        <v>1176</v>
      </c>
      <c r="F3107" t="s">
        <v>153</v>
      </c>
      <c r="G3107" cm="1">
        <f t="array" aca="1" ref="G3107" ca="1">SUMPRODUCT(--ISNUMBER(MID(D3107,ROW(INDIRECT("1:"&amp;LEN(D3107))),1)*1))</f>
        <v>12</v>
      </c>
      <c r="H3107" t="b">
        <f t="shared" si="709"/>
        <v>1</v>
      </c>
    </row>
    <row r="3108" spans="1:8" hidden="1" x14ac:dyDescent="0.3">
      <c r="A3108">
        <v>3106</v>
      </c>
      <c r="B3108" t="s">
        <v>10528</v>
      </c>
      <c r="C3108" t="s">
        <v>10529</v>
      </c>
      <c r="D3108" t="s">
        <v>10530</v>
      </c>
      <c r="E3108" t="s">
        <v>10531</v>
      </c>
      <c r="F3108" t="s">
        <v>515</v>
      </c>
      <c r="G3108" cm="1">
        <f t="array" aca="1" ref="G3108" ca="1">SUMPRODUCT(--ISNUMBER(MID(D3108,ROW(INDIRECT("1:"&amp;LEN(D3108))),1)*1))</f>
        <v>0</v>
      </c>
    </row>
    <row r="3109" spans="1:8" x14ac:dyDescent="0.3">
      <c r="A3109">
        <v>851</v>
      </c>
      <c r="B3109" t="s">
        <v>3034</v>
      </c>
      <c r="C3109" t="s">
        <v>3035</v>
      </c>
      <c r="D3109" t="s">
        <v>3036</v>
      </c>
      <c r="E3109" t="s">
        <v>2360</v>
      </c>
      <c r="F3109" t="s">
        <v>15</v>
      </c>
      <c r="G3109" cm="1">
        <f t="array" aca="1" ref="G3109" ca="1">SUMPRODUCT(--ISNUMBER(MID(D3109,ROW(INDIRECT("1:"&amp;LEN(D3109))),1)*1))</f>
        <v>12</v>
      </c>
      <c r="H3109" t="b">
        <f>OR(ISNUMBER(FIND("Wh kg", D3109)), ISNUMBER(FIND("F/g", D3109)), ISNUMBER(FIND("ppm", D3109)), ISNUMBER(FIND("ppb", D3109)), ISNUMBER(FIND("mAh/g", D3109)), ISNUMBER(FIND("kHz", D3109)), ISNUMBER(FIND("°C", D3109)), ISNUMBER(FIND(" pH", D3109)), ISNUMBER(FIND("mg/L", D3109)), ISNUMBER(FIND("mAhg", D3109)), ISNUMBER(FIND("g/L", D3109)), ISNUMBER(FIND("MPa", D3109)))</f>
        <v>1</v>
      </c>
    </row>
    <row r="3110" spans="1:8" hidden="1" x14ac:dyDescent="0.3">
      <c r="A3110">
        <v>3108</v>
      </c>
      <c r="B3110" t="s">
        <v>10536</v>
      </c>
      <c r="C3110" t="s">
        <v>10537</v>
      </c>
      <c r="D3110" t="s">
        <v>10538</v>
      </c>
      <c r="E3110" t="s">
        <v>2130</v>
      </c>
      <c r="F3110" t="s">
        <v>1888</v>
      </c>
      <c r="G3110" cm="1">
        <f t="array" aca="1" ref="G3110" ca="1">SUMPRODUCT(--ISNUMBER(MID(D3110,ROW(INDIRECT("1:"&amp;LEN(D3110))),1)*1))</f>
        <v>0</v>
      </c>
    </row>
    <row r="3111" spans="1:8" hidden="1" x14ac:dyDescent="0.3">
      <c r="A3111">
        <v>3109</v>
      </c>
      <c r="B3111" t="s">
        <v>10539</v>
      </c>
      <c r="C3111" t="s">
        <v>10540</v>
      </c>
      <c r="D3111" t="s">
        <v>10541</v>
      </c>
      <c r="E3111" t="s">
        <v>93</v>
      </c>
      <c r="F3111" t="s">
        <v>153</v>
      </c>
      <c r="G3111" cm="1">
        <f t="array" aca="1" ref="G3111" ca="1">SUMPRODUCT(--ISNUMBER(MID(D3111,ROW(INDIRECT("1:"&amp;LEN(D3111))),1)*1))</f>
        <v>0</v>
      </c>
    </row>
    <row r="3112" spans="1:8" hidden="1" x14ac:dyDescent="0.3">
      <c r="A3112">
        <v>3110</v>
      </c>
      <c r="B3112" t="s">
        <v>10542</v>
      </c>
      <c r="C3112" t="s">
        <v>10543</v>
      </c>
      <c r="D3112" t="s">
        <v>10544</v>
      </c>
      <c r="E3112" t="s">
        <v>1895</v>
      </c>
      <c r="F3112" t="s">
        <v>89</v>
      </c>
      <c r="G3112" cm="1">
        <f t="array" aca="1" ref="G3112" ca="1">SUMPRODUCT(--ISNUMBER(MID(D3112,ROW(INDIRECT("1:"&amp;LEN(D3112))),1)*1))</f>
        <v>0</v>
      </c>
    </row>
    <row r="3113" spans="1:8" hidden="1" x14ac:dyDescent="0.3">
      <c r="A3113">
        <v>900</v>
      </c>
      <c r="B3113" t="s">
        <v>3199</v>
      </c>
      <c r="C3113" t="s">
        <v>3200</v>
      </c>
      <c r="D3113" t="s">
        <v>3201</v>
      </c>
      <c r="E3113" t="s">
        <v>2980</v>
      </c>
      <c r="F3113" t="s">
        <v>89</v>
      </c>
      <c r="G3113" cm="1">
        <f t="array" aca="1" ref="G3113" ca="1">SUMPRODUCT(--ISNUMBER(MID(D3113,ROW(INDIRECT("1:"&amp;LEN(D3113))),1)*1))</f>
        <v>12</v>
      </c>
      <c r="H3113" t="b">
        <f t="shared" ref="H3113:H3114" si="710">OR(ISNUMBER(FIND("Wh kg", D3113)), ISNUMBER(FIND("F/g", D3113)), ISNUMBER(FIND("ppm", D3113)), ISNUMBER(FIND("ppb", D3113)), ISNUMBER(FIND("mAh/g", D3113)), ISNUMBER(FIND("kHz", D3113)), ISNUMBER(FIND("°C", D3113)), ISNUMBER(FIND(" pH", D3113)), ISNUMBER(FIND("mg/L", D3113)), ISNUMBER(FIND("mAhg", D3113)), ISNUMBER(FIND("g/L", D3113)), ISNUMBER(FIND("MPa", D3113)))</f>
        <v>0</v>
      </c>
    </row>
    <row r="3114" spans="1:8" hidden="1" x14ac:dyDescent="0.3">
      <c r="A3114">
        <v>927</v>
      </c>
      <c r="B3114" t="s">
        <v>3290</v>
      </c>
      <c r="C3114" t="s">
        <v>3291</v>
      </c>
      <c r="D3114" t="s">
        <v>3292</v>
      </c>
      <c r="E3114" t="s">
        <v>519</v>
      </c>
      <c r="F3114" t="s">
        <v>3293</v>
      </c>
      <c r="G3114" cm="1">
        <f t="array" aca="1" ref="G3114" ca="1">SUMPRODUCT(--ISNUMBER(MID(D3114,ROW(INDIRECT("1:"&amp;LEN(D3114))),1)*1))</f>
        <v>12</v>
      </c>
      <c r="H3114" t="b">
        <f t="shared" si="710"/>
        <v>0</v>
      </c>
    </row>
    <row r="3115" spans="1:8" hidden="1" x14ac:dyDescent="0.3">
      <c r="A3115">
        <v>3113</v>
      </c>
      <c r="B3115" t="s">
        <v>10552</v>
      </c>
      <c r="C3115" t="s">
        <v>10553</v>
      </c>
      <c r="D3115" t="s">
        <v>10554</v>
      </c>
      <c r="E3115" t="s">
        <v>10555</v>
      </c>
      <c r="F3115" t="s">
        <v>94</v>
      </c>
      <c r="G3115" cm="1">
        <f t="array" aca="1" ref="G3115" ca="1">SUMPRODUCT(--ISNUMBER(MID(D3115,ROW(INDIRECT("1:"&amp;LEN(D3115))),1)*1))</f>
        <v>0</v>
      </c>
    </row>
    <row r="3116" spans="1:8" hidden="1" x14ac:dyDescent="0.3">
      <c r="A3116">
        <v>963</v>
      </c>
      <c r="B3116" t="s">
        <v>3416</v>
      </c>
      <c r="C3116" t="s">
        <v>3417</v>
      </c>
      <c r="D3116" t="s">
        <v>3418</v>
      </c>
      <c r="E3116" t="s">
        <v>3419</v>
      </c>
      <c r="F3116" t="s">
        <v>46</v>
      </c>
      <c r="G3116" cm="1">
        <f t="array" aca="1" ref="G3116" ca="1">SUMPRODUCT(--ISNUMBER(MID(D3116,ROW(INDIRECT("1:"&amp;LEN(D3116))),1)*1))</f>
        <v>12</v>
      </c>
      <c r="H3116" t="b">
        <f t="shared" ref="H3116:H3124" si="711">OR(ISNUMBER(FIND("Wh kg", D3116)), ISNUMBER(FIND("F/g", D3116)), ISNUMBER(FIND("ppm", D3116)), ISNUMBER(FIND("ppb", D3116)), ISNUMBER(FIND("mAh/g", D3116)), ISNUMBER(FIND("kHz", D3116)), ISNUMBER(FIND("°C", D3116)), ISNUMBER(FIND(" pH", D3116)), ISNUMBER(FIND("mg/L", D3116)), ISNUMBER(FIND("min", D3116)), ISNUMBER(FIND("mAhg", D3116)), ISNUMBER(FIND("g/L", D3116)), ISNUMBER(FIND("MPa", D3116)))</f>
        <v>0</v>
      </c>
    </row>
    <row r="3117" spans="1:8" hidden="1" x14ac:dyDescent="0.3">
      <c r="A3117">
        <v>1058</v>
      </c>
      <c r="B3117" t="s">
        <v>3738</v>
      </c>
      <c r="C3117" t="s">
        <v>3739</v>
      </c>
      <c r="D3117" t="s">
        <v>3740</v>
      </c>
      <c r="E3117" t="s">
        <v>856</v>
      </c>
      <c r="F3117" t="s">
        <v>1139</v>
      </c>
      <c r="G3117" cm="1">
        <f t="array" aca="1" ref="G3117" ca="1">SUMPRODUCT(--ISNUMBER(MID(D3117,ROW(INDIRECT("1:"&amp;LEN(D3117))),1)*1))</f>
        <v>12</v>
      </c>
      <c r="H3117" t="b">
        <f t="shared" si="711"/>
        <v>0</v>
      </c>
    </row>
    <row r="3118" spans="1:8" hidden="1" x14ac:dyDescent="0.3">
      <c r="A3118">
        <v>1062</v>
      </c>
      <c r="B3118" t="s">
        <v>3751</v>
      </c>
      <c r="C3118" t="s">
        <v>3752</v>
      </c>
      <c r="D3118" t="s">
        <v>3753</v>
      </c>
      <c r="E3118" t="s">
        <v>3754</v>
      </c>
      <c r="F3118" t="s">
        <v>427</v>
      </c>
      <c r="G3118" cm="1">
        <f t="array" aca="1" ref="G3118" ca="1">SUMPRODUCT(--ISNUMBER(MID(D3118,ROW(INDIRECT("1:"&amp;LEN(D3118))),1)*1))</f>
        <v>12</v>
      </c>
      <c r="H3118" t="b">
        <f t="shared" si="711"/>
        <v>0</v>
      </c>
    </row>
    <row r="3119" spans="1:8" hidden="1" x14ac:dyDescent="0.3">
      <c r="A3119">
        <v>1078</v>
      </c>
      <c r="B3119" t="s">
        <v>3804</v>
      </c>
      <c r="C3119" t="s">
        <v>3805</v>
      </c>
      <c r="D3119" t="s">
        <v>3806</v>
      </c>
      <c r="E3119" t="s">
        <v>1446</v>
      </c>
      <c r="F3119" t="s">
        <v>99</v>
      </c>
      <c r="G3119" cm="1">
        <f t="array" aca="1" ref="G3119" ca="1">SUMPRODUCT(--ISNUMBER(MID(D3119,ROW(INDIRECT("1:"&amp;LEN(D3119))),1)*1))</f>
        <v>12</v>
      </c>
      <c r="H3119" t="b">
        <f t="shared" ref="H3119:H3120" si="712">OR(ISNUMBER(FIND("Wh kg", D3119)), ISNUMBER(FIND("F/g", D3119)), ISNUMBER(FIND("ppm", D3119)), ISNUMBER(FIND("ppb", D3119)), ISNUMBER(FIND("mAh/g", D3119)), ISNUMBER(FIND("kHz", D3119)), ISNUMBER(FIND("°C", D3119)), ISNUMBER(FIND(" pH", D3119)), ISNUMBER(FIND("mg/L", D3119)), ISNUMBER(FIND("mAhg", D3119)), ISNUMBER(FIND("g/L", D3119)), ISNUMBER(FIND("MPa", D3119)))</f>
        <v>0</v>
      </c>
    </row>
    <row r="3120" spans="1:8" hidden="1" x14ac:dyDescent="0.3">
      <c r="A3120">
        <v>1079</v>
      </c>
      <c r="B3120" t="s">
        <v>3807</v>
      </c>
      <c r="C3120" t="s">
        <v>3808</v>
      </c>
      <c r="D3120" t="s">
        <v>3809</v>
      </c>
      <c r="E3120" t="s">
        <v>2957</v>
      </c>
      <c r="F3120" t="s">
        <v>46</v>
      </c>
      <c r="G3120" cm="1">
        <f t="array" aca="1" ref="G3120" ca="1">SUMPRODUCT(--ISNUMBER(MID(D3120,ROW(INDIRECT("1:"&amp;LEN(D3120))),1)*1))</f>
        <v>12</v>
      </c>
      <c r="H3120" t="b">
        <f t="shared" si="712"/>
        <v>0</v>
      </c>
    </row>
    <row r="3121" spans="1:8" hidden="1" x14ac:dyDescent="0.3">
      <c r="A3121">
        <v>1147</v>
      </c>
      <c r="B3121" t="s">
        <v>4039</v>
      </c>
      <c r="C3121" t="s">
        <v>4040</v>
      </c>
      <c r="D3121" t="s">
        <v>4041</v>
      </c>
      <c r="E3121" t="s">
        <v>254</v>
      </c>
      <c r="F3121" t="s">
        <v>1899</v>
      </c>
      <c r="G3121" cm="1">
        <f t="array" aca="1" ref="G3121" ca="1">SUMPRODUCT(--ISNUMBER(MID(D3121,ROW(INDIRECT("1:"&amp;LEN(D3121))),1)*1))</f>
        <v>12</v>
      </c>
      <c r="H3121" t="b">
        <f t="shared" si="711"/>
        <v>0</v>
      </c>
    </row>
    <row r="3122" spans="1:8" hidden="1" x14ac:dyDescent="0.3">
      <c r="A3122">
        <v>1148</v>
      </c>
      <c r="B3122" t="s">
        <v>4042</v>
      </c>
      <c r="C3122" t="s">
        <v>4043</v>
      </c>
      <c r="D3122" t="s">
        <v>4044</v>
      </c>
      <c r="E3122" t="s">
        <v>4045</v>
      </c>
      <c r="F3122" t="s">
        <v>46</v>
      </c>
      <c r="G3122" cm="1">
        <f t="array" aca="1" ref="G3122" ca="1">SUMPRODUCT(--ISNUMBER(MID(D3122,ROW(INDIRECT("1:"&amp;LEN(D3122))),1)*1))</f>
        <v>12</v>
      </c>
      <c r="H3122" t="b">
        <f t="shared" ref="H3122:H3124" si="713">OR(ISNUMBER(FIND("Wh kg", D3122)), ISNUMBER(FIND("F/g", D3122)), ISNUMBER(FIND("ppm", D3122)), ISNUMBER(FIND("ppb", D3122)), ISNUMBER(FIND("mAh/g", D3122)), ISNUMBER(FIND("kHz", D3122)), ISNUMBER(FIND("°C", D3122)), ISNUMBER(FIND(" pH", D3122)), ISNUMBER(FIND("mg/L", D3122)), ISNUMBER(FIND("mAhg", D3122)), ISNUMBER(FIND("g/L", D3122)), ISNUMBER(FIND("MPa", D3122)))</f>
        <v>0</v>
      </c>
    </row>
    <row r="3123" spans="1:8" hidden="1" x14ac:dyDescent="0.3">
      <c r="A3123">
        <v>1237</v>
      </c>
      <c r="B3123" t="s">
        <v>4345</v>
      </c>
      <c r="C3123" t="s">
        <v>4346</v>
      </c>
      <c r="D3123" t="s">
        <v>4347</v>
      </c>
      <c r="E3123" t="s">
        <v>856</v>
      </c>
      <c r="F3123" t="s">
        <v>1729</v>
      </c>
      <c r="G3123" cm="1">
        <f t="array" aca="1" ref="G3123" ca="1">SUMPRODUCT(--ISNUMBER(MID(D3123,ROW(INDIRECT("1:"&amp;LEN(D3123))),1)*1))</f>
        <v>12</v>
      </c>
      <c r="H3123" t="b">
        <f t="shared" si="713"/>
        <v>0</v>
      </c>
    </row>
    <row r="3124" spans="1:8" hidden="1" x14ac:dyDescent="0.3">
      <c r="A3124">
        <v>1257</v>
      </c>
      <c r="B3124" t="s">
        <v>4411</v>
      </c>
      <c r="C3124" t="s">
        <v>4412</v>
      </c>
      <c r="D3124" t="s">
        <v>4413</v>
      </c>
      <c r="E3124" t="s">
        <v>1358</v>
      </c>
      <c r="F3124" t="s">
        <v>441</v>
      </c>
      <c r="G3124" cm="1">
        <f t="array" aca="1" ref="G3124" ca="1">SUMPRODUCT(--ISNUMBER(MID(D3124,ROW(INDIRECT("1:"&amp;LEN(D3124))),1)*1))</f>
        <v>12</v>
      </c>
      <c r="H3124" t="b">
        <f t="shared" si="713"/>
        <v>0</v>
      </c>
    </row>
    <row r="3125" spans="1:8" hidden="1" x14ac:dyDescent="0.3">
      <c r="A3125">
        <v>3123</v>
      </c>
      <c r="B3125" t="s">
        <v>10583</v>
      </c>
      <c r="C3125" t="s">
        <v>10584</v>
      </c>
      <c r="D3125" t="s">
        <v>555</v>
      </c>
      <c r="E3125" t="s">
        <v>6867</v>
      </c>
      <c r="F3125" t="s">
        <v>9174</v>
      </c>
      <c r="G3125" cm="1">
        <f t="array" aca="1" ref="G3125" ca="1">SUMPRODUCT(--ISNUMBER(MID(D3125,ROW(INDIRECT("1:"&amp;LEN(D3125))),1)*1))</f>
        <v>0</v>
      </c>
    </row>
    <row r="3126" spans="1:8" hidden="1" x14ac:dyDescent="0.3">
      <c r="A3126">
        <v>1274</v>
      </c>
      <c r="B3126" t="s">
        <v>4469</v>
      </c>
      <c r="C3126" t="s">
        <v>4470</v>
      </c>
      <c r="D3126" t="s">
        <v>4471</v>
      </c>
      <c r="E3126" t="s">
        <v>1138</v>
      </c>
      <c r="F3126" t="s">
        <v>89</v>
      </c>
      <c r="G3126" cm="1">
        <f t="array" aca="1" ref="G3126" ca="1">SUMPRODUCT(--ISNUMBER(MID(D3126,ROW(INDIRECT("1:"&amp;LEN(D3126))),1)*1))</f>
        <v>12</v>
      </c>
      <c r="H3126" t="b">
        <f>OR(ISNUMBER(FIND("Wh kg", D3126)), ISNUMBER(FIND("F/g", D3126)), ISNUMBER(FIND("ppm", D3126)), ISNUMBER(FIND("ppb", D3126)), ISNUMBER(FIND("mAh/g", D3126)), ISNUMBER(FIND("kHz", D3126)), ISNUMBER(FIND("°C", D3126)), ISNUMBER(FIND(" pH", D3126)), ISNUMBER(FIND("mg/L", D3126)), ISNUMBER(FIND("min", D3126)), ISNUMBER(FIND("mAhg", D3126)), ISNUMBER(FIND("g/L", D3126)), ISNUMBER(FIND("MPa", D3126)))</f>
        <v>0</v>
      </c>
    </row>
    <row r="3127" spans="1:8" hidden="1" x14ac:dyDescent="0.3">
      <c r="A3127">
        <v>3125</v>
      </c>
      <c r="B3127" t="s">
        <v>10588</v>
      </c>
      <c r="C3127" t="s">
        <v>10589</v>
      </c>
      <c r="D3127" t="s">
        <v>10590</v>
      </c>
      <c r="E3127" t="s">
        <v>2886</v>
      </c>
      <c r="F3127" t="s">
        <v>321</v>
      </c>
      <c r="G3127" cm="1">
        <f t="array" aca="1" ref="G3127" ca="1">SUMPRODUCT(--ISNUMBER(MID(D3127,ROW(INDIRECT("1:"&amp;LEN(D3127))),1)*1))</f>
        <v>0</v>
      </c>
    </row>
    <row r="3128" spans="1:8" hidden="1" x14ac:dyDescent="0.3">
      <c r="A3128">
        <v>1275</v>
      </c>
      <c r="B3128" t="s">
        <v>4472</v>
      </c>
      <c r="C3128" t="s">
        <v>4473</v>
      </c>
      <c r="D3128" t="s">
        <v>4474</v>
      </c>
      <c r="E3128" t="s">
        <v>4475</v>
      </c>
      <c r="F3128" t="s">
        <v>15</v>
      </c>
      <c r="G3128" cm="1">
        <f t="array" aca="1" ref="G3128" ca="1">SUMPRODUCT(--ISNUMBER(MID(D3128,ROW(INDIRECT("1:"&amp;LEN(D3128))),1)*1))</f>
        <v>12</v>
      </c>
      <c r="H3128" t="b">
        <f t="shared" ref="H3128:H3131" si="714">OR(ISNUMBER(FIND("Wh kg", D3128)), ISNUMBER(FIND("F/g", D3128)), ISNUMBER(FIND("ppm", D3128)), ISNUMBER(FIND("ppb", D3128)), ISNUMBER(FIND("mAh/g", D3128)), ISNUMBER(FIND("kHz", D3128)), ISNUMBER(FIND("°C", D3128)), ISNUMBER(FIND(" pH", D3128)), ISNUMBER(FIND("mg/L", D3128)), ISNUMBER(FIND("min", D3128)), ISNUMBER(FIND("mAhg", D3128)), ISNUMBER(FIND("g/L", D3128)), ISNUMBER(FIND("MPa", D3128)))</f>
        <v>0</v>
      </c>
    </row>
    <row r="3129" spans="1:8" hidden="1" x14ac:dyDescent="0.3">
      <c r="A3129">
        <v>1291</v>
      </c>
      <c r="B3129" t="s">
        <v>4527</v>
      </c>
      <c r="C3129" t="s">
        <v>4528</v>
      </c>
      <c r="D3129" t="s">
        <v>4529</v>
      </c>
      <c r="E3129" t="s">
        <v>4530</v>
      </c>
      <c r="F3129" t="s">
        <v>632</v>
      </c>
      <c r="G3129" cm="1">
        <f t="array" aca="1" ref="G3129" ca="1">SUMPRODUCT(--ISNUMBER(MID(D3129,ROW(INDIRECT("1:"&amp;LEN(D3129))),1)*1))</f>
        <v>12</v>
      </c>
      <c r="H3129" t="b">
        <f t="shared" si="714"/>
        <v>0</v>
      </c>
    </row>
    <row r="3130" spans="1:8" x14ac:dyDescent="0.3">
      <c r="A3130">
        <v>1367</v>
      </c>
      <c r="B3130" t="s">
        <v>4779</v>
      </c>
      <c r="C3130" t="s">
        <v>4780</v>
      </c>
      <c r="D3130" t="s">
        <v>4781</v>
      </c>
      <c r="E3130" t="s">
        <v>126</v>
      </c>
      <c r="F3130" t="s">
        <v>4782</v>
      </c>
      <c r="G3130" cm="1">
        <f t="array" aca="1" ref="G3130" ca="1">SUMPRODUCT(--ISNUMBER(MID(D3130,ROW(INDIRECT("1:"&amp;LEN(D3130))),1)*1))</f>
        <v>12</v>
      </c>
      <c r="H3130" t="b">
        <f t="shared" ref="H3130:H3131" si="715">OR(ISNUMBER(FIND("Wh kg", D3130)), ISNUMBER(FIND("F/g", D3130)), ISNUMBER(FIND("ppm", D3130)), ISNUMBER(FIND("ppb", D3130)), ISNUMBER(FIND("mAh/g", D3130)), ISNUMBER(FIND("kHz", D3130)), ISNUMBER(FIND("°C", D3130)), ISNUMBER(FIND(" pH", D3130)), ISNUMBER(FIND("mg/L", D3130)), ISNUMBER(FIND("mAhg", D3130)), ISNUMBER(FIND("g/L", D3130)), ISNUMBER(FIND("MPa", D3130)))</f>
        <v>1</v>
      </c>
    </row>
    <row r="3131" spans="1:8" x14ac:dyDescent="0.3">
      <c r="A3131">
        <v>1388</v>
      </c>
      <c r="B3131" t="s">
        <v>4851</v>
      </c>
      <c r="C3131" t="s">
        <v>4852</v>
      </c>
      <c r="D3131" t="s">
        <v>4853</v>
      </c>
      <c r="E3131" t="s">
        <v>1566</v>
      </c>
      <c r="F3131" t="s">
        <v>767</v>
      </c>
      <c r="G3131" cm="1">
        <f t="array" aca="1" ref="G3131" ca="1">SUMPRODUCT(--ISNUMBER(MID(D3131,ROW(INDIRECT("1:"&amp;LEN(D3131))),1)*1))</f>
        <v>12</v>
      </c>
      <c r="H3131" t="b">
        <f t="shared" si="715"/>
        <v>1</v>
      </c>
    </row>
    <row r="3132" spans="1:8" hidden="1" x14ac:dyDescent="0.3">
      <c r="A3132">
        <v>3130</v>
      </c>
      <c r="B3132" t="s">
        <v>10603</v>
      </c>
      <c r="C3132" t="s">
        <v>10604</v>
      </c>
      <c r="D3132" t="s">
        <v>10605</v>
      </c>
      <c r="E3132" t="s">
        <v>3983</v>
      </c>
      <c r="F3132" t="s">
        <v>687</v>
      </c>
      <c r="G3132" cm="1">
        <f t="array" aca="1" ref="G3132" ca="1">SUMPRODUCT(--ISNUMBER(MID(D3132,ROW(INDIRECT("1:"&amp;LEN(D3132))),1)*1))</f>
        <v>0</v>
      </c>
    </row>
    <row r="3133" spans="1:8" hidden="1" x14ac:dyDescent="0.3">
      <c r="A3133">
        <v>1392</v>
      </c>
      <c r="B3133" t="s">
        <v>4866</v>
      </c>
      <c r="C3133" t="s">
        <v>4867</v>
      </c>
      <c r="D3133" t="s">
        <v>4868</v>
      </c>
      <c r="E3133" t="s">
        <v>2630</v>
      </c>
      <c r="F3133" t="s">
        <v>161</v>
      </c>
      <c r="G3133" cm="1">
        <f t="array" aca="1" ref="G3133" ca="1">SUMPRODUCT(--ISNUMBER(MID(D3133,ROW(INDIRECT("1:"&amp;LEN(D3133))),1)*1))</f>
        <v>12</v>
      </c>
      <c r="H3133" t="b">
        <f>OR(ISNUMBER(FIND("Wh kg", D3133)), ISNUMBER(FIND("F/g", D3133)), ISNUMBER(FIND("ppm", D3133)), ISNUMBER(FIND("ppb", D3133)), ISNUMBER(FIND("mAh/g", D3133)), ISNUMBER(FIND("kHz", D3133)), ISNUMBER(FIND("°C", D3133)), ISNUMBER(FIND(" pH", D3133)), ISNUMBER(FIND("mg/L", D3133)), ISNUMBER(FIND("mAhg", D3133)), ISNUMBER(FIND("g/L", D3133)), ISNUMBER(FIND("MPa", D3133)))</f>
        <v>0</v>
      </c>
    </row>
    <row r="3134" spans="1:8" hidden="1" x14ac:dyDescent="0.3">
      <c r="A3134">
        <v>3132</v>
      </c>
      <c r="B3134" t="s">
        <v>10610</v>
      </c>
      <c r="C3134" t="s">
        <v>10611</v>
      </c>
      <c r="D3134" t="s">
        <v>10612</v>
      </c>
      <c r="E3134" t="s">
        <v>10613</v>
      </c>
      <c r="F3134" t="s">
        <v>515</v>
      </c>
      <c r="G3134" cm="1">
        <f t="array" aca="1" ref="G3134" ca="1">SUMPRODUCT(--ISNUMBER(MID(D3134,ROW(INDIRECT("1:"&amp;LEN(D3134))),1)*1))</f>
        <v>0</v>
      </c>
    </row>
    <row r="3135" spans="1:8" hidden="1" x14ac:dyDescent="0.3">
      <c r="A3135">
        <v>1405</v>
      </c>
      <c r="B3135" t="s">
        <v>4911</v>
      </c>
      <c r="C3135" t="s">
        <v>4912</v>
      </c>
      <c r="D3135" t="s">
        <v>4913</v>
      </c>
      <c r="E3135" t="s">
        <v>856</v>
      </c>
      <c r="F3135" t="s">
        <v>89</v>
      </c>
      <c r="G3135" cm="1">
        <f t="array" aca="1" ref="G3135" ca="1">SUMPRODUCT(--ISNUMBER(MID(D3135,ROW(INDIRECT("1:"&amp;LEN(D3135))),1)*1))</f>
        <v>12</v>
      </c>
      <c r="H3135" t="b">
        <f t="shared" ref="H3135:H3140" si="716">OR(ISNUMBER(FIND("Wh kg", D3135)), ISNUMBER(FIND("F/g", D3135)), ISNUMBER(FIND("ppm", D3135)), ISNUMBER(FIND("ppb", D3135)), ISNUMBER(FIND("mAh/g", D3135)), ISNUMBER(FIND("kHz", D3135)), ISNUMBER(FIND("°C", D3135)), ISNUMBER(FIND(" pH", D3135)), ISNUMBER(FIND("mg/L", D3135)), ISNUMBER(FIND("min", D3135)), ISNUMBER(FIND("mAhg", D3135)), ISNUMBER(FIND("g/L", D3135)), ISNUMBER(FIND("MPa", D3135)))</f>
        <v>0</v>
      </c>
    </row>
    <row r="3136" spans="1:8" hidden="1" x14ac:dyDescent="0.3">
      <c r="A3136">
        <v>1467</v>
      </c>
      <c r="B3136" t="s">
        <v>5113</v>
      </c>
      <c r="C3136" t="s">
        <v>5114</v>
      </c>
      <c r="D3136" t="s">
        <v>5115</v>
      </c>
      <c r="E3136" t="s">
        <v>3254</v>
      </c>
      <c r="F3136" t="s">
        <v>89</v>
      </c>
      <c r="G3136" cm="1">
        <f t="array" aca="1" ref="G3136" ca="1">SUMPRODUCT(--ISNUMBER(MID(D3136,ROW(INDIRECT("1:"&amp;LEN(D3136))),1)*1))</f>
        <v>12</v>
      </c>
      <c r="H3136" t="b">
        <f t="shared" si="716"/>
        <v>0</v>
      </c>
    </row>
    <row r="3137" spans="1:8" hidden="1" x14ac:dyDescent="0.3">
      <c r="A3137">
        <v>1489</v>
      </c>
      <c r="B3137" t="s">
        <v>5185</v>
      </c>
      <c r="C3137" t="s">
        <v>5186</v>
      </c>
      <c r="D3137" t="s">
        <v>5187</v>
      </c>
      <c r="E3137" t="s">
        <v>5188</v>
      </c>
      <c r="F3137" t="s">
        <v>687</v>
      </c>
      <c r="G3137" cm="1">
        <f t="array" aca="1" ref="G3137" ca="1">SUMPRODUCT(--ISNUMBER(MID(D3137,ROW(INDIRECT("1:"&amp;LEN(D3137))),1)*1))</f>
        <v>12</v>
      </c>
      <c r="H3137" t="b">
        <f t="shared" ref="H3137:H3138" si="717">OR(ISNUMBER(FIND("Wh kg", D3137)), ISNUMBER(FIND("F/g", D3137)), ISNUMBER(FIND("ppm", D3137)), ISNUMBER(FIND("ppb", D3137)), ISNUMBER(FIND("mAh/g", D3137)), ISNUMBER(FIND("kHz", D3137)), ISNUMBER(FIND("°C", D3137)), ISNUMBER(FIND(" pH", D3137)), ISNUMBER(FIND("mg/L", D3137)), ISNUMBER(FIND("mAhg", D3137)), ISNUMBER(FIND("g/L", D3137)), ISNUMBER(FIND("MPa", D3137)))</f>
        <v>0</v>
      </c>
    </row>
    <row r="3138" spans="1:8" hidden="1" x14ac:dyDescent="0.3">
      <c r="A3138">
        <v>1493</v>
      </c>
      <c r="B3138" t="s">
        <v>5201</v>
      </c>
      <c r="C3138" t="s">
        <v>5202</v>
      </c>
      <c r="D3138" t="s">
        <v>5203</v>
      </c>
      <c r="E3138" t="s">
        <v>856</v>
      </c>
      <c r="F3138" t="s">
        <v>46</v>
      </c>
      <c r="G3138" cm="1">
        <f t="array" aca="1" ref="G3138" ca="1">SUMPRODUCT(--ISNUMBER(MID(D3138,ROW(INDIRECT("1:"&amp;LEN(D3138))),1)*1))</f>
        <v>12</v>
      </c>
      <c r="H3138" t="b">
        <f t="shared" si="717"/>
        <v>0</v>
      </c>
    </row>
    <row r="3139" spans="1:8" hidden="1" x14ac:dyDescent="0.3">
      <c r="A3139">
        <v>1520</v>
      </c>
      <c r="B3139" t="s">
        <v>5295</v>
      </c>
      <c r="C3139" t="s">
        <v>5296</v>
      </c>
      <c r="D3139" t="s">
        <v>5297</v>
      </c>
      <c r="E3139" t="s">
        <v>3578</v>
      </c>
      <c r="F3139" t="s">
        <v>15</v>
      </c>
      <c r="G3139" cm="1">
        <f t="array" aca="1" ref="G3139" ca="1">SUMPRODUCT(--ISNUMBER(MID(D3139,ROW(INDIRECT("1:"&amp;LEN(D3139))),1)*1))</f>
        <v>12</v>
      </c>
      <c r="H3139" t="b">
        <f t="shared" si="716"/>
        <v>0</v>
      </c>
    </row>
    <row r="3140" spans="1:8" hidden="1" x14ac:dyDescent="0.3">
      <c r="A3140">
        <v>1561</v>
      </c>
      <c r="B3140" t="s">
        <v>5431</v>
      </c>
      <c r="C3140" t="s">
        <v>5432</v>
      </c>
      <c r="D3140" t="s">
        <v>5433</v>
      </c>
      <c r="E3140" t="s">
        <v>5434</v>
      </c>
      <c r="F3140" t="s">
        <v>687</v>
      </c>
      <c r="G3140" cm="1">
        <f t="array" aca="1" ref="G3140" ca="1">SUMPRODUCT(--ISNUMBER(MID(D3140,ROW(INDIRECT("1:"&amp;LEN(D3140))),1)*1))</f>
        <v>12</v>
      </c>
      <c r="H3140" t="b">
        <f>OR(ISNUMBER(FIND("Wh kg", D3140)), ISNUMBER(FIND("F/g", D3140)), ISNUMBER(FIND("ppm", D3140)), ISNUMBER(FIND("ppb", D3140)), ISNUMBER(FIND("mAh/g", D3140)), ISNUMBER(FIND("kHz", D3140)), ISNUMBER(FIND("°C", D3140)), ISNUMBER(FIND(" pH", D3140)), ISNUMBER(FIND("mg/L", D3140)), ISNUMBER(FIND("mAhg", D3140)), ISNUMBER(FIND("g/L", D3140)), ISNUMBER(FIND("MPa", D3140)))</f>
        <v>0</v>
      </c>
    </row>
    <row r="3141" spans="1:8" hidden="1" x14ac:dyDescent="0.3">
      <c r="A3141">
        <v>3139</v>
      </c>
      <c r="B3141" t="s">
        <v>10633</v>
      </c>
      <c r="C3141" t="s">
        <v>10634</v>
      </c>
      <c r="D3141" t="s">
        <v>10635</v>
      </c>
      <c r="E3141" t="s">
        <v>7281</v>
      </c>
      <c r="F3141" t="s">
        <v>15</v>
      </c>
      <c r="G3141" cm="1">
        <f t="array" aca="1" ref="G3141" ca="1">SUMPRODUCT(--ISNUMBER(MID(D3141,ROW(INDIRECT("1:"&amp;LEN(D3141))),1)*1))</f>
        <v>0</v>
      </c>
    </row>
    <row r="3142" spans="1:8" hidden="1" x14ac:dyDescent="0.3">
      <c r="A3142">
        <v>1574</v>
      </c>
      <c r="B3142" t="s">
        <v>5474</v>
      </c>
      <c r="C3142" t="s">
        <v>5475</v>
      </c>
      <c r="D3142" t="s">
        <v>5476</v>
      </c>
      <c r="E3142" t="s">
        <v>1138</v>
      </c>
      <c r="F3142" t="s">
        <v>1812</v>
      </c>
      <c r="G3142" cm="1">
        <f t="array" aca="1" ref="G3142" ca="1">SUMPRODUCT(--ISNUMBER(MID(D3142,ROW(INDIRECT("1:"&amp;LEN(D3142))),1)*1))</f>
        <v>12</v>
      </c>
      <c r="H3142" t="b">
        <f t="shared" ref="H3142:H3145" si="718">OR(ISNUMBER(FIND("Wh kg", D3142)), ISNUMBER(FIND("F/g", D3142)), ISNUMBER(FIND("ppm", D3142)), ISNUMBER(FIND("ppb", D3142)), ISNUMBER(FIND("mAh/g", D3142)), ISNUMBER(FIND("kHz", D3142)), ISNUMBER(FIND("°C", D3142)), ISNUMBER(FIND(" pH", D3142)), ISNUMBER(FIND("mg/L", D3142)), ISNUMBER(FIND("min", D3142)), ISNUMBER(FIND("mAhg", D3142)), ISNUMBER(FIND("g/L", D3142)), ISNUMBER(FIND("MPa", D3142)))</f>
        <v>0</v>
      </c>
    </row>
    <row r="3143" spans="1:8" x14ac:dyDescent="0.3">
      <c r="A3143">
        <v>1583</v>
      </c>
      <c r="B3143" t="s">
        <v>5503</v>
      </c>
      <c r="C3143" t="s">
        <v>5504</v>
      </c>
      <c r="D3143" t="s">
        <v>5505</v>
      </c>
      <c r="E3143" t="s">
        <v>98</v>
      </c>
      <c r="F3143" t="s">
        <v>5506</v>
      </c>
      <c r="G3143" cm="1">
        <f t="array" aca="1" ref="G3143" ca="1">SUMPRODUCT(--ISNUMBER(MID(D3143,ROW(INDIRECT("1:"&amp;LEN(D3143))),1)*1))</f>
        <v>12</v>
      </c>
      <c r="H3143" t="b">
        <f t="shared" ref="H3143:H3145" si="719">OR(ISNUMBER(FIND("Wh kg", D3143)), ISNUMBER(FIND("F/g", D3143)), ISNUMBER(FIND("ppm", D3143)), ISNUMBER(FIND("ppb", D3143)), ISNUMBER(FIND("mAh/g", D3143)), ISNUMBER(FIND("kHz", D3143)), ISNUMBER(FIND("°C", D3143)), ISNUMBER(FIND(" pH", D3143)), ISNUMBER(FIND("mg/L", D3143)), ISNUMBER(FIND("mAhg", D3143)), ISNUMBER(FIND("g/L", D3143)), ISNUMBER(FIND("MPa", D3143)))</f>
        <v>1</v>
      </c>
    </row>
    <row r="3144" spans="1:8" hidden="1" x14ac:dyDescent="0.3">
      <c r="A3144">
        <v>1609</v>
      </c>
      <c r="B3144" t="s">
        <v>5589</v>
      </c>
      <c r="C3144" t="s">
        <v>5590</v>
      </c>
      <c r="D3144" t="s">
        <v>5591</v>
      </c>
      <c r="E3144" t="s">
        <v>5592</v>
      </c>
      <c r="F3144" t="s">
        <v>46</v>
      </c>
      <c r="G3144" cm="1">
        <f t="array" aca="1" ref="G3144" ca="1">SUMPRODUCT(--ISNUMBER(MID(D3144,ROW(INDIRECT("1:"&amp;LEN(D3144))),1)*1))</f>
        <v>12</v>
      </c>
      <c r="H3144" t="b">
        <f t="shared" si="719"/>
        <v>0</v>
      </c>
    </row>
    <row r="3145" spans="1:8" x14ac:dyDescent="0.3">
      <c r="A3145">
        <v>1673</v>
      </c>
      <c r="B3145" t="s">
        <v>5811</v>
      </c>
      <c r="C3145" t="s">
        <v>5812</v>
      </c>
      <c r="D3145" t="s">
        <v>5813</v>
      </c>
      <c r="E3145" t="s">
        <v>5814</v>
      </c>
      <c r="F3145" t="s">
        <v>56</v>
      </c>
      <c r="G3145" cm="1">
        <f t="array" aca="1" ref="G3145" ca="1">SUMPRODUCT(--ISNUMBER(MID(D3145,ROW(INDIRECT("1:"&amp;LEN(D3145))),1)*1))</f>
        <v>12</v>
      </c>
      <c r="H3145" t="b">
        <f t="shared" si="719"/>
        <v>1</v>
      </c>
    </row>
    <row r="3146" spans="1:8" hidden="1" x14ac:dyDescent="0.3">
      <c r="A3146">
        <v>3144</v>
      </c>
      <c r="B3146" t="s">
        <v>10649</v>
      </c>
      <c r="C3146" t="s">
        <v>10650</v>
      </c>
      <c r="D3146" t="s">
        <v>10651</v>
      </c>
      <c r="E3146" t="s">
        <v>418</v>
      </c>
      <c r="F3146" t="s">
        <v>708</v>
      </c>
      <c r="G3146" cm="1">
        <f t="array" aca="1" ref="G3146" ca="1">SUMPRODUCT(--ISNUMBER(MID(D3146,ROW(INDIRECT("1:"&amp;LEN(D3146))),1)*1))</f>
        <v>0</v>
      </c>
    </row>
    <row r="3147" spans="1:8" hidden="1" x14ac:dyDescent="0.3">
      <c r="A3147">
        <v>1680</v>
      </c>
      <c r="B3147" t="s">
        <v>5836</v>
      </c>
      <c r="C3147" t="s">
        <v>5837</v>
      </c>
      <c r="D3147" t="s">
        <v>5838</v>
      </c>
      <c r="E3147" t="s">
        <v>5839</v>
      </c>
      <c r="F3147" t="s">
        <v>5840</v>
      </c>
      <c r="G3147" cm="1">
        <f t="array" aca="1" ref="G3147" ca="1">SUMPRODUCT(--ISNUMBER(MID(D3147,ROW(INDIRECT("1:"&amp;LEN(D3147))),1)*1))</f>
        <v>12</v>
      </c>
      <c r="H3147" t="b">
        <f t="shared" ref="H3147:H3162" si="720">OR(ISNUMBER(FIND("Wh kg", D3147)), ISNUMBER(FIND("F/g", D3147)), ISNUMBER(FIND("ppm", D3147)), ISNUMBER(FIND("ppb", D3147)), ISNUMBER(FIND("mAh/g", D3147)), ISNUMBER(FIND("kHz", D3147)), ISNUMBER(FIND("°C", D3147)), ISNUMBER(FIND(" pH", D3147)), ISNUMBER(FIND("mg/L", D3147)), ISNUMBER(FIND("min", D3147)), ISNUMBER(FIND("mAhg", D3147)), ISNUMBER(FIND("g/L", D3147)), ISNUMBER(FIND("MPa", D3147)))</f>
        <v>0</v>
      </c>
    </row>
    <row r="3148" spans="1:8" x14ac:dyDescent="0.3">
      <c r="A3148">
        <v>1737</v>
      </c>
      <c r="B3148" t="s">
        <v>6026</v>
      </c>
      <c r="C3148" t="s">
        <v>6027</v>
      </c>
      <c r="D3148" t="s">
        <v>6028</v>
      </c>
      <c r="E3148" t="s">
        <v>5578</v>
      </c>
      <c r="F3148" t="s">
        <v>3423</v>
      </c>
      <c r="G3148" cm="1">
        <f t="array" aca="1" ref="G3148" ca="1">SUMPRODUCT(--ISNUMBER(MID(D3148,ROW(INDIRECT("1:"&amp;LEN(D3148))),1)*1))</f>
        <v>12</v>
      </c>
      <c r="H3148" t="b">
        <f>OR(ISNUMBER(FIND("Wh kg", D3148)), ISNUMBER(FIND("F/g", D3148)), ISNUMBER(FIND("ppm", D3148)), ISNUMBER(FIND("ppb", D3148)), ISNUMBER(FIND("mAh/g", D3148)), ISNUMBER(FIND("kHz", D3148)), ISNUMBER(FIND("°C", D3148)), ISNUMBER(FIND(" pH", D3148)), ISNUMBER(FIND("mg/L", D3148)), ISNUMBER(FIND("mAhg", D3148)), ISNUMBER(FIND("g/L", D3148)), ISNUMBER(FIND("MPa", D3148)))</f>
        <v>1</v>
      </c>
    </row>
    <row r="3149" spans="1:8" hidden="1" x14ac:dyDescent="0.3">
      <c r="A3149">
        <v>1756</v>
      </c>
      <c r="B3149" t="s">
        <v>6090</v>
      </c>
      <c r="C3149" t="s">
        <v>6091</v>
      </c>
      <c r="D3149" t="s">
        <v>6092</v>
      </c>
      <c r="E3149" t="s">
        <v>2318</v>
      </c>
      <c r="F3149" t="s">
        <v>2488</v>
      </c>
      <c r="G3149" cm="1">
        <f t="array" aca="1" ref="G3149" ca="1">SUMPRODUCT(--ISNUMBER(MID(D3149,ROW(INDIRECT("1:"&amp;LEN(D3149))),1)*1))</f>
        <v>12</v>
      </c>
      <c r="H3149" t="b">
        <f t="shared" si="720"/>
        <v>0</v>
      </c>
    </row>
    <row r="3150" spans="1:8" hidden="1" x14ac:dyDescent="0.3">
      <c r="A3150">
        <v>1789</v>
      </c>
      <c r="B3150" t="s">
        <v>6201</v>
      </c>
      <c r="C3150" t="s">
        <v>6202</v>
      </c>
      <c r="D3150" t="s">
        <v>6203</v>
      </c>
      <c r="E3150" t="s">
        <v>83</v>
      </c>
      <c r="F3150" t="s">
        <v>392</v>
      </c>
      <c r="G3150" cm="1">
        <f t="array" aca="1" ref="G3150" ca="1">SUMPRODUCT(--ISNUMBER(MID(D3150,ROW(INDIRECT("1:"&amp;LEN(D3150))),1)*1))</f>
        <v>12</v>
      </c>
      <c r="H3150" t="b">
        <f t="shared" ref="H3150:H3153" si="721">OR(ISNUMBER(FIND("Wh kg", D3150)), ISNUMBER(FIND("F/g", D3150)), ISNUMBER(FIND("ppm", D3150)), ISNUMBER(FIND("ppb", D3150)), ISNUMBER(FIND("mAh/g", D3150)), ISNUMBER(FIND("kHz", D3150)), ISNUMBER(FIND("°C", D3150)), ISNUMBER(FIND(" pH", D3150)), ISNUMBER(FIND("mg/L", D3150)), ISNUMBER(FIND("mAhg", D3150)), ISNUMBER(FIND("g/L", D3150)), ISNUMBER(FIND("MPa", D3150)))</f>
        <v>0</v>
      </c>
    </row>
    <row r="3151" spans="1:8" x14ac:dyDescent="0.3">
      <c r="A3151">
        <v>1827</v>
      </c>
      <c r="B3151" t="s">
        <v>6324</v>
      </c>
      <c r="C3151" t="s">
        <v>6325</v>
      </c>
      <c r="D3151" t="s">
        <v>6326</v>
      </c>
      <c r="E3151" t="s">
        <v>137</v>
      </c>
      <c r="F3151" t="s">
        <v>10</v>
      </c>
      <c r="G3151" cm="1">
        <f t="array" aca="1" ref="G3151" ca="1">SUMPRODUCT(--ISNUMBER(MID(D3151,ROW(INDIRECT("1:"&amp;LEN(D3151))),1)*1))</f>
        <v>12</v>
      </c>
      <c r="H3151" t="b">
        <f t="shared" si="721"/>
        <v>1</v>
      </c>
    </row>
    <row r="3152" spans="1:8" hidden="1" x14ac:dyDescent="0.3">
      <c r="A3152">
        <v>1893</v>
      </c>
      <c r="B3152" t="s">
        <v>6546</v>
      </c>
      <c r="C3152" t="s">
        <v>6547</v>
      </c>
      <c r="D3152" t="s">
        <v>6548</v>
      </c>
      <c r="E3152" t="s">
        <v>2526</v>
      </c>
      <c r="F3152" t="s">
        <v>46</v>
      </c>
      <c r="G3152" cm="1">
        <f t="array" aca="1" ref="G3152" ca="1">SUMPRODUCT(--ISNUMBER(MID(D3152,ROW(INDIRECT("1:"&amp;LEN(D3152))),1)*1))</f>
        <v>12</v>
      </c>
      <c r="H3152" t="b">
        <f t="shared" si="721"/>
        <v>0</v>
      </c>
    </row>
    <row r="3153" spans="1:8" hidden="1" x14ac:dyDescent="0.3">
      <c r="A3153">
        <v>1909</v>
      </c>
      <c r="B3153" t="s">
        <v>6599</v>
      </c>
      <c r="C3153" t="s">
        <v>6600</v>
      </c>
      <c r="D3153" t="s">
        <v>6601</v>
      </c>
      <c r="E3153" t="s">
        <v>4941</v>
      </c>
      <c r="F3153" t="s">
        <v>3925</v>
      </c>
      <c r="G3153" cm="1">
        <f t="array" aca="1" ref="G3153" ca="1">SUMPRODUCT(--ISNUMBER(MID(D3153,ROW(INDIRECT("1:"&amp;LEN(D3153))),1)*1))</f>
        <v>12</v>
      </c>
      <c r="H3153" t="b">
        <f t="shared" si="721"/>
        <v>0</v>
      </c>
    </row>
    <row r="3154" spans="1:8" hidden="1" x14ac:dyDescent="0.3">
      <c r="A3154">
        <v>1923</v>
      </c>
      <c r="B3154" t="s">
        <v>6646</v>
      </c>
      <c r="C3154" t="s">
        <v>6647</v>
      </c>
      <c r="D3154" t="s">
        <v>6648</v>
      </c>
      <c r="E3154" t="s">
        <v>1022</v>
      </c>
      <c r="F3154" t="s">
        <v>89</v>
      </c>
      <c r="G3154" cm="1">
        <f t="array" aca="1" ref="G3154" ca="1">SUMPRODUCT(--ISNUMBER(MID(D3154,ROW(INDIRECT("1:"&amp;LEN(D3154))),1)*1))</f>
        <v>12</v>
      </c>
      <c r="H3154" t="b">
        <f t="shared" si="720"/>
        <v>0</v>
      </c>
    </row>
    <row r="3155" spans="1:8" hidden="1" x14ac:dyDescent="0.3">
      <c r="A3155">
        <v>1927</v>
      </c>
      <c r="B3155" t="s">
        <v>6660</v>
      </c>
      <c r="C3155" t="s">
        <v>6661</v>
      </c>
      <c r="D3155" t="s">
        <v>6662</v>
      </c>
      <c r="E3155" t="s">
        <v>88</v>
      </c>
      <c r="F3155" t="s">
        <v>89</v>
      </c>
      <c r="G3155" cm="1">
        <f t="array" aca="1" ref="G3155" ca="1">SUMPRODUCT(--ISNUMBER(MID(D3155,ROW(INDIRECT("1:"&amp;LEN(D3155))),1)*1))</f>
        <v>12</v>
      </c>
      <c r="H3155" t="b">
        <f>OR(ISNUMBER(FIND("Wh kg", D3155)), ISNUMBER(FIND("F/g", D3155)), ISNUMBER(FIND("ppm", D3155)), ISNUMBER(FIND("ppb", D3155)), ISNUMBER(FIND("mAh/g", D3155)), ISNUMBER(FIND("kHz", D3155)), ISNUMBER(FIND("°C", D3155)), ISNUMBER(FIND(" pH", D3155)), ISNUMBER(FIND("mg/L", D3155)), ISNUMBER(FIND("mAhg", D3155)), ISNUMBER(FIND("g/L", D3155)), ISNUMBER(FIND("MPa", D3155)))</f>
        <v>0</v>
      </c>
    </row>
    <row r="3156" spans="1:8" hidden="1" x14ac:dyDescent="0.3">
      <c r="A3156">
        <v>1992</v>
      </c>
      <c r="B3156" t="s">
        <v>6882</v>
      </c>
      <c r="C3156" t="s">
        <v>6883</v>
      </c>
      <c r="D3156" t="s">
        <v>6884</v>
      </c>
      <c r="E3156" t="s">
        <v>4357</v>
      </c>
      <c r="F3156" t="s">
        <v>46</v>
      </c>
      <c r="G3156" cm="1">
        <f t="array" aca="1" ref="G3156" ca="1">SUMPRODUCT(--ISNUMBER(MID(D3156,ROW(INDIRECT("1:"&amp;LEN(D3156))),1)*1))</f>
        <v>12</v>
      </c>
      <c r="H3156" t="b">
        <f t="shared" si="720"/>
        <v>0</v>
      </c>
    </row>
    <row r="3157" spans="1:8" hidden="1" x14ac:dyDescent="0.3">
      <c r="A3157">
        <v>2062</v>
      </c>
      <c r="B3157" t="s">
        <v>7122</v>
      </c>
      <c r="C3157" t="s">
        <v>7123</v>
      </c>
      <c r="D3157" t="s">
        <v>7124</v>
      </c>
      <c r="E3157" t="s">
        <v>7125</v>
      </c>
      <c r="F3157" t="s">
        <v>2356</v>
      </c>
      <c r="G3157" cm="1">
        <f t="array" aca="1" ref="G3157" ca="1">SUMPRODUCT(--ISNUMBER(MID(D3157,ROW(INDIRECT("1:"&amp;LEN(D3157))),1)*1))</f>
        <v>12</v>
      </c>
      <c r="H3157" t="b">
        <f t="shared" ref="H3157:H3158" si="722">OR(ISNUMBER(FIND("Wh kg", D3157)), ISNUMBER(FIND("F/g", D3157)), ISNUMBER(FIND("ppm", D3157)), ISNUMBER(FIND("ppb", D3157)), ISNUMBER(FIND("mAh/g", D3157)), ISNUMBER(FIND("kHz", D3157)), ISNUMBER(FIND("°C", D3157)), ISNUMBER(FIND(" pH", D3157)), ISNUMBER(FIND("mg/L", D3157)), ISNUMBER(FIND("mAhg", D3157)), ISNUMBER(FIND("g/L", D3157)), ISNUMBER(FIND("MPa", D3157)))</f>
        <v>0</v>
      </c>
    </row>
    <row r="3158" spans="1:8" x14ac:dyDescent="0.3">
      <c r="A3158">
        <v>2193</v>
      </c>
      <c r="B3158" t="s">
        <v>7548</v>
      </c>
      <c r="C3158" t="s">
        <v>7549</v>
      </c>
      <c r="D3158" t="s">
        <v>7550</v>
      </c>
      <c r="E3158" t="s">
        <v>7551</v>
      </c>
      <c r="F3158" t="s">
        <v>116</v>
      </c>
      <c r="G3158" cm="1">
        <f t="array" aca="1" ref="G3158" ca="1">SUMPRODUCT(--ISNUMBER(MID(D3158,ROW(INDIRECT("1:"&amp;LEN(D3158))),1)*1))</f>
        <v>12</v>
      </c>
      <c r="H3158" t="b">
        <f t="shared" si="722"/>
        <v>1</v>
      </c>
    </row>
    <row r="3159" spans="1:8" hidden="1" x14ac:dyDescent="0.3">
      <c r="A3159">
        <v>2200</v>
      </c>
      <c r="B3159" t="s">
        <v>7570</v>
      </c>
      <c r="C3159" t="s">
        <v>7571</v>
      </c>
      <c r="D3159" t="s">
        <v>7572</v>
      </c>
      <c r="E3159" t="s">
        <v>19</v>
      </c>
      <c r="F3159" t="s">
        <v>20</v>
      </c>
      <c r="G3159" cm="1">
        <f t="array" aca="1" ref="G3159" ca="1">SUMPRODUCT(--ISNUMBER(MID(D3159,ROW(INDIRECT("1:"&amp;LEN(D3159))),1)*1))</f>
        <v>12</v>
      </c>
      <c r="H3159" t="b">
        <f t="shared" si="720"/>
        <v>0</v>
      </c>
    </row>
    <row r="3160" spans="1:8" hidden="1" x14ac:dyDescent="0.3">
      <c r="A3160">
        <v>2244</v>
      </c>
      <c r="B3160" t="s">
        <v>7713</v>
      </c>
      <c r="C3160" t="s">
        <v>7714</v>
      </c>
      <c r="D3160" t="s">
        <v>7715</v>
      </c>
      <c r="E3160" t="s">
        <v>485</v>
      </c>
      <c r="F3160" t="s">
        <v>7716</v>
      </c>
      <c r="G3160" cm="1">
        <f t="array" aca="1" ref="G3160" ca="1">SUMPRODUCT(--ISNUMBER(MID(D3160,ROW(INDIRECT("1:"&amp;LEN(D3160))),1)*1))</f>
        <v>12</v>
      </c>
      <c r="H3160" t="b">
        <f t="shared" ref="H3160:H3162" si="723">OR(ISNUMBER(FIND("Wh kg", D3160)), ISNUMBER(FIND("F/g", D3160)), ISNUMBER(FIND("ppm", D3160)), ISNUMBER(FIND("ppb", D3160)), ISNUMBER(FIND("mAh/g", D3160)), ISNUMBER(FIND("kHz", D3160)), ISNUMBER(FIND("°C", D3160)), ISNUMBER(FIND(" pH", D3160)), ISNUMBER(FIND("mg/L", D3160)), ISNUMBER(FIND("mAhg", D3160)), ISNUMBER(FIND("g/L", D3160)), ISNUMBER(FIND("MPa", D3160)))</f>
        <v>0</v>
      </c>
    </row>
    <row r="3161" spans="1:8" x14ac:dyDescent="0.3">
      <c r="A3161">
        <v>2262</v>
      </c>
      <c r="B3161" t="s">
        <v>7775</v>
      </c>
      <c r="C3161" t="s">
        <v>7776</v>
      </c>
      <c r="D3161" t="s">
        <v>7777</v>
      </c>
      <c r="E3161" t="s">
        <v>7778</v>
      </c>
      <c r="F3161" t="s">
        <v>15</v>
      </c>
      <c r="G3161" cm="1">
        <f t="array" aca="1" ref="G3161" ca="1">SUMPRODUCT(--ISNUMBER(MID(D3161,ROW(INDIRECT("1:"&amp;LEN(D3161))),1)*1))</f>
        <v>12</v>
      </c>
      <c r="H3161" t="b">
        <f t="shared" si="723"/>
        <v>1</v>
      </c>
    </row>
    <row r="3162" spans="1:8" hidden="1" x14ac:dyDescent="0.3">
      <c r="A3162">
        <v>2292</v>
      </c>
      <c r="B3162" t="s">
        <v>7876</v>
      </c>
      <c r="C3162" t="s">
        <v>7877</v>
      </c>
      <c r="D3162" t="s">
        <v>7878</v>
      </c>
      <c r="E3162" t="s">
        <v>448</v>
      </c>
      <c r="F3162" t="s">
        <v>161</v>
      </c>
      <c r="G3162" cm="1">
        <f t="array" aca="1" ref="G3162" ca="1">SUMPRODUCT(--ISNUMBER(MID(D3162,ROW(INDIRECT("1:"&amp;LEN(D3162))),1)*1))</f>
        <v>12</v>
      </c>
      <c r="H3162" t="b">
        <f t="shared" si="723"/>
        <v>0</v>
      </c>
    </row>
    <row r="3163" spans="1:8" hidden="1" x14ac:dyDescent="0.3">
      <c r="A3163">
        <v>3161</v>
      </c>
      <c r="B3163" t="s">
        <v>10703</v>
      </c>
      <c r="C3163" t="s">
        <v>10704</v>
      </c>
      <c r="D3163" t="s">
        <v>10705</v>
      </c>
      <c r="E3163" t="s">
        <v>6193</v>
      </c>
      <c r="F3163" t="s">
        <v>46</v>
      </c>
      <c r="G3163" cm="1">
        <f t="array" aca="1" ref="G3163" ca="1">SUMPRODUCT(--ISNUMBER(MID(D3163,ROW(INDIRECT("1:"&amp;LEN(D3163))),1)*1))</f>
        <v>0</v>
      </c>
    </row>
    <row r="3164" spans="1:8" hidden="1" x14ac:dyDescent="0.3">
      <c r="A3164">
        <v>2298</v>
      </c>
      <c r="B3164" t="s">
        <v>7900</v>
      </c>
      <c r="C3164" t="s">
        <v>7901</v>
      </c>
      <c r="D3164" t="s">
        <v>7902</v>
      </c>
      <c r="E3164" t="s">
        <v>1525</v>
      </c>
      <c r="F3164" t="s">
        <v>89</v>
      </c>
      <c r="G3164" cm="1">
        <f t="array" aca="1" ref="G3164" ca="1">SUMPRODUCT(--ISNUMBER(MID(D3164,ROW(INDIRECT("1:"&amp;LEN(D3164))),1)*1))</f>
        <v>12</v>
      </c>
      <c r="H3164" t="b">
        <f t="shared" ref="H3164:H3165" si="724">OR(ISNUMBER(FIND("Wh kg", D3164)), ISNUMBER(FIND("F/g", D3164)), ISNUMBER(FIND("ppm", D3164)), ISNUMBER(FIND("ppb", D3164)), ISNUMBER(FIND("mAh/g", D3164)), ISNUMBER(FIND("kHz", D3164)), ISNUMBER(FIND("°C", D3164)), ISNUMBER(FIND(" pH", D3164)), ISNUMBER(FIND("mg/L", D3164)), ISNUMBER(FIND("mAhg", D3164)), ISNUMBER(FIND("g/L", D3164)), ISNUMBER(FIND("MPa", D3164)))</f>
        <v>0</v>
      </c>
    </row>
    <row r="3165" spans="1:8" hidden="1" x14ac:dyDescent="0.3">
      <c r="A3165">
        <v>2303</v>
      </c>
      <c r="B3165" t="s">
        <v>7915</v>
      </c>
      <c r="C3165" t="s">
        <v>7916</v>
      </c>
      <c r="D3165" t="s">
        <v>7917</v>
      </c>
      <c r="E3165" t="s">
        <v>3578</v>
      </c>
      <c r="F3165" t="s">
        <v>66</v>
      </c>
      <c r="G3165" cm="1">
        <f t="array" aca="1" ref="G3165" ca="1">SUMPRODUCT(--ISNUMBER(MID(D3165,ROW(INDIRECT("1:"&amp;LEN(D3165))),1)*1))</f>
        <v>12</v>
      </c>
      <c r="H3165" t="b">
        <f t="shared" si="724"/>
        <v>0</v>
      </c>
    </row>
    <row r="3166" spans="1:8" hidden="1" x14ac:dyDescent="0.3">
      <c r="A3166">
        <v>2426</v>
      </c>
      <c r="B3166" t="s">
        <v>8324</v>
      </c>
      <c r="C3166" t="s">
        <v>8325</v>
      </c>
      <c r="D3166" t="s">
        <v>8326</v>
      </c>
      <c r="E3166" t="s">
        <v>8327</v>
      </c>
      <c r="F3166" t="s">
        <v>161</v>
      </c>
      <c r="G3166" cm="1">
        <f t="array" aca="1" ref="G3166" ca="1">SUMPRODUCT(--ISNUMBER(MID(D3166,ROW(INDIRECT("1:"&amp;LEN(D3166))),1)*1))</f>
        <v>12</v>
      </c>
      <c r="H3166" t="b">
        <f t="shared" ref="H3164:H3167" si="725">OR(ISNUMBER(FIND("Wh kg", D3166)), ISNUMBER(FIND("F/g", D3166)), ISNUMBER(FIND("ppm", D3166)), ISNUMBER(FIND("ppb", D3166)), ISNUMBER(FIND("mAh/g", D3166)), ISNUMBER(FIND("kHz", D3166)), ISNUMBER(FIND("°C", D3166)), ISNUMBER(FIND(" pH", D3166)), ISNUMBER(FIND("mg/L", D3166)), ISNUMBER(FIND("min", D3166)), ISNUMBER(FIND("mAhg", D3166)), ISNUMBER(FIND("g/L", D3166)), ISNUMBER(FIND("MPa", D3166)))</f>
        <v>0</v>
      </c>
    </row>
    <row r="3167" spans="1:8" x14ac:dyDescent="0.3">
      <c r="A3167">
        <v>2428</v>
      </c>
      <c r="B3167" t="s">
        <v>8332</v>
      </c>
      <c r="C3167" t="s">
        <v>8333</v>
      </c>
      <c r="D3167" t="s">
        <v>8334</v>
      </c>
      <c r="E3167" t="s">
        <v>2388</v>
      </c>
      <c r="F3167" t="s">
        <v>2744</v>
      </c>
      <c r="G3167" cm="1">
        <f t="array" aca="1" ref="G3167" ca="1">SUMPRODUCT(--ISNUMBER(MID(D3167,ROW(INDIRECT("1:"&amp;LEN(D3167))),1)*1))</f>
        <v>12</v>
      </c>
      <c r="H3167" t="b">
        <f>OR(ISNUMBER(FIND("Wh kg", D3167)), ISNUMBER(FIND("F/g", D3167)), ISNUMBER(FIND("ppm", D3167)), ISNUMBER(FIND("ppb", D3167)), ISNUMBER(FIND("mAh/g", D3167)), ISNUMBER(FIND("kHz", D3167)), ISNUMBER(FIND("°C", D3167)), ISNUMBER(FIND(" pH", D3167)), ISNUMBER(FIND("mg/L", D3167)), ISNUMBER(FIND("mAhg", D3167)), ISNUMBER(FIND("g/L", D3167)), ISNUMBER(FIND("MPa", D3167)))</f>
        <v>1</v>
      </c>
    </row>
    <row r="3168" spans="1:8" hidden="1" x14ac:dyDescent="0.3">
      <c r="A3168">
        <v>3166</v>
      </c>
      <c r="B3168" t="s">
        <v>10718</v>
      </c>
      <c r="C3168" t="s">
        <v>10719</v>
      </c>
      <c r="D3168" t="s">
        <v>10720</v>
      </c>
      <c r="E3168" t="s">
        <v>19</v>
      </c>
      <c r="F3168" t="s">
        <v>10721</v>
      </c>
      <c r="G3168" cm="1">
        <f t="array" aca="1" ref="G3168" ca="1">SUMPRODUCT(--ISNUMBER(MID(D3168,ROW(INDIRECT("1:"&amp;LEN(D3168))),1)*1))</f>
        <v>0</v>
      </c>
    </row>
    <row r="3169" spans="1:8" x14ac:dyDescent="0.3">
      <c r="A3169">
        <v>2444</v>
      </c>
      <c r="B3169" t="s">
        <v>8387</v>
      </c>
      <c r="C3169" t="s">
        <v>8388</v>
      </c>
      <c r="D3169" t="s">
        <v>8389</v>
      </c>
      <c r="E3169" t="s">
        <v>2276</v>
      </c>
      <c r="F3169" t="s">
        <v>403</v>
      </c>
      <c r="G3169" cm="1">
        <f t="array" aca="1" ref="G3169" ca="1">SUMPRODUCT(--ISNUMBER(MID(D3169,ROW(INDIRECT("1:"&amp;LEN(D3169))),1)*1))</f>
        <v>12</v>
      </c>
      <c r="H3169" t="b">
        <f t="shared" ref="H3169:H3171" si="726">OR(ISNUMBER(FIND("Wh kg", D3169)), ISNUMBER(FIND("F/g", D3169)), ISNUMBER(FIND("ppm", D3169)), ISNUMBER(FIND("ppb", D3169)), ISNUMBER(FIND("mAh/g", D3169)), ISNUMBER(FIND("kHz", D3169)), ISNUMBER(FIND("°C", D3169)), ISNUMBER(FIND(" pH", D3169)), ISNUMBER(FIND("mg/L", D3169)), ISNUMBER(FIND("mAhg", D3169)), ISNUMBER(FIND("g/L", D3169)), ISNUMBER(FIND("MPa", D3169)))</f>
        <v>1</v>
      </c>
    </row>
    <row r="3170" spans="1:8" x14ac:dyDescent="0.3">
      <c r="A3170">
        <v>2471</v>
      </c>
      <c r="B3170" t="s">
        <v>8474</v>
      </c>
      <c r="C3170" t="s">
        <v>8475</v>
      </c>
      <c r="D3170" t="s">
        <v>8476</v>
      </c>
      <c r="E3170" t="s">
        <v>399</v>
      </c>
      <c r="F3170" t="s">
        <v>515</v>
      </c>
      <c r="G3170" cm="1">
        <f t="array" aca="1" ref="G3170" ca="1">SUMPRODUCT(--ISNUMBER(MID(D3170,ROW(INDIRECT("1:"&amp;LEN(D3170))),1)*1))</f>
        <v>12</v>
      </c>
      <c r="H3170" t="b">
        <f t="shared" si="726"/>
        <v>1</v>
      </c>
    </row>
    <row r="3171" spans="1:8" hidden="1" x14ac:dyDescent="0.3">
      <c r="A3171">
        <v>2523</v>
      </c>
      <c r="B3171" t="s">
        <v>8636</v>
      </c>
      <c r="C3171" t="s">
        <v>8637</v>
      </c>
      <c r="D3171" t="s">
        <v>8638</v>
      </c>
      <c r="E3171" t="s">
        <v>1176</v>
      </c>
      <c r="F3171" t="s">
        <v>708</v>
      </c>
      <c r="G3171" cm="1">
        <f t="array" aca="1" ref="G3171" ca="1">SUMPRODUCT(--ISNUMBER(MID(D3171,ROW(INDIRECT("1:"&amp;LEN(D3171))),1)*1))</f>
        <v>12</v>
      </c>
      <c r="H3171" t="b">
        <f t="shared" si="726"/>
        <v>0</v>
      </c>
    </row>
    <row r="3172" spans="1:8" hidden="1" x14ac:dyDescent="0.3">
      <c r="A3172">
        <v>2545</v>
      </c>
      <c r="B3172" t="s">
        <v>8707</v>
      </c>
      <c r="C3172" t="s">
        <v>8708</v>
      </c>
      <c r="D3172" t="s">
        <v>8709</v>
      </c>
      <c r="E3172" t="s">
        <v>907</v>
      </c>
      <c r="F3172" t="s">
        <v>2356</v>
      </c>
      <c r="G3172" cm="1">
        <f t="array" aca="1" ref="G3172" ca="1">SUMPRODUCT(--ISNUMBER(MID(D3172,ROW(INDIRECT("1:"&amp;LEN(D3172))),1)*1))</f>
        <v>12</v>
      </c>
      <c r="H3172" t="b">
        <f t="shared" ref="H3169:H3173" si="727">OR(ISNUMBER(FIND("Wh kg", D3172)), ISNUMBER(FIND("F/g", D3172)), ISNUMBER(FIND("ppm", D3172)), ISNUMBER(FIND("ppb", D3172)), ISNUMBER(FIND("mAh/g", D3172)), ISNUMBER(FIND("kHz", D3172)), ISNUMBER(FIND("°C", D3172)), ISNUMBER(FIND(" pH", D3172)), ISNUMBER(FIND("mg/L", D3172)), ISNUMBER(FIND("min", D3172)), ISNUMBER(FIND("mAhg", D3172)), ISNUMBER(FIND("g/L", D3172)), ISNUMBER(FIND("MPa", D3172)))</f>
        <v>0</v>
      </c>
    </row>
    <row r="3173" spans="1:8" hidden="1" x14ac:dyDescent="0.3">
      <c r="A3173">
        <v>2630</v>
      </c>
      <c r="B3173" t="s">
        <v>8989</v>
      </c>
      <c r="C3173" t="s">
        <v>8990</v>
      </c>
      <c r="D3173" t="s">
        <v>8991</v>
      </c>
      <c r="E3173" t="s">
        <v>8992</v>
      </c>
      <c r="F3173" t="s">
        <v>15</v>
      </c>
      <c r="G3173" cm="1">
        <f t="array" aca="1" ref="G3173" ca="1">SUMPRODUCT(--ISNUMBER(MID(D3173,ROW(INDIRECT("1:"&amp;LEN(D3173))),1)*1))</f>
        <v>12</v>
      </c>
      <c r="H3173" t="b">
        <f>OR(ISNUMBER(FIND("Wh kg", D3173)), ISNUMBER(FIND("F/g", D3173)), ISNUMBER(FIND("ppm", D3173)), ISNUMBER(FIND("ppb", D3173)), ISNUMBER(FIND("mAh/g", D3173)), ISNUMBER(FIND("kHz", D3173)), ISNUMBER(FIND("°C", D3173)), ISNUMBER(FIND(" pH", D3173)), ISNUMBER(FIND("mg/L", D3173)), ISNUMBER(FIND("mAhg", D3173)), ISNUMBER(FIND("g/L", D3173)), ISNUMBER(FIND("MPa", D3173)))</f>
        <v>0</v>
      </c>
    </row>
    <row r="3174" spans="1:8" hidden="1" x14ac:dyDescent="0.3">
      <c r="A3174">
        <v>3172</v>
      </c>
      <c r="B3174" t="s">
        <v>10738</v>
      </c>
      <c r="C3174" t="s">
        <v>10739</v>
      </c>
      <c r="D3174" t="s">
        <v>10740</v>
      </c>
      <c r="E3174" t="s">
        <v>1525</v>
      </c>
      <c r="F3174" t="s">
        <v>10741</v>
      </c>
      <c r="G3174" cm="1">
        <f t="array" aca="1" ref="G3174" ca="1">SUMPRODUCT(--ISNUMBER(MID(D3174,ROW(INDIRECT("1:"&amp;LEN(D3174))),1)*1))</f>
        <v>0</v>
      </c>
    </row>
    <row r="3175" spans="1:8" x14ac:dyDescent="0.3">
      <c r="A3175">
        <v>2701</v>
      </c>
      <c r="B3175" t="s">
        <v>9223</v>
      </c>
      <c r="C3175" t="s">
        <v>9224</v>
      </c>
      <c r="D3175" t="s">
        <v>9225</v>
      </c>
      <c r="E3175" t="s">
        <v>239</v>
      </c>
      <c r="F3175" t="s">
        <v>9226</v>
      </c>
      <c r="G3175" cm="1">
        <f t="array" aca="1" ref="G3175" ca="1">SUMPRODUCT(--ISNUMBER(MID(D3175,ROW(INDIRECT("1:"&amp;LEN(D3175))),1)*1))</f>
        <v>12</v>
      </c>
      <c r="H3175" t="b">
        <f>OR(ISNUMBER(FIND("Wh kg", D3175)), ISNUMBER(FIND("F/g", D3175)), ISNUMBER(FIND("ppm", D3175)), ISNUMBER(FIND("ppb", D3175)), ISNUMBER(FIND("mAh/g", D3175)), ISNUMBER(FIND("kHz", D3175)), ISNUMBER(FIND("°C", D3175)), ISNUMBER(FIND(" pH", D3175)), ISNUMBER(FIND("mg/L", D3175)), ISNUMBER(FIND("mAhg", D3175)), ISNUMBER(FIND("g/L", D3175)), ISNUMBER(FIND("MPa", D3175)))</f>
        <v>1</v>
      </c>
    </row>
    <row r="3176" spans="1:8" hidden="1" x14ac:dyDescent="0.3">
      <c r="A3176">
        <v>3174</v>
      </c>
      <c r="B3176" t="s">
        <v>10746</v>
      </c>
      <c r="C3176" t="s">
        <v>10747</v>
      </c>
      <c r="D3176" t="s">
        <v>10748</v>
      </c>
      <c r="E3176" t="s">
        <v>5427</v>
      </c>
      <c r="F3176" t="s">
        <v>10749</v>
      </c>
      <c r="G3176" cm="1">
        <f t="array" aca="1" ref="G3176" ca="1">SUMPRODUCT(--ISNUMBER(MID(D3176,ROW(INDIRECT("1:"&amp;LEN(D3176))),1)*1))</f>
        <v>0</v>
      </c>
    </row>
    <row r="3177" spans="1:8" hidden="1" x14ac:dyDescent="0.3">
      <c r="A3177">
        <v>3175</v>
      </c>
      <c r="B3177" t="s">
        <v>10750</v>
      </c>
      <c r="C3177" t="s">
        <v>10751</v>
      </c>
      <c r="D3177" t="s">
        <v>10752</v>
      </c>
      <c r="E3177" t="s">
        <v>1883</v>
      </c>
      <c r="F3177" t="s">
        <v>1899</v>
      </c>
      <c r="G3177" cm="1">
        <f t="array" aca="1" ref="G3177" ca="1">SUMPRODUCT(--ISNUMBER(MID(D3177,ROW(INDIRECT("1:"&amp;LEN(D3177))),1)*1))</f>
        <v>0</v>
      </c>
    </row>
    <row r="3178" spans="1:8" hidden="1" x14ac:dyDescent="0.3">
      <c r="A3178">
        <v>2712</v>
      </c>
      <c r="B3178" t="s">
        <v>9259</v>
      </c>
      <c r="C3178" t="s">
        <v>9260</v>
      </c>
      <c r="D3178" t="s">
        <v>9261</v>
      </c>
      <c r="E3178" t="s">
        <v>93</v>
      </c>
      <c r="F3178" t="s">
        <v>138</v>
      </c>
      <c r="G3178" cm="1">
        <f t="array" aca="1" ref="G3178" ca="1">SUMPRODUCT(--ISNUMBER(MID(D3178,ROW(INDIRECT("1:"&amp;LEN(D3178))),1)*1))</f>
        <v>12</v>
      </c>
      <c r="H3178" t="b">
        <f t="shared" ref="H3178:H3179" si="728">OR(ISNUMBER(FIND("Wh kg", D3178)), ISNUMBER(FIND("F/g", D3178)), ISNUMBER(FIND("ppm", D3178)), ISNUMBER(FIND("ppb", D3178)), ISNUMBER(FIND("mAh/g", D3178)), ISNUMBER(FIND("kHz", D3178)), ISNUMBER(FIND("°C", D3178)), ISNUMBER(FIND(" pH", D3178)), ISNUMBER(FIND("mg/L", D3178)), ISNUMBER(FIND("min", D3178)), ISNUMBER(FIND("mAhg", D3178)), ISNUMBER(FIND("g/L", D3178)), ISNUMBER(FIND("MPa", D3178)))</f>
        <v>0</v>
      </c>
    </row>
    <row r="3179" spans="1:8" hidden="1" x14ac:dyDescent="0.3">
      <c r="A3179">
        <v>2724</v>
      </c>
      <c r="B3179" t="s">
        <v>9299</v>
      </c>
      <c r="C3179" t="s">
        <v>9300</v>
      </c>
      <c r="D3179" t="s">
        <v>9301</v>
      </c>
      <c r="E3179" t="s">
        <v>9</v>
      </c>
      <c r="F3179" t="s">
        <v>708</v>
      </c>
      <c r="G3179" cm="1">
        <f t="array" aca="1" ref="G3179" ca="1">SUMPRODUCT(--ISNUMBER(MID(D3179,ROW(INDIRECT("1:"&amp;LEN(D3179))),1)*1))</f>
        <v>12</v>
      </c>
      <c r="H3179" t="b">
        <f t="shared" si="728"/>
        <v>0</v>
      </c>
    </row>
    <row r="3180" spans="1:8" hidden="1" x14ac:dyDescent="0.3">
      <c r="A3180">
        <v>3178</v>
      </c>
      <c r="B3180" t="s">
        <v>10760</v>
      </c>
      <c r="C3180" t="s">
        <v>10761</v>
      </c>
      <c r="D3180" t="s">
        <v>10762</v>
      </c>
      <c r="E3180" t="s">
        <v>9</v>
      </c>
      <c r="F3180" t="s">
        <v>10741</v>
      </c>
      <c r="G3180" cm="1">
        <f t="array" aca="1" ref="G3180" ca="1">SUMPRODUCT(--ISNUMBER(MID(D3180,ROW(INDIRECT("1:"&amp;LEN(D3180))),1)*1))</f>
        <v>0</v>
      </c>
    </row>
    <row r="3181" spans="1:8" hidden="1" x14ac:dyDescent="0.3">
      <c r="A3181">
        <v>3179</v>
      </c>
      <c r="B3181" t="s">
        <v>10763</v>
      </c>
      <c r="C3181" t="s">
        <v>10764</v>
      </c>
      <c r="D3181" t="s">
        <v>10765</v>
      </c>
      <c r="E3181" t="s">
        <v>10766</v>
      </c>
      <c r="F3181" t="s">
        <v>15</v>
      </c>
      <c r="G3181" cm="1">
        <f t="array" aca="1" ref="G3181" ca="1">SUMPRODUCT(--ISNUMBER(MID(D3181,ROW(INDIRECT("1:"&amp;LEN(D3181))),1)*1))</f>
        <v>0</v>
      </c>
    </row>
    <row r="3182" spans="1:8" x14ac:dyDescent="0.3">
      <c r="A3182">
        <v>2753</v>
      </c>
      <c r="B3182" t="s">
        <v>9388</v>
      </c>
      <c r="C3182" t="s">
        <v>9389</v>
      </c>
      <c r="D3182" t="s">
        <v>9390</v>
      </c>
      <c r="E3182" t="s">
        <v>1525</v>
      </c>
      <c r="F3182" t="s">
        <v>4158</v>
      </c>
      <c r="G3182" cm="1">
        <f t="array" aca="1" ref="G3182" ca="1">SUMPRODUCT(--ISNUMBER(MID(D3182,ROW(INDIRECT("1:"&amp;LEN(D3182))),1)*1))</f>
        <v>12</v>
      </c>
      <c r="H3182" t="b">
        <f>OR(ISNUMBER(FIND("Wh kg", D3182)), ISNUMBER(FIND("F/g", D3182)), ISNUMBER(FIND("ppm", D3182)), ISNUMBER(FIND("ppb", D3182)), ISNUMBER(FIND("mAh/g", D3182)), ISNUMBER(FIND("kHz", D3182)), ISNUMBER(FIND("°C", D3182)), ISNUMBER(FIND(" pH", D3182)), ISNUMBER(FIND("mg/L", D3182)), ISNUMBER(FIND("mAhg", D3182)), ISNUMBER(FIND("g/L", D3182)), ISNUMBER(FIND("MPa", D3182)))</f>
        <v>1</v>
      </c>
    </row>
    <row r="3183" spans="1:8" hidden="1" x14ac:dyDescent="0.3">
      <c r="A3183">
        <v>2815</v>
      </c>
      <c r="B3183" t="s">
        <v>9590</v>
      </c>
      <c r="C3183" t="s">
        <v>9591</v>
      </c>
      <c r="D3183" t="s">
        <v>9592</v>
      </c>
      <c r="E3183" t="s">
        <v>9593</v>
      </c>
      <c r="F3183" t="s">
        <v>116</v>
      </c>
      <c r="G3183" cm="1">
        <f t="array" aca="1" ref="G3183" ca="1">SUMPRODUCT(--ISNUMBER(MID(D3183,ROW(INDIRECT("1:"&amp;LEN(D3183))),1)*1))</f>
        <v>12</v>
      </c>
      <c r="H3183" t="b">
        <f t="shared" ref="H3182:H3185" si="729">OR(ISNUMBER(FIND("Wh kg", D3183)), ISNUMBER(FIND("F/g", D3183)), ISNUMBER(FIND("ppm", D3183)), ISNUMBER(FIND("ppb", D3183)), ISNUMBER(FIND("mAh/g", D3183)), ISNUMBER(FIND("kHz", D3183)), ISNUMBER(FIND("°C", D3183)), ISNUMBER(FIND(" pH", D3183)), ISNUMBER(FIND("mg/L", D3183)), ISNUMBER(FIND("min", D3183)), ISNUMBER(FIND("mAhg", D3183)), ISNUMBER(FIND("g/L", D3183)), ISNUMBER(FIND("MPa", D3183)))</f>
        <v>0</v>
      </c>
    </row>
    <row r="3184" spans="1:8" hidden="1" x14ac:dyDescent="0.3">
      <c r="A3184">
        <v>2866</v>
      </c>
      <c r="B3184" t="s">
        <v>9755</v>
      </c>
      <c r="C3184" t="s">
        <v>9756</v>
      </c>
      <c r="D3184" t="s">
        <v>9757</v>
      </c>
      <c r="E3184" t="s">
        <v>519</v>
      </c>
      <c r="F3184" t="s">
        <v>33</v>
      </c>
      <c r="G3184" cm="1">
        <f t="array" aca="1" ref="G3184" ca="1">SUMPRODUCT(--ISNUMBER(MID(D3184,ROW(INDIRECT("1:"&amp;LEN(D3184))),1)*1))</f>
        <v>12</v>
      </c>
      <c r="H3184" t="b">
        <f t="shared" si="729"/>
        <v>0</v>
      </c>
    </row>
    <row r="3185" spans="1:8" hidden="1" x14ac:dyDescent="0.3">
      <c r="A3185">
        <v>2885</v>
      </c>
      <c r="B3185" t="s">
        <v>9815</v>
      </c>
      <c r="C3185" t="s">
        <v>9816</v>
      </c>
      <c r="D3185" t="s">
        <v>9817</v>
      </c>
      <c r="E3185" t="s">
        <v>1693</v>
      </c>
      <c r="F3185" t="s">
        <v>7014</v>
      </c>
      <c r="G3185" cm="1">
        <f t="array" aca="1" ref="G3185" ca="1">SUMPRODUCT(--ISNUMBER(MID(D3185,ROW(INDIRECT("1:"&amp;LEN(D3185))),1)*1))</f>
        <v>12</v>
      </c>
      <c r="H3185" t="b">
        <f>OR(ISNUMBER(FIND("Wh kg", D3185)), ISNUMBER(FIND("F/g", D3185)), ISNUMBER(FIND("ppm", D3185)), ISNUMBER(FIND("ppb", D3185)), ISNUMBER(FIND("mAh/g", D3185)), ISNUMBER(FIND("kHz", D3185)), ISNUMBER(FIND("°C", D3185)), ISNUMBER(FIND(" pH", D3185)), ISNUMBER(FIND("mg/L", D3185)), ISNUMBER(FIND("mAhg", D3185)), ISNUMBER(FIND("g/L", D3185)), ISNUMBER(FIND("MPa", D3185)))</f>
        <v>0</v>
      </c>
    </row>
    <row r="3186" spans="1:8" hidden="1" x14ac:dyDescent="0.3">
      <c r="A3186">
        <v>3184</v>
      </c>
      <c r="B3186" t="s">
        <v>10779</v>
      </c>
      <c r="C3186" t="s">
        <v>10780</v>
      </c>
      <c r="D3186" t="s">
        <v>10781</v>
      </c>
      <c r="E3186" t="s">
        <v>137</v>
      </c>
      <c r="F3186" t="s">
        <v>153</v>
      </c>
      <c r="G3186" cm="1">
        <f t="array" aca="1" ref="G3186" ca="1">SUMPRODUCT(--ISNUMBER(MID(D3186,ROW(INDIRECT("1:"&amp;LEN(D3186))),1)*1))</f>
        <v>0</v>
      </c>
    </row>
    <row r="3187" spans="1:8" hidden="1" x14ac:dyDescent="0.3">
      <c r="A3187">
        <v>2930</v>
      </c>
      <c r="B3187" t="s">
        <v>9965</v>
      </c>
      <c r="C3187" t="s">
        <v>9966</v>
      </c>
      <c r="D3187" t="s">
        <v>9967</v>
      </c>
      <c r="E3187" t="s">
        <v>3345</v>
      </c>
      <c r="F3187" t="s">
        <v>33</v>
      </c>
      <c r="G3187" cm="1">
        <f t="array" aca="1" ref="G3187" ca="1">SUMPRODUCT(--ISNUMBER(MID(D3187,ROW(INDIRECT("1:"&amp;LEN(D3187))),1)*1))</f>
        <v>12</v>
      </c>
      <c r="H3187" t="b">
        <f t="shared" ref="H3187:H3190" si="730">OR(ISNUMBER(FIND("Wh kg", D3187)), ISNUMBER(FIND("F/g", D3187)), ISNUMBER(FIND("ppm", D3187)), ISNUMBER(FIND("ppb", D3187)), ISNUMBER(FIND("mAh/g", D3187)), ISNUMBER(FIND("kHz", D3187)), ISNUMBER(FIND("°C", D3187)), ISNUMBER(FIND(" pH", D3187)), ISNUMBER(FIND("mg/L", D3187)), ISNUMBER(FIND("min", D3187)), ISNUMBER(FIND("mAhg", D3187)), ISNUMBER(FIND("g/L", D3187)), ISNUMBER(FIND("MPa", D3187)))</f>
        <v>0</v>
      </c>
    </row>
    <row r="3188" spans="1:8" hidden="1" x14ac:dyDescent="0.3">
      <c r="A3188">
        <v>2996</v>
      </c>
      <c r="B3188" t="s">
        <v>10178</v>
      </c>
      <c r="C3188" t="s">
        <v>10179</v>
      </c>
      <c r="D3188" t="s">
        <v>10180</v>
      </c>
      <c r="E3188" t="s">
        <v>179</v>
      </c>
      <c r="F3188" t="s">
        <v>33</v>
      </c>
      <c r="G3188" cm="1">
        <f t="array" aca="1" ref="G3188" ca="1">SUMPRODUCT(--ISNUMBER(MID(D3188,ROW(INDIRECT("1:"&amp;LEN(D3188))),1)*1))</f>
        <v>12</v>
      </c>
      <c r="H3188" t="b">
        <f t="shared" si="730"/>
        <v>0</v>
      </c>
    </row>
    <row r="3189" spans="1:8" x14ac:dyDescent="0.3">
      <c r="A3189">
        <v>3029</v>
      </c>
      <c r="B3189" t="s">
        <v>10282</v>
      </c>
      <c r="C3189" t="s">
        <v>10283</v>
      </c>
      <c r="D3189" t="s">
        <v>10284</v>
      </c>
      <c r="E3189" t="s">
        <v>10285</v>
      </c>
      <c r="F3189" t="s">
        <v>84</v>
      </c>
      <c r="G3189" cm="1">
        <f t="array" aca="1" ref="G3189" ca="1">SUMPRODUCT(--ISNUMBER(MID(D3189,ROW(INDIRECT("1:"&amp;LEN(D3189))),1)*1))</f>
        <v>12</v>
      </c>
      <c r="H3189" t="b">
        <f t="shared" ref="H3189:H3190" si="731">OR(ISNUMBER(FIND("Wh kg", D3189)), ISNUMBER(FIND("F/g", D3189)), ISNUMBER(FIND("ppm", D3189)), ISNUMBER(FIND("ppb", D3189)), ISNUMBER(FIND("mAh/g", D3189)), ISNUMBER(FIND("kHz", D3189)), ISNUMBER(FIND("°C", D3189)), ISNUMBER(FIND(" pH", D3189)), ISNUMBER(FIND("mg/L", D3189)), ISNUMBER(FIND("mAhg", D3189)), ISNUMBER(FIND("g/L", D3189)), ISNUMBER(FIND("MPa", D3189)))</f>
        <v>1</v>
      </c>
    </row>
    <row r="3190" spans="1:8" x14ac:dyDescent="0.3">
      <c r="A3190">
        <v>3078</v>
      </c>
      <c r="B3190" t="s">
        <v>10435</v>
      </c>
      <c r="C3190" t="s">
        <v>10436</v>
      </c>
      <c r="D3190" t="s">
        <v>10437</v>
      </c>
      <c r="E3190" t="s">
        <v>10438</v>
      </c>
      <c r="F3190" t="s">
        <v>84</v>
      </c>
      <c r="G3190" cm="1">
        <f t="array" aca="1" ref="G3190" ca="1">SUMPRODUCT(--ISNUMBER(MID(D3190,ROW(INDIRECT("1:"&amp;LEN(D3190))),1)*1))</f>
        <v>12</v>
      </c>
      <c r="H3190" t="b">
        <f t="shared" si="731"/>
        <v>1</v>
      </c>
    </row>
    <row r="3191" spans="1:8" hidden="1" x14ac:dyDescent="0.3">
      <c r="A3191">
        <v>3189</v>
      </c>
      <c r="B3191" t="s">
        <v>10795</v>
      </c>
      <c r="C3191" t="s">
        <v>10796</v>
      </c>
      <c r="D3191" t="s">
        <v>10797</v>
      </c>
      <c r="E3191" t="s">
        <v>191</v>
      </c>
      <c r="F3191" t="s">
        <v>486</v>
      </c>
      <c r="G3191" cm="1">
        <f t="array" aca="1" ref="G3191" ca="1">SUMPRODUCT(--ISNUMBER(MID(D3191,ROW(INDIRECT("1:"&amp;LEN(D3191))),1)*1))</f>
        <v>0</v>
      </c>
    </row>
    <row r="3192" spans="1:8" hidden="1" x14ac:dyDescent="0.3">
      <c r="A3192">
        <v>3098</v>
      </c>
      <c r="B3192" t="s">
        <v>10503</v>
      </c>
      <c r="C3192" t="s">
        <v>10504</v>
      </c>
      <c r="D3192" t="s">
        <v>10505</v>
      </c>
      <c r="E3192" t="s">
        <v>4045</v>
      </c>
      <c r="F3192" t="s">
        <v>46</v>
      </c>
      <c r="G3192" cm="1">
        <f t="array" aca="1" ref="G3192" ca="1">SUMPRODUCT(--ISNUMBER(MID(D3192,ROW(INDIRECT("1:"&amp;LEN(D3192))),1)*1))</f>
        <v>12</v>
      </c>
      <c r="H3192" t="b">
        <f t="shared" ref="H3192:H3193" si="732">OR(ISNUMBER(FIND("Wh kg", D3192)), ISNUMBER(FIND("F/g", D3192)), ISNUMBER(FIND("ppm", D3192)), ISNUMBER(FIND("ppb", D3192)), ISNUMBER(FIND("mAh/g", D3192)), ISNUMBER(FIND("kHz", D3192)), ISNUMBER(FIND("°C", D3192)), ISNUMBER(FIND(" pH", D3192)), ISNUMBER(FIND("mg/L", D3192)), ISNUMBER(FIND("mAhg", D3192)), ISNUMBER(FIND("g/L", D3192)), ISNUMBER(FIND("MPa", D3192)))</f>
        <v>0</v>
      </c>
    </row>
    <row r="3193" spans="1:8" hidden="1" x14ac:dyDescent="0.3">
      <c r="A3193">
        <v>3122</v>
      </c>
      <c r="B3193" t="s">
        <v>10580</v>
      </c>
      <c r="C3193" t="s">
        <v>10581</v>
      </c>
      <c r="D3193" t="s">
        <v>10582</v>
      </c>
      <c r="E3193" t="s">
        <v>1525</v>
      </c>
      <c r="F3193" t="s">
        <v>1139</v>
      </c>
      <c r="G3193" cm="1">
        <f t="array" aca="1" ref="G3193" ca="1">SUMPRODUCT(--ISNUMBER(MID(D3193,ROW(INDIRECT("1:"&amp;LEN(D3193))),1)*1))</f>
        <v>12</v>
      </c>
      <c r="H3193" t="b">
        <f t="shared" si="732"/>
        <v>0</v>
      </c>
    </row>
    <row r="3194" spans="1:8" hidden="1" x14ac:dyDescent="0.3">
      <c r="A3194">
        <v>3154</v>
      </c>
      <c r="B3194" t="s">
        <v>10681</v>
      </c>
      <c r="C3194" t="s">
        <v>10682</v>
      </c>
      <c r="D3194" t="s">
        <v>10683</v>
      </c>
      <c r="E3194" t="s">
        <v>4312</v>
      </c>
      <c r="F3194" t="s">
        <v>5251</v>
      </c>
      <c r="G3194" cm="1">
        <f t="array" aca="1" ref="G3194" ca="1">SUMPRODUCT(--ISNUMBER(MID(D3194,ROW(INDIRECT("1:"&amp;LEN(D3194))),1)*1))</f>
        <v>12</v>
      </c>
      <c r="H3194" t="b">
        <f t="shared" ref="H3192:H3195" si="733">OR(ISNUMBER(FIND("Wh kg", D3194)), ISNUMBER(FIND("F/g", D3194)), ISNUMBER(FIND("ppm", D3194)), ISNUMBER(FIND("ppb", D3194)), ISNUMBER(FIND("mAh/g", D3194)), ISNUMBER(FIND("kHz", D3194)), ISNUMBER(FIND("°C", D3194)), ISNUMBER(FIND(" pH", D3194)), ISNUMBER(FIND("mg/L", D3194)), ISNUMBER(FIND("min", D3194)), ISNUMBER(FIND("mAhg", D3194)), ISNUMBER(FIND("g/L", D3194)), ISNUMBER(FIND("MPa", D3194)))</f>
        <v>0</v>
      </c>
    </row>
    <row r="3195" spans="1:8" x14ac:dyDescent="0.3">
      <c r="A3195">
        <v>3170</v>
      </c>
      <c r="B3195" t="s">
        <v>10731</v>
      </c>
      <c r="C3195" t="s">
        <v>10732</v>
      </c>
      <c r="D3195" t="s">
        <v>10733</v>
      </c>
      <c r="E3195" t="s">
        <v>10734</v>
      </c>
      <c r="F3195" t="s">
        <v>2488</v>
      </c>
      <c r="G3195" cm="1">
        <f t="array" aca="1" ref="G3195" ca="1">SUMPRODUCT(--ISNUMBER(MID(D3195,ROW(INDIRECT("1:"&amp;LEN(D3195))),1)*1))</f>
        <v>12</v>
      </c>
      <c r="H3195" t="b">
        <f>OR(ISNUMBER(FIND("Wh kg", D3195)), ISNUMBER(FIND("F/g", D3195)), ISNUMBER(FIND("ppm", D3195)), ISNUMBER(FIND("ppb", D3195)), ISNUMBER(FIND("mAh/g", D3195)), ISNUMBER(FIND("kHz", D3195)), ISNUMBER(FIND("°C", D3195)), ISNUMBER(FIND(" pH", D3195)), ISNUMBER(FIND("mg/L", D3195)), ISNUMBER(FIND("mAhg", D3195)), ISNUMBER(FIND("g/L", D3195)), ISNUMBER(FIND("MPa", D3195)))</f>
        <v>1</v>
      </c>
    </row>
    <row r="3196" spans="1:8" hidden="1" x14ac:dyDescent="0.3">
      <c r="A3196">
        <v>3194</v>
      </c>
      <c r="B3196" t="s">
        <v>10811</v>
      </c>
      <c r="C3196" t="s">
        <v>10812</v>
      </c>
      <c r="D3196" t="s">
        <v>10813</v>
      </c>
      <c r="E3196" t="s">
        <v>2303</v>
      </c>
      <c r="F3196" t="s">
        <v>89</v>
      </c>
      <c r="G3196" cm="1">
        <f t="array" aca="1" ref="G3196" ca="1">SUMPRODUCT(--ISNUMBER(MID(D3196,ROW(INDIRECT("1:"&amp;LEN(D3196))),1)*1))</f>
        <v>0</v>
      </c>
    </row>
    <row r="3197" spans="1:8" x14ac:dyDescent="0.3">
      <c r="A3197">
        <v>3204</v>
      </c>
      <c r="B3197" t="s">
        <v>10844</v>
      </c>
      <c r="C3197" t="s">
        <v>10845</v>
      </c>
      <c r="D3197" t="s">
        <v>10846</v>
      </c>
      <c r="E3197" t="s">
        <v>287</v>
      </c>
      <c r="F3197" t="s">
        <v>89</v>
      </c>
      <c r="G3197" cm="1">
        <f t="array" aca="1" ref="G3197" ca="1">SUMPRODUCT(--ISNUMBER(MID(D3197,ROW(INDIRECT("1:"&amp;LEN(D3197))),1)*1))</f>
        <v>12</v>
      </c>
      <c r="H3197" t="b">
        <f t="shared" ref="H3197:H3198" si="734">OR(ISNUMBER(FIND("Wh kg", D3197)), ISNUMBER(FIND("F/g", D3197)), ISNUMBER(FIND("ppm", D3197)), ISNUMBER(FIND("ppb", D3197)), ISNUMBER(FIND("mAh/g", D3197)), ISNUMBER(FIND("kHz", D3197)), ISNUMBER(FIND("°C", D3197)), ISNUMBER(FIND(" pH", D3197)), ISNUMBER(FIND("mg/L", D3197)), ISNUMBER(FIND("mAhg", D3197)), ISNUMBER(FIND("g/L", D3197)), ISNUMBER(FIND("MPa", D3197)))</f>
        <v>1</v>
      </c>
    </row>
    <row r="3198" spans="1:8" x14ac:dyDescent="0.3">
      <c r="A3198">
        <v>3227</v>
      </c>
      <c r="B3198" t="s">
        <v>10917</v>
      </c>
      <c r="C3198" t="s">
        <v>10918</v>
      </c>
      <c r="D3198" t="s">
        <v>10919</v>
      </c>
      <c r="E3198" t="s">
        <v>1138</v>
      </c>
      <c r="F3198" t="s">
        <v>10920</v>
      </c>
      <c r="G3198" cm="1">
        <f t="array" aca="1" ref="G3198" ca="1">SUMPRODUCT(--ISNUMBER(MID(D3198,ROW(INDIRECT("1:"&amp;LEN(D3198))),1)*1))</f>
        <v>12</v>
      </c>
      <c r="H3198" t="b">
        <f t="shared" si="734"/>
        <v>1</v>
      </c>
    </row>
    <row r="3199" spans="1:8" hidden="1" x14ac:dyDescent="0.3">
      <c r="A3199">
        <v>3197</v>
      </c>
      <c r="B3199" t="s">
        <v>10822</v>
      </c>
      <c r="C3199" t="s">
        <v>10823</v>
      </c>
      <c r="D3199" t="s">
        <v>10824</v>
      </c>
      <c r="E3199" t="s">
        <v>485</v>
      </c>
      <c r="F3199" t="s">
        <v>89</v>
      </c>
      <c r="G3199" cm="1">
        <f t="array" aca="1" ref="G3199" ca="1">SUMPRODUCT(--ISNUMBER(MID(D3199,ROW(INDIRECT("1:"&amp;LEN(D3199))),1)*1))</f>
        <v>0</v>
      </c>
    </row>
    <row r="3200" spans="1:8" hidden="1" x14ac:dyDescent="0.3">
      <c r="A3200">
        <v>3321</v>
      </c>
      <c r="B3200" t="s">
        <v>11223</v>
      </c>
      <c r="C3200" t="s">
        <v>11224</v>
      </c>
      <c r="D3200" t="s">
        <v>11225</v>
      </c>
      <c r="E3200" t="s">
        <v>78</v>
      </c>
      <c r="F3200" t="s">
        <v>11226</v>
      </c>
      <c r="G3200" cm="1">
        <f t="array" aca="1" ref="G3200" ca="1">SUMPRODUCT(--ISNUMBER(MID(D3200,ROW(INDIRECT("1:"&amp;LEN(D3200))),1)*1))</f>
        <v>12</v>
      </c>
      <c r="H3200" t="b">
        <f t="shared" ref="H3200:H3202" si="735">OR(ISNUMBER(FIND("Wh kg", D3200)), ISNUMBER(FIND("F/g", D3200)), ISNUMBER(FIND("ppm", D3200)), ISNUMBER(FIND("ppb", D3200)), ISNUMBER(FIND("mAh/g", D3200)), ISNUMBER(FIND("kHz", D3200)), ISNUMBER(FIND("°C", D3200)), ISNUMBER(FIND(" pH", D3200)), ISNUMBER(FIND("mg/L", D3200)), ISNUMBER(FIND("min", D3200)), ISNUMBER(FIND("mAhg", D3200)), ISNUMBER(FIND("g/L", D3200)), ISNUMBER(FIND("MPa", D3200)))</f>
        <v>0</v>
      </c>
    </row>
    <row r="3201" spans="1:8" hidden="1" x14ac:dyDescent="0.3">
      <c r="A3201">
        <v>3372</v>
      </c>
      <c r="B3201" t="s">
        <v>11392</v>
      </c>
      <c r="C3201" t="s">
        <v>11393</v>
      </c>
      <c r="D3201" t="s">
        <v>11394</v>
      </c>
      <c r="E3201" t="s">
        <v>3068</v>
      </c>
      <c r="F3201" t="s">
        <v>961</v>
      </c>
      <c r="G3201" cm="1">
        <f t="array" aca="1" ref="G3201" ca="1">SUMPRODUCT(--ISNUMBER(MID(D3201,ROW(INDIRECT("1:"&amp;LEN(D3201))),1)*1))</f>
        <v>12</v>
      </c>
      <c r="H3201" t="b">
        <f>OR(ISNUMBER(FIND("Wh kg", D3201)), ISNUMBER(FIND("F/g", D3201)), ISNUMBER(FIND("ppm", D3201)), ISNUMBER(FIND("ppb", D3201)), ISNUMBER(FIND("mAh/g", D3201)), ISNUMBER(FIND("kHz", D3201)), ISNUMBER(FIND("°C", D3201)), ISNUMBER(FIND(" pH", D3201)), ISNUMBER(FIND("mg/L", D3201)), ISNUMBER(FIND("mAhg", D3201)), ISNUMBER(FIND("g/L", D3201)), ISNUMBER(FIND("MPa", D3201)))</f>
        <v>0</v>
      </c>
    </row>
    <row r="3202" spans="1:8" hidden="1" x14ac:dyDescent="0.3">
      <c r="A3202">
        <v>3418</v>
      </c>
      <c r="B3202" t="s">
        <v>11541</v>
      </c>
      <c r="C3202" t="s">
        <v>11542</v>
      </c>
      <c r="D3202" t="s">
        <v>11543</v>
      </c>
      <c r="E3202" t="s">
        <v>2526</v>
      </c>
      <c r="F3202" t="s">
        <v>8003</v>
      </c>
      <c r="G3202" cm="1">
        <f t="array" aca="1" ref="G3202" ca="1">SUMPRODUCT(--ISNUMBER(MID(D3202,ROW(INDIRECT("1:"&amp;LEN(D3202))),1)*1))</f>
        <v>12</v>
      </c>
      <c r="H3202" t="b">
        <f t="shared" si="735"/>
        <v>0</v>
      </c>
    </row>
    <row r="3203" spans="1:8" hidden="1" x14ac:dyDescent="0.3">
      <c r="A3203">
        <v>3201</v>
      </c>
      <c r="B3203" t="s">
        <v>10834</v>
      </c>
      <c r="C3203" t="s">
        <v>10835</v>
      </c>
      <c r="D3203" t="s">
        <v>10836</v>
      </c>
      <c r="E3203" t="s">
        <v>920</v>
      </c>
      <c r="F3203" t="s">
        <v>4295</v>
      </c>
      <c r="G3203" cm="1">
        <f t="array" aca="1" ref="G3203" ca="1">SUMPRODUCT(--ISNUMBER(MID(D3203,ROW(INDIRECT("1:"&amp;LEN(D3203))),1)*1))</f>
        <v>0</v>
      </c>
    </row>
    <row r="3204" spans="1:8" x14ac:dyDescent="0.3">
      <c r="A3204">
        <v>3447</v>
      </c>
      <c r="B3204" t="s">
        <v>11638</v>
      </c>
      <c r="C3204" t="s">
        <v>11639</v>
      </c>
      <c r="D3204" t="s">
        <v>11640</v>
      </c>
      <c r="E3204" t="s">
        <v>78</v>
      </c>
      <c r="F3204" t="s">
        <v>8727</v>
      </c>
      <c r="G3204" cm="1">
        <f t="array" aca="1" ref="G3204" ca="1">SUMPRODUCT(--ISNUMBER(MID(D3204,ROW(INDIRECT("1:"&amp;LEN(D3204))),1)*1))</f>
        <v>12</v>
      </c>
      <c r="H3204" t="b">
        <f t="shared" ref="H3204:H3207" si="736">OR(ISNUMBER(FIND("Wh kg", D3204)), ISNUMBER(FIND("F/g", D3204)), ISNUMBER(FIND("ppm", D3204)), ISNUMBER(FIND("ppb", D3204)), ISNUMBER(FIND("mAh/g", D3204)), ISNUMBER(FIND("kHz", D3204)), ISNUMBER(FIND("°C", D3204)), ISNUMBER(FIND(" pH", D3204)), ISNUMBER(FIND("mg/L", D3204)), ISNUMBER(FIND("mAhg", D3204)), ISNUMBER(FIND("g/L", D3204)), ISNUMBER(FIND("MPa", D3204)))</f>
        <v>1</v>
      </c>
    </row>
    <row r="3205" spans="1:8" hidden="1" x14ac:dyDescent="0.3">
      <c r="A3205">
        <v>3470</v>
      </c>
      <c r="B3205" t="s">
        <v>11710</v>
      </c>
      <c r="C3205" t="s">
        <v>11711</v>
      </c>
      <c r="D3205" t="s">
        <v>11712</v>
      </c>
      <c r="E3205" t="s">
        <v>8119</v>
      </c>
      <c r="F3205" t="s">
        <v>15</v>
      </c>
      <c r="G3205" cm="1">
        <f t="array" aca="1" ref="G3205" ca="1">SUMPRODUCT(--ISNUMBER(MID(D3205,ROW(INDIRECT("1:"&amp;LEN(D3205))),1)*1))</f>
        <v>12</v>
      </c>
      <c r="H3205" t="b">
        <f t="shared" si="736"/>
        <v>0</v>
      </c>
    </row>
    <row r="3206" spans="1:8" hidden="1" x14ac:dyDescent="0.3">
      <c r="A3206">
        <v>3480</v>
      </c>
      <c r="B3206" t="s">
        <v>11743</v>
      </c>
      <c r="C3206" t="s">
        <v>11744</v>
      </c>
      <c r="D3206" t="s">
        <v>11745</v>
      </c>
      <c r="E3206" t="s">
        <v>11746</v>
      </c>
      <c r="F3206" t="s">
        <v>687</v>
      </c>
      <c r="G3206" cm="1">
        <f t="array" aca="1" ref="G3206" ca="1">SUMPRODUCT(--ISNUMBER(MID(D3206,ROW(INDIRECT("1:"&amp;LEN(D3206))),1)*1))</f>
        <v>12</v>
      </c>
      <c r="H3206" t="b">
        <f t="shared" si="736"/>
        <v>0</v>
      </c>
    </row>
    <row r="3207" spans="1:8" x14ac:dyDescent="0.3">
      <c r="A3207">
        <v>3531</v>
      </c>
      <c r="B3207" t="s">
        <v>11906</v>
      </c>
      <c r="C3207" t="s">
        <v>11907</v>
      </c>
      <c r="D3207" t="s">
        <v>11908</v>
      </c>
      <c r="E3207" t="s">
        <v>11909</v>
      </c>
      <c r="F3207" t="s">
        <v>66</v>
      </c>
      <c r="G3207" cm="1">
        <f t="array" aca="1" ref="G3207" ca="1">SUMPRODUCT(--ISNUMBER(MID(D3207,ROW(INDIRECT("1:"&amp;LEN(D3207))),1)*1))</f>
        <v>12</v>
      </c>
      <c r="H3207" t="b">
        <f t="shared" si="736"/>
        <v>1</v>
      </c>
    </row>
    <row r="3208" spans="1:8" hidden="1" x14ac:dyDescent="0.3">
      <c r="A3208">
        <v>3206</v>
      </c>
      <c r="B3208" t="s">
        <v>10851</v>
      </c>
      <c r="C3208" t="s">
        <v>10852</v>
      </c>
      <c r="D3208" t="s">
        <v>10853</v>
      </c>
      <c r="E3208" t="s">
        <v>760</v>
      </c>
      <c r="F3208" t="s">
        <v>295</v>
      </c>
      <c r="G3208" cm="1">
        <f t="array" aca="1" ref="G3208" ca="1">SUMPRODUCT(--ISNUMBER(MID(D3208,ROW(INDIRECT("1:"&amp;LEN(D3208))),1)*1))</f>
        <v>0</v>
      </c>
    </row>
    <row r="3209" spans="1:8" hidden="1" x14ac:dyDescent="0.3">
      <c r="A3209">
        <v>3612</v>
      </c>
      <c r="B3209" t="s">
        <v>12173</v>
      </c>
      <c r="C3209" t="s">
        <v>12174</v>
      </c>
      <c r="D3209" t="s">
        <v>12175</v>
      </c>
      <c r="E3209" t="s">
        <v>12176</v>
      </c>
      <c r="F3209" t="s">
        <v>46</v>
      </c>
      <c r="G3209" cm="1">
        <f t="array" aca="1" ref="G3209" ca="1">SUMPRODUCT(--ISNUMBER(MID(D3209,ROW(INDIRECT("1:"&amp;LEN(D3209))),1)*1))</f>
        <v>12</v>
      </c>
      <c r="H3209" t="b">
        <f t="shared" ref="H3209:H3212" si="737">OR(ISNUMBER(FIND("Wh kg", D3209)), ISNUMBER(FIND("F/g", D3209)), ISNUMBER(FIND("ppm", D3209)), ISNUMBER(FIND("ppb", D3209)), ISNUMBER(FIND("mAh/g", D3209)), ISNUMBER(FIND("kHz", D3209)), ISNUMBER(FIND("°C", D3209)), ISNUMBER(FIND(" pH", D3209)), ISNUMBER(FIND("mg/L", D3209)), ISNUMBER(FIND("min", D3209)), ISNUMBER(FIND("mAhg", D3209)), ISNUMBER(FIND("g/L", D3209)), ISNUMBER(FIND("MPa", D3209)))</f>
        <v>0</v>
      </c>
    </row>
    <row r="3210" spans="1:8" x14ac:dyDescent="0.3">
      <c r="A3210">
        <v>3632</v>
      </c>
      <c r="B3210" t="s">
        <v>12238</v>
      </c>
      <c r="C3210" t="s">
        <v>12239</v>
      </c>
      <c r="D3210" t="s">
        <v>12240</v>
      </c>
      <c r="E3210" t="s">
        <v>1022</v>
      </c>
      <c r="F3210" t="s">
        <v>1552</v>
      </c>
      <c r="G3210" cm="1">
        <f t="array" aca="1" ref="G3210" ca="1">SUMPRODUCT(--ISNUMBER(MID(D3210,ROW(INDIRECT("1:"&amp;LEN(D3210))),1)*1))</f>
        <v>12</v>
      </c>
      <c r="H3210" t="b">
        <f>OR(ISNUMBER(FIND("Wh kg", D3210)), ISNUMBER(FIND("F/g", D3210)), ISNUMBER(FIND("ppm", D3210)), ISNUMBER(FIND("ppb", D3210)), ISNUMBER(FIND("mAh/g", D3210)), ISNUMBER(FIND("kHz", D3210)), ISNUMBER(FIND("°C", D3210)), ISNUMBER(FIND(" pH", D3210)), ISNUMBER(FIND("mg/L", D3210)), ISNUMBER(FIND("mAhg", D3210)), ISNUMBER(FIND("g/L", D3210)), ISNUMBER(FIND("MPa", D3210)))</f>
        <v>1</v>
      </c>
    </row>
    <row r="3211" spans="1:8" hidden="1" x14ac:dyDescent="0.3">
      <c r="A3211">
        <v>3643</v>
      </c>
      <c r="B3211" t="s">
        <v>12271</v>
      </c>
      <c r="C3211" t="s">
        <v>12272</v>
      </c>
      <c r="D3211" t="s">
        <v>12273</v>
      </c>
      <c r="E3211" t="s">
        <v>1138</v>
      </c>
      <c r="F3211" t="s">
        <v>486</v>
      </c>
      <c r="G3211" cm="1">
        <f t="array" aca="1" ref="G3211" ca="1">SUMPRODUCT(--ISNUMBER(MID(D3211,ROW(INDIRECT("1:"&amp;LEN(D3211))),1)*1))</f>
        <v>12</v>
      </c>
      <c r="H3211" t="b">
        <f t="shared" si="737"/>
        <v>0</v>
      </c>
    </row>
    <row r="3212" spans="1:8" hidden="1" x14ac:dyDescent="0.3">
      <c r="A3212">
        <v>3706</v>
      </c>
      <c r="B3212" t="s">
        <v>12478</v>
      </c>
      <c r="C3212" t="s">
        <v>12479</v>
      </c>
      <c r="D3212" t="s">
        <v>12480</v>
      </c>
      <c r="E3212" t="s">
        <v>1404</v>
      </c>
      <c r="F3212" t="s">
        <v>46</v>
      </c>
      <c r="G3212" cm="1">
        <f t="array" aca="1" ref="G3212" ca="1">SUMPRODUCT(--ISNUMBER(MID(D3212,ROW(INDIRECT("1:"&amp;LEN(D3212))),1)*1))</f>
        <v>12</v>
      </c>
      <c r="H3212" t="b">
        <f t="shared" si="737"/>
        <v>0</v>
      </c>
    </row>
    <row r="3213" spans="1:8" hidden="1" x14ac:dyDescent="0.3">
      <c r="A3213">
        <v>3211</v>
      </c>
      <c r="B3213" t="s">
        <v>10867</v>
      </c>
      <c r="C3213" t="s">
        <v>10868</v>
      </c>
      <c r="D3213" t="s">
        <v>10869</v>
      </c>
      <c r="E3213" t="s">
        <v>6193</v>
      </c>
      <c r="F3213" t="s">
        <v>6642</v>
      </c>
      <c r="G3213" cm="1">
        <f t="array" aca="1" ref="G3213" ca="1">SUMPRODUCT(--ISNUMBER(MID(D3213,ROW(INDIRECT("1:"&amp;LEN(D3213))),1)*1))</f>
        <v>0</v>
      </c>
    </row>
    <row r="3214" spans="1:8" x14ac:dyDescent="0.3">
      <c r="A3214">
        <v>3758</v>
      </c>
      <c r="B3214" t="s">
        <v>12641</v>
      </c>
      <c r="C3214" t="s">
        <v>12642</v>
      </c>
      <c r="D3214" t="s">
        <v>12643</v>
      </c>
      <c r="E3214" t="s">
        <v>6445</v>
      </c>
      <c r="F3214" t="s">
        <v>687</v>
      </c>
      <c r="G3214" cm="1">
        <f t="array" aca="1" ref="G3214" ca="1">SUMPRODUCT(--ISNUMBER(MID(D3214,ROW(INDIRECT("1:"&amp;LEN(D3214))),1)*1))</f>
        <v>12</v>
      </c>
      <c r="H3214" t="b">
        <f t="shared" ref="H3214:H3217" si="738">OR(ISNUMBER(FIND("Wh kg", D3214)), ISNUMBER(FIND("F/g", D3214)), ISNUMBER(FIND("ppm", D3214)), ISNUMBER(FIND("ppb", D3214)), ISNUMBER(FIND("mAh/g", D3214)), ISNUMBER(FIND("kHz", D3214)), ISNUMBER(FIND("°C", D3214)), ISNUMBER(FIND(" pH", D3214)), ISNUMBER(FIND("mg/L", D3214)), ISNUMBER(FIND("mAhg", D3214)), ISNUMBER(FIND("g/L", D3214)), ISNUMBER(FIND("MPa", D3214)))</f>
        <v>1</v>
      </c>
    </row>
    <row r="3215" spans="1:8" hidden="1" x14ac:dyDescent="0.3">
      <c r="A3215">
        <v>3819</v>
      </c>
      <c r="B3215" t="s">
        <v>12832</v>
      </c>
      <c r="C3215" t="s">
        <v>12833</v>
      </c>
      <c r="D3215" t="s">
        <v>12834</v>
      </c>
      <c r="E3215" t="s">
        <v>1157</v>
      </c>
      <c r="F3215" t="s">
        <v>46</v>
      </c>
      <c r="G3215" cm="1">
        <f t="array" aca="1" ref="G3215" ca="1">SUMPRODUCT(--ISNUMBER(MID(D3215,ROW(INDIRECT("1:"&amp;LEN(D3215))),1)*1))</f>
        <v>12</v>
      </c>
      <c r="H3215" t="b">
        <f t="shared" si="738"/>
        <v>0</v>
      </c>
    </row>
    <row r="3216" spans="1:8" hidden="1" x14ac:dyDescent="0.3">
      <c r="A3216">
        <v>3822</v>
      </c>
      <c r="B3216" t="s">
        <v>12841</v>
      </c>
      <c r="C3216" t="s">
        <v>12842</v>
      </c>
      <c r="D3216" t="s">
        <v>12843</v>
      </c>
      <c r="E3216" t="s">
        <v>12454</v>
      </c>
      <c r="F3216" t="s">
        <v>15</v>
      </c>
      <c r="G3216" cm="1">
        <f t="array" aca="1" ref="G3216" ca="1">SUMPRODUCT(--ISNUMBER(MID(D3216,ROW(INDIRECT("1:"&amp;LEN(D3216))),1)*1))</f>
        <v>12</v>
      </c>
      <c r="H3216" t="b">
        <f t="shared" si="738"/>
        <v>0</v>
      </c>
    </row>
    <row r="3217" spans="1:8" x14ac:dyDescent="0.3">
      <c r="A3217">
        <v>3831</v>
      </c>
      <c r="B3217" t="s">
        <v>12869</v>
      </c>
      <c r="C3217" t="s">
        <v>12870</v>
      </c>
      <c r="D3217" t="s">
        <v>12871</v>
      </c>
      <c r="E3217" t="s">
        <v>407</v>
      </c>
      <c r="F3217" t="s">
        <v>116</v>
      </c>
      <c r="G3217" cm="1">
        <f t="array" aca="1" ref="G3217" ca="1">SUMPRODUCT(--ISNUMBER(MID(D3217,ROW(INDIRECT("1:"&amp;LEN(D3217))),1)*1))</f>
        <v>12</v>
      </c>
      <c r="H3217" t="b">
        <f t="shared" si="738"/>
        <v>1</v>
      </c>
    </row>
    <row r="3218" spans="1:8" hidden="1" x14ac:dyDescent="0.3">
      <c r="A3218">
        <v>3216</v>
      </c>
      <c r="B3218" t="s">
        <v>10882</v>
      </c>
      <c r="C3218" t="s">
        <v>10883</v>
      </c>
      <c r="D3218" t="s">
        <v>10884</v>
      </c>
      <c r="E3218" t="s">
        <v>920</v>
      </c>
      <c r="F3218" t="s">
        <v>266</v>
      </c>
      <c r="G3218" cm="1">
        <f t="array" aca="1" ref="G3218" ca="1">SUMPRODUCT(--ISNUMBER(MID(D3218,ROW(INDIRECT("1:"&amp;LEN(D3218))),1)*1))</f>
        <v>0</v>
      </c>
    </row>
    <row r="3219" spans="1:8" hidden="1" x14ac:dyDescent="0.3">
      <c r="A3219">
        <v>3833</v>
      </c>
      <c r="B3219" t="s">
        <v>12875</v>
      </c>
      <c r="C3219" t="s">
        <v>12876</v>
      </c>
      <c r="D3219" t="s">
        <v>12877</v>
      </c>
      <c r="E3219" t="s">
        <v>9446</v>
      </c>
      <c r="F3219" t="s">
        <v>84</v>
      </c>
      <c r="G3219" cm="1">
        <f t="array" aca="1" ref="G3219" ca="1">SUMPRODUCT(--ISNUMBER(MID(D3219,ROW(INDIRECT("1:"&amp;LEN(D3219))),1)*1))</f>
        <v>12</v>
      </c>
      <c r="H3219" t="b">
        <f t="shared" ref="H3219:H3221" si="739">OR(ISNUMBER(FIND("Wh kg", D3219)), ISNUMBER(FIND("F/g", D3219)), ISNUMBER(FIND("ppm", D3219)), ISNUMBER(FIND("ppb", D3219)), ISNUMBER(FIND("mAh/g", D3219)), ISNUMBER(FIND("kHz", D3219)), ISNUMBER(FIND("°C", D3219)), ISNUMBER(FIND(" pH", D3219)), ISNUMBER(FIND("mg/L", D3219)), ISNUMBER(FIND("mAhg", D3219)), ISNUMBER(FIND("g/L", D3219)), ISNUMBER(FIND("MPa", D3219)))</f>
        <v>0</v>
      </c>
    </row>
    <row r="3220" spans="1:8" hidden="1" x14ac:dyDescent="0.3">
      <c r="A3220">
        <v>3839</v>
      </c>
      <c r="B3220" t="s">
        <v>12893</v>
      </c>
      <c r="C3220" t="s">
        <v>12894</v>
      </c>
      <c r="D3220" t="s">
        <v>12895</v>
      </c>
      <c r="E3220" t="s">
        <v>5090</v>
      </c>
      <c r="F3220" t="s">
        <v>568</v>
      </c>
      <c r="G3220" cm="1">
        <f t="array" aca="1" ref="G3220" ca="1">SUMPRODUCT(--ISNUMBER(MID(D3220,ROW(INDIRECT("1:"&amp;LEN(D3220))),1)*1))</f>
        <v>12</v>
      </c>
      <c r="H3220" t="b">
        <f t="shared" si="739"/>
        <v>0</v>
      </c>
    </row>
    <row r="3221" spans="1:8" x14ac:dyDescent="0.3">
      <c r="A3221">
        <v>3867</v>
      </c>
      <c r="B3221" t="s">
        <v>12982</v>
      </c>
      <c r="C3221" t="s">
        <v>12983</v>
      </c>
      <c r="D3221" t="s">
        <v>12984</v>
      </c>
      <c r="E3221" t="s">
        <v>3910</v>
      </c>
      <c r="F3221" t="s">
        <v>988</v>
      </c>
      <c r="G3221" cm="1">
        <f t="array" aca="1" ref="G3221" ca="1">SUMPRODUCT(--ISNUMBER(MID(D3221,ROW(INDIRECT("1:"&amp;LEN(D3221))),1)*1))</f>
        <v>12</v>
      </c>
      <c r="H3221" t="b">
        <f t="shared" si="739"/>
        <v>1</v>
      </c>
    </row>
    <row r="3222" spans="1:8" hidden="1" x14ac:dyDescent="0.3">
      <c r="A3222">
        <v>3947</v>
      </c>
      <c r="B3222" t="s">
        <v>13233</v>
      </c>
      <c r="C3222" t="s">
        <v>13234</v>
      </c>
      <c r="D3222" t="s">
        <v>13235</v>
      </c>
      <c r="E3222" t="s">
        <v>243</v>
      </c>
      <c r="F3222" t="s">
        <v>89</v>
      </c>
      <c r="G3222" cm="1">
        <f t="array" aca="1" ref="G3222" ca="1">SUMPRODUCT(--ISNUMBER(MID(D3222,ROW(INDIRECT("1:"&amp;LEN(D3222))),1)*1))</f>
        <v>12</v>
      </c>
      <c r="H3222" t="b">
        <f t="shared" ref="H3219:H3223" si="740">OR(ISNUMBER(FIND("Wh kg", D3222)), ISNUMBER(FIND("F/g", D3222)), ISNUMBER(FIND("ppm", D3222)), ISNUMBER(FIND("ppb", D3222)), ISNUMBER(FIND("mAh/g", D3222)), ISNUMBER(FIND("kHz", D3222)), ISNUMBER(FIND("°C", D3222)), ISNUMBER(FIND(" pH", D3222)), ISNUMBER(FIND("mg/L", D3222)), ISNUMBER(FIND("min", D3222)), ISNUMBER(FIND("mAhg", D3222)), ISNUMBER(FIND("g/L", D3222)), ISNUMBER(FIND("MPa", D3222)))</f>
        <v>0</v>
      </c>
    </row>
    <row r="3223" spans="1:8" hidden="1" x14ac:dyDescent="0.3">
      <c r="A3223">
        <v>4000</v>
      </c>
      <c r="B3223" t="s">
        <v>13401</v>
      </c>
      <c r="C3223" t="s">
        <v>13402</v>
      </c>
      <c r="D3223" t="s">
        <v>13403</v>
      </c>
      <c r="E3223" t="s">
        <v>7863</v>
      </c>
      <c r="F3223" t="s">
        <v>767</v>
      </c>
      <c r="G3223" cm="1">
        <f t="array" aca="1" ref="G3223" ca="1">SUMPRODUCT(--ISNUMBER(MID(D3223,ROW(INDIRECT("1:"&amp;LEN(D3223))),1)*1))</f>
        <v>12</v>
      </c>
      <c r="H3223" t="b">
        <f>OR(ISNUMBER(FIND("Wh kg", D3223)), ISNUMBER(FIND("F/g", D3223)), ISNUMBER(FIND("ppm", D3223)), ISNUMBER(FIND("ppb", D3223)), ISNUMBER(FIND("mAh/g", D3223)), ISNUMBER(FIND("kHz", D3223)), ISNUMBER(FIND("°C", D3223)), ISNUMBER(FIND(" pH", D3223)), ISNUMBER(FIND("mg/L", D3223)), ISNUMBER(FIND("mAhg", D3223)), ISNUMBER(FIND("g/L", D3223)), ISNUMBER(FIND("MPa", D3223)))</f>
        <v>0</v>
      </c>
    </row>
    <row r="3224" spans="1:8" hidden="1" x14ac:dyDescent="0.3">
      <c r="A3224">
        <v>3222</v>
      </c>
      <c r="B3224" t="s">
        <v>10901</v>
      </c>
      <c r="C3224" t="s">
        <v>10902</v>
      </c>
      <c r="D3224" t="s">
        <v>10903</v>
      </c>
      <c r="E3224" t="s">
        <v>3345</v>
      </c>
      <c r="F3224" t="s">
        <v>33</v>
      </c>
      <c r="G3224" cm="1">
        <f t="array" aca="1" ref="G3224" ca="1">SUMPRODUCT(--ISNUMBER(MID(D3224,ROW(INDIRECT("1:"&amp;LEN(D3224))),1)*1))</f>
        <v>0</v>
      </c>
    </row>
    <row r="3225" spans="1:8" hidden="1" x14ac:dyDescent="0.3">
      <c r="A3225">
        <v>4035</v>
      </c>
      <c r="B3225" t="s">
        <v>13513</v>
      </c>
      <c r="C3225" t="s">
        <v>13514</v>
      </c>
      <c r="D3225" t="s">
        <v>13515</v>
      </c>
      <c r="E3225" t="s">
        <v>65</v>
      </c>
      <c r="F3225" t="s">
        <v>165</v>
      </c>
      <c r="G3225" cm="1">
        <f t="array" aca="1" ref="G3225" ca="1">SUMPRODUCT(--ISNUMBER(MID(D3225,ROW(INDIRECT("1:"&amp;LEN(D3225))),1)*1))</f>
        <v>12</v>
      </c>
      <c r="H3225" t="b">
        <f t="shared" ref="H3225:H3230" si="741">OR(ISNUMBER(FIND("Wh kg", D3225)), ISNUMBER(FIND("F/g", D3225)), ISNUMBER(FIND("ppm", D3225)), ISNUMBER(FIND("ppb", D3225)), ISNUMBER(FIND("mAh/g", D3225)), ISNUMBER(FIND("kHz", D3225)), ISNUMBER(FIND("°C", D3225)), ISNUMBER(FIND(" pH", D3225)), ISNUMBER(FIND("mg/L", D3225)), ISNUMBER(FIND("min", D3225)), ISNUMBER(FIND("mAhg", D3225)), ISNUMBER(FIND("g/L", D3225)), ISNUMBER(FIND("MPa", D3225)))</f>
        <v>0</v>
      </c>
    </row>
    <row r="3226" spans="1:8" hidden="1" x14ac:dyDescent="0.3">
      <c r="A3226">
        <v>4103</v>
      </c>
      <c r="B3226" t="s">
        <v>13725</v>
      </c>
      <c r="C3226" t="s">
        <v>13726</v>
      </c>
      <c r="D3226" t="s">
        <v>13727</v>
      </c>
      <c r="E3226" t="s">
        <v>179</v>
      </c>
      <c r="F3226" t="s">
        <v>868</v>
      </c>
      <c r="G3226" cm="1">
        <f t="array" aca="1" ref="G3226" ca="1">SUMPRODUCT(--ISNUMBER(MID(D3226,ROW(INDIRECT("1:"&amp;LEN(D3226))),1)*1))</f>
        <v>12</v>
      </c>
      <c r="H3226" t="b">
        <f t="shared" si="741"/>
        <v>0</v>
      </c>
    </row>
    <row r="3227" spans="1:8" x14ac:dyDescent="0.3">
      <c r="A3227">
        <v>4140</v>
      </c>
      <c r="B3227" t="s">
        <v>13840</v>
      </c>
      <c r="C3227" t="s">
        <v>13841</v>
      </c>
      <c r="D3227" t="s">
        <v>13842</v>
      </c>
      <c r="E3227" t="s">
        <v>2034</v>
      </c>
      <c r="F3227" t="s">
        <v>9057</v>
      </c>
      <c r="G3227" cm="1">
        <f t="array" aca="1" ref="G3227" ca="1">SUMPRODUCT(--ISNUMBER(MID(D3227,ROW(INDIRECT("1:"&amp;LEN(D3227))),1)*1))</f>
        <v>12</v>
      </c>
      <c r="H3227" t="b">
        <f t="shared" ref="H3227:H3229" si="742">OR(ISNUMBER(FIND("Wh kg", D3227)), ISNUMBER(FIND("F/g", D3227)), ISNUMBER(FIND("ppm", D3227)), ISNUMBER(FIND("ppb", D3227)), ISNUMBER(FIND("mAh/g", D3227)), ISNUMBER(FIND("kHz", D3227)), ISNUMBER(FIND("°C", D3227)), ISNUMBER(FIND(" pH", D3227)), ISNUMBER(FIND("mg/L", D3227)), ISNUMBER(FIND("mAhg", D3227)), ISNUMBER(FIND("g/L", D3227)), ISNUMBER(FIND("MPa", D3227)))</f>
        <v>1</v>
      </c>
    </row>
    <row r="3228" spans="1:8" hidden="1" x14ac:dyDescent="0.3">
      <c r="A3228">
        <v>4182</v>
      </c>
      <c r="B3228" t="s">
        <v>13973</v>
      </c>
      <c r="C3228" t="s">
        <v>13974</v>
      </c>
      <c r="D3228" t="s">
        <v>13975</v>
      </c>
      <c r="E3228" t="s">
        <v>920</v>
      </c>
      <c r="F3228" t="s">
        <v>266</v>
      </c>
      <c r="G3228" cm="1">
        <f t="array" aca="1" ref="G3228" ca="1">SUMPRODUCT(--ISNUMBER(MID(D3228,ROW(INDIRECT("1:"&amp;LEN(D3228))),1)*1))</f>
        <v>12</v>
      </c>
      <c r="H3228" t="b">
        <f t="shared" si="742"/>
        <v>0</v>
      </c>
    </row>
    <row r="3229" spans="1:8" hidden="1" x14ac:dyDescent="0.3">
      <c r="A3229">
        <v>4188</v>
      </c>
      <c r="B3229" t="s">
        <v>13991</v>
      </c>
      <c r="C3229" t="s">
        <v>13992</v>
      </c>
      <c r="D3229" t="s">
        <v>13993</v>
      </c>
      <c r="E3229" t="s">
        <v>3261</v>
      </c>
      <c r="F3229" t="s">
        <v>94</v>
      </c>
      <c r="G3229" cm="1">
        <f t="array" aca="1" ref="G3229" ca="1">SUMPRODUCT(--ISNUMBER(MID(D3229,ROW(INDIRECT("1:"&amp;LEN(D3229))),1)*1))</f>
        <v>12</v>
      </c>
      <c r="H3229" t="b">
        <f t="shared" si="742"/>
        <v>0</v>
      </c>
    </row>
    <row r="3230" spans="1:8" hidden="1" x14ac:dyDescent="0.3">
      <c r="A3230">
        <v>4192</v>
      </c>
      <c r="B3230" t="s">
        <v>14003</v>
      </c>
      <c r="C3230" t="s">
        <v>14004</v>
      </c>
      <c r="D3230" t="s">
        <v>14005</v>
      </c>
      <c r="E3230" t="s">
        <v>191</v>
      </c>
      <c r="F3230" t="s">
        <v>14006</v>
      </c>
      <c r="G3230" cm="1">
        <f t="array" aca="1" ref="G3230" ca="1">SUMPRODUCT(--ISNUMBER(MID(D3230,ROW(INDIRECT("1:"&amp;LEN(D3230))),1)*1))</f>
        <v>12</v>
      </c>
      <c r="H3230" t="b">
        <f t="shared" si="741"/>
        <v>0</v>
      </c>
    </row>
    <row r="3231" spans="1:8" hidden="1" x14ac:dyDescent="0.3">
      <c r="A3231">
        <v>3229</v>
      </c>
      <c r="B3231" t="s">
        <v>10925</v>
      </c>
      <c r="C3231" t="s">
        <v>10926</v>
      </c>
      <c r="D3231" t="s">
        <v>10927</v>
      </c>
      <c r="E3231" t="s">
        <v>10866</v>
      </c>
      <c r="F3231" t="s">
        <v>15</v>
      </c>
      <c r="G3231" cm="1">
        <f t="array" aca="1" ref="G3231" ca="1">SUMPRODUCT(--ISNUMBER(MID(D3231,ROW(INDIRECT("1:"&amp;LEN(D3231))),1)*1))</f>
        <v>0</v>
      </c>
    </row>
    <row r="3232" spans="1:8" hidden="1" x14ac:dyDescent="0.3">
      <c r="A3232">
        <v>4214</v>
      </c>
      <c r="B3232" t="s">
        <v>14074</v>
      </c>
      <c r="C3232" t="s">
        <v>14075</v>
      </c>
      <c r="D3232" t="s">
        <v>14076</v>
      </c>
      <c r="E3232" t="s">
        <v>2540</v>
      </c>
      <c r="F3232" t="s">
        <v>2356</v>
      </c>
      <c r="G3232" cm="1">
        <f t="array" aca="1" ref="G3232" ca="1">SUMPRODUCT(--ISNUMBER(MID(D3232,ROW(INDIRECT("1:"&amp;LEN(D3232))),1)*1))</f>
        <v>12</v>
      </c>
      <c r="H3232" t="b">
        <f>OR(ISNUMBER(FIND("Wh kg", D3232)), ISNUMBER(FIND("F/g", D3232)), ISNUMBER(FIND("ppm", D3232)), ISNUMBER(FIND("ppb", D3232)), ISNUMBER(FIND("mAh/g", D3232)), ISNUMBER(FIND("kHz", D3232)), ISNUMBER(FIND("°C", D3232)), ISNUMBER(FIND(" pH", D3232)), ISNUMBER(FIND("mg/L", D3232)), ISNUMBER(FIND("mAhg", D3232)), ISNUMBER(FIND("g/L", D3232)), ISNUMBER(FIND("MPa", D3232)))</f>
        <v>0</v>
      </c>
    </row>
    <row r="3233" spans="1:8" hidden="1" x14ac:dyDescent="0.3">
      <c r="A3233">
        <v>4372</v>
      </c>
      <c r="B3233" t="s">
        <v>14588</v>
      </c>
      <c r="C3233" t="s">
        <v>14589</v>
      </c>
      <c r="D3233" t="s">
        <v>14590</v>
      </c>
      <c r="E3233" t="s">
        <v>13223</v>
      </c>
      <c r="F3233" t="s">
        <v>84</v>
      </c>
      <c r="G3233" cm="1">
        <f t="array" aca="1" ref="G3233" ca="1">SUMPRODUCT(--ISNUMBER(MID(D3233,ROW(INDIRECT("1:"&amp;LEN(D3233))),1)*1))</f>
        <v>12</v>
      </c>
      <c r="H3233" t="b">
        <f t="shared" ref="H3232:H3240" si="743">OR(ISNUMBER(FIND("Wh kg", D3233)), ISNUMBER(FIND("F/g", D3233)), ISNUMBER(FIND("ppm", D3233)), ISNUMBER(FIND("ppb", D3233)), ISNUMBER(FIND("mAh/g", D3233)), ISNUMBER(FIND("kHz", D3233)), ISNUMBER(FIND("°C", D3233)), ISNUMBER(FIND(" pH", D3233)), ISNUMBER(FIND("mg/L", D3233)), ISNUMBER(FIND("min", D3233)), ISNUMBER(FIND("mAhg", D3233)), ISNUMBER(FIND("g/L", D3233)), ISNUMBER(FIND("MPa", D3233)))</f>
        <v>0</v>
      </c>
    </row>
    <row r="3234" spans="1:8" hidden="1" x14ac:dyDescent="0.3">
      <c r="A3234">
        <v>4380</v>
      </c>
      <c r="B3234" t="s">
        <v>14613</v>
      </c>
      <c r="C3234" t="s">
        <v>14614</v>
      </c>
      <c r="D3234" t="s">
        <v>14615</v>
      </c>
      <c r="E3234" t="s">
        <v>14616</v>
      </c>
      <c r="F3234" t="s">
        <v>94</v>
      </c>
      <c r="G3234" cm="1">
        <f t="array" aca="1" ref="G3234" ca="1">SUMPRODUCT(--ISNUMBER(MID(D3234,ROW(INDIRECT("1:"&amp;LEN(D3234))),1)*1))</f>
        <v>12</v>
      </c>
      <c r="H3234" t="b">
        <f t="shared" ref="H3234:H3240" si="744">OR(ISNUMBER(FIND("Wh kg", D3234)), ISNUMBER(FIND("F/g", D3234)), ISNUMBER(FIND("ppm", D3234)), ISNUMBER(FIND("ppb", D3234)), ISNUMBER(FIND("mAh/g", D3234)), ISNUMBER(FIND("kHz", D3234)), ISNUMBER(FIND("°C", D3234)), ISNUMBER(FIND(" pH", D3234)), ISNUMBER(FIND("mg/L", D3234)), ISNUMBER(FIND("mAhg", D3234)), ISNUMBER(FIND("g/L", D3234)), ISNUMBER(FIND("MPa", D3234)))</f>
        <v>0</v>
      </c>
    </row>
    <row r="3235" spans="1:8" x14ac:dyDescent="0.3">
      <c r="A3235">
        <v>4407</v>
      </c>
      <c r="B3235" t="s">
        <v>14705</v>
      </c>
      <c r="C3235" t="s">
        <v>14706</v>
      </c>
      <c r="D3235" t="s">
        <v>14707</v>
      </c>
      <c r="E3235" t="s">
        <v>273</v>
      </c>
      <c r="F3235" t="s">
        <v>7129</v>
      </c>
      <c r="G3235" cm="1">
        <f t="array" aca="1" ref="G3235" ca="1">SUMPRODUCT(--ISNUMBER(MID(D3235,ROW(INDIRECT("1:"&amp;LEN(D3235))),1)*1))</f>
        <v>12</v>
      </c>
      <c r="H3235" t="b">
        <f t="shared" si="744"/>
        <v>1</v>
      </c>
    </row>
    <row r="3236" spans="1:8" hidden="1" x14ac:dyDescent="0.3">
      <c r="A3236">
        <v>4418</v>
      </c>
      <c r="B3236" t="s">
        <v>14739</v>
      </c>
      <c r="C3236" t="s">
        <v>14740</v>
      </c>
      <c r="D3236" t="s">
        <v>14741</v>
      </c>
      <c r="E3236" t="s">
        <v>1157</v>
      </c>
      <c r="F3236" t="s">
        <v>46</v>
      </c>
      <c r="G3236" cm="1">
        <f t="array" aca="1" ref="G3236" ca="1">SUMPRODUCT(--ISNUMBER(MID(D3236,ROW(INDIRECT("1:"&amp;LEN(D3236))),1)*1))</f>
        <v>12</v>
      </c>
      <c r="H3236" t="b">
        <f t="shared" si="744"/>
        <v>0</v>
      </c>
    </row>
    <row r="3237" spans="1:8" x14ac:dyDescent="0.3">
      <c r="A3237">
        <v>4445</v>
      </c>
      <c r="B3237" t="s">
        <v>14824</v>
      </c>
      <c r="C3237" t="s">
        <v>14825</v>
      </c>
      <c r="D3237" t="s">
        <v>14826</v>
      </c>
      <c r="E3237" t="s">
        <v>585</v>
      </c>
      <c r="F3237" t="s">
        <v>116</v>
      </c>
      <c r="G3237" cm="1">
        <f t="array" aca="1" ref="G3237" ca="1">SUMPRODUCT(--ISNUMBER(MID(D3237,ROW(INDIRECT("1:"&amp;LEN(D3237))),1)*1))</f>
        <v>12</v>
      </c>
      <c r="H3237" t="b">
        <f t="shared" si="744"/>
        <v>1</v>
      </c>
    </row>
    <row r="3238" spans="1:8" hidden="1" x14ac:dyDescent="0.3">
      <c r="A3238">
        <v>4578</v>
      </c>
      <c r="B3238" t="s">
        <v>15244</v>
      </c>
      <c r="C3238" t="s">
        <v>15245</v>
      </c>
      <c r="D3238" t="s">
        <v>15246</v>
      </c>
      <c r="E3238" t="s">
        <v>782</v>
      </c>
      <c r="F3238" t="s">
        <v>720</v>
      </c>
      <c r="G3238" cm="1">
        <f t="array" aca="1" ref="G3238" ca="1">SUMPRODUCT(--ISNUMBER(MID(D3238,ROW(INDIRECT("1:"&amp;LEN(D3238))),1)*1))</f>
        <v>12</v>
      </c>
      <c r="H3238" t="b">
        <f t="shared" si="744"/>
        <v>0</v>
      </c>
    </row>
    <row r="3239" spans="1:8" hidden="1" x14ac:dyDescent="0.3">
      <c r="A3239">
        <v>4804</v>
      </c>
      <c r="B3239" t="s">
        <v>15967</v>
      </c>
      <c r="C3239" t="s">
        <v>15968</v>
      </c>
      <c r="D3239" t="s">
        <v>15969</v>
      </c>
      <c r="E3239" t="s">
        <v>3237</v>
      </c>
      <c r="F3239" t="s">
        <v>89</v>
      </c>
      <c r="G3239" cm="1">
        <f t="array" aca="1" ref="G3239" ca="1">SUMPRODUCT(--ISNUMBER(MID(D3239,ROW(INDIRECT("1:"&amp;LEN(D3239))),1)*1))</f>
        <v>12</v>
      </c>
      <c r="H3239" t="b">
        <f t="shared" si="744"/>
        <v>0</v>
      </c>
    </row>
    <row r="3240" spans="1:8" hidden="1" x14ac:dyDescent="0.3">
      <c r="A3240">
        <v>4863</v>
      </c>
      <c r="B3240" t="s">
        <v>16159</v>
      </c>
      <c r="C3240" t="s">
        <v>16160</v>
      </c>
      <c r="D3240" t="s">
        <v>16161</v>
      </c>
      <c r="E3240" t="s">
        <v>16162</v>
      </c>
      <c r="F3240" t="s">
        <v>15</v>
      </c>
      <c r="G3240" cm="1">
        <f t="array" aca="1" ref="G3240" ca="1">SUMPRODUCT(--ISNUMBER(MID(D3240,ROW(INDIRECT("1:"&amp;LEN(D3240))),1)*1))</f>
        <v>12</v>
      </c>
      <c r="H3240" t="b">
        <f t="shared" si="744"/>
        <v>0</v>
      </c>
    </row>
    <row r="3241" spans="1:8" hidden="1" x14ac:dyDescent="0.3">
      <c r="A3241">
        <v>3239</v>
      </c>
      <c r="B3241" t="s">
        <v>10959</v>
      </c>
      <c r="C3241" t="s">
        <v>10960</v>
      </c>
      <c r="D3241" t="s">
        <v>10961</v>
      </c>
      <c r="E3241" t="s">
        <v>8310</v>
      </c>
      <c r="F3241" t="s">
        <v>610</v>
      </c>
      <c r="G3241" cm="1">
        <f t="array" aca="1" ref="G3241" ca="1">SUMPRODUCT(--ISNUMBER(MID(D3241,ROW(INDIRECT("1:"&amp;LEN(D3241))),1)*1))</f>
        <v>0</v>
      </c>
    </row>
    <row r="3242" spans="1:8" hidden="1" x14ac:dyDescent="0.3">
      <c r="A3242">
        <v>4874</v>
      </c>
      <c r="B3242" t="s">
        <v>16195</v>
      </c>
      <c r="C3242" t="s">
        <v>16196</v>
      </c>
      <c r="D3242" t="s">
        <v>16197</v>
      </c>
      <c r="E3242" t="s">
        <v>2388</v>
      </c>
      <c r="F3242" t="s">
        <v>183</v>
      </c>
      <c r="G3242" cm="1">
        <f t="array" aca="1" ref="G3242" ca="1">SUMPRODUCT(--ISNUMBER(MID(D3242,ROW(INDIRECT("1:"&amp;LEN(D3242))),1)*1))</f>
        <v>12</v>
      </c>
      <c r="H3242" t="b">
        <f t="shared" ref="H3242:H3243" si="745">OR(ISNUMBER(FIND("Wh kg", D3242)), ISNUMBER(FIND("F/g", D3242)), ISNUMBER(FIND("ppm", D3242)), ISNUMBER(FIND("ppb", D3242)), ISNUMBER(FIND("mAh/g", D3242)), ISNUMBER(FIND("kHz", D3242)), ISNUMBER(FIND("°C", D3242)), ISNUMBER(FIND(" pH", D3242)), ISNUMBER(FIND("mg/L", D3242)), ISNUMBER(FIND("mAhg", D3242)), ISNUMBER(FIND("g/L", D3242)), ISNUMBER(FIND("MPa", D3242)))</f>
        <v>0</v>
      </c>
    </row>
    <row r="3243" spans="1:8" hidden="1" x14ac:dyDescent="0.3">
      <c r="A3243">
        <v>4892</v>
      </c>
      <c r="B3243" t="s">
        <v>16251</v>
      </c>
      <c r="C3243" t="s">
        <v>16252</v>
      </c>
      <c r="D3243" t="s">
        <v>16253</v>
      </c>
      <c r="E3243" t="s">
        <v>1118</v>
      </c>
      <c r="F3243" t="s">
        <v>2792</v>
      </c>
      <c r="G3243" cm="1">
        <f t="array" aca="1" ref="G3243" ca="1">SUMPRODUCT(--ISNUMBER(MID(D3243,ROW(INDIRECT("1:"&amp;LEN(D3243))),1)*1))</f>
        <v>12</v>
      </c>
      <c r="H3243" t="b">
        <f t="shared" si="745"/>
        <v>0</v>
      </c>
    </row>
    <row r="3244" spans="1:8" hidden="1" x14ac:dyDescent="0.3">
      <c r="A3244">
        <v>4904</v>
      </c>
      <c r="B3244" t="s">
        <v>16290</v>
      </c>
      <c r="C3244" t="s">
        <v>16291</v>
      </c>
      <c r="D3244" t="s">
        <v>16292</v>
      </c>
      <c r="E3244" t="s">
        <v>13858</v>
      </c>
      <c r="F3244" t="s">
        <v>66</v>
      </c>
      <c r="G3244" cm="1">
        <f t="array" aca="1" ref="G3244" ca="1">SUMPRODUCT(--ISNUMBER(MID(D3244,ROW(INDIRECT("1:"&amp;LEN(D3244))),1)*1))</f>
        <v>12</v>
      </c>
      <c r="H3244" t="b">
        <f t="shared" ref="H3242:H3245" si="746">OR(ISNUMBER(FIND("Wh kg", D3244)), ISNUMBER(FIND("F/g", D3244)), ISNUMBER(FIND("ppm", D3244)), ISNUMBER(FIND("ppb", D3244)), ISNUMBER(FIND("mAh/g", D3244)), ISNUMBER(FIND("kHz", D3244)), ISNUMBER(FIND("°C", D3244)), ISNUMBER(FIND(" pH", D3244)), ISNUMBER(FIND("mg/L", D3244)), ISNUMBER(FIND("min", D3244)), ISNUMBER(FIND("mAhg", D3244)), ISNUMBER(FIND("g/L", D3244)), ISNUMBER(FIND("MPa", D3244)))</f>
        <v>0</v>
      </c>
    </row>
    <row r="3245" spans="1:8" hidden="1" x14ac:dyDescent="0.3">
      <c r="A3245">
        <v>4922</v>
      </c>
      <c r="B3245" t="s">
        <v>16347</v>
      </c>
      <c r="C3245" t="s">
        <v>16348</v>
      </c>
      <c r="D3245" t="s">
        <v>16349</v>
      </c>
      <c r="E3245" t="s">
        <v>16350</v>
      </c>
      <c r="F3245" t="s">
        <v>15</v>
      </c>
      <c r="G3245" cm="1">
        <f t="array" aca="1" ref="G3245" ca="1">SUMPRODUCT(--ISNUMBER(MID(D3245,ROW(INDIRECT("1:"&amp;LEN(D3245))),1)*1))</f>
        <v>12</v>
      </c>
      <c r="H3245" t="b">
        <f>OR(ISNUMBER(FIND("Wh kg", D3245)), ISNUMBER(FIND("F/g", D3245)), ISNUMBER(FIND("ppm", D3245)), ISNUMBER(FIND("ppb", D3245)), ISNUMBER(FIND("mAh/g", D3245)), ISNUMBER(FIND("kHz", D3245)), ISNUMBER(FIND("°C", D3245)), ISNUMBER(FIND(" pH", D3245)), ISNUMBER(FIND("mg/L", D3245)), ISNUMBER(FIND("mAhg", D3245)), ISNUMBER(FIND("g/L", D3245)), ISNUMBER(FIND("MPa", D3245)))</f>
        <v>0</v>
      </c>
    </row>
    <row r="3246" spans="1:8" hidden="1" x14ac:dyDescent="0.3">
      <c r="A3246">
        <v>3244</v>
      </c>
      <c r="B3246" t="s">
        <v>10975</v>
      </c>
      <c r="C3246" t="s">
        <v>10976</v>
      </c>
      <c r="D3246" t="s">
        <v>10977</v>
      </c>
      <c r="E3246" t="s">
        <v>418</v>
      </c>
      <c r="F3246" t="s">
        <v>4005</v>
      </c>
      <c r="G3246" cm="1">
        <f t="array" aca="1" ref="G3246" ca="1">SUMPRODUCT(--ISNUMBER(MID(D3246,ROW(INDIRECT("1:"&amp;LEN(D3246))),1)*1))</f>
        <v>0</v>
      </c>
    </row>
    <row r="3247" spans="1:8" hidden="1" x14ac:dyDescent="0.3">
      <c r="A3247">
        <v>4997</v>
      </c>
      <c r="B3247" t="s">
        <v>16584</v>
      </c>
      <c r="C3247" t="s">
        <v>16585</v>
      </c>
      <c r="D3247" t="s">
        <v>16586</v>
      </c>
      <c r="E3247" t="s">
        <v>920</v>
      </c>
      <c r="F3247" t="s">
        <v>16587</v>
      </c>
      <c r="G3247" cm="1">
        <f t="array" aca="1" ref="G3247" ca="1">SUMPRODUCT(--ISNUMBER(MID(D3247,ROW(INDIRECT("1:"&amp;LEN(D3247))),1)*1))</f>
        <v>12</v>
      </c>
      <c r="H3247" t="b">
        <f>OR(ISNUMBER(FIND("Wh kg", D3247)), ISNUMBER(FIND("F/g", D3247)), ISNUMBER(FIND("ppm", D3247)), ISNUMBER(FIND("ppb", D3247)), ISNUMBER(FIND("mAh/g", D3247)), ISNUMBER(FIND("kHz", D3247)), ISNUMBER(FIND("°C", D3247)), ISNUMBER(FIND(" pH", D3247)), ISNUMBER(FIND("mg/L", D3247)), ISNUMBER(FIND("mAhg", D3247)), ISNUMBER(FIND("g/L", D3247)), ISNUMBER(FIND("MPa", D3247)))</f>
        <v>0</v>
      </c>
    </row>
    <row r="3248" spans="1:8" hidden="1" x14ac:dyDescent="0.3">
      <c r="A3248">
        <v>123</v>
      </c>
      <c r="B3248" t="s">
        <v>494</v>
      </c>
      <c r="C3248" t="s">
        <v>495</v>
      </c>
      <c r="D3248" t="s">
        <v>496</v>
      </c>
      <c r="E3248" t="s">
        <v>497</v>
      </c>
      <c r="F3248" t="s">
        <v>46</v>
      </c>
      <c r="G3248" cm="1">
        <f t="array" aca="1" ref="G3248" ca="1">SUMPRODUCT(--ISNUMBER(MID(D3248,ROW(INDIRECT("1:"&amp;LEN(D3248))),1)*1))</f>
        <v>11</v>
      </c>
      <c r="H3248" t="b">
        <f t="shared" ref="H3247:H3251" si="747">OR(ISNUMBER(FIND("Wh kg", D3248)), ISNUMBER(FIND("F/g", D3248)), ISNUMBER(FIND("ppm", D3248)), ISNUMBER(FIND("ppb", D3248)), ISNUMBER(FIND("mAh/g", D3248)), ISNUMBER(FIND("kHz", D3248)), ISNUMBER(FIND("°C", D3248)), ISNUMBER(FIND(" pH", D3248)), ISNUMBER(FIND("mg/L", D3248)), ISNUMBER(FIND("min", D3248)), ISNUMBER(FIND("mAhg", D3248)), ISNUMBER(FIND("g/L", D3248)), ISNUMBER(FIND("MPa", D3248)))</f>
        <v>0</v>
      </c>
    </row>
    <row r="3249" spans="1:8" x14ac:dyDescent="0.3">
      <c r="A3249">
        <v>134</v>
      </c>
      <c r="B3249" t="s">
        <v>533</v>
      </c>
      <c r="C3249" t="s">
        <v>534</v>
      </c>
      <c r="D3249" t="s">
        <v>535</v>
      </c>
      <c r="E3249" t="s">
        <v>353</v>
      </c>
      <c r="F3249" t="s">
        <v>84</v>
      </c>
      <c r="G3249" cm="1">
        <f t="array" aca="1" ref="G3249" ca="1">SUMPRODUCT(--ISNUMBER(MID(D3249,ROW(INDIRECT("1:"&amp;LEN(D3249))),1)*1))</f>
        <v>11</v>
      </c>
      <c r="H3249" t="b">
        <f>OR(ISNUMBER(FIND("Wh kg", D3249)), ISNUMBER(FIND("F/g", D3249)), ISNUMBER(FIND("ppm", D3249)), ISNUMBER(FIND("ppb", D3249)), ISNUMBER(FIND("mAh/g", D3249)), ISNUMBER(FIND("kHz", D3249)), ISNUMBER(FIND("°C", D3249)), ISNUMBER(FIND(" pH", D3249)), ISNUMBER(FIND("mg/L", D3249)), ISNUMBER(FIND("mAhg", D3249)), ISNUMBER(FIND("g/L", D3249)), ISNUMBER(FIND("MPa", D3249)))</f>
        <v>1</v>
      </c>
    </row>
    <row r="3250" spans="1:8" hidden="1" x14ac:dyDescent="0.3">
      <c r="A3250">
        <v>257</v>
      </c>
      <c r="B3250" t="s">
        <v>962</v>
      </c>
      <c r="C3250" t="s">
        <v>963</v>
      </c>
      <c r="D3250" t="s">
        <v>964</v>
      </c>
      <c r="E3250" t="s">
        <v>358</v>
      </c>
      <c r="F3250" t="s">
        <v>153</v>
      </c>
      <c r="G3250" cm="1">
        <f t="array" aca="1" ref="G3250" ca="1">SUMPRODUCT(--ISNUMBER(MID(D3250,ROW(INDIRECT("1:"&amp;LEN(D3250))),1)*1))</f>
        <v>11</v>
      </c>
      <c r="H3250" t="b">
        <f t="shared" si="747"/>
        <v>0</v>
      </c>
    </row>
    <row r="3251" spans="1:8" x14ac:dyDescent="0.3">
      <c r="A3251">
        <v>320</v>
      </c>
      <c r="B3251" t="s">
        <v>1187</v>
      </c>
      <c r="C3251" t="s">
        <v>1188</v>
      </c>
      <c r="D3251" t="s">
        <v>1189</v>
      </c>
      <c r="E3251" t="s">
        <v>464</v>
      </c>
      <c r="F3251" t="s">
        <v>15</v>
      </c>
      <c r="G3251" cm="1">
        <f t="array" aca="1" ref="G3251" ca="1">SUMPRODUCT(--ISNUMBER(MID(D3251,ROW(INDIRECT("1:"&amp;LEN(D3251))),1)*1))</f>
        <v>11</v>
      </c>
      <c r="H3251" t="b">
        <f>OR(ISNUMBER(FIND("Wh kg", D3251)), ISNUMBER(FIND("F/g", D3251)), ISNUMBER(FIND("ppm", D3251)), ISNUMBER(FIND("ppb", D3251)), ISNUMBER(FIND("mAh/g", D3251)), ISNUMBER(FIND("kHz", D3251)), ISNUMBER(FIND("°C", D3251)), ISNUMBER(FIND(" pH", D3251)), ISNUMBER(FIND("mg/L", D3251)), ISNUMBER(FIND("mAhg", D3251)), ISNUMBER(FIND("g/L", D3251)), ISNUMBER(FIND("MPa", D3251)))</f>
        <v>1</v>
      </c>
    </row>
    <row r="3252" spans="1:8" hidden="1" x14ac:dyDescent="0.3">
      <c r="A3252">
        <v>3250</v>
      </c>
      <c r="B3252" t="s">
        <v>10996</v>
      </c>
      <c r="C3252" t="s">
        <v>10997</v>
      </c>
      <c r="D3252" t="s">
        <v>10998</v>
      </c>
      <c r="E3252" t="s">
        <v>4137</v>
      </c>
      <c r="F3252" t="s">
        <v>89</v>
      </c>
      <c r="G3252" cm="1">
        <f t="array" aca="1" ref="G3252" ca="1">SUMPRODUCT(--ISNUMBER(MID(D3252,ROW(INDIRECT("1:"&amp;LEN(D3252))),1)*1))</f>
        <v>0</v>
      </c>
    </row>
    <row r="3253" spans="1:8" hidden="1" x14ac:dyDescent="0.3">
      <c r="A3253">
        <v>398</v>
      </c>
      <c r="B3253" t="s">
        <v>1465</v>
      </c>
      <c r="C3253" t="s">
        <v>1466</v>
      </c>
      <c r="D3253" t="s">
        <v>1467</v>
      </c>
      <c r="E3253" t="s">
        <v>1468</v>
      </c>
      <c r="F3253" t="s">
        <v>632</v>
      </c>
      <c r="G3253" cm="1">
        <f t="array" aca="1" ref="G3253" ca="1">SUMPRODUCT(--ISNUMBER(MID(D3253,ROW(INDIRECT("1:"&amp;LEN(D3253))),1)*1))</f>
        <v>11</v>
      </c>
      <c r="H3253" t="b">
        <f>OR(ISNUMBER(FIND("Wh kg", D3253)), ISNUMBER(FIND("F/g", D3253)), ISNUMBER(FIND("ppm", D3253)), ISNUMBER(FIND("ppb", D3253)), ISNUMBER(FIND("mAh/g", D3253)), ISNUMBER(FIND("kHz", D3253)), ISNUMBER(FIND("°C", D3253)), ISNUMBER(FIND(" pH", D3253)), ISNUMBER(FIND("mg/L", D3253)), ISNUMBER(FIND("min", D3253)), ISNUMBER(FIND("mAhg", D3253)), ISNUMBER(FIND("g/L", D3253)), ISNUMBER(FIND("MPa", D3253)))</f>
        <v>0</v>
      </c>
    </row>
    <row r="3254" spans="1:8" hidden="1" x14ac:dyDescent="0.3">
      <c r="A3254">
        <v>3252</v>
      </c>
      <c r="B3254" t="s">
        <v>11002</v>
      </c>
      <c r="C3254" t="s">
        <v>11003</v>
      </c>
      <c r="D3254" t="s">
        <v>11004</v>
      </c>
      <c r="E3254" t="s">
        <v>137</v>
      </c>
      <c r="F3254" t="s">
        <v>6385</v>
      </c>
      <c r="G3254" cm="1">
        <f t="array" aca="1" ref="G3254" ca="1">SUMPRODUCT(--ISNUMBER(MID(D3254,ROW(INDIRECT("1:"&amp;LEN(D3254))),1)*1))</f>
        <v>0</v>
      </c>
    </row>
    <row r="3255" spans="1:8" hidden="1" x14ac:dyDescent="0.3">
      <c r="A3255">
        <v>422</v>
      </c>
      <c r="B3255" t="s">
        <v>1549</v>
      </c>
      <c r="C3255" t="s">
        <v>1550</v>
      </c>
      <c r="D3255" t="s">
        <v>1551</v>
      </c>
      <c r="E3255" t="s">
        <v>1492</v>
      </c>
      <c r="F3255" t="s">
        <v>1552</v>
      </c>
      <c r="G3255" cm="1">
        <f t="array" aca="1" ref="G3255" ca="1">SUMPRODUCT(--ISNUMBER(MID(D3255,ROW(INDIRECT("1:"&amp;LEN(D3255))),1)*1))</f>
        <v>11</v>
      </c>
      <c r="H3255" t="b">
        <f t="shared" ref="H3255:H3266" si="748">OR(ISNUMBER(FIND("Wh kg", D3255)), ISNUMBER(FIND("F/g", D3255)), ISNUMBER(FIND("ppm", D3255)), ISNUMBER(FIND("ppb", D3255)), ISNUMBER(FIND("mAh/g", D3255)), ISNUMBER(FIND("kHz", D3255)), ISNUMBER(FIND("°C", D3255)), ISNUMBER(FIND(" pH", D3255)), ISNUMBER(FIND("mg/L", D3255)), ISNUMBER(FIND("min", D3255)), ISNUMBER(FIND("mAhg", D3255)), ISNUMBER(FIND("g/L", D3255)), ISNUMBER(FIND("MPa", D3255)))</f>
        <v>0</v>
      </c>
    </row>
    <row r="3256" spans="1:8" hidden="1" x14ac:dyDescent="0.3">
      <c r="A3256">
        <v>671</v>
      </c>
      <c r="B3256" t="s">
        <v>2408</v>
      </c>
      <c r="C3256" t="s">
        <v>2409</v>
      </c>
      <c r="D3256" t="s">
        <v>2410</v>
      </c>
      <c r="E3256" t="s">
        <v>78</v>
      </c>
      <c r="F3256" t="s">
        <v>651</v>
      </c>
      <c r="G3256" cm="1">
        <f t="array" aca="1" ref="G3256" ca="1">SUMPRODUCT(--ISNUMBER(MID(D3256,ROW(INDIRECT("1:"&amp;LEN(D3256))),1)*1))</f>
        <v>11</v>
      </c>
      <c r="H3256" t="b">
        <f t="shared" ref="H3256:H3257" si="749">OR(ISNUMBER(FIND("Wh kg", D3256)), ISNUMBER(FIND("F/g", D3256)), ISNUMBER(FIND("ppm", D3256)), ISNUMBER(FIND("ppb", D3256)), ISNUMBER(FIND("mAh/g", D3256)), ISNUMBER(FIND("kHz", D3256)), ISNUMBER(FIND("°C", D3256)), ISNUMBER(FIND(" pH", D3256)), ISNUMBER(FIND("mg/L", D3256)), ISNUMBER(FIND("mAhg", D3256)), ISNUMBER(FIND("g/L", D3256)), ISNUMBER(FIND("MPa", D3256)))</f>
        <v>0</v>
      </c>
    </row>
    <row r="3257" spans="1:8" hidden="1" x14ac:dyDescent="0.3">
      <c r="A3257">
        <v>681</v>
      </c>
      <c r="B3257" t="s">
        <v>2441</v>
      </c>
      <c r="C3257" t="s">
        <v>2442</v>
      </c>
      <c r="D3257" t="s">
        <v>2443</v>
      </c>
      <c r="E3257" t="s">
        <v>647</v>
      </c>
      <c r="F3257" t="s">
        <v>1026</v>
      </c>
      <c r="G3257" cm="1">
        <f t="array" aca="1" ref="G3257" ca="1">SUMPRODUCT(--ISNUMBER(MID(D3257,ROW(INDIRECT("1:"&amp;LEN(D3257))),1)*1))</f>
        <v>11</v>
      </c>
      <c r="H3257" t="b">
        <f t="shared" si="749"/>
        <v>0</v>
      </c>
    </row>
    <row r="3258" spans="1:8" hidden="1" x14ac:dyDescent="0.3">
      <c r="A3258">
        <v>716</v>
      </c>
      <c r="B3258" t="s">
        <v>2567</v>
      </c>
      <c r="C3258" t="s">
        <v>2568</v>
      </c>
      <c r="D3258" t="s">
        <v>2569</v>
      </c>
      <c r="E3258" t="s">
        <v>195</v>
      </c>
      <c r="F3258" t="s">
        <v>196</v>
      </c>
      <c r="G3258" cm="1">
        <f t="array" aca="1" ref="G3258" ca="1">SUMPRODUCT(--ISNUMBER(MID(D3258,ROW(INDIRECT("1:"&amp;LEN(D3258))),1)*1))</f>
        <v>11</v>
      </c>
      <c r="H3258" t="b">
        <f t="shared" si="748"/>
        <v>0</v>
      </c>
    </row>
    <row r="3259" spans="1:8" x14ac:dyDescent="0.3">
      <c r="A3259">
        <v>736</v>
      </c>
      <c r="B3259" t="s">
        <v>2637</v>
      </c>
      <c r="C3259" t="s">
        <v>2638</v>
      </c>
      <c r="D3259" t="s">
        <v>2639</v>
      </c>
      <c r="E3259" t="s">
        <v>2640</v>
      </c>
      <c r="F3259" t="s">
        <v>84</v>
      </c>
      <c r="G3259" cm="1">
        <f t="array" aca="1" ref="G3259" ca="1">SUMPRODUCT(--ISNUMBER(MID(D3259,ROW(INDIRECT("1:"&amp;LEN(D3259))),1)*1))</f>
        <v>11</v>
      </c>
      <c r="H3259" t="b">
        <f>OR(ISNUMBER(FIND("Wh kg", D3259)), ISNUMBER(FIND("F/g", D3259)), ISNUMBER(FIND("ppm", D3259)), ISNUMBER(FIND("ppb", D3259)), ISNUMBER(FIND("mAh/g", D3259)), ISNUMBER(FIND("kHz", D3259)), ISNUMBER(FIND("°C", D3259)), ISNUMBER(FIND(" pH", D3259)), ISNUMBER(FIND("mg/L", D3259)), ISNUMBER(FIND("mAhg", D3259)), ISNUMBER(FIND("g/L", D3259)), ISNUMBER(FIND("MPa", D3259)))</f>
        <v>1</v>
      </c>
    </row>
    <row r="3260" spans="1:8" hidden="1" x14ac:dyDescent="0.3">
      <c r="A3260">
        <v>756</v>
      </c>
      <c r="B3260" t="s">
        <v>2706</v>
      </c>
      <c r="C3260" t="s">
        <v>2707</v>
      </c>
      <c r="D3260" t="s">
        <v>2708</v>
      </c>
      <c r="E3260" t="s">
        <v>287</v>
      </c>
      <c r="F3260" t="s">
        <v>734</v>
      </c>
      <c r="G3260" cm="1">
        <f t="array" aca="1" ref="G3260" ca="1">SUMPRODUCT(--ISNUMBER(MID(D3260,ROW(INDIRECT("1:"&amp;LEN(D3260))),1)*1))</f>
        <v>11</v>
      </c>
      <c r="H3260" t="b">
        <f t="shared" si="748"/>
        <v>0</v>
      </c>
    </row>
    <row r="3261" spans="1:8" hidden="1" x14ac:dyDescent="0.3">
      <c r="A3261">
        <v>786</v>
      </c>
      <c r="B3261" t="s">
        <v>2811</v>
      </c>
      <c r="C3261" t="s">
        <v>2812</v>
      </c>
      <c r="D3261" t="s">
        <v>2813</v>
      </c>
      <c r="E3261" t="s">
        <v>60</v>
      </c>
      <c r="F3261" t="s">
        <v>2292</v>
      </c>
      <c r="G3261" cm="1">
        <f t="array" aca="1" ref="G3261" ca="1">SUMPRODUCT(--ISNUMBER(MID(D3261,ROW(INDIRECT("1:"&amp;LEN(D3261))),1)*1))</f>
        <v>11</v>
      </c>
      <c r="H3261" t="b">
        <f>OR(ISNUMBER(FIND("Wh kg", D3261)), ISNUMBER(FIND("F/g", D3261)), ISNUMBER(FIND("ppm", D3261)), ISNUMBER(FIND("ppb", D3261)), ISNUMBER(FIND("mAh/g", D3261)), ISNUMBER(FIND("kHz", D3261)), ISNUMBER(FIND("°C", D3261)), ISNUMBER(FIND(" pH", D3261)), ISNUMBER(FIND("mg/L", D3261)), ISNUMBER(FIND("mAhg", D3261)), ISNUMBER(FIND("g/L", D3261)), ISNUMBER(FIND("MPa", D3261)))</f>
        <v>0</v>
      </c>
    </row>
    <row r="3262" spans="1:8" hidden="1" x14ac:dyDescent="0.3">
      <c r="A3262">
        <v>929</v>
      </c>
      <c r="B3262" t="s">
        <v>3297</v>
      </c>
      <c r="C3262" t="s">
        <v>3298</v>
      </c>
      <c r="D3262" t="s">
        <v>3299</v>
      </c>
      <c r="E3262" t="s">
        <v>3300</v>
      </c>
      <c r="F3262" t="s">
        <v>66</v>
      </c>
      <c r="G3262" cm="1">
        <f t="array" aca="1" ref="G3262" ca="1">SUMPRODUCT(--ISNUMBER(MID(D3262,ROW(INDIRECT("1:"&amp;LEN(D3262))),1)*1))</f>
        <v>11</v>
      </c>
      <c r="H3262" t="b">
        <f t="shared" si="748"/>
        <v>0</v>
      </c>
    </row>
    <row r="3263" spans="1:8" hidden="1" x14ac:dyDescent="0.3">
      <c r="A3263">
        <v>951</v>
      </c>
      <c r="B3263" t="s">
        <v>3375</v>
      </c>
      <c r="C3263" t="s">
        <v>3376</v>
      </c>
      <c r="D3263" t="s">
        <v>3377</v>
      </c>
      <c r="E3263" t="s">
        <v>191</v>
      </c>
      <c r="F3263" t="s">
        <v>138</v>
      </c>
      <c r="G3263" cm="1">
        <f t="array" aca="1" ref="G3263" ca="1">SUMPRODUCT(--ISNUMBER(MID(D3263,ROW(INDIRECT("1:"&amp;LEN(D3263))),1)*1))</f>
        <v>11</v>
      </c>
      <c r="H3263" t="b">
        <f t="shared" si="748"/>
        <v>0</v>
      </c>
    </row>
    <row r="3264" spans="1:8" hidden="1" x14ac:dyDescent="0.3">
      <c r="A3264">
        <v>956</v>
      </c>
      <c r="B3264" t="s">
        <v>3391</v>
      </c>
      <c r="C3264" t="s">
        <v>3392</v>
      </c>
      <c r="D3264" t="s">
        <v>3393</v>
      </c>
      <c r="E3264" t="s">
        <v>3394</v>
      </c>
      <c r="F3264" t="s">
        <v>15</v>
      </c>
      <c r="G3264" cm="1">
        <f t="array" aca="1" ref="G3264" ca="1">SUMPRODUCT(--ISNUMBER(MID(D3264,ROW(INDIRECT("1:"&amp;LEN(D3264))),1)*1))</f>
        <v>11</v>
      </c>
      <c r="H3264" t="b">
        <f t="shared" ref="H3264:H3266" si="750">OR(ISNUMBER(FIND("Wh kg", D3264)), ISNUMBER(FIND("F/g", D3264)), ISNUMBER(FIND("ppm", D3264)), ISNUMBER(FIND("ppb", D3264)), ISNUMBER(FIND("mAh/g", D3264)), ISNUMBER(FIND("kHz", D3264)), ISNUMBER(FIND("°C", D3264)), ISNUMBER(FIND(" pH", D3264)), ISNUMBER(FIND("mg/L", D3264)), ISNUMBER(FIND("mAhg", D3264)), ISNUMBER(FIND("g/L", D3264)), ISNUMBER(FIND("MPa", D3264)))</f>
        <v>0</v>
      </c>
    </row>
    <row r="3265" spans="1:8" x14ac:dyDescent="0.3">
      <c r="A3265">
        <v>969</v>
      </c>
      <c r="B3265" t="s">
        <v>3437</v>
      </c>
      <c r="C3265" t="s">
        <v>3438</v>
      </c>
      <c r="D3265" t="s">
        <v>3439</v>
      </c>
      <c r="E3265" t="s">
        <v>3440</v>
      </c>
      <c r="F3265" t="s">
        <v>687</v>
      </c>
      <c r="G3265" cm="1">
        <f t="array" aca="1" ref="G3265" ca="1">SUMPRODUCT(--ISNUMBER(MID(D3265,ROW(INDIRECT("1:"&amp;LEN(D3265))),1)*1))</f>
        <v>11</v>
      </c>
      <c r="H3265" t="b">
        <f t="shared" si="750"/>
        <v>1</v>
      </c>
    </row>
    <row r="3266" spans="1:8" hidden="1" x14ac:dyDescent="0.3">
      <c r="A3266">
        <v>1132</v>
      </c>
      <c r="B3266" t="s">
        <v>3988</v>
      </c>
      <c r="C3266" t="s">
        <v>3989</v>
      </c>
      <c r="D3266" t="s">
        <v>3990</v>
      </c>
      <c r="E3266" t="s">
        <v>1771</v>
      </c>
      <c r="F3266" t="s">
        <v>33</v>
      </c>
      <c r="G3266" cm="1">
        <f t="array" aca="1" ref="G3266" ca="1">SUMPRODUCT(--ISNUMBER(MID(D3266,ROW(INDIRECT("1:"&amp;LEN(D3266))),1)*1))</f>
        <v>11</v>
      </c>
      <c r="H3266" t="b">
        <f t="shared" si="750"/>
        <v>0</v>
      </c>
    </row>
    <row r="3267" spans="1:8" hidden="1" x14ac:dyDescent="0.3">
      <c r="A3267">
        <v>3265</v>
      </c>
      <c r="B3267" t="s">
        <v>11042</v>
      </c>
      <c r="C3267" t="s">
        <v>11043</v>
      </c>
      <c r="D3267" t="s">
        <v>11044</v>
      </c>
      <c r="E3267" t="s">
        <v>2671</v>
      </c>
      <c r="F3267" t="s">
        <v>266</v>
      </c>
      <c r="G3267" cm="1">
        <f t="array" aca="1" ref="G3267" ca="1">SUMPRODUCT(--ISNUMBER(MID(D3267,ROW(INDIRECT("1:"&amp;LEN(D3267))),1)*1))</f>
        <v>0</v>
      </c>
    </row>
    <row r="3268" spans="1:8" hidden="1" x14ac:dyDescent="0.3">
      <c r="A3268">
        <v>1144</v>
      </c>
      <c r="B3268" t="s">
        <v>4029</v>
      </c>
      <c r="C3268" t="s">
        <v>4030</v>
      </c>
      <c r="D3268" t="s">
        <v>4031</v>
      </c>
      <c r="E3268" t="s">
        <v>1329</v>
      </c>
      <c r="F3268" t="s">
        <v>153</v>
      </c>
      <c r="G3268" cm="1">
        <f t="array" aca="1" ref="G3268" ca="1">SUMPRODUCT(--ISNUMBER(MID(D3268,ROW(INDIRECT("1:"&amp;LEN(D3268))),1)*1))</f>
        <v>11</v>
      </c>
      <c r="H3268" t="b">
        <f t="shared" ref="H3268:H3270" si="751">OR(ISNUMBER(FIND("Wh kg", D3268)), ISNUMBER(FIND("F/g", D3268)), ISNUMBER(FIND("ppm", D3268)), ISNUMBER(FIND("ppb", D3268)), ISNUMBER(FIND("mAh/g", D3268)), ISNUMBER(FIND("kHz", D3268)), ISNUMBER(FIND("°C", D3268)), ISNUMBER(FIND(" pH", D3268)), ISNUMBER(FIND("mg/L", D3268)), ISNUMBER(FIND("min", D3268)), ISNUMBER(FIND("mAhg", D3268)), ISNUMBER(FIND("g/L", D3268)), ISNUMBER(FIND("MPa", D3268)))</f>
        <v>0</v>
      </c>
    </row>
    <row r="3269" spans="1:8" hidden="1" x14ac:dyDescent="0.3">
      <c r="A3269">
        <v>1157</v>
      </c>
      <c r="B3269" t="s">
        <v>4074</v>
      </c>
      <c r="C3269" t="s">
        <v>4075</v>
      </c>
      <c r="D3269" t="s">
        <v>4076</v>
      </c>
      <c r="E3269" t="s">
        <v>1771</v>
      </c>
      <c r="F3269" t="s">
        <v>4077</v>
      </c>
      <c r="G3269" cm="1">
        <f t="array" aca="1" ref="G3269" ca="1">SUMPRODUCT(--ISNUMBER(MID(D3269,ROW(INDIRECT("1:"&amp;LEN(D3269))),1)*1))</f>
        <v>11</v>
      </c>
      <c r="H3269" t="b">
        <f t="shared" si="751"/>
        <v>0</v>
      </c>
    </row>
    <row r="3270" spans="1:8" x14ac:dyDescent="0.3">
      <c r="A3270">
        <v>1222</v>
      </c>
      <c r="B3270" t="s">
        <v>4292</v>
      </c>
      <c r="C3270" t="s">
        <v>4293</v>
      </c>
      <c r="D3270" t="s">
        <v>4294</v>
      </c>
      <c r="E3270" t="s">
        <v>2675</v>
      </c>
      <c r="F3270" t="s">
        <v>4295</v>
      </c>
      <c r="G3270" cm="1">
        <f t="array" aca="1" ref="G3270" ca="1">SUMPRODUCT(--ISNUMBER(MID(D3270,ROW(INDIRECT("1:"&amp;LEN(D3270))),1)*1))</f>
        <v>11</v>
      </c>
      <c r="H3270" t="b">
        <f>OR(ISNUMBER(FIND("Wh kg", D3270)), ISNUMBER(FIND("F/g", D3270)), ISNUMBER(FIND("ppm", D3270)), ISNUMBER(FIND("ppb", D3270)), ISNUMBER(FIND("mAh/g", D3270)), ISNUMBER(FIND("kHz", D3270)), ISNUMBER(FIND("°C", D3270)), ISNUMBER(FIND(" pH", D3270)), ISNUMBER(FIND("mg/L", D3270)), ISNUMBER(FIND("mAhg", D3270)), ISNUMBER(FIND("g/L", D3270)), ISNUMBER(FIND("MPa", D3270)))</f>
        <v>1</v>
      </c>
    </row>
    <row r="3271" spans="1:8" hidden="1" x14ac:dyDescent="0.3">
      <c r="A3271">
        <v>3269</v>
      </c>
      <c r="B3271" t="s">
        <v>11054</v>
      </c>
      <c r="C3271" t="s">
        <v>11055</v>
      </c>
      <c r="D3271" t="s">
        <v>11056</v>
      </c>
      <c r="E3271" t="s">
        <v>1397</v>
      </c>
      <c r="F3271" t="s">
        <v>116</v>
      </c>
      <c r="G3271" cm="1">
        <f t="array" aca="1" ref="G3271" ca="1">SUMPRODUCT(--ISNUMBER(MID(D3271,ROW(INDIRECT("1:"&amp;LEN(D3271))),1)*1))</f>
        <v>0</v>
      </c>
    </row>
    <row r="3272" spans="1:8" hidden="1" x14ac:dyDescent="0.3">
      <c r="A3272">
        <v>3270</v>
      </c>
      <c r="B3272" t="s">
        <v>11057</v>
      </c>
      <c r="C3272" t="s">
        <v>11058</v>
      </c>
      <c r="D3272" t="s">
        <v>11059</v>
      </c>
      <c r="E3272" t="s">
        <v>4577</v>
      </c>
      <c r="F3272" t="s">
        <v>15</v>
      </c>
      <c r="G3272" cm="1">
        <f t="array" aca="1" ref="G3272" ca="1">SUMPRODUCT(--ISNUMBER(MID(D3272,ROW(INDIRECT("1:"&amp;LEN(D3272))),1)*1))</f>
        <v>0</v>
      </c>
    </row>
    <row r="3273" spans="1:8" x14ac:dyDescent="0.3">
      <c r="A3273">
        <v>1278</v>
      </c>
      <c r="B3273" t="s">
        <v>4484</v>
      </c>
      <c r="C3273" t="s">
        <v>4485</v>
      </c>
      <c r="D3273" t="s">
        <v>4486</v>
      </c>
      <c r="E3273" t="s">
        <v>4487</v>
      </c>
      <c r="F3273" t="s">
        <v>687</v>
      </c>
      <c r="G3273" cm="1">
        <f t="array" aca="1" ref="G3273" ca="1">SUMPRODUCT(--ISNUMBER(MID(D3273,ROW(INDIRECT("1:"&amp;LEN(D3273))),1)*1))</f>
        <v>11</v>
      </c>
      <c r="H3273" t="b">
        <f>OR(ISNUMBER(FIND("Wh kg", D3273)), ISNUMBER(FIND("F/g", D3273)), ISNUMBER(FIND("ppm", D3273)), ISNUMBER(FIND("ppb", D3273)), ISNUMBER(FIND("mAh/g", D3273)), ISNUMBER(FIND("kHz", D3273)), ISNUMBER(FIND("°C", D3273)), ISNUMBER(FIND(" pH", D3273)), ISNUMBER(FIND("mg/L", D3273)), ISNUMBER(FIND("mAhg", D3273)), ISNUMBER(FIND("g/L", D3273)), ISNUMBER(FIND("MPa", D3273)))</f>
        <v>1</v>
      </c>
    </row>
    <row r="3274" spans="1:8" hidden="1" x14ac:dyDescent="0.3">
      <c r="A3274">
        <v>3272</v>
      </c>
      <c r="B3274" t="s">
        <v>11063</v>
      </c>
      <c r="C3274" t="s">
        <v>11064</v>
      </c>
      <c r="D3274" t="s">
        <v>11065</v>
      </c>
      <c r="E3274" t="s">
        <v>1711</v>
      </c>
      <c r="F3274" t="s">
        <v>46</v>
      </c>
      <c r="G3274" cm="1">
        <f t="array" aca="1" ref="G3274" ca="1">SUMPRODUCT(--ISNUMBER(MID(D3274,ROW(INDIRECT("1:"&amp;LEN(D3274))),1)*1))</f>
        <v>0</v>
      </c>
    </row>
    <row r="3275" spans="1:8" hidden="1" x14ac:dyDescent="0.3">
      <c r="A3275">
        <v>3273</v>
      </c>
      <c r="B3275" t="s">
        <v>11066</v>
      </c>
      <c r="C3275" t="s">
        <v>11067</v>
      </c>
      <c r="D3275" t="s">
        <v>11068</v>
      </c>
      <c r="E3275" t="s">
        <v>2748</v>
      </c>
      <c r="F3275" t="s">
        <v>403</v>
      </c>
      <c r="G3275" cm="1">
        <f t="array" aca="1" ref="G3275" ca="1">SUMPRODUCT(--ISNUMBER(MID(D3275,ROW(INDIRECT("1:"&amp;LEN(D3275))),1)*1))</f>
        <v>0</v>
      </c>
    </row>
    <row r="3276" spans="1:8" hidden="1" x14ac:dyDescent="0.3">
      <c r="A3276">
        <v>3274</v>
      </c>
      <c r="B3276" t="s">
        <v>11069</v>
      </c>
      <c r="C3276" t="s">
        <v>11070</v>
      </c>
      <c r="D3276" t="s">
        <v>11071</v>
      </c>
      <c r="E3276" t="s">
        <v>265</v>
      </c>
      <c r="F3276" t="s">
        <v>11072</v>
      </c>
      <c r="G3276" cm="1">
        <f t="array" aca="1" ref="G3276" ca="1">SUMPRODUCT(--ISNUMBER(MID(D3276,ROW(INDIRECT("1:"&amp;LEN(D3276))),1)*1))</f>
        <v>0</v>
      </c>
    </row>
    <row r="3277" spans="1:8" hidden="1" x14ac:dyDescent="0.3">
      <c r="A3277">
        <v>1294</v>
      </c>
      <c r="B3277" t="s">
        <v>4537</v>
      </c>
      <c r="C3277" t="s">
        <v>4538</v>
      </c>
      <c r="D3277" t="s">
        <v>4539</v>
      </c>
      <c r="E3277" t="s">
        <v>4540</v>
      </c>
      <c r="F3277" t="s">
        <v>89</v>
      </c>
      <c r="G3277" cm="1">
        <f t="array" aca="1" ref="G3277" ca="1">SUMPRODUCT(--ISNUMBER(MID(D3277,ROW(INDIRECT("1:"&amp;LEN(D3277))),1)*1))</f>
        <v>11</v>
      </c>
      <c r="H3277" t="b">
        <f>OR(ISNUMBER(FIND("Wh kg", D3277)), ISNUMBER(FIND("F/g", D3277)), ISNUMBER(FIND("ppm", D3277)), ISNUMBER(FIND("ppb", D3277)), ISNUMBER(FIND("mAh/g", D3277)), ISNUMBER(FIND("kHz", D3277)), ISNUMBER(FIND("°C", D3277)), ISNUMBER(FIND(" pH", D3277)), ISNUMBER(FIND("mg/L", D3277)), ISNUMBER(FIND("mAhg", D3277)), ISNUMBER(FIND("g/L", D3277)), ISNUMBER(FIND("MPa", D3277)))</f>
        <v>0</v>
      </c>
    </row>
    <row r="3278" spans="1:8" hidden="1" x14ac:dyDescent="0.3">
      <c r="A3278">
        <v>1325</v>
      </c>
      <c r="B3278" t="s">
        <v>4637</v>
      </c>
      <c r="C3278" t="s">
        <v>4638</v>
      </c>
      <c r="D3278" t="s">
        <v>4639</v>
      </c>
      <c r="E3278" t="s">
        <v>4640</v>
      </c>
      <c r="F3278" t="s">
        <v>89</v>
      </c>
      <c r="G3278" cm="1">
        <f t="array" aca="1" ref="G3278" ca="1">SUMPRODUCT(--ISNUMBER(MID(D3278,ROW(INDIRECT("1:"&amp;LEN(D3278))),1)*1))</f>
        <v>11</v>
      </c>
      <c r="H3278" t="b">
        <f t="shared" ref="H3277:H3278" si="752">OR(ISNUMBER(FIND("Wh kg", D3278)), ISNUMBER(FIND("F/g", D3278)), ISNUMBER(FIND("ppm", D3278)), ISNUMBER(FIND("ppb", D3278)), ISNUMBER(FIND("mAh/g", D3278)), ISNUMBER(FIND("kHz", D3278)), ISNUMBER(FIND("°C", D3278)), ISNUMBER(FIND(" pH", D3278)), ISNUMBER(FIND("mg/L", D3278)), ISNUMBER(FIND("min", D3278)), ISNUMBER(FIND("mAhg", D3278)), ISNUMBER(FIND("g/L", D3278)), ISNUMBER(FIND("MPa", D3278)))</f>
        <v>0</v>
      </c>
    </row>
    <row r="3279" spans="1:8" hidden="1" x14ac:dyDescent="0.3">
      <c r="A3279">
        <v>3277</v>
      </c>
      <c r="B3279" t="s">
        <v>11081</v>
      </c>
      <c r="C3279" t="s">
        <v>11082</v>
      </c>
      <c r="D3279" t="s">
        <v>555</v>
      </c>
      <c r="E3279" t="s">
        <v>11083</v>
      </c>
      <c r="F3279" t="s">
        <v>11084</v>
      </c>
      <c r="G3279" cm="1">
        <f t="array" aca="1" ref="G3279" ca="1">SUMPRODUCT(--ISNUMBER(MID(D3279,ROW(INDIRECT("1:"&amp;LEN(D3279))),1)*1))</f>
        <v>0</v>
      </c>
    </row>
    <row r="3280" spans="1:8" x14ac:dyDescent="0.3">
      <c r="A3280">
        <v>1333</v>
      </c>
      <c r="B3280" t="s">
        <v>4663</v>
      </c>
      <c r="C3280" t="s">
        <v>4664</v>
      </c>
      <c r="D3280" t="s">
        <v>4665</v>
      </c>
      <c r="E3280" t="s">
        <v>4666</v>
      </c>
      <c r="F3280" t="s">
        <v>15</v>
      </c>
      <c r="G3280" cm="1">
        <f t="array" aca="1" ref="G3280" ca="1">SUMPRODUCT(--ISNUMBER(MID(D3280,ROW(INDIRECT("1:"&amp;LEN(D3280))),1)*1))</f>
        <v>11</v>
      </c>
      <c r="H3280" t="b">
        <f>OR(ISNUMBER(FIND("Wh kg", D3280)), ISNUMBER(FIND("F/g", D3280)), ISNUMBER(FIND("ppm", D3280)), ISNUMBER(FIND("ppb", D3280)), ISNUMBER(FIND("mAh/g", D3280)), ISNUMBER(FIND("kHz", D3280)), ISNUMBER(FIND("°C", D3280)), ISNUMBER(FIND(" pH", D3280)), ISNUMBER(FIND("mg/L", D3280)), ISNUMBER(FIND("mAhg", D3280)), ISNUMBER(FIND("g/L", D3280)), ISNUMBER(FIND("MPa", D3280)))</f>
        <v>1</v>
      </c>
    </row>
    <row r="3281" spans="1:8" hidden="1" x14ac:dyDescent="0.3">
      <c r="A3281">
        <v>1347</v>
      </c>
      <c r="B3281" t="s">
        <v>4709</v>
      </c>
      <c r="C3281" t="s">
        <v>4710</v>
      </c>
      <c r="D3281" t="s">
        <v>4711</v>
      </c>
      <c r="E3281" t="s">
        <v>2675</v>
      </c>
      <c r="F3281" t="s">
        <v>4712</v>
      </c>
      <c r="G3281" cm="1">
        <f t="array" aca="1" ref="G3281" ca="1">SUMPRODUCT(--ISNUMBER(MID(D3281,ROW(INDIRECT("1:"&amp;LEN(D3281))),1)*1))</f>
        <v>11</v>
      </c>
      <c r="H3281" t="b">
        <f t="shared" ref="H3280:H3295" si="753">OR(ISNUMBER(FIND("Wh kg", D3281)), ISNUMBER(FIND("F/g", D3281)), ISNUMBER(FIND("ppm", D3281)), ISNUMBER(FIND("ppb", D3281)), ISNUMBER(FIND("mAh/g", D3281)), ISNUMBER(FIND("kHz", D3281)), ISNUMBER(FIND("°C", D3281)), ISNUMBER(FIND(" pH", D3281)), ISNUMBER(FIND("mg/L", D3281)), ISNUMBER(FIND("min", D3281)), ISNUMBER(FIND("mAhg", D3281)), ISNUMBER(FIND("g/L", D3281)), ISNUMBER(FIND("MPa", D3281)))</f>
        <v>0</v>
      </c>
    </row>
    <row r="3282" spans="1:8" hidden="1" x14ac:dyDescent="0.3">
      <c r="A3282">
        <v>1410</v>
      </c>
      <c r="B3282" t="s">
        <v>4926</v>
      </c>
      <c r="C3282" t="s">
        <v>4927</v>
      </c>
      <c r="D3282" t="s">
        <v>4928</v>
      </c>
      <c r="E3282" t="s">
        <v>287</v>
      </c>
      <c r="F3282" t="s">
        <v>138</v>
      </c>
      <c r="G3282" cm="1">
        <f t="array" aca="1" ref="G3282" ca="1">SUMPRODUCT(--ISNUMBER(MID(D3282,ROW(INDIRECT("1:"&amp;LEN(D3282))),1)*1))</f>
        <v>11</v>
      </c>
      <c r="H3282" t="b">
        <f>OR(ISNUMBER(FIND("Wh kg", D3282)), ISNUMBER(FIND("F/g", D3282)), ISNUMBER(FIND("ppm", D3282)), ISNUMBER(FIND("ppb", D3282)), ISNUMBER(FIND("mAh/g", D3282)), ISNUMBER(FIND("kHz", D3282)), ISNUMBER(FIND("°C", D3282)), ISNUMBER(FIND(" pH", D3282)), ISNUMBER(FIND("mg/L", D3282)), ISNUMBER(FIND("mAhg", D3282)), ISNUMBER(FIND("g/L", D3282)), ISNUMBER(FIND("MPa", D3282)))</f>
        <v>0</v>
      </c>
    </row>
    <row r="3283" spans="1:8" hidden="1" x14ac:dyDescent="0.3">
      <c r="A3283">
        <v>1435</v>
      </c>
      <c r="B3283" t="s">
        <v>5009</v>
      </c>
      <c r="C3283" t="s">
        <v>5010</v>
      </c>
      <c r="D3283" t="s">
        <v>5011</v>
      </c>
      <c r="E3283" t="s">
        <v>1923</v>
      </c>
      <c r="F3283" t="s">
        <v>89</v>
      </c>
      <c r="G3283" cm="1">
        <f t="array" aca="1" ref="G3283" ca="1">SUMPRODUCT(--ISNUMBER(MID(D3283,ROW(INDIRECT("1:"&amp;LEN(D3283))),1)*1))</f>
        <v>11</v>
      </c>
      <c r="H3283" t="b">
        <f t="shared" si="753"/>
        <v>0</v>
      </c>
    </row>
    <row r="3284" spans="1:8" hidden="1" x14ac:dyDescent="0.3">
      <c r="A3284">
        <v>1572</v>
      </c>
      <c r="B3284" t="s">
        <v>5468</v>
      </c>
      <c r="C3284" t="s">
        <v>5469</v>
      </c>
      <c r="D3284" t="s">
        <v>5470</v>
      </c>
      <c r="E3284" t="s">
        <v>3237</v>
      </c>
      <c r="F3284" t="s">
        <v>46</v>
      </c>
      <c r="G3284" cm="1">
        <f t="array" aca="1" ref="G3284" ca="1">SUMPRODUCT(--ISNUMBER(MID(D3284,ROW(INDIRECT("1:"&amp;LEN(D3284))),1)*1))</f>
        <v>11</v>
      </c>
      <c r="H3284" t="b">
        <f t="shared" ref="H3284:H3285" si="754">OR(ISNUMBER(FIND("Wh kg", D3284)), ISNUMBER(FIND("F/g", D3284)), ISNUMBER(FIND("ppm", D3284)), ISNUMBER(FIND("ppb", D3284)), ISNUMBER(FIND("mAh/g", D3284)), ISNUMBER(FIND("kHz", D3284)), ISNUMBER(FIND("°C", D3284)), ISNUMBER(FIND(" pH", D3284)), ISNUMBER(FIND("mg/L", D3284)), ISNUMBER(FIND("mAhg", D3284)), ISNUMBER(FIND("g/L", D3284)), ISNUMBER(FIND("MPa", D3284)))</f>
        <v>0</v>
      </c>
    </row>
    <row r="3285" spans="1:8" x14ac:dyDescent="0.3">
      <c r="A3285">
        <v>1770</v>
      </c>
      <c r="B3285" t="s">
        <v>6137</v>
      </c>
      <c r="C3285" t="s">
        <v>6138</v>
      </c>
      <c r="D3285" t="s">
        <v>6139</v>
      </c>
      <c r="E3285" t="s">
        <v>3345</v>
      </c>
      <c r="F3285" t="s">
        <v>1812</v>
      </c>
      <c r="G3285" cm="1">
        <f t="array" aca="1" ref="G3285" ca="1">SUMPRODUCT(--ISNUMBER(MID(D3285,ROW(INDIRECT("1:"&amp;LEN(D3285))),1)*1))</f>
        <v>11</v>
      </c>
      <c r="H3285" t="b">
        <f t="shared" si="754"/>
        <v>1</v>
      </c>
    </row>
    <row r="3286" spans="1:8" hidden="1" x14ac:dyDescent="0.3">
      <c r="A3286">
        <v>1790</v>
      </c>
      <c r="B3286" t="s">
        <v>6204</v>
      </c>
      <c r="C3286" t="s">
        <v>6205</v>
      </c>
      <c r="D3286" t="s">
        <v>6206</v>
      </c>
      <c r="E3286" t="s">
        <v>1138</v>
      </c>
      <c r="F3286" t="s">
        <v>978</v>
      </c>
      <c r="G3286" cm="1">
        <f t="array" aca="1" ref="G3286" ca="1">SUMPRODUCT(--ISNUMBER(MID(D3286,ROW(INDIRECT("1:"&amp;LEN(D3286))),1)*1))</f>
        <v>11</v>
      </c>
      <c r="H3286" t="b">
        <f t="shared" si="753"/>
        <v>0</v>
      </c>
    </row>
    <row r="3287" spans="1:8" x14ac:dyDescent="0.3">
      <c r="A3287">
        <v>1832</v>
      </c>
      <c r="B3287" t="s">
        <v>6340</v>
      </c>
      <c r="C3287" t="s">
        <v>6341</v>
      </c>
      <c r="D3287" t="s">
        <v>6342</v>
      </c>
      <c r="E3287" t="s">
        <v>1573</v>
      </c>
      <c r="F3287" t="s">
        <v>961</v>
      </c>
      <c r="G3287" cm="1">
        <f t="array" aca="1" ref="G3287" ca="1">SUMPRODUCT(--ISNUMBER(MID(D3287,ROW(INDIRECT("1:"&amp;LEN(D3287))),1)*1))</f>
        <v>11</v>
      </c>
      <c r="H3287" t="b">
        <f t="shared" ref="H3287:H3288" si="755">OR(ISNUMBER(FIND("Wh kg", D3287)), ISNUMBER(FIND("F/g", D3287)), ISNUMBER(FIND("ppm", D3287)), ISNUMBER(FIND("ppb", D3287)), ISNUMBER(FIND("mAh/g", D3287)), ISNUMBER(FIND("kHz", D3287)), ISNUMBER(FIND("°C", D3287)), ISNUMBER(FIND(" pH", D3287)), ISNUMBER(FIND("mg/L", D3287)), ISNUMBER(FIND("mAhg", D3287)), ISNUMBER(FIND("g/L", D3287)), ISNUMBER(FIND("MPa", D3287)))</f>
        <v>1</v>
      </c>
    </row>
    <row r="3288" spans="1:8" hidden="1" x14ac:dyDescent="0.3">
      <c r="A3288">
        <v>1840</v>
      </c>
      <c r="B3288" t="s">
        <v>6363</v>
      </c>
      <c r="C3288" t="s">
        <v>6364</v>
      </c>
      <c r="D3288" t="s">
        <v>6365</v>
      </c>
      <c r="E3288" t="s">
        <v>6366</v>
      </c>
      <c r="F3288" t="s">
        <v>6367</v>
      </c>
      <c r="G3288" cm="1">
        <f t="array" aca="1" ref="G3288" ca="1">SUMPRODUCT(--ISNUMBER(MID(D3288,ROW(INDIRECT("1:"&amp;LEN(D3288))),1)*1))</f>
        <v>11</v>
      </c>
      <c r="H3288" t="b">
        <f t="shared" si="755"/>
        <v>0</v>
      </c>
    </row>
    <row r="3289" spans="1:8" hidden="1" x14ac:dyDescent="0.3">
      <c r="A3289">
        <v>1890</v>
      </c>
      <c r="B3289" t="s">
        <v>6537</v>
      </c>
      <c r="C3289" t="s">
        <v>6538</v>
      </c>
      <c r="D3289" t="s">
        <v>6539</v>
      </c>
      <c r="E3289" t="s">
        <v>70</v>
      </c>
      <c r="F3289" t="s">
        <v>161</v>
      </c>
      <c r="G3289" cm="1">
        <f t="array" aca="1" ref="G3289" ca="1">SUMPRODUCT(--ISNUMBER(MID(D3289,ROW(INDIRECT("1:"&amp;LEN(D3289))),1)*1))</f>
        <v>11</v>
      </c>
      <c r="H3289" t="b">
        <f t="shared" si="753"/>
        <v>0</v>
      </c>
    </row>
    <row r="3290" spans="1:8" hidden="1" x14ac:dyDescent="0.3">
      <c r="A3290">
        <v>1913</v>
      </c>
      <c r="B3290" t="s">
        <v>6613</v>
      </c>
      <c r="C3290" t="s">
        <v>6614</v>
      </c>
      <c r="D3290" t="s">
        <v>6615</v>
      </c>
      <c r="E3290" t="s">
        <v>4627</v>
      </c>
      <c r="F3290" t="s">
        <v>46</v>
      </c>
      <c r="G3290" cm="1">
        <f t="array" aca="1" ref="G3290" ca="1">SUMPRODUCT(--ISNUMBER(MID(D3290,ROW(INDIRECT("1:"&amp;LEN(D3290))),1)*1))</f>
        <v>11</v>
      </c>
      <c r="H3290" t="b">
        <f>OR(ISNUMBER(FIND("Wh kg", D3290)), ISNUMBER(FIND("F/g", D3290)), ISNUMBER(FIND("ppm", D3290)), ISNUMBER(FIND("ppb", D3290)), ISNUMBER(FIND("mAh/g", D3290)), ISNUMBER(FIND("kHz", D3290)), ISNUMBER(FIND("°C", D3290)), ISNUMBER(FIND(" pH", D3290)), ISNUMBER(FIND("mg/L", D3290)), ISNUMBER(FIND("mAhg", D3290)), ISNUMBER(FIND("g/L", D3290)), ISNUMBER(FIND("MPa", D3290)))</f>
        <v>0</v>
      </c>
    </row>
    <row r="3291" spans="1:8" hidden="1" x14ac:dyDescent="0.3">
      <c r="A3291">
        <v>1916</v>
      </c>
      <c r="B3291" t="s">
        <v>6623</v>
      </c>
      <c r="C3291" t="s">
        <v>6624</v>
      </c>
      <c r="D3291" t="s">
        <v>6625</v>
      </c>
      <c r="E3291" t="s">
        <v>3578</v>
      </c>
      <c r="F3291" t="s">
        <v>15</v>
      </c>
      <c r="G3291" cm="1">
        <f t="array" aca="1" ref="G3291" ca="1">SUMPRODUCT(--ISNUMBER(MID(D3291,ROW(INDIRECT("1:"&amp;LEN(D3291))),1)*1))</f>
        <v>11</v>
      </c>
      <c r="H3291" t="b">
        <f t="shared" si="753"/>
        <v>0</v>
      </c>
    </row>
    <row r="3292" spans="1:8" x14ac:dyDescent="0.3">
      <c r="A3292">
        <v>1918</v>
      </c>
      <c r="B3292" t="s">
        <v>6630</v>
      </c>
      <c r="C3292" t="s">
        <v>6631</v>
      </c>
      <c r="D3292" t="s">
        <v>6632</v>
      </c>
      <c r="E3292" t="s">
        <v>70</v>
      </c>
      <c r="F3292" t="s">
        <v>46</v>
      </c>
      <c r="G3292" cm="1">
        <f t="array" aca="1" ref="G3292" ca="1">SUMPRODUCT(--ISNUMBER(MID(D3292,ROW(INDIRECT("1:"&amp;LEN(D3292))),1)*1))</f>
        <v>11</v>
      </c>
      <c r="H3292" t="b">
        <f t="shared" ref="H3292:H3294" si="756">OR(ISNUMBER(FIND("Wh kg", D3292)), ISNUMBER(FIND("F/g", D3292)), ISNUMBER(FIND("ppm", D3292)), ISNUMBER(FIND("ppb", D3292)), ISNUMBER(FIND("mAh/g", D3292)), ISNUMBER(FIND("kHz", D3292)), ISNUMBER(FIND("°C", D3292)), ISNUMBER(FIND(" pH", D3292)), ISNUMBER(FIND("mg/L", D3292)), ISNUMBER(FIND("mAhg", D3292)), ISNUMBER(FIND("g/L", D3292)), ISNUMBER(FIND("MPa", D3292)))</f>
        <v>1</v>
      </c>
    </row>
    <row r="3293" spans="1:8" hidden="1" x14ac:dyDescent="0.3">
      <c r="A3293">
        <v>1984</v>
      </c>
      <c r="B3293" t="s">
        <v>6852</v>
      </c>
      <c r="C3293" t="s">
        <v>6853</v>
      </c>
      <c r="D3293" t="s">
        <v>6854</v>
      </c>
      <c r="E3293" t="s">
        <v>6452</v>
      </c>
      <c r="F3293" t="s">
        <v>6453</v>
      </c>
      <c r="G3293" cm="1">
        <f t="array" aca="1" ref="G3293" ca="1">SUMPRODUCT(--ISNUMBER(MID(D3293,ROW(INDIRECT("1:"&amp;LEN(D3293))),1)*1))</f>
        <v>11</v>
      </c>
      <c r="H3293" t="b">
        <f t="shared" si="756"/>
        <v>0</v>
      </c>
    </row>
    <row r="3294" spans="1:8" hidden="1" x14ac:dyDescent="0.3">
      <c r="A3294">
        <v>2022</v>
      </c>
      <c r="B3294" t="s">
        <v>6988</v>
      </c>
      <c r="C3294" t="s">
        <v>6989</v>
      </c>
      <c r="D3294" t="s">
        <v>6990</v>
      </c>
      <c r="E3294" t="s">
        <v>4833</v>
      </c>
      <c r="F3294" t="s">
        <v>321</v>
      </c>
      <c r="G3294" cm="1">
        <f t="array" aca="1" ref="G3294" ca="1">SUMPRODUCT(--ISNUMBER(MID(D3294,ROW(INDIRECT("1:"&amp;LEN(D3294))),1)*1))</f>
        <v>11</v>
      </c>
      <c r="H3294" t="b">
        <f t="shared" si="756"/>
        <v>0</v>
      </c>
    </row>
    <row r="3295" spans="1:8" hidden="1" x14ac:dyDescent="0.3">
      <c r="A3295">
        <v>2029</v>
      </c>
      <c r="B3295" t="s">
        <v>7011</v>
      </c>
      <c r="C3295" t="s">
        <v>7012</v>
      </c>
      <c r="D3295" t="s">
        <v>7013</v>
      </c>
      <c r="E3295" t="s">
        <v>103</v>
      </c>
      <c r="F3295" t="s">
        <v>7014</v>
      </c>
      <c r="G3295" cm="1">
        <f t="array" aca="1" ref="G3295" ca="1">SUMPRODUCT(--ISNUMBER(MID(D3295,ROW(INDIRECT("1:"&amp;LEN(D3295))),1)*1))</f>
        <v>11</v>
      </c>
      <c r="H3295" t="b">
        <f t="shared" si="753"/>
        <v>0</v>
      </c>
    </row>
    <row r="3296" spans="1:8" hidden="1" x14ac:dyDescent="0.3">
      <c r="A3296">
        <v>3294</v>
      </c>
      <c r="B3296" t="s">
        <v>11133</v>
      </c>
      <c r="C3296" t="s">
        <v>11134</v>
      </c>
      <c r="D3296" t="s">
        <v>11135</v>
      </c>
      <c r="E3296" t="s">
        <v>265</v>
      </c>
      <c r="F3296" t="s">
        <v>11136</v>
      </c>
      <c r="G3296" cm="1">
        <f t="array" aca="1" ref="G3296" ca="1">SUMPRODUCT(--ISNUMBER(MID(D3296,ROW(INDIRECT("1:"&amp;LEN(D3296))),1)*1))</f>
        <v>0</v>
      </c>
    </row>
    <row r="3297" spans="1:8" hidden="1" x14ac:dyDescent="0.3">
      <c r="A3297">
        <v>2194</v>
      </c>
      <c r="B3297" t="s">
        <v>7552</v>
      </c>
      <c r="C3297" t="s">
        <v>7553</v>
      </c>
      <c r="D3297" t="s">
        <v>7554</v>
      </c>
      <c r="E3297" t="s">
        <v>6193</v>
      </c>
      <c r="F3297" t="s">
        <v>2744</v>
      </c>
      <c r="G3297" cm="1">
        <f t="array" aca="1" ref="G3297" ca="1">SUMPRODUCT(--ISNUMBER(MID(D3297,ROW(INDIRECT("1:"&amp;LEN(D3297))),1)*1))</f>
        <v>11</v>
      </c>
      <c r="H3297" t="b">
        <f t="shared" ref="H3297:H3299" si="757">OR(ISNUMBER(FIND("Wh kg", D3297)), ISNUMBER(FIND("F/g", D3297)), ISNUMBER(FIND("ppm", D3297)), ISNUMBER(FIND("ppb", D3297)), ISNUMBER(FIND("mAh/g", D3297)), ISNUMBER(FIND("kHz", D3297)), ISNUMBER(FIND("°C", D3297)), ISNUMBER(FIND(" pH", D3297)), ISNUMBER(FIND("mg/L", D3297)), ISNUMBER(FIND("mAhg", D3297)), ISNUMBER(FIND("g/L", D3297)), ISNUMBER(FIND("MPa", D3297)))</f>
        <v>0</v>
      </c>
    </row>
    <row r="3298" spans="1:8" hidden="1" x14ac:dyDescent="0.3">
      <c r="A3298">
        <v>2263</v>
      </c>
      <c r="B3298" t="s">
        <v>7779</v>
      </c>
      <c r="C3298" t="s">
        <v>7780</v>
      </c>
      <c r="D3298" t="s">
        <v>7781</v>
      </c>
      <c r="E3298" t="s">
        <v>7782</v>
      </c>
      <c r="F3298" t="s">
        <v>46</v>
      </c>
      <c r="G3298" cm="1">
        <f t="array" aca="1" ref="G3298" ca="1">SUMPRODUCT(--ISNUMBER(MID(D3298,ROW(INDIRECT("1:"&amp;LEN(D3298))),1)*1))</f>
        <v>11</v>
      </c>
      <c r="H3298" t="b">
        <f t="shared" si="757"/>
        <v>0</v>
      </c>
    </row>
    <row r="3299" spans="1:8" hidden="1" x14ac:dyDescent="0.3">
      <c r="A3299">
        <v>2266</v>
      </c>
      <c r="B3299" t="s">
        <v>7789</v>
      </c>
      <c r="C3299" t="s">
        <v>7790</v>
      </c>
      <c r="D3299" t="s">
        <v>7791</v>
      </c>
      <c r="E3299" t="s">
        <v>115</v>
      </c>
      <c r="F3299" t="s">
        <v>116</v>
      </c>
      <c r="G3299" cm="1">
        <f t="array" aca="1" ref="G3299" ca="1">SUMPRODUCT(--ISNUMBER(MID(D3299,ROW(INDIRECT("1:"&amp;LEN(D3299))),1)*1))</f>
        <v>11</v>
      </c>
      <c r="H3299" t="b">
        <f t="shared" si="757"/>
        <v>0</v>
      </c>
    </row>
    <row r="3300" spans="1:8" hidden="1" x14ac:dyDescent="0.3">
      <c r="A3300">
        <v>2289</v>
      </c>
      <c r="B3300" t="s">
        <v>7864</v>
      </c>
      <c r="C3300" t="s">
        <v>7865</v>
      </c>
      <c r="D3300" t="s">
        <v>7866</v>
      </c>
      <c r="E3300" t="s">
        <v>7867</v>
      </c>
      <c r="F3300" t="s">
        <v>56</v>
      </c>
      <c r="G3300" cm="1">
        <f t="array" aca="1" ref="G3300" ca="1">SUMPRODUCT(--ISNUMBER(MID(D3300,ROW(INDIRECT("1:"&amp;LEN(D3300))),1)*1))</f>
        <v>11</v>
      </c>
      <c r="H3300" t="b">
        <f t="shared" ref="H3297:H3310" si="758">OR(ISNUMBER(FIND("Wh kg", D3300)), ISNUMBER(FIND("F/g", D3300)), ISNUMBER(FIND("ppm", D3300)), ISNUMBER(FIND("ppb", D3300)), ISNUMBER(FIND("mAh/g", D3300)), ISNUMBER(FIND("kHz", D3300)), ISNUMBER(FIND("°C", D3300)), ISNUMBER(FIND(" pH", D3300)), ISNUMBER(FIND("mg/L", D3300)), ISNUMBER(FIND("min", D3300)), ISNUMBER(FIND("mAhg", D3300)), ISNUMBER(FIND("g/L", D3300)), ISNUMBER(FIND("MPa", D3300)))</f>
        <v>0</v>
      </c>
    </row>
    <row r="3301" spans="1:8" hidden="1" x14ac:dyDescent="0.3">
      <c r="A3301">
        <v>2477</v>
      </c>
      <c r="B3301" t="s">
        <v>8492</v>
      </c>
      <c r="C3301" t="s">
        <v>8493</v>
      </c>
      <c r="D3301" t="s">
        <v>8494</v>
      </c>
      <c r="E3301" t="s">
        <v>6866</v>
      </c>
      <c r="F3301" t="s">
        <v>94</v>
      </c>
      <c r="G3301" cm="1">
        <f t="array" aca="1" ref="G3301" ca="1">SUMPRODUCT(--ISNUMBER(MID(D3301,ROW(INDIRECT("1:"&amp;LEN(D3301))),1)*1))</f>
        <v>11</v>
      </c>
      <c r="H3301" t="b">
        <f t="shared" si="758"/>
        <v>0</v>
      </c>
    </row>
    <row r="3302" spans="1:8" x14ac:dyDescent="0.3">
      <c r="A3302">
        <v>2527</v>
      </c>
      <c r="B3302" t="s">
        <v>8649</v>
      </c>
      <c r="C3302" t="s">
        <v>8650</v>
      </c>
      <c r="D3302" t="s">
        <v>8651</v>
      </c>
      <c r="E3302" t="s">
        <v>1771</v>
      </c>
      <c r="F3302" t="s">
        <v>33</v>
      </c>
      <c r="G3302" cm="1">
        <f t="array" aca="1" ref="G3302" ca="1">SUMPRODUCT(--ISNUMBER(MID(D3302,ROW(INDIRECT("1:"&amp;LEN(D3302))),1)*1))</f>
        <v>11</v>
      </c>
      <c r="H3302" t="b">
        <f t="shared" ref="H3302:H3303" si="759">OR(ISNUMBER(FIND("Wh kg", D3302)), ISNUMBER(FIND("F/g", D3302)), ISNUMBER(FIND("ppm", D3302)), ISNUMBER(FIND("ppb", D3302)), ISNUMBER(FIND("mAh/g", D3302)), ISNUMBER(FIND("kHz", D3302)), ISNUMBER(FIND("°C", D3302)), ISNUMBER(FIND(" pH", D3302)), ISNUMBER(FIND("mg/L", D3302)), ISNUMBER(FIND("mAhg", D3302)), ISNUMBER(FIND("g/L", D3302)), ISNUMBER(FIND("MPa", D3302)))</f>
        <v>1</v>
      </c>
    </row>
    <row r="3303" spans="1:8" x14ac:dyDescent="0.3">
      <c r="A3303">
        <v>2548</v>
      </c>
      <c r="B3303" t="s">
        <v>8717</v>
      </c>
      <c r="C3303" t="s">
        <v>8718</v>
      </c>
      <c r="D3303" t="s">
        <v>8719</v>
      </c>
      <c r="E3303" t="s">
        <v>1106</v>
      </c>
      <c r="F3303" t="s">
        <v>1552</v>
      </c>
      <c r="G3303" cm="1">
        <f t="array" aca="1" ref="G3303" ca="1">SUMPRODUCT(--ISNUMBER(MID(D3303,ROW(INDIRECT("1:"&amp;LEN(D3303))),1)*1))</f>
        <v>11</v>
      </c>
      <c r="H3303" t="b">
        <f t="shared" si="759"/>
        <v>1</v>
      </c>
    </row>
    <row r="3304" spans="1:8" hidden="1" x14ac:dyDescent="0.3">
      <c r="A3304">
        <v>2561</v>
      </c>
      <c r="B3304" t="s">
        <v>8764</v>
      </c>
      <c r="C3304" t="s">
        <v>8765</v>
      </c>
      <c r="D3304" t="s">
        <v>8766</v>
      </c>
      <c r="E3304" t="s">
        <v>3029</v>
      </c>
      <c r="F3304" t="s">
        <v>116</v>
      </c>
      <c r="G3304" cm="1">
        <f t="array" aca="1" ref="G3304" ca="1">SUMPRODUCT(--ISNUMBER(MID(D3304,ROW(INDIRECT("1:"&amp;LEN(D3304))),1)*1))</f>
        <v>11</v>
      </c>
      <c r="H3304" t="b">
        <f t="shared" si="758"/>
        <v>0</v>
      </c>
    </row>
    <row r="3305" spans="1:8" x14ac:dyDescent="0.3">
      <c r="A3305">
        <v>2578</v>
      </c>
      <c r="B3305" t="s">
        <v>8819</v>
      </c>
      <c r="C3305" t="s">
        <v>8820</v>
      </c>
      <c r="D3305" t="s">
        <v>8821</v>
      </c>
      <c r="E3305" t="s">
        <v>8822</v>
      </c>
      <c r="F3305" t="s">
        <v>632</v>
      </c>
      <c r="G3305" cm="1">
        <f t="array" aca="1" ref="G3305" ca="1">SUMPRODUCT(--ISNUMBER(MID(D3305,ROW(INDIRECT("1:"&amp;LEN(D3305))),1)*1))</f>
        <v>11</v>
      </c>
      <c r="H3305" t="b">
        <f t="shared" ref="H3305:H3307" si="760">OR(ISNUMBER(FIND("Wh kg", D3305)), ISNUMBER(FIND("F/g", D3305)), ISNUMBER(FIND("ppm", D3305)), ISNUMBER(FIND("ppb", D3305)), ISNUMBER(FIND("mAh/g", D3305)), ISNUMBER(FIND("kHz", D3305)), ISNUMBER(FIND("°C", D3305)), ISNUMBER(FIND(" pH", D3305)), ISNUMBER(FIND("mg/L", D3305)), ISNUMBER(FIND("mAhg", D3305)), ISNUMBER(FIND("g/L", D3305)), ISNUMBER(FIND("MPa", D3305)))</f>
        <v>1</v>
      </c>
    </row>
    <row r="3306" spans="1:8" x14ac:dyDescent="0.3">
      <c r="A3306">
        <v>2579</v>
      </c>
      <c r="B3306" t="s">
        <v>8823</v>
      </c>
      <c r="C3306" t="s">
        <v>8824</v>
      </c>
      <c r="D3306" t="s">
        <v>8825</v>
      </c>
      <c r="E3306" t="s">
        <v>2957</v>
      </c>
      <c r="F3306" t="s">
        <v>610</v>
      </c>
      <c r="G3306" cm="1">
        <f t="array" aca="1" ref="G3306" ca="1">SUMPRODUCT(--ISNUMBER(MID(D3306,ROW(INDIRECT("1:"&amp;LEN(D3306))),1)*1))</f>
        <v>11</v>
      </c>
      <c r="H3306" t="b">
        <f t="shared" si="760"/>
        <v>1</v>
      </c>
    </row>
    <row r="3307" spans="1:8" x14ac:dyDescent="0.3">
      <c r="A3307">
        <v>2618</v>
      </c>
      <c r="B3307" t="s">
        <v>8951</v>
      </c>
      <c r="C3307" t="s">
        <v>8952</v>
      </c>
      <c r="D3307" t="s">
        <v>8953</v>
      </c>
      <c r="E3307" t="s">
        <v>4510</v>
      </c>
      <c r="F3307" t="s">
        <v>56</v>
      </c>
      <c r="G3307" cm="1">
        <f t="array" aca="1" ref="G3307" ca="1">SUMPRODUCT(--ISNUMBER(MID(D3307,ROW(INDIRECT("1:"&amp;LEN(D3307))),1)*1))</f>
        <v>11</v>
      </c>
      <c r="H3307" t="b">
        <f t="shared" si="760"/>
        <v>1</v>
      </c>
    </row>
    <row r="3308" spans="1:8" hidden="1" x14ac:dyDescent="0.3">
      <c r="A3308">
        <v>2734</v>
      </c>
      <c r="B3308" t="s">
        <v>9330</v>
      </c>
      <c r="C3308" t="s">
        <v>9331</v>
      </c>
      <c r="D3308" t="s">
        <v>9332</v>
      </c>
      <c r="E3308" t="s">
        <v>4210</v>
      </c>
      <c r="F3308" t="s">
        <v>46</v>
      </c>
      <c r="G3308" cm="1">
        <f t="array" aca="1" ref="G3308" ca="1">SUMPRODUCT(--ISNUMBER(MID(D3308,ROW(INDIRECT("1:"&amp;LEN(D3308))),1)*1))</f>
        <v>11</v>
      </c>
      <c r="H3308" t="b">
        <f t="shared" si="758"/>
        <v>0</v>
      </c>
    </row>
    <row r="3309" spans="1:8" x14ac:dyDescent="0.3">
      <c r="A3309">
        <v>2759</v>
      </c>
      <c r="B3309" t="s">
        <v>9407</v>
      </c>
      <c r="C3309" t="s">
        <v>9408</v>
      </c>
      <c r="D3309" t="s">
        <v>9409</v>
      </c>
      <c r="E3309" t="s">
        <v>606</v>
      </c>
      <c r="F3309" t="s">
        <v>9410</v>
      </c>
      <c r="G3309" cm="1">
        <f t="array" aca="1" ref="G3309" ca="1">SUMPRODUCT(--ISNUMBER(MID(D3309,ROW(INDIRECT("1:"&amp;LEN(D3309))),1)*1))</f>
        <v>11</v>
      </c>
      <c r="H3309" t="b">
        <f t="shared" ref="H3309:H3310" si="761">OR(ISNUMBER(FIND("Wh kg", D3309)), ISNUMBER(FIND("F/g", D3309)), ISNUMBER(FIND("ppm", D3309)), ISNUMBER(FIND("ppb", D3309)), ISNUMBER(FIND("mAh/g", D3309)), ISNUMBER(FIND("kHz", D3309)), ISNUMBER(FIND("°C", D3309)), ISNUMBER(FIND(" pH", D3309)), ISNUMBER(FIND("mg/L", D3309)), ISNUMBER(FIND("mAhg", D3309)), ISNUMBER(FIND("g/L", D3309)), ISNUMBER(FIND("MPa", D3309)))</f>
        <v>1</v>
      </c>
    </row>
    <row r="3310" spans="1:8" hidden="1" x14ac:dyDescent="0.3">
      <c r="A3310">
        <v>2765</v>
      </c>
      <c r="B3310" t="s">
        <v>9427</v>
      </c>
      <c r="C3310" t="s">
        <v>9428</v>
      </c>
      <c r="D3310" t="s">
        <v>9429</v>
      </c>
      <c r="E3310" t="s">
        <v>239</v>
      </c>
      <c r="F3310" t="s">
        <v>2414</v>
      </c>
      <c r="G3310" cm="1">
        <f t="array" aca="1" ref="G3310" ca="1">SUMPRODUCT(--ISNUMBER(MID(D3310,ROW(INDIRECT("1:"&amp;LEN(D3310))),1)*1))</f>
        <v>11</v>
      </c>
      <c r="H3310" t="b">
        <f t="shared" si="761"/>
        <v>0</v>
      </c>
    </row>
    <row r="3311" spans="1:8" hidden="1" x14ac:dyDescent="0.3">
      <c r="A3311">
        <v>3309</v>
      </c>
      <c r="B3311" t="s">
        <v>11183</v>
      </c>
      <c r="C3311" t="s">
        <v>11184</v>
      </c>
      <c r="D3311" t="s">
        <v>11185</v>
      </c>
      <c r="E3311" t="s">
        <v>507</v>
      </c>
      <c r="F3311" t="s">
        <v>11186</v>
      </c>
      <c r="G3311" cm="1">
        <f t="array" aca="1" ref="G3311" ca="1">SUMPRODUCT(--ISNUMBER(MID(D3311,ROW(INDIRECT("1:"&amp;LEN(D3311))),1)*1))</f>
        <v>0</v>
      </c>
    </row>
    <row r="3312" spans="1:8" hidden="1" x14ac:dyDescent="0.3">
      <c r="A3312">
        <v>2792</v>
      </c>
      <c r="B3312" t="s">
        <v>9517</v>
      </c>
      <c r="C3312" t="s">
        <v>9518</v>
      </c>
      <c r="D3312" t="s">
        <v>9519</v>
      </c>
      <c r="E3312" t="s">
        <v>1223</v>
      </c>
      <c r="F3312" t="s">
        <v>610</v>
      </c>
      <c r="G3312" cm="1">
        <f t="array" aca="1" ref="G3312" ca="1">SUMPRODUCT(--ISNUMBER(MID(D3312,ROW(INDIRECT("1:"&amp;LEN(D3312))),1)*1))</f>
        <v>11</v>
      </c>
      <c r="H3312" t="b">
        <f t="shared" ref="H3312:H3320" si="762">OR(ISNUMBER(FIND("Wh kg", D3312)), ISNUMBER(FIND("F/g", D3312)), ISNUMBER(FIND("ppm", D3312)), ISNUMBER(FIND("ppb", D3312)), ISNUMBER(FIND("mAh/g", D3312)), ISNUMBER(FIND("kHz", D3312)), ISNUMBER(FIND("°C", D3312)), ISNUMBER(FIND(" pH", D3312)), ISNUMBER(FIND("mg/L", D3312)), ISNUMBER(FIND("min", D3312)), ISNUMBER(FIND("mAhg", D3312)), ISNUMBER(FIND("g/L", D3312)), ISNUMBER(FIND("MPa", D3312)))</f>
        <v>0</v>
      </c>
    </row>
    <row r="3313" spans="1:8" x14ac:dyDescent="0.3">
      <c r="A3313">
        <v>2804</v>
      </c>
      <c r="B3313" t="s">
        <v>9554</v>
      </c>
      <c r="C3313" t="s">
        <v>9555</v>
      </c>
      <c r="D3313" t="s">
        <v>9556</v>
      </c>
      <c r="E3313" t="s">
        <v>418</v>
      </c>
      <c r="F3313" t="s">
        <v>1084</v>
      </c>
      <c r="G3313" cm="1">
        <f t="array" aca="1" ref="G3313" ca="1">SUMPRODUCT(--ISNUMBER(MID(D3313,ROW(INDIRECT("1:"&amp;LEN(D3313))),1)*1))</f>
        <v>11</v>
      </c>
      <c r="H3313" t="b">
        <f t="shared" ref="H3313:H3314" si="763">OR(ISNUMBER(FIND("Wh kg", D3313)), ISNUMBER(FIND("F/g", D3313)), ISNUMBER(FIND("ppm", D3313)), ISNUMBER(FIND("ppb", D3313)), ISNUMBER(FIND("mAh/g", D3313)), ISNUMBER(FIND("kHz", D3313)), ISNUMBER(FIND("°C", D3313)), ISNUMBER(FIND(" pH", D3313)), ISNUMBER(FIND("mg/L", D3313)), ISNUMBER(FIND("mAhg", D3313)), ISNUMBER(FIND("g/L", D3313)), ISNUMBER(FIND("MPa", D3313)))</f>
        <v>1</v>
      </c>
    </row>
    <row r="3314" spans="1:8" x14ac:dyDescent="0.3">
      <c r="A3314">
        <v>2938</v>
      </c>
      <c r="B3314" t="s">
        <v>9993</v>
      </c>
      <c r="C3314" t="s">
        <v>9994</v>
      </c>
      <c r="D3314" t="s">
        <v>9995</v>
      </c>
      <c r="E3314" t="s">
        <v>1525</v>
      </c>
      <c r="F3314" t="s">
        <v>9996</v>
      </c>
      <c r="G3314" cm="1">
        <f t="array" aca="1" ref="G3314" ca="1">SUMPRODUCT(--ISNUMBER(MID(D3314,ROW(INDIRECT("1:"&amp;LEN(D3314))),1)*1))</f>
        <v>11</v>
      </c>
      <c r="H3314" t="b">
        <f t="shared" si="763"/>
        <v>1</v>
      </c>
    </row>
    <row r="3315" spans="1:8" hidden="1" x14ac:dyDescent="0.3">
      <c r="A3315">
        <v>2999</v>
      </c>
      <c r="B3315" t="s">
        <v>10187</v>
      </c>
      <c r="C3315" t="s">
        <v>10188</v>
      </c>
      <c r="D3315" t="s">
        <v>10189</v>
      </c>
      <c r="E3315" t="s">
        <v>273</v>
      </c>
      <c r="F3315" t="s">
        <v>2864</v>
      </c>
      <c r="G3315" cm="1">
        <f t="array" aca="1" ref="G3315" ca="1">SUMPRODUCT(--ISNUMBER(MID(D3315,ROW(INDIRECT("1:"&amp;LEN(D3315))),1)*1))</f>
        <v>11</v>
      </c>
      <c r="H3315" t="b">
        <f t="shared" si="762"/>
        <v>0</v>
      </c>
    </row>
    <row r="3316" spans="1:8" hidden="1" x14ac:dyDescent="0.3">
      <c r="A3316">
        <v>3043</v>
      </c>
      <c r="B3316" t="s">
        <v>10326</v>
      </c>
      <c r="C3316" t="s">
        <v>10327</v>
      </c>
      <c r="D3316" t="s">
        <v>10328</v>
      </c>
      <c r="E3316" t="s">
        <v>1446</v>
      </c>
      <c r="F3316" t="s">
        <v>89</v>
      </c>
      <c r="G3316" cm="1">
        <f t="array" aca="1" ref="G3316" ca="1">SUMPRODUCT(--ISNUMBER(MID(D3316,ROW(INDIRECT("1:"&amp;LEN(D3316))),1)*1))</f>
        <v>11</v>
      </c>
      <c r="H3316" t="b">
        <f t="shared" si="762"/>
        <v>0</v>
      </c>
    </row>
    <row r="3317" spans="1:8" hidden="1" x14ac:dyDescent="0.3">
      <c r="A3317">
        <v>3119</v>
      </c>
      <c r="B3317" t="s">
        <v>10571</v>
      </c>
      <c r="C3317" t="s">
        <v>10572</v>
      </c>
      <c r="D3317" t="s">
        <v>10573</v>
      </c>
      <c r="E3317" t="s">
        <v>1468</v>
      </c>
      <c r="F3317" t="s">
        <v>1026</v>
      </c>
      <c r="G3317" cm="1">
        <f t="array" aca="1" ref="G3317" ca="1">SUMPRODUCT(--ISNUMBER(MID(D3317,ROW(INDIRECT("1:"&amp;LEN(D3317))),1)*1))</f>
        <v>11</v>
      </c>
      <c r="H3317" t="b">
        <f t="shared" ref="H3317:H3319" si="764">OR(ISNUMBER(FIND("Wh kg", D3317)), ISNUMBER(FIND("F/g", D3317)), ISNUMBER(FIND("ppm", D3317)), ISNUMBER(FIND("ppb", D3317)), ISNUMBER(FIND("mAh/g", D3317)), ISNUMBER(FIND("kHz", D3317)), ISNUMBER(FIND("°C", D3317)), ISNUMBER(FIND(" pH", D3317)), ISNUMBER(FIND("mg/L", D3317)), ISNUMBER(FIND("mAhg", D3317)), ISNUMBER(FIND("g/L", D3317)), ISNUMBER(FIND("MPa", D3317)))</f>
        <v>0</v>
      </c>
    </row>
    <row r="3318" spans="1:8" hidden="1" x14ac:dyDescent="0.3">
      <c r="A3318">
        <v>3180</v>
      </c>
      <c r="B3318" t="s">
        <v>10767</v>
      </c>
      <c r="C3318" t="s">
        <v>10768</v>
      </c>
      <c r="D3318" t="s">
        <v>10769</v>
      </c>
      <c r="E3318" t="s">
        <v>1562</v>
      </c>
      <c r="F3318" t="s">
        <v>1310</v>
      </c>
      <c r="G3318" cm="1">
        <f t="array" aca="1" ref="G3318" ca="1">SUMPRODUCT(--ISNUMBER(MID(D3318,ROW(INDIRECT("1:"&amp;LEN(D3318))),1)*1))</f>
        <v>11</v>
      </c>
      <c r="H3318" t="b">
        <f t="shared" si="764"/>
        <v>0</v>
      </c>
    </row>
    <row r="3319" spans="1:8" hidden="1" x14ac:dyDescent="0.3">
      <c r="A3319">
        <v>3181</v>
      </c>
      <c r="B3319" t="s">
        <v>10770</v>
      </c>
      <c r="C3319" t="s">
        <v>10771</v>
      </c>
      <c r="D3319" t="s">
        <v>10772</v>
      </c>
      <c r="E3319" t="s">
        <v>2748</v>
      </c>
      <c r="F3319" t="s">
        <v>2667</v>
      </c>
      <c r="G3319" cm="1">
        <f t="array" aca="1" ref="G3319" ca="1">SUMPRODUCT(--ISNUMBER(MID(D3319,ROW(INDIRECT("1:"&amp;LEN(D3319))),1)*1))</f>
        <v>11</v>
      </c>
      <c r="H3319" t="b">
        <f t="shared" si="764"/>
        <v>0</v>
      </c>
    </row>
    <row r="3320" spans="1:8" hidden="1" x14ac:dyDescent="0.3">
      <c r="A3320">
        <v>3282</v>
      </c>
      <c r="B3320" t="s">
        <v>11097</v>
      </c>
      <c r="C3320" t="s">
        <v>11098</v>
      </c>
      <c r="D3320" t="s">
        <v>11099</v>
      </c>
      <c r="E3320" t="s">
        <v>195</v>
      </c>
      <c r="F3320" t="s">
        <v>3540</v>
      </c>
      <c r="G3320" cm="1">
        <f t="array" aca="1" ref="G3320" ca="1">SUMPRODUCT(--ISNUMBER(MID(D3320,ROW(INDIRECT("1:"&amp;LEN(D3320))),1)*1))</f>
        <v>11</v>
      </c>
      <c r="H3320" t="b">
        <f t="shared" si="762"/>
        <v>0</v>
      </c>
    </row>
    <row r="3321" spans="1:8" hidden="1" x14ac:dyDescent="0.3">
      <c r="A3321">
        <v>3319</v>
      </c>
      <c r="B3321" t="s">
        <v>11217</v>
      </c>
      <c r="C3321" t="s">
        <v>11218</v>
      </c>
      <c r="D3321" t="s">
        <v>11219</v>
      </c>
      <c r="E3321" t="s">
        <v>1446</v>
      </c>
      <c r="F3321" t="s">
        <v>3061</v>
      </c>
      <c r="G3321" cm="1">
        <f t="array" aca="1" ref="G3321" ca="1">SUMPRODUCT(--ISNUMBER(MID(D3321,ROW(INDIRECT("1:"&amp;LEN(D3321))),1)*1))</f>
        <v>0</v>
      </c>
    </row>
    <row r="3322" spans="1:8" hidden="1" x14ac:dyDescent="0.3">
      <c r="A3322">
        <v>3320</v>
      </c>
      <c r="B3322" t="s">
        <v>11220</v>
      </c>
      <c r="C3322" t="s">
        <v>11221</v>
      </c>
      <c r="D3322" t="s">
        <v>11222</v>
      </c>
      <c r="E3322" t="s">
        <v>179</v>
      </c>
      <c r="F3322" t="s">
        <v>9031</v>
      </c>
      <c r="G3322" cm="1">
        <f t="array" aca="1" ref="G3322" ca="1">SUMPRODUCT(--ISNUMBER(MID(D3322,ROW(INDIRECT("1:"&amp;LEN(D3322))),1)*1))</f>
        <v>0</v>
      </c>
    </row>
    <row r="3323" spans="1:8" hidden="1" x14ac:dyDescent="0.3">
      <c r="A3323">
        <v>3293</v>
      </c>
      <c r="B3323" t="s">
        <v>11130</v>
      </c>
      <c r="C3323" t="s">
        <v>11131</v>
      </c>
      <c r="D3323" t="s">
        <v>11132</v>
      </c>
      <c r="E3323" t="s">
        <v>83</v>
      </c>
      <c r="F3323" t="s">
        <v>720</v>
      </c>
      <c r="G3323" cm="1">
        <f t="array" aca="1" ref="G3323" ca="1">SUMPRODUCT(--ISNUMBER(MID(D3323,ROW(INDIRECT("1:"&amp;LEN(D3323))),1)*1))</f>
        <v>11</v>
      </c>
      <c r="H3323" t="b">
        <f t="shared" ref="H3323:H3330" si="765">OR(ISNUMBER(FIND("Wh kg", D3323)), ISNUMBER(FIND("F/g", D3323)), ISNUMBER(FIND("ppm", D3323)), ISNUMBER(FIND("ppb", D3323)), ISNUMBER(FIND("mAh/g", D3323)), ISNUMBER(FIND("kHz", D3323)), ISNUMBER(FIND("°C", D3323)), ISNUMBER(FIND(" pH", D3323)), ISNUMBER(FIND("mg/L", D3323)), ISNUMBER(FIND("min", D3323)), ISNUMBER(FIND("mAhg", D3323)), ISNUMBER(FIND("g/L", D3323)), ISNUMBER(FIND("MPa", D3323)))</f>
        <v>0</v>
      </c>
    </row>
    <row r="3324" spans="1:8" hidden="1" x14ac:dyDescent="0.3">
      <c r="A3324">
        <v>3351</v>
      </c>
      <c r="B3324" t="s">
        <v>11322</v>
      </c>
      <c r="C3324" t="s">
        <v>11323</v>
      </c>
      <c r="D3324" t="s">
        <v>11324</v>
      </c>
      <c r="E3324" t="s">
        <v>1208</v>
      </c>
      <c r="F3324" t="s">
        <v>56</v>
      </c>
      <c r="G3324" cm="1">
        <f t="array" aca="1" ref="G3324" ca="1">SUMPRODUCT(--ISNUMBER(MID(D3324,ROW(INDIRECT("1:"&amp;LEN(D3324))),1)*1))</f>
        <v>11</v>
      </c>
      <c r="H3324" t="b">
        <f t="shared" si="765"/>
        <v>0</v>
      </c>
    </row>
    <row r="3325" spans="1:8" hidden="1" x14ac:dyDescent="0.3">
      <c r="A3325">
        <v>3364</v>
      </c>
      <c r="B3325" t="s">
        <v>11368</v>
      </c>
      <c r="C3325" t="s">
        <v>11369</v>
      </c>
      <c r="D3325" t="s">
        <v>11370</v>
      </c>
      <c r="E3325" t="s">
        <v>1176</v>
      </c>
      <c r="F3325" t="s">
        <v>2744</v>
      </c>
      <c r="G3325" cm="1">
        <f t="array" aca="1" ref="G3325" ca="1">SUMPRODUCT(--ISNUMBER(MID(D3325,ROW(INDIRECT("1:"&amp;LEN(D3325))),1)*1))</f>
        <v>11</v>
      </c>
      <c r="H3325" t="b">
        <f t="shared" si="765"/>
        <v>0</v>
      </c>
    </row>
    <row r="3326" spans="1:8" hidden="1" x14ac:dyDescent="0.3">
      <c r="A3326">
        <v>3399</v>
      </c>
      <c r="B3326" t="s">
        <v>11478</v>
      </c>
      <c r="C3326" t="s">
        <v>11479</v>
      </c>
      <c r="D3326" t="s">
        <v>11480</v>
      </c>
      <c r="E3326" t="s">
        <v>325</v>
      </c>
      <c r="F3326" t="s">
        <v>1899</v>
      </c>
      <c r="G3326" cm="1">
        <f t="array" aca="1" ref="G3326" ca="1">SUMPRODUCT(--ISNUMBER(MID(D3326,ROW(INDIRECT("1:"&amp;LEN(D3326))),1)*1))</f>
        <v>11</v>
      </c>
      <c r="H3326" t="b">
        <f t="shared" si="765"/>
        <v>0</v>
      </c>
    </row>
    <row r="3327" spans="1:8" hidden="1" x14ac:dyDescent="0.3">
      <c r="A3327">
        <v>3415</v>
      </c>
      <c r="B3327" t="s">
        <v>11531</v>
      </c>
      <c r="C3327" t="s">
        <v>11532</v>
      </c>
      <c r="D3327" t="s">
        <v>11533</v>
      </c>
      <c r="E3327" t="s">
        <v>11534</v>
      </c>
      <c r="F3327" t="s">
        <v>7994</v>
      </c>
      <c r="G3327" cm="1">
        <f t="array" aca="1" ref="G3327" ca="1">SUMPRODUCT(--ISNUMBER(MID(D3327,ROW(INDIRECT("1:"&amp;LEN(D3327))),1)*1))</f>
        <v>11</v>
      </c>
      <c r="H3327" t="b">
        <f t="shared" si="765"/>
        <v>0</v>
      </c>
    </row>
    <row r="3328" spans="1:8" hidden="1" x14ac:dyDescent="0.3">
      <c r="A3328">
        <v>3423</v>
      </c>
      <c r="B3328" t="s">
        <v>11557</v>
      </c>
      <c r="C3328" t="s">
        <v>11558</v>
      </c>
      <c r="D3328" t="s">
        <v>11559</v>
      </c>
      <c r="E3328" t="s">
        <v>6913</v>
      </c>
      <c r="F3328" t="s">
        <v>46</v>
      </c>
      <c r="G3328" cm="1">
        <f t="array" aca="1" ref="G3328" ca="1">SUMPRODUCT(--ISNUMBER(MID(D3328,ROW(INDIRECT("1:"&amp;LEN(D3328))),1)*1))</f>
        <v>11</v>
      </c>
      <c r="H3328" t="b">
        <f>OR(ISNUMBER(FIND("Wh kg", D3328)), ISNUMBER(FIND("F/g", D3328)), ISNUMBER(FIND("ppm", D3328)), ISNUMBER(FIND("ppb", D3328)), ISNUMBER(FIND("mAh/g", D3328)), ISNUMBER(FIND("kHz", D3328)), ISNUMBER(FIND("°C", D3328)), ISNUMBER(FIND(" pH", D3328)), ISNUMBER(FIND("mg/L", D3328)), ISNUMBER(FIND("mAhg", D3328)), ISNUMBER(FIND("g/L", D3328)), ISNUMBER(FIND("MPa", D3328)))</f>
        <v>0</v>
      </c>
    </row>
    <row r="3329" spans="1:8" hidden="1" x14ac:dyDescent="0.3">
      <c r="A3329">
        <v>3507</v>
      </c>
      <c r="B3329" t="s">
        <v>11830</v>
      </c>
      <c r="C3329" t="s">
        <v>11831</v>
      </c>
      <c r="D3329" t="s">
        <v>11832</v>
      </c>
      <c r="E3329" t="s">
        <v>8611</v>
      </c>
      <c r="F3329" t="s">
        <v>116</v>
      </c>
      <c r="G3329" cm="1">
        <f t="array" aca="1" ref="G3329" ca="1">SUMPRODUCT(--ISNUMBER(MID(D3329,ROW(INDIRECT("1:"&amp;LEN(D3329))),1)*1))</f>
        <v>11</v>
      </c>
      <c r="H3329" t="b">
        <f t="shared" si="765"/>
        <v>0</v>
      </c>
    </row>
    <row r="3330" spans="1:8" hidden="1" x14ac:dyDescent="0.3">
      <c r="A3330">
        <v>3526</v>
      </c>
      <c r="B3330" t="s">
        <v>11890</v>
      </c>
      <c r="C3330" t="s">
        <v>11891</v>
      </c>
      <c r="D3330" t="s">
        <v>11892</v>
      </c>
      <c r="E3330" t="s">
        <v>11893</v>
      </c>
      <c r="F3330" t="s">
        <v>687</v>
      </c>
      <c r="G3330" cm="1">
        <f t="array" aca="1" ref="G3330" ca="1">SUMPRODUCT(--ISNUMBER(MID(D3330,ROW(INDIRECT("1:"&amp;LEN(D3330))),1)*1))</f>
        <v>11</v>
      </c>
      <c r="H3330" t="b">
        <f>OR(ISNUMBER(FIND("Wh kg", D3330)), ISNUMBER(FIND("F/g", D3330)), ISNUMBER(FIND("ppm", D3330)), ISNUMBER(FIND("ppb", D3330)), ISNUMBER(FIND("mAh/g", D3330)), ISNUMBER(FIND("kHz", D3330)), ISNUMBER(FIND("°C", D3330)), ISNUMBER(FIND(" pH", D3330)), ISNUMBER(FIND("mg/L", D3330)), ISNUMBER(FIND("mAhg", D3330)), ISNUMBER(FIND("g/L", D3330)), ISNUMBER(FIND("MPa", D3330)))</f>
        <v>0</v>
      </c>
    </row>
    <row r="3331" spans="1:8" hidden="1" x14ac:dyDescent="0.3">
      <c r="A3331">
        <v>3329</v>
      </c>
      <c r="B3331" t="s">
        <v>11251</v>
      </c>
      <c r="C3331" t="s">
        <v>11252</v>
      </c>
      <c r="D3331" t="s">
        <v>11253</v>
      </c>
      <c r="E3331" t="s">
        <v>3567</v>
      </c>
      <c r="F3331" t="s">
        <v>11254</v>
      </c>
      <c r="G3331" cm="1">
        <f t="array" aca="1" ref="G3331" ca="1">SUMPRODUCT(--ISNUMBER(MID(D3331,ROW(INDIRECT("1:"&amp;LEN(D3331))),1)*1))</f>
        <v>0</v>
      </c>
    </row>
    <row r="3332" spans="1:8" hidden="1" x14ac:dyDescent="0.3">
      <c r="A3332">
        <v>3330</v>
      </c>
      <c r="B3332" t="s">
        <v>11255</v>
      </c>
      <c r="C3332" t="s">
        <v>11256</v>
      </c>
      <c r="D3332" t="s">
        <v>11257</v>
      </c>
      <c r="E3332" t="s">
        <v>1737</v>
      </c>
      <c r="F3332" t="s">
        <v>161</v>
      </c>
      <c r="G3332" cm="1">
        <f t="array" aca="1" ref="G3332" ca="1">SUMPRODUCT(--ISNUMBER(MID(D3332,ROW(INDIRECT("1:"&amp;LEN(D3332))),1)*1))</f>
        <v>0</v>
      </c>
    </row>
    <row r="3333" spans="1:8" hidden="1" x14ac:dyDescent="0.3">
      <c r="A3333">
        <v>3559</v>
      </c>
      <c r="B3333" t="s">
        <v>11998</v>
      </c>
      <c r="C3333" t="s">
        <v>11999</v>
      </c>
      <c r="D3333" t="s">
        <v>12000</v>
      </c>
      <c r="E3333" t="s">
        <v>589</v>
      </c>
      <c r="F3333" t="s">
        <v>767</v>
      </c>
      <c r="G3333" cm="1">
        <f t="array" aca="1" ref="G3333" ca="1">SUMPRODUCT(--ISNUMBER(MID(D3333,ROW(INDIRECT("1:"&amp;LEN(D3333))),1)*1))</f>
        <v>11</v>
      </c>
      <c r="H3333" t="b">
        <f t="shared" ref="H3333:H3335" si="766">OR(ISNUMBER(FIND("Wh kg", D3333)), ISNUMBER(FIND("F/g", D3333)), ISNUMBER(FIND("ppm", D3333)), ISNUMBER(FIND("ppb", D3333)), ISNUMBER(FIND("mAh/g", D3333)), ISNUMBER(FIND("kHz", D3333)), ISNUMBER(FIND("°C", D3333)), ISNUMBER(FIND(" pH", D3333)), ISNUMBER(FIND("mg/L", D3333)), ISNUMBER(FIND("min", D3333)), ISNUMBER(FIND("mAhg", D3333)), ISNUMBER(FIND("g/L", D3333)), ISNUMBER(FIND("MPa", D3333)))</f>
        <v>0</v>
      </c>
    </row>
    <row r="3334" spans="1:8" hidden="1" x14ac:dyDescent="0.3">
      <c r="A3334">
        <v>3703</v>
      </c>
      <c r="B3334" t="s">
        <v>12468</v>
      </c>
      <c r="C3334" t="s">
        <v>12469</v>
      </c>
      <c r="D3334" t="s">
        <v>12470</v>
      </c>
      <c r="E3334" t="s">
        <v>2748</v>
      </c>
      <c r="F3334" t="s">
        <v>1552</v>
      </c>
      <c r="G3334" cm="1">
        <f t="array" aca="1" ref="G3334" ca="1">SUMPRODUCT(--ISNUMBER(MID(D3334,ROW(INDIRECT("1:"&amp;LEN(D3334))),1)*1))</f>
        <v>11</v>
      </c>
      <c r="H3334" t="b">
        <f t="shared" ref="H3334:H3335" si="767">OR(ISNUMBER(FIND("Wh kg", D3334)), ISNUMBER(FIND("F/g", D3334)), ISNUMBER(FIND("ppm", D3334)), ISNUMBER(FIND("ppb", D3334)), ISNUMBER(FIND("mAh/g", D3334)), ISNUMBER(FIND("kHz", D3334)), ISNUMBER(FIND("°C", D3334)), ISNUMBER(FIND(" pH", D3334)), ISNUMBER(FIND("mg/L", D3334)), ISNUMBER(FIND("mAhg", D3334)), ISNUMBER(FIND("g/L", D3334)), ISNUMBER(FIND("MPa", D3334)))</f>
        <v>0</v>
      </c>
    </row>
    <row r="3335" spans="1:8" x14ac:dyDescent="0.3">
      <c r="A3335">
        <v>3717</v>
      </c>
      <c r="B3335" t="s">
        <v>12512</v>
      </c>
      <c r="C3335" t="s">
        <v>12513</v>
      </c>
      <c r="D3335" t="s">
        <v>12514</v>
      </c>
      <c r="E3335" t="s">
        <v>12515</v>
      </c>
      <c r="F3335" t="s">
        <v>694</v>
      </c>
      <c r="G3335" cm="1">
        <f t="array" aca="1" ref="G3335" ca="1">SUMPRODUCT(--ISNUMBER(MID(D3335,ROW(INDIRECT("1:"&amp;LEN(D3335))),1)*1))</f>
        <v>11</v>
      </c>
      <c r="H3335" t="b">
        <f t="shared" si="767"/>
        <v>1</v>
      </c>
    </row>
    <row r="3336" spans="1:8" hidden="1" x14ac:dyDescent="0.3">
      <c r="A3336">
        <v>3334</v>
      </c>
      <c r="B3336" t="s">
        <v>11268</v>
      </c>
      <c r="C3336" t="s">
        <v>11269</v>
      </c>
      <c r="D3336" t="s">
        <v>11270</v>
      </c>
      <c r="E3336" t="s">
        <v>448</v>
      </c>
      <c r="F3336" t="s">
        <v>6619</v>
      </c>
      <c r="G3336" cm="1">
        <f t="array" aca="1" ref="G3336" ca="1">SUMPRODUCT(--ISNUMBER(MID(D3336,ROW(INDIRECT("1:"&amp;LEN(D3336))),1)*1))</f>
        <v>0</v>
      </c>
    </row>
    <row r="3337" spans="1:8" hidden="1" x14ac:dyDescent="0.3">
      <c r="A3337">
        <v>3763</v>
      </c>
      <c r="B3337" t="s">
        <v>12658</v>
      </c>
      <c r="C3337" t="s">
        <v>12659</v>
      </c>
      <c r="D3337" t="s">
        <v>12660</v>
      </c>
      <c r="E3337" t="s">
        <v>6018</v>
      </c>
      <c r="F3337" t="s">
        <v>5840</v>
      </c>
      <c r="G3337" cm="1">
        <f t="array" aca="1" ref="G3337" ca="1">SUMPRODUCT(--ISNUMBER(MID(D3337,ROW(INDIRECT("1:"&amp;LEN(D3337))),1)*1))</f>
        <v>11</v>
      </c>
      <c r="H3337" t="b">
        <f t="shared" ref="H3337:H3339" si="768">OR(ISNUMBER(FIND("Wh kg", D3337)), ISNUMBER(FIND("F/g", D3337)), ISNUMBER(FIND("ppm", D3337)), ISNUMBER(FIND("ppb", D3337)), ISNUMBER(FIND("mAh/g", D3337)), ISNUMBER(FIND("kHz", D3337)), ISNUMBER(FIND("°C", D3337)), ISNUMBER(FIND(" pH", D3337)), ISNUMBER(FIND("mg/L", D3337)), ISNUMBER(FIND("min", D3337)), ISNUMBER(FIND("mAhg", D3337)), ISNUMBER(FIND("g/L", D3337)), ISNUMBER(FIND("MPa", D3337)))</f>
        <v>0</v>
      </c>
    </row>
    <row r="3338" spans="1:8" hidden="1" x14ac:dyDescent="0.3">
      <c r="A3338">
        <v>3845</v>
      </c>
      <c r="B3338" t="s">
        <v>12912</v>
      </c>
      <c r="C3338" t="s">
        <v>12913</v>
      </c>
      <c r="D3338" t="s">
        <v>12914</v>
      </c>
      <c r="E3338" t="s">
        <v>2943</v>
      </c>
      <c r="F3338" t="s">
        <v>56</v>
      </c>
      <c r="G3338" cm="1">
        <f t="array" aca="1" ref="G3338" ca="1">SUMPRODUCT(--ISNUMBER(MID(D3338,ROW(INDIRECT("1:"&amp;LEN(D3338))),1)*1))</f>
        <v>11</v>
      </c>
      <c r="H3338" t="b">
        <f t="shared" si="768"/>
        <v>0</v>
      </c>
    </row>
    <row r="3339" spans="1:8" hidden="1" x14ac:dyDescent="0.3">
      <c r="A3339">
        <v>3846</v>
      </c>
      <c r="B3339" t="s">
        <v>12915</v>
      </c>
      <c r="C3339" t="s">
        <v>12916</v>
      </c>
      <c r="D3339" t="s">
        <v>12917</v>
      </c>
      <c r="E3339" t="s">
        <v>12918</v>
      </c>
      <c r="F3339" t="s">
        <v>15</v>
      </c>
      <c r="G3339" cm="1">
        <f t="array" aca="1" ref="G3339" ca="1">SUMPRODUCT(--ISNUMBER(MID(D3339,ROW(INDIRECT("1:"&amp;LEN(D3339))),1)*1))</f>
        <v>11</v>
      </c>
      <c r="H3339" t="b">
        <f t="shared" si="768"/>
        <v>0</v>
      </c>
    </row>
    <row r="3340" spans="1:8" hidden="1" x14ac:dyDescent="0.3">
      <c r="A3340">
        <v>3338</v>
      </c>
      <c r="B3340" t="s">
        <v>11281</v>
      </c>
      <c r="C3340" t="s">
        <v>11282</v>
      </c>
      <c r="D3340" t="s">
        <v>11283</v>
      </c>
      <c r="E3340" t="s">
        <v>1122</v>
      </c>
      <c r="F3340" t="s">
        <v>15</v>
      </c>
      <c r="G3340" cm="1">
        <f t="array" aca="1" ref="G3340" ca="1">SUMPRODUCT(--ISNUMBER(MID(D3340,ROW(INDIRECT("1:"&amp;LEN(D3340))),1)*1))</f>
        <v>0</v>
      </c>
    </row>
    <row r="3341" spans="1:8" hidden="1" x14ac:dyDescent="0.3">
      <c r="A3341">
        <v>3959</v>
      </c>
      <c r="B3341" t="s">
        <v>13271</v>
      </c>
      <c r="C3341" t="s">
        <v>13272</v>
      </c>
      <c r="D3341" t="s">
        <v>13273</v>
      </c>
      <c r="E3341" t="s">
        <v>1130</v>
      </c>
      <c r="F3341" t="s">
        <v>235</v>
      </c>
      <c r="G3341" cm="1">
        <f t="array" aca="1" ref="G3341" ca="1">SUMPRODUCT(--ISNUMBER(MID(D3341,ROW(INDIRECT("1:"&amp;LEN(D3341))),1)*1))</f>
        <v>11</v>
      </c>
      <c r="H3341" t="b">
        <f t="shared" ref="H3341:H3346" si="769">OR(ISNUMBER(FIND("Wh kg", D3341)), ISNUMBER(FIND("F/g", D3341)), ISNUMBER(FIND("ppm", D3341)), ISNUMBER(FIND("ppb", D3341)), ISNUMBER(FIND("mAh/g", D3341)), ISNUMBER(FIND("kHz", D3341)), ISNUMBER(FIND("°C", D3341)), ISNUMBER(FIND(" pH", D3341)), ISNUMBER(FIND("mg/L", D3341)), ISNUMBER(FIND("mAhg", D3341)), ISNUMBER(FIND("g/L", D3341)), ISNUMBER(FIND("MPa", D3341)))</f>
        <v>0</v>
      </c>
    </row>
    <row r="3342" spans="1:8" hidden="1" x14ac:dyDescent="0.3">
      <c r="A3342">
        <v>4083</v>
      </c>
      <c r="B3342" t="s">
        <v>13665</v>
      </c>
      <c r="C3342" t="s">
        <v>13666</v>
      </c>
      <c r="D3342" t="s">
        <v>13667</v>
      </c>
      <c r="E3342" t="s">
        <v>1718</v>
      </c>
      <c r="F3342" t="s">
        <v>161</v>
      </c>
      <c r="G3342" cm="1">
        <f t="array" aca="1" ref="G3342" ca="1">SUMPRODUCT(--ISNUMBER(MID(D3342,ROW(INDIRECT("1:"&amp;LEN(D3342))),1)*1))</f>
        <v>11</v>
      </c>
      <c r="H3342" t="b">
        <f t="shared" si="769"/>
        <v>0</v>
      </c>
    </row>
    <row r="3343" spans="1:8" hidden="1" x14ac:dyDescent="0.3">
      <c r="A3343">
        <v>4097</v>
      </c>
      <c r="B3343" t="s">
        <v>13707</v>
      </c>
      <c r="C3343" t="s">
        <v>13708</v>
      </c>
      <c r="D3343" t="s">
        <v>13709</v>
      </c>
      <c r="E3343" t="s">
        <v>5676</v>
      </c>
      <c r="F3343" t="s">
        <v>89</v>
      </c>
      <c r="G3343" cm="1">
        <f t="array" aca="1" ref="G3343" ca="1">SUMPRODUCT(--ISNUMBER(MID(D3343,ROW(INDIRECT("1:"&amp;LEN(D3343))),1)*1))</f>
        <v>11</v>
      </c>
      <c r="H3343" t="b">
        <f t="shared" si="769"/>
        <v>0</v>
      </c>
    </row>
    <row r="3344" spans="1:8" x14ac:dyDescent="0.3">
      <c r="A3344">
        <v>4124</v>
      </c>
      <c r="B3344" t="s">
        <v>13790</v>
      </c>
      <c r="C3344" t="s">
        <v>13791</v>
      </c>
      <c r="D3344" t="s">
        <v>13792</v>
      </c>
      <c r="E3344" t="s">
        <v>1106</v>
      </c>
      <c r="F3344" t="s">
        <v>1411</v>
      </c>
      <c r="G3344" cm="1">
        <f t="array" aca="1" ref="G3344" ca="1">SUMPRODUCT(--ISNUMBER(MID(D3344,ROW(INDIRECT("1:"&amp;LEN(D3344))),1)*1))</f>
        <v>11</v>
      </c>
      <c r="H3344" t="b">
        <f t="shared" si="769"/>
        <v>1</v>
      </c>
    </row>
    <row r="3345" spans="1:8" hidden="1" x14ac:dyDescent="0.3">
      <c r="A3345">
        <v>4155</v>
      </c>
      <c r="B3345" t="s">
        <v>13887</v>
      </c>
      <c r="C3345" t="s">
        <v>13888</v>
      </c>
      <c r="D3345" t="s">
        <v>13889</v>
      </c>
      <c r="E3345" t="s">
        <v>856</v>
      </c>
      <c r="F3345" t="s">
        <v>138</v>
      </c>
      <c r="G3345" cm="1">
        <f t="array" aca="1" ref="G3345" ca="1">SUMPRODUCT(--ISNUMBER(MID(D3345,ROW(INDIRECT("1:"&amp;LEN(D3345))),1)*1))</f>
        <v>11</v>
      </c>
      <c r="H3345" t="b">
        <f t="shared" si="769"/>
        <v>0</v>
      </c>
    </row>
    <row r="3346" spans="1:8" x14ac:dyDescent="0.3">
      <c r="A3346">
        <v>4171</v>
      </c>
      <c r="B3346" t="s">
        <v>13938</v>
      </c>
      <c r="C3346" t="s">
        <v>13939</v>
      </c>
      <c r="D3346" t="s">
        <v>13940</v>
      </c>
      <c r="E3346" t="s">
        <v>3419</v>
      </c>
      <c r="F3346" t="s">
        <v>694</v>
      </c>
      <c r="G3346" cm="1">
        <f t="array" aca="1" ref="G3346" ca="1">SUMPRODUCT(--ISNUMBER(MID(D3346,ROW(INDIRECT("1:"&amp;LEN(D3346))),1)*1))</f>
        <v>11</v>
      </c>
      <c r="H3346" t="b">
        <f t="shared" si="769"/>
        <v>1</v>
      </c>
    </row>
    <row r="3347" spans="1:8" hidden="1" x14ac:dyDescent="0.3">
      <c r="A3347">
        <v>3345</v>
      </c>
      <c r="B3347" t="s">
        <v>11304</v>
      </c>
      <c r="C3347" t="s">
        <v>11305</v>
      </c>
      <c r="D3347" t="s">
        <v>11306</v>
      </c>
      <c r="E3347" t="s">
        <v>3029</v>
      </c>
      <c r="F3347" t="s">
        <v>610</v>
      </c>
      <c r="G3347" cm="1">
        <f t="array" aca="1" ref="G3347" ca="1">SUMPRODUCT(--ISNUMBER(MID(D3347,ROW(INDIRECT("1:"&amp;LEN(D3347))),1)*1))</f>
        <v>0</v>
      </c>
    </row>
    <row r="3348" spans="1:8" hidden="1" x14ac:dyDescent="0.3">
      <c r="A3348">
        <v>3346</v>
      </c>
      <c r="B3348" t="s">
        <v>11307</v>
      </c>
      <c r="C3348" t="s">
        <v>11308</v>
      </c>
      <c r="D3348" t="s">
        <v>11309</v>
      </c>
      <c r="E3348" t="s">
        <v>1446</v>
      </c>
      <c r="F3348" t="s">
        <v>342</v>
      </c>
      <c r="G3348" cm="1">
        <f t="array" aca="1" ref="G3348" ca="1">SUMPRODUCT(--ISNUMBER(MID(D3348,ROW(INDIRECT("1:"&amp;LEN(D3348))),1)*1))</f>
        <v>0</v>
      </c>
    </row>
    <row r="3349" spans="1:8" hidden="1" x14ac:dyDescent="0.3">
      <c r="A3349">
        <v>4187</v>
      </c>
      <c r="B3349" t="s">
        <v>13988</v>
      </c>
      <c r="C3349" t="s">
        <v>13989</v>
      </c>
      <c r="D3349" t="s">
        <v>13990</v>
      </c>
      <c r="E3349" t="s">
        <v>1497</v>
      </c>
      <c r="F3349" t="s">
        <v>321</v>
      </c>
      <c r="G3349" cm="1">
        <f t="array" aca="1" ref="G3349" ca="1">SUMPRODUCT(--ISNUMBER(MID(D3349,ROW(INDIRECT("1:"&amp;LEN(D3349))),1)*1))</f>
        <v>11</v>
      </c>
      <c r="H3349" t="b">
        <f>OR(ISNUMBER(FIND("Wh kg", D3349)), ISNUMBER(FIND("F/g", D3349)), ISNUMBER(FIND("ppm", D3349)), ISNUMBER(FIND("ppb", D3349)), ISNUMBER(FIND("mAh/g", D3349)), ISNUMBER(FIND("kHz", D3349)), ISNUMBER(FIND("°C", D3349)), ISNUMBER(FIND(" pH", D3349)), ISNUMBER(FIND("mg/L", D3349)), ISNUMBER(FIND("mAhg", D3349)), ISNUMBER(FIND("g/L", D3349)), ISNUMBER(FIND("MPa", D3349)))</f>
        <v>0</v>
      </c>
    </row>
    <row r="3350" spans="1:8" hidden="1" x14ac:dyDescent="0.3">
      <c r="A3350">
        <v>4190</v>
      </c>
      <c r="B3350" t="s">
        <v>13997</v>
      </c>
      <c r="C3350" t="s">
        <v>13998</v>
      </c>
      <c r="D3350" t="s">
        <v>13999</v>
      </c>
      <c r="E3350" t="s">
        <v>60</v>
      </c>
      <c r="F3350" t="s">
        <v>342</v>
      </c>
      <c r="G3350" cm="1">
        <f t="array" aca="1" ref="G3350" ca="1">SUMPRODUCT(--ISNUMBER(MID(D3350,ROW(INDIRECT("1:"&amp;LEN(D3350))),1)*1))</f>
        <v>11</v>
      </c>
      <c r="H3350" t="b">
        <f t="shared" ref="H3349:H3358" si="770">OR(ISNUMBER(FIND("Wh kg", D3350)), ISNUMBER(FIND("F/g", D3350)), ISNUMBER(FIND("ppm", D3350)), ISNUMBER(FIND("ppb", D3350)), ISNUMBER(FIND("mAh/g", D3350)), ISNUMBER(FIND("kHz", D3350)), ISNUMBER(FIND("°C", D3350)), ISNUMBER(FIND(" pH", D3350)), ISNUMBER(FIND("mg/L", D3350)), ISNUMBER(FIND("min", D3350)), ISNUMBER(FIND("mAhg", D3350)), ISNUMBER(FIND("g/L", D3350)), ISNUMBER(FIND("MPa", D3350)))</f>
        <v>0</v>
      </c>
    </row>
    <row r="3351" spans="1:8" x14ac:dyDescent="0.3">
      <c r="A3351">
        <v>4211</v>
      </c>
      <c r="B3351" t="s">
        <v>14065</v>
      </c>
      <c r="C3351" t="s">
        <v>14066</v>
      </c>
      <c r="D3351" t="s">
        <v>14067</v>
      </c>
      <c r="E3351" t="s">
        <v>12166</v>
      </c>
      <c r="F3351" t="s">
        <v>2368</v>
      </c>
      <c r="G3351" cm="1">
        <f t="array" aca="1" ref="G3351" ca="1">SUMPRODUCT(--ISNUMBER(MID(D3351,ROW(INDIRECT("1:"&amp;LEN(D3351))),1)*1))</f>
        <v>11</v>
      </c>
      <c r="H3351" t="b">
        <f t="shared" ref="H3351:H3352" si="771">OR(ISNUMBER(FIND("Wh kg", D3351)), ISNUMBER(FIND("F/g", D3351)), ISNUMBER(FIND("ppm", D3351)), ISNUMBER(FIND("ppb", D3351)), ISNUMBER(FIND("mAh/g", D3351)), ISNUMBER(FIND("kHz", D3351)), ISNUMBER(FIND("°C", D3351)), ISNUMBER(FIND(" pH", D3351)), ISNUMBER(FIND("mg/L", D3351)), ISNUMBER(FIND("mAhg", D3351)), ISNUMBER(FIND("g/L", D3351)), ISNUMBER(FIND("MPa", D3351)))</f>
        <v>1</v>
      </c>
    </row>
    <row r="3352" spans="1:8" hidden="1" x14ac:dyDescent="0.3">
      <c r="A3352">
        <v>4297</v>
      </c>
      <c r="B3352" t="s">
        <v>14343</v>
      </c>
      <c r="C3352" t="s">
        <v>14344</v>
      </c>
      <c r="D3352" t="s">
        <v>14345</v>
      </c>
      <c r="E3352" t="s">
        <v>98</v>
      </c>
      <c r="F3352" t="s">
        <v>1139</v>
      </c>
      <c r="G3352" cm="1">
        <f t="array" aca="1" ref="G3352" ca="1">SUMPRODUCT(--ISNUMBER(MID(D3352,ROW(INDIRECT("1:"&amp;LEN(D3352))),1)*1))</f>
        <v>11</v>
      </c>
      <c r="H3352" t="b">
        <f t="shared" si="771"/>
        <v>0</v>
      </c>
    </row>
    <row r="3353" spans="1:8" hidden="1" x14ac:dyDescent="0.3">
      <c r="A3353">
        <v>4348</v>
      </c>
      <c r="B3353" t="s">
        <v>14514</v>
      </c>
      <c r="C3353" t="s">
        <v>14515</v>
      </c>
      <c r="D3353" t="s">
        <v>14516</v>
      </c>
      <c r="E3353" t="s">
        <v>10431</v>
      </c>
      <c r="F3353" t="s">
        <v>116</v>
      </c>
      <c r="G3353" cm="1">
        <f t="array" aca="1" ref="G3353" ca="1">SUMPRODUCT(--ISNUMBER(MID(D3353,ROW(INDIRECT("1:"&amp;LEN(D3353))),1)*1))</f>
        <v>11</v>
      </c>
      <c r="H3353" t="b">
        <f t="shared" si="770"/>
        <v>0</v>
      </c>
    </row>
    <row r="3354" spans="1:8" hidden="1" x14ac:dyDescent="0.3">
      <c r="A3354">
        <v>4420</v>
      </c>
      <c r="B3354" t="s">
        <v>14745</v>
      </c>
      <c r="C3354" t="s">
        <v>14746</v>
      </c>
      <c r="D3354" t="s">
        <v>14747</v>
      </c>
      <c r="E3354" t="s">
        <v>14748</v>
      </c>
      <c r="F3354" t="s">
        <v>11663</v>
      </c>
      <c r="G3354" cm="1">
        <f t="array" aca="1" ref="G3354" ca="1">SUMPRODUCT(--ISNUMBER(MID(D3354,ROW(INDIRECT("1:"&amp;LEN(D3354))),1)*1))</f>
        <v>11</v>
      </c>
      <c r="H3354" t="b">
        <f t="shared" ref="H3354:H3358" si="772">OR(ISNUMBER(FIND("Wh kg", D3354)), ISNUMBER(FIND("F/g", D3354)), ISNUMBER(FIND("ppm", D3354)), ISNUMBER(FIND("ppb", D3354)), ISNUMBER(FIND("mAh/g", D3354)), ISNUMBER(FIND("kHz", D3354)), ISNUMBER(FIND("°C", D3354)), ISNUMBER(FIND(" pH", D3354)), ISNUMBER(FIND("mg/L", D3354)), ISNUMBER(FIND("mAhg", D3354)), ISNUMBER(FIND("g/L", D3354)), ISNUMBER(FIND("MPa", D3354)))</f>
        <v>0</v>
      </c>
    </row>
    <row r="3355" spans="1:8" hidden="1" x14ac:dyDescent="0.3">
      <c r="A3355">
        <v>4471</v>
      </c>
      <c r="B3355" t="s">
        <v>14904</v>
      </c>
      <c r="C3355" t="s">
        <v>14905</v>
      </c>
      <c r="D3355" t="s">
        <v>14906</v>
      </c>
      <c r="E3355" t="s">
        <v>2720</v>
      </c>
      <c r="F3355" t="s">
        <v>15</v>
      </c>
      <c r="G3355" cm="1">
        <f t="array" aca="1" ref="G3355" ca="1">SUMPRODUCT(--ISNUMBER(MID(D3355,ROW(INDIRECT("1:"&amp;LEN(D3355))),1)*1))</f>
        <v>11</v>
      </c>
      <c r="H3355" t="b">
        <f t="shared" si="772"/>
        <v>0</v>
      </c>
    </row>
    <row r="3356" spans="1:8" hidden="1" x14ac:dyDescent="0.3">
      <c r="A3356">
        <v>4544</v>
      </c>
      <c r="B3356" t="s">
        <v>15137</v>
      </c>
      <c r="C3356" t="s">
        <v>15138</v>
      </c>
      <c r="D3356" t="s">
        <v>15139</v>
      </c>
      <c r="E3356" t="s">
        <v>380</v>
      </c>
      <c r="F3356" t="s">
        <v>2368</v>
      </c>
      <c r="G3356" cm="1">
        <f t="array" aca="1" ref="G3356" ca="1">SUMPRODUCT(--ISNUMBER(MID(D3356,ROW(INDIRECT("1:"&amp;LEN(D3356))),1)*1))</f>
        <v>11</v>
      </c>
      <c r="H3356" t="b">
        <f t="shared" si="772"/>
        <v>0</v>
      </c>
    </row>
    <row r="3357" spans="1:8" x14ac:dyDescent="0.3">
      <c r="A3357">
        <v>4630</v>
      </c>
      <c r="B3357" t="s">
        <v>15408</v>
      </c>
      <c r="C3357" t="s">
        <v>15409</v>
      </c>
      <c r="D3357" t="s">
        <v>15410</v>
      </c>
      <c r="E3357" t="s">
        <v>1573</v>
      </c>
      <c r="F3357" t="s">
        <v>161</v>
      </c>
      <c r="G3357" cm="1">
        <f t="array" aca="1" ref="G3357" ca="1">SUMPRODUCT(--ISNUMBER(MID(D3357,ROW(INDIRECT("1:"&amp;LEN(D3357))),1)*1))</f>
        <v>11</v>
      </c>
      <c r="H3357" t="b">
        <f t="shared" si="772"/>
        <v>1</v>
      </c>
    </row>
    <row r="3358" spans="1:8" x14ac:dyDescent="0.3">
      <c r="A3358">
        <v>4633</v>
      </c>
      <c r="B3358" t="s">
        <v>15417</v>
      </c>
      <c r="C3358" t="s">
        <v>15418</v>
      </c>
      <c r="D3358" t="s">
        <v>15419</v>
      </c>
      <c r="E3358" t="s">
        <v>15420</v>
      </c>
      <c r="F3358" t="s">
        <v>6473</v>
      </c>
      <c r="G3358" cm="1">
        <f t="array" aca="1" ref="G3358" ca="1">SUMPRODUCT(--ISNUMBER(MID(D3358,ROW(INDIRECT("1:"&amp;LEN(D3358))),1)*1))</f>
        <v>11</v>
      </c>
      <c r="H3358" t="b">
        <f t="shared" si="772"/>
        <v>1</v>
      </c>
    </row>
    <row r="3359" spans="1:8" hidden="1" x14ac:dyDescent="0.3">
      <c r="A3359">
        <v>3357</v>
      </c>
      <c r="B3359" t="s">
        <v>11344</v>
      </c>
      <c r="C3359" t="s">
        <v>11345</v>
      </c>
      <c r="D3359" t="s">
        <v>11346</v>
      </c>
      <c r="E3359" t="s">
        <v>115</v>
      </c>
      <c r="F3359" t="s">
        <v>116</v>
      </c>
      <c r="G3359" cm="1">
        <f t="array" aca="1" ref="G3359" ca="1">SUMPRODUCT(--ISNUMBER(MID(D3359,ROW(INDIRECT("1:"&amp;LEN(D3359))),1)*1))</f>
        <v>0</v>
      </c>
    </row>
    <row r="3360" spans="1:8" x14ac:dyDescent="0.3">
      <c r="A3360">
        <v>4702</v>
      </c>
      <c r="B3360" t="s">
        <v>15638</v>
      </c>
      <c r="C3360" t="s">
        <v>15639</v>
      </c>
      <c r="D3360" t="s">
        <v>15640</v>
      </c>
      <c r="E3360" t="s">
        <v>88</v>
      </c>
      <c r="F3360" t="s">
        <v>138</v>
      </c>
      <c r="G3360" cm="1">
        <f t="array" aca="1" ref="G3360" ca="1">SUMPRODUCT(--ISNUMBER(MID(D3360,ROW(INDIRECT("1:"&amp;LEN(D3360))),1)*1))</f>
        <v>11</v>
      </c>
      <c r="H3360" t="b">
        <f>OR(ISNUMBER(FIND("Wh kg", D3360)), ISNUMBER(FIND("F/g", D3360)), ISNUMBER(FIND("ppm", D3360)), ISNUMBER(FIND("ppb", D3360)), ISNUMBER(FIND("mAh/g", D3360)), ISNUMBER(FIND("kHz", D3360)), ISNUMBER(FIND("°C", D3360)), ISNUMBER(FIND(" pH", D3360)), ISNUMBER(FIND("mg/L", D3360)), ISNUMBER(FIND("mAhg", D3360)), ISNUMBER(FIND("g/L", D3360)), ISNUMBER(FIND("MPa", D3360)))</f>
        <v>1</v>
      </c>
    </row>
    <row r="3361" spans="1:8" hidden="1" x14ac:dyDescent="0.3">
      <c r="A3361">
        <v>4766</v>
      </c>
      <c r="B3361" t="s">
        <v>15842</v>
      </c>
      <c r="C3361" t="s">
        <v>15843</v>
      </c>
      <c r="D3361" t="s">
        <v>15844</v>
      </c>
      <c r="E3361" t="s">
        <v>971</v>
      </c>
      <c r="F3361" t="s">
        <v>153</v>
      </c>
      <c r="G3361" cm="1">
        <f t="array" aca="1" ref="G3361" ca="1">SUMPRODUCT(--ISNUMBER(MID(D3361,ROW(INDIRECT("1:"&amp;LEN(D3361))),1)*1))</f>
        <v>11</v>
      </c>
      <c r="H3361" t="b">
        <f t="shared" ref="H3360:H3361" si="773">OR(ISNUMBER(FIND("Wh kg", D3361)), ISNUMBER(FIND("F/g", D3361)), ISNUMBER(FIND("ppm", D3361)), ISNUMBER(FIND("ppb", D3361)), ISNUMBER(FIND("mAh/g", D3361)), ISNUMBER(FIND("kHz", D3361)), ISNUMBER(FIND("°C", D3361)), ISNUMBER(FIND(" pH", D3361)), ISNUMBER(FIND("mg/L", D3361)), ISNUMBER(FIND("min", D3361)), ISNUMBER(FIND("mAhg", D3361)), ISNUMBER(FIND("g/L", D3361)), ISNUMBER(FIND("MPa", D3361)))</f>
        <v>0</v>
      </c>
    </row>
    <row r="3362" spans="1:8" hidden="1" x14ac:dyDescent="0.3">
      <c r="A3362">
        <v>3360</v>
      </c>
      <c r="B3362" t="s">
        <v>11353</v>
      </c>
      <c r="C3362" t="s">
        <v>11354</v>
      </c>
      <c r="D3362" t="s">
        <v>11355</v>
      </c>
      <c r="E3362" t="s">
        <v>4554</v>
      </c>
      <c r="F3362" t="s">
        <v>15</v>
      </c>
      <c r="G3362" cm="1">
        <f t="array" aca="1" ref="G3362" ca="1">SUMPRODUCT(--ISNUMBER(MID(D3362,ROW(INDIRECT("1:"&amp;LEN(D3362))),1)*1))</f>
        <v>0</v>
      </c>
    </row>
    <row r="3363" spans="1:8" hidden="1" x14ac:dyDescent="0.3">
      <c r="A3363">
        <v>3361</v>
      </c>
      <c r="B3363" t="s">
        <v>11356</v>
      </c>
      <c r="C3363" t="s">
        <v>11357</v>
      </c>
      <c r="D3363" t="s">
        <v>11358</v>
      </c>
      <c r="E3363" t="s">
        <v>1176</v>
      </c>
      <c r="F3363" t="s">
        <v>11359</v>
      </c>
      <c r="G3363" cm="1">
        <f t="array" aca="1" ref="G3363" ca="1">SUMPRODUCT(--ISNUMBER(MID(D3363,ROW(INDIRECT("1:"&amp;LEN(D3363))),1)*1))</f>
        <v>0</v>
      </c>
    </row>
    <row r="3364" spans="1:8" x14ac:dyDescent="0.3">
      <c r="A3364">
        <v>4767</v>
      </c>
      <c r="B3364" t="s">
        <v>15845</v>
      </c>
      <c r="C3364" t="s">
        <v>15846</v>
      </c>
      <c r="D3364" t="s">
        <v>15847</v>
      </c>
      <c r="E3364" t="s">
        <v>1351</v>
      </c>
      <c r="F3364" t="s">
        <v>161</v>
      </c>
      <c r="G3364" cm="1">
        <f t="array" aca="1" ref="G3364" ca="1">SUMPRODUCT(--ISNUMBER(MID(D3364,ROW(INDIRECT("1:"&amp;LEN(D3364))),1)*1))</f>
        <v>11</v>
      </c>
      <c r="H3364" t="b">
        <f t="shared" ref="H3364:H3365" si="774">OR(ISNUMBER(FIND("Wh kg", D3364)), ISNUMBER(FIND("F/g", D3364)), ISNUMBER(FIND("ppm", D3364)), ISNUMBER(FIND("ppb", D3364)), ISNUMBER(FIND("mAh/g", D3364)), ISNUMBER(FIND("kHz", D3364)), ISNUMBER(FIND("°C", D3364)), ISNUMBER(FIND(" pH", D3364)), ISNUMBER(FIND("mg/L", D3364)), ISNUMBER(FIND("mAhg", D3364)), ISNUMBER(FIND("g/L", D3364)), ISNUMBER(FIND("MPa", D3364)))</f>
        <v>1</v>
      </c>
    </row>
    <row r="3365" spans="1:8" x14ac:dyDescent="0.3">
      <c r="A3365">
        <v>4845</v>
      </c>
      <c r="B3365" t="s">
        <v>16101</v>
      </c>
      <c r="C3365" t="s">
        <v>16102</v>
      </c>
      <c r="D3365" t="s">
        <v>16103</v>
      </c>
      <c r="E3365" t="s">
        <v>16104</v>
      </c>
      <c r="F3365" t="s">
        <v>15</v>
      </c>
      <c r="G3365" cm="1">
        <f t="array" aca="1" ref="G3365" ca="1">SUMPRODUCT(--ISNUMBER(MID(D3365,ROW(INDIRECT("1:"&amp;LEN(D3365))),1)*1))</f>
        <v>11</v>
      </c>
      <c r="H3365" t="b">
        <f t="shared" si="774"/>
        <v>1</v>
      </c>
    </row>
    <row r="3366" spans="1:8" hidden="1" x14ac:dyDescent="0.3">
      <c r="A3366">
        <v>4957</v>
      </c>
      <c r="B3366" t="s">
        <v>16458</v>
      </c>
      <c r="C3366" t="s">
        <v>16459</v>
      </c>
      <c r="D3366" t="s">
        <v>16460</v>
      </c>
      <c r="E3366" t="s">
        <v>1208</v>
      </c>
      <c r="F3366" t="s">
        <v>330</v>
      </c>
      <c r="G3366" cm="1">
        <f t="array" aca="1" ref="G3366" ca="1">SUMPRODUCT(--ISNUMBER(MID(D3366,ROW(INDIRECT("1:"&amp;LEN(D3366))),1)*1))</f>
        <v>11</v>
      </c>
      <c r="H3366" t="b">
        <f t="shared" ref="H3364:H3367" si="775">OR(ISNUMBER(FIND("Wh kg", D3366)), ISNUMBER(FIND("F/g", D3366)), ISNUMBER(FIND("ppm", D3366)), ISNUMBER(FIND("ppb", D3366)), ISNUMBER(FIND("mAh/g", D3366)), ISNUMBER(FIND("kHz", D3366)), ISNUMBER(FIND("°C", D3366)), ISNUMBER(FIND(" pH", D3366)), ISNUMBER(FIND("mg/L", D3366)), ISNUMBER(FIND("min", D3366)), ISNUMBER(FIND("mAhg", D3366)), ISNUMBER(FIND("g/L", D3366)), ISNUMBER(FIND("MPa", D3366)))</f>
        <v>0</v>
      </c>
    </row>
    <row r="3367" spans="1:8" hidden="1" x14ac:dyDescent="0.3">
      <c r="A3367">
        <v>5014</v>
      </c>
      <c r="B3367" t="s">
        <v>16640</v>
      </c>
      <c r="C3367" t="s">
        <v>16641</v>
      </c>
      <c r="D3367" t="s">
        <v>16642</v>
      </c>
      <c r="E3367" t="s">
        <v>3220</v>
      </c>
      <c r="F3367" t="s">
        <v>46</v>
      </c>
      <c r="G3367" cm="1">
        <f t="array" aca="1" ref="G3367" ca="1">SUMPRODUCT(--ISNUMBER(MID(D3367,ROW(INDIRECT("1:"&amp;LEN(D3367))),1)*1))</f>
        <v>11</v>
      </c>
      <c r="H3367" t="b">
        <f>OR(ISNUMBER(FIND("Wh kg", D3367)), ISNUMBER(FIND("F/g", D3367)), ISNUMBER(FIND("ppm", D3367)), ISNUMBER(FIND("ppb", D3367)), ISNUMBER(FIND("mAh/g", D3367)), ISNUMBER(FIND("kHz", D3367)), ISNUMBER(FIND("°C", D3367)), ISNUMBER(FIND(" pH", D3367)), ISNUMBER(FIND("mg/L", D3367)), ISNUMBER(FIND("mAhg", D3367)), ISNUMBER(FIND("g/L", D3367)), ISNUMBER(FIND("MPa", D3367)))</f>
        <v>0</v>
      </c>
    </row>
    <row r="3368" spans="1:8" hidden="1" x14ac:dyDescent="0.3">
      <c r="A3368">
        <v>3366</v>
      </c>
      <c r="B3368" t="s">
        <v>11374</v>
      </c>
      <c r="C3368" t="s">
        <v>11375</v>
      </c>
      <c r="D3368" t="s">
        <v>11376</v>
      </c>
      <c r="E3368" t="s">
        <v>892</v>
      </c>
      <c r="F3368" t="s">
        <v>1411</v>
      </c>
      <c r="G3368" cm="1">
        <f t="array" aca="1" ref="G3368" ca="1">SUMPRODUCT(--ISNUMBER(MID(D3368,ROW(INDIRECT("1:"&amp;LEN(D3368))),1)*1))</f>
        <v>0</v>
      </c>
    </row>
    <row r="3369" spans="1:8" x14ac:dyDescent="0.3">
      <c r="A3369">
        <v>3</v>
      </c>
      <c r="B3369" t="s">
        <v>21</v>
      </c>
      <c r="C3369" t="s">
        <v>22</v>
      </c>
      <c r="D3369" t="s">
        <v>23</v>
      </c>
      <c r="E3369" t="s">
        <v>9</v>
      </c>
      <c r="F3369" t="s">
        <v>10</v>
      </c>
      <c r="G3369" cm="1">
        <f t="array" aca="1" ref="G3369" ca="1">SUMPRODUCT(--ISNUMBER(MID(D3369,ROW(INDIRECT("1:"&amp;LEN(D3369))),1)*1))</f>
        <v>10</v>
      </c>
      <c r="H3369" t="b">
        <f>OR(ISNUMBER(FIND("Wh kg", D3369)), ISNUMBER(FIND("F/g", D3369)), ISNUMBER(FIND("ppm", D3369)), ISNUMBER(FIND("ppb", D3369)), ISNUMBER(FIND("mAh/g", D3369)), ISNUMBER(FIND("kHz", D3369)), ISNUMBER(FIND("°C", D3369)), ISNUMBER(FIND(" pH", D3369)), ISNUMBER(FIND("mg/L", D3369)), ISNUMBER(FIND("mAhg", D3369)), ISNUMBER(FIND("g/L", D3369)), ISNUMBER(FIND("MPa", D3369)))</f>
        <v>1</v>
      </c>
    </row>
    <row r="3370" spans="1:8" hidden="1" x14ac:dyDescent="0.3">
      <c r="A3370">
        <v>3368</v>
      </c>
      <c r="B3370" t="s">
        <v>11380</v>
      </c>
      <c r="C3370" t="s">
        <v>11381</v>
      </c>
      <c r="D3370" t="s">
        <v>11382</v>
      </c>
      <c r="E3370" t="s">
        <v>2329</v>
      </c>
      <c r="F3370" t="s">
        <v>2961</v>
      </c>
      <c r="G3370" cm="1">
        <f t="array" aca="1" ref="G3370" ca="1">SUMPRODUCT(--ISNUMBER(MID(D3370,ROW(INDIRECT("1:"&amp;LEN(D3370))),1)*1))</f>
        <v>0</v>
      </c>
    </row>
    <row r="3371" spans="1:8" hidden="1" x14ac:dyDescent="0.3">
      <c r="A3371">
        <v>97</v>
      </c>
      <c r="B3371" t="s">
        <v>400</v>
      </c>
      <c r="C3371" t="s">
        <v>401</v>
      </c>
      <c r="D3371" t="s">
        <v>402</v>
      </c>
      <c r="E3371" t="s">
        <v>93</v>
      </c>
      <c r="F3371" t="s">
        <v>403</v>
      </c>
      <c r="G3371" cm="1">
        <f t="array" aca="1" ref="G3371" ca="1">SUMPRODUCT(--ISNUMBER(MID(D3371,ROW(INDIRECT("1:"&amp;LEN(D3371))),1)*1))</f>
        <v>10</v>
      </c>
      <c r="H3371" t="b">
        <f t="shared" ref="H3371:H3373" si="776">OR(ISNUMBER(FIND("Wh kg", D3371)), ISNUMBER(FIND("F/g", D3371)), ISNUMBER(FIND("ppm", D3371)), ISNUMBER(FIND("ppb", D3371)), ISNUMBER(FIND("mAh/g", D3371)), ISNUMBER(FIND("kHz", D3371)), ISNUMBER(FIND("°C", D3371)), ISNUMBER(FIND(" pH", D3371)), ISNUMBER(FIND("mg/L", D3371)), ISNUMBER(FIND("mAhg", D3371)), ISNUMBER(FIND("g/L", D3371)), ISNUMBER(FIND("MPa", D3371)))</f>
        <v>0</v>
      </c>
    </row>
    <row r="3372" spans="1:8" hidden="1" x14ac:dyDescent="0.3">
      <c r="A3372">
        <v>121</v>
      </c>
      <c r="B3372" t="s">
        <v>487</v>
      </c>
      <c r="C3372" t="s">
        <v>488</v>
      </c>
      <c r="D3372" t="s">
        <v>489</v>
      </c>
      <c r="E3372" t="s">
        <v>490</v>
      </c>
      <c r="F3372" t="s">
        <v>84</v>
      </c>
      <c r="G3372" cm="1">
        <f t="array" aca="1" ref="G3372" ca="1">SUMPRODUCT(--ISNUMBER(MID(D3372,ROW(INDIRECT("1:"&amp;LEN(D3372))),1)*1))</f>
        <v>10</v>
      </c>
      <c r="H3372" t="b">
        <f t="shared" si="776"/>
        <v>0</v>
      </c>
    </row>
    <row r="3373" spans="1:8" hidden="1" x14ac:dyDescent="0.3">
      <c r="A3373">
        <v>138</v>
      </c>
      <c r="B3373" t="s">
        <v>546</v>
      </c>
      <c r="C3373" t="s">
        <v>547</v>
      </c>
      <c r="D3373" t="s">
        <v>548</v>
      </c>
      <c r="E3373" t="s">
        <v>60</v>
      </c>
      <c r="F3373" t="s">
        <v>89</v>
      </c>
      <c r="G3373" cm="1">
        <f t="array" aca="1" ref="G3373" ca="1">SUMPRODUCT(--ISNUMBER(MID(D3373,ROW(INDIRECT("1:"&amp;LEN(D3373))),1)*1))</f>
        <v>10</v>
      </c>
      <c r="H3373" t="b">
        <f t="shared" si="776"/>
        <v>0</v>
      </c>
    </row>
    <row r="3374" spans="1:8" hidden="1" x14ac:dyDescent="0.3">
      <c r="A3374">
        <v>166</v>
      </c>
      <c r="B3374" t="s">
        <v>644</v>
      </c>
      <c r="C3374" t="s">
        <v>645</v>
      </c>
      <c r="D3374" t="s">
        <v>646</v>
      </c>
      <c r="E3374" t="s">
        <v>647</v>
      </c>
      <c r="F3374" t="s">
        <v>116</v>
      </c>
      <c r="G3374" cm="1">
        <f t="array" aca="1" ref="G3374" ca="1">SUMPRODUCT(--ISNUMBER(MID(D3374,ROW(INDIRECT("1:"&amp;LEN(D3374))),1)*1))</f>
        <v>10</v>
      </c>
      <c r="H3374" t="b">
        <f t="shared" ref="H3371:H3378" si="777">OR(ISNUMBER(FIND("Wh kg", D3374)), ISNUMBER(FIND("F/g", D3374)), ISNUMBER(FIND("ppm", D3374)), ISNUMBER(FIND("ppb", D3374)), ISNUMBER(FIND("mAh/g", D3374)), ISNUMBER(FIND("kHz", D3374)), ISNUMBER(FIND("°C", D3374)), ISNUMBER(FIND(" pH", D3374)), ISNUMBER(FIND("mg/L", D3374)), ISNUMBER(FIND("min", D3374)), ISNUMBER(FIND("mAhg", D3374)), ISNUMBER(FIND("g/L", D3374)), ISNUMBER(FIND("MPa", D3374)))</f>
        <v>0</v>
      </c>
    </row>
    <row r="3375" spans="1:8" hidden="1" x14ac:dyDescent="0.3">
      <c r="A3375">
        <v>230</v>
      </c>
      <c r="B3375" t="s">
        <v>869</v>
      </c>
      <c r="C3375" t="s">
        <v>870</v>
      </c>
      <c r="D3375" t="s">
        <v>871</v>
      </c>
      <c r="E3375" t="s">
        <v>760</v>
      </c>
      <c r="F3375" t="s">
        <v>486</v>
      </c>
      <c r="G3375" cm="1">
        <f t="array" aca="1" ref="G3375" ca="1">SUMPRODUCT(--ISNUMBER(MID(D3375,ROW(INDIRECT("1:"&amp;LEN(D3375))),1)*1))</f>
        <v>10</v>
      </c>
      <c r="H3375" t="b">
        <f t="shared" ref="H3375:H3378" si="778">OR(ISNUMBER(FIND("Wh kg", D3375)), ISNUMBER(FIND("F/g", D3375)), ISNUMBER(FIND("ppm", D3375)), ISNUMBER(FIND("ppb", D3375)), ISNUMBER(FIND("mAh/g", D3375)), ISNUMBER(FIND("kHz", D3375)), ISNUMBER(FIND("°C", D3375)), ISNUMBER(FIND(" pH", D3375)), ISNUMBER(FIND("mg/L", D3375)), ISNUMBER(FIND("mAhg", D3375)), ISNUMBER(FIND("g/L", D3375)), ISNUMBER(FIND("MPa", D3375)))</f>
        <v>0</v>
      </c>
    </row>
    <row r="3376" spans="1:8" hidden="1" x14ac:dyDescent="0.3">
      <c r="A3376">
        <v>252</v>
      </c>
      <c r="B3376" t="s">
        <v>945</v>
      </c>
      <c r="C3376" t="s">
        <v>946</v>
      </c>
      <c r="D3376" t="s">
        <v>947</v>
      </c>
      <c r="E3376" t="s">
        <v>948</v>
      </c>
      <c r="F3376" t="s">
        <v>15</v>
      </c>
      <c r="G3376" cm="1">
        <f t="array" aca="1" ref="G3376" ca="1">SUMPRODUCT(--ISNUMBER(MID(D3376,ROW(INDIRECT("1:"&amp;LEN(D3376))),1)*1))</f>
        <v>10</v>
      </c>
      <c r="H3376" t="b">
        <f t="shared" si="778"/>
        <v>0</v>
      </c>
    </row>
    <row r="3377" spans="1:8" hidden="1" x14ac:dyDescent="0.3">
      <c r="A3377">
        <v>287</v>
      </c>
      <c r="B3377" t="s">
        <v>1065</v>
      </c>
      <c r="C3377" t="s">
        <v>1066</v>
      </c>
      <c r="D3377" t="s">
        <v>1067</v>
      </c>
      <c r="E3377" t="s">
        <v>1068</v>
      </c>
      <c r="F3377" t="s">
        <v>51</v>
      </c>
      <c r="G3377" cm="1">
        <f t="array" aca="1" ref="G3377" ca="1">SUMPRODUCT(--ISNUMBER(MID(D3377,ROW(INDIRECT("1:"&amp;LEN(D3377))),1)*1))</f>
        <v>10</v>
      </c>
      <c r="H3377" t="b">
        <f t="shared" si="778"/>
        <v>0</v>
      </c>
    </row>
    <row r="3378" spans="1:8" x14ac:dyDescent="0.3">
      <c r="A3378">
        <v>312</v>
      </c>
      <c r="B3378" t="s">
        <v>1158</v>
      </c>
      <c r="C3378" t="s">
        <v>1159</v>
      </c>
      <c r="D3378" t="s">
        <v>1160</v>
      </c>
      <c r="E3378" t="s">
        <v>1138</v>
      </c>
      <c r="F3378" t="s">
        <v>342</v>
      </c>
      <c r="G3378" cm="1">
        <f t="array" aca="1" ref="G3378" ca="1">SUMPRODUCT(--ISNUMBER(MID(D3378,ROW(INDIRECT("1:"&amp;LEN(D3378))),1)*1))</f>
        <v>10</v>
      </c>
      <c r="H3378" t="b">
        <f t="shared" si="778"/>
        <v>1</v>
      </c>
    </row>
    <row r="3379" spans="1:8" hidden="1" x14ac:dyDescent="0.3">
      <c r="A3379">
        <v>3377</v>
      </c>
      <c r="B3379" t="s">
        <v>11407</v>
      </c>
      <c r="C3379" t="s">
        <v>11408</v>
      </c>
      <c r="D3379" t="s">
        <v>11409</v>
      </c>
      <c r="E3379" t="s">
        <v>1219</v>
      </c>
      <c r="F3379" t="s">
        <v>99</v>
      </c>
      <c r="G3379" cm="1">
        <f t="array" aca="1" ref="G3379" ca="1">SUMPRODUCT(--ISNUMBER(MID(D3379,ROW(INDIRECT("1:"&amp;LEN(D3379))),1)*1))</f>
        <v>0</v>
      </c>
    </row>
    <row r="3380" spans="1:8" hidden="1" x14ac:dyDescent="0.3">
      <c r="A3380">
        <v>333</v>
      </c>
      <c r="B3380" t="s">
        <v>1231</v>
      </c>
      <c r="C3380" t="s">
        <v>1232</v>
      </c>
      <c r="D3380" t="s">
        <v>1233</v>
      </c>
      <c r="E3380" t="s">
        <v>93</v>
      </c>
      <c r="F3380" t="s">
        <v>1234</v>
      </c>
      <c r="G3380" cm="1">
        <f t="array" aca="1" ref="G3380" ca="1">SUMPRODUCT(--ISNUMBER(MID(D3380,ROW(INDIRECT("1:"&amp;LEN(D3380))),1)*1))</f>
        <v>10</v>
      </c>
      <c r="H3380" t="b">
        <f>OR(ISNUMBER(FIND("Wh kg", D3380)), ISNUMBER(FIND("F/g", D3380)), ISNUMBER(FIND("ppm", D3380)), ISNUMBER(FIND("ppb", D3380)), ISNUMBER(FIND("mAh/g", D3380)), ISNUMBER(FIND("kHz", D3380)), ISNUMBER(FIND("°C", D3380)), ISNUMBER(FIND(" pH", D3380)), ISNUMBER(FIND("mg/L", D3380)), ISNUMBER(FIND("mAhg", D3380)), ISNUMBER(FIND("g/L", D3380)), ISNUMBER(FIND("MPa", D3380)))</f>
        <v>0</v>
      </c>
    </row>
    <row r="3381" spans="1:8" hidden="1" x14ac:dyDescent="0.3">
      <c r="A3381">
        <v>338</v>
      </c>
      <c r="B3381" t="s">
        <v>1248</v>
      </c>
      <c r="C3381" t="s">
        <v>1249</v>
      </c>
      <c r="D3381" t="s">
        <v>1250</v>
      </c>
      <c r="E3381" t="s">
        <v>1251</v>
      </c>
      <c r="F3381" t="s">
        <v>1252</v>
      </c>
      <c r="G3381" cm="1">
        <f t="array" aca="1" ref="G3381" ca="1">SUMPRODUCT(--ISNUMBER(MID(D3381,ROW(INDIRECT("1:"&amp;LEN(D3381))),1)*1))</f>
        <v>10</v>
      </c>
      <c r="H3381" t="b">
        <f t="shared" ref="H3380:H3381" si="779">OR(ISNUMBER(FIND("Wh kg", D3381)), ISNUMBER(FIND("F/g", D3381)), ISNUMBER(FIND("ppm", D3381)), ISNUMBER(FIND("ppb", D3381)), ISNUMBER(FIND("mAh/g", D3381)), ISNUMBER(FIND("kHz", D3381)), ISNUMBER(FIND("°C", D3381)), ISNUMBER(FIND(" pH", D3381)), ISNUMBER(FIND("mg/L", D3381)), ISNUMBER(FIND("min", D3381)), ISNUMBER(FIND("mAhg", D3381)), ISNUMBER(FIND("g/L", D3381)), ISNUMBER(FIND("MPa", D3381)))</f>
        <v>0</v>
      </c>
    </row>
    <row r="3382" spans="1:8" hidden="1" x14ac:dyDescent="0.3">
      <c r="A3382">
        <v>3380</v>
      </c>
      <c r="B3382" t="s">
        <v>11416</v>
      </c>
      <c r="C3382" t="s">
        <v>11417</v>
      </c>
      <c r="D3382" t="s">
        <v>11418</v>
      </c>
      <c r="E3382" t="s">
        <v>325</v>
      </c>
      <c r="F3382" t="s">
        <v>978</v>
      </c>
      <c r="G3382" cm="1">
        <f t="array" aca="1" ref="G3382" ca="1">SUMPRODUCT(--ISNUMBER(MID(D3382,ROW(INDIRECT("1:"&amp;LEN(D3382))),1)*1))</f>
        <v>0</v>
      </c>
    </row>
    <row r="3383" spans="1:8" hidden="1" x14ac:dyDescent="0.3">
      <c r="A3383">
        <v>3381</v>
      </c>
      <c r="B3383" t="s">
        <v>11419</v>
      </c>
      <c r="C3383" t="s">
        <v>11420</v>
      </c>
      <c r="D3383" t="s">
        <v>11421</v>
      </c>
      <c r="E3383" t="s">
        <v>3888</v>
      </c>
      <c r="F3383" t="s">
        <v>694</v>
      </c>
      <c r="G3383" cm="1">
        <f t="array" aca="1" ref="G3383" ca="1">SUMPRODUCT(--ISNUMBER(MID(D3383,ROW(INDIRECT("1:"&amp;LEN(D3383))),1)*1))</f>
        <v>0</v>
      </c>
    </row>
    <row r="3384" spans="1:8" hidden="1" x14ac:dyDescent="0.3">
      <c r="A3384">
        <v>3382</v>
      </c>
      <c r="B3384" t="s">
        <v>11422</v>
      </c>
      <c r="C3384" t="s">
        <v>11423</v>
      </c>
      <c r="D3384" t="s">
        <v>11424</v>
      </c>
      <c r="E3384" t="s">
        <v>195</v>
      </c>
      <c r="F3384" t="s">
        <v>2187</v>
      </c>
      <c r="G3384" cm="1">
        <f t="array" aca="1" ref="G3384" ca="1">SUMPRODUCT(--ISNUMBER(MID(D3384,ROW(INDIRECT("1:"&amp;LEN(D3384))),1)*1))</f>
        <v>0</v>
      </c>
    </row>
    <row r="3385" spans="1:8" hidden="1" x14ac:dyDescent="0.3">
      <c r="A3385">
        <v>372</v>
      </c>
      <c r="B3385" t="s">
        <v>1372</v>
      </c>
      <c r="C3385" t="s">
        <v>1373</v>
      </c>
      <c r="D3385" t="s">
        <v>1374</v>
      </c>
      <c r="E3385" t="s">
        <v>1325</v>
      </c>
      <c r="F3385" t="s">
        <v>303</v>
      </c>
      <c r="G3385" cm="1">
        <f t="array" aca="1" ref="G3385" ca="1">SUMPRODUCT(--ISNUMBER(MID(D3385,ROW(INDIRECT("1:"&amp;LEN(D3385))),1)*1))</f>
        <v>10</v>
      </c>
      <c r="H3385" t="b">
        <f t="shared" ref="H3385:H3386" si="780">OR(ISNUMBER(FIND("Wh kg", D3385)), ISNUMBER(FIND("F/g", D3385)), ISNUMBER(FIND("ppm", D3385)), ISNUMBER(FIND("ppb", D3385)), ISNUMBER(FIND("mAh/g", D3385)), ISNUMBER(FIND("kHz", D3385)), ISNUMBER(FIND("°C", D3385)), ISNUMBER(FIND(" pH", D3385)), ISNUMBER(FIND("mg/L", D3385)), ISNUMBER(FIND("min", D3385)), ISNUMBER(FIND("mAhg", D3385)), ISNUMBER(FIND("g/L", D3385)), ISNUMBER(FIND("MPa", D3385)))</f>
        <v>0</v>
      </c>
    </row>
    <row r="3386" spans="1:8" hidden="1" x14ac:dyDescent="0.3">
      <c r="A3386">
        <v>493</v>
      </c>
      <c r="B3386" t="s">
        <v>1798</v>
      </c>
      <c r="C3386" t="s">
        <v>1799</v>
      </c>
      <c r="D3386" t="s">
        <v>1800</v>
      </c>
      <c r="E3386" t="s">
        <v>1801</v>
      </c>
      <c r="F3386" t="s">
        <v>1802</v>
      </c>
      <c r="G3386" cm="1">
        <f t="array" aca="1" ref="G3386" ca="1">SUMPRODUCT(--ISNUMBER(MID(D3386,ROW(INDIRECT("1:"&amp;LEN(D3386))),1)*1))</f>
        <v>10</v>
      </c>
      <c r="H3386" t="b">
        <f t="shared" si="780"/>
        <v>0</v>
      </c>
    </row>
    <row r="3387" spans="1:8" hidden="1" x14ac:dyDescent="0.3">
      <c r="A3387">
        <v>3385</v>
      </c>
      <c r="B3387" t="s">
        <v>11433</v>
      </c>
      <c r="C3387" t="s">
        <v>11434</v>
      </c>
      <c r="D3387" t="s">
        <v>11435</v>
      </c>
      <c r="E3387" t="s">
        <v>1053</v>
      </c>
      <c r="F3387" t="s">
        <v>46</v>
      </c>
      <c r="G3387" cm="1">
        <f t="array" aca="1" ref="G3387" ca="1">SUMPRODUCT(--ISNUMBER(MID(D3387,ROW(INDIRECT("1:"&amp;LEN(D3387))),1)*1))</f>
        <v>0</v>
      </c>
    </row>
    <row r="3388" spans="1:8" hidden="1" x14ac:dyDescent="0.3">
      <c r="A3388">
        <v>3386</v>
      </c>
      <c r="B3388" t="s">
        <v>11436</v>
      </c>
      <c r="C3388" t="s">
        <v>11437</v>
      </c>
      <c r="D3388" t="s">
        <v>11438</v>
      </c>
      <c r="E3388" t="s">
        <v>2329</v>
      </c>
      <c r="F3388" t="s">
        <v>11439</v>
      </c>
      <c r="G3388" cm="1">
        <f t="array" aca="1" ref="G3388" ca="1">SUMPRODUCT(--ISNUMBER(MID(D3388,ROW(INDIRECT("1:"&amp;LEN(D3388))),1)*1))</f>
        <v>0</v>
      </c>
    </row>
    <row r="3389" spans="1:8" hidden="1" x14ac:dyDescent="0.3">
      <c r="A3389">
        <v>3387</v>
      </c>
      <c r="B3389" t="s">
        <v>11440</v>
      </c>
      <c r="C3389" t="s">
        <v>11441</v>
      </c>
      <c r="D3389" t="s">
        <v>11442</v>
      </c>
      <c r="E3389" t="s">
        <v>78</v>
      </c>
      <c r="F3389" t="s">
        <v>698</v>
      </c>
      <c r="G3389" cm="1">
        <f t="array" aca="1" ref="G3389" ca="1">SUMPRODUCT(--ISNUMBER(MID(D3389,ROW(INDIRECT("1:"&amp;LEN(D3389))),1)*1))</f>
        <v>0</v>
      </c>
    </row>
    <row r="3390" spans="1:8" hidden="1" x14ac:dyDescent="0.3">
      <c r="A3390">
        <v>534</v>
      </c>
      <c r="B3390" t="s">
        <v>1942</v>
      </c>
      <c r="C3390" t="s">
        <v>1943</v>
      </c>
      <c r="D3390" t="s">
        <v>1944</v>
      </c>
      <c r="E3390" t="s">
        <v>78</v>
      </c>
      <c r="F3390" t="s">
        <v>1945</v>
      </c>
      <c r="G3390" cm="1">
        <f t="array" aca="1" ref="G3390" ca="1">SUMPRODUCT(--ISNUMBER(MID(D3390,ROW(INDIRECT("1:"&amp;LEN(D3390))),1)*1))</f>
        <v>10</v>
      </c>
      <c r="H3390" t="b">
        <f t="shared" ref="H3390:H3391" si="781">OR(ISNUMBER(FIND("Wh kg", D3390)), ISNUMBER(FIND("F/g", D3390)), ISNUMBER(FIND("ppm", D3390)), ISNUMBER(FIND("ppb", D3390)), ISNUMBER(FIND("mAh/g", D3390)), ISNUMBER(FIND("kHz", D3390)), ISNUMBER(FIND("°C", D3390)), ISNUMBER(FIND(" pH", D3390)), ISNUMBER(FIND("mg/L", D3390)), ISNUMBER(FIND("mAhg", D3390)), ISNUMBER(FIND("g/L", D3390)), ISNUMBER(FIND("MPa", D3390)))</f>
        <v>0</v>
      </c>
    </row>
    <row r="3391" spans="1:8" hidden="1" x14ac:dyDescent="0.3">
      <c r="A3391">
        <v>539</v>
      </c>
      <c r="B3391" t="s">
        <v>1960</v>
      </c>
      <c r="C3391" t="s">
        <v>1961</v>
      </c>
      <c r="D3391" t="s">
        <v>1962</v>
      </c>
      <c r="E3391" t="s">
        <v>418</v>
      </c>
      <c r="F3391" t="s">
        <v>441</v>
      </c>
      <c r="G3391" cm="1">
        <f t="array" aca="1" ref="G3391" ca="1">SUMPRODUCT(--ISNUMBER(MID(D3391,ROW(INDIRECT("1:"&amp;LEN(D3391))),1)*1))</f>
        <v>10</v>
      </c>
      <c r="H3391" t="b">
        <f t="shared" si="781"/>
        <v>0</v>
      </c>
    </row>
    <row r="3392" spans="1:8" hidden="1" x14ac:dyDescent="0.3">
      <c r="A3392">
        <v>549</v>
      </c>
      <c r="B3392" t="s">
        <v>1995</v>
      </c>
      <c r="C3392" t="s">
        <v>1996</v>
      </c>
      <c r="D3392" t="s">
        <v>1997</v>
      </c>
      <c r="E3392" t="s">
        <v>50</v>
      </c>
      <c r="F3392" t="s">
        <v>66</v>
      </c>
      <c r="G3392" cm="1">
        <f t="array" aca="1" ref="G3392" ca="1">SUMPRODUCT(--ISNUMBER(MID(D3392,ROW(INDIRECT("1:"&amp;LEN(D3392))),1)*1))</f>
        <v>10</v>
      </c>
      <c r="H3392" t="b">
        <f t="shared" ref="H3390:H3393" si="782">OR(ISNUMBER(FIND("Wh kg", D3392)), ISNUMBER(FIND("F/g", D3392)), ISNUMBER(FIND("ppm", D3392)), ISNUMBER(FIND("ppb", D3392)), ISNUMBER(FIND("mAh/g", D3392)), ISNUMBER(FIND("kHz", D3392)), ISNUMBER(FIND("°C", D3392)), ISNUMBER(FIND(" pH", D3392)), ISNUMBER(FIND("mg/L", D3392)), ISNUMBER(FIND("min", D3392)), ISNUMBER(FIND("mAhg", D3392)), ISNUMBER(FIND("g/L", D3392)), ISNUMBER(FIND("MPa", D3392)))</f>
        <v>0</v>
      </c>
    </row>
    <row r="3393" spans="1:8" x14ac:dyDescent="0.3">
      <c r="A3393">
        <v>556</v>
      </c>
      <c r="B3393" t="s">
        <v>2017</v>
      </c>
      <c r="C3393" t="s">
        <v>2018</v>
      </c>
      <c r="D3393" t="s">
        <v>2019</v>
      </c>
      <c r="E3393" t="s">
        <v>45</v>
      </c>
      <c r="F3393" t="s">
        <v>1287</v>
      </c>
      <c r="G3393" cm="1">
        <f t="array" aca="1" ref="G3393" ca="1">SUMPRODUCT(--ISNUMBER(MID(D3393,ROW(INDIRECT("1:"&amp;LEN(D3393))),1)*1))</f>
        <v>10</v>
      </c>
      <c r="H3393" t="b">
        <f>OR(ISNUMBER(FIND("Wh kg", D3393)), ISNUMBER(FIND("F/g", D3393)), ISNUMBER(FIND("ppm", D3393)), ISNUMBER(FIND("ppb", D3393)), ISNUMBER(FIND("mAh/g", D3393)), ISNUMBER(FIND("kHz", D3393)), ISNUMBER(FIND("°C", D3393)), ISNUMBER(FIND(" pH", D3393)), ISNUMBER(FIND("mg/L", D3393)), ISNUMBER(FIND("mAhg", D3393)), ISNUMBER(FIND("g/L", D3393)), ISNUMBER(FIND("MPa", D3393)))</f>
        <v>1</v>
      </c>
    </row>
    <row r="3394" spans="1:8" hidden="1" x14ac:dyDescent="0.3">
      <c r="A3394">
        <v>3392</v>
      </c>
      <c r="B3394" t="s">
        <v>11456</v>
      </c>
      <c r="C3394" t="s">
        <v>11457</v>
      </c>
      <c r="D3394" t="s">
        <v>11458</v>
      </c>
      <c r="E3394" t="s">
        <v>2329</v>
      </c>
      <c r="F3394" t="s">
        <v>6565</v>
      </c>
      <c r="G3394" cm="1">
        <f t="array" aca="1" ref="G3394" ca="1">SUMPRODUCT(--ISNUMBER(MID(D3394,ROW(INDIRECT("1:"&amp;LEN(D3394))),1)*1))</f>
        <v>0</v>
      </c>
    </row>
    <row r="3395" spans="1:8" hidden="1" x14ac:dyDescent="0.3">
      <c r="A3395">
        <v>647</v>
      </c>
      <c r="B3395" t="s">
        <v>2326</v>
      </c>
      <c r="C3395" t="s">
        <v>2327</v>
      </c>
      <c r="D3395" t="s">
        <v>2328</v>
      </c>
      <c r="E3395" t="s">
        <v>2329</v>
      </c>
      <c r="F3395" t="s">
        <v>303</v>
      </c>
      <c r="G3395" cm="1">
        <f t="array" aca="1" ref="G3395" ca="1">SUMPRODUCT(--ISNUMBER(MID(D3395,ROW(INDIRECT("1:"&amp;LEN(D3395))),1)*1))</f>
        <v>10</v>
      </c>
      <c r="H3395" t="b">
        <f t="shared" ref="H3395:H3396" si="783">OR(ISNUMBER(FIND("Wh kg", D3395)), ISNUMBER(FIND("F/g", D3395)), ISNUMBER(FIND("ppm", D3395)), ISNUMBER(FIND("ppb", D3395)), ISNUMBER(FIND("mAh/g", D3395)), ISNUMBER(FIND("kHz", D3395)), ISNUMBER(FIND("°C", D3395)), ISNUMBER(FIND(" pH", D3395)), ISNUMBER(FIND("mg/L", D3395)), ISNUMBER(FIND("min", D3395)), ISNUMBER(FIND("mAhg", D3395)), ISNUMBER(FIND("g/L", D3395)), ISNUMBER(FIND("MPa", D3395)))</f>
        <v>0</v>
      </c>
    </row>
    <row r="3396" spans="1:8" hidden="1" x14ac:dyDescent="0.3">
      <c r="A3396">
        <v>661</v>
      </c>
      <c r="B3396" t="s">
        <v>2376</v>
      </c>
      <c r="C3396" t="s">
        <v>2377</v>
      </c>
      <c r="D3396" t="s">
        <v>2378</v>
      </c>
      <c r="E3396" t="s">
        <v>422</v>
      </c>
      <c r="F3396" t="s">
        <v>84</v>
      </c>
      <c r="G3396" cm="1">
        <f t="array" aca="1" ref="G3396" ca="1">SUMPRODUCT(--ISNUMBER(MID(D3396,ROW(INDIRECT("1:"&amp;LEN(D3396))),1)*1))</f>
        <v>10</v>
      </c>
      <c r="H3396" t="b">
        <f t="shared" si="783"/>
        <v>0</v>
      </c>
    </row>
    <row r="3397" spans="1:8" hidden="1" x14ac:dyDescent="0.3">
      <c r="A3397">
        <v>3395</v>
      </c>
      <c r="B3397" t="s">
        <v>11466</v>
      </c>
      <c r="C3397" t="s">
        <v>11467</v>
      </c>
      <c r="D3397" t="s">
        <v>11468</v>
      </c>
      <c r="E3397" t="s">
        <v>5767</v>
      </c>
      <c r="F3397" t="s">
        <v>84</v>
      </c>
      <c r="G3397" cm="1">
        <f t="array" aca="1" ref="G3397" ca="1">SUMPRODUCT(--ISNUMBER(MID(D3397,ROW(INDIRECT("1:"&amp;LEN(D3397))),1)*1))</f>
        <v>0</v>
      </c>
    </row>
    <row r="3398" spans="1:8" hidden="1" x14ac:dyDescent="0.3">
      <c r="A3398">
        <v>757</v>
      </c>
      <c r="B3398" t="s">
        <v>2709</v>
      </c>
      <c r="C3398" t="s">
        <v>2710</v>
      </c>
      <c r="D3398" t="s">
        <v>2711</v>
      </c>
      <c r="E3398" t="s">
        <v>9</v>
      </c>
      <c r="F3398" t="s">
        <v>2712</v>
      </c>
      <c r="G3398" cm="1">
        <f t="array" aca="1" ref="G3398" ca="1">SUMPRODUCT(--ISNUMBER(MID(D3398,ROW(INDIRECT("1:"&amp;LEN(D3398))),1)*1))</f>
        <v>10</v>
      </c>
      <c r="H3398" t="b">
        <f t="shared" ref="H3398:H3406" si="784">OR(ISNUMBER(FIND("Wh kg", D3398)), ISNUMBER(FIND("F/g", D3398)), ISNUMBER(FIND("ppm", D3398)), ISNUMBER(FIND("ppb", D3398)), ISNUMBER(FIND("mAh/g", D3398)), ISNUMBER(FIND("kHz", D3398)), ISNUMBER(FIND("°C", D3398)), ISNUMBER(FIND(" pH", D3398)), ISNUMBER(FIND("mg/L", D3398)), ISNUMBER(FIND("min", D3398)), ISNUMBER(FIND("mAhg", D3398)), ISNUMBER(FIND("g/L", D3398)), ISNUMBER(FIND("MPa", D3398)))</f>
        <v>0</v>
      </c>
    </row>
    <row r="3399" spans="1:8" hidden="1" x14ac:dyDescent="0.3">
      <c r="A3399">
        <v>762</v>
      </c>
      <c r="B3399" t="s">
        <v>2727</v>
      </c>
      <c r="C3399" t="s">
        <v>2728</v>
      </c>
      <c r="D3399" t="s">
        <v>2729</v>
      </c>
      <c r="E3399" t="s">
        <v>2730</v>
      </c>
      <c r="F3399" t="s">
        <v>89</v>
      </c>
      <c r="G3399" cm="1">
        <f t="array" aca="1" ref="G3399" ca="1">SUMPRODUCT(--ISNUMBER(MID(D3399,ROW(INDIRECT("1:"&amp;LEN(D3399))),1)*1))</f>
        <v>10</v>
      </c>
      <c r="H3399" t="b">
        <f t="shared" si="784"/>
        <v>0</v>
      </c>
    </row>
    <row r="3400" spans="1:8" hidden="1" x14ac:dyDescent="0.3">
      <c r="A3400">
        <v>908</v>
      </c>
      <c r="B3400" t="s">
        <v>3225</v>
      </c>
      <c r="C3400" t="s">
        <v>3226</v>
      </c>
      <c r="D3400" t="s">
        <v>3227</v>
      </c>
      <c r="E3400" t="s">
        <v>3228</v>
      </c>
      <c r="F3400" t="s">
        <v>3229</v>
      </c>
      <c r="G3400" cm="1">
        <f t="array" aca="1" ref="G3400" ca="1">SUMPRODUCT(--ISNUMBER(MID(D3400,ROW(INDIRECT("1:"&amp;LEN(D3400))),1)*1))</f>
        <v>10</v>
      </c>
      <c r="H3400" t="b">
        <f t="shared" ref="H3400:H3401" si="785">OR(ISNUMBER(FIND("Wh kg", D3400)), ISNUMBER(FIND("F/g", D3400)), ISNUMBER(FIND("ppm", D3400)), ISNUMBER(FIND("ppb", D3400)), ISNUMBER(FIND("mAh/g", D3400)), ISNUMBER(FIND("kHz", D3400)), ISNUMBER(FIND("°C", D3400)), ISNUMBER(FIND(" pH", D3400)), ISNUMBER(FIND("mg/L", D3400)), ISNUMBER(FIND("mAhg", D3400)), ISNUMBER(FIND("g/L", D3400)), ISNUMBER(FIND("MPa", D3400)))</f>
        <v>0</v>
      </c>
    </row>
    <row r="3401" spans="1:8" hidden="1" x14ac:dyDescent="0.3">
      <c r="A3401">
        <v>948</v>
      </c>
      <c r="B3401" t="s">
        <v>3364</v>
      </c>
      <c r="C3401" t="s">
        <v>3365</v>
      </c>
      <c r="D3401" t="s">
        <v>3366</v>
      </c>
      <c r="E3401" t="s">
        <v>3367</v>
      </c>
      <c r="F3401" t="s">
        <v>41</v>
      </c>
      <c r="G3401" cm="1">
        <f t="array" aca="1" ref="G3401" ca="1">SUMPRODUCT(--ISNUMBER(MID(D3401,ROW(INDIRECT("1:"&amp;LEN(D3401))),1)*1))</f>
        <v>10</v>
      </c>
      <c r="H3401" t="b">
        <f t="shared" si="785"/>
        <v>0</v>
      </c>
    </row>
    <row r="3402" spans="1:8" hidden="1" x14ac:dyDescent="0.3">
      <c r="A3402">
        <v>996</v>
      </c>
      <c r="B3402" t="s">
        <v>3527</v>
      </c>
      <c r="C3402" t="s">
        <v>3528</v>
      </c>
      <c r="D3402" t="s">
        <v>3529</v>
      </c>
      <c r="E3402" t="s">
        <v>3530</v>
      </c>
      <c r="F3402" t="s">
        <v>15</v>
      </c>
      <c r="G3402" cm="1">
        <f t="array" aca="1" ref="G3402" ca="1">SUMPRODUCT(--ISNUMBER(MID(D3402,ROW(INDIRECT("1:"&amp;LEN(D3402))),1)*1))</f>
        <v>10</v>
      </c>
      <c r="H3402" t="b">
        <f t="shared" si="784"/>
        <v>0</v>
      </c>
    </row>
    <row r="3403" spans="1:8" hidden="1" x14ac:dyDescent="0.3">
      <c r="A3403">
        <v>1130</v>
      </c>
      <c r="B3403" t="s">
        <v>3980</v>
      </c>
      <c r="C3403" t="s">
        <v>3981</v>
      </c>
      <c r="D3403" t="s">
        <v>3982</v>
      </c>
      <c r="E3403" t="s">
        <v>3983</v>
      </c>
      <c r="F3403" t="s">
        <v>687</v>
      </c>
      <c r="G3403" cm="1">
        <f t="array" aca="1" ref="G3403" ca="1">SUMPRODUCT(--ISNUMBER(MID(D3403,ROW(INDIRECT("1:"&amp;LEN(D3403))),1)*1))</f>
        <v>10</v>
      </c>
      <c r="H3403" t="b">
        <f>OR(ISNUMBER(FIND("Wh kg", D3403)), ISNUMBER(FIND("F/g", D3403)), ISNUMBER(FIND("ppm", D3403)), ISNUMBER(FIND("ppb", D3403)), ISNUMBER(FIND("mAh/g", D3403)), ISNUMBER(FIND("kHz", D3403)), ISNUMBER(FIND("°C", D3403)), ISNUMBER(FIND(" pH", D3403)), ISNUMBER(FIND("mg/L", D3403)), ISNUMBER(FIND("mAhg", D3403)), ISNUMBER(FIND("g/L", D3403)), ISNUMBER(FIND("MPa", D3403)))</f>
        <v>0</v>
      </c>
    </row>
    <row r="3404" spans="1:8" hidden="1" x14ac:dyDescent="0.3">
      <c r="A3404">
        <v>1162</v>
      </c>
      <c r="B3404" t="s">
        <v>4092</v>
      </c>
      <c r="C3404" t="s">
        <v>4093</v>
      </c>
      <c r="D3404" t="s">
        <v>4094</v>
      </c>
      <c r="E3404" t="s">
        <v>937</v>
      </c>
      <c r="F3404" t="s">
        <v>89</v>
      </c>
      <c r="G3404" cm="1">
        <f t="array" aca="1" ref="G3404" ca="1">SUMPRODUCT(--ISNUMBER(MID(D3404,ROW(INDIRECT("1:"&amp;LEN(D3404))),1)*1))</f>
        <v>10</v>
      </c>
      <c r="H3404" t="b">
        <f t="shared" si="784"/>
        <v>0</v>
      </c>
    </row>
    <row r="3405" spans="1:8" hidden="1" x14ac:dyDescent="0.3">
      <c r="A3405">
        <v>1191</v>
      </c>
      <c r="B3405" t="s">
        <v>4188</v>
      </c>
      <c r="C3405" t="s">
        <v>4189</v>
      </c>
      <c r="D3405" t="s">
        <v>4190</v>
      </c>
      <c r="E3405" t="s">
        <v>4191</v>
      </c>
      <c r="F3405" t="s">
        <v>632</v>
      </c>
      <c r="G3405" cm="1">
        <f t="array" aca="1" ref="G3405" ca="1">SUMPRODUCT(--ISNUMBER(MID(D3405,ROW(INDIRECT("1:"&amp;LEN(D3405))),1)*1))</f>
        <v>10</v>
      </c>
      <c r="H3405" t="b">
        <f t="shared" ref="H3405:H3406" si="786">OR(ISNUMBER(FIND("Wh kg", D3405)), ISNUMBER(FIND("F/g", D3405)), ISNUMBER(FIND("ppm", D3405)), ISNUMBER(FIND("ppb", D3405)), ISNUMBER(FIND("mAh/g", D3405)), ISNUMBER(FIND("kHz", D3405)), ISNUMBER(FIND("°C", D3405)), ISNUMBER(FIND(" pH", D3405)), ISNUMBER(FIND("mg/L", D3405)), ISNUMBER(FIND("mAhg", D3405)), ISNUMBER(FIND("g/L", D3405)), ISNUMBER(FIND("MPa", D3405)))</f>
        <v>0</v>
      </c>
    </row>
    <row r="3406" spans="1:8" x14ac:dyDescent="0.3">
      <c r="A3406">
        <v>1262</v>
      </c>
      <c r="B3406" t="s">
        <v>4428</v>
      </c>
      <c r="C3406" t="s">
        <v>4429</v>
      </c>
      <c r="D3406" t="s">
        <v>4430</v>
      </c>
      <c r="E3406" t="s">
        <v>231</v>
      </c>
      <c r="F3406" t="s">
        <v>84</v>
      </c>
      <c r="G3406" cm="1">
        <f t="array" aca="1" ref="G3406" ca="1">SUMPRODUCT(--ISNUMBER(MID(D3406,ROW(INDIRECT("1:"&amp;LEN(D3406))),1)*1))</f>
        <v>10</v>
      </c>
      <c r="H3406" t="b">
        <f t="shared" si="786"/>
        <v>1</v>
      </c>
    </row>
    <row r="3407" spans="1:8" hidden="1" x14ac:dyDescent="0.3">
      <c r="A3407">
        <v>3405</v>
      </c>
      <c r="B3407" t="s">
        <v>11497</v>
      </c>
      <c r="C3407" t="s">
        <v>11498</v>
      </c>
      <c r="D3407" t="s">
        <v>11499</v>
      </c>
      <c r="E3407" t="s">
        <v>2882</v>
      </c>
      <c r="F3407" t="s">
        <v>20</v>
      </c>
      <c r="G3407" cm="1">
        <f t="array" aca="1" ref="G3407" ca="1">SUMPRODUCT(--ISNUMBER(MID(D3407,ROW(INDIRECT("1:"&amp;LEN(D3407))),1)*1))</f>
        <v>0</v>
      </c>
    </row>
    <row r="3408" spans="1:8" hidden="1" x14ac:dyDescent="0.3">
      <c r="A3408">
        <v>1298</v>
      </c>
      <c r="B3408" t="s">
        <v>4551</v>
      </c>
      <c r="C3408" t="s">
        <v>4552</v>
      </c>
      <c r="D3408" t="s">
        <v>4553</v>
      </c>
      <c r="E3408" t="s">
        <v>4554</v>
      </c>
      <c r="F3408" t="s">
        <v>15</v>
      </c>
      <c r="G3408" cm="1">
        <f t="array" aca="1" ref="G3408" ca="1">SUMPRODUCT(--ISNUMBER(MID(D3408,ROW(INDIRECT("1:"&amp;LEN(D3408))),1)*1))</f>
        <v>10</v>
      </c>
      <c r="H3408" t="b">
        <f>OR(ISNUMBER(FIND("Wh kg", D3408)), ISNUMBER(FIND("F/g", D3408)), ISNUMBER(FIND("ppm", D3408)), ISNUMBER(FIND("ppb", D3408)), ISNUMBER(FIND("mAh/g", D3408)), ISNUMBER(FIND("kHz", D3408)), ISNUMBER(FIND("°C", D3408)), ISNUMBER(FIND(" pH", D3408)), ISNUMBER(FIND("mg/L", D3408)), ISNUMBER(FIND("min", D3408)), ISNUMBER(FIND("mAhg", D3408)), ISNUMBER(FIND("g/L", D3408)), ISNUMBER(FIND("MPa", D3408)))</f>
        <v>0</v>
      </c>
    </row>
    <row r="3409" spans="1:8" hidden="1" x14ac:dyDescent="0.3">
      <c r="A3409">
        <v>3407</v>
      </c>
      <c r="B3409" t="s">
        <v>11503</v>
      </c>
      <c r="C3409" t="s">
        <v>11504</v>
      </c>
      <c r="D3409" t="s">
        <v>11505</v>
      </c>
      <c r="E3409" t="s">
        <v>1036</v>
      </c>
      <c r="F3409" t="s">
        <v>2064</v>
      </c>
      <c r="G3409" cm="1">
        <f t="array" aca="1" ref="G3409" ca="1">SUMPRODUCT(--ISNUMBER(MID(D3409,ROW(INDIRECT("1:"&amp;LEN(D3409))),1)*1))</f>
        <v>0</v>
      </c>
    </row>
    <row r="3410" spans="1:8" hidden="1" x14ac:dyDescent="0.3">
      <c r="A3410">
        <v>1323</v>
      </c>
      <c r="B3410" t="s">
        <v>4631</v>
      </c>
      <c r="C3410" t="s">
        <v>4632</v>
      </c>
      <c r="D3410" t="s">
        <v>4633</v>
      </c>
      <c r="E3410" t="s">
        <v>2209</v>
      </c>
      <c r="F3410" t="s">
        <v>89</v>
      </c>
      <c r="G3410" cm="1">
        <f t="array" aca="1" ref="G3410" ca="1">SUMPRODUCT(--ISNUMBER(MID(D3410,ROW(INDIRECT("1:"&amp;LEN(D3410))),1)*1))</f>
        <v>10</v>
      </c>
      <c r="H3410" t="b">
        <f t="shared" ref="H3410:H3415" si="787">OR(ISNUMBER(FIND("Wh kg", D3410)), ISNUMBER(FIND("F/g", D3410)), ISNUMBER(FIND("ppm", D3410)), ISNUMBER(FIND("ppb", D3410)), ISNUMBER(FIND("mAh/g", D3410)), ISNUMBER(FIND("kHz", D3410)), ISNUMBER(FIND("°C", D3410)), ISNUMBER(FIND(" pH", D3410)), ISNUMBER(FIND("mg/L", D3410)), ISNUMBER(FIND("mAhg", D3410)), ISNUMBER(FIND("g/L", D3410)), ISNUMBER(FIND("MPa", D3410)))</f>
        <v>0</v>
      </c>
    </row>
    <row r="3411" spans="1:8" hidden="1" x14ac:dyDescent="0.3">
      <c r="A3411">
        <v>1327</v>
      </c>
      <c r="B3411" t="s">
        <v>4644</v>
      </c>
      <c r="C3411" t="s">
        <v>4645</v>
      </c>
      <c r="D3411" t="s">
        <v>4646</v>
      </c>
      <c r="E3411" t="s">
        <v>2984</v>
      </c>
      <c r="F3411" t="s">
        <v>89</v>
      </c>
      <c r="G3411" cm="1">
        <f t="array" aca="1" ref="G3411" ca="1">SUMPRODUCT(--ISNUMBER(MID(D3411,ROW(INDIRECT("1:"&amp;LEN(D3411))),1)*1))</f>
        <v>10</v>
      </c>
      <c r="H3411" t="b">
        <f t="shared" si="787"/>
        <v>0</v>
      </c>
    </row>
    <row r="3412" spans="1:8" x14ac:dyDescent="0.3">
      <c r="A3412">
        <v>1355</v>
      </c>
      <c r="B3412" t="s">
        <v>4738</v>
      </c>
      <c r="C3412" t="s">
        <v>4739</v>
      </c>
      <c r="D3412" t="s">
        <v>4740</v>
      </c>
      <c r="E3412" t="s">
        <v>4741</v>
      </c>
      <c r="F3412" t="s">
        <v>84</v>
      </c>
      <c r="G3412" cm="1">
        <f t="array" aca="1" ref="G3412" ca="1">SUMPRODUCT(--ISNUMBER(MID(D3412,ROW(INDIRECT("1:"&amp;LEN(D3412))),1)*1))</f>
        <v>10</v>
      </c>
      <c r="H3412" t="b">
        <f t="shared" si="787"/>
        <v>1</v>
      </c>
    </row>
    <row r="3413" spans="1:8" hidden="1" x14ac:dyDescent="0.3">
      <c r="A3413">
        <v>1401</v>
      </c>
      <c r="B3413" t="s">
        <v>4896</v>
      </c>
      <c r="C3413" t="s">
        <v>4897</v>
      </c>
      <c r="D3413" t="s">
        <v>4898</v>
      </c>
      <c r="E3413" t="s">
        <v>4899</v>
      </c>
      <c r="F3413" t="s">
        <v>15</v>
      </c>
      <c r="G3413" cm="1">
        <f t="array" aca="1" ref="G3413" ca="1">SUMPRODUCT(--ISNUMBER(MID(D3413,ROW(INDIRECT("1:"&amp;LEN(D3413))),1)*1))</f>
        <v>10</v>
      </c>
      <c r="H3413" t="b">
        <f t="shared" si="787"/>
        <v>0</v>
      </c>
    </row>
    <row r="3414" spans="1:8" hidden="1" x14ac:dyDescent="0.3">
      <c r="A3414">
        <v>1431</v>
      </c>
      <c r="B3414" t="s">
        <v>4995</v>
      </c>
      <c r="C3414" t="s">
        <v>4996</v>
      </c>
      <c r="D3414" t="s">
        <v>4997</v>
      </c>
      <c r="E3414" t="s">
        <v>4998</v>
      </c>
      <c r="F3414" t="s">
        <v>15</v>
      </c>
      <c r="G3414" cm="1">
        <f t="array" aca="1" ref="G3414" ca="1">SUMPRODUCT(--ISNUMBER(MID(D3414,ROW(INDIRECT("1:"&amp;LEN(D3414))),1)*1))</f>
        <v>10</v>
      </c>
      <c r="H3414" t="b">
        <f t="shared" si="787"/>
        <v>0</v>
      </c>
    </row>
    <row r="3415" spans="1:8" x14ac:dyDescent="0.3">
      <c r="A3415">
        <v>1544</v>
      </c>
      <c r="B3415" t="s">
        <v>5374</v>
      </c>
      <c r="C3415" t="s">
        <v>5375</v>
      </c>
      <c r="D3415" t="s">
        <v>5376</v>
      </c>
      <c r="E3415" t="s">
        <v>856</v>
      </c>
      <c r="F3415" t="s">
        <v>694</v>
      </c>
      <c r="G3415" cm="1">
        <f t="array" aca="1" ref="G3415" ca="1">SUMPRODUCT(--ISNUMBER(MID(D3415,ROW(INDIRECT("1:"&amp;LEN(D3415))),1)*1))</f>
        <v>10</v>
      </c>
      <c r="H3415" t="b">
        <f t="shared" si="787"/>
        <v>1</v>
      </c>
    </row>
    <row r="3416" spans="1:8" hidden="1" x14ac:dyDescent="0.3">
      <c r="A3416">
        <v>3414</v>
      </c>
      <c r="B3416" t="s">
        <v>11528</v>
      </c>
      <c r="C3416" t="s">
        <v>11529</v>
      </c>
      <c r="D3416" t="s">
        <v>11530</v>
      </c>
      <c r="E3416" t="s">
        <v>3754</v>
      </c>
      <c r="F3416" t="s">
        <v>84</v>
      </c>
      <c r="G3416" cm="1">
        <f t="array" aca="1" ref="G3416" ca="1">SUMPRODUCT(--ISNUMBER(MID(D3416,ROW(INDIRECT("1:"&amp;LEN(D3416))),1)*1))</f>
        <v>0</v>
      </c>
    </row>
    <row r="3417" spans="1:8" hidden="1" x14ac:dyDescent="0.3">
      <c r="A3417">
        <v>1575</v>
      </c>
      <c r="B3417" t="s">
        <v>5477</v>
      </c>
      <c r="C3417" t="s">
        <v>5478</v>
      </c>
      <c r="D3417" t="s">
        <v>5479</v>
      </c>
      <c r="E3417" t="s">
        <v>2375</v>
      </c>
      <c r="F3417" t="s">
        <v>46</v>
      </c>
      <c r="G3417" cm="1">
        <f t="array" aca="1" ref="G3417" ca="1">SUMPRODUCT(--ISNUMBER(MID(D3417,ROW(INDIRECT("1:"&amp;LEN(D3417))),1)*1))</f>
        <v>10</v>
      </c>
      <c r="H3417" t="b">
        <f t="shared" ref="H3417:H3423" si="788">OR(ISNUMBER(FIND("Wh kg", D3417)), ISNUMBER(FIND("F/g", D3417)), ISNUMBER(FIND("ppm", D3417)), ISNUMBER(FIND("ppb", D3417)), ISNUMBER(FIND("mAh/g", D3417)), ISNUMBER(FIND("kHz", D3417)), ISNUMBER(FIND("°C", D3417)), ISNUMBER(FIND(" pH", D3417)), ISNUMBER(FIND("mg/L", D3417)), ISNUMBER(FIND("min", D3417)), ISNUMBER(FIND("mAhg", D3417)), ISNUMBER(FIND("g/L", D3417)), ISNUMBER(FIND("MPa", D3417)))</f>
        <v>0</v>
      </c>
    </row>
    <row r="3418" spans="1:8" hidden="1" x14ac:dyDescent="0.3">
      <c r="A3418">
        <v>1624</v>
      </c>
      <c r="B3418" t="s">
        <v>5638</v>
      </c>
      <c r="C3418" t="s">
        <v>5639</v>
      </c>
      <c r="D3418" t="s">
        <v>5640</v>
      </c>
      <c r="E3418" t="s">
        <v>5641</v>
      </c>
      <c r="F3418" t="s">
        <v>15</v>
      </c>
      <c r="G3418" cm="1">
        <f t="array" aca="1" ref="G3418" ca="1">SUMPRODUCT(--ISNUMBER(MID(D3418,ROW(INDIRECT("1:"&amp;LEN(D3418))),1)*1))</f>
        <v>10</v>
      </c>
      <c r="H3418" t="b">
        <f>OR(ISNUMBER(FIND("Wh kg", D3418)), ISNUMBER(FIND("F/g", D3418)), ISNUMBER(FIND("ppm", D3418)), ISNUMBER(FIND("ppb", D3418)), ISNUMBER(FIND("mAh/g", D3418)), ISNUMBER(FIND("kHz", D3418)), ISNUMBER(FIND("°C", D3418)), ISNUMBER(FIND(" pH", D3418)), ISNUMBER(FIND("mg/L", D3418)), ISNUMBER(FIND("mAhg", D3418)), ISNUMBER(FIND("g/L", D3418)), ISNUMBER(FIND("MPa", D3418)))</f>
        <v>0</v>
      </c>
    </row>
    <row r="3419" spans="1:8" hidden="1" x14ac:dyDescent="0.3">
      <c r="A3419">
        <v>1625</v>
      </c>
      <c r="B3419" t="s">
        <v>5642</v>
      </c>
      <c r="C3419" t="s">
        <v>5643</v>
      </c>
      <c r="D3419" t="s">
        <v>5644</v>
      </c>
      <c r="E3419" t="s">
        <v>3598</v>
      </c>
      <c r="F3419" t="s">
        <v>41</v>
      </c>
      <c r="G3419" cm="1">
        <f t="array" aca="1" ref="G3419" ca="1">SUMPRODUCT(--ISNUMBER(MID(D3419,ROW(INDIRECT("1:"&amp;LEN(D3419))),1)*1))</f>
        <v>10</v>
      </c>
      <c r="H3419" t="b">
        <f t="shared" si="788"/>
        <v>0</v>
      </c>
    </row>
    <row r="3420" spans="1:8" hidden="1" x14ac:dyDescent="0.3">
      <c r="A3420">
        <v>1720</v>
      </c>
      <c r="B3420" t="s">
        <v>5970</v>
      </c>
      <c r="C3420" t="s">
        <v>5971</v>
      </c>
      <c r="D3420" t="s">
        <v>5972</v>
      </c>
      <c r="E3420" t="s">
        <v>2329</v>
      </c>
      <c r="F3420" t="s">
        <v>3133</v>
      </c>
      <c r="G3420" cm="1">
        <f t="array" aca="1" ref="G3420" ca="1">SUMPRODUCT(--ISNUMBER(MID(D3420,ROW(INDIRECT("1:"&amp;LEN(D3420))),1)*1))</f>
        <v>10</v>
      </c>
      <c r="H3420" t="b">
        <f>OR(ISNUMBER(FIND("Wh kg", D3420)), ISNUMBER(FIND("F/g", D3420)), ISNUMBER(FIND("ppm", D3420)), ISNUMBER(FIND("ppb", D3420)), ISNUMBER(FIND("mAh/g", D3420)), ISNUMBER(FIND("kHz", D3420)), ISNUMBER(FIND("°C", D3420)), ISNUMBER(FIND(" pH", D3420)), ISNUMBER(FIND("mg/L", D3420)), ISNUMBER(FIND("mAhg", D3420)), ISNUMBER(FIND("g/L", D3420)), ISNUMBER(FIND("MPa", D3420)))</f>
        <v>0</v>
      </c>
    </row>
    <row r="3421" spans="1:8" hidden="1" x14ac:dyDescent="0.3">
      <c r="A3421">
        <v>1736</v>
      </c>
      <c r="B3421" t="s">
        <v>6022</v>
      </c>
      <c r="C3421" t="s">
        <v>6023</v>
      </c>
      <c r="D3421" t="s">
        <v>6024</v>
      </c>
      <c r="E3421" t="s">
        <v>6025</v>
      </c>
      <c r="F3421" t="s">
        <v>610</v>
      </c>
      <c r="G3421" cm="1">
        <f t="array" aca="1" ref="G3421" ca="1">SUMPRODUCT(--ISNUMBER(MID(D3421,ROW(INDIRECT("1:"&amp;LEN(D3421))),1)*1))</f>
        <v>10</v>
      </c>
      <c r="H3421" t="b">
        <f t="shared" si="788"/>
        <v>0</v>
      </c>
    </row>
    <row r="3422" spans="1:8" hidden="1" x14ac:dyDescent="0.3">
      <c r="A3422">
        <v>1777</v>
      </c>
      <c r="B3422" t="s">
        <v>6158</v>
      </c>
      <c r="C3422" t="s">
        <v>6159</v>
      </c>
      <c r="D3422" t="s">
        <v>6160</v>
      </c>
      <c r="E3422" t="s">
        <v>2375</v>
      </c>
      <c r="F3422" t="s">
        <v>116</v>
      </c>
      <c r="G3422" cm="1">
        <f t="array" aca="1" ref="G3422" ca="1">SUMPRODUCT(--ISNUMBER(MID(D3422,ROW(INDIRECT("1:"&amp;LEN(D3422))),1)*1))</f>
        <v>10</v>
      </c>
      <c r="H3422" t="b">
        <f t="shared" si="788"/>
        <v>0</v>
      </c>
    </row>
    <row r="3423" spans="1:8" hidden="1" x14ac:dyDescent="0.3">
      <c r="A3423">
        <v>1805</v>
      </c>
      <c r="B3423" t="s">
        <v>6252</v>
      </c>
      <c r="C3423" t="s">
        <v>6253</v>
      </c>
      <c r="D3423" t="s">
        <v>6254</v>
      </c>
      <c r="E3423" t="s">
        <v>6004</v>
      </c>
      <c r="F3423" t="s">
        <v>89</v>
      </c>
      <c r="G3423" cm="1">
        <f t="array" aca="1" ref="G3423" ca="1">SUMPRODUCT(--ISNUMBER(MID(D3423,ROW(INDIRECT("1:"&amp;LEN(D3423))),1)*1))</f>
        <v>10</v>
      </c>
      <c r="H3423" t="b">
        <f>OR(ISNUMBER(FIND("Wh kg", D3423)), ISNUMBER(FIND("F/g", D3423)), ISNUMBER(FIND("ppm", D3423)), ISNUMBER(FIND("ppb", D3423)), ISNUMBER(FIND("mAh/g", D3423)), ISNUMBER(FIND("kHz", D3423)), ISNUMBER(FIND("°C", D3423)), ISNUMBER(FIND(" pH", D3423)), ISNUMBER(FIND("mg/L", D3423)), ISNUMBER(FIND("mAhg", D3423)), ISNUMBER(FIND("g/L", D3423)), ISNUMBER(FIND("MPa", D3423)))</f>
        <v>0</v>
      </c>
    </row>
    <row r="3424" spans="1:8" hidden="1" x14ac:dyDescent="0.3">
      <c r="A3424">
        <v>3422</v>
      </c>
      <c r="B3424" t="s">
        <v>11554</v>
      </c>
      <c r="C3424" t="s">
        <v>11555</v>
      </c>
      <c r="D3424" t="s">
        <v>11556</v>
      </c>
      <c r="E3424" t="s">
        <v>4640</v>
      </c>
      <c r="F3424" t="s">
        <v>15</v>
      </c>
      <c r="G3424" cm="1">
        <f t="array" aca="1" ref="G3424" ca="1">SUMPRODUCT(--ISNUMBER(MID(D3424,ROW(INDIRECT("1:"&amp;LEN(D3424))),1)*1))</f>
        <v>0</v>
      </c>
    </row>
    <row r="3425" spans="1:8" x14ac:dyDescent="0.3">
      <c r="A3425">
        <v>1809</v>
      </c>
      <c r="B3425" t="s">
        <v>6265</v>
      </c>
      <c r="C3425" t="s">
        <v>6266</v>
      </c>
      <c r="D3425" t="s">
        <v>6267</v>
      </c>
      <c r="E3425" t="s">
        <v>3444</v>
      </c>
      <c r="F3425" t="s">
        <v>46</v>
      </c>
      <c r="G3425" cm="1">
        <f t="array" aca="1" ref="G3425" ca="1">SUMPRODUCT(--ISNUMBER(MID(D3425,ROW(INDIRECT("1:"&amp;LEN(D3425))),1)*1))</f>
        <v>10</v>
      </c>
      <c r="H3425" t="b">
        <f t="shared" ref="H3425:H3427" si="789">OR(ISNUMBER(FIND("Wh kg", D3425)), ISNUMBER(FIND("F/g", D3425)), ISNUMBER(FIND("ppm", D3425)), ISNUMBER(FIND("ppb", D3425)), ISNUMBER(FIND("mAh/g", D3425)), ISNUMBER(FIND("kHz", D3425)), ISNUMBER(FIND("°C", D3425)), ISNUMBER(FIND(" pH", D3425)), ISNUMBER(FIND("mg/L", D3425)), ISNUMBER(FIND("mAhg", D3425)), ISNUMBER(FIND("g/L", D3425)), ISNUMBER(FIND("MPa", D3425)))</f>
        <v>1</v>
      </c>
    </row>
    <row r="3426" spans="1:8" x14ac:dyDescent="0.3">
      <c r="A3426">
        <v>1821</v>
      </c>
      <c r="B3426" t="s">
        <v>6305</v>
      </c>
      <c r="C3426" t="s">
        <v>6306</v>
      </c>
      <c r="D3426" t="s">
        <v>6307</v>
      </c>
      <c r="E3426" t="s">
        <v>1566</v>
      </c>
      <c r="F3426" t="s">
        <v>46</v>
      </c>
      <c r="G3426" cm="1">
        <f t="array" aca="1" ref="G3426" ca="1">SUMPRODUCT(--ISNUMBER(MID(D3426,ROW(INDIRECT("1:"&amp;LEN(D3426))),1)*1))</f>
        <v>10</v>
      </c>
      <c r="H3426" t="b">
        <f t="shared" si="789"/>
        <v>1</v>
      </c>
    </row>
    <row r="3427" spans="1:8" hidden="1" x14ac:dyDescent="0.3">
      <c r="A3427">
        <v>1919</v>
      </c>
      <c r="B3427" t="s">
        <v>6633</v>
      </c>
      <c r="C3427" t="s">
        <v>6634</v>
      </c>
      <c r="D3427" t="s">
        <v>6635</v>
      </c>
      <c r="E3427" t="s">
        <v>1333</v>
      </c>
      <c r="F3427" t="s">
        <v>2586</v>
      </c>
      <c r="G3427" cm="1">
        <f t="array" aca="1" ref="G3427" ca="1">SUMPRODUCT(--ISNUMBER(MID(D3427,ROW(INDIRECT("1:"&amp;LEN(D3427))),1)*1))</f>
        <v>10</v>
      </c>
      <c r="H3427" t="b">
        <f t="shared" si="789"/>
        <v>0</v>
      </c>
    </row>
    <row r="3428" spans="1:8" hidden="1" x14ac:dyDescent="0.3">
      <c r="A3428">
        <v>1924</v>
      </c>
      <c r="B3428" t="s">
        <v>6649</v>
      </c>
      <c r="C3428" t="s">
        <v>6650</v>
      </c>
      <c r="D3428" t="s">
        <v>6651</v>
      </c>
      <c r="E3428" t="s">
        <v>6652</v>
      </c>
      <c r="F3428" t="s">
        <v>2356</v>
      </c>
      <c r="G3428" cm="1">
        <f t="array" aca="1" ref="G3428" ca="1">SUMPRODUCT(--ISNUMBER(MID(D3428,ROW(INDIRECT("1:"&amp;LEN(D3428))),1)*1))</f>
        <v>10</v>
      </c>
      <c r="H3428" t="b">
        <f t="shared" ref="H3425:H3428" si="790">OR(ISNUMBER(FIND("Wh kg", D3428)), ISNUMBER(FIND("F/g", D3428)), ISNUMBER(FIND("ppm", D3428)), ISNUMBER(FIND("ppb", D3428)), ISNUMBER(FIND("mAh/g", D3428)), ISNUMBER(FIND("kHz", D3428)), ISNUMBER(FIND("°C", D3428)), ISNUMBER(FIND(" pH", D3428)), ISNUMBER(FIND("mg/L", D3428)), ISNUMBER(FIND("min", D3428)), ISNUMBER(FIND("mAhg", D3428)), ISNUMBER(FIND("g/L", D3428)), ISNUMBER(FIND("MPa", D3428)))</f>
        <v>0</v>
      </c>
    </row>
    <row r="3429" spans="1:8" hidden="1" x14ac:dyDescent="0.3">
      <c r="A3429">
        <v>3427</v>
      </c>
      <c r="B3429" t="s">
        <v>11569</v>
      </c>
      <c r="C3429" t="s">
        <v>11570</v>
      </c>
      <c r="D3429" t="s">
        <v>11571</v>
      </c>
      <c r="E3429" t="s">
        <v>1453</v>
      </c>
      <c r="F3429" t="s">
        <v>3229</v>
      </c>
      <c r="G3429" cm="1">
        <f t="array" aca="1" ref="G3429" ca="1">SUMPRODUCT(--ISNUMBER(MID(D3429,ROW(INDIRECT("1:"&amp;LEN(D3429))),1)*1))</f>
        <v>0</v>
      </c>
    </row>
    <row r="3430" spans="1:8" hidden="1" x14ac:dyDescent="0.3">
      <c r="A3430">
        <v>1943</v>
      </c>
      <c r="B3430" t="s">
        <v>6712</v>
      </c>
      <c r="C3430" t="s">
        <v>6713</v>
      </c>
      <c r="D3430" t="s">
        <v>6714</v>
      </c>
      <c r="E3430" t="s">
        <v>6366</v>
      </c>
      <c r="F3430" t="s">
        <v>89</v>
      </c>
      <c r="G3430" cm="1">
        <f t="array" aca="1" ref="G3430" ca="1">SUMPRODUCT(--ISNUMBER(MID(D3430,ROW(INDIRECT("1:"&amp;LEN(D3430))),1)*1))</f>
        <v>10</v>
      </c>
      <c r="H3430" t="b">
        <f>OR(ISNUMBER(FIND("Wh kg", D3430)), ISNUMBER(FIND("F/g", D3430)), ISNUMBER(FIND("ppm", D3430)), ISNUMBER(FIND("ppb", D3430)), ISNUMBER(FIND("mAh/g", D3430)), ISNUMBER(FIND("kHz", D3430)), ISNUMBER(FIND("°C", D3430)), ISNUMBER(FIND(" pH", D3430)), ISNUMBER(FIND("mg/L", D3430)), ISNUMBER(FIND("min", D3430)), ISNUMBER(FIND("mAhg", D3430)), ISNUMBER(FIND("g/L", D3430)), ISNUMBER(FIND("MPa", D3430)))</f>
        <v>0</v>
      </c>
    </row>
    <row r="3431" spans="1:8" hidden="1" x14ac:dyDescent="0.3">
      <c r="A3431">
        <v>3429</v>
      </c>
      <c r="B3431" t="s">
        <v>11575</v>
      </c>
      <c r="C3431" t="s">
        <v>11576</v>
      </c>
      <c r="D3431" t="s">
        <v>11577</v>
      </c>
      <c r="E3431" t="s">
        <v>2671</v>
      </c>
      <c r="F3431" t="s">
        <v>11578</v>
      </c>
      <c r="G3431" cm="1">
        <f t="array" aca="1" ref="G3431" ca="1">SUMPRODUCT(--ISNUMBER(MID(D3431,ROW(INDIRECT("1:"&amp;LEN(D3431))),1)*1))</f>
        <v>0</v>
      </c>
    </row>
    <row r="3432" spans="1:8" hidden="1" x14ac:dyDescent="0.3">
      <c r="A3432">
        <v>3430</v>
      </c>
      <c r="B3432" t="s">
        <v>11579</v>
      </c>
      <c r="C3432" t="s">
        <v>11580</v>
      </c>
      <c r="D3432" t="s">
        <v>11581</v>
      </c>
      <c r="E3432" t="s">
        <v>11582</v>
      </c>
      <c r="F3432" t="s">
        <v>11583</v>
      </c>
      <c r="G3432" cm="1">
        <f t="array" aca="1" ref="G3432" ca="1">SUMPRODUCT(--ISNUMBER(MID(D3432,ROW(INDIRECT("1:"&amp;LEN(D3432))),1)*1))</f>
        <v>0</v>
      </c>
    </row>
    <row r="3433" spans="1:8" hidden="1" x14ac:dyDescent="0.3">
      <c r="A3433">
        <v>1955</v>
      </c>
      <c r="B3433" t="s">
        <v>6751</v>
      </c>
      <c r="C3433" t="s">
        <v>6752</v>
      </c>
      <c r="D3433" t="s">
        <v>6753</v>
      </c>
      <c r="E3433" t="s">
        <v>358</v>
      </c>
      <c r="F3433" t="s">
        <v>1552</v>
      </c>
      <c r="G3433" cm="1">
        <f t="array" aca="1" ref="G3433" ca="1">SUMPRODUCT(--ISNUMBER(MID(D3433,ROW(INDIRECT("1:"&amp;LEN(D3433))),1)*1))</f>
        <v>10</v>
      </c>
      <c r="H3433" t="b">
        <f t="shared" ref="H3433:H3435" si="791">OR(ISNUMBER(FIND("Wh kg", D3433)), ISNUMBER(FIND("F/g", D3433)), ISNUMBER(FIND("ppm", D3433)), ISNUMBER(FIND("ppb", D3433)), ISNUMBER(FIND("mAh/g", D3433)), ISNUMBER(FIND("kHz", D3433)), ISNUMBER(FIND("°C", D3433)), ISNUMBER(FIND(" pH", D3433)), ISNUMBER(FIND("mg/L", D3433)), ISNUMBER(FIND("mAhg", D3433)), ISNUMBER(FIND("g/L", D3433)), ISNUMBER(FIND("MPa", D3433)))</f>
        <v>0</v>
      </c>
    </row>
    <row r="3434" spans="1:8" x14ac:dyDescent="0.3">
      <c r="A3434">
        <v>2027</v>
      </c>
      <c r="B3434" t="s">
        <v>7005</v>
      </c>
      <c r="C3434" t="s">
        <v>7006</v>
      </c>
      <c r="D3434" t="s">
        <v>7007</v>
      </c>
      <c r="E3434" t="s">
        <v>1130</v>
      </c>
      <c r="F3434" t="s">
        <v>1577</v>
      </c>
      <c r="G3434" cm="1">
        <f t="array" aca="1" ref="G3434" ca="1">SUMPRODUCT(--ISNUMBER(MID(D3434,ROW(INDIRECT("1:"&amp;LEN(D3434))),1)*1))</f>
        <v>10</v>
      </c>
      <c r="H3434" t="b">
        <f t="shared" si="791"/>
        <v>1</v>
      </c>
    </row>
    <row r="3435" spans="1:8" hidden="1" x14ac:dyDescent="0.3">
      <c r="A3435">
        <v>2035</v>
      </c>
      <c r="B3435" t="s">
        <v>7032</v>
      </c>
      <c r="C3435" t="s">
        <v>7033</v>
      </c>
      <c r="D3435" t="s">
        <v>7034</v>
      </c>
      <c r="E3435" t="s">
        <v>6585</v>
      </c>
      <c r="F3435" t="s">
        <v>15</v>
      </c>
      <c r="G3435" cm="1">
        <f t="array" aca="1" ref="G3435" ca="1">SUMPRODUCT(--ISNUMBER(MID(D3435,ROW(INDIRECT("1:"&amp;LEN(D3435))),1)*1))</f>
        <v>10</v>
      </c>
      <c r="H3435" t="b">
        <f t="shared" si="791"/>
        <v>0</v>
      </c>
    </row>
    <row r="3436" spans="1:8" hidden="1" x14ac:dyDescent="0.3">
      <c r="A3436">
        <v>3434</v>
      </c>
      <c r="B3436" t="s">
        <v>11593</v>
      </c>
      <c r="C3436" t="s">
        <v>11594</v>
      </c>
      <c r="D3436" t="s">
        <v>11595</v>
      </c>
      <c r="E3436" t="s">
        <v>4035</v>
      </c>
      <c r="F3436" t="s">
        <v>15</v>
      </c>
      <c r="G3436" cm="1">
        <f t="array" aca="1" ref="G3436" ca="1">SUMPRODUCT(--ISNUMBER(MID(D3436,ROW(INDIRECT("1:"&amp;LEN(D3436))),1)*1))</f>
        <v>0</v>
      </c>
    </row>
    <row r="3437" spans="1:8" x14ac:dyDescent="0.3">
      <c r="A3437">
        <v>2103</v>
      </c>
      <c r="B3437" t="s">
        <v>7258</v>
      </c>
      <c r="C3437" t="s">
        <v>7259</v>
      </c>
      <c r="D3437" t="s">
        <v>7260</v>
      </c>
      <c r="E3437" t="s">
        <v>1176</v>
      </c>
      <c r="F3437" t="s">
        <v>46</v>
      </c>
      <c r="G3437" cm="1">
        <f t="array" aca="1" ref="G3437" ca="1">SUMPRODUCT(--ISNUMBER(MID(D3437,ROW(INDIRECT("1:"&amp;LEN(D3437))),1)*1))</f>
        <v>10</v>
      </c>
      <c r="H3437" t="b">
        <f>OR(ISNUMBER(FIND("Wh kg", D3437)), ISNUMBER(FIND("F/g", D3437)), ISNUMBER(FIND("ppm", D3437)), ISNUMBER(FIND("ppb", D3437)), ISNUMBER(FIND("mAh/g", D3437)), ISNUMBER(FIND("kHz", D3437)), ISNUMBER(FIND("°C", D3437)), ISNUMBER(FIND(" pH", D3437)), ISNUMBER(FIND("mg/L", D3437)), ISNUMBER(FIND("mAhg", D3437)), ISNUMBER(FIND("g/L", D3437)), ISNUMBER(FIND("MPa", D3437)))</f>
        <v>1</v>
      </c>
    </row>
    <row r="3438" spans="1:8" hidden="1" x14ac:dyDescent="0.3">
      <c r="A3438">
        <v>2104</v>
      </c>
      <c r="B3438" t="s">
        <v>7261</v>
      </c>
      <c r="C3438" t="s">
        <v>7262</v>
      </c>
      <c r="D3438" t="s">
        <v>7263</v>
      </c>
      <c r="E3438" t="s">
        <v>287</v>
      </c>
      <c r="F3438" t="s">
        <v>5802</v>
      </c>
      <c r="G3438" cm="1">
        <f t="array" aca="1" ref="G3438" ca="1">SUMPRODUCT(--ISNUMBER(MID(D3438,ROW(INDIRECT("1:"&amp;LEN(D3438))),1)*1))</f>
        <v>10</v>
      </c>
      <c r="H3438" t="b">
        <f t="shared" ref="H3437:H3443" si="792">OR(ISNUMBER(FIND("Wh kg", D3438)), ISNUMBER(FIND("F/g", D3438)), ISNUMBER(FIND("ppm", D3438)), ISNUMBER(FIND("ppb", D3438)), ISNUMBER(FIND("mAh/g", D3438)), ISNUMBER(FIND("kHz", D3438)), ISNUMBER(FIND("°C", D3438)), ISNUMBER(FIND(" pH", D3438)), ISNUMBER(FIND("mg/L", D3438)), ISNUMBER(FIND("min", D3438)), ISNUMBER(FIND("mAhg", D3438)), ISNUMBER(FIND("g/L", D3438)), ISNUMBER(FIND("MPa", D3438)))</f>
        <v>0</v>
      </c>
    </row>
    <row r="3439" spans="1:8" hidden="1" x14ac:dyDescent="0.3">
      <c r="A3439">
        <v>2148</v>
      </c>
      <c r="B3439" t="s">
        <v>7407</v>
      </c>
      <c r="C3439" t="s">
        <v>7408</v>
      </c>
      <c r="D3439" t="s">
        <v>7409</v>
      </c>
      <c r="E3439" t="s">
        <v>7410</v>
      </c>
      <c r="F3439" t="s">
        <v>515</v>
      </c>
      <c r="G3439" cm="1">
        <f t="array" aca="1" ref="G3439" ca="1">SUMPRODUCT(--ISNUMBER(MID(D3439,ROW(INDIRECT("1:"&amp;LEN(D3439))),1)*1))</f>
        <v>10</v>
      </c>
      <c r="H3439" t="b">
        <f t="shared" ref="H3439:H3443" si="793">OR(ISNUMBER(FIND("Wh kg", D3439)), ISNUMBER(FIND("F/g", D3439)), ISNUMBER(FIND("ppm", D3439)), ISNUMBER(FIND("ppb", D3439)), ISNUMBER(FIND("mAh/g", D3439)), ISNUMBER(FIND("kHz", D3439)), ISNUMBER(FIND("°C", D3439)), ISNUMBER(FIND(" pH", D3439)), ISNUMBER(FIND("mg/L", D3439)), ISNUMBER(FIND("mAhg", D3439)), ISNUMBER(FIND("g/L", D3439)), ISNUMBER(FIND("MPa", D3439)))</f>
        <v>0</v>
      </c>
    </row>
    <row r="3440" spans="1:8" x14ac:dyDescent="0.3">
      <c r="A3440">
        <v>2155</v>
      </c>
      <c r="B3440" t="s">
        <v>7428</v>
      </c>
      <c r="C3440" t="s">
        <v>7429</v>
      </c>
      <c r="D3440" t="s">
        <v>7430</v>
      </c>
      <c r="E3440" t="s">
        <v>7431</v>
      </c>
      <c r="F3440" t="s">
        <v>116</v>
      </c>
      <c r="G3440" cm="1">
        <f t="array" aca="1" ref="G3440" ca="1">SUMPRODUCT(--ISNUMBER(MID(D3440,ROW(INDIRECT("1:"&amp;LEN(D3440))),1)*1))</f>
        <v>10</v>
      </c>
      <c r="H3440" t="b">
        <f t="shared" si="793"/>
        <v>1</v>
      </c>
    </row>
    <row r="3441" spans="1:8" hidden="1" x14ac:dyDescent="0.3">
      <c r="A3441">
        <v>2161</v>
      </c>
      <c r="B3441" t="s">
        <v>7447</v>
      </c>
      <c r="C3441" t="s">
        <v>7448</v>
      </c>
      <c r="D3441" t="s">
        <v>7449</v>
      </c>
      <c r="E3441" t="s">
        <v>464</v>
      </c>
      <c r="F3441" t="s">
        <v>116</v>
      </c>
      <c r="G3441" cm="1">
        <f t="array" aca="1" ref="G3441" ca="1">SUMPRODUCT(--ISNUMBER(MID(D3441,ROW(INDIRECT("1:"&amp;LEN(D3441))),1)*1))</f>
        <v>10</v>
      </c>
      <c r="H3441" t="b">
        <f t="shared" si="793"/>
        <v>0</v>
      </c>
    </row>
    <row r="3442" spans="1:8" hidden="1" x14ac:dyDescent="0.3">
      <c r="A3442">
        <v>2165</v>
      </c>
      <c r="B3442" t="s">
        <v>7459</v>
      </c>
      <c r="C3442" t="s">
        <v>7460</v>
      </c>
      <c r="D3442" t="s">
        <v>7461</v>
      </c>
      <c r="E3442" t="s">
        <v>1512</v>
      </c>
      <c r="F3442" t="s">
        <v>632</v>
      </c>
      <c r="G3442" cm="1">
        <f t="array" aca="1" ref="G3442" ca="1">SUMPRODUCT(--ISNUMBER(MID(D3442,ROW(INDIRECT("1:"&amp;LEN(D3442))),1)*1))</f>
        <v>10</v>
      </c>
      <c r="H3442" t="b">
        <f t="shared" si="793"/>
        <v>0</v>
      </c>
    </row>
    <row r="3443" spans="1:8" hidden="1" x14ac:dyDescent="0.3">
      <c r="A3443">
        <v>2216</v>
      </c>
      <c r="B3443" t="s">
        <v>7624</v>
      </c>
      <c r="C3443" t="s">
        <v>7625</v>
      </c>
      <c r="D3443" t="s">
        <v>7626</v>
      </c>
      <c r="E3443" t="s">
        <v>422</v>
      </c>
      <c r="F3443" t="s">
        <v>330</v>
      </c>
      <c r="G3443" cm="1">
        <f t="array" aca="1" ref="G3443" ca="1">SUMPRODUCT(--ISNUMBER(MID(D3443,ROW(INDIRECT("1:"&amp;LEN(D3443))),1)*1))</f>
        <v>10</v>
      </c>
      <c r="H3443" t="b">
        <f t="shared" si="793"/>
        <v>0</v>
      </c>
    </row>
    <row r="3444" spans="1:8" hidden="1" x14ac:dyDescent="0.3">
      <c r="A3444">
        <v>3442</v>
      </c>
      <c r="B3444" t="s">
        <v>11620</v>
      </c>
      <c r="C3444" t="s">
        <v>11621</v>
      </c>
      <c r="D3444" t="s">
        <v>11622</v>
      </c>
      <c r="E3444" t="s">
        <v>243</v>
      </c>
      <c r="F3444" t="s">
        <v>11623</v>
      </c>
      <c r="G3444" cm="1">
        <f t="array" aca="1" ref="G3444" ca="1">SUMPRODUCT(--ISNUMBER(MID(D3444,ROW(INDIRECT("1:"&amp;LEN(D3444))),1)*1))</f>
        <v>0</v>
      </c>
    </row>
    <row r="3445" spans="1:8" x14ac:dyDescent="0.3">
      <c r="A3445">
        <v>2223</v>
      </c>
      <c r="B3445" t="s">
        <v>7648</v>
      </c>
      <c r="C3445" t="s">
        <v>7649</v>
      </c>
      <c r="D3445" t="s">
        <v>7650</v>
      </c>
      <c r="E3445" t="s">
        <v>45</v>
      </c>
      <c r="F3445" t="s">
        <v>1411</v>
      </c>
      <c r="G3445" cm="1">
        <f t="array" aca="1" ref="G3445" ca="1">SUMPRODUCT(--ISNUMBER(MID(D3445,ROW(INDIRECT("1:"&amp;LEN(D3445))),1)*1))</f>
        <v>10</v>
      </c>
      <c r="H3445" t="b">
        <f>OR(ISNUMBER(FIND("Wh kg", D3445)), ISNUMBER(FIND("F/g", D3445)), ISNUMBER(FIND("ppm", D3445)), ISNUMBER(FIND("ppb", D3445)), ISNUMBER(FIND("mAh/g", D3445)), ISNUMBER(FIND("kHz", D3445)), ISNUMBER(FIND("°C", D3445)), ISNUMBER(FIND(" pH", D3445)), ISNUMBER(FIND("mg/L", D3445)), ISNUMBER(FIND("mAhg", D3445)), ISNUMBER(FIND("g/L", D3445)), ISNUMBER(FIND("MPa", D3445)))</f>
        <v>1</v>
      </c>
    </row>
    <row r="3446" spans="1:8" hidden="1" x14ac:dyDescent="0.3">
      <c r="A3446">
        <v>3444</v>
      </c>
      <c r="B3446" t="s">
        <v>11628</v>
      </c>
      <c r="C3446" t="s">
        <v>11629</v>
      </c>
      <c r="D3446" t="s">
        <v>11630</v>
      </c>
      <c r="E3446" t="s">
        <v>2165</v>
      </c>
      <c r="F3446" t="s">
        <v>11631</v>
      </c>
      <c r="G3446" cm="1">
        <f t="array" aca="1" ref="G3446" ca="1">SUMPRODUCT(--ISNUMBER(MID(D3446,ROW(INDIRECT("1:"&amp;LEN(D3446))),1)*1))</f>
        <v>0</v>
      </c>
    </row>
    <row r="3447" spans="1:8" hidden="1" x14ac:dyDescent="0.3">
      <c r="A3447">
        <v>3445</v>
      </c>
      <c r="B3447" t="s">
        <v>11632</v>
      </c>
      <c r="C3447" t="s">
        <v>11633</v>
      </c>
      <c r="D3447" t="s">
        <v>11634</v>
      </c>
      <c r="E3447" t="s">
        <v>6014</v>
      </c>
      <c r="F3447" t="s">
        <v>3695</v>
      </c>
      <c r="G3447" cm="1">
        <f t="array" aca="1" ref="G3447" ca="1">SUMPRODUCT(--ISNUMBER(MID(D3447,ROW(INDIRECT("1:"&amp;LEN(D3447))),1)*1))</f>
        <v>0</v>
      </c>
    </row>
    <row r="3448" spans="1:8" hidden="1" x14ac:dyDescent="0.3">
      <c r="A3448">
        <v>3446</v>
      </c>
      <c r="B3448" t="s">
        <v>11635</v>
      </c>
      <c r="C3448" t="s">
        <v>11636</v>
      </c>
      <c r="D3448" t="s">
        <v>11637</v>
      </c>
      <c r="E3448" t="s">
        <v>2995</v>
      </c>
      <c r="F3448" t="s">
        <v>89</v>
      </c>
      <c r="G3448" cm="1">
        <f t="array" aca="1" ref="G3448" ca="1">SUMPRODUCT(--ISNUMBER(MID(D3448,ROW(INDIRECT("1:"&amp;LEN(D3448))),1)*1))</f>
        <v>0</v>
      </c>
    </row>
    <row r="3449" spans="1:8" hidden="1" x14ac:dyDescent="0.3">
      <c r="A3449">
        <v>2250</v>
      </c>
      <c r="B3449" t="s">
        <v>7733</v>
      </c>
      <c r="C3449" t="s">
        <v>7734</v>
      </c>
      <c r="D3449" t="s">
        <v>7735</v>
      </c>
      <c r="E3449" t="s">
        <v>7736</v>
      </c>
      <c r="F3449" t="s">
        <v>7737</v>
      </c>
      <c r="G3449" cm="1">
        <f t="array" aca="1" ref="G3449" ca="1">SUMPRODUCT(--ISNUMBER(MID(D3449,ROW(INDIRECT("1:"&amp;LEN(D3449))),1)*1))</f>
        <v>10</v>
      </c>
      <c r="H3449" t="b">
        <f t="shared" ref="H3449:H3454" si="794">OR(ISNUMBER(FIND("Wh kg", D3449)), ISNUMBER(FIND("F/g", D3449)), ISNUMBER(FIND("ppm", D3449)), ISNUMBER(FIND("ppb", D3449)), ISNUMBER(FIND("mAh/g", D3449)), ISNUMBER(FIND("kHz", D3449)), ISNUMBER(FIND("°C", D3449)), ISNUMBER(FIND(" pH", D3449)), ISNUMBER(FIND("mg/L", D3449)), ISNUMBER(FIND("min", D3449)), ISNUMBER(FIND("mAhg", D3449)), ISNUMBER(FIND("g/L", D3449)), ISNUMBER(FIND("MPa", D3449)))</f>
        <v>0</v>
      </c>
    </row>
    <row r="3450" spans="1:8" hidden="1" x14ac:dyDescent="0.3">
      <c r="A3450">
        <v>2253</v>
      </c>
      <c r="B3450" t="s">
        <v>7745</v>
      </c>
      <c r="C3450" t="s">
        <v>7746</v>
      </c>
      <c r="D3450" t="s">
        <v>7747</v>
      </c>
      <c r="E3450" t="s">
        <v>70</v>
      </c>
      <c r="F3450" t="s">
        <v>46</v>
      </c>
      <c r="G3450" cm="1">
        <f t="array" aca="1" ref="G3450" ca="1">SUMPRODUCT(--ISNUMBER(MID(D3450,ROW(INDIRECT("1:"&amp;LEN(D3450))),1)*1))</f>
        <v>10</v>
      </c>
      <c r="H3450" t="b">
        <f t="shared" si="794"/>
        <v>0</v>
      </c>
    </row>
    <row r="3451" spans="1:8" hidden="1" x14ac:dyDescent="0.3">
      <c r="A3451">
        <v>2272</v>
      </c>
      <c r="B3451" t="s">
        <v>7808</v>
      </c>
      <c r="C3451" t="s">
        <v>7809</v>
      </c>
      <c r="D3451" t="s">
        <v>7810</v>
      </c>
      <c r="E3451" t="s">
        <v>1497</v>
      </c>
      <c r="F3451" t="s">
        <v>342</v>
      </c>
      <c r="G3451" cm="1">
        <f t="array" aca="1" ref="G3451" ca="1">SUMPRODUCT(--ISNUMBER(MID(D3451,ROW(INDIRECT("1:"&amp;LEN(D3451))),1)*1))</f>
        <v>10</v>
      </c>
      <c r="H3451" t="b">
        <f t="shared" ref="H3451:H3452" si="795">OR(ISNUMBER(FIND("Wh kg", D3451)), ISNUMBER(FIND("F/g", D3451)), ISNUMBER(FIND("ppm", D3451)), ISNUMBER(FIND("ppb", D3451)), ISNUMBER(FIND("mAh/g", D3451)), ISNUMBER(FIND("kHz", D3451)), ISNUMBER(FIND("°C", D3451)), ISNUMBER(FIND(" pH", D3451)), ISNUMBER(FIND("mg/L", D3451)), ISNUMBER(FIND("mAhg", D3451)), ISNUMBER(FIND("g/L", D3451)), ISNUMBER(FIND("MPa", D3451)))</f>
        <v>0</v>
      </c>
    </row>
    <row r="3452" spans="1:8" hidden="1" x14ac:dyDescent="0.3">
      <c r="A3452">
        <v>2295</v>
      </c>
      <c r="B3452" t="s">
        <v>7887</v>
      </c>
      <c r="C3452" t="s">
        <v>7888</v>
      </c>
      <c r="D3452" t="s">
        <v>7889</v>
      </c>
      <c r="E3452" t="s">
        <v>7890</v>
      </c>
      <c r="F3452" t="s">
        <v>7891</v>
      </c>
      <c r="G3452" cm="1">
        <f t="array" aca="1" ref="G3452" ca="1">SUMPRODUCT(--ISNUMBER(MID(D3452,ROW(INDIRECT("1:"&amp;LEN(D3452))),1)*1))</f>
        <v>10</v>
      </c>
      <c r="H3452" t="b">
        <f t="shared" si="795"/>
        <v>0</v>
      </c>
    </row>
    <row r="3453" spans="1:8" hidden="1" x14ac:dyDescent="0.3">
      <c r="A3453">
        <v>2341</v>
      </c>
      <c r="B3453" t="s">
        <v>8044</v>
      </c>
      <c r="C3453" t="s">
        <v>8045</v>
      </c>
      <c r="D3453" t="s">
        <v>8046</v>
      </c>
      <c r="E3453" t="s">
        <v>418</v>
      </c>
      <c r="F3453" t="s">
        <v>8047</v>
      </c>
      <c r="G3453" cm="1">
        <f t="array" aca="1" ref="G3453" ca="1">SUMPRODUCT(--ISNUMBER(MID(D3453,ROW(INDIRECT("1:"&amp;LEN(D3453))),1)*1))</f>
        <v>10</v>
      </c>
      <c r="H3453" t="b">
        <f t="shared" si="794"/>
        <v>0</v>
      </c>
    </row>
    <row r="3454" spans="1:8" hidden="1" x14ac:dyDescent="0.3">
      <c r="A3454">
        <v>2402</v>
      </c>
      <c r="B3454" t="s">
        <v>8246</v>
      </c>
      <c r="C3454" t="s">
        <v>8247</v>
      </c>
      <c r="D3454" t="s">
        <v>8248</v>
      </c>
      <c r="E3454" t="s">
        <v>2622</v>
      </c>
      <c r="F3454" t="s">
        <v>46</v>
      </c>
      <c r="G3454" cm="1">
        <f t="array" aca="1" ref="G3454" ca="1">SUMPRODUCT(--ISNUMBER(MID(D3454,ROW(INDIRECT("1:"&amp;LEN(D3454))),1)*1))</f>
        <v>10</v>
      </c>
      <c r="H3454" t="b">
        <f t="shared" si="794"/>
        <v>0</v>
      </c>
    </row>
    <row r="3455" spans="1:8" hidden="1" x14ac:dyDescent="0.3">
      <c r="A3455">
        <v>3453</v>
      </c>
      <c r="B3455" t="s">
        <v>11657</v>
      </c>
      <c r="C3455" t="s">
        <v>11658</v>
      </c>
      <c r="D3455" t="s">
        <v>11659</v>
      </c>
      <c r="E3455" t="s">
        <v>239</v>
      </c>
      <c r="F3455" t="s">
        <v>632</v>
      </c>
      <c r="G3455" cm="1">
        <f t="array" aca="1" ref="G3455" ca="1">SUMPRODUCT(--ISNUMBER(MID(D3455,ROW(INDIRECT("1:"&amp;LEN(D3455))),1)*1))</f>
        <v>0</v>
      </c>
    </row>
    <row r="3456" spans="1:8" hidden="1" x14ac:dyDescent="0.3">
      <c r="A3456">
        <v>2461</v>
      </c>
      <c r="B3456" t="s">
        <v>8442</v>
      </c>
      <c r="C3456" t="s">
        <v>8443</v>
      </c>
      <c r="D3456" t="s">
        <v>8444</v>
      </c>
      <c r="E3456" t="s">
        <v>265</v>
      </c>
      <c r="F3456" t="s">
        <v>266</v>
      </c>
      <c r="G3456" cm="1">
        <f t="array" aca="1" ref="G3456" ca="1">SUMPRODUCT(--ISNUMBER(MID(D3456,ROW(INDIRECT("1:"&amp;LEN(D3456))),1)*1))</f>
        <v>10</v>
      </c>
      <c r="H3456" t="b">
        <f t="shared" ref="H3456:H3458" si="796">OR(ISNUMBER(FIND("Wh kg", D3456)), ISNUMBER(FIND("F/g", D3456)), ISNUMBER(FIND("ppm", D3456)), ISNUMBER(FIND("ppb", D3456)), ISNUMBER(FIND("mAh/g", D3456)), ISNUMBER(FIND("kHz", D3456)), ISNUMBER(FIND("°C", D3456)), ISNUMBER(FIND(" pH", D3456)), ISNUMBER(FIND("mg/L", D3456)), ISNUMBER(FIND("mAhg", D3456)), ISNUMBER(FIND("g/L", D3456)), ISNUMBER(FIND("MPa", D3456)))</f>
        <v>0</v>
      </c>
    </row>
    <row r="3457" spans="1:8" hidden="1" x14ac:dyDescent="0.3">
      <c r="A3457">
        <v>2493</v>
      </c>
      <c r="B3457" t="s">
        <v>8540</v>
      </c>
      <c r="C3457" t="s">
        <v>8541</v>
      </c>
      <c r="D3457" t="s">
        <v>8542</v>
      </c>
      <c r="E3457" t="s">
        <v>5499</v>
      </c>
      <c r="F3457" t="s">
        <v>89</v>
      </c>
      <c r="G3457" cm="1">
        <f t="array" aca="1" ref="G3457" ca="1">SUMPRODUCT(--ISNUMBER(MID(D3457,ROW(INDIRECT("1:"&amp;LEN(D3457))),1)*1))</f>
        <v>10</v>
      </c>
      <c r="H3457" t="b">
        <f t="shared" si="796"/>
        <v>0</v>
      </c>
    </row>
    <row r="3458" spans="1:8" hidden="1" x14ac:dyDescent="0.3">
      <c r="A3458">
        <v>2663</v>
      </c>
      <c r="B3458" t="s">
        <v>9098</v>
      </c>
      <c r="C3458" t="s">
        <v>9099</v>
      </c>
      <c r="D3458" t="s">
        <v>9100</v>
      </c>
      <c r="E3458" t="s">
        <v>5068</v>
      </c>
      <c r="F3458" t="s">
        <v>46</v>
      </c>
      <c r="G3458" cm="1">
        <f t="array" aca="1" ref="G3458" ca="1">SUMPRODUCT(--ISNUMBER(MID(D3458,ROW(INDIRECT("1:"&amp;LEN(D3458))),1)*1))</f>
        <v>10</v>
      </c>
      <c r="H3458" t="b">
        <f t="shared" si="796"/>
        <v>0</v>
      </c>
    </row>
    <row r="3459" spans="1:8" hidden="1" x14ac:dyDescent="0.3">
      <c r="A3459">
        <v>2678</v>
      </c>
      <c r="B3459" t="s">
        <v>9149</v>
      </c>
      <c r="C3459" t="s">
        <v>9150</v>
      </c>
      <c r="D3459" t="s">
        <v>9151</v>
      </c>
      <c r="E3459" t="s">
        <v>78</v>
      </c>
      <c r="F3459" t="s">
        <v>9152</v>
      </c>
      <c r="G3459" cm="1">
        <f t="array" aca="1" ref="G3459" ca="1">SUMPRODUCT(--ISNUMBER(MID(D3459,ROW(INDIRECT("1:"&amp;LEN(D3459))),1)*1))</f>
        <v>10</v>
      </c>
      <c r="H3459" t="b">
        <f t="shared" ref="H3456:H3463" si="797">OR(ISNUMBER(FIND("Wh kg", D3459)), ISNUMBER(FIND("F/g", D3459)), ISNUMBER(FIND("ppm", D3459)), ISNUMBER(FIND("ppb", D3459)), ISNUMBER(FIND("mAh/g", D3459)), ISNUMBER(FIND("kHz", D3459)), ISNUMBER(FIND("°C", D3459)), ISNUMBER(FIND(" pH", D3459)), ISNUMBER(FIND("mg/L", D3459)), ISNUMBER(FIND("min", D3459)), ISNUMBER(FIND("mAhg", D3459)), ISNUMBER(FIND("g/L", D3459)), ISNUMBER(FIND("MPa", D3459)))</f>
        <v>0</v>
      </c>
    </row>
    <row r="3460" spans="1:8" x14ac:dyDescent="0.3">
      <c r="A3460">
        <v>2706</v>
      </c>
      <c r="B3460" t="s">
        <v>9239</v>
      </c>
      <c r="C3460" t="s">
        <v>9240</v>
      </c>
      <c r="D3460" t="s">
        <v>9241</v>
      </c>
      <c r="E3460" t="s">
        <v>5447</v>
      </c>
      <c r="F3460" t="s">
        <v>46</v>
      </c>
      <c r="G3460" cm="1">
        <f t="array" aca="1" ref="G3460" ca="1">SUMPRODUCT(--ISNUMBER(MID(D3460,ROW(INDIRECT("1:"&amp;LEN(D3460))),1)*1))</f>
        <v>10</v>
      </c>
      <c r="H3460" t="b">
        <f t="shared" ref="H3460:H3461" si="798">OR(ISNUMBER(FIND("Wh kg", D3460)), ISNUMBER(FIND("F/g", D3460)), ISNUMBER(FIND("ppm", D3460)), ISNUMBER(FIND("ppb", D3460)), ISNUMBER(FIND("mAh/g", D3460)), ISNUMBER(FIND("kHz", D3460)), ISNUMBER(FIND("°C", D3460)), ISNUMBER(FIND(" pH", D3460)), ISNUMBER(FIND("mg/L", D3460)), ISNUMBER(FIND("mAhg", D3460)), ISNUMBER(FIND("g/L", D3460)), ISNUMBER(FIND("MPa", D3460)))</f>
        <v>1</v>
      </c>
    </row>
    <row r="3461" spans="1:8" hidden="1" x14ac:dyDescent="0.3">
      <c r="A3461">
        <v>2787</v>
      </c>
      <c r="B3461" t="s">
        <v>9500</v>
      </c>
      <c r="C3461" t="s">
        <v>9501</v>
      </c>
      <c r="D3461" t="s">
        <v>9502</v>
      </c>
      <c r="E3461" t="s">
        <v>9503</v>
      </c>
      <c r="F3461" t="s">
        <v>632</v>
      </c>
      <c r="G3461" cm="1">
        <f t="array" aca="1" ref="G3461" ca="1">SUMPRODUCT(--ISNUMBER(MID(D3461,ROW(INDIRECT("1:"&amp;LEN(D3461))),1)*1))</f>
        <v>10</v>
      </c>
      <c r="H3461" t="b">
        <f t="shared" si="798"/>
        <v>0</v>
      </c>
    </row>
    <row r="3462" spans="1:8" hidden="1" x14ac:dyDescent="0.3">
      <c r="A3462">
        <v>2823</v>
      </c>
      <c r="B3462" t="s">
        <v>9617</v>
      </c>
      <c r="C3462" t="s">
        <v>9618</v>
      </c>
      <c r="D3462" t="s">
        <v>9619</v>
      </c>
      <c r="E3462" t="s">
        <v>1446</v>
      </c>
      <c r="F3462" t="s">
        <v>153</v>
      </c>
      <c r="G3462" cm="1">
        <f t="array" aca="1" ref="G3462" ca="1">SUMPRODUCT(--ISNUMBER(MID(D3462,ROW(INDIRECT("1:"&amp;LEN(D3462))),1)*1))</f>
        <v>10</v>
      </c>
      <c r="H3462" t="b">
        <f t="shared" si="797"/>
        <v>0</v>
      </c>
    </row>
    <row r="3463" spans="1:8" hidden="1" x14ac:dyDescent="0.3">
      <c r="A3463">
        <v>2843</v>
      </c>
      <c r="B3463" t="s">
        <v>9682</v>
      </c>
      <c r="C3463" t="s">
        <v>9683</v>
      </c>
      <c r="D3463" t="s">
        <v>9684</v>
      </c>
      <c r="E3463" t="s">
        <v>358</v>
      </c>
      <c r="F3463" t="s">
        <v>89</v>
      </c>
      <c r="G3463" cm="1">
        <f t="array" aca="1" ref="G3463" ca="1">SUMPRODUCT(--ISNUMBER(MID(D3463,ROW(INDIRECT("1:"&amp;LEN(D3463))),1)*1))</f>
        <v>10</v>
      </c>
      <c r="H3463" t="b">
        <f>OR(ISNUMBER(FIND("Wh kg", D3463)), ISNUMBER(FIND("F/g", D3463)), ISNUMBER(FIND("ppm", D3463)), ISNUMBER(FIND("ppb", D3463)), ISNUMBER(FIND("mAh/g", D3463)), ISNUMBER(FIND("kHz", D3463)), ISNUMBER(FIND("°C", D3463)), ISNUMBER(FIND(" pH", D3463)), ISNUMBER(FIND("mg/L", D3463)), ISNUMBER(FIND("mAhg", D3463)), ISNUMBER(FIND("g/L", D3463)), ISNUMBER(FIND("MPa", D3463)))</f>
        <v>0</v>
      </c>
    </row>
    <row r="3464" spans="1:8" hidden="1" x14ac:dyDescent="0.3">
      <c r="A3464">
        <v>3462</v>
      </c>
      <c r="B3464" t="s">
        <v>11685</v>
      </c>
      <c r="C3464" t="s">
        <v>11686</v>
      </c>
      <c r="D3464" t="s">
        <v>11687</v>
      </c>
      <c r="E3464" t="s">
        <v>1295</v>
      </c>
      <c r="F3464" t="s">
        <v>1337</v>
      </c>
      <c r="G3464" cm="1">
        <f t="array" aca="1" ref="G3464" ca="1">SUMPRODUCT(--ISNUMBER(MID(D3464,ROW(INDIRECT("1:"&amp;LEN(D3464))),1)*1))</f>
        <v>0</v>
      </c>
    </row>
    <row r="3465" spans="1:8" x14ac:dyDescent="0.3">
      <c r="A3465">
        <v>2867</v>
      </c>
      <c r="B3465" t="s">
        <v>9758</v>
      </c>
      <c r="C3465" t="s">
        <v>9759</v>
      </c>
      <c r="D3465" t="s">
        <v>9760</v>
      </c>
      <c r="E3465" t="s">
        <v>2360</v>
      </c>
      <c r="F3465" t="s">
        <v>15</v>
      </c>
      <c r="G3465" cm="1">
        <f t="array" aca="1" ref="G3465" ca="1">SUMPRODUCT(--ISNUMBER(MID(D3465,ROW(INDIRECT("1:"&amp;LEN(D3465))),1)*1))</f>
        <v>10</v>
      </c>
      <c r="H3465" t="b">
        <f>OR(ISNUMBER(FIND("Wh kg", D3465)), ISNUMBER(FIND("F/g", D3465)), ISNUMBER(FIND("ppm", D3465)), ISNUMBER(FIND("ppb", D3465)), ISNUMBER(FIND("mAh/g", D3465)), ISNUMBER(FIND("kHz", D3465)), ISNUMBER(FIND("°C", D3465)), ISNUMBER(FIND(" pH", D3465)), ISNUMBER(FIND("mg/L", D3465)), ISNUMBER(FIND("mAhg", D3465)), ISNUMBER(FIND("g/L", D3465)), ISNUMBER(FIND("MPa", D3465)))</f>
        <v>1</v>
      </c>
    </row>
    <row r="3466" spans="1:8" hidden="1" x14ac:dyDescent="0.3">
      <c r="A3466">
        <v>3464</v>
      </c>
      <c r="B3466" t="s">
        <v>11691</v>
      </c>
      <c r="C3466" t="s">
        <v>11692</v>
      </c>
      <c r="D3466" t="s">
        <v>555</v>
      </c>
      <c r="E3466" t="s">
        <v>6841</v>
      </c>
      <c r="F3466" t="s">
        <v>11693</v>
      </c>
      <c r="G3466" cm="1">
        <f t="array" aca="1" ref="G3466" ca="1">SUMPRODUCT(--ISNUMBER(MID(D3466,ROW(INDIRECT("1:"&amp;LEN(D3466))),1)*1))</f>
        <v>0</v>
      </c>
    </row>
    <row r="3467" spans="1:8" hidden="1" x14ac:dyDescent="0.3">
      <c r="A3467">
        <v>3027</v>
      </c>
      <c r="B3467" t="s">
        <v>10275</v>
      </c>
      <c r="C3467" t="s">
        <v>10276</v>
      </c>
      <c r="D3467" t="s">
        <v>10277</v>
      </c>
      <c r="E3467" t="s">
        <v>10278</v>
      </c>
      <c r="F3467" t="s">
        <v>15</v>
      </c>
      <c r="G3467" cm="1">
        <f t="array" aca="1" ref="G3467" ca="1">SUMPRODUCT(--ISNUMBER(MID(D3467,ROW(INDIRECT("1:"&amp;LEN(D3467))),1)*1))</f>
        <v>10</v>
      </c>
      <c r="H3467" t="b">
        <f>OR(ISNUMBER(FIND("Wh kg", D3467)), ISNUMBER(FIND("F/g", D3467)), ISNUMBER(FIND("ppm", D3467)), ISNUMBER(FIND("ppb", D3467)), ISNUMBER(FIND("mAh/g", D3467)), ISNUMBER(FIND("kHz", D3467)), ISNUMBER(FIND("°C", D3467)), ISNUMBER(FIND(" pH", D3467)), ISNUMBER(FIND("mg/L", D3467)), ISNUMBER(FIND("mAhg", D3467)), ISNUMBER(FIND("g/L", D3467)), ISNUMBER(FIND("MPa", D3467)))</f>
        <v>0</v>
      </c>
    </row>
    <row r="3468" spans="1:8" hidden="1" x14ac:dyDescent="0.3">
      <c r="A3468">
        <v>3466</v>
      </c>
      <c r="B3468" t="s">
        <v>11697</v>
      </c>
      <c r="C3468" t="s">
        <v>11698</v>
      </c>
      <c r="D3468" t="s">
        <v>11699</v>
      </c>
      <c r="E3468" t="s">
        <v>3345</v>
      </c>
      <c r="F3468" t="s">
        <v>734</v>
      </c>
      <c r="G3468" cm="1">
        <f t="array" aca="1" ref="G3468" ca="1">SUMPRODUCT(--ISNUMBER(MID(D3468,ROW(INDIRECT("1:"&amp;LEN(D3468))),1)*1))</f>
        <v>0</v>
      </c>
    </row>
    <row r="3469" spans="1:8" hidden="1" x14ac:dyDescent="0.3">
      <c r="A3469">
        <v>3032</v>
      </c>
      <c r="B3469" t="s">
        <v>10293</v>
      </c>
      <c r="C3469" t="s">
        <v>10294</v>
      </c>
      <c r="D3469" t="s">
        <v>10295</v>
      </c>
      <c r="E3469" t="s">
        <v>60</v>
      </c>
      <c r="F3469" t="s">
        <v>8727</v>
      </c>
      <c r="G3469" cm="1">
        <f t="array" aca="1" ref="G3469" ca="1">SUMPRODUCT(--ISNUMBER(MID(D3469,ROW(INDIRECT("1:"&amp;LEN(D3469))),1)*1))</f>
        <v>10</v>
      </c>
      <c r="H3469" t="b">
        <f>OR(ISNUMBER(FIND("Wh kg", D3469)), ISNUMBER(FIND("F/g", D3469)), ISNUMBER(FIND("ppm", D3469)), ISNUMBER(FIND("ppb", D3469)), ISNUMBER(FIND("mAh/g", D3469)), ISNUMBER(FIND("kHz", D3469)), ISNUMBER(FIND("°C", D3469)), ISNUMBER(FIND(" pH", D3469)), ISNUMBER(FIND("mg/L", D3469)), ISNUMBER(FIND("min", D3469)), ISNUMBER(FIND("mAhg", D3469)), ISNUMBER(FIND("g/L", D3469)), ISNUMBER(FIND("MPa", D3469)))</f>
        <v>0</v>
      </c>
    </row>
    <row r="3470" spans="1:8" hidden="1" x14ac:dyDescent="0.3">
      <c r="A3470">
        <v>3468</v>
      </c>
      <c r="B3470" t="s">
        <v>11703</v>
      </c>
      <c r="C3470" t="s">
        <v>11704</v>
      </c>
      <c r="D3470" t="s">
        <v>11705</v>
      </c>
      <c r="E3470" t="s">
        <v>11706</v>
      </c>
      <c r="F3470" t="s">
        <v>392</v>
      </c>
      <c r="G3470" cm="1">
        <f t="array" aca="1" ref="G3470" ca="1">SUMPRODUCT(--ISNUMBER(MID(D3470,ROW(INDIRECT("1:"&amp;LEN(D3470))),1)*1))</f>
        <v>0</v>
      </c>
    </row>
    <row r="3471" spans="1:8" x14ac:dyDescent="0.3">
      <c r="A3471">
        <v>3095</v>
      </c>
      <c r="B3471" t="s">
        <v>10493</v>
      </c>
      <c r="C3471" t="s">
        <v>10494</v>
      </c>
      <c r="D3471" t="s">
        <v>10495</v>
      </c>
      <c r="E3471" t="s">
        <v>418</v>
      </c>
      <c r="F3471" t="s">
        <v>153</v>
      </c>
      <c r="G3471" cm="1">
        <f t="array" aca="1" ref="G3471" ca="1">SUMPRODUCT(--ISNUMBER(MID(D3471,ROW(INDIRECT("1:"&amp;LEN(D3471))),1)*1))</f>
        <v>10</v>
      </c>
      <c r="H3471" t="b">
        <f>OR(ISNUMBER(FIND("Wh kg", D3471)), ISNUMBER(FIND("F/g", D3471)), ISNUMBER(FIND("ppm", D3471)), ISNUMBER(FIND("ppb", D3471)), ISNUMBER(FIND("mAh/g", D3471)), ISNUMBER(FIND("kHz", D3471)), ISNUMBER(FIND("°C", D3471)), ISNUMBER(FIND(" pH", D3471)), ISNUMBER(FIND("mg/L", D3471)), ISNUMBER(FIND("mAhg", D3471)), ISNUMBER(FIND("g/L", D3471)), ISNUMBER(FIND("MPa", D3471)))</f>
        <v>1</v>
      </c>
    </row>
    <row r="3472" spans="1:8" hidden="1" x14ac:dyDescent="0.3">
      <c r="A3472">
        <v>3124</v>
      </c>
      <c r="B3472" t="s">
        <v>10585</v>
      </c>
      <c r="C3472" t="s">
        <v>10586</v>
      </c>
      <c r="D3472" t="s">
        <v>10587</v>
      </c>
      <c r="E3472" t="s">
        <v>760</v>
      </c>
      <c r="F3472" t="s">
        <v>1139</v>
      </c>
      <c r="G3472" cm="1">
        <f t="array" aca="1" ref="G3472" ca="1">SUMPRODUCT(--ISNUMBER(MID(D3472,ROW(INDIRECT("1:"&amp;LEN(D3472))),1)*1))</f>
        <v>10</v>
      </c>
      <c r="H3472" t="b">
        <f t="shared" ref="H3471:H3472" si="799">OR(ISNUMBER(FIND("Wh kg", D3472)), ISNUMBER(FIND("F/g", D3472)), ISNUMBER(FIND("ppm", D3472)), ISNUMBER(FIND("ppb", D3472)), ISNUMBER(FIND("mAh/g", D3472)), ISNUMBER(FIND("kHz", D3472)), ISNUMBER(FIND("°C", D3472)), ISNUMBER(FIND(" pH", D3472)), ISNUMBER(FIND("mg/L", D3472)), ISNUMBER(FIND("min", D3472)), ISNUMBER(FIND("mAhg", D3472)), ISNUMBER(FIND("g/L", D3472)), ISNUMBER(FIND("MPa", D3472)))</f>
        <v>0</v>
      </c>
    </row>
    <row r="3473" spans="1:8" hidden="1" x14ac:dyDescent="0.3">
      <c r="A3473">
        <v>3471</v>
      </c>
      <c r="B3473" t="s">
        <v>11713</v>
      </c>
      <c r="C3473" t="s">
        <v>11714</v>
      </c>
      <c r="D3473" t="s">
        <v>11715</v>
      </c>
      <c r="E3473" t="s">
        <v>937</v>
      </c>
      <c r="F3473" t="s">
        <v>33</v>
      </c>
      <c r="G3473" cm="1">
        <f t="array" aca="1" ref="G3473" ca="1">SUMPRODUCT(--ISNUMBER(MID(D3473,ROW(INDIRECT("1:"&amp;LEN(D3473))),1)*1))</f>
        <v>0</v>
      </c>
    </row>
    <row r="3474" spans="1:8" hidden="1" x14ac:dyDescent="0.3">
      <c r="A3474">
        <v>3150</v>
      </c>
      <c r="B3474" t="s">
        <v>10667</v>
      </c>
      <c r="C3474" t="s">
        <v>10668</v>
      </c>
      <c r="D3474" t="s">
        <v>10669</v>
      </c>
      <c r="E3474" t="s">
        <v>856</v>
      </c>
      <c r="F3474" t="s">
        <v>342</v>
      </c>
      <c r="G3474" cm="1">
        <f t="array" aca="1" ref="G3474" ca="1">SUMPRODUCT(--ISNUMBER(MID(D3474,ROW(INDIRECT("1:"&amp;LEN(D3474))),1)*1))</f>
        <v>10</v>
      </c>
      <c r="H3474" t="b">
        <f t="shared" ref="H3474:H3475" si="800">OR(ISNUMBER(FIND("Wh kg", D3474)), ISNUMBER(FIND("F/g", D3474)), ISNUMBER(FIND("ppm", D3474)), ISNUMBER(FIND("ppb", D3474)), ISNUMBER(FIND("mAh/g", D3474)), ISNUMBER(FIND("kHz", D3474)), ISNUMBER(FIND("°C", D3474)), ISNUMBER(FIND(" pH", D3474)), ISNUMBER(FIND("mg/L", D3474)), ISNUMBER(FIND("mAhg", D3474)), ISNUMBER(FIND("g/L", D3474)), ISNUMBER(FIND("MPa", D3474)))</f>
        <v>0</v>
      </c>
    </row>
    <row r="3475" spans="1:8" x14ac:dyDescent="0.3">
      <c r="A3475">
        <v>3219</v>
      </c>
      <c r="B3475" t="s">
        <v>10891</v>
      </c>
      <c r="C3475" t="s">
        <v>10892</v>
      </c>
      <c r="D3475" t="s">
        <v>10893</v>
      </c>
      <c r="E3475" t="s">
        <v>1763</v>
      </c>
      <c r="F3475" t="s">
        <v>116</v>
      </c>
      <c r="G3475" cm="1">
        <f t="array" aca="1" ref="G3475" ca="1">SUMPRODUCT(--ISNUMBER(MID(D3475,ROW(INDIRECT("1:"&amp;LEN(D3475))),1)*1))</f>
        <v>10</v>
      </c>
      <c r="H3475" t="b">
        <f t="shared" si="800"/>
        <v>1</v>
      </c>
    </row>
    <row r="3476" spans="1:8" hidden="1" x14ac:dyDescent="0.3">
      <c r="A3476">
        <v>3474</v>
      </c>
      <c r="B3476" t="s">
        <v>11723</v>
      </c>
      <c r="C3476" t="s">
        <v>11724</v>
      </c>
      <c r="D3476" t="s">
        <v>11725</v>
      </c>
      <c r="E3476" t="s">
        <v>920</v>
      </c>
      <c r="F3476" t="s">
        <v>6038</v>
      </c>
      <c r="G3476" cm="1">
        <f t="array" aca="1" ref="G3476" ca="1">SUMPRODUCT(--ISNUMBER(MID(D3476,ROW(INDIRECT("1:"&amp;LEN(D3476))),1)*1))</f>
        <v>0</v>
      </c>
    </row>
    <row r="3477" spans="1:8" hidden="1" x14ac:dyDescent="0.3">
      <c r="A3477">
        <v>3221</v>
      </c>
      <c r="B3477" t="s">
        <v>10898</v>
      </c>
      <c r="C3477" t="s">
        <v>10899</v>
      </c>
      <c r="D3477" t="s">
        <v>10900</v>
      </c>
      <c r="E3477" t="s">
        <v>273</v>
      </c>
      <c r="F3477" t="s">
        <v>4910</v>
      </c>
      <c r="G3477" cm="1">
        <f t="array" aca="1" ref="G3477" ca="1">SUMPRODUCT(--ISNUMBER(MID(D3477,ROW(INDIRECT("1:"&amp;LEN(D3477))),1)*1))</f>
        <v>10</v>
      </c>
      <c r="H3477" t="b">
        <f t="shared" ref="H3477:H3482" si="801">OR(ISNUMBER(FIND("Wh kg", D3477)), ISNUMBER(FIND("F/g", D3477)), ISNUMBER(FIND("ppm", D3477)), ISNUMBER(FIND("ppb", D3477)), ISNUMBER(FIND("mAh/g", D3477)), ISNUMBER(FIND("kHz", D3477)), ISNUMBER(FIND("°C", D3477)), ISNUMBER(FIND(" pH", D3477)), ISNUMBER(FIND("mg/L", D3477)), ISNUMBER(FIND("min", D3477)), ISNUMBER(FIND("mAhg", D3477)), ISNUMBER(FIND("g/L", D3477)), ISNUMBER(FIND("MPa", D3477)))</f>
        <v>0</v>
      </c>
    </row>
    <row r="3478" spans="1:8" hidden="1" x14ac:dyDescent="0.3">
      <c r="A3478">
        <v>3260</v>
      </c>
      <c r="B3478" t="s">
        <v>11027</v>
      </c>
      <c r="C3478" t="s">
        <v>11028</v>
      </c>
      <c r="D3478" t="s">
        <v>11029</v>
      </c>
      <c r="E3478" t="s">
        <v>3220</v>
      </c>
      <c r="F3478" t="s">
        <v>15</v>
      </c>
      <c r="G3478" cm="1">
        <f t="array" aca="1" ref="G3478" ca="1">SUMPRODUCT(--ISNUMBER(MID(D3478,ROW(INDIRECT("1:"&amp;LEN(D3478))),1)*1))</f>
        <v>10</v>
      </c>
      <c r="H3478" t="b">
        <f>OR(ISNUMBER(FIND("Wh kg", D3478)), ISNUMBER(FIND("F/g", D3478)), ISNUMBER(FIND("ppm", D3478)), ISNUMBER(FIND("ppb", D3478)), ISNUMBER(FIND("mAh/g", D3478)), ISNUMBER(FIND("kHz", D3478)), ISNUMBER(FIND("°C", D3478)), ISNUMBER(FIND(" pH", D3478)), ISNUMBER(FIND("mg/L", D3478)), ISNUMBER(FIND("mAhg", D3478)), ISNUMBER(FIND("g/L", D3478)), ISNUMBER(FIND("MPa", D3478)))</f>
        <v>0</v>
      </c>
    </row>
    <row r="3479" spans="1:8" hidden="1" x14ac:dyDescent="0.3">
      <c r="A3479">
        <v>3275</v>
      </c>
      <c r="B3479" t="s">
        <v>11073</v>
      </c>
      <c r="C3479" t="s">
        <v>11074</v>
      </c>
      <c r="D3479" t="s">
        <v>11075</v>
      </c>
      <c r="E3479" t="s">
        <v>11076</v>
      </c>
      <c r="F3479" t="s">
        <v>1802</v>
      </c>
      <c r="G3479" cm="1">
        <f t="array" aca="1" ref="G3479" ca="1">SUMPRODUCT(--ISNUMBER(MID(D3479,ROW(INDIRECT("1:"&amp;LEN(D3479))),1)*1))</f>
        <v>10</v>
      </c>
      <c r="H3479" t="b">
        <f t="shared" si="801"/>
        <v>0</v>
      </c>
    </row>
    <row r="3480" spans="1:8" hidden="1" x14ac:dyDescent="0.3">
      <c r="A3480">
        <v>3333</v>
      </c>
      <c r="B3480" t="s">
        <v>11264</v>
      </c>
      <c r="C3480" t="s">
        <v>11265</v>
      </c>
      <c r="D3480" t="s">
        <v>11266</v>
      </c>
      <c r="E3480" t="s">
        <v>11267</v>
      </c>
      <c r="F3480" t="s">
        <v>66</v>
      </c>
      <c r="G3480" cm="1">
        <f t="array" aca="1" ref="G3480" ca="1">SUMPRODUCT(--ISNUMBER(MID(D3480,ROW(INDIRECT("1:"&amp;LEN(D3480))),1)*1))</f>
        <v>10</v>
      </c>
      <c r="H3480" t="b">
        <f t="shared" ref="H3480:H3482" si="802">OR(ISNUMBER(FIND("Wh kg", D3480)), ISNUMBER(FIND("F/g", D3480)), ISNUMBER(FIND("ppm", D3480)), ISNUMBER(FIND("ppb", D3480)), ISNUMBER(FIND("mAh/g", D3480)), ISNUMBER(FIND("kHz", D3480)), ISNUMBER(FIND("°C", D3480)), ISNUMBER(FIND(" pH", D3480)), ISNUMBER(FIND("mg/L", D3480)), ISNUMBER(FIND("mAhg", D3480)), ISNUMBER(FIND("g/L", D3480)), ISNUMBER(FIND("MPa", D3480)))</f>
        <v>0</v>
      </c>
    </row>
    <row r="3481" spans="1:8" hidden="1" x14ac:dyDescent="0.3">
      <c r="A3481">
        <v>3341</v>
      </c>
      <c r="B3481" t="s">
        <v>11290</v>
      </c>
      <c r="C3481" t="s">
        <v>11291</v>
      </c>
      <c r="D3481" t="s">
        <v>11292</v>
      </c>
      <c r="E3481" t="s">
        <v>3089</v>
      </c>
      <c r="F3481" t="s">
        <v>116</v>
      </c>
      <c r="G3481" cm="1">
        <f t="array" aca="1" ref="G3481" ca="1">SUMPRODUCT(--ISNUMBER(MID(D3481,ROW(INDIRECT("1:"&amp;LEN(D3481))),1)*1))</f>
        <v>10</v>
      </c>
      <c r="H3481" t="b">
        <f t="shared" si="802"/>
        <v>0</v>
      </c>
    </row>
    <row r="3482" spans="1:8" hidden="1" x14ac:dyDescent="0.3">
      <c r="A3482">
        <v>3342</v>
      </c>
      <c r="B3482" t="s">
        <v>11293</v>
      </c>
      <c r="C3482" t="s">
        <v>11294</v>
      </c>
      <c r="D3482" t="s">
        <v>11295</v>
      </c>
      <c r="E3482" t="s">
        <v>11296</v>
      </c>
      <c r="F3482" t="s">
        <v>9920</v>
      </c>
      <c r="G3482" cm="1">
        <f t="array" aca="1" ref="G3482" ca="1">SUMPRODUCT(--ISNUMBER(MID(D3482,ROW(INDIRECT("1:"&amp;LEN(D3482))),1)*1))</f>
        <v>10</v>
      </c>
      <c r="H3482" t="b">
        <f t="shared" si="802"/>
        <v>0</v>
      </c>
    </row>
    <row r="3483" spans="1:8" hidden="1" x14ac:dyDescent="0.3">
      <c r="A3483">
        <v>3481</v>
      </c>
      <c r="B3483" t="s">
        <v>11747</v>
      </c>
      <c r="C3483" t="s">
        <v>11748</v>
      </c>
      <c r="D3483" t="s">
        <v>11749</v>
      </c>
      <c r="E3483" t="s">
        <v>1923</v>
      </c>
      <c r="F3483" t="s">
        <v>89</v>
      </c>
      <c r="G3483" cm="1">
        <f t="array" aca="1" ref="G3483" ca="1">SUMPRODUCT(--ISNUMBER(MID(D3483,ROW(INDIRECT("1:"&amp;LEN(D3483))),1)*1))</f>
        <v>0</v>
      </c>
    </row>
    <row r="3484" spans="1:8" hidden="1" x14ac:dyDescent="0.3">
      <c r="A3484">
        <v>3482</v>
      </c>
      <c r="B3484" t="s">
        <v>11750</v>
      </c>
      <c r="C3484" t="s">
        <v>11751</v>
      </c>
      <c r="D3484" t="s">
        <v>11752</v>
      </c>
      <c r="E3484" t="s">
        <v>2671</v>
      </c>
      <c r="F3484" t="s">
        <v>11753</v>
      </c>
      <c r="G3484" cm="1">
        <f t="array" aca="1" ref="G3484" ca="1">SUMPRODUCT(--ISNUMBER(MID(D3484,ROW(INDIRECT("1:"&amp;LEN(D3484))),1)*1))</f>
        <v>0</v>
      </c>
    </row>
    <row r="3485" spans="1:8" x14ac:dyDescent="0.3">
      <c r="A3485">
        <v>3367</v>
      </c>
      <c r="B3485" t="s">
        <v>11377</v>
      </c>
      <c r="C3485" t="s">
        <v>11378</v>
      </c>
      <c r="D3485" t="s">
        <v>11379</v>
      </c>
      <c r="E3485" t="s">
        <v>3962</v>
      </c>
      <c r="F3485" t="s">
        <v>310</v>
      </c>
      <c r="G3485" cm="1">
        <f t="array" aca="1" ref="G3485" ca="1">SUMPRODUCT(--ISNUMBER(MID(D3485,ROW(INDIRECT("1:"&amp;LEN(D3485))),1)*1))</f>
        <v>10</v>
      </c>
      <c r="H3485" t="b">
        <f>OR(ISNUMBER(FIND("Wh kg", D3485)), ISNUMBER(FIND("F/g", D3485)), ISNUMBER(FIND("ppm", D3485)), ISNUMBER(FIND("ppb", D3485)), ISNUMBER(FIND("mAh/g", D3485)), ISNUMBER(FIND("kHz", D3485)), ISNUMBER(FIND("°C", D3485)), ISNUMBER(FIND(" pH", D3485)), ISNUMBER(FIND("mg/L", D3485)), ISNUMBER(FIND("mAhg", D3485)), ISNUMBER(FIND("g/L", D3485)), ISNUMBER(FIND("MPa", D3485)))</f>
        <v>1</v>
      </c>
    </row>
    <row r="3486" spans="1:8" hidden="1" x14ac:dyDescent="0.3">
      <c r="A3486">
        <v>3402</v>
      </c>
      <c r="B3486" t="s">
        <v>11487</v>
      </c>
      <c r="C3486" t="s">
        <v>11488</v>
      </c>
      <c r="D3486" t="s">
        <v>11489</v>
      </c>
      <c r="E3486" t="s">
        <v>195</v>
      </c>
      <c r="F3486" t="s">
        <v>11490</v>
      </c>
      <c r="G3486" cm="1">
        <f t="array" aca="1" ref="G3486" ca="1">SUMPRODUCT(--ISNUMBER(MID(D3486,ROW(INDIRECT("1:"&amp;LEN(D3486))),1)*1))</f>
        <v>10</v>
      </c>
      <c r="H3486" t="b">
        <f t="shared" ref="H3485:H3492" si="803">OR(ISNUMBER(FIND("Wh kg", D3486)), ISNUMBER(FIND("F/g", D3486)), ISNUMBER(FIND("ppm", D3486)), ISNUMBER(FIND("ppb", D3486)), ISNUMBER(FIND("mAh/g", D3486)), ISNUMBER(FIND("kHz", D3486)), ISNUMBER(FIND("°C", D3486)), ISNUMBER(FIND(" pH", D3486)), ISNUMBER(FIND("mg/L", D3486)), ISNUMBER(FIND("min", D3486)), ISNUMBER(FIND("mAhg", D3486)), ISNUMBER(FIND("g/L", D3486)), ISNUMBER(FIND("MPa", D3486)))</f>
        <v>0</v>
      </c>
    </row>
    <row r="3487" spans="1:8" hidden="1" x14ac:dyDescent="0.3">
      <c r="A3487">
        <v>3413</v>
      </c>
      <c r="B3487" t="s">
        <v>11524</v>
      </c>
      <c r="C3487" t="s">
        <v>11525</v>
      </c>
      <c r="D3487" t="s">
        <v>11526</v>
      </c>
      <c r="E3487" t="s">
        <v>11527</v>
      </c>
      <c r="F3487" t="s">
        <v>1742</v>
      </c>
      <c r="G3487" cm="1">
        <f t="array" aca="1" ref="G3487" ca="1">SUMPRODUCT(--ISNUMBER(MID(D3487,ROW(INDIRECT("1:"&amp;LEN(D3487))),1)*1))</f>
        <v>10</v>
      </c>
      <c r="H3487" t="b">
        <f t="shared" si="803"/>
        <v>0</v>
      </c>
    </row>
    <row r="3488" spans="1:8" hidden="1" x14ac:dyDescent="0.3">
      <c r="A3488">
        <v>3556</v>
      </c>
      <c r="B3488" t="s">
        <v>11989</v>
      </c>
      <c r="C3488" t="s">
        <v>11990</v>
      </c>
      <c r="D3488" t="s">
        <v>11991</v>
      </c>
      <c r="E3488" t="s">
        <v>1329</v>
      </c>
      <c r="F3488" t="s">
        <v>235</v>
      </c>
      <c r="G3488" cm="1">
        <f t="array" aca="1" ref="G3488" ca="1">SUMPRODUCT(--ISNUMBER(MID(D3488,ROW(INDIRECT("1:"&amp;LEN(D3488))),1)*1))</f>
        <v>10</v>
      </c>
      <c r="H3488" t="b">
        <f t="shared" ref="H3488:H3489" si="804">OR(ISNUMBER(FIND("Wh kg", D3488)), ISNUMBER(FIND("F/g", D3488)), ISNUMBER(FIND("ppm", D3488)), ISNUMBER(FIND("ppb", D3488)), ISNUMBER(FIND("mAh/g", D3488)), ISNUMBER(FIND("kHz", D3488)), ISNUMBER(FIND("°C", D3488)), ISNUMBER(FIND(" pH", D3488)), ISNUMBER(FIND("mg/L", D3488)), ISNUMBER(FIND("mAhg", D3488)), ISNUMBER(FIND("g/L", D3488)), ISNUMBER(FIND("MPa", D3488)))</f>
        <v>0</v>
      </c>
    </row>
    <row r="3489" spans="1:8" hidden="1" x14ac:dyDescent="0.3">
      <c r="A3489">
        <v>3564</v>
      </c>
      <c r="B3489" t="s">
        <v>12014</v>
      </c>
      <c r="C3489" t="s">
        <v>12015</v>
      </c>
      <c r="D3489" t="s">
        <v>12016</v>
      </c>
      <c r="E3489" t="s">
        <v>299</v>
      </c>
      <c r="F3489" t="s">
        <v>2414</v>
      </c>
      <c r="G3489" cm="1">
        <f t="array" aca="1" ref="G3489" ca="1">SUMPRODUCT(--ISNUMBER(MID(D3489,ROW(INDIRECT("1:"&amp;LEN(D3489))),1)*1))</f>
        <v>10</v>
      </c>
      <c r="H3489" t="b">
        <f t="shared" si="804"/>
        <v>0</v>
      </c>
    </row>
    <row r="3490" spans="1:8" hidden="1" x14ac:dyDescent="0.3">
      <c r="A3490">
        <v>3613</v>
      </c>
      <c r="B3490" t="s">
        <v>12177</v>
      </c>
      <c r="C3490" t="s">
        <v>12178</v>
      </c>
      <c r="D3490" t="s">
        <v>12179</v>
      </c>
      <c r="E3490" t="s">
        <v>195</v>
      </c>
      <c r="F3490" t="s">
        <v>12180</v>
      </c>
      <c r="G3490" cm="1">
        <f t="array" aca="1" ref="G3490" ca="1">SUMPRODUCT(--ISNUMBER(MID(D3490,ROW(INDIRECT("1:"&amp;LEN(D3490))),1)*1))</f>
        <v>10</v>
      </c>
      <c r="H3490" t="b">
        <f t="shared" si="803"/>
        <v>0</v>
      </c>
    </row>
    <row r="3491" spans="1:8" hidden="1" x14ac:dyDescent="0.3">
      <c r="A3491">
        <v>3678</v>
      </c>
      <c r="B3491" t="s">
        <v>12386</v>
      </c>
      <c r="C3491" t="s">
        <v>12387</v>
      </c>
      <c r="D3491" t="s">
        <v>12388</v>
      </c>
      <c r="E3491" t="s">
        <v>6193</v>
      </c>
      <c r="F3491" t="s">
        <v>9021</v>
      </c>
      <c r="G3491" cm="1">
        <f t="array" aca="1" ref="G3491" ca="1">SUMPRODUCT(--ISNUMBER(MID(D3491,ROW(INDIRECT("1:"&amp;LEN(D3491))),1)*1))</f>
        <v>10</v>
      </c>
      <c r="H3491" t="b">
        <f t="shared" ref="H3491:H3492" si="805">OR(ISNUMBER(FIND("Wh kg", D3491)), ISNUMBER(FIND("F/g", D3491)), ISNUMBER(FIND("ppm", D3491)), ISNUMBER(FIND("ppb", D3491)), ISNUMBER(FIND("mAh/g", D3491)), ISNUMBER(FIND("kHz", D3491)), ISNUMBER(FIND("°C", D3491)), ISNUMBER(FIND(" pH", D3491)), ISNUMBER(FIND("mg/L", D3491)), ISNUMBER(FIND("mAhg", D3491)), ISNUMBER(FIND("g/L", D3491)), ISNUMBER(FIND("MPa", D3491)))</f>
        <v>0</v>
      </c>
    </row>
    <row r="3492" spans="1:8" x14ac:dyDescent="0.3">
      <c r="A3492">
        <v>3686</v>
      </c>
      <c r="B3492" t="s">
        <v>12412</v>
      </c>
      <c r="C3492" t="s">
        <v>12413</v>
      </c>
      <c r="D3492" t="s">
        <v>12414</v>
      </c>
      <c r="E3492" t="s">
        <v>1329</v>
      </c>
      <c r="F3492" t="s">
        <v>9226</v>
      </c>
      <c r="G3492" cm="1">
        <f t="array" aca="1" ref="G3492" ca="1">SUMPRODUCT(--ISNUMBER(MID(D3492,ROW(INDIRECT("1:"&amp;LEN(D3492))),1)*1))</f>
        <v>10</v>
      </c>
      <c r="H3492" t="b">
        <f t="shared" si="805"/>
        <v>1</v>
      </c>
    </row>
    <row r="3493" spans="1:8" hidden="1" x14ac:dyDescent="0.3">
      <c r="A3493">
        <v>3491</v>
      </c>
      <c r="B3493" t="s">
        <v>11778</v>
      </c>
      <c r="C3493" t="s">
        <v>11779</v>
      </c>
      <c r="D3493" t="s">
        <v>11780</v>
      </c>
      <c r="E3493" t="s">
        <v>78</v>
      </c>
      <c r="F3493" t="s">
        <v>2800</v>
      </c>
      <c r="G3493" cm="1">
        <f t="array" aca="1" ref="G3493" ca="1">SUMPRODUCT(--ISNUMBER(MID(D3493,ROW(INDIRECT("1:"&amp;LEN(D3493))),1)*1))</f>
        <v>0</v>
      </c>
    </row>
    <row r="3494" spans="1:8" hidden="1" x14ac:dyDescent="0.3">
      <c r="A3494">
        <v>3762</v>
      </c>
      <c r="B3494" t="s">
        <v>12655</v>
      </c>
      <c r="C3494" t="s">
        <v>12656</v>
      </c>
      <c r="D3494" t="s">
        <v>12657</v>
      </c>
      <c r="E3494" t="s">
        <v>1091</v>
      </c>
      <c r="F3494" t="s">
        <v>15</v>
      </c>
      <c r="G3494" cm="1">
        <f t="array" aca="1" ref="G3494" ca="1">SUMPRODUCT(--ISNUMBER(MID(D3494,ROW(INDIRECT("1:"&amp;LEN(D3494))),1)*1))</f>
        <v>10</v>
      </c>
      <c r="H3494" t="b">
        <f>OR(ISNUMBER(FIND("Wh kg", D3494)), ISNUMBER(FIND("F/g", D3494)), ISNUMBER(FIND("ppm", D3494)), ISNUMBER(FIND("ppb", D3494)), ISNUMBER(FIND("mAh/g", D3494)), ISNUMBER(FIND("kHz", D3494)), ISNUMBER(FIND("°C", D3494)), ISNUMBER(FIND(" pH", D3494)), ISNUMBER(FIND("mg/L", D3494)), ISNUMBER(FIND("mAhg", D3494)), ISNUMBER(FIND("g/L", D3494)), ISNUMBER(FIND("MPa", D3494)))</f>
        <v>0</v>
      </c>
    </row>
    <row r="3495" spans="1:8" hidden="1" x14ac:dyDescent="0.3">
      <c r="A3495">
        <v>3493</v>
      </c>
      <c r="B3495" t="s">
        <v>11784</v>
      </c>
      <c r="C3495" t="s">
        <v>11785</v>
      </c>
      <c r="D3495" t="s">
        <v>11786</v>
      </c>
      <c r="E3495" t="s">
        <v>920</v>
      </c>
      <c r="F3495" t="s">
        <v>11787</v>
      </c>
      <c r="G3495" cm="1">
        <f t="array" aca="1" ref="G3495" ca="1">SUMPRODUCT(--ISNUMBER(MID(D3495,ROW(INDIRECT("1:"&amp;LEN(D3495))),1)*1))</f>
        <v>0</v>
      </c>
    </row>
    <row r="3496" spans="1:8" x14ac:dyDescent="0.3">
      <c r="A3496">
        <v>3783</v>
      </c>
      <c r="B3496" t="s">
        <v>12724</v>
      </c>
      <c r="C3496" t="s">
        <v>12725</v>
      </c>
      <c r="D3496" t="s">
        <v>12726</v>
      </c>
      <c r="E3496" t="s">
        <v>7895</v>
      </c>
      <c r="F3496" t="s">
        <v>1802</v>
      </c>
      <c r="G3496" cm="1">
        <f t="array" aca="1" ref="G3496" ca="1">SUMPRODUCT(--ISNUMBER(MID(D3496,ROW(INDIRECT("1:"&amp;LEN(D3496))),1)*1))</f>
        <v>10</v>
      </c>
      <c r="H3496" t="b">
        <f>OR(ISNUMBER(FIND("Wh kg", D3496)), ISNUMBER(FIND("F/g", D3496)), ISNUMBER(FIND("ppm", D3496)), ISNUMBER(FIND("ppb", D3496)), ISNUMBER(FIND("mAh/g", D3496)), ISNUMBER(FIND("kHz", D3496)), ISNUMBER(FIND("°C", D3496)), ISNUMBER(FIND(" pH", D3496)), ISNUMBER(FIND("mg/L", D3496)), ISNUMBER(FIND("mAhg", D3496)), ISNUMBER(FIND("g/L", D3496)), ISNUMBER(FIND("MPa", D3496)))</f>
        <v>1</v>
      </c>
    </row>
    <row r="3497" spans="1:8" hidden="1" x14ac:dyDescent="0.3">
      <c r="A3497">
        <v>3495</v>
      </c>
      <c r="B3497" t="s">
        <v>11792</v>
      </c>
      <c r="C3497" t="s">
        <v>11793</v>
      </c>
      <c r="D3497" t="s">
        <v>11794</v>
      </c>
      <c r="E3497" t="s">
        <v>3567</v>
      </c>
      <c r="F3497" t="s">
        <v>266</v>
      </c>
      <c r="G3497" cm="1">
        <f t="array" aca="1" ref="G3497" ca="1">SUMPRODUCT(--ISNUMBER(MID(D3497,ROW(INDIRECT("1:"&amp;LEN(D3497))),1)*1))</f>
        <v>0</v>
      </c>
    </row>
    <row r="3498" spans="1:8" x14ac:dyDescent="0.3">
      <c r="A3498">
        <v>3796</v>
      </c>
      <c r="B3498" t="s">
        <v>12763</v>
      </c>
      <c r="C3498" t="s">
        <v>12764</v>
      </c>
      <c r="D3498" t="s">
        <v>12765</v>
      </c>
      <c r="E3498" t="s">
        <v>1791</v>
      </c>
      <c r="F3498" t="s">
        <v>116</v>
      </c>
      <c r="G3498" cm="1">
        <f t="array" aca="1" ref="G3498" ca="1">SUMPRODUCT(--ISNUMBER(MID(D3498,ROW(INDIRECT("1:"&amp;LEN(D3498))),1)*1))</f>
        <v>10</v>
      </c>
      <c r="H3498" t="b">
        <f t="shared" ref="H3498:H3500" si="806">OR(ISNUMBER(FIND("Wh kg", D3498)), ISNUMBER(FIND("F/g", D3498)), ISNUMBER(FIND("ppm", D3498)), ISNUMBER(FIND("ppb", D3498)), ISNUMBER(FIND("mAh/g", D3498)), ISNUMBER(FIND("kHz", D3498)), ISNUMBER(FIND("°C", D3498)), ISNUMBER(FIND(" pH", D3498)), ISNUMBER(FIND("mg/L", D3498)), ISNUMBER(FIND("mAhg", D3498)), ISNUMBER(FIND("g/L", D3498)), ISNUMBER(FIND("MPa", D3498)))</f>
        <v>1</v>
      </c>
    </row>
    <row r="3499" spans="1:8" hidden="1" x14ac:dyDescent="0.3">
      <c r="A3499">
        <v>3838</v>
      </c>
      <c r="B3499" t="s">
        <v>12890</v>
      </c>
      <c r="C3499" t="s">
        <v>12891</v>
      </c>
      <c r="D3499" t="s">
        <v>12892</v>
      </c>
      <c r="E3499" t="s">
        <v>760</v>
      </c>
      <c r="F3499" t="s">
        <v>5214</v>
      </c>
      <c r="G3499" cm="1">
        <f t="array" aca="1" ref="G3499" ca="1">SUMPRODUCT(--ISNUMBER(MID(D3499,ROW(INDIRECT("1:"&amp;LEN(D3499))),1)*1))</f>
        <v>10</v>
      </c>
      <c r="H3499" t="b">
        <f t="shared" si="806"/>
        <v>0</v>
      </c>
    </row>
    <row r="3500" spans="1:8" x14ac:dyDescent="0.3">
      <c r="A3500">
        <v>3863</v>
      </c>
      <c r="B3500" t="s">
        <v>12970</v>
      </c>
      <c r="C3500" t="s">
        <v>12971</v>
      </c>
      <c r="D3500" t="s">
        <v>12972</v>
      </c>
      <c r="E3500" t="s">
        <v>2526</v>
      </c>
      <c r="F3500" t="s">
        <v>10</v>
      </c>
      <c r="G3500" cm="1">
        <f t="array" aca="1" ref="G3500" ca="1">SUMPRODUCT(--ISNUMBER(MID(D3500,ROW(INDIRECT("1:"&amp;LEN(D3500))),1)*1))</f>
        <v>10</v>
      </c>
      <c r="H3500" t="b">
        <f t="shared" si="806"/>
        <v>1</v>
      </c>
    </row>
    <row r="3501" spans="1:8" hidden="1" x14ac:dyDescent="0.3">
      <c r="A3501">
        <v>3912</v>
      </c>
      <c r="B3501" t="s">
        <v>13123</v>
      </c>
      <c r="C3501" t="s">
        <v>13124</v>
      </c>
      <c r="D3501" t="s">
        <v>13125</v>
      </c>
      <c r="E3501" t="s">
        <v>273</v>
      </c>
      <c r="F3501" t="s">
        <v>342</v>
      </c>
      <c r="G3501" cm="1">
        <f t="array" aca="1" ref="G3501" ca="1">SUMPRODUCT(--ISNUMBER(MID(D3501,ROW(INDIRECT("1:"&amp;LEN(D3501))),1)*1))</f>
        <v>10</v>
      </c>
      <c r="H3501" t="b">
        <f t="shared" ref="H3498:H3502" si="807">OR(ISNUMBER(FIND("Wh kg", D3501)), ISNUMBER(FIND("F/g", D3501)), ISNUMBER(FIND("ppm", D3501)), ISNUMBER(FIND("ppb", D3501)), ISNUMBER(FIND("mAh/g", D3501)), ISNUMBER(FIND("kHz", D3501)), ISNUMBER(FIND("°C", D3501)), ISNUMBER(FIND(" pH", D3501)), ISNUMBER(FIND("mg/L", D3501)), ISNUMBER(FIND("min", D3501)), ISNUMBER(FIND("mAhg", D3501)), ISNUMBER(FIND("g/L", D3501)), ISNUMBER(FIND("MPa", D3501)))</f>
        <v>0</v>
      </c>
    </row>
    <row r="3502" spans="1:8" hidden="1" x14ac:dyDescent="0.3">
      <c r="A3502">
        <v>3934</v>
      </c>
      <c r="B3502" t="s">
        <v>13192</v>
      </c>
      <c r="C3502" t="s">
        <v>13193</v>
      </c>
      <c r="D3502" t="s">
        <v>13194</v>
      </c>
      <c r="E3502" t="s">
        <v>13195</v>
      </c>
      <c r="F3502" t="s">
        <v>687</v>
      </c>
      <c r="G3502" cm="1">
        <f t="array" aca="1" ref="G3502" ca="1">SUMPRODUCT(--ISNUMBER(MID(D3502,ROW(INDIRECT("1:"&amp;LEN(D3502))),1)*1))</f>
        <v>10</v>
      </c>
      <c r="H3502" t="b">
        <f t="shared" si="807"/>
        <v>0</v>
      </c>
    </row>
    <row r="3503" spans="1:8" hidden="1" x14ac:dyDescent="0.3">
      <c r="A3503">
        <v>3501</v>
      </c>
      <c r="B3503" t="s">
        <v>11812</v>
      </c>
      <c r="C3503" t="s">
        <v>11813</v>
      </c>
      <c r="D3503" t="s">
        <v>11814</v>
      </c>
      <c r="E3503" t="s">
        <v>3567</v>
      </c>
      <c r="F3503" t="s">
        <v>2961</v>
      </c>
      <c r="G3503" cm="1">
        <f t="array" aca="1" ref="G3503" ca="1">SUMPRODUCT(--ISNUMBER(MID(D3503,ROW(INDIRECT("1:"&amp;LEN(D3503))),1)*1))</f>
        <v>0</v>
      </c>
    </row>
    <row r="3504" spans="1:8" x14ac:dyDescent="0.3">
      <c r="A3504">
        <v>4045</v>
      </c>
      <c r="B3504" t="s">
        <v>13543</v>
      </c>
      <c r="C3504" t="s">
        <v>13544</v>
      </c>
      <c r="D3504" t="s">
        <v>13545</v>
      </c>
      <c r="E3504" t="s">
        <v>191</v>
      </c>
      <c r="F3504" t="s">
        <v>610</v>
      </c>
      <c r="G3504" cm="1">
        <f t="array" aca="1" ref="G3504" ca="1">SUMPRODUCT(--ISNUMBER(MID(D3504,ROW(INDIRECT("1:"&amp;LEN(D3504))),1)*1))</f>
        <v>10</v>
      </c>
      <c r="H3504" t="b">
        <f>OR(ISNUMBER(FIND("Wh kg", D3504)), ISNUMBER(FIND("F/g", D3504)), ISNUMBER(FIND("ppm", D3504)), ISNUMBER(FIND("ppb", D3504)), ISNUMBER(FIND("mAh/g", D3504)), ISNUMBER(FIND("kHz", D3504)), ISNUMBER(FIND("°C", D3504)), ISNUMBER(FIND(" pH", D3504)), ISNUMBER(FIND("mg/L", D3504)), ISNUMBER(FIND("mAhg", D3504)), ISNUMBER(FIND("g/L", D3504)), ISNUMBER(FIND("MPa", D3504)))</f>
        <v>1</v>
      </c>
    </row>
    <row r="3505" spans="1:8" hidden="1" x14ac:dyDescent="0.3">
      <c r="A3505">
        <v>3503</v>
      </c>
      <c r="B3505" t="s">
        <v>11818</v>
      </c>
      <c r="C3505" t="s">
        <v>11819</v>
      </c>
      <c r="D3505" t="s">
        <v>11820</v>
      </c>
      <c r="E3505" t="s">
        <v>8770</v>
      </c>
      <c r="F3505" t="s">
        <v>2800</v>
      </c>
      <c r="G3505" cm="1">
        <f t="array" aca="1" ref="G3505" ca="1">SUMPRODUCT(--ISNUMBER(MID(D3505,ROW(INDIRECT("1:"&amp;LEN(D3505))),1)*1))</f>
        <v>0</v>
      </c>
    </row>
    <row r="3506" spans="1:8" x14ac:dyDescent="0.3">
      <c r="A3506">
        <v>4058</v>
      </c>
      <c r="B3506" t="s">
        <v>13585</v>
      </c>
      <c r="C3506" t="s">
        <v>13586</v>
      </c>
      <c r="D3506" t="s">
        <v>13587</v>
      </c>
      <c r="E3506" t="s">
        <v>606</v>
      </c>
      <c r="F3506" t="s">
        <v>687</v>
      </c>
      <c r="G3506" cm="1">
        <f t="array" aca="1" ref="G3506" ca="1">SUMPRODUCT(--ISNUMBER(MID(D3506,ROW(INDIRECT("1:"&amp;LEN(D3506))),1)*1))</f>
        <v>10</v>
      </c>
      <c r="H3506" t="b">
        <f>OR(ISNUMBER(FIND("Wh kg", D3506)), ISNUMBER(FIND("F/g", D3506)), ISNUMBER(FIND("ppm", D3506)), ISNUMBER(FIND("ppb", D3506)), ISNUMBER(FIND("mAh/g", D3506)), ISNUMBER(FIND("kHz", D3506)), ISNUMBER(FIND("°C", D3506)), ISNUMBER(FIND(" pH", D3506)), ISNUMBER(FIND("mg/L", D3506)), ISNUMBER(FIND("mAhg", D3506)), ISNUMBER(FIND("g/L", D3506)), ISNUMBER(FIND("MPa", D3506)))</f>
        <v>1</v>
      </c>
    </row>
    <row r="3507" spans="1:8" hidden="1" x14ac:dyDescent="0.3">
      <c r="A3507">
        <v>4146</v>
      </c>
      <c r="B3507" t="s">
        <v>13859</v>
      </c>
      <c r="C3507" t="s">
        <v>13860</v>
      </c>
      <c r="D3507" t="s">
        <v>13861</v>
      </c>
      <c r="E3507" t="s">
        <v>3334</v>
      </c>
      <c r="F3507" t="s">
        <v>28</v>
      </c>
      <c r="G3507" cm="1">
        <f t="array" aca="1" ref="G3507" ca="1">SUMPRODUCT(--ISNUMBER(MID(D3507,ROW(INDIRECT("1:"&amp;LEN(D3507))),1)*1))</f>
        <v>10</v>
      </c>
      <c r="H3507" t="b">
        <f t="shared" ref="H3506:H3510" si="808">OR(ISNUMBER(FIND("Wh kg", D3507)), ISNUMBER(FIND("F/g", D3507)), ISNUMBER(FIND("ppm", D3507)), ISNUMBER(FIND("ppb", D3507)), ISNUMBER(FIND("mAh/g", D3507)), ISNUMBER(FIND("kHz", D3507)), ISNUMBER(FIND("°C", D3507)), ISNUMBER(FIND(" pH", D3507)), ISNUMBER(FIND("mg/L", D3507)), ISNUMBER(FIND("min", D3507)), ISNUMBER(FIND("mAhg", D3507)), ISNUMBER(FIND("g/L", D3507)), ISNUMBER(FIND("MPa", D3507)))</f>
        <v>0</v>
      </c>
    </row>
    <row r="3508" spans="1:8" hidden="1" x14ac:dyDescent="0.3">
      <c r="A3508">
        <v>4162</v>
      </c>
      <c r="B3508" t="s">
        <v>13911</v>
      </c>
      <c r="C3508" t="s">
        <v>13912</v>
      </c>
      <c r="D3508" t="s">
        <v>13913</v>
      </c>
      <c r="E3508" t="s">
        <v>187</v>
      </c>
      <c r="F3508" t="s">
        <v>15</v>
      </c>
      <c r="G3508" cm="1">
        <f t="array" aca="1" ref="G3508" ca="1">SUMPRODUCT(--ISNUMBER(MID(D3508,ROW(INDIRECT("1:"&amp;LEN(D3508))),1)*1))</f>
        <v>10</v>
      </c>
      <c r="H3508" t="b">
        <f t="shared" ref="H3508:H3509" si="809">OR(ISNUMBER(FIND("Wh kg", D3508)), ISNUMBER(FIND("F/g", D3508)), ISNUMBER(FIND("ppm", D3508)), ISNUMBER(FIND("ppb", D3508)), ISNUMBER(FIND("mAh/g", D3508)), ISNUMBER(FIND("kHz", D3508)), ISNUMBER(FIND("°C", D3508)), ISNUMBER(FIND(" pH", D3508)), ISNUMBER(FIND("mg/L", D3508)), ISNUMBER(FIND("mAhg", D3508)), ISNUMBER(FIND("g/L", D3508)), ISNUMBER(FIND("MPa", D3508)))</f>
        <v>0</v>
      </c>
    </row>
    <row r="3509" spans="1:8" hidden="1" x14ac:dyDescent="0.3">
      <c r="A3509">
        <v>4172</v>
      </c>
      <c r="B3509" t="s">
        <v>13941</v>
      </c>
      <c r="C3509" t="s">
        <v>13942</v>
      </c>
      <c r="D3509" t="s">
        <v>13943</v>
      </c>
      <c r="E3509" t="s">
        <v>2886</v>
      </c>
      <c r="F3509" t="s">
        <v>1139</v>
      </c>
      <c r="G3509" cm="1">
        <f t="array" aca="1" ref="G3509" ca="1">SUMPRODUCT(--ISNUMBER(MID(D3509,ROW(INDIRECT("1:"&amp;LEN(D3509))),1)*1))</f>
        <v>10</v>
      </c>
      <c r="H3509" t="b">
        <f t="shared" si="809"/>
        <v>0</v>
      </c>
    </row>
    <row r="3510" spans="1:8" hidden="1" x14ac:dyDescent="0.3">
      <c r="A3510">
        <v>4304</v>
      </c>
      <c r="B3510" t="s">
        <v>14366</v>
      </c>
      <c r="C3510" t="s">
        <v>14367</v>
      </c>
      <c r="D3510" t="s">
        <v>14368</v>
      </c>
      <c r="E3510" t="s">
        <v>14369</v>
      </c>
      <c r="F3510" t="s">
        <v>8003</v>
      </c>
      <c r="G3510" cm="1">
        <f t="array" aca="1" ref="G3510" ca="1">SUMPRODUCT(--ISNUMBER(MID(D3510,ROW(INDIRECT("1:"&amp;LEN(D3510))),1)*1))</f>
        <v>10</v>
      </c>
      <c r="H3510" t="b">
        <f t="shared" si="808"/>
        <v>0</v>
      </c>
    </row>
    <row r="3511" spans="1:8" hidden="1" x14ac:dyDescent="0.3">
      <c r="A3511">
        <v>3509</v>
      </c>
      <c r="B3511" t="s">
        <v>11836</v>
      </c>
      <c r="C3511" t="s">
        <v>11837</v>
      </c>
      <c r="D3511" t="s">
        <v>11838</v>
      </c>
      <c r="E3511" t="s">
        <v>1711</v>
      </c>
      <c r="F3511" t="s">
        <v>11839</v>
      </c>
      <c r="G3511" cm="1">
        <f t="array" aca="1" ref="G3511" ca="1">SUMPRODUCT(--ISNUMBER(MID(D3511,ROW(INDIRECT("1:"&amp;LEN(D3511))),1)*1))</f>
        <v>0</v>
      </c>
    </row>
    <row r="3512" spans="1:8" x14ac:dyDescent="0.3">
      <c r="A3512">
        <v>4329</v>
      </c>
      <c r="B3512" t="s">
        <v>14448</v>
      </c>
      <c r="C3512" t="s">
        <v>14449</v>
      </c>
      <c r="D3512" t="s">
        <v>14450</v>
      </c>
      <c r="E3512" t="s">
        <v>14451</v>
      </c>
      <c r="F3512" t="s">
        <v>694</v>
      </c>
      <c r="G3512" cm="1">
        <f t="array" aca="1" ref="G3512" ca="1">SUMPRODUCT(--ISNUMBER(MID(D3512,ROW(INDIRECT("1:"&amp;LEN(D3512))),1)*1))</f>
        <v>10</v>
      </c>
      <c r="H3512" t="b">
        <f>OR(ISNUMBER(FIND("Wh kg", D3512)), ISNUMBER(FIND("F/g", D3512)), ISNUMBER(FIND("ppm", D3512)), ISNUMBER(FIND("ppb", D3512)), ISNUMBER(FIND("mAh/g", D3512)), ISNUMBER(FIND("kHz", D3512)), ISNUMBER(FIND("°C", D3512)), ISNUMBER(FIND(" pH", D3512)), ISNUMBER(FIND("mg/L", D3512)), ISNUMBER(FIND("mAhg", D3512)), ISNUMBER(FIND("g/L", D3512)), ISNUMBER(FIND("MPa", D3512)))</f>
        <v>1</v>
      </c>
    </row>
    <row r="3513" spans="1:8" hidden="1" x14ac:dyDescent="0.3">
      <c r="A3513">
        <v>3511</v>
      </c>
      <c r="B3513" t="s">
        <v>11843</v>
      </c>
      <c r="C3513" t="s">
        <v>11844</v>
      </c>
      <c r="D3513" t="s">
        <v>11845</v>
      </c>
      <c r="E3513" t="s">
        <v>88</v>
      </c>
      <c r="F3513" t="s">
        <v>2800</v>
      </c>
      <c r="G3513" cm="1">
        <f t="array" aca="1" ref="G3513" ca="1">SUMPRODUCT(--ISNUMBER(MID(D3513,ROW(INDIRECT("1:"&amp;LEN(D3513))),1)*1))</f>
        <v>0</v>
      </c>
    </row>
    <row r="3514" spans="1:8" x14ac:dyDescent="0.3">
      <c r="A3514">
        <v>4433</v>
      </c>
      <c r="B3514" t="s">
        <v>14786</v>
      </c>
      <c r="C3514" t="s">
        <v>14787</v>
      </c>
      <c r="D3514" t="s">
        <v>14788</v>
      </c>
      <c r="E3514" t="s">
        <v>614</v>
      </c>
      <c r="F3514" t="s">
        <v>6086</v>
      </c>
      <c r="G3514" cm="1">
        <f t="array" aca="1" ref="G3514" ca="1">SUMPRODUCT(--ISNUMBER(MID(D3514,ROW(INDIRECT("1:"&amp;LEN(D3514))),1)*1))</f>
        <v>10</v>
      </c>
      <c r="H3514" t="b">
        <f t="shared" ref="H3514:H3517" si="810">OR(ISNUMBER(FIND("Wh kg", D3514)), ISNUMBER(FIND("F/g", D3514)), ISNUMBER(FIND("ppm", D3514)), ISNUMBER(FIND("ppb", D3514)), ISNUMBER(FIND("mAh/g", D3514)), ISNUMBER(FIND("kHz", D3514)), ISNUMBER(FIND("°C", D3514)), ISNUMBER(FIND(" pH", D3514)), ISNUMBER(FIND("mg/L", D3514)), ISNUMBER(FIND("mAhg", D3514)), ISNUMBER(FIND("g/L", D3514)), ISNUMBER(FIND("MPa", D3514)))</f>
        <v>1</v>
      </c>
    </row>
    <row r="3515" spans="1:8" x14ac:dyDescent="0.3">
      <c r="A3515">
        <v>4448</v>
      </c>
      <c r="B3515" t="s">
        <v>14833</v>
      </c>
      <c r="C3515" t="s">
        <v>14834</v>
      </c>
      <c r="D3515" t="s">
        <v>14835</v>
      </c>
      <c r="E3515" t="s">
        <v>418</v>
      </c>
      <c r="F3515" t="s">
        <v>33</v>
      </c>
      <c r="G3515" cm="1">
        <f t="array" aca="1" ref="G3515" ca="1">SUMPRODUCT(--ISNUMBER(MID(D3515,ROW(INDIRECT("1:"&amp;LEN(D3515))),1)*1))</f>
        <v>10</v>
      </c>
      <c r="H3515" t="b">
        <f t="shared" si="810"/>
        <v>1</v>
      </c>
    </row>
    <row r="3516" spans="1:8" hidden="1" x14ac:dyDescent="0.3">
      <c r="A3516">
        <v>4494</v>
      </c>
      <c r="B3516" t="s">
        <v>14977</v>
      </c>
      <c r="C3516" t="s">
        <v>14978</v>
      </c>
      <c r="D3516" t="s">
        <v>14979</v>
      </c>
      <c r="E3516" t="s">
        <v>6937</v>
      </c>
      <c r="F3516" t="s">
        <v>10255</v>
      </c>
      <c r="G3516" cm="1">
        <f t="array" aca="1" ref="G3516" ca="1">SUMPRODUCT(--ISNUMBER(MID(D3516,ROW(INDIRECT("1:"&amp;LEN(D3516))),1)*1))</f>
        <v>10</v>
      </c>
      <c r="H3516" t="b">
        <f t="shared" si="810"/>
        <v>0</v>
      </c>
    </row>
    <row r="3517" spans="1:8" hidden="1" x14ac:dyDescent="0.3">
      <c r="A3517">
        <v>4588</v>
      </c>
      <c r="B3517" t="s">
        <v>15275</v>
      </c>
      <c r="C3517" t="s">
        <v>15276</v>
      </c>
      <c r="D3517" t="s">
        <v>15277</v>
      </c>
      <c r="E3517" t="s">
        <v>231</v>
      </c>
      <c r="F3517" t="s">
        <v>7014</v>
      </c>
      <c r="G3517" cm="1">
        <f t="array" aca="1" ref="G3517" ca="1">SUMPRODUCT(--ISNUMBER(MID(D3517,ROW(INDIRECT("1:"&amp;LEN(D3517))),1)*1))</f>
        <v>10</v>
      </c>
      <c r="H3517" t="b">
        <f t="shared" si="810"/>
        <v>0</v>
      </c>
    </row>
    <row r="3518" spans="1:8" hidden="1" x14ac:dyDescent="0.3">
      <c r="A3518">
        <v>4606</v>
      </c>
      <c r="B3518" t="s">
        <v>15331</v>
      </c>
      <c r="C3518" t="s">
        <v>15332</v>
      </c>
      <c r="D3518" t="s">
        <v>15333</v>
      </c>
      <c r="E3518" t="s">
        <v>283</v>
      </c>
      <c r="F3518" t="s">
        <v>33</v>
      </c>
      <c r="G3518" cm="1">
        <f t="array" aca="1" ref="G3518" ca="1">SUMPRODUCT(--ISNUMBER(MID(D3518,ROW(INDIRECT("1:"&amp;LEN(D3518))),1)*1))</f>
        <v>10</v>
      </c>
      <c r="H3518" t="b">
        <f t="shared" ref="H3514:H3520" si="811">OR(ISNUMBER(FIND("Wh kg", D3518)), ISNUMBER(FIND("F/g", D3518)), ISNUMBER(FIND("ppm", D3518)), ISNUMBER(FIND("ppb", D3518)), ISNUMBER(FIND("mAh/g", D3518)), ISNUMBER(FIND("kHz", D3518)), ISNUMBER(FIND("°C", D3518)), ISNUMBER(FIND(" pH", D3518)), ISNUMBER(FIND("mg/L", D3518)), ISNUMBER(FIND("min", D3518)), ISNUMBER(FIND("mAhg", D3518)), ISNUMBER(FIND("g/L", D3518)), ISNUMBER(FIND("MPa", D3518)))</f>
        <v>0</v>
      </c>
    </row>
    <row r="3519" spans="1:8" hidden="1" x14ac:dyDescent="0.3">
      <c r="A3519">
        <v>4643</v>
      </c>
      <c r="B3519" t="s">
        <v>15450</v>
      </c>
      <c r="C3519" t="s">
        <v>15451</v>
      </c>
      <c r="D3519" t="s">
        <v>15452</v>
      </c>
      <c r="E3519" t="s">
        <v>1329</v>
      </c>
      <c r="F3519" t="s">
        <v>138</v>
      </c>
      <c r="G3519" cm="1">
        <f t="array" aca="1" ref="G3519" ca="1">SUMPRODUCT(--ISNUMBER(MID(D3519,ROW(INDIRECT("1:"&amp;LEN(D3519))),1)*1))</f>
        <v>10</v>
      </c>
      <c r="H3519" t="b">
        <f t="shared" si="811"/>
        <v>0</v>
      </c>
    </row>
    <row r="3520" spans="1:8" hidden="1" x14ac:dyDescent="0.3">
      <c r="A3520">
        <v>4654</v>
      </c>
      <c r="B3520" t="s">
        <v>15485</v>
      </c>
      <c r="C3520" t="s">
        <v>15486</v>
      </c>
      <c r="D3520" t="s">
        <v>15487</v>
      </c>
      <c r="E3520" t="s">
        <v>78</v>
      </c>
      <c r="F3520" t="s">
        <v>15488</v>
      </c>
      <c r="G3520" cm="1">
        <f t="array" aca="1" ref="G3520" ca="1">SUMPRODUCT(--ISNUMBER(MID(D3520,ROW(INDIRECT("1:"&amp;LEN(D3520))),1)*1))</f>
        <v>10</v>
      </c>
      <c r="H3520" t="b">
        <f t="shared" si="811"/>
        <v>0</v>
      </c>
    </row>
    <row r="3521" spans="1:8" hidden="1" x14ac:dyDescent="0.3">
      <c r="A3521">
        <v>3519</v>
      </c>
      <c r="B3521" t="s">
        <v>11867</v>
      </c>
      <c r="C3521" t="s">
        <v>11868</v>
      </c>
      <c r="D3521" t="s">
        <v>11869</v>
      </c>
      <c r="E3521" t="s">
        <v>5810</v>
      </c>
      <c r="F3521" t="s">
        <v>2368</v>
      </c>
      <c r="G3521" cm="1">
        <f t="array" aca="1" ref="G3521" ca="1">SUMPRODUCT(--ISNUMBER(MID(D3521,ROW(INDIRECT("1:"&amp;LEN(D3521))),1)*1))</f>
        <v>0</v>
      </c>
    </row>
    <row r="3522" spans="1:8" hidden="1" x14ac:dyDescent="0.3">
      <c r="A3522">
        <v>4666</v>
      </c>
      <c r="B3522" t="s">
        <v>15523</v>
      </c>
      <c r="C3522" t="s">
        <v>15524</v>
      </c>
      <c r="D3522" t="s">
        <v>15525</v>
      </c>
      <c r="E3522" t="s">
        <v>7882</v>
      </c>
      <c r="F3522" t="s">
        <v>15526</v>
      </c>
      <c r="G3522" cm="1">
        <f t="array" aca="1" ref="G3522" ca="1">SUMPRODUCT(--ISNUMBER(MID(D3522,ROW(INDIRECT("1:"&amp;LEN(D3522))),1)*1))</f>
        <v>10</v>
      </c>
      <c r="H3522" t="b">
        <f>OR(ISNUMBER(FIND("Wh kg", D3522)), ISNUMBER(FIND("F/g", D3522)), ISNUMBER(FIND("ppm", D3522)), ISNUMBER(FIND("ppb", D3522)), ISNUMBER(FIND("mAh/g", D3522)), ISNUMBER(FIND("kHz", D3522)), ISNUMBER(FIND("°C", D3522)), ISNUMBER(FIND(" pH", D3522)), ISNUMBER(FIND("mg/L", D3522)), ISNUMBER(FIND("min", D3522)), ISNUMBER(FIND("mAhg", D3522)), ISNUMBER(FIND("g/L", D3522)), ISNUMBER(FIND("MPa", D3522)))</f>
        <v>0</v>
      </c>
    </row>
    <row r="3523" spans="1:8" hidden="1" x14ac:dyDescent="0.3">
      <c r="A3523">
        <v>3521</v>
      </c>
      <c r="B3523" t="s">
        <v>11874</v>
      </c>
      <c r="C3523" t="s">
        <v>11875</v>
      </c>
      <c r="D3523" t="s">
        <v>11876</v>
      </c>
      <c r="E3523" t="s">
        <v>11877</v>
      </c>
      <c r="F3523" t="s">
        <v>15</v>
      </c>
      <c r="G3523" cm="1">
        <f t="array" aca="1" ref="G3523" ca="1">SUMPRODUCT(--ISNUMBER(MID(D3523,ROW(INDIRECT("1:"&amp;LEN(D3523))),1)*1))</f>
        <v>0</v>
      </c>
    </row>
    <row r="3524" spans="1:8" hidden="1" x14ac:dyDescent="0.3">
      <c r="A3524">
        <v>3522</v>
      </c>
      <c r="B3524" t="s">
        <v>11878</v>
      </c>
      <c r="C3524" t="s">
        <v>11879</v>
      </c>
      <c r="D3524" t="s">
        <v>11880</v>
      </c>
      <c r="E3524" t="s">
        <v>4829</v>
      </c>
      <c r="F3524" t="s">
        <v>15</v>
      </c>
      <c r="G3524" cm="1">
        <f t="array" aca="1" ref="G3524" ca="1">SUMPRODUCT(--ISNUMBER(MID(D3524,ROW(INDIRECT("1:"&amp;LEN(D3524))),1)*1))</f>
        <v>0</v>
      </c>
    </row>
    <row r="3525" spans="1:8" hidden="1" x14ac:dyDescent="0.3">
      <c r="A3525">
        <v>4789</v>
      </c>
      <c r="B3525" t="s">
        <v>15919</v>
      </c>
      <c r="C3525" t="s">
        <v>15920</v>
      </c>
      <c r="D3525" t="s">
        <v>15921</v>
      </c>
      <c r="E3525" t="s">
        <v>265</v>
      </c>
      <c r="F3525" t="s">
        <v>1656</v>
      </c>
      <c r="G3525" cm="1">
        <f t="array" aca="1" ref="G3525" ca="1">SUMPRODUCT(--ISNUMBER(MID(D3525,ROW(INDIRECT("1:"&amp;LEN(D3525))),1)*1))</f>
        <v>10</v>
      </c>
      <c r="H3525" t="b">
        <f t="shared" ref="H3525:H3527" si="812">OR(ISNUMBER(FIND("Wh kg", D3525)), ISNUMBER(FIND("F/g", D3525)), ISNUMBER(FIND("ppm", D3525)), ISNUMBER(FIND("ppb", D3525)), ISNUMBER(FIND("mAh/g", D3525)), ISNUMBER(FIND("kHz", D3525)), ISNUMBER(FIND("°C", D3525)), ISNUMBER(FIND(" pH", D3525)), ISNUMBER(FIND("mg/L", D3525)), ISNUMBER(FIND("mAhg", D3525)), ISNUMBER(FIND("g/L", D3525)), ISNUMBER(FIND("MPa", D3525)))</f>
        <v>0</v>
      </c>
    </row>
    <row r="3526" spans="1:8" hidden="1" x14ac:dyDescent="0.3">
      <c r="A3526">
        <v>4809</v>
      </c>
      <c r="B3526" t="s">
        <v>15985</v>
      </c>
      <c r="C3526" t="s">
        <v>15986</v>
      </c>
      <c r="D3526" t="s">
        <v>15987</v>
      </c>
      <c r="E3526" t="s">
        <v>83</v>
      </c>
      <c r="F3526" t="s">
        <v>46</v>
      </c>
      <c r="G3526" cm="1">
        <f t="array" aca="1" ref="G3526" ca="1">SUMPRODUCT(--ISNUMBER(MID(D3526,ROW(INDIRECT("1:"&amp;LEN(D3526))),1)*1))</f>
        <v>10</v>
      </c>
      <c r="H3526" t="b">
        <f t="shared" si="812"/>
        <v>0</v>
      </c>
    </row>
    <row r="3527" spans="1:8" x14ac:dyDescent="0.3">
      <c r="A3527">
        <v>4834</v>
      </c>
      <c r="B3527" t="s">
        <v>16066</v>
      </c>
      <c r="C3527" t="s">
        <v>16067</v>
      </c>
      <c r="D3527" t="s">
        <v>16068</v>
      </c>
      <c r="E3527" t="s">
        <v>1718</v>
      </c>
      <c r="F3527" t="s">
        <v>161</v>
      </c>
      <c r="G3527" cm="1">
        <f t="array" aca="1" ref="G3527" ca="1">SUMPRODUCT(--ISNUMBER(MID(D3527,ROW(INDIRECT("1:"&amp;LEN(D3527))),1)*1))</f>
        <v>10</v>
      </c>
      <c r="H3527" t="b">
        <f t="shared" si="812"/>
        <v>1</v>
      </c>
    </row>
    <row r="3528" spans="1:8" hidden="1" x14ac:dyDescent="0.3">
      <c r="A3528">
        <v>4980</v>
      </c>
      <c r="B3528" t="s">
        <v>16529</v>
      </c>
      <c r="C3528" t="s">
        <v>16530</v>
      </c>
      <c r="D3528" t="s">
        <v>16531</v>
      </c>
      <c r="E3528" t="s">
        <v>1091</v>
      </c>
      <c r="F3528" t="s">
        <v>15</v>
      </c>
      <c r="G3528" cm="1">
        <f t="array" aca="1" ref="G3528" ca="1">SUMPRODUCT(--ISNUMBER(MID(D3528,ROW(INDIRECT("1:"&amp;LEN(D3528))),1)*1))</f>
        <v>10</v>
      </c>
      <c r="H3528" t="b">
        <f t="shared" ref="H3525:H3531" si="813">OR(ISNUMBER(FIND("Wh kg", D3528)), ISNUMBER(FIND("F/g", D3528)), ISNUMBER(FIND("ppm", D3528)), ISNUMBER(FIND("ppb", D3528)), ISNUMBER(FIND("mAh/g", D3528)), ISNUMBER(FIND("kHz", D3528)), ISNUMBER(FIND("°C", D3528)), ISNUMBER(FIND(" pH", D3528)), ISNUMBER(FIND("mg/L", D3528)), ISNUMBER(FIND("min", D3528)), ISNUMBER(FIND("mAhg", D3528)), ISNUMBER(FIND("g/L", D3528)), ISNUMBER(FIND("MPa", D3528)))</f>
        <v>0</v>
      </c>
    </row>
    <row r="3529" spans="1:8" hidden="1" x14ac:dyDescent="0.3">
      <c r="A3529">
        <v>4986</v>
      </c>
      <c r="B3529" t="s">
        <v>16548</v>
      </c>
      <c r="C3529" t="s">
        <v>16549</v>
      </c>
      <c r="D3529" t="s">
        <v>16550</v>
      </c>
      <c r="E3529" t="s">
        <v>16551</v>
      </c>
      <c r="F3529" t="s">
        <v>961</v>
      </c>
      <c r="G3529" cm="1">
        <f t="array" aca="1" ref="G3529" ca="1">SUMPRODUCT(--ISNUMBER(MID(D3529,ROW(INDIRECT("1:"&amp;LEN(D3529))),1)*1))</f>
        <v>10</v>
      </c>
      <c r="H3529" t="b">
        <f t="shared" si="813"/>
        <v>0</v>
      </c>
    </row>
    <row r="3530" spans="1:8" hidden="1" x14ac:dyDescent="0.3">
      <c r="A3530">
        <v>5008</v>
      </c>
      <c r="B3530" t="s">
        <v>16622</v>
      </c>
      <c r="C3530" t="s">
        <v>16623</v>
      </c>
      <c r="D3530" t="s">
        <v>16624</v>
      </c>
      <c r="E3530" t="s">
        <v>273</v>
      </c>
      <c r="F3530" t="s">
        <v>1581</v>
      </c>
      <c r="G3530" cm="1">
        <f t="array" aca="1" ref="G3530" ca="1">SUMPRODUCT(--ISNUMBER(MID(D3530,ROW(INDIRECT("1:"&amp;LEN(D3530))),1)*1))</f>
        <v>10</v>
      </c>
      <c r="H3530" t="b">
        <f t="shared" si="813"/>
        <v>0</v>
      </c>
    </row>
    <row r="3531" spans="1:8" hidden="1" x14ac:dyDescent="0.3">
      <c r="A3531">
        <v>23</v>
      </c>
      <c r="B3531" t="s">
        <v>112</v>
      </c>
      <c r="C3531" t="s">
        <v>113</v>
      </c>
      <c r="D3531" t="s">
        <v>114</v>
      </c>
      <c r="E3531" t="s">
        <v>115</v>
      </c>
      <c r="F3531" t="s">
        <v>116</v>
      </c>
      <c r="G3531" cm="1">
        <f t="array" aca="1" ref="G3531" ca="1">SUMPRODUCT(--ISNUMBER(MID(D3531,ROW(INDIRECT("1:"&amp;LEN(D3531))),1)*1))</f>
        <v>9</v>
      </c>
      <c r="H3531" t="b">
        <f>OR(ISNUMBER(FIND("Wh kg", D3531)), ISNUMBER(FIND("F/g", D3531)), ISNUMBER(FIND("ppm", D3531)), ISNUMBER(FIND("ppb", D3531)), ISNUMBER(FIND("mAh/g", D3531)), ISNUMBER(FIND("kHz", D3531)), ISNUMBER(FIND("°C", D3531)), ISNUMBER(FIND(" pH", D3531)), ISNUMBER(FIND("mg/L", D3531)), ISNUMBER(FIND("mAhg", D3531)), ISNUMBER(FIND("g/L", D3531)), ISNUMBER(FIND("MPa", D3531)))</f>
        <v>0</v>
      </c>
    </row>
    <row r="3532" spans="1:8" hidden="1" x14ac:dyDescent="0.3">
      <c r="A3532">
        <v>3530</v>
      </c>
      <c r="B3532" t="s">
        <v>11903</v>
      </c>
      <c r="C3532" t="s">
        <v>11904</v>
      </c>
      <c r="D3532" t="s">
        <v>11905</v>
      </c>
      <c r="E3532" t="s">
        <v>4052</v>
      </c>
      <c r="F3532" t="s">
        <v>46</v>
      </c>
      <c r="G3532" cm="1">
        <f t="array" aca="1" ref="G3532" ca="1">SUMPRODUCT(--ISNUMBER(MID(D3532,ROW(INDIRECT("1:"&amp;LEN(D3532))),1)*1))</f>
        <v>0</v>
      </c>
    </row>
    <row r="3533" spans="1:8" hidden="1" x14ac:dyDescent="0.3">
      <c r="A3533">
        <v>38</v>
      </c>
      <c r="B3533" t="s">
        <v>171</v>
      </c>
      <c r="C3533" t="s">
        <v>172</v>
      </c>
      <c r="D3533" t="s">
        <v>173</v>
      </c>
      <c r="E3533" t="s">
        <v>174</v>
      </c>
      <c r="F3533" t="s">
        <v>175</v>
      </c>
      <c r="G3533" cm="1">
        <f t="array" aca="1" ref="G3533" ca="1">SUMPRODUCT(--ISNUMBER(MID(D3533,ROW(INDIRECT("1:"&amp;LEN(D3533))),1)*1))</f>
        <v>9</v>
      </c>
      <c r="H3533" t="b">
        <f t="shared" ref="H3533:H3534" si="814">OR(ISNUMBER(FIND("Wh kg", D3533)), ISNUMBER(FIND("F/g", D3533)), ISNUMBER(FIND("ppm", D3533)), ISNUMBER(FIND("ppb", D3533)), ISNUMBER(FIND("mAh/g", D3533)), ISNUMBER(FIND("kHz", D3533)), ISNUMBER(FIND("°C", D3533)), ISNUMBER(FIND(" pH", D3533)), ISNUMBER(FIND("mg/L", D3533)), ISNUMBER(FIND("mAhg", D3533)), ISNUMBER(FIND("g/L", D3533)), ISNUMBER(FIND("MPa", D3533)))</f>
        <v>0</v>
      </c>
    </row>
    <row r="3534" spans="1:8" hidden="1" x14ac:dyDescent="0.3">
      <c r="A3534">
        <v>55</v>
      </c>
      <c r="B3534" t="s">
        <v>240</v>
      </c>
      <c r="C3534" t="s">
        <v>241</v>
      </c>
      <c r="D3534" t="s">
        <v>242</v>
      </c>
      <c r="E3534" t="s">
        <v>243</v>
      </c>
      <c r="F3534" t="s">
        <v>89</v>
      </c>
      <c r="G3534" cm="1">
        <f t="array" aca="1" ref="G3534" ca="1">SUMPRODUCT(--ISNUMBER(MID(D3534,ROW(INDIRECT("1:"&amp;LEN(D3534))),1)*1))</f>
        <v>9</v>
      </c>
      <c r="H3534" t="b">
        <f t="shared" si="814"/>
        <v>0</v>
      </c>
    </row>
    <row r="3535" spans="1:8" hidden="1" x14ac:dyDescent="0.3">
      <c r="A3535">
        <v>99</v>
      </c>
      <c r="B3535" t="s">
        <v>408</v>
      </c>
      <c r="C3535" t="s">
        <v>409</v>
      </c>
      <c r="D3535" t="s">
        <v>410</v>
      </c>
      <c r="E3535" t="s">
        <v>411</v>
      </c>
      <c r="F3535" t="s">
        <v>15</v>
      </c>
      <c r="G3535" cm="1">
        <f t="array" aca="1" ref="G3535" ca="1">SUMPRODUCT(--ISNUMBER(MID(D3535,ROW(INDIRECT("1:"&amp;LEN(D3535))),1)*1))</f>
        <v>9</v>
      </c>
      <c r="H3535" t="b">
        <f t="shared" ref="H3533:H3540" si="815">OR(ISNUMBER(FIND("Wh kg", D3535)), ISNUMBER(FIND("F/g", D3535)), ISNUMBER(FIND("ppm", D3535)), ISNUMBER(FIND("ppb", D3535)), ISNUMBER(FIND("mAh/g", D3535)), ISNUMBER(FIND("kHz", D3535)), ISNUMBER(FIND("°C", D3535)), ISNUMBER(FIND(" pH", D3535)), ISNUMBER(FIND("mg/L", D3535)), ISNUMBER(FIND("min", D3535)), ISNUMBER(FIND("mAhg", D3535)), ISNUMBER(FIND("g/L", D3535)), ISNUMBER(FIND("MPa", D3535)))</f>
        <v>0</v>
      </c>
    </row>
    <row r="3536" spans="1:8" hidden="1" x14ac:dyDescent="0.3">
      <c r="A3536">
        <v>100</v>
      </c>
      <c r="B3536" t="s">
        <v>412</v>
      </c>
      <c r="C3536" t="s">
        <v>413</v>
      </c>
      <c r="D3536" t="s">
        <v>414</v>
      </c>
      <c r="E3536" t="s">
        <v>254</v>
      </c>
      <c r="F3536" t="s">
        <v>89</v>
      </c>
      <c r="G3536" cm="1">
        <f t="array" aca="1" ref="G3536" ca="1">SUMPRODUCT(--ISNUMBER(MID(D3536,ROW(INDIRECT("1:"&amp;LEN(D3536))),1)*1))</f>
        <v>9</v>
      </c>
      <c r="H3536" t="b">
        <f t="shared" si="815"/>
        <v>0</v>
      </c>
    </row>
    <row r="3537" spans="1:8" hidden="1" x14ac:dyDescent="0.3">
      <c r="A3537">
        <v>155</v>
      </c>
      <c r="B3537" t="s">
        <v>603</v>
      </c>
      <c r="C3537" t="s">
        <v>604</v>
      </c>
      <c r="D3537" t="s">
        <v>605</v>
      </c>
      <c r="E3537" t="s">
        <v>606</v>
      </c>
      <c r="F3537" t="s">
        <v>56</v>
      </c>
      <c r="G3537" cm="1">
        <f t="array" aca="1" ref="G3537" ca="1">SUMPRODUCT(--ISNUMBER(MID(D3537,ROW(INDIRECT("1:"&amp;LEN(D3537))),1)*1))</f>
        <v>9</v>
      </c>
      <c r="H3537" t="b">
        <f t="shared" ref="H3537:H3540" si="816">OR(ISNUMBER(FIND("Wh kg", D3537)), ISNUMBER(FIND("F/g", D3537)), ISNUMBER(FIND("ppm", D3537)), ISNUMBER(FIND("ppb", D3537)), ISNUMBER(FIND("mAh/g", D3537)), ISNUMBER(FIND("kHz", D3537)), ISNUMBER(FIND("°C", D3537)), ISNUMBER(FIND(" pH", D3537)), ISNUMBER(FIND("mg/L", D3537)), ISNUMBER(FIND("mAhg", D3537)), ISNUMBER(FIND("g/L", D3537)), ISNUMBER(FIND("MPa", D3537)))</f>
        <v>0</v>
      </c>
    </row>
    <row r="3538" spans="1:8" hidden="1" x14ac:dyDescent="0.3">
      <c r="A3538">
        <v>174</v>
      </c>
      <c r="B3538" t="s">
        <v>672</v>
      </c>
      <c r="C3538" t="s">
        <v>673</v>
      </c>
      <c r="D3538" t="s">
        <v>674</v>
      </c>
      <c r="E3538" t="s">
        <v>675</v>
      </c>
      <c r="F3538" t="s">
        <v>84</v>
      </c>
      <c r="G3538" cm="1">
        <f t="array" aca="1" ref="G3538" ca="1">SUMPRODUCT(--ISNUMBER(MID(D3538,ROW(INDIRECT("1:"&amp;LEN(D3538))),1)*1))</f>
        <v>9</v>
      </c>
      <c r="H3538" t="b">
        <f t="shared" si="816"/>
        <v>0</v>
      </c>
    </row>
    <row r="3539" spans="1:8" x14ac:dyDescent="0.3">
      <c r="A3539">
        <v>185</v>
      </c>
      <c r="B3539" t="s">
        <v>713</v>
      </c>
      <c r="C3539" t="s">
        <v>714</v>
      </c>
      <c r="D3539" t="s">
        <v>715</v>
      </c>
      <c r="E3539" t="s">
        <v>519</v>
      </c>
      <c r="F3539" t="s">
        <v>10</v>
      </c>
      <c r="G3539" cm="1">
        <f t="array" aca="1" ref="G3539" ca="1">SUMPRODUCT(--ISNUMBER(MID(D3539,ROW(INDIRECT("1:"&amp;LEN(D3539))),1)*1))</f>
        <v>9</v>
      </c>
      <c r="H3539" t="b">
        <f t="shared" si="816"/>
        <v>1</v>
      </c>
    </row>
    <row r="3540" spans="1:8" hidden="1" x14ac:dyDescent="0.3">
      <c r="A3540">
        <v>221</v>
      </c>
      <c r="B3540" t="s">
        <v>836</v>
      </c>
      <c r="C3540" t="s">
        <v>837</v>
      </c>
      <c r="D3540" t="s">
        <v>838</v>
      </c>
      <c r="E3540" t="s">
        <v>839</v>
      </c>
      <c r="F3540" t="s">
        <v>15</v>
      </c>
      <c r="G3540" cm="1">
        <f t="array" aca="1" ref="G3540" ca="1">SUMPRODUCT(--ISNUMBER(MID(D3540,ROW(INDIRECT("1:"&amp;LEN(D3540))),1)*1))</f>
        <v>9</v>
      </c>
      <c r="H3540" t="b">
        <f t="shared" si="816"/>
        <v>0</v>
      </c>
    </row>
    <row r="3541" spans="1:8" hidden="1" x14ac:dyDescent="0.3">
      <c r="A3541">
        <v>3539</v>
      </c>
      <c r="B3541" t="s">
        <v>11934</v>
      </c>
      <c r="C3541" t="s">
        <v>11935</v>
      </c>
      <c r="D3541" t="s">
        <v>11936</v>
      </c>
      <c r="E3541" t="s">
        <v>1351</v>
      </c>
      <c r="F3541" t="s">
        <v>161</v>
      </c>
      <c r="G3541" cm="1">
        <f t="array" aca="1" ref="G3541" ca="1">SUMPRODUCT(--ISNUMBER(MID(D3541,ROW(INDIRECT("1:"&amp;LEN(D3541))),1)*1))</f>
        <v>0</v>
      </c>
    </row>
    <row r="3542" spans="1:8" hidden="1" x14ac:dyDescent="0.3">
      <c r="A3542">
        <v>235</v>
      </c>
      <c r="B3542" t="s">
        <v>885</v>
      </c>
      <c r="C3542" t="s">
        <v>886</v>
      </c>
      <c r="D3542" t="s">
        <v>887</v>
      </c>
      <c r="E3542" t="s">
        <v>888</v>
      </c>
      <c r="F3542" t="s">
        <v>153</v>
      </c>
      <c r="G3542" cm="1">
        <f t="array" aca="1" ref="G3542" ca="1">SUMPRODUCT(--ISNUMBER(MID(D3542,ROW(INDIRECT("1:"&amp;LEN(D3542))),1)*1))</f>
        <v>9</v>
      </c>
      <c r="H3542" t="b">
        <f>OR(ISNUMBER(FIND("Wh kg", D3542)), ISNUMBER(FIND("F/g", D3542)), ISNUMBER(FIND("ppm", D3542)), ISNUMBER(FIND("ppb", D3542)), ISNUMBER(FIND("mAh/g", D3542)), ISNUMBER(FIND("kHz", D3542)), ISNUMBER(FIND("°C", D3542)), ISNUMBER(FIND(" pH", D3542)), ISNUMBER(FIND("mg/L", D3542)), ISNUMBER(FIND("mAhg", D3542)), ISNUMBER(FIND("g/L", D3542)), ISNUMBER(FIND("MPa", D3542)))</f>
        <v>0</v>
      </c>
    </row>
    <row r="3543" spans="1:8" hidden="1" x14ac:dyDescent="0.3">
      <c r="A3543">
        <v>245</v>
      </c>
      <c r="B3543" t="s">
        <v>922</v>
      </c>
      <c r="C3543" t="s">
        <v>923</v>
      </c>
      <c r="D3543" t="s">
        <v>924</v>
      </c>
      <c r="E3543" t="s">
        <v>485</v>
      </c>
      <c r="F3543" t="s">
        <v>342</v>
      </c>
      <c r="G3543" cm="1">
        <f t="array" aca="1" ref="G3543" ca="1">SUMPRODUCT(--ISNUMBER(MID(D3543,ROW(INDIRECT("1:"&amp;LEN(D3543))),1)*1))</f>
        <v>9</v>
      </c>
      <c r="H3543" t="b">
        <f t="shared" ref="H3542:H3546" si="817">OR(ISNUMBER(FIND("Wh kg", D3543)), ISNUMBER(FIND("F/g", D3543)), ISNUMBER(FIND("ppm", D3543)), ISNUMBER(FIND("ppb", D3543)), ISNUMBER(FIND("mAh/g", D3543)), ISNUMBER(FIND("kHz", D3543)), ISNUMBER(FIND("°C", D3543)), ISNUMBER(FIND(" pH", D3543)), ISNUMBER(FIND("mg/L", D3543)), ISNUMBER(FIND("min", D3543)), ISNUMBER(FIND("mAhg", D3543)), ISNUMBER(FIND("g/L", D3543)), ISNUMBER(FIND("MPa", D3543)))</f>
        <v>0</v>
      </c>
    </row>
    <row r="3544" spans="1:8" hidden="1" x14ac:dyDescent="0.3">
      <c r="A3544">
        <v>266</v>
      </c>
      <c r="B3544" t="s">
        <v>992</v>
      </c>
      <c r="C3544" t="s">
        <v>993</v>
      </c>
      <c r="D3544" t="s">
        <v>994</v>
      </c>
      <c r="E3544" t="s">
        <v>474</v>
      </c>
      <c r="F3544" t="s">
        <v>15</v>
      </c>
      <c r="G3544" cm="1">
        <f t="array" aca="1" ref="G3544" ca="1">SUMPRODUCT(--ISNUMBER(MID(D3544,ROW(INDIRECT("1:"&amp;LEN(D3544))),1)*1))</f>
        <v>9</v>
      </c>
      <c r="H3544" t="b">
        <f t="shared" si="817"/>
        <v>0</v>
      </c>
    </row>
    <row r="3545" spans="1:8" hidden="1" x14ac:dyDescent="0.3">
      <c r="A3545">
        <v>275</v>
      </c>
      <c r="B3545" t="s">
        <v>1023</v>
      </c>
      <c r="C3545" t="s">
        <v>1024</v>
      </c>
      <c r="D3545" t="s">
        <v>1025</v>
      </c>
      <c r="E3545" t="s">
        <v>283</v>
      </c>
      <c r="F3545" t="s">
        <v>1026</v>
      </c>
      <c r="G3545" cm="1">
        <f t="array" aca="1" ref="G3545" ca="1">SUMPRODUCT(--ISNUMBER(MID(D3545,ROW(INDIRECT("1:"&amp;LEN(D3545))),1)*1))</f>
        <v>9</v>
      </c>
      <c r="H3545" t="b">
        <f>OR(ISNUMBER(FIND("Wh kg", D3545)), ISNUMBER(FIND("F/g", D3545)), ISNUMBER(FIND("ppm", D3545)), ISNUMBER(FIND("ppb", D3545)), ISNUMBER(FIND("mAh/g", D3545)), ISNUMBER(FIND("kHz", D3545)), ISNUMBER(FIND("°C", D3545)), ISNUMBER(FIND(" pH", D3545)), ISNUMBER(FIND("mg/L", D3545)), ISNUMBER(FIND("mAhg", D3545)), ISNUMBER(FIND("g/L", D3545)), ISNUMBER(FIND("MPa", D3545)))</f>
        <v>0</v>
      </c>
    </row>
    <row r="3546" spans="1:8" hidden="1" x14ac:dyDescent="0.3">
      <c r="A3546">
        <v>302</v>
      </c>
      <c r="B3546" t="s">
        <v>1119</v>
      </c>
      <c r="C3546" t="s">
        <v>1120</v>
      </c>
      <c r="D3546" t="s">
        <v>1121</v>
      </c>
      <c r="E3546" t="s">
        <v>1122</v>
      </c>
      <c r="F3546" t="s">
        <v>116</v>
      </c>
      <c r="G3546" cm="1">
        <f t="array" aca="1" ref="G3546" ca="1">SUMPRODUCT(--ISNUMBER(MID(D3546,ROW(INDIRECT("1:"&amp;LEN(D3546))),1)*1))</f>
        <v>9</v>
      </c>
      <c r="H3546" t="b">
        <f t="shared" si="817"/>
        <v>0</v>
      </c>
    </row>
    <row r="3547" spans="1:8" hidden="1" x14ac:dyDescent="0.3">
      <c r="A3547">
        <v>3545</v>
      </c>
      <c r="B3547" t="s">
        <v>11953</v>
      </c>
      <c r="C3547" t="s">
        <v>11954</v>
      </c>
      <c r="D3547" t="s">
        <v>11955</v>
      </c>
      <c r="E3547" t="s">
        <v>32</v>
      </c>
      <c r="F3547" t="s">
        <v>33</v>
      </c>
      <c r="G3547" cm="1">
        <f t="array" aca="1" ref="G3547" ca="1">SUMPRODUCT(--ISNUMBER(MID(D3547,ROW(INDIRECT("1:"&amp;LEN(D3547))),1)*1))</f>
        <v>0</v>
      </c>
    </row>
    <row r="3548" spans="1:8" hidden="1" x14ac:dyDescent="0.3">
      <c r="A3548">
        <v>3546</v>
      </c>
      <c r="B3548" t="s">
        <v>11956</v>
      </c>
      <c r="C3548" t="s">
        <v>11957</v>
      </c>
      <c r="D3548" t="s">
        <v>11958</v>
      </c>
      <c r="E3548" t="s">
        <v>358</v>
      </c>
      <c r="F3548" t="s">
        <v>321</v>
      </c>
      <c r="G3548" cm="1">
        <f t="array" aca="1" ref="G3548" ca="1">SUMPRODUCT(--ISNUMBER(MID(D3548,ROW(INDIRECT("1:"&amp;LEN(D3548))),1)*1))</f>
        <v>0</v>
      </c>
    </row>
    <row r="3549" spans="1:8" hidden="1" x14ac:dyDescent="0.3">
      <c r="A3549">
        <v>393</v>
      </c>
      <c r="B3549" t="s">
        <v>1447</v>
      </c>
      <c r="C3549" t="s">
        <v>1448</v>
      </c>
      <c r="D3549" t="s">
        <v>1449</v>
      </c>
      <c r="E3549" t="s">
        <v>283</v>
      </c>
      <c r="F3549" t="s">
        <v>116</v>
      </c>
      <c r="G3549" cm="1">
        <f t="array" aca="1" ref="G3549" ca="1">SUMPRODUCT(--ISNUMBER(MID(D3549,ROW(INDIRECT("1:"&amp;LEN(D3549))),1)*1))</f>
        <v>9</v>
      </c>
      <c r="H3549" t="b">
        <f t="shared" ref="H3549:H3558" si="818">OR(ISNUMBER(FIND("Wh kg", D3549)), ISNUMBER(FIND("F/g", D3549)), ISNUMBER(FIND("ppm", D3549)), ISNUMBER(FIND("ppb", D3549)), ISNUMBER(FIND("mAh/g", D3549)), ISNUMBER(FIND("kHz", D3549)), ISNUMBER(FIND("°C", D3549)), ISNUMBER(FIND(" pH", D3549)), ISNUMBER(FIND("mg/L", D3549)), ISNUMBER(FIND("min", D3549)), ISNUMBER(FIND("mAhg", D3549)), ISNUMBER(FIND("g/L", D3549)), ISNUMBER(FIND("MPa", D3549)))</f>
        <v>0</v>
      </c>
    </row>
    <row r="3550" spans="1:8" hidden="1" x14ac:dyDescent="0.3">
      <c r="A3550">
        <v>440</v>
      </c>
      <c r="B3550" t="s">
        <v>1611</v>
      </c>
      <c r="C3550" t="s">
        <v>1612</v>
      </c>
      <c r="D3550" t="s">
        <v>1613</v>
      </c>
      <c r="E3550" t="s">
        <v>1614</v>
      </c>
      <c r="F3550" t="s">
        <v>515</v>
      </c>
      <c r="G3550" cm="1">
        <f t="array" aca="1" ref="G3550" ca="1">SUMPRODUCT(--ISNUMBER(MID(D3550,ROW(INDIRECT("1:"&amp;LEN(D3550))),1)*1))</f>
        <v>9</v>
      </c>
      <c r="H3550" t="b">
        <f t="shared" si="818"/>
        <v>0</v>
      </c>
    </row>
    <row r="3551" spans="1:8" hidden="1" x14ac:dyDescent="0.3">
      <c r="A3551">
        <v>461</v>
      </c>
      <c r="B3551" t="s">
        <v>1684</v>
      </c>
      <c r="C3551" t="s">
        <v>1685</v>
      </c>
      <c r="D3551" t="s">
        <v>1686</v>
      </c>
      <c r="E3551" t="s">
        <v>174</v>
      </c>
      <c r="F3551" t="s">
        <v>1318</v>
      </c>
      <c r="G3551" cm="1">
        <f t="array" aca="1" ref="G3551" ca="1">SUMPRODUCT(--ISNUMBER(MID(D3551,ROW(INDIRECT("1:"&amp;LEN(D3551))),1)*1))</f>
        <v>9</v>
      </c>
      <c r="H3551" t="b">
        <f>OR(ISNUMBER(FIND("Wh kg", D3551)), ISNUMBER(FIND("F/g", D3551)), ISNUMBER(FIND("ppm", D3551)), ISNUMBER(FIND("ppb", D3551)), ISNUMBER(FIND("mAh/g", D3551)), ISNUMBER(FIND("kHz", D3551)), ISNUMBER(FIND("°C", D3551)), ISNUMBER(FIND(" pH", D3551)), ISNUMBER(FIND("mg/L", D3551)), ISNUMBER(FIND("mAhg", D3551)), ISNUMBER(FIND("g/L", D3551)), ISNUMBER(FIND("MPa", D3551)))</f>
        <v>0</v>
      </c>
    </row>
    <row r="3552" spans="1:8" hidden="1" x14ac:dyDescent="0.3">
      <c r="A3552">
        <v>502</v>
      </c>
      <c r="B3552" t="s">
        <v>1831</v>
      </c>
      <c r="C3552" t="s">
        <v>1832</v>
      </c>
      <c r="D3552" t="s">
        <v>1833</v>
      </c>
      <c r="E3552" t="s">
        <v>227</v>
      </c>
      <c r="F3552" t="s">
        <v>515</v>
      </c>
      <c r="G3552" cm="1">
        <f t="array" aca="1" ref="G3552" ca="1">SUMPRODUCT(--ISNUMBER(MID(D3552,ROW(INDIRECT("1:"&amp;LEN(D3552))),1)*1))</f>
        <v>9</v>
      </c>
      <c r="H3552" t="b">
        <f t="shared" si="818"/>
        <v>0</v>
      </c>
    </row>
    <row r="3553" spans="1:8" x14ac:dyDescent="0.3">
      <c r="A3553">
        <v>614</v>
      </c>
      <c r="B3553" t="s">
        <v>2215</v>
      </c>
      <c r="C3553" t="s">
        <v>2216</v>
      </c>
      <c r="D3553" t="s">
        <v>2217</v>
      </c>
      <c r="E3553" t="s">
        <v>774</v>
      </c>
      <c r="F3553" t="s">
        <v>116</v>
      </c>
      <c r="G3553" cm="1">
        <f t="array" aca="1" ref="G3553" ca="1">SUMPRODUCT(--ISNUMBER(MID(D3553,ROW(INDIRECT("1:"&amp;LEN(D3553))),1)*1))</f>
        <v>9</v>
      </c>
      <c r="H3553" t="b">
        <f t="shared" ref="H3553:H3555" si="819">OR(ISNUMBER(FIND("Wh kg", D3553)), ISNUMBER(FIND("F/g", D3553)), ISNUMBER(FIND("ppm", D3553)), ISNUMBER(FIND("ppb", D3553)), ISNUMBER(FIND("mAh/g", D3553)), ISNUMBER(FIND("kHz", D3553)), ISNUMBER(FIND("°C", D3553)), ISNUMBER(FIND(" pH", D3553)), ISNUMBER(FIND("mg/L", D3553)), ISNUMBER(FIND("mAhg", D3553)), ISNUMBER(FIND("g/L", D3553)), ISNUMBER(FIND("MPa", D3553)))</f>
        <v>1</v>
      </c>
    </row>
    <row r="3554" spans="1:8" hidden="1" x14ac:dyDescent="0.3">
      <c r="A3554">
        <v>634</v>
      </c>
      <c r="B3554" t="s">
        <v>2280</v>
      </c>
      <c r="C3554" t="s">
        <v>2281</v>
      </c>
      <c r="D3554" t="s">
        <v>2282</v>
      </c>
      <c r="E3554" t="s">
        <v>243</v>
      </c>
      <c r="F3554" t="s">
        <v>403</v>
      </c>
      <c r="G3554" cm="1">
        <f t="array" aca="1" ref="G3554" ca="1">SUMPRODUCT(--ISNUMBER(MID(D3554,ROW(INDIRECT("1:"&amp;LEN(D3554))),1)*1))</f>
        <v>9</v>
      </c>
      <c r="H3554" t="b">
        <f t="shared" si="819"/>
        <v>0</v>
      </c>
    </row>
    <row r="3555" spans="1:8" x14ac:dyDescent="0.3">
      <c r="A3555">
        <v>649</v>
      </c>
      <c r="B3555" t="s">
        <v>2333</v>
      </c>
      <c r="C3555" t="s">
        <v>2334</v>
      </c>
      <c r="D3555" t="s">
        <v>2335</v>
      </c>
      <c r="E3555" t="s">
        <v>50</v>
      </c>
      <c r="F3555" t="s">
        <v>161</v>
      </c>
      <c r="G3555" cm="1">
        <f t="array" aca="1" ref="G3555" ca="1">SUMPRODUCT(--ISNUMBER(MID(D3555,ROW(INDIRECT("1:"&amp;LEN(D3555))),1)*1))</f>
        <v>9</v>
      </c>
      <c r="H3555" t="b">
        <f t="shared" si="819"/>
        <v>1</v>
      </c>
    </row>
    <row r="3556" spans="1:8" hidden="1" x14ac:dyDescent="0.3">
      <c r="A3556">
        <v>686</v>
      </c>
      <c r="B3556" t="s">
        <v>2457</v>
      </c>
      <c r="C3556" t="s">
        <v>2458</v>
      </c>
      <c r="D3556" t="s">
        <v>2459</v>
      </c>
      <c r="E3556" t="s">
        <v>2460</v>
      </c>
      <c r="F3556" t="s">
        <v>84</v>
      </c>
      <c r="G3556" cm="1">
        <f t="array" aca="1" ref="G3556" ca="1">SUMPRODUCT(--ISNUMBER(MID(D3556,ROW(INDIRECT("1:"&amp;LEN(D3556))),1)*1))</f>
        <v>9</v>
      </c>
      <c r="H3556" t="b">
        <f t="shared" si="818"/>
        <v>0</v>
      </c>
    </row>
    <row r="3557" spans="1:8" hidden="1" x14ac:dyDescent="0.3">
      <c r="A3557">
        <v>790</v>
      </c>
      <c r="B3557" t="s">
        <v>2825</v>
      </c>
      <c r="C3557" t="s">
        <v>2826</v>
      </c>
      <c r="D3557" t="s">
        <v>2827</v>
      </c>
      <c r="E3557" t="s">
        <v>195</v>
      </c>
      <c r="F3557" t="s">
        <v>266</v>
      </c>
      <c r="G3557" cm="1">
        <f t="array" aca="1" ref="G3557" ca="1">SUMPRODUCT(--ISNUMBER(MID(D3557,ROW(INDIRECT("1:"&amp;LEN(D3557))),1)*1))</f>
        <v>9</v>
      </c>
      <c r="H3557" t="b">
        <f t="shared" ref="H3557:H3558" si="820">OR(ISNUMBER(FIND("Wh kg", D3557)), ISNUMBER(FIND("F/g", D3557)), ISNUMBER(FIND("ppm", D3557)), ISNUMBER(FIND("ppb", D3557)), ISNUMBER(FIND("mAh/g", D3557)), ISNUMBER(FIND("kHz", D3557)), ISNUMBER(FIND("°C", D3557)), ISNUMBER(FIND(" pH", D3557)), ISNUMBER(FIND("mg/L", D3557)), ISNUMBER(FIND("mAhg", D3557)), ISNUMBER(FIND("g/L", D3557)), ISNUMBER(FIND("MPa", D3557)))</f>
        <v>0</v>
      </c>
    </row>
    <row r="3558" spans="1:8" hidden="1" x14ac:dyDescent="0.3">
      <c r="A3558">
        <v>809</v>
      </c>
      <c r="B3558" t="s">
        <v>2890</v>
      </c>
      <c r="C3558" t="s">
        <v>2891</v>
      </c>
      <c r="D3558" t="s">
        <v>2892</v>
      </c>
      <c r="E3558" t="s">
        <v>2716</v>
      </c>
      <c r="F3558" t="s">
        <v>46</v>
      </c>
      <c r="G3558" cm="1">
        <f t="array" aca="1" ref="G3558" ca="1">SUMPRODUCT(--ISNUMBER(MID(D3558,ROW(INDIRECT("1:"&amp;LEN(D3558))),1)*1))</f>
        <v>9</v>
      </c>
      <c r="H3558" t="b">
        <f t="shared" si="820"/>
        <v>0</v>
      </c>
    </row>
    <row r="3559" spans="1:8" hidden="1" x14ac:dyDescent="0.3">
      <c r="A3559">
        <v>3557</v>
      </c>
      <c r="B3559" t="s">
        <v>11992</v>
      </c>
      <c r="C3559" t="s">
        <v>11993</v>
      </c>
      <c r="D3559" t="s">
        <v>11994</v>
      </c>
      <c r="E3559" t="s">
        <v>1562</v>
      </c>
      <c r="F3559" t="s">
        <v>4734</v>
      </c>
      <c r="G3559" cm="1">
        <f t="array" aca="1" ref="G3559" ca="1">SUMPRODUCT(--ISNUMBER(MID(D3559,ROW(INDIRECT("1:"&amp;LEN(D3559))),1)*1))</f>
        <v>0</v>
      </c>
    </row>
    <row r="3560" spans="1:8" hidden="1" x14ac:dyDescent="0.3">
      <c r="A3560">
        <v>3558</v>
      </c>
      <c r="B3560" t="s">
        <v>11995</v>
      </c>
      <c r="C3560" t="s">
        <v>11996</v>
      </c>
      <c r="D3560" t="s">
        <v>11997</v>
      </c>
      <c r="E3560" t="s">
        <v>2748</v>
      </c>
      <c r="F3560" t="s">
        <v>321</v>
      </c>
      <c r="G3560" cm="1">
        <f t="array" aca="1" ref="G3560" ca="1">SUMPRODUCT(--ISNUMBER(MID(D3560,ROW(INDIRECT("1:"&amp;LEN(D3560))),1)*1))</f>
        <v>0</v>
      </c>
    </row>
    <row r="3561" spans="1:8" hidden="1" x14ac:dyDescent="0.3">
      <c r="A3561">
        <v>958</v>
      </c>
      <c r="B3561" t="s">
        <v>3398</v>
      </c>
      <c r="C3561" t="s">
        <v>3399</v>
      </c>
      <c r="D3561" t="s">
        <v>3400</v>
      </c>
      <c r="E3561" t="s">
        <v>98</v>
      </c>
      <c r="F3561" t="s">
        <v>89</v>
      </c>
      <c r="G3561" cm="1">
        <f t="array" aca="1" ref="G3561" ca="1">SUMPRODUCT(--ISNUMBER(MID(D3561,ROW(INDIRECT("1:"&amp;LEN(D3561))),1)*1))</f>
        <v>9</v>
      </c>
      <c r="H3561" t="b">
        <f>OR(ISNUMBER(FIND("Wh kg", D3561)), ISNUMBER(FIND("F/g", D3561)), ISNUMBER(FIND("ppm", D3561)), ISNUMBER(FIND("ppb", D3561)), ISNUMBER(FIND("mAh/g", D3561)), ISNUMBER(FIND("kHz", D3561)), ISNUMBER(FIND("°C", D3561)), ISNUMBER(FIND(" pH", D3561)), ISNUMBER(FIND("mg/L", D3561)), ISNUMBER(FIND("mAhg", D3561)), ISNUMBER(FIND("g/L", D3561)), ISNUMBER(FIND("MPa", D3561)))</f>
        <v>0</v>
      </c>
    </row>
    <row r="3562" spans="1:8" hidden="1" x14ac:dyDescent="0.3">
      <c r="A3562">
        <v>3560</v>
      </c>
      <c r="B3562" t="s">
        <v>12001</v>
      </c>
      <c r="C3562" t="s">
        <v>12002</v>
      </c>
      <c r="D3562" t="s">
        <v>12003</v>
      </c>
      <c r="E3562" t="s">
        <v>896</v>
      </c>
      <c r="F3562" t="s">
        <v>12004</v>
      </c>
      <c r="G3562" cm="1">
        <f t="array" aca="1" ref="G3562" ca="1">SUMPRODUCT(--ISNUMBER(MID(D3562,ROW(INDIRECT("1:"&amp;LEN(D3562))),1)*1))</f>
        <v>0</v>
      </c>
    </row>
    <row r="3563" spans="1:8" hidden="1" x14ac:dyDescent="0.3">
      <c r="A3563">
        <v>3561</v>
      </c>
      <c r="B3563" t="s">
        <v>12005</v>
      </c>
      <c r="C3563" t="s">
        <v>12006</v>
      </c>
      <c r="D3563" t="s">
        <v>12007</v>
      </c>
      <c r="E3563" t="s">
        <v>1219</v>
      </c>
      <c r="F3563" t="s">
        <v>138</v>
      </c>
      <c r="G3563" cm="1">
        <f t="array" aca="1" ref="G3563" ca="1">SUMPRODUCT(--ISNUMBER(MID(D3563,ROW(INDIRECT("1:"&amp;LEN(D3563))),1)*1))</f>
        <v>0</v>
      </c>
    </row>
    <row r="3564" spans="1:8" hidden="1" x14ac:dyDescent="0.3">
      <c r="A3564">
        <v>1006</v>
      </c>
      <c r="B3564" t="s">
        <v>3560</v>
      </c>
      <c r="C3564" t="s">
        <v>3561</v>
      </c>
      <c r="D3564" t="s">
        <v>3562</v>
      </c>
      <c r="E3564" t="s">
        <v>920</v>
      </c>
      <c r="F3564" t="s">
        <v>3563</v>
      </c>
      <c r="G3564" cm="1">
        <f t="array" aca="1" ref="G3564" ca="1">SUMPRODUCT(--ISNUMBER(MID(D3564,ROW(INDIRECT("1:"&amp;LEN(D3564))),1)*1))</f>
        <v>9</v>
      </c>
      <c r="H3564" t="b">
        <f>OR(ISNUMBER(FIND("Wh kg", D3564)), ISNUMBER(FIND("F/g", D3564)), ISNUMBER(FIND("ppm", D3564)), ISNUMBER(FIND("ppb", D3564)), ISNUMBER(FIND("mAh/g", D3564)), ISNUMBER(FIND("kHz", D3564)), ISNUMBER(FIND("°C", D3564)), ISNUMBER(FIND(" pH", D3564)), ISNUMBER(FIND("mg/L", D3564)), ISNUMBER(FIND("mAhg", D3564)), ISNUMBER(FIND("g/L", D3564)), ISNUMBER(FIND("MPa", D3564)))</f>
        <v>0</v>
      </c>
    </row>
    <row r="3565" spans="1:8" hidden="1" x14ac:dyDescent="0.3">
      <c r="A3565">
        <v>3563</v>
      </c>
      <c r="B3565" t="s">
        <v>12011</v>
      </c>
      <c r="C3565" t="s">
        <v>12012</v>
      </c>
      <c r="D3565" t="s">
        <v>12013</v>
      </c>
      <c r="E3565" t="s">
        <v>7335</v>
      </c>
      <c r="F3565" t="s">
        <v>1337</v>
      </c>
      <c r="G3565" cm="1">
        <f t="array" aca="1" ref="G3565" ca="1">SUMPRODUCT(--ISNUMBER(MID(D3565,ROW(INDIRECT("1:"&amp;LEN(D3565))),1)*1))</f>
        <v>0</v>
      </c>
    </row>
    <row r="3566" spans="1:8" hidden="1" x14ac:dyDescent="0.3">
      <c r="A3566">
        <v>1104</v>
      </c>
      <c r="B3566" t="s">
        <v>3890</v>
      </c>
      <c r="C3566" t="s">
        <v>3891</v>
      </c>
      <c r="D3566" t="s">
        <v>3892</v>
      </c>
      <c r="E3566" t="s">
        <v>1573</v>
      </c>
      <c r="F3566" t="s">
        <v>116</v>
      </c>
      <c r="G3566" cm="1">
        <f t="array" aca="1" ref="G3566" ca="1">SUMPRODUCT(--ISNUMBER(MID(D3566,ROW(INDIRECT("1:"&amp;LEN(D3566))),1)*1))</f>
        <v>9</v>
      </c>
      <c r="H3566" t="b">
        <f>OR(ISNUMBER(FIND("Wh kg", D3566)), ISNUMBER(FIND("F/g", D3566)), ISNUMBER(FIND("ppm", D3566)), ISNUMBER(FIND("ppb", D3566)), ISNUMBER(FIND("mAh/g", D3566)), ISNUMBER(FIND("kHz", D3566)), ISNUMBER(FIND("°C", D3566)), ISNUMBER(FIND(" pH", D3566)), ISNUMBER(FIND("mg/L", D3566)), ISNUMBER(FIND("min", D3566)), ISNUMBER(FIND("mAhg", D3566)), ISNUMBER(FIND("g/L", D3566)), ISNUMBER(FIND("MPa", D3566)))</f>
        <v>0</v>
      </c>
    </row>
    <row r="3567" spans="1:8" hidden="1" x14ac:dyDescent="0.3">
      <c r="A3567">
        <v>3565</v>
      </c>
      <c r="B3567" t="s">
        <v>12017</v>
      </c>
      <c r="C3567" t="s">
        <v>12018</v>
      </c>
      <c r="D3567" t="s">
        <v>12019</v>
      </c>
      <c r="E3567" t="s">
        <v>1138</v>
      </c>
      <c r="F3567" t="s">
        <v>12020</v>
      </c>
      <c r="G3567" cm="1">
        <f t="array" aca="1" ref="G3567" ca="1">SUMPRODUCT(--ISNUMBER(MID(D3567,ROW(INDIRECT("1:"&amp;LEN(D3567))),1)*1))</f>
        <v>0</v>
      </c>
    </row>
    <row r="3568" spans="1:8" hidden="1" x14ac:dyDescent="0.3">
      <c r="A3568">
        <v>3566</v>
      </c>
      <c r="B3568" t="s">
        <v>12021</v>
      </c>
      <c r="C3568" t="s">
        <v>12022</v>
      </c>
      <c r="D3568" t="s">
        <v>12023</v>
      </c>
      <c r="E3568" t="s">
        <v>2329</v>
      </c>
      <c r="F3568" t="s">
        <v>5856</v>
      </c>
      <c r="G3568" cm="1">
        <f t="array" aca="1" ref="G3568" ca="1">SUMPRODUCT(--ISNUMBER(MID(D3568,ROW(INDIRECT("1:"&amp;LEN(D3568))),1)*1))</f>
        <v>0</v>
      </c>
    </row>
    <row r="3569" spans="1:8" hidden="1" x14ac:dyDescent="0.3">
      <c r="A3569">
        <v>3567</v>
      </c>
      <c r="B3569" t="s">
        <v>12024</v>
      </c>
      <c r="C3569" t="s">
        <v>12025</v>
      </c>
      <c r="D3569" t="s">
        <v>12026</v>
      </c>
      <c r="E3569" t="s">
        <v>2886</v>
      </c>
      <c r="F3569" t="s">
        <v>6289</v>
      </c>
      <c r="G3569" cm="1">
        <f t="array" aca="1" ref="G3569" ca="1">SUMPRODUCT(--ISNUMBER(MID(D3569,ROW(INDIRECT("1:"&amp;LEN(D3569))),1)*1))</f>
        <v>0</v>
      </c>
    </row>
    <row r="3570" spans="1:8" hidden="1" x14ac:dyDescent="0.3">
      <c r="A3570">
        <v>1174</v>
      </c>
      <c r="B3570" t="s">
        <v>4131</v>
      </c>
      <c r="C3570" t="s">
        <v>4132</v>
      </c>
      <c r="D3570" t="s">
        <v>4133</v>
      </c>
      <c r="E3570" t="s">
        <v>115</v>
      </c>
      <c r="F3570" t="s">
        <v>116</v>
      </c>
      <c r="G3570" cm="1">
        <f t="array" aca="1" ref="G3570" ca="1">SUMPRODUCT(--ISNUMBER(MID(D3570,ROW(INDIRECT("1:"&amp;LEN(D3570))),1)*1))</f>
        <v>9</v>
      </c>
      <c r="H3570" t="b">
        <f>OR(ISNUMBER(FIND("Wh kg", D3570)), ISNUMBER(FIND("F/g", D3570)), ISNUMBER(FIND("ppm", D3570)), ISNUMBER(FIND("ppb", D3570)), ISNUMBER(FIND("mAh/g", D3570)), ISNUMBER(FIND("kHz", D3570)), ISNUMBER(FIND("°C", D3570)), ISNUMBER(FIND(" pH", D3570)), ISNUMBER(FIND("mg/L", D3570)), ISNUMBER(FIND("mAhg", D3570)), ISNUMBER(FIND("g/L", D3570)), ISNUMBER(FIND("MPa", D3570)))</f>
        <v>0</v>
      </c>
    </row>
    <row r="3571" spans="1:8" hidden="1" x14ac:dyDescent="0.3">
      <c r="A3571">
        <v>1354</v>
      </c>
      <c r="B3571" t="s">
        <v>4735</v>
      </c>
      <c r="C3571" t="s">
        <v>4736</v>
      </c>
      <c r="D3571" t="s">
        <v>4737</v>
      </c>
      <c r="E3571" t="s">
        <v>1358</v>
      </c>
      <c r="F3571" t="s">
        <v>1526</v>
      </c>
      <c r="G3571" cm="1">
        <f t="array" aca="1" ref="G3571" ca="1">SUMPRODUCT(--ISNUMBER(MID(D3571,ROW(INDIRECT("1:"&amp;LEN(D3571))),1)*1))</f>
        <v>9</v>
      </c>
      <c r="H3571" t="b">
        <f t="shared" ref="H3570:H3575" si="821">OR(ISNUMBER(FIND("Wh kg", D3571)), ISNUMBER(FIND("F/g", D3571)), ISNUMBER(FIND("ppm", D3571)), ISNUMBER(FIND("ppb", D3571)), ISNUMBER(FIND("mAh/g", D3571)), ISNUMBER(FIND("kHz", D3571)), ISNUMBER(FIND("°C", D3571)), ISNUMBER(FIND(" pH", D3571)), ISNUMBER(FIND("mg/L", D3571)), ISNUMBER(FIND("min", D3571)), ISNUMBER(FIND("mAhg", D3571)), ISNUMBER(FIND("g/L", D3571)), ISNUMBER(FIND("MPa", D3571)))</f>
        <v>0</v>
      </c>
    </row>
    <row r="3572" spans="1:8" hidden="1" x14ac:dyDescent="0.3">
      <c r="A3572">
        <v>1357</v>
      </c>
      <c r="B3572" t="s">
        <v>4745</v>
      </c>
      <c r="C3572" t="s">
        <v>4746</v>
      </c>
      <c r="D3572" t="s">
        <v>4747</v>
      </c>
      <c r="E3572" t="s">
        <v>2540</v>
      </c>
      <c r="F3572" t="s">
        <v>321</v>
      </c>
      <c r="G3572" cm="1">
        <f t="array" aca="1" ref="G3572" ca="1">SUMPRODUCT(--ISNUMBER(MID(D3572,ROW(INDIRECT("1:"&amp;LEN(D3572))),1)*1))</f>
        <v>9</v>
      </c>
      <c r="H3572" t="b">
        <f t="shared" ref="H3572:H3574" si="822">OR(ISNUMBER(FIND("Wh kg", D3572)), ISNUMBER(FIND("F/g", D3572)), ISNUMBER(FIND("ppm", D3572)), ISNUMBER(FIND("ppb", D3572)), ISNUMBER(FIND("mAh/g", D3572)), ISNUMBER(FIND("kHz", D3572)), ISNUMBER(FIND("°C", D3572)), ISNUMBER(FIND(" pH", D3572)), ISNUMBER(FIND("mg/L", D3572)), ISNUMBER(FIND("mAhg", D3572)), ISNUMBER(FIND("g/L", D3572)), ISNUMBER(FIND("MPa", D3572)))</f>
        <v>0</v>
      </c>
    </row>
    <row r="3573" spans="1:8" hidden="1" x14ac:dyDescent="0.3">
      <c r="A3573">
        <v>1360</v>
      </c>
      <c r="B3573" t="s">
        <v>4754</v>
      </c>
      <c r="C3573" t="s">
        <v>4755</v>
      </c>
      <c r="D3573" t="s">
        <v>4756</v>
      </c>
      <c r="E3573" t="s">
        <v>3910</v>
      </c>
      <c r="F3573" t="s">
        <v>89</v>
      </c>
      <c r="G3573" cm="1">
        <f t="array" aca="1" ref="G3573" ca="1">SUMPRODUCT(--ISNUMBER(MID(D3573,ROW(INDIRECT("1:"&amp;LEN(D3573))),1)*1))</f>
        <v>9</v>
      </c>
      <c r="H3573" t="b">
        <f t="shared" si="822"/>
        <v>0</v>
      </c>
    </row>
    <row r="3574" spans="1:8" hidden="1" x14ac:dyDescent="0.3">
      <c r="A3574">
        <v>1411</v>
      </c>
      <c r="B3574" t="s">
        <v>4929</v>
      </c>
      <c r="C3574" t="s">
        <v>4930</v>
      </c>
      <c r="D3574" t="s">
        <v>4931</v>
      </c>
      <c r="E3574" t="s">
        <v>9</v>
      </c>
      <c r="F3574" t="s">
        <v>153</v>
      </c>
      <c r="G3574" cm="1">
        <f t="array" aca="1" ref="G3574" ca="1">SUMPRODUCT(--ISNUMBER(MID(D3574,ROW(INDIRECT("1:"&amp;LEN(D3574))),1)*1))</f>
        <v>9</v>
      </c>
      <c r="H3574" t="b">
        <f t="shared" si="822"/>
        <v>0</v>
      </c>
    </row>
    <row r="3575" spans="1:8" hidden="1" x14ac:dyDescent="0.3">
      <c r="A3575">
        <v>1464</v>
      </c>
      <c r="B3575" t="s">
        <v>5104</v>
      </c>
      <c r="C3575" t="s">
        <v>5105</v>
      </c>
      <c r="D3575" t="s">
        <v>5106</v>
      </c>
      <c r="E3575" t="s">
        <v>3220</v>
      </c>
      <c r="F3575" t="s">
        <v>15</v>
      </c>
      <c r="G3575" cm="1">
        <f t="array" aca="1" ref="G3575" ca="1">SUMPRODUCT(--ISNUMBER(MID(D3575,ROW(INDIRECT("1:"&amp;LEN(D3575))),1)*1))</f>
        <v>9</v>
      </c>
      <c r="H3575" t="b">
        <f t="shared" si="821"/>
        <v>0</v>
      </c>
    </row>
    <row r="3576" spans="1:8" hidden="1" x14ac:dyDescent="0.3">
      <c r="A3576">
        <v>3574</v>
      </c>
      <c r="B3576" t="s">
        <v>12047</v>
      </c>
      <c r="C3576" t="s">
        <v>12048</v>
      </c>
      <c r="D3576" t="s">
        <v>12049</v>
      </c>
      <c r="E3576" t="s">
        <v>1573</v>
      </c>
      <c r="F3576" t="s">
        <v>632</v>
      </c>
      <c r="G3576" cm="1">
        <f t="array" aca="1" ref="G3576" ca="1">SUMPRODUCT(--ISNUMBER(MID(D3576,ROW(INDIRECT("1:"&amp;LEN(D3576))),1)*1))</f>
        <v>0</v>
      </c>
    </row>
    <row r="3577" spans="1:8" hidden="1" x14ac:dyDescent="0.3">
      <c r="A3577">
        <v>1503</v>
      </c>
      <c r="B3577" t="s">
        <v>5238</v>
      </c>
      <c r="C3577" t="s">
        <v>5239</v>
      </c>
      <c r="D3577" t="s">
        <v>5240</v>
      </c>
      <c r="E3577" t="s">
        <v>661</v>
      </c>
      <c r="F3577" t="s">
        <v>15</v>
      </c>
      <c r="G3577" cm="1">
        <f t="array" aca="1" ref="G3577" ca="1">SUMPRODUCT(--ISNUMBER(MID(D3577,ROW(INDIRECT("1:"&amp;LEN(D3577))),1)*1))</f>
        <v>9</v>
      </c>
      <c r="H3577" t="b">
        <f>OR(ISNUMBER(FIND("Wh kg", D3577)), ISNUMBER(FIND("F/g", D3577)), ISNUMBER(FIND("ppm", D3577)), ISNUMBER(FIND("ppb", D3577)), ISNUMBER(FIND("mAh/g", D3577)), ISNUMBER(FIND("kHz", D3577)), ISNUMBER(FIND("°C", D3577)), ISNUMBER(FIND(" pH", D3577)), ISNUMBER(FIND("mg/L", D3577)), ISNUMBER(FIND("min", D3577)), ISNUMBER(FIND("mAhg", D3577)), ISNUMBER(FIND("g/L", D3577)), ISNUMBER(FIND("MPa", D3577)))</f>
        <v>0</v>
      </c>
    </row>
    <row r="3578" spans="1:8" hidden="1" x14ac:dyDescent="0.3">
      <c r="A3578">
        <v>3576</v>
      </c>
      <c r="B3578" t="s">
        <v>12053</v>
      </c>
      <c r="C3578" t="s">
        <v>12054</v>
      </c>
      <c r="D3578" t="s">
        <v>12055</v>
      </c>
      <c r="E3578" t="s">
        <v>1497</v>
      </c>
      <c r="F3578" t="s">
        <v>235</v>
      </c>
      <c r="G3578" cm="1">
        <f t="array" aca="1" ref="G3578" ca="1">SUMPRODUCT(--ISNUMBER(MID(D3578,ROW(INDIRECT("1:"&amp;LEN(D3578))),1)*1))</f>
        <v>0</v>
      </c>
    </row>
    <row r="3579" spans="1:8" hidden="1" x14ac:dyDescent="0.3">
      <c r="A3579">
        <v>3577</v>
      </c>
      <c r="B3579" t="s">
        <v>12056</v>
      </c>
      <c r="C3579" t="s">
        <v>12057</v>
      </c>
      <c r="D3579" t="s">
        <v>12058</v>
      </c>
      <c r="E3579" t="s">
        <v>12059</v>
      </c>
      <c r="F3579" t="s">
        <v>342</v>
      </c>
      <c r="G3579" cm="1">
        <f t="array" aca="1" ref="G3579" ca="1">SUMPRODUCT(--ISNUMBER(MID(D3579,ROW(INDIRECT("1:"&amp;LEN(D3579))),1)*1))</f>
        <v>0</v>
      </c>
    </row>
    <row r="3580" spans="1:8" x14ac:dyDescent="0.3">
      <c r="A3580">
        <v>1504</v>
      </c>
      <c r="B3580" t="s">
        <v>5241</v>
      </c>
      <c r="C3580" t="s">
        <v>5242</v>
      </c>
      <c r="D3580" t="s">
        <v>5243</v>
      </c>
      <c r="E3580" t="s">
        <v>78</v>
      </c>
      <c r="F3580" t="s">
        <v>153</v>
      </c>
      <c r="G3580" cm="1">
        <f t="array" aca="1" ref="G3580" ca="1">SUMPRODUCT(--ISNUMBER(MID(D3580,ROW(INDIRECT("1:"&amp;LEN(D3580))),1)*1))</f>
        <v>9</v>
      </c>
      <c r="H3580" t="b">
        <f t="shared" ref="H3580:H3582" si="823">OR(ISNUMBER(FIND("Wh kg", D3580)), ISNUMBER(FIND("F/g", D3580)), ISNUMBER(FIND("ppm", D3580)), ISNUMBER(FIND("ppb", D3580)), ISNUMBER(FIND("mAh/g", D3580)), ISNUMBER(FIND("kHz", D3580)), ISNUMBER(FIND("°C", D3580)), ISNUMBER(FIND(" pH", D3580)), ISNUMBER(FIND("mg/L", D3580)), ISNUMBER(FIND("mAhg", D3580)), ISNUMBER(FIND("g/L", D3580)), ISNUMBER(FIND("MPa", D3580)))</f>
        <v>1</v>
      </c>
    </row>
    <row r="3581" spans="1:8" hidden="1" x14ac:dyDescent="0.3">
      <c r="A3581">
        <v>1553</v>
      </c>
      <c r="B3581" t="s">
        <v>5403</v>
      </c>
      <c r="C3581" t="s">
        <v>5404</v>
      </c>
      <c r="D3581" t="s">
        <v>5405</v>
      </c>
      <c r="E3581" t="s">
        <v>254</v>
      </c>
      <c r="F3581" t="s">
        <v>211</v>
      </c>
      <c r="G3581" cm="1">
        <f t="array" aca="1" ref="G3581" ca="1">SUMPRODUCT(--ISNUMBER(MID(D3581,ROW(INDIRECT("1:"&amp;LEN(D3581))),1)*1))</f>
        <v>9</v>
      </c>
      <c r="H3581" t="b">
        <f t="shared" si="823"/>
        <v>0</v>
      </c>
    </row>
    <row r="3582" spans="1:8" hidden="1" x14ac:dyDescent="0.3">
      <c r="A3582">
        <v>1554</v>
      </c>
      <c r="B3582" t="s">
        <v>5406</v>
      </c>
      <c r="C3582" t="s">
        <v>5407</v>
      </c>
      <c r="D3582" t="s">
        <v>5408</v>
      </c>
      <c r="E3582" t="s">
        <v>2175</v>
      </c>
      <c r="F3582" t="s">
        <v>5409</v>
      </c>
      <c r="G3582" cm="1">
        <f t="array" aca="1" ref="G3582" ca="1">SUMPRODUCT(--ISNUMBER(MID(D3582,ROW(INDIRECT("1:"&amp;LEN(D3582))),1)*1))</f>
        <v>9</v>
      </c>
      <c r="H3582" t="b">
        <f t="shared" si="823"/>
        <v>0</v>
      </c>
    </row>
    <row r="3583" spans="1:8" hidden="1" x14ac:dyDescent="0.3">
      <c r="A3583">
        <v>1560</v>
      </c>
      <c r="B3583" t="s">
        <v>5428</v>
      </c>
      <c r="C3583" t="s">
        <v>5429</v>
      </c>
      <c r="D3583" t="s">
        <v>5430</v>
      </c>
      <c r="E3583" t="s">
        <v>2788</v>
      </c>
      <c r="F3583" t="s">
        <v>515</v>
      </c>
      <c r="G3583" cm="1">
        <f t="array" aca="1" ref="G3583" ca="1">SUMPRODUCT(--ISNUMBER(MID(D3583,ROW(INDIRECT("1:"&amp;LEN(D3583))),1)*1))</f>
        <v>9</v>
      </c>
      <c r="H3583" t="b">
        <f t="shared" ref="H3580:H3584" si="824">OR(ISNUMBER(FIND("Wh kg", D3583)), ISNUMBER(FIND("F/g", D3583)), ISNUMBER(FIND("ppm", D3583)), ISNUMBER(FIND("ppb", D3583)), ISNUMBER(FIND("mAh/g", D3583)), ISNUMBER(FIND("kHz", D3583)), ISNUMBER(FIND("°C", D3583)), ISNUMBER(FIND(" pH", D3583)), ISNUMBER(FIND("mg/L", D3583)), ISNUMBER(FIND("min", D3583)), ISNUMBER(FIND("mAhg", D3583)), ISNUMBER(FIND("g/L", D3583)), ISNUMBER(FIND("MPa", D3583)))</f>
        <v>0</v>
      </c>
    </row>
    <row r="3584" spans="1:8" x14ac:dyDescent="0.3">
      <c r="A3584">
        <v>1582</v>
      </c>
      <c r="B3584" t="s">
        <v>5500</v>
      </c>
      <c r="C3584" t="s">
        <v>5501</v>
      </c>
      <c r="D3584" t="s">
        <v>5502</v>
      </c>
      <c r="E3584" t="s">
        <v>1157</v>
      </c>
      <c r="F3584" t="s">
        <v>15</v>
      </c>
      <c r="G3584" cm="1">
        <f t="array" aca="1" ref="G3584" ca="1">SUMPRODUCT(--ISNUMBER(MID(D3584,ROW(INDIRECT("1:"&amp;LEN(D3584))),1)*1))</f>
        <v>9</v>
      </c>
      <c r="H3584" t="b">
        <f>OR(ISNUMBER(FIND("Wh kg", D3584)), ISNUMBER(FIND("F/g", D3584)), ISNUMBER(FIND("ppm", D3584)), ISNUMBER(FIND("ppb", D3584)), ISNUMBER(FIND("mAh/g", D3584)), ISNUMBER(FIND("kHz", D3584)), ISNUMBER(FIND("°C", D3584)), ISNUMBER(FIND(" pH", D3584)), ISNUMBER(FIND("mg/L", D3584)), ISNUMBER(FIND("mAhg", D3584)), ISNUMBER(FIND("g/L", D3584)), ISNUMBER(FIND("MPa", D3584)))</f>
        <v>1</v>
      </c>
    </row>
    <row r="3585" spans="1:8" hidden="1" x14ac:dyDescent="0.3">
      <c r="A3585">
        <v>3583</v>
      </c>
      <c r="B3585" t="s">
        <v>12077</v>
      </c>
      <c r="C3585" t="s">
        <v>12078</v>
      </c>
      <c r="D3585" t="s">
        <v>12079</v>
      </c>
      <c r="E3585" t="s">
        <v>283</v>
      </c>
      <c r="F3585" t="s">
        <v>15</v>
      </c>
      <c r="G3585" cm="1">
        <f t="array" aca="1" ref="G3585" ca="1">SUMPRODUCT(--ISNUMBER(MID(D3585,ROW(INDIRECT("1:"&amp;LEN(D3585))),1)*1))</f>
        <v>0</v>
      </c>
    </row>
    <row r="3586" spans="1:8" hidden="1" x14ac:dyDescent="0.3">
      <c r="A3586">
        <v>3584</v>
      </c>
      <c r="B3586" t="s">
        <v>12080</v>
      </c>
      <c r="C3586" t="s">
        <v>12081</v>
      </c>
      <c r="D3586" t="s">
        <v>12082</v>
      </c>
      <c r="E3586" t="s">
        <v>3917</v>
      </c>
      <c r="F3586" t="s">
        <v>15</v>
      </c>
      <c r="G3586" cm="1">
        <f t="array" aca="1" ref="G3586" ca="1">SUMPRODUCT(--ISNUMBER(MID(D3586,ROW(INDIRECT("1:"&amp;LEN(D3586))),1)*1))</f>
        <v>0</v>
      </c>
    </row>
    <row r="3587" spans="1:8" hidden="1" x14ac:dyDescent="0.3">
      <c r="A3587">
        <v>1629</v>
      </c>
      <c r="B3587" t="s">
        <v>5655</v>
      </c>
      <c r="C3587" t="s">
        <v>5656</v>
      </c>
      <c r="D3587" t="s">
        <v>5657</v>
      </c>
      <c r="E3587" t="s">
        <v>5658</v>
      </c>
      <c r="F3587" t="s">
        <v>3005</v>
      </c>
      <c r="G3587" cm="1">
        <f t="array" aca="1" ref="G3587" ca="1">SUMPRODUCT(--ISNUMBER(MID(D3587,ROW(INDIRECT("1:"&amp;LEN(D3587))),1)*1))</f>
        <v>9</v>
      </c>
      <c r="H3587" t="b">
        <f t="shared" ref="H3587:H3588" si="825">OR(ISNUMBER(FIND("Wh kg", D3587)), ISNUMBER(FIND("F/g", D3587)), ISNUMBER(FIND("ppm", D3587)), ISNUMBER(FIND("ppb", D3587)), ISNUMBER(FIND("mAh/g", D3587)), ISNUMBER(FIND("kHz", D3587)), ISNUMBER(FIND("°C", D3587)), ISNUMBER(FIND(" pH", D3587)), ISNUMBER(FIND("mg/L", D3587)), ISNUMBER(FIND("min", D3587)), ISNUMBER(FIND("mAhg", D3587)), ISNUMBER(FIND("g/L", D3587)), ISNUMBER(FIND("MPa", D3587)))</f>
        <v>0</v>
      </c>
    </row>
    <row r="3588" spans="1:8" hidden="1" x14ac:dyDescent="0.3">
      <c r="A3588">
        <v>1677</v>
      </c>
      <c r="B3588" t="s">
        <v>5825</v>
      </c>
      <c r="C3588" t="s">
        <v>5826</v>
      </c>
      <c r="D3588" t="s">
        <v>5827</v>
      </c>
      <c r="E3588" t="s">
        <v>2980</v>
      </c>
      <c r="F3588" t="s">
        <v>5828</v>
      </c>
      <c r="G3588" cm="1">
        <f t="array" aca="1" ref="G3588" ca="1">SUMPRODUCT(--ISNUMBER(MID(D3588,ROW(INDIRECT("1:"&amp;LEN(D3588))),1)*1))</f>
        <v>9</v>
      </c>
      <c r="H3588" t="b">
        <f t="shared" si="825"/>
        <v>0</v>
      </c>
    </row>
    <row r="3589" spans="1:8" hidden="1" x14ac:dyDescent="0.3">
      <c r="A3589">
        <v>3587</v>
      </c>
      <c r="B3589" t="s">
        <v>12089</v>
      </c>
      <c r="C3589" t="s">
        <v>12090</v>
      </c>
      <c r="D3589" t="s">
        <v>12091</v>
      </c>
      <c r="E3589" t="s">
        <v>1508</v>
      </c>
      <c r="F3589" t="s">
        <v>342</v>
      </c>
      <c r="G3589" cm="1">
        <f t="array" aca="1" ref="G3589" ca="1">SUMPRODUCT(--ISNUMBER(MID(D3589,ROW(INDIRECT("1:"&amp;LEN(D3589))),1)*1))</f>
        <v>0</v>
      </c>
    </row>
    <row r="3590" spans="1:8" hidden="1" x14ac:dyDescent="0.3">
      <c r="A3590">
        <v>3588</v>
      </c>
      <c r="B3590" t="s">
        <v>12092</v>
      </c>
      <c r="C3590" t="s">
        <v>12093</v>
      </c>
      <c r="D3590" t="s">
        <v>12094</v>
      </c>
      <c r="E3590" t="s">
        <v>126</v>
      </c>
      <c r="F3590" t="s">
        <v>2100</v>
      </c>
      <c r="G3590" cm="1">
        <f t="array" aca="1" ref="G3590" ca="1">SUMPRODUCT(--ISNUMBER(MID(D3590,ROW(INDIRECT("1:"&amp;LEN(D3590))),1)*1))</f>
        <v>0</v>
      </c>
    </row>
    <row r="3591" spans="1:8" hidden="1" x14ac:dyDescent="0.3">
      <c r="A3591">
        <v>1690</v>
      </c>
      <c r="B3591" t="s">
        <v>5870</v>
      </c>
      <c r="C3591" t="s">
        <v>5871</v>
      </c>
      <c r="D3591" t="s">
        <v>5872</v>
      </c>
      <c r="E3591" t="s">
        <v>5578</v>
      </c>
      <c r="F3591" t="s">
        <v>89</v>
      </c>
      <c r="G3591" cm="1">
        <f t="array" aca="1" ref="G3591" ca="1">SUMPRODUCT(--ISNUMBER(MID(D3591,ROW(INDIRECT("1:"&amp;LEN(D3591))),1)*1))</f>
        <v>9</v>
      </c>
      <c r="H3591" t="b">
        <f>OR(ISNUMBER(FIND("Wh kg", D3591)), ISNUMBER(FIND("F/g", D3591)), ISNUMBER(FIND("ppm", D3591)), ISNUMBER(FIND("ppb", D3591)), ISNUMBER(FIND("mAh/g", D3591)), ISNUMBER(FIND("kHz", D3591)), ISNUMBER(FIND("°C", D3591)), ISNUMBER(FIND(" pH", D3591)), ISNUMBER(FIND("mg/L", D3591)), ISNUMBER(FIND("mAhg", D3591)), ISNUMBER(FIND("g/L", D3591)), ISNUMBER(FIND("MPa", D3591)))</f>
        <v>0</v>
      </c>
    </row>
    <row r="3592" spans="1:8" hidden="1" x14ac:dyDescent="0.3">
      <c r="A3592">
        <v>3590</v>
      </c>
      <c r="B3592" t="s">
        <v>12098</v>
      </c>
      <c r="C3592" t="s">
        <v>12099</v>
      </c>
      <c r="D3592" t="s">
        <v>12100</v>
      </c>
      <c r="E3592" t="s">
        <v>373</v>
      </c>
      <c r="F3592" t="s">
        <v>342</v>
      </c>
      <c r="G3592" cm="1">
        <f t="array" aca="1" ref="G3592" ca="1">SUMPRODUCT(--ISNUMBER(MID(D3592,ROW(INDIRECT("1:"&amp;LEN(D3592))),1)*1))</f>
        <v>0</v>
      </c>
    </row>
    <row r="3593" spans="1:8" x14ac:dyDescent="0.3">
      <c r="A3593">
        <v>1710</v>
      </c>
      <c r="B3593" t="s">
        <v>5938</v>
      </c>
      <c r="C3593" t="s">
        <v>5939</v>
      </c>
      <c r="D3593" t="s">
        <v>5940</v>
      </c>
      <c r="E3593" t="s">
        <v>856</v>
      </c>
      <c r="F3593" t="s">
        <v>94</v>
      </c>
      <c r="G3593" cm="1">
        <f t="array" aca="1" ref="G3593" ca="1">SUMPRODUCT(--ISNUMBER(MID(D3593,ROW(INDIRECT("1:"&amp;LEN(D3593))),1)*1))</f>
        <v>9</v>
      </c>
      <c r="H3593" t="b">
        <f>OR(ISNUMBER(FIND("Wh kg", D3593)), ISNUMBER(FIND("F/g", D3593)), ISNUMBER(FIND("ppm", D3593)), ISNUMBER(FIND("ppb", D3593)), ISNUMBER(FIND("mAh/g", D3593)), ISNUMBER(FIND("kHz", D3593)), ISNUMBER(FIND("°C", D3593)), ISNUMBER(FIND(" pH", D3593)), ISNUMBER(FIND("mg/L", D3593)), ISNUMBER(FIND("mAhg", D3593)), ISNUMBER(FIND("g/L", D3593)), ISNUMBER(FIND("MPa", D3593)))</f>
        <v>1</v>
      </c>
    </row>
    <row r="3594" spans="1:8" hidden="1" x14ac:dyDescent="0.3">
      <c r="A3594">
        <v>3592</v>
      </c>
      <c r="B3594" t="s">
        <v>12104</v>
      </c>
      <c r="C3594" t="s">
        <v>12105</v>
      </c>
      <c r="D3594" t="s">
        <v>12106</v>
      </c>
      <c r="E3594" t="s">
        <v>4357</v>
      </c>
      <c r="F3594" t="s">
        <v>46</v>
      </c>
      <c r="G3594" cm="1">
        <f t="array" aca="1" ref="G3594" ca="1">SUMPRODUCT(--ISNUMBER(MID(D3594,ROW(INDIRECT("1:"&amp;LEN(D3594))),1)*1))</f>
        <v>0</v>
      </c>
    </row>
    <row r="3595" spans="1:8" x14ac:dyDescent="0.3">
      <c r="A3595">
        <v>1743</v>
      </c>
      <c r="B3595" t="s">
        <v>6046</v>
      </c>
      <c r="C3595" t="s">
        <v>6047</v>
      </c>
      <c r="D3595" t="s">
        <v>6048</v>
      </c>
      <c r="E3595" t="s">
        <v>2388</v>
      </c>
      <c r="F3595" t="s">
        <v>2744</v>
      </c>
      <c r="G3595" cm="1">
        <f t="array" aca="1" ref="G3595" ca="1">SUMPRODUCT(--ISNUMBER(MID(D3595,ROW(INDIRECT("1:"&amp;LEN(D3595))),1)*1))</f>
        <v>9</v>
      </c>
      <c r="H3595" t="b">
        <f>OR(ISNUMBER(FIND("Wh kg", D3595)), ISNUMBER(FIND("F/g", D3595)), ISNUMBER(FIND("ppm", D3595)), ISNUMBER(FIND("ppb", D3595)), ISNUMBER(FIND("mAh/g", D3595)), ISNUMBER(FIND("kHz", D3595)), ISNUMBER(FIND("°C", D3595)), ISNUMBER(FIND(" pH", D3595)), ISNUMBER(FIND("mg/L", D3595)), ISNUMBER(FIND("mAhg", D3595)), ISNUMBER(FIND("g/L", D3595)), ISNUMBER(FIND("MPa", D3595)))</f>
        <v>1</v>
      </c>
    </row>
    <row r="3596" spans="1:8" hidden="1" x14ac:dyDescent="0.3">
      <c r="A3596">
        <v>3594</v>
      </c>
      <c r="B3596" t="s">
        <v>12110</v>
      </c>
      <c r="C3596" t="s">
        <v>12111</v>
      </c>
      <c r="D3596" t="s">
        <v>12112</v>
      </c>
      <c r="E3596" t="s">
        <v>3254</v>
      </c>
      <c r="F3596" t="s">
        <v>10680</v>
      </c>
      <c r="G3596" cm="1">
        <f t="array" aca="1" ref="G3596" ca="1">SUMPRODUCT(--ISNUMBER(MID(D3596,ROW(INDIRECT("1:"&amp;LEN(D3596))),1)*1))</f>
        <v>0</v>
      </c>
    </row>
    <row r="3597" spans="1:8" x14ac:dyDescent="0.3">
      <c r="A3597">
        <v>1760</v>
      </c>
      <c r="B3597" t="s">
        <v>6103</v>
      </c>
      <c r="C3597" t="s">
        <v>6104</v>
      </c>
      <c r="D3597" t="s">
        <v>6105</v>
      </c>
      <c r="E3597" t="s">
        <v>195</v>
      </c>
      <c r="F3597" t="s">
        <v>1114</v>
      </c>
      <c r="G3597" cm="1">
        <f t="array" aca="1" ref="G3597" ca="1">SUMPRODUCT(--ISNUMBER(MID(D3597,ROW(INDIRECT("1:"&amp;LEN(D3597))),1)*1))</f>
        <v>9</v>
      </c>
      <c r="H3597" t="b">
        <f>OR(ISNUMBER(FIND("Wh kg", D3597)), ISNUMBER(FIND("F/g", D3597)), ISNUMBER(FIND("ppm", D3597)), ISNUMBER(FIND("ppb", D3597)), ISNUMBER(FIND("mAh/g", D3597)), ISNUMBER(FIND("kHz", D3597)), ISNUMBER(FIND("°C", D3597)), ISNUMBER(FIND(" pH", D3597)), ISNUMBER(FIND("mg/L", D3597)), ISNUMBER(FIND("mAhg", D3597)), ISNUMBER(FIND("g/L", D3597)), ISNUMBER(FIND("MPa", D3597)))</f>
        <v>1</v>
      </c>
    </row>
    <row r="3598" spans="1:8" hidden="1" x14ac:dyDescent="0.3">
      <c r="A3598">
        <v>1784</v>
      </c>
      <c r="B3598" t="s">
        <v>6182</v>
      </c>
      <c r="C3598" t="s">
        <v>6183</v>
      </c>
      <c r="D3598" t="s">
        <v>6184</v>
      </c>
      <c r="E3598" t="s">
        <v>6185</v>
      </c>
      <c r="F3598" t="s">
        <v>6186</v>
      </c>
      <c r="G3598" cm="1">
        <f t="array" aca="1" ref="G3598" ca="1">SUMPRODUCT(--ISNUMBER(MID(D3598,ROW(INDIRECT("1:"&amp;LEN(D3598))),1)*1))</f>
        <v>9</v>
      </c>
      <c r="H3598" t="b">
        <f t="shared" ref="H3597:H3598" si="826">OR(ISNUMBER(FIND("Wh kg", D3598)), ISNUMBER(FIND("F/g", D3598)), ISNUMBER(FIND("ppm", D3598)), ISNUMBER(FIND("ppb", D3598)), ISNUMBER(FIND("mAh/g", D3598)), ISNUMBER(FIND("kHz", D3598)), ISNUMBER(FIND("°C", D3598)), ISNUMBER(FIND(" pH", D3598)), ISNUMBER(FIND("mg/L", D3598)), ISNUMBER(FIND("min", D3598)), ISNUMBER(FIND("mAhg", D3598)), ISNUMBER(FIND("g/L", D3598)), ISNUMBER(FIND("MPa", D3598)))</f>
        <v>0</v>
      </c>
    </row>
    <row r="3599" spans="1:8" hidden="1" x14ac:dyDescent="0.3">
      <c r="A3599">
        <v>3597</v>
      </c>
      <c r="B3599" t="s">
        <v>12121</v>
      </c>
      <c r="C3599" t="s">
        <v>12122</v>
      </c>
      <c r="D3599" t="s">
        <v>12123</v>
      </c>
      <c r="E3599" t="s">
        <v>265</v>
      </c>
      <c r="F3599" t="s">
        <v>7121</v>
      </c>
      <c r="G3599" cm="1">
        <f t="array" aca="1" ref="G3599" ca="1">SUMPRODUCT(--ISNUMBER(MID(D3599,ROW(INDIRECT("1:"&amp;LEN(D3599))),1)*1))</f>
        <v>0</v>
      </c>
    </row>
    <row r="3600" spans="1:8" hidden="1" x14ac:dyDescent="0.3">
      <c r="A3600">
        <v>3598</v>
      </c>
      <c r="B3600" t="s">
        <v>12124</v>
      </c>
      <c r="C3600" t="s">
        <v>12125</v>
      </c>
      <c r="D3600" t="s">
        <v>12126</v>
      </c>
      <c r="E3600" t="s">
        <v>1138</v>
      </c>
      <c r="F3600" t="s">
        <v>153</v>
      </c>
      <c r="G3600" cm="1">
        <f t="array" aca="1" ref="G3600" ca="1">SUMPRODUCT(--ISNUMBER(MID(D3600,ROW(INDIRECT("1:"&amp;LEN(D3600))),1)*1))</f>
        <v>0</v>
      </c>
    </row>
    <row r="3601" spans="1:8" hidden="1" x14ac:dyDescent="0.3">
      <c r="A3601">
        <v>1831</v>
      </c>
      <c r="B3601" t="s">
        <v>6336</v>
      </c>
      <c r="C3601" t="s">
        <v>6337</v>
      </c>
      <c r="D3601" t="s">
        <v>6338</v>
      </c>
      <c r="E3601" t="s">
        <v>6339</v>
      </c>
      <c r="F3601" t="s">
        <v>161</v>
      </c>
      <c r="G3601" cm="1">
        <f t="array" aca="1" ref="G3601" ca="1">SUMPRODUCT(--ISNUMBER(MID(D3601,ROW(INDIRECT("1:"&amp;LEN(D3601))),1)*1))</f>
        <v>9</v>
      </c>
      <c r="H3601" t="b">
        <f t="shared" ref="H3601:H3611" si="827">OR(ISNUMBER(FIND("Wh kg", D3601)), ISNUMBER(FIND("F/g", D3601)), ISNUMBER(FIND("ppm", D3601)), ISNUMBER(FIND("ppb", D3601)), ISNUMBER(FIND("mAh/g", D3601)), ISNUMBER(FIND("kHz", D3601)), ISNUMBER(FIND("°C", D3601)), ISNUMBER(FIND(" pH", D3601)), ISNUMBER(FIND("mg/L", D3601)), ISNUMBER(FIND("min", D3601)), ISNUMBER(FIND("mAhg", D3601)), ISNUMBER(FIND("g/L", D3601)), ISNUMBER(FIND("MPa", D3601)))</f>
        <v>0</v>
      </c>
    </row>
    <row r="3602" spans="1:8" hidden="1" x14ac:dyDescent="0.3">
      <c r="A3602">
        <v>1848</v>
      </c>
      <c r="B3602" t="s">
        <v>6394</v>
      </c>
      <c r="C3602" t="s">
        <v>6395</v>
      </c>
      <c r="D3602" t="s">
        <v>6396</v>
      </c>
      <c r="E3602" t="s">
        <v>1718</v>
      </c>
      <c r="F3602" t="s">
        <v>161</v>
      </c>
      <c r="G3602" cm="1">
        <f t="array" aca="1" ref="G3602" ca="1">SUMPRODUCT(--ISNUMBER(MID(D3602,ROW(INDIRECT("1:"&amp;LEN(D3602))),1)*1))</f>
        <v>9</v>
      </c>
      <c r="H3602" t="b">
        <f t="shared" ref="H3602:H3603" si="828">OR(ISNUMBER(FIND("Wh kg", D3602)), ISNUMBER(FIND("F/g", D3602)), ISNUMBER(FIND("ppm", D3602)), ISNUMBER(FIND("ppb", D3602)), ISNUMBER(FIND("mAh/g", D3602)), ISNUMBER(FIND("kHz", D3602)), ISNUMBER(FIND("°C", D3602)), ISNUMBER(FIND(" pH", D3602)), ISNUMBER(FIND("mg/L", D3602)), ISNUMBER(FIND("mAhg", D3602)), ISNUMBER(FIND("g/L", D3602)), ISNUMBER(FIND("MPa", D3602)))</f>
        <v>0</v>
      </c>
    </row>
    <row r="3603" spans="1:8" hidden="1" x14ac:dyDescent="0.3">
      <c r="A3603">
        <v>1956</v>
      </c>
      <c r="B3603" t="s">
        <v>6754</v>
      </c>
      <c r="C3603" t="s">
        <v>6755</v>
      </c>
      <c r="D3603" t="s">
        <v>6756</v>
      </c>
      <c r="E3603" t="s">
        <v>6757</v>
      </c>
      <c r="F3603" t="s">
        <v>56</v>
      </c>
      <c r="G3603" cm="1">
        <f t="array" aca="1" ref="G3603" ca="1">SUMPRODUCT(--ISNUMBER(MID(D3603,ROW(INDIRECT("1:"&amp;LEN(D3603))),1)*1))</f>
        <v>9</v>
      </c>
      <c r="H3603" t="b">
        <f t="shared" si="828"/>
        <v>0</v>
      </c>
    </row>
    <row r="3604" spans="1:8" hidden="1" x14ac:dyDescent="0.3">
      <c r="A3604">
        <v>2036</v>
      </c>
      <c r="B3604" t="s">
        <v>7035</v>
      </c>
      <c r="C3604" t="s">
        <v>7036</v>
      </c>
      <c r="D3604" t="s">
        <v>7037</v>
      </c>
      <c r="E3604" t="s">
        <v>4962</v>
      </c>
      <c r="F3604" t="s">
        <v>46</v>
      </c>
      <c r="G3604" cm="1">
        <f t="array" aca="1" ref="G3604" ca="1">SUMPRODUCT(--ISNUMBER(MID(D3604,ROW(INDIRECT("1:"&amp;LEN(D3604))),1)*1))</f>
        <v>9</v>
      </c>
      <c r="H3604" t="b">
        <f t="shared" si="827"/>
        <v>0</v>
      </c>
    </row>
    <row r="3605" spans="1:8" x14ac:dyDescent="0.3">
      <c r="A3605">
        <v>2041</v>
      </c>
      <c r="B3605" t="s">
        <v>7051</v>
      </c>
      <c r="C3605" t="s">
        <v>7052</v>
      </c>
      <c r="D3605" t="s">
        <v>7053</v>
      </c>
      <c r="E3605" t="s">
        <v>273</v>
      </c>
      <c r="F3605" t="s">
        <v>10</v>
      </c>
      <c r="G3605" cm="1">
        <f t="array" aca="1" ref="G3605" ca="1">SUMPRODUCT(--ISNUMBER(MID(D3605,ROW(INDIRECT("1:"&amp;LEN(D3605))),1)*1))</f>
        <v>9</v>
      </c>
      <c r="H3605" t="b">
        <f>OR(ISNUMBER(FIND("Wh kg", D3605)), ISNUMBER(FIND("F/g", D3605)), ISNUMBER(FIND("ppm", D3605)), ISNUMBER(FIND("ppb", D3605)), ISNUMBER(FIND("mAh/g", D3605)), ISNUMBER(FIND("kHz", D3605)), ISNUMBER(FIND("°C", D3605)), ISNUMBER(FIND(" pH", D3605)), ISNUMBER(FIND("mg/L", D3605)), ISNUMBER(FIND("mAhg", D3605)), ISNUMBER(FIND("g/L", D3605)), ISNUMBER(FIND("MPa", D3605)))</f>
        <v>1</v>
      </c>
    </row>
    <row r="3606" spans="1:8" hidden="1" x14ac:dyDescent="0.3">
      <c r="A3606">
        <v>2078</v>
      </c>
      <c r="B3606" t="s">
        <v>7178</v>
      </c>
      <c r="C3606" t="s">
        <v>7179</v>
      </c>
      <c r="D3606" t="s">
        <v>7180</v>
      </c>
      <c r="E3606" t="s">
        <v>50</v>
      </c>
      <c r="F3606" t="s">
        <v>33</v>
      </c>
      <c r="G3606" cm="1">
        <f t="array" aca="1" ref="G3606" ca="1">SUMPRODUCT(--ISNUMBER(MID(D3606,ROW(INDIRECT("1:"&amp;LEN(D3606))),1)*1))</f>
        <v>9</v>
      </c>
      <c r="H3606" t="b">
        <f t="shared" si="827"/>
        <v>0</v>
      </c>
    </row>
    <row r="3607" spans="1:8" hidden="1" x14ac:dyDescent="0.3">
      <c r="A3607">
        <v>2091</v>
      </c>
      <c r="B3607" t="s">
        <v>7220</v>
      </c>
      <c r="C3607" t="s">
        <v>7221</v>
      </c>
      <c r="D3607" t="s">
        <v>7222</v>
      </c>
      <c r="E3607" t="s">
        <v>3754</v>
      </c>
      <c r="F3607" t="s">
        <v>687</v>
      </c>
      <c r="G3607" cm="1">
        <f t="array" aca="1" ref="G3607" ca="1">SUMPRODUCT(--ISNUMBER(MID(D3607,ROW(INDIRECT("1:"&amp;LEN(D3607))),1)*1))</f>
        <v>9</v>
      </c>
      <c r="H3607" t="b">
        <f t="shared" si="827"/>
        <v>0</v>
      </c>
    </row>
    <row r="3608" spans="1:8" hidden="1" x14ac:dyDescent="0.3">
      <c r="A3608">
        <v>2120</v>
      </c>
      <c r="B3608" t="s">
        <v>7312</v>
      </c>
      <c r="C3608" t="s">
        <v>7313</v>
      </c>
      <c r="D3608" t="s">
        <v>7314</v>
      </c>
      <c r="E3608" t="s">
        <v>7315</v>
      </c>
      <c r="F3608" t="s">
        <v>89</v>
      </c>
      <c r="G3608" cm="1">
        <f t="array" aca="1" ref="G3608" ca="1">SUMPRODUCT(--ISNUMBER(MID(D3608,ROW(INDIRECT("1:"&amp;LEN(D3608))),1)*1))</f>
        <v>9</v>
      </c>
      <c r="H3608" t="b">
        <f t="shared" ref="H3608:H3610" si="829">OR(ISNUMBER(FIND("Wh kg", D3608)), ISNUMBER(FIND("F/g", D3608)), ISNUMBER(FIND("ppm", D3608)), ISNUMBER(FIND("ppb", D3608)), ISNUMBER(FIND("mAh/g", D3608)), ISNUMBER(FIND("kHz", D3608)), ISNUMBER(FIND("°C", D3608)), ISNUMBER(FIND(" pH", D3608)), ISNUMBER(FIND("mg/L", D3608)), ISNUMBER(FIND("mAhg", D3608)), ISNUMBER(FIND("g/L", D3608)), ISNUMBER(FIND("MPa", D3608)))</f>
        <v>0</v>
      </c>
    </row>
    <row r="3609" spans="1:8" hidden="1" x14ac:dyDescent="0.3">
      <c r="A3609">
        <v>2146</v>
      </c>
      <c r="B3609" t="s">
        <v>7400</v>
      </c>
      <c r="C3609" t="s">
        <v>7401</v>
      </c>
      <c r="D3609" t="s">
        <v>7402</v>
      </c>
      <c r="E3609" t="s">
        <v>5160</v>
      </c>
      <c r="F3609" t="s">
        <v>694</v>
      </c>
      <c r="G3609" cm="1">
        <f t="array" aca="1" ref="G3609" ca="1">SUMPRODUCT(--ISNUMBER(MID(D3609,ROW(INDIRECT("1:"&amp;LEN(D3609))),1)*1))</f>
        <v>9</v>
      </c>
      <c r="H3609" t="b">
        <f t="shared" si="829"/>
        <v>0</v>
      </c>
    </row>
    <row r="3610" spans="1:8" x14ac:dyDescent="0.3">
      <c r="A3610">
        <v>2210</v>
      </c>
      <c r="B3610" t="s">
        <v>7604</v>
      </c>
      <c r="C3610" t="s">
        <v>7605</v>
      </c>
      <c r="D3610" t="s">
        <v>7606</v>
      </c>
      <c r="E3610" t="s">
        <v>760</v>
      </c>
      <c r="F3610" t="s">
        <v>7607</v>
      </c>
      <c r="G3610" cm="1">
        <f t="array" aca="1" ref="G3610" ca="1">SUMPRODUCT(--ISNUMBER(MID(D3610,ROW(INDIRECT("1:"&amp;LEN(D3610))),1)*1))</f>
        <v>9</v>
      </c>
      <c r="H3610" t="b">
        <f t="shared" si="829"/>
        <v>1</v>
      </c>
    </row>
    <row r="3611" spans="1:8" hidden="1" x14ac:dyDescent="0.3">
      <c r="A3611">
        <v>2251</v>
      </c>
      <c r="B3611" t="s">
        <v>7738</v>
      </c>
      <c r="C3611" t="s">
        <v>7739</v>
      </c>
      <c r="D3611" t="s">
        <v>7740</v>
      </c>
      <c r="E3611" t="s">
        <v>78</v>
      </c>
      <c r="F3611" t="s">
        <v>978</v>
      </c>
      <c r="G3611" cm="1">
        <f t="array" aca="1" ref="G3611" ca="1">SUMPRODUCT(--ISNUMBER(MID(D3611,ROW(INDIRECT("1:"&amp;LEN(D3611))),1)*1))</f>
        <v>9</v>
      </c>
      <c r="H3611" t="b">
        <f t="shared" si="827"/>
        <v>0</v>
      </c>
    </row>
    <row r="3612" spans="1:8" hidden="1" x14ac:dyDescent="0.3">
      <c r="A3612">
        <v>3610</v>
      </c>
      <c r="B3612" t="s">
        <v>12167</v>
      </c>
      <c r="C3612" t="s">
        <v>12168</v>
      </c>
      <c r="D3612" t="s">
        <v>12169</v>
      </c>
      <c r="E3612" t="s">
        <v>2030</v>
      </c>
      <c r="F3612" t="s">
        <v>15</v>
      </c>
      <c r="G3612" cm="1">
        <f t="array" aca="1" ref="G3612" ca="1">SUMPRODUCT(--ISNUMBER(MID(D3612,ROW(INDIRECT("1:"&amp;LEN(D3612))),1)*1))</f>
        <v>0</v>
      </c>
    </row>
    <row r="3613" spans="1:8" x14ac:dyDescent="0.3">
      <c r="A3613">
        <v>2297</v>
      </c>
      <c r="B3613" t="s">
        <v>7896</v>
      </c>
      <c r="C3613" t="s">
        <v>7897</v>
      </c>
      <c r="D3613" t="s">
        <v>7898</v>
      </c>
      <c r="E3613" t="s">
        <v>7899</v>
      </c>
      <c r="F3613" t="s">
        <v>41</v>
      </c>
      <c r="G3613" cm="1">
        <f t="array" aca="1" ref="G3613" ca="1">SUMPRODUCT(--ISNUMBER(MID(D3613,ROW(INDIRECT("1:"&amp;LEN(D3613))),1)*1))</f>
        <v>9</v>
      </c>
      <c r="H3613" t="b">
        <f>OR(ISNUMBER(FIND("Wh kg", D3613)), ISNUMBER(FIND("F/g", D3613)), ISNUMBER(FIND("ppm", D3613)), ISNUMBER(FIND("ppb", D3613)), ISNUMBER(FIND("mAh/g", D3613)), ISNUMBER(FIND("kHz", D3613)), ISNUMBER(FIND("°C", D3613)), ISNUMBER(FIND(" pH", D3613)), ISNUMBER(FIND("mg/L", D3613)), ISNUMBER(FIND("mAhg", D3613)), ISNUMBER(FIND("g/L", D3613)), ISNUMBER(FIND("MPa", D3613)))</f>
        <v>1</v>
      </c>
    </row>
    <row r="3614" spans="1:8" hidden="1" x14ac:dyDescent="0.3">
      <c r="A3614">
        <v>2325</v>
      </c>
      <c r="B3614" t="s">
        <v>7985</v>
      </c>
      <c r="C3614" t="s">
        <v>7986</v>
      </c>
      <c r="D3614" t="s">
        <v>7987</v>
      </c>
      <c r="E3614" t="s">
        <v>7988</v>
      </c>
      <c r="F3614" t="s">
        <v>7989</v>
      </c>
      <c r="G3614" cm="1">
        <f t="array" aca="1" ref="G3614" ca="1">SUMPRODUCT(--ISNUMBER(MID(D3614,ROW(INDIRECT("1:"&amp;LEN(D3614))),1)*1))</f>
        <v>9</v>
      </c>
      <c r="H3614" t="b">
        <f t="shared" ref="H3613:H3620" si="830">OR(ISNUMBER(FIND("Wh kg", D3614)), ISNUMBER(FIND("F/g", D3614)), ISNUMBER(FIND("ppm", D3614)), ISNUMBER(FIND("ppb", D3614)), ISNUMBER(FIND("mAh/g", D3614)), ISNUMBER(FIND("kHz", D3614)), ISNUMBER(FIND("°C", D3614)), ISNUMBER(FIND(" pH", D3614)), ISNUMBER(FIND("mg/L", D3614)), ISNUMBER(FIND("min", D3614)), ISNUMBER(FIND("mAhg", D3614)), ISNUMBER(FIND("g/L", D3614)), ISNUMBER(FIND("MPa", D3614)))</f>
        <v>0</v>
      </c>
    </row>
    <row r="3615" spans="1:8" hidden="1" x14ac:dyDescent="0.3">
      <c r="A3615">
        <v>2377</v>
      </c>
      <c r="B3615" t="s">
        <v>8164</v>
      </c>
      <c r="C3615" t="s">
        <v>8165</v>
      </c>
      <c r="D3615" t="s">
        <v>8166</v>
      </c>
      <c r="E3615" t="s">
        <v>60</v>
      </c>
      <c r="F3615" t="s">
        <v>8167</v>
      </c>
      <c r="G3615" cm="1">
        <f t="array" aca="1" ref="G3615" ca="1">SUMPRODUCT(--ISNUMBER(MID(D3615,ROW(INDIRECT("1:"&amp;LEN(D3615))),1)*1))</f>
        <v>9</v>
      </c>
      <c r="H3615" t="b">
        <f t="shared" ref="H3615:H3618" si="831">OR(ISNUMBER(FIND("Wh kg", D3615)), ISNUMBER(FIND("F/g", D3615)), ISNUMBER(FIND("ppm", D3615)), ISNUMBER(FIND("ppb", D3615)), ISNUMBER(FIND("mAh/g", D3615)), ISNUMBER(FIND("kHz", D3615)), ISNUMBER(FIND("°C", D3615)), ISNUMBER(FIND(" pH", D3615)), ISNUMBER(FIND("mg/L", D3615)), ISNUMBER(FIND("mAhg", D3615)), ISNUMBER(FIND("g/L", D3615)), ISNUMBER(FIND("MPa", D3615)))</f>
        <v>0</v>
      </c>
    </row>
    <row r="3616" spans="1:8" hidden="1" x14ac:dyDescent="0.3">
      <c r="A3616">
        <v>2398</v>
      </c>
      <c r="B3616" t="s">
        <v>8234</v>
      </c>
      <c r="C3616" t="s">
        <v>8235</v>
      </c>
      <c r="D3616" t="s">
        <v>8236</v>
      </c>
      <c r="E3616" t="s">
        <v>358</v>
      </c>
      <c r="F3616" t="s">
        <v>1767</v>
      </c>
      <c r="G3616" cm="1">
        <f t="array" aca="1" ref="G3616" ca="1">SUMPRODUCT(--ISNUMBER(MID(D3616,ROW(INDIRECT("1:"&amp;LEN(D3616))),1)*1))</f>
        <v>9</v>
      </c>
      <c r="H3616" t="b">
        <f t="shared" si="831"/>
        <v>0</v>
      </c>
    </row>
    <row r="3617" spans="1:8" x14ac:dyDescent="0.3">
      <c r="A3617">
        <v>2403</v>
      </c>
      <c r="B3617" t="s">
        <v>8249</v>
      </c>
      <c r="C3617" t="s">
        <v>8250</v>
      </c>
      <c r="D3617" t="s">
        <v>8251</v>
      </c>
      <c r="E3617" t="s">
        <v>3345</v>
      </c>
      <c r="F3617" t="s">
        <v>694</v>
      </c>
      <c r="G3617" cm="1">
        <f t="array" aca="1" ref="G3617" ca="1">SUMPRODUCT(--ISNUMBER(MID(D3617,ROW(INDIRECT("1:"&amp;LEN(D3617))),1)*1))</f>
        <v>9</v>
      </c>
      <c r="H3617" t="b">
        <f t="shared" si="831"/>
        <v>1</v>
      </c>
    </row>
    <row r="3618" spans="1:8" x14ac:dyDescent="0.3">
      <c r="A3618">
        <v>2430</v>
      </c>
      <c r="B3618" t="s">
        <v>8339</v>
      </c>
      <c r="C3618" t="s">
        <v>8340</v>
      </c>
      <c r="D3618" t="s">
        <v>8341</v>
      </c>
      <c r="E3618" t="s">
        <v>1325</v>
      </c>
      <c r="F3618" t="s">
        <v>8342</v>
      </c>
      <c r="G3618" cm="1">
        <f t="array" aca="1" ref="G3618" ca="1">SUMPRODUCT(--ISNUMBER(MID(D3618,ROW(INDIRECT("1:"&amp;LEN(D3618))),1)*1))</f>
        <v>9</v>
      </c>
      <c r="H3618" t="b">
        <f t="shared" si="831"/>
        <v>1</v>
      </c>
    </row>
    <row r="3619" spans="1:8" hidden="1" x14ac:dyDescent="0.3">
      <c r="A3619">
        <v>2463</v>
      </c>
      <c r="B3619" t="s">
        <v>8448</v>
      </c>
      <c r="C3619" t="s">
        <v>8449</v>
      </c>
      <c r="D3619" t="s">
        <v>8450</v>
      </c>
      <c r="E3619" t="s">
        <v>8451</v>
      </c>
      <c r="F3619" t="s">
        <v>46</v>
      </c>
      <c r="G3619" cm="1">
        <f t="array" aca="1" ref="G3619" ca="1">SUMPRODUCT(--ISNUMBER(MID(D3619,ROW(INDIRECT("1:"&amp;LEN(D3619))),1)*1))</f>
        <v>9</v>
      </c>
      <c r="H3619" t="b">
        <f t="shared" si="830"/>
        <v>0</v>
      </c>
    </row>
    <row r="3620" spans="1:8" hidden="1" x14ac:dyDescent="0.3">
      <c r="A3620">
        <v>2505</v>
      </c>
      <c r="B3620" t="s">
        <v>8579</v>
      </c>
      <c r="C3620" t="s">
        <v>8580</v>
      </c>
      <c r="D3620" t="s">
        <v>8581</v>
      </c>
      <c r="E3620" t="s">
        <v>490</v>
      </c>
      <c r="F3620" t="s">
        <v>33</v>
      </c>
      <c r="G3620" cm="1">
        <f t="array" aca="1" ref="G3620" ca="1">SUMPRODUCT(--ISNUMBER(MID(D3620,ROW(INDIRECT("1:"&amp;LEN(D3620))),1)*1))</f>
        <v>9</v>
      </c>
      <c r="H3620" t="b">
        <f t="shared" si="830"/>
        <v>0</v>
      </c>
    </row>
    <row r="3621" spans="1:8" hidden="1" x14ac:dyDescent="0.3">
      <c r="A3621">
        <v>3619</v>
      </c>
      <c r="B3621" t="s">
        <v>12198</v>
      </c>
      <c r="C3621" t="s">
        <v>12199</v>
      </c>
      <c r="D3621" t="s">
        <v>12200</v>
      </c>
      <c r="E3621" t="s">
        <v>1036</v>
      </c>
      <c r="F3621" t="s">
        <v>8607</v>
      </c>
      <c r="G3621" cm="1">
        <f t="array" aca="1" ref="G3621" ca="1">SUMPRODUCT(--ISNUMBER(MID(D3621,ROW(INDIRECT("1:"&amp;LEN(D3621))),1)*1))</f>
        <v>0</v>
      </c>
    </row>
    <row r="3622" spans="1:8" hidden="1" x14ac:dyDescent="0.3">
      <c r="A3622">
        <v>3620</v>
      </c>
      <c r="B3622" t="s">
        <v>12201</v>
      </c>
      <c r="C3622" t="s">
        <v>12202</v>
      </c>
      <c r="D3622" t="s">
        <v>12203</v>
      </c>
      <c r="E3622" t="s">
        <v>98</v>
      </c>
      <c r="F3622" t="s">
        <v>441</v>
      </c>
      <c r="G3622" cm="1">
        <f t="array" aca="1" ref="G3622" ca="1">SUMPRODUCT(--ISNUMBER(MID(D3622,ROW(INDIRECT("1:"&amp;LEN(D3622))),1)*1))</f>
        <v>0</v>
      </c>
    </row>
    <row r="3623" spans="1:8" hidden="1" x14ac:dyDescent="0.3">
      <c r="A3623">
        <v>2564</v>
      </c>
      <c r="B3623" t="s">
        <v>8774</v>
      </c>
      <c r="C3623" t="s">
        <v>8775</v>
      </c>
      <c r="D3623" t="s">
        <v>8776</v>
      </c>
      <c r="E3623" t="s">
        <v>8777</v>
      </c>
      <c r="F3623" t="s">
        <v>15</v>
      </c>
      <c r="G3623" cm="1">
        <f t="array" aca="1" ref="G3623" ca="1">SUMPRODUCT(--ISNUMBER(MID(D3623,ROW(INDIRECT("1:"&amp;LEN(D3623))),1)*1))</f>
        <v>9</v>
      </c>
      <c r="H3623" t="b">
        <f>OR(ISNUMBER(FIND("Wh kg", D3623)), ISNUMBER(FIND("F/g", D3623)), ISNUMBER(FIND("ppm", D3623)), ISNUMBER(FIND("ppb", D3623)), ISNUMBER(FIND("mAh/g", D3623)), ISNUMBER(FIND("kHz", D3623)), ISNUMBER(FIND("°C", D3623)), ISNUMBER(FIND(" pH", D3623)), ISNUMBER(FIND("mg/L", D3623)), ISNUMBER(FIND("mAhg", D3623)), ISNUMBER(FIND("g/L", D3623)), ISNUMBER(FIND("MPa", D3623)))</f>
        <v>0</v>
      </c>
    </row>
    <row r="3624" spans="1:8" hidden="1" x14ac:dyDescent="0.3">
      <c r="A3624">
        <v>3622</v>
      </c>
      <c r="B3624" t="s">
        <v>12207</v>
      </c>
      <c r="C3624" t="s">
        <v>12208</v>
      </c>
      <c r="D3624" t="s">
        <v>12209</v>
      </c>
      <c r="E3624" t="s">
        <v>3068</v>
      </c>
      <c r="F3624" t="s">
        <v>2414</v>
      </c>
      <c r="G3624" cm="1">
        <f t="array" aca="1" ref="G3624" ca="1">SUMPRODUCT(--ISNUMBER(MID(D3624,ROW(INDIRECT("1:"&amp;LEN(D3624))),1)*1))</f>
        <v>0</v>
      </c>
    </row>
    <row r="3625" spans="1:8" hidden="1" x14ac:dyDescent="0.3">
      <c r="A3625">
        <v>2583</v>
      </c>
      <c r="B3625" t="s">
        <v>8836</v>
      </c>
      <c r="C3625" t="s">
        <v>8837</v>
      </c>
      <c r="D3625" t="s">
        <v>8838</v>
      </c>
      <c r="E3625" t="s">
        <v>8839</v>
      </c>
      <c r="F3625" t="s">
        <v>84</v>
      </c>
      <c r="G3625" cm="1">
        <f t="array" aca="1" ref="G3625" ca="1">SUMPRODUCT(--ISNUMBER(MID(D3625,ROW(INDIRECT("1:"&amp;LEN(D3625))),1)*1))</f>
        <v>9</v>
      </c>
      <c r="H3625" t="b">
        <f t="shared" ref="H3625:H3628" si="832">OR(ISNUMBER(FIND("Wh kg", D3625)), ISNUMBER(FIND("F/g", D3625)), ISNUMBER(FIND("ppm", D3625)), ISNUMBER(FIND("ppb", D3625)), ISNUMBER(FIND("mAh/g", D3625)), ISNUMBER(FIND("kHz", D3625)), ISNUMBER(FIND("°C", D3625)), ISNUMBER(FIND(" pH", D3625)), ISNUMBER(FIND("mg/L", D3625)), ISNUMBER(FIND("min", D3625)), ISNUMBER(FIND("mAhg", D3625)), ISNUMBER(FIND("g/L", D3625)), ISNUMBER(FIND("MPa", D3625)))</f>
        <v>0</v>
      </c>
    </row>
    <row r="3626" spans="1:8" hidden="1" x14ac:dyDescent="0.3">
      <c r="A3626">
        <v>2589</v>
      </c>
      <c r="B3626" t="s">
        <v>8855</v>
      </c>
      <c r="C3626" t="s">
        <v>8856</v>
      </c>
      <c r="D3626" t="s">
        <v>8857</v>
      </c>
      <c r="E3626" t="s">
        <v>719</v>
      </c>
      <c r="F3626" t="s">
        <v>2654</v>
      </c>
      <c r="G3626" cm="1">
        <f t="array" aca="1" ref="G3626" ca="1">SUMPRODUCT(--ISNUMBER(MID(D3626,ROW(INDIRECT("1:"&amp;LEN(D3626))),1)*1))</f>
        <v>9</v>
      </c>
      <c r="H3626" t="b">
        <f>OR(ISNUMBER(FIND("Wh kg", D3626)), ISNUMBER(FIND("F/g", D3626)), ISNUMBER(FIND("ppm", D3626)), ISNUMBER(FIND("ppb", D3626)), ISNUMBER(FIND("mAh/g", D3626)), ISNUMBER(FIND("kHz", D3626)), ISNUMBER(FIND("°C", D3626)), ISNUMBER(FIND(" pH", D3626)), ISNUMBER(FIND("mg/L", D3626)), ISNUMBER(FIND("mAhg", D3626)), ISNUMBER(FIND("g/L", D3626)), ISNUMBER(FIND("MPa", D3626)))</f>
        <v>0</v>
      </c>
    </row>
    <row r="3627" spans="1:8" hidden="1" x14ac:dyDescent="0.3">
      <c r="A3627">
        <v>2640</v>
      </c>
      <c r="B3627" t="s">
        <v>9022</v>
      </c>
      <c r="C3627" t="s">
        <v>9023</v>
      </c>
      <c r="D3627" t="s">
        <v>9024</v>
      </c>
      <c r="E3627" t="s">
        <v>287</v>
      </c>
      <c r="F3627" t="s">
        <v>1945</v>
      </c>
      <c r="G3627" cm="1">
        <f t="array" aca="1" ref="G3627" ca="1">SUMPRODUCT(--ISNUMBER(MID(D3627,ROW(INDIRECT("1:"&amp;LEN(D3627))),1)*1))</f>
        <v>9</v>
      </c>
      <c r="H3627" t="b">
        <f t="shared" si="832"/>
        <v>0</v>
      </c>
    </row>
    <row r="3628" spans="1:8" hidden="1" x14ac:dyDescent="0.3">
      <c r="A3628">
        <v>2669</v>
      </c>
      <c r="B3628" t="s">
        <v>9119</v>
      </c>
      <c r="C3628" t="s">
        <v>9120</v>
      </c>
      <c r="D3628" t="s">
        <v>9121</v>
      </c>
      <c r="E3628" t="s">
        <v>1176</v>
      </c>
      <c r="F3628" t="s">
        <v>3061</v>
      </c>
      <c r="G3628" cm="1">
        <f t="array" aca="1" ref="G3628" ca="1">SUMPRODUCT(--ISNUMBER(MID(D3628,ROW(INDIRECT("1:"&amp;LEN(D3628))),1)*1))</f>
        <v>9</v>
      </c>
      <c r="H3628" t="b">
        <f t="shared" si="832"/>
        <v>0</v>
      </c>
    </row>
    <row r="3629" spans="1:8" hidden="1" x14ac:dyDescent="0.3">
      <c r="A3629">
        <v>3627</v>
      </c>
      <c r="B3629" t="s">
        <v>12223</v>
      </c>
      <c r="C3629" t="s">
        <v>12224</v>
      </c>
      <c r="D3629" t="s">
        <v>12225</v>
      </c>
      <c r="E3629" t="s">
        <v>8992</v>
      </c>
      <c r="F3629" t="s">
        <v>15</v>
      </c>
      <c r="G3629" cm="1">
        <f t="array" aca="1" ref="G3629" ca="1">SUMPRODUCT(--ISNUMBER(MID(D3629,ROW(INDIRECT("1:"&amp;LEN(D3629))),1)*1))</f>
        <v>0</v>
      </c>
    </row>
    <row r="3630" spans="1:8" hidden="1" x14ac:dyDescent="0.3">
      <c r="A3630">
        <v>2679</v>
      </c>
      <c r="B3630" t="s">
        <v>9153</v>
      </c>
      <c r="C3630" t="s">
        <v>9154</v>
      </c>
      <c r="D3630" t="s">
        <v>9155</v>
      </c>
      <c r="E3630" t="s">
        <v>2303</v>
      </c>
      <c r="F3630" t="s">
        <v>5802</v>
      </c>
      <c r="G3630" cm="1">
        <f t="array" aca="1" ref="G3630" ca="1">SUMPRODUCT(--ISNUMBER(MID(D3630,ROW(INDIRECT("1:"&amp;LEN(D3630))),1)*1))</f>
        <v>9</v>
      </c>
      <c r="H3630" t="b">
        <f t="shared" ref="H3630:H3638" si="833">OR(ISNUMBER(FIND("Wh kg", D3630)), ISNUMBER(FIND("F/g", D3630)), ISNUMBER(FIND("ppm", D3630)), ISNUMBER(FIND("ppb", D3630)), ISNUMBER(FIND("mAh/g", D3630)), ISNUMBER(FIND("kHz", D3630)), ISNUMBER(FIND("°C", D3630)), ISNUMBER(FIND(" pH", D3630)), ISNUMBER(FIND("mg/L", D3630)), ISNUMBER(FIND("min", D3630)), ISNUMBER(FIND("mAhg", D3630)), ISNUMBER(FIND("g/L", D3630)), ISNUMBER(FIND("MPa", D3630)))</f>
        <v>0</v>
      </c>
    </row>
    <row r="3631" spans="1:8" hidden="1" x14ac:dyDescent="0.3">
      <c r="A3631">
        <v>2710</v>
      </c>
      <c r="B3631" t="s">
        <v>9252</v>
      </c>
      <c r="C3631" t="s">
        <v>9253</v>
      </c>
      <c r="D3631" t="s">
        <v>9254</v>
      </c>
      <c r="E3631" t="s">
        <v>485</v>
      </c>
      <c r="F3631" t="s">
        <v>2936</v>
      </c>
      <c r="G3631" cm="1">
        <f t="array" aca="1" ref="G3631" ca="1">SUMPRODUCT(--ISNUMBER(MID(D3631,ROW(INDIRECT("1:"&amp;LEN(D3631))),1)*1))</f>
        <v>9</v>
      </c>
      <c r="H3631" t="b">
        <f t="shared" ref="H3631:H3632" si="834">OR(ISNUMBER(FIND("Wh kg", D3631)), ISNUMBER(FIND("F/g", D3631)), ISNUMBER(FIND("ppm", D3631)), ISNUMBER(FIND("ppb", D3631)), ISNUMBER(FIND("mAh/g", D3631)), ISNUMBER(FIND("kHz", D3631)), ISNUMBER(FIND("°C", D3631)), ISNUMBER(FIND(" pH", D3631)), ISNUMBER(FIND("mg/L", D3631)), ISNUMBER(FIND("mAhg", D3631)), ISNUMBER(FIND("g/L", D3631)), ISNUMBER(FIND("MPa", D3631)))</f>
        <v>0</v>
      </c>
    </row>
    <row r="3632" spans="1:8" hidden="1" x14ac:dyDescent="0.3">
      <c r="A3632">
        <v>2726</v>
      </c>
      <c r="B3632" t="s">
        <v>9305</v>
      </c>
      <c r="C3632" t="s">
        <v>9306</v>
      </c>
      <c r="D3632" t="s">
        <v>9307</v>
      </c>
      <c r="E3632" t="s">
        <v>9308</v>
      </c>
      <c r="F3632" t="s">
        <v>687</v>
      </c>
      <c r="G3632" cm="1">
        <f t="array" aca="1" ref="G3632" ca="1">SUMPRODUCT(--ISNUMBER(MID(D3632,ROW(INDIRECT("1:"&amp;LEN(D3632))),1)*1))</f>
        <v>9</v>
      </c>
      <c r="H3632" t="b">
        <f t="shared" si="834"/>
        <v>0</v>
      </c>
    </row>
    <row r="3633" spans="1:8" hidden="1" x14ac:dyDescent="0.3">
      <c r="A3633">
        <v>2745</v>
      </c>
      <c r="B3633" t="s">
        <v>9363</v>
      </c>
      <c r="C3633" t="s">
        <v>9364</v>
      </c>
      <c r="D3633" t="s">
        <v>9365</v>
      </c>
      <c r="E3633" t="s">
        <v>9366</v>
      </c>
      <c r="F3633" t="s">
        <v>392</v>
      </c>
      <c r="G3633" cm="1">
        <f t="array" aca="1" ref="G3633" ca="1">SUMPRODUCT(--ISNUMBER(MID(D3633,ROW(INDIRECT("1:"&amp;LEN(D3633))),1)*1))</f>
        <v>9</v>
      </c>
      <c r="H3633" t="b">
        <f t="shared" si="833"/>
        <v>0</v>
      </c>
    </row>
    <row r="3634" spans="1:8" hidden="1" x14ac:dyDescent="0.3">
      <c r="A3634">
        <v>2801</v>
      </c>
      <c r="B3634" t="s">
        <v>9545</v>
      </c>
      <c r="C3634" t="s">
        <v>9546</v>
      </c>
      <c r="D3634" t="s">
        <v>9547</v>
      </c>
      <c r="E3634" t="s">
        <v>2980</v>
      </c>
      <c r="F3634" t="s">
        <v>1318</v>
      </c>
      <c r="G3634" cm="1">
        <f t="array" aca="1" ref="G3634" ca="1">SUMPRODUCT(--ISNUMBER(MID(D3634,ROW(INDIRECT("1:"&amp;LEN(D3634))),1)*1))</f>
        <v>9</v>
      </c>
      <c r="H3634" t="b">
        <f t="shared" ref="H3634:H3638" si="835">OR(ISNUMBER(FIND("Wh kg", D3634)), ISNUMBER(FIND("F/g", D3634)), ISNUMBER(FIND("ppm", D3634)), ISNUMBER(FIND("ppb", D3634)), ISNUMBER(FIND("mAh/g", D3634)), ISNUMBER(FIND("kHz", D3634)), ISNUMBER(FIND("°C", D3634)), ISNUMBER(FIND(" pH", D3634)), ISNUMBER(FIND("mg/L", D3634)), ISNUMBER(FIND("mAhg", D3634)), ISNUMBER(FIND("g/L", D3634)), ISNUMBER(FIND("MPa", D3634)))</f>
        <v>0</v>
      </c>
    </row>
    <row r="3635" spans="1:8" hidden="1" x14ac:dyDescent="0.3">
      <c r="A3635">
        <v>2824</v>
      </c>
      <c r="B3635" t="s">
        <v>9620</v>
      </c>
      <c r="C3635" t="s">
        <v>9621</v>
      </c>
      <c r="D3635" t="s">
        <v>9622</v>
      </c>
      <c r="E3635" t="s">
        <v>2871</v>
      </c>
      <c r="F3635" t="s">
        <v>46</v>
      </c>
      <c r="G3635" cm="1">
        <f t="array" aca="1" ref="G3635" ca="1">SUMPRODUCT(--ISNUMBER(MID(D3635,ROW(INDIRECT("1:"&amp;LEN(D3635))),1)*1))</f>
        <v>9</v>
      </c>
      <c r="H3635" t="b">
        <f t="shared" si="835"/>
        <v>0</v>
      </c>
    </row>
    <row r="3636" spans="1:8" hidden="1" x14ac:dyDescent="0.3">
      <c r="A3636">
        <v>2847</v>
      </c>
      <c r="B3636" t="s">
        <v>9694</v>
      </c>
      <c r="C3636" t="s">
        <v>9695</v>
      </c>
      <c r="D3636" t="s">
        <v>9696</v>
      </c>
      <c r="E3636" t="s">
        <v>9697</v>
      </c>
      <c r="F3636" t="s">
        <v>84</v>
      </c>
      <c r="G3636" cm="1">
        <f t="array" aca="1" ref="G3636" ca="1">SUMPRODUCT(--ISNUMBER(MID(D3636,ROW(INDIRECT("1:"&amp;LEN(D3636))),1)*1))</f>
        <v>9</v>
      </c>
      <c r="H3636" t="b">
        <f t="shared" si="835"/>
        <v>0</v>
      </c>
    </row>
    <row r="3637" spans="1:8" hidden="1" x14ac:dyDescent="0.3">
      <c r="A3637">
        <v>2923</v>
      </c>
      <c r="B3637" t="s">
        <v>9942</v>
      </c>
      <c r="C3637" t="s">
        <v>9943</v>
      </c>
      <c r="D3637" t="s">
        <v>9944</v>
      </c>
      <c r="E3637" t="s">
        <v>9945</v>
      </c>
      <c r="F3637" t="s">
        <v>2849</v>
      </c>
      <c r="G3637" cm="1">
        <f t="array" aca="1" ref="G3637" ca="1">SUMPRODUCT(--ISNUMBER(MID(D3637,ROW(INDIRECT("1:"&amp;LEN(D3637))),1)*1))</f>
        <v>9</v>
      </c>
      <c r="H3637" t="b">
        <f t="shared" si="835"/>
        <v>0</v>
      </c>
    </row>
    <row r="3638" spans="1:8" hidden="1" x14ac:dyDescent="0.3">
      <c r="A3638">
        <v>2956</v>
      </c>
      <c r="B3638" t="s">
        <v>10051</v>
      </c>
      <c r="C3638" t="s">
        <v>10052</v>
      </c>
      <c r="D3638" t="s">
        <v>10053</v>
      </c>
      <c r="E3638" t="s">
        <v>9728</v>
      </c>
      <c r="F3638" t="s">
        <v>41</v>
      </c>
      <c r="G3638" cm="1">
        <f t="array" aca="1" ref="G3638" ca="1">SUMPRODUCT(--ISNUMBER(MID(D3638,ROW(INDIRECT("1:"&amp;LEN(D3638))),1)*1))</f>
        <v>9</v>
      </c>
      <c r="H3638" t="b">
        <f t="shared" si="835"/>
        <v>0</v>
      </c>
    </row>
    <row r="3639" spans="1:8" hidden="1" x14ac:dyDescent="0.3">
      <c r="A3639">
        <v>3637</v>
      </c>
      <c r="B3639" t="s">
        <v>12253</v>
      </c>
      <c r="C3639" t="s">
        <v>12254</v>
      </c>
      <c r="D3639" t="s">
        <v>12255</v>
      </c>
      <c r="E3639" t="s">
        <v>507</v>
      </c>
      <c r="F3639" t="s">
        <v>153</v>
      </c>
      <c r="G3639" cm="1">
        <f t="array" aca="1" ref="G3639" ca="1">SUMPRODUCT(--ISNUMBER(MID(D3639,ROW(INDIRECT("1:"&amp;LEN(D3639))),1)*1))</f>
        <v>0</v>
      </c>
    </row>
    <row r="3640" spans="1:8" x14ac:dyDescent="0.3">
      <c r="A3640">
        <v>3105</v>
      </c>
      <c r="B3640" t="s">
        <v>10524</v>
      </c>
      <c r="C3640" t="s">
        <v>10525</v>
      </c>
      <c r="D3640" t="s">
        <v>10526</v>
      </c>
      <c r="E3640" t="s">
        <v>1106</v>
      </c>
      <c r="F3640" t="s">
        <v>10527</v>
      </c>
      <c r="G3640" cm="1">
        <f t="array" aca="1" ref="G3640" ca="1">SUMPRODUCT(--ISNUMBER(MID(D3640,ROW(INDIRECT("1:"&amp;LEN(D3640))),1)*1))</f>
        <v>9</v>
      </c>
      <c r="H3640" t="b">
        <f>OR(ISNUMBER(FIND("Wh kg", D3640)), ISNUMBER(FIND("F/g", D3640)), ISNUMBER(FIND("ppm", D3640)), ISNUMBER(FIND("ppb", D3640)), ISNUMBER(FIND("mAh/g", D3640)), ISNUMBER(FIND("kHz", D3640)), ISNUMBER(FIND("°C", D3640)), ISNUMBER(FIND(" pH", D3640)), ISNUMBER(FIND("mg/L", D3640)), ISNUMBER(FIND("mAhg", D3640)), ISNUMBER(FIND("g/L", D3640)), ISNUMBER(FIND("MPa", D3640)))</f>
        <v>1</v>
      </c>
    </row>
    <row r="3641" spans="1:8" hidden="1" x14ac:dyDescent="0.3">
      <c r="A3641">
        <v>3136</v>
      </c>
      <c r="B3641" t="s">
        <v>10624</v>
      </c>
      <c r="C3641" t="s">
        <v>10625</v>
      </c>
      <c r="D3641" t="s">
        <v>10626</v>
      </c>
      <c r="E3641" t="s">
        <v>9503</v>
      </c>
      <c r="F3641" t="s">
        <v>392</v>
      </c>
      <c r="G3641" cm="1">
        <f t="array" aca="1" ref="G3641" ca="1">SUMPRODUCT(--ISNUMBER(MID(D3641,ROW(INDIRECT("1:"&amp;LEN(D3641))),1)*1))</f>
        <v>9</v>
      </c>
      <c r="H3641" t="b">
        <f t="shared" ref="H3640:H3645" si="836">OR(ISNUMBER(FIND("Wh kg", D3641)), ISNUMBER(FIND("F/g", D3641)), ISNUMBER(FIND("ppm", D3641)), ISNUMBER(FIND("ppb", D3641)), ISNUMBER(FIND("mAh/g", D3641)), ISNUMBER(FIND("kHz", D3641)), ISNUMBER(FIND("°C", D3641)), ISNUMBER(FIND(" pH", D3641)), ISNUMBER(FIND("mg/L", D3641)), ISNUMBER(FIND("min", D3641)), ISNUMBER(FIND("mAhg", D3641)), ISNUMBER(FIND("g/L", D3641)), ISNUMBER(FIND("MPa", D3641)))</f>
        <v>0</v>
      </c>
    </row>
    <row r="3642" spans="1:8" x14ac:dyDescent="0.3">
      <c r="A3642">
        <v>3264</v>
      </c>
      <c r="B3642" t="s">
        <v>11039</v>
      </c>
      <c r="C3642" t="s">
        <v>11040</v>
      </c>
      <c r="D3642" t="s">
        <v>11041</v>
      </c>
      <c r="E3642" t="s">
        <v>88</v>
      </c>
      <c r="F3642" t="s">
        <v>89</v>
      </c>
      <c r="G3642" cm="1">
        <f t="array" aca="1" ref="G3642" ca="1">SUMPRODUCT(--ISNUMBER(MID(D3642,ROW(INDIRECT("1:"&amp;LEN(D3642))),1)*1))</f>
        <v>9</v>
      </c>
      <c r="H3642" t="b">
        <f t="shared" ref="H3642:H3645" si="837">OR(ISNUMBER(FIND("Wh kg", D3642)), ISNUMBER(FIND("F/g", D3642)), ISNUMBER(FIND("ppm", D3642)), ISNUMBER(FIND("ppb", D3642)), ISNUMBER(FIND("mAh/g", D3642)), ISNUMBER(FIND("kHz", D3642)), ISNUMBER(FIND("°C", D3642)), ISNUMBER(FIND(" pH", D3642)), ISNUMBER(FIND("mg/L", D3642)), ISNUMBER(FIND("mAhg", D3642)), ISNUMBER(FIND("g/L", D3642)), ISNUMBER(FIND("MPa", D3642)))</f>
        <v>1</v>
      </c>
    </row>
    <row r="3643" spans="1:8" hidden="1" x14ac:dyDescent="0.3">
      <c r="A3643">
        <v>3324</v>
      </c>
      <c r="B3643" t="s">
        <v>11234</v>
      </c>
      <c r="C3643" t="s">
        <v>11235</v>
      </c>
      <c r="D3643" t="s">
        <v>11236</v>
      </c>
      <c r="E3643" t="s">
        <v>11237</v>
      </c>
      <c r="F3643" t="s">
        <v>3315</v>
      </c>
      <c r="G3643" cm="1">
        <f t="array" aca="1" ref="G3643" ca="1">SUMPRODUCT(--ISNUMBER(MID(D3643,ROW(INDIRECT("1:"&amp;LEN(D3643))),1)*1))</f>
        <v>9</v>
      </c>
      <c r="H3643" t="b">
        <f t="shared" si="837"/>
        <v>0</v>
      </c>
    </row>
    <row r="3644" spans="1:8" x14ac:dyDescent="0.3">
      <c r="A3644">
        <v>3339</v>
      </c>
      <c r="B3644" t="s">
        <v>11284</v>
      </c>
      <c r="C3644" t="s">
        <v>11285</v>
      </c>
      <c r="D3644" t="s">
        <v>11286</v>
      </c>
      <c r="E3644" t="s">
        <v>227</v>
      </c>
      <c r="F3644" t="s">
        <v>33</v>
      </c>
      <c r="G3644" cm="1">
        <f t="array" aca="1" ref="G3644" ca="1">SUMPRODUCT(--ISNUMBER(MID(D3644,ROW(INDIRECT("1:"&amp;LEN(D3644))),1)*1))</f>
        <v>9</v>
      </c>
      <c r="H3644" t="b">
        <f t="shared" si="837"/>
        <v>1</v>
      </c>
    </row>
    <row r="3645" spans="1:8" x14ac:dyDescent="0.3">
      <c r="A3645">
        <v>3347</v>
      </c>
      <c r="B3645" t="s">
        <v>11310</v>
      </c>
      <c r="C3645" t="s">
        <v>11311</v>
      </c>
      <c r="D3645" t="s">
        <v>11312</v>
      </c>
      <c r="E3645" t="s">
        <v>88</v>
      </c>
      <c r="F3645" t="s">
        <v>6428</v>
      </c>
      <c r="G3645" cm="1">
        <f t="array" aca="1" ref="G3645" ca="1">SUMPRODUCT(--ISNUMBER(MID(D3645,ROW(INDIRECT("1:"&amp;LEN(D3645))),1)*1))</f>
        <v>9</v>
      </c>
      <c r="H3645" t="b">
        <f t="shared" si="837"/>
        <v>1</v>
      </c>
    </row>
    <row r="3646" spans="1:8" hidden="1" x14ac:dyDescent="0.3">
      <c r="A3646">
        <v>3644</v>
      </c>
      <c r="B3646" t="s">
        <v>12274</v>
      </c>
      <c r="C3646" t="s">
        <v>12275</v>
      </c>
      <c r="D3646" t="s">
        <v>12276</v>
      </c>
      <c r="E3646" t="s">
        <v>507</v>
      </c>
      <c r="F3646" t="s">
        <v>153</v>
      </c>
      <c r="G3646" cm="1">
        <f t="array" aca="1" ref="G3646" ca="1">SUMPRODUCT(--ISNUMBER(MID(D3646,ROW(INDIRECT("1:"&amp;LEN(D3646))),1)*1))</f>
        <v>0</v>
      </c>
    </row>
    <row r="3647" spans="1:8" hidden="1" x14ac:dyDescent="0.3">
      <c r="A3647">
        <v>3645</v>
      </c>
      <c r="B3647" t="s">
        <v>12277</v>
      </c>
      <c r="C3647" t="s">
        <v>12278</v>
      </c>
      <c r="D3647" t="s">
        <v>12279</v>
      </c>
      <c r="E3647" t="s">
        <v>12280</v>
      </c>
      <c r="F3647" t="s">
        <v>1493</v>
      </c>
      <c r="G3647" cm="1">
        <f t="array" aca="1" ref="G3647" ca="1">SUMPRODUCT(--ISNUMBER(MID(D3647,ROW(INDIRECT("1:"&amp;LEN(D3647))),1)*1))</f>
        <v>0</v>
      </c>
    </row>
    <row r="3648" spans="1:8" hidden="1" x14ac:dyDescent="0.3">
      <c r="A3648">
        <v>3646</v>
      </c>
      <c r="B3648" t="s">
        <v>12281</v>
      </c>
      <c r="C3648" t="s">
        <v>12282</v>
      </c>
      <c r="D3648" t="s">
        <v>12283</v>
      </c>
      <c r="E3648" t="s">
        <v>1130</v>
      </c>
      <c r="F3648" t="s">
        <v>3591</v>
      </c>
      <c r="G3648" cm="1">
        <f t="array" aca="1" ref="G3648" ca="1">SUMPRODUCT(--ISNUMBER(MID(D3648,ROW(INDIRECT("1:"&amp;LEN(D3648))),1)*1))</f>
        <v>0</v>
      </c>
    </row>
    <row r="3649" spans="1:8" x14ac:dyDescent="0.3">
      <c r="A3649">
        <v>3431</v>
      </c>
      <c r="B3649" t="s">
        <v>11584</v>
      </c>
      <c r="C3649" t="s">
        <v>11585</v>
      </c>
      <c r="D3649" t="s">
        <v>11586</v>
      </c>
      <c r="E3649" t="s">
        <v>5982</v>
      </c>
      <c r="F3649" t="s">
        <v>310</v>
      </c>
      <c r="G3649" cm="1">
        <f t="array" aca="1" ref="G3649" ca="1">SUMPRODUCT(--ISNUMBER(MID(D3649,ROW(INDIRECT("1:"&amp;LEN(D3649))),1)*1))</f>
        <v>9</v>
      </c>
      <c r="H3649" t="b">
        <f>OR(ISNUMBER(FIND("Wh kg", D3649)), ISNUMBER(FIND("F/g", D3649)), ISNUMBER(FIND("ppm", D3649)), ISNUMBER(FIND("ppb", D3649)), ISNUMBER(FIND("mAh/g", D3649)), ISNUMBER(FIND("kHz", D3649)), ISNUMBER(FIND("°C", D3649)), ISNUMBER(FIND(" pH", D3649)), ISNUMBER(FIND("mg/L", D3649)), ISNUMBER(FIND("mAhg", D3649)), ISNUMBER(FIND("g/L", D3649)), ISNUMBER(FIND("MPa", D3649)))</f>
        <v>1</v>
      </c>
    </row>
    <row r="3650" spans="1:8" hidden="1" x14ac:dyDescent="0.3">
      <c r="A3650">
        <v>3630</v>
      </c>
      <c r="B3650" t="s">
        <v>12232</v>
      </c>
      <c r="C3650" t="s">
        <v>12233</v>
      </c>
      <c r="D3650" t="s">
        <v>12234</v>
      </c>
      <c r="E3650" t="s">
        <v>6193</v>
      </c>
      <c r="F3650" t="s">
        <v>694</v>
      </c>
      <c r="G3650" cm="1">
        <f t="array" aca="1" ref="G3650" ca="1">SUMPRODUCT(--ISNUMBER(MID(D3650,ROW(INDIRECT("1:"&amp;LEN(D3650))),1)*1))</f>
        <v>9</v>
      </c>
      <c r="H3650" t="b">
        <f t="shared" ref="H3649:H3650" si="838">OR(ISNUMBER(FIND("Wh kg", D3650)), ISNUMBER(FIND("F/g", D3650)), ISNUMBER(FIND("ppm", D3650)), ISNUMBER(FIND("ppb", D3650)), ISNUMBER(FIND("mAh/g", D3650)), ISNUMBER(FIND("kHz", D3650)), ISNUMBER(FIND("°C", D3650)), ISNUMBER(FIND(" pH", D3650)), ISNUMBER(FIND("mg/L", D3650)), ISNUMBER(FIND("min", D3650)), ISNUMBER(FIND("mAhg", D3650)), ISNUMBER(FIND("g/L", D3650)), ISNUMBER(FIND("MPa", D3650)))</f>
        <v>0</v>
      </c>
    </row>
    <row r="3651" spans="1:8" hidden="1" x14ac:dyDescent="0.3">
      <c r="A3651">
        <v>3649</v>
      </c>
      <c r="B3651" t="s">
        <v>12291</v>
      </c>
      <c r="C3651" t="s">
        <v>12292</v>
      </c>
      <c r="D3651" t="s">
        <v>12293</v>
      </c>
      <c r="E3651" t="s">
        <v>265</v>
      </c>
      <c r="F3651" t="s">
        <v>12294</v>
      </c>
      <c r="G3651" cm="1">
        <f t="array" aca="1" ref="G3651" ca="1">SUMPRODUCT(--ISNUMBER(MID(D3651,ROW(INDIRECT("1:"&amp;LEN(D3651))),1)*1))</f>
        <v>0</v>
      </c>
    </row>
    <row r="3652" spans="1:8" hidden="1" x14ac:dyDescent="0.3">
      <c r="A3652">
        <v>3650</v>
      </c>
      <c r="B3652" t="s">
        <v>12295</v>
      </c>
      <c r="C3652" t="s">
        <v>12296</v>
      </c>
      <c r="D3652" t="s">
        <v>12297</v>
      </c>
      <c r="E3652" t="s">
        <v>7782</v>
      </c>
      <c r="F3652" t="s">
        <v>46</v>
      </c>
      <c r="G3652" cm="1">
        <f t="array" aca="1" ref="G3652" ca="1">SUMPRODUCT(--ISNUMBER(MID(D3652,ROW(INDIRECT("1:"&amp;LEN(D3652))),1)*1))</f>
        <v>0</v>
      </c>
    </row>
    <row r="3653" spans="1:8" hidden="1" x14ac:dyDescent="0.3">
      <c r="A3653">
        <v>3651</v>
      </c>
      <c r="B3653" t="s">
        <v>12298</v>
      </c>
      <c r="C3653" t="s">
        <v>12299</v>
      </c>
      <c r="D3653" t="s">
        <v>12300</v>
      </c>
      <c r="E3653" t="s">
        <v>12301</v>
      </c>
      <c r="F3653" t="s">
        <v>632</v>
      </c>
      <c r="G3653" cm="1">
        <f t="array" aca="1" ref="G3653" ca="1">SUMPRODUCT(--ISNUMBER(MID(D3653,ROW(INDIRECT("1:"&amp;LEN(D3653))),1)*1))</f>
        <v>0</v>
      </c>
    </row>
    <row r="3654" spans="1:8" hidden="1" x14ac:dyDescent="0.3">
      <c r="A3654">
        <v>3652</v>
      </c>
      <c r="B3654" t="s">
        <v>12302</v>
      </c>
      <c r="C3654" t="s">
        <v>12303</v>
      </c>
      <c r="D3654" t="s">
        <v>12304</v>
      </c>
      <c r="E3654" t="s">
        <v>1573</v>
      </c>
      <c r="F3654" t="s">
        <v>116</v>
      </c>
      <c r="G3654" cm="1">
        <f t="array" aca="1" ref="G3654" ca="1">SUMPRODUCT(--ISNUMBER(MID(D3654,ROW(INDIRECT("1:"&amp;LEN(D3654))),1)*1))</f>
        <v>9</v>
      </c>
      <c r="H3654" t="b">
        <f>OR(ISNUMBER(FIND("Wh kg", D3654)), ISNUMBER(FIND("F/g", D3654)), ISNUMBER(FIND("ppm", D3654)), ISNUMBER(FIND("ppb", D3654)), ISNUMBER(FIND("mAh/g", D3654)), ISNUMBER(FIND("kHz", D3654)), ISNUMBER(FIND("°C", D3654)), ISNUMBER(FIND(" pH", D3654)), ISNUMBER(FIND("mg/L", D3654)), ISNUMBER(FIND("min", D3654)), ISNUMBER(FIND("mAhg", D3654)), ISNUMBER(FIND("g/L", D3654)), ISNUMBER(FIND("MPa", D3654)))</f>
        <v>0</v>
      </c>
    </row>
    <row r="3655" spans="1:8" hidden="1" x14ac:dyDescent="0.3">
      <c r="A3655">
        <v>3653</v>
      </c>
      <c r="B3655" t="s">
        <v>12305</v>
      </c>
      <c r="C3655" t="s">
        <v>12306</v>
      </c>
      <c r="D3655" t="s">
        <v>12307</v>
      </c>
      <c r="E3655" t="s">
        <v>1325</v>
      </c>
      <c r="F3655" t="s">
        <v>4723</v>
      </c>
      <c r="G3655" cm="1">
        <f t="array" aca="1" ref="G3655" ca="1">SUMPRODUCT(--ISNUMBER(MID(D3655,ROW(INDIRECT("1:"&amp;LEN(D3655))),1)*1))</f>
        <v>0</v>
      </c>
    </row>
    <row r="3656" spans="1:8" hidden="1" x14ac:dyDescent="0.3">
      <c r="A3656">
        <v>3675</v>
      </c>
      <c r="B3656" t="s">
        <v>12377</v>
      </c>
      <c r="C3656" t="s">
        <v>12378</v>
      </c>
      <c r="D3656" t="s">
        <v>12379</v>
      </c>
      <c r="E3656" t="s">
        <v>1389</v>
      </c>
      <c r="F3656" t="s">
        <v>33</v>
      </c>
      <c r="G3656" cm="1">
        <f t="array" aca="1" ref="G3656" ca="1">SUMPRODUCT(--ISNUMBER(MID(D3656,ROW(INDIRECT("1:"&amp;LEN(D3656))),1)*1))</f>
        <v>9</v>
      </c>
      <c r="H3656" t="b">
        <f t="shared" ref="H3656:H3660" si="839">OR(ISNUMBER(FIND("Wh kg", D3656)), ISNUMBER(FIND("F/g", D3656)), ISNUMBER(FIND("ppm", D3656)), ISNUMBER(FIND("ppb", D3656)), ISNUMBER(FIND("mAh/g", D3656)), ISNUMBER(FIND("kHz", D3656)), ISNUMBER(FIND("°C", D3656)), ISNUMBER(FIND(" pH", D3656)), ISNUMBER(FIND("mg/L", D3656)), ISNUMBER(FIND("min", D3656)), ISNUMBER(FIND("mAhg", D3656)), ISNUMBER(FIND("g/L", D3656)), ISNUMBER(FIND("MPa", D3656)))</f>
        <v>0</v>
      </c>
    </row>
    <row r="3657" spans="1:8" x14ac:dyDescent="0.3">
      <c r="A3657">
        <v>3752</v>
      </c>
      <c r="B3657" t="s">
        <v>12622</v>
      </c>
      <c r="C3657" t="s">
        <v>12623</v>
      </c>
      <c r="D3657" t="s">
        <v>12624</v>
      </c>
      <c r="E3657" t="s">
        <v>1378</v>
      </c>
      <c r="F3657" t="s">
        <v>568</v>
      </c>
      <c r="G3657" cm="1">
        <f t="array" aca="1" ref="G3657" ca="1">SUMPRODUCT(--ISNUMBER(MID(D3657,ROW(INDIRECT("1:"&amp;LEN(D3657))),1)*1))</f>
        <v>9</v>
      </c>
      <c r="H3657" t="b">
        <f t="shared" ref="H3657:H3660" si="840">OR(ISNUMBER(FIND("Wh kg", D3657)), ISNUMBER(FIND("F/g", D3657)), ISNUMBER(FIND("ppm", D3657)), ISNUMBER(FIND("ppb", D3657)), ISNUMBER(FIND("mAh/g", D3657)), ISNUMBER(FIND("kHz", D3657)), ISNUMBER(FIND("°C", D3657)), ISNUMBER(FIND(" pH", D3657)), ISNUMBER(FIND("mg/L", D3657)), ISNUMBER(FIND("mAhg", D3657)), ISNUMBER(FIND("g/L", D3657)), ISNUMBER(FIND("MPa", D3657)))</f>
        <v>1</v>
      </c>
    </row>
    <row r="3658" spans="1:8" hidden="1" x14ac:dyDescent="0.3">
      <c r="A3658">
        <v>3852</v>
      </c>
      <c r="B3658" t="s">
        <v>12934</v>
      </c>
      <c r="C3658" t="s">
        <v>12935</v>
      </c>
      <c r="D3658" t="s">
        <v>12936</v>
      </c>
      <c r="E3658" t="s">
        <v>1566</v>
      </c>
      <c r="F3658" t="s">
        <v>161</v>
      </c>
      <c r="G3658" cm="1">
        <f t="array" aca="1" ref="G3658" ca="1">SUMPRODUCT(--ISNUMBER(MID(D3658,ROW(INDIRECT("1:"&amp;LEN(D3658))),1)*1))</f>
        <v>9</v>
      </c>
      <c r="H3658" t="b">
        <f t="shared" si="840"/>
        <v>0</v>
      </c>
    </row>
    <row r="3659" spans="1:8" hidden="1" x14ac:dyDescent="0.3">
      <c r="A3659">
        <v>3891</v>
      </c>
      <c r="B3659" t="s">
        <v>13056</v>
      </c>
      <c r="C3659" t="s">
        <v>13057</v>
      </c>
      <c r="D3659" t="s">
        <v>13058</v>
      </c>
      <c r="E3659" t="s">
        <v>1022</v>
      </c>
      <c r="F3659" t="s">
        <v>13059</v>
      </c>
      <c r="G3659" cm="1">
        <f t="array" aca="1" ref="G3659" ca="1">SUMPRODUCT(--ISNUMBER(MID(D3659,ROW(INDIRECT("1:"&amp;LEN(D3659))),1)*1))</f>
        <v>9</v>
      </c>
      <c r="H3659" t="b">
        <f t="shared" si="840"/>
        <v>0</v>
      </c>
    </row>
    <row r="3660" spans="1:8" hidden="1" x14ac:dyDescent="0.3">
      <c r="A3660">
        <v>3902</v>
      </c>
      <c r="B3660" t="s">
        <v>13091</v>
      </c>
      <c r="C3660" t="s">
        <v>13092</v>
      </c>
      <c r="D3660" t="s">
        <v>13093</v>
      </c>
      <c r="E3660" t="s">
        <v>1389</v>
      </c>
      <c r="F3660" t="s">
        <v>138</v>
      </c>
      <c r="G3660" cm="1">
        <f t="array" aca="1" ref="G3660" ca="1">SUMPRODUCT(--ISNUMBER(MID(D3660,ROW(INDIRECT("1:"&amp;LEN(D3660))),1)*1))</f>
        <v>9</v>
      </c>
      <c r="H3660" t="b">
        <f t="shared" si="840"/>
        <v>0</v>
      </c>
    </row>
    <row r="3661" spans="1:8" hidden="1" x14ac:dyDescent="0.3">
      <c r="A3661">
        <v>3659</v>
      </c>
      <c r="B3661" t="s">
        <v>12325</v>
      </c>
      <c r="C3661" t="s">
        <v>12326</v>
      </c>
      <c r="D3661" t="s">
        <v>12327</v>
      </c>
      <c r="E3661" t="s">
        <v>5337</v>
      </c>
      <c r="F3661" t="s">
        <v>610</v>
      </c>
      <c r="G3661" cm="1">
        <f t="array" aca="1" ref="G3661" ca="1">SUMPRODUCT(--ISNUMBER(MID(D3661,ROW(INDIRECT("1:"&amp;LEN(D3661))),1)*1))</f>
        <v>0</v>
      </c>
    </row>
    <row r="3662" spans="1:8" hidden="1" x14ac:dyDescent="0.3">
      <c r="A3662">
        <v>3660</v>
      </c>
      <c r="B3662" t="s">
        <v>12328</v>
      </c>
      <c r="C3662" t="s">
        <v>12329</v>
      </c>
      <c r="D3662" t="s">
        <v>12330</v>
      </c>
      <c r="E3662" t="s">
        <v>3261</v>
      </c>
      <c r="F3662" t="s">
        <v>46</v>
      </c>
      <c r="G3662" cm="1">
        <f t="array" aca="1" ref="G3662" ca="1">SUMPRODUCT(--ISNUMBER(MID(D3662,ROW(INDIRECT("1:"&amp;LEN(D3662))),1)*1))</f>
        <v>0</v>
      </c>
    </row>
    <row r="3663" spans="1:8" hidden="1" x14ac:dyDescent="0.3">
      <c r="A3663">
        <v>3917</v>
      </c>
      <c r="B3663" t="s">
        <v>13139</v>
      </c>
      <c r="C3663" t="s">
        <v>13140</v>
      </c>
      <c r="D3663" t="s">
        <v>13141</v>
      </c>
      <c r="E3663" t="s">
        <v>896</v>
      </c>
      <c r="F3663" t="s">
        <v>2936</v>
      </c>
      <c r="G3663" cm="1">
        <f t="array" aca="1" ref="G3663" ca="1">SUMPRODUCT(--ISNUMBER(MID(D3663,ROW(INDIRECT("1:"&amp;LEN(D3663))),1)*1))</f>
        <v>9</v>
      </c>
      <c r="H3663" t="b">
        <f>OR(ISNUMBER(FIND("Wh kg", D3663)), ISNUMBER(FIND("F/g", D3663)), ISNUMBER(FIND("ppm", D3663)), ISNUMBER(FIND("ppb", D3663)), ISNUMBER(FIND("mAh/g", D3663)), ISNUMBER(FIND("kHz", D3663)), ISNUMBER(FIND("°C", D3663)), ISNUMBER(FIND(" pH", D3663)), ISNUMBER(FIND("mg/L", D3663)), ISNUMBER(FIND("mAhg", D3663)), ISNUMBER(FIND("g/L", D3663)), ISNUMBER(FIND("MPa", D3663)))</f>
        <v>0</v>
      </c>
    </row>
    <row r="3664" spans="1:8" hidden="1" x14ac:dyDescent="0.3">
      <c r="A3664">
        <v>3927</v>
      </c>
      <c r="B3664" t="s">
        <v>13172</v>
      </c>
      <c r="C3664" t="s">
        <v>13173</v>
      </c>
      <c r="D3664" t="s">
        <v>13174</v>
      </c>
      <c r="E3664" t="s">
        <v>60</v>
      </c>
      <c r="F3664" t="s">
        <v>486</v>
      </c>
      <c r="G3664" cm="1">
        <f t="array" aca="1" ref="G3664" ca="1">SUMPRODUCT(--ISNUMBER(MID(D3664,ROW(INDIRECT("1:"&amp;LEN(D3664))),1)*1))</f>
        <v>9</v>
      </c>
      <c r="H3664" t="b">
        <f t="shared" ref="H3663:H3666" si="841">OR(ISNUMBER(FIND("Wh kg", D3664)), ISNUMBER(FIND("F/g", D3664)), ISNUMBER(FIND("ppm", D3664)), ISNUMBER(FIND("ppb", D3664)), ISNUMBER(FIND("mAh/g", D3664)), ISNUMBER(FIND("kHz", D3664)), ISNUMBER(FIND("°C", D3664)), ISNUMBER(FIND(" pH", D3664)), ISNUMBER(FIND("mg/L", D3664)), ISNUMBER(FIND("min", D3664)), ISNUMBER(FIND("mAhg", D3664)), ISNUMBER(FIND("g/L", D3664)), ISNUMBER(FIND("MPa", D3664)))</f>
        <v>0</v>
      </c>
    </row>
    <row r="3665" spans="1:8" hidden="1" x14ac:dyDescent="0.3">
      <c r="A3665">
        <v>3946</v>
      </c>
      <c r="B3665" t="s">
        <v>13230</v>
      </c>
      <c r="C3665" t="s">
        <v>13231</v>
      </c>
      <c r="D3665" t="s">
        <v>13232</v>
      </c>
      <c r="E3665" t="s">
        <v>1508</v>
      </c>
      <c r="F3665" t="s">
        <v>1337</v>
      </c>
      <c r="G3665" cm="1">
        <f t="array" aca="1" ref="G3665" ca="1">SUMPRODUCT(--ISNUMBER(MID(D3665,ROW(INDIRECT("1:"&amp;LEN(D3665))),1)*1))</f>
        <v>9</v>
      </c>
      <c r="H3665" t="b">
        <f t="shared" ref="H3665:H3666" si="842">OR(ISNUMBER(FIND("Wh kg", D3665)), ISNUMBER(FIND("F/g", D3665)), ISNUMBER(FIND("ppm", D3665)), ISNUMBER(FIND("ppb", D3665)), ISNUMBER(FIND("mAh/g", D3665)), ISNUMBER(FIND("kHz", D3665)), ISNUMBER(FIND("°C", D3665)), ISNUMBER(FIND(" pH", D3665)), ISNUMBER(FIND("mg/L", D3665)), ISNUMBER(FIND("mAhg", D3665)), ISNUMBER(FIND("g/L", D3665)), ISNUMBER(FIND("MPa", D3665)))</f>
        <v>0</v>
      </c>
    </row>
    <row r="3666" spans="1:8" hidden="1" x14ac:dyDescent="0.3">
      <c r="A3666">
        <v>4078</v>
      </c>
      <c r="B3666" t="s">
        <v>13648</v>
      </c>
      <c r="C3666" t="s">
        <v>13649</v>
      </c>
      <c r="D3666" t="s">
        <v>13650</v>
      </c>
      <c r="E3666" t="s">
        <v>4656</v>
      </c>
      <c r="F3666" t="s">
        <v>89</v>
      </c>
      <c r="G3666" cm="1">
        <f t="array" aca="1" ref="G3666" ca="1">SUMPRODUCT(--ISNUMBER(MID(D3666,ROW(INDIRECT("1:"&amp;LEN(D3666))),1)*1))</f>
        <v>9</v>
      </c>
      <c r="H3666" t="b">
        <f t="shared" si="842"/>
        <v>0</v>
      </c>
    </row>
    <row r="3667" spans="1:8" hidden="1" x14ac:dyDescent="0.3">
      <c r="A3667">
        <v>3665</v>
      </c>
      <c r="B3667" t="s">
        <v>12343</v>
      </c>
      <c r="C3667" t="s">
        <v>12344</v>
      </c>
      <c r="D3667" t="s">
        <v>12345</v>
      </c>
      <c r="E3667" t="s">
        <v>12346</v>
      </c>
      <c r="F3667" t="s">
        <v>15</v>
      </c>
      <c r="G3667" cm="1">
        <f t="array" aca="1" ref="G3667" ca="1">SUMPRODUCT(--ISNUMBER(MID(D3667,ROW(INDIRECT("1:"&amp;LEN(D3667))),1)*1))</f>
        <v>0</v>
      </c>
    </row>
    <row r="3668" spans="1:8" hidden="1" x14ac:dyDescent="0.3">
      <c r="A3668">
        <v>4126</v>
      </c>
      <c r="B3668" t="s">
        <v>13796</v>
      </c>
      <c r="C3668" t="s">
        <v>13797</v>
      </c>
      <c r="D3668" t="s">
        <v>13798</v>
      </c>
      <c r="E3668" t="s">
        <v>9295</v>
      </c>
      <c r="F3668" t="s">
        <v>15</v>
      </c>
      <c r="G3668" cm="1">
        <f t="array" aca="1" ref="G3668" ca="1">SUMPRODUCT(--ISNUMBER(MID(D3668,ROW(INDIRECT("1:"&amp;LEN(D3668))),1)*1))</f>
        <v>9</v>
      </c>
      <c r="H3668" t="b">
        <f>OR(ISNUMBER(FIND("Wh kg", D3668)), ISNUMBER(FIND("F/g", D3668)), ISNUMBER(FIND("ppm", D3668)), ISNUMBER(FIND("ppb", D3668)), ISNUMBER(FIND("mAh/g", D3668)), ISNUMBER(FIND("kHz", D3668)), ISNUMBER(FIND("°C", D3668)), ISNUMBER(FIND(" pH", D3668)), ISNUMBER(FIND("mg/L", D3668)), ISNUMBER(FIND("mAhg", D3668)), ISNUMBER(FIND("g/L", D3668)), ISNUMBER(FIND("MPa", D3668)))</f>
        <v>0</v>
      </c>
    </row>
    <row r="3669" spans="1:8" hidden="1" x14ac:dyDescent="0.3">
      <c r="A3669">
        <v>4127</v>
      </c>
      <c r="B3669" t="s">
        <v>13799</v>
      </c>
      <c r="C3669" t="s">
        <v>13800</v>
      </c>
      <c r="D3669" t="s">
        <v>13801</v>
      </c>
      <c r="E3669" t="s">
        <v>103</v>
      </c>
      <c r="F3669" t="s">
        <v>15</v>
      </c>
      <c r="G3669" cm="1">
        <f t="array" aca="1" ref="G3669" ca="1">SUMPRODUCT(--ISNUMBER(MID(D3669,ROW(INDIRECT("1:"&amp;LEN(D3669))),1)*1))</f>
        <v>9</v>
      </c>
      <c r="H3669" t="b">
        <f t="shared" ref="H3668:H3673" si="843">OR(ISNUMBER(FIND("Wh kg", D3669)), ISNUMBER(FIND("F/g", D3669)), ISNUMBER(FIND("ppm", D3669)), ISNUMBER(FIND("ppb", D3669)), ISNUMBER(FIND("mAh/g", D3669)), ISNUMBER(FIND("kHz", D3669)), ISNUMBER(FIND("°C", D3669)), ISNUMBER(FIND(" pH", D3669)), ISNUMBER(FIND("mg/L", D3669)), ISNUMBER(FIND("min", D3669)), ISNUMBER(FIND("mAhg", D3669)), ISNUMBER(FIND("g/L", D3669)), ISNUMBER(FIND("MPa", D3669)))</f>
        <v>0</v>
      </c>
    </row>
    <row r="3670" spans="1:8" hidden="1" x14ac:dyDescent="0.3">
      <c r="A3670">
        <v>4281</v>
      </c>
      <c r="B3670" t="s">
        <v>14291</v>
      </c>
      <c r="C3670" t="s">
        <v>14292</v>
      </c>
      <c r="D3670" t="s">
        <v>14293</v>
      </c>
      <c r="E3670" t="s">
        <v>6278</v>
      </c>
      <c r="F3670" t="s">
        <v>1310</v>
      </c>
      <c r="G3670" cm="1">
        <f t="array" aca="1" ref="G3670" ca="1">SUMPRODUCT(--ISNUMBER(MID(D3670,ROW(INDIRECT("1:"&amp;LEN(D3670))),1)*1))</f>
        <v>9</v>
      </c>
      <c r="H3670" t="b">
        <f>OR(ISNUMBER(FIND("Wh kg", D3670)), ISNUMBER(FIND("F/g", D3670)), ISNUMBER(FIND("ppm", D3670)), ISNUMBER(FIND("ppb", D3670)), ISNUMBER(FIND("mAh/g", D3670)), ISNUMBER(FIND("kHz", D3670)), ISNUMBER(FIND("°C", D3670)), ISNUMBER(FIND(" pH", D3670)), ISNUMBER(FIND("mg/L", D3670)), ISNUMBER(FIND("mAhg", D3670)), ISNUMBER(FIND("g/L", D3670)), ISNUMBER(FIND("MPa", D3670)))</f>
        <v>0</v>
      </c>
    </row>
    <row r="3671" spans="1:8" hidden="1" x14ac:dyDescent="0.3">
      <c r="A3671">
        <v>4361</v>
      </c>
      <c r="B3671" t="s">
        <v>14553</v>
      </c>
      <c r="C3671" t="s">
        <v>14554</v>
      </c>
      <c r="D3671" t="s">
        <v>14555</v>
      </c>
      <c r="E3671" t="s">
        <v>2364</v>
      </c>
      <c r="F3671" t="s">
        <v>698</v>
      </c>
      <c r="G3671" cm="1">
        <f t="array" aca="1" ref="G3671" ca="1">SUMPRODUCT(--ISNUMBER(MID(D3671,ROW(INDIRECT("1:"&amp;LEN(D3671))),1)*1))</f>
        <v>9</v>
      </c>
      <c r="H3671" t="b">
        <f t="shared" si="843"/>
        <v>0</v>
      </c>
    </row>
    <row r="3672" spans="1:8" x14ac:dyDescent="0.3">
      <c r="A3672">
        <v>4413</v>
      </c>
      <c r="B3672" t="s">
        <v>14724</v>
      </c>
      <c r="C3672" t="s">
        <v>14725</v>
      </c>
      <c r="D3672" t="s">
        <v>14726</v>
      </c>
      <c r="E3672" t="s">
        <v>14727</v>
      </c>
      <c r="F3672" t="s">
        <v>84</v>
      </c>
      <c r="G3672" cm="1">
        <f t="array" aca="1" ref="G3672" ca="1">SUMPRODUCT(--ISNUMBER(MID(D3672,ROW(INDIRECT("1:"&amp;LEN(D3672))),1)*1))</f>
        <v>9</v>
      </c>
      <c r="H3672" t="b">
        <f t="shared" ref="H3672:H3673" si="844">OR(ISNUMBER(FIND("Wh kg", D3672)), ISNUMBER(FIND("F/g", D3672)), ISNUMBER(FIND("ppm", D3672)), ISNUMBER(FIND("ppb", D3672)), ISNUMBER(FIND("mAh/g", D3672)), ISNUMBER(FIND("kHz", D3672)), ISNUMBER(FIND("°C", D3672)), ISNUMBER(FIND(" pH", D3672)), ISNUMBER(FIND("mg/L", D3672)), ISNUMBER(FIND("mAhg", D3672)), ISNUMBER(FIND("g/L", D3672)), ISNUMBER(FIND("MPa", D3672)))</f>
        <v>1</v>
      </c>
    </row>
    <row r="3673" spans="1:8" hidden="1" x14ac:dyDescent="0.3">
      <c r="A3673">
        <v>4452</v>
      </c>
      <c r="B3673" t="s">
        <v>14845</v>
      </c>
      <c r="C3673" t="s">
        <v>14846</v>
      </c>
      <c r="D3673" t="s">
        <v>14847</v>
      </c>
      <c r="E3673" t="s">
        <v>2231</v>
      </c>
      <c r="F3673" t="s">
        <v>15</v>
      </c>
      <c r="G3673" cm="1">
        <f t="array" aca="1" ref="G3673" ca="1">SUMPRODUCT(--ISNUMBER(MID(D3673,ROW(INDIRECT("1:"&amp;LEN(D3673))),1)*1))</f>
        <v>9</v>
      </c>
      <c r="H3673" t="b">
        <f t="shared" si="844"/>
        <v>0</v>
      </c>
    </row>
    <row r="3674" spans="1:8" hidden="1" x14ac:dyDescent="0.3">
      <c r="A3674">
        <v>3672</v>
      </c>
      <c r="B3674" t="s">
        <v>12367</v>
      </c>
      <c r="C3674" t="s">
        <v>12368</v>
      </c>
      <c r="D3674" t="s">
        <v>12369</v>
      </c>
      <c r="E3674" t="s">
        <v>4833</v>
      </c>
      <c r="F3674" t="s">
        <v>1026</v>
      </c>
      <c r="G3674" cm="1">
        <f t="array" aca="1" ref="G3674" ca="1">SUMPRODUCT(--ISNUMBER(MID(D3674,ROW(INDIRECT("1:"&amp;LEN(D3674))),1)*1))</f>
        <v>0</v>
      </c>
    </row>
    <row r="3675" spans="1:8" hidden="1" x14ac:dyDescent="0.3">
      <c r="A3675">
        <v>3673</v>
      </c>
      <c r="B3675" t="s">
        <v>12370</v>
      </c>
      <c r="C3675" t="s">
        <v>12371</v>
      </c>
      <c r="D3675" t="s">
        <v>12372</v>
      </c>
      <c r="E3675" t="s">
        <v>920</v>
      </c>
      <c r="F3675" t="s">
        <v>266</v>
      </c>
      <c r="G3675" cm="1">
        <f t="array" aca="1" ref="G3675" ca="1">SUMPRODUCT(--ISNUMBER(MID(D3675,ROW(INDIRECT("1:"&amp;LEN(D3675))),1)*1))</f>
        <v>0</v>
      </c>
    </row>
    <row r="3676" spans="1:8" hidden="1" x14ac:dyDescent="0.3">
      <c r="A3676">
        <v>4569</v>
      </c>
      <c r="B3676" t="s">
        <v>15216</v>
      </c>
      <c r="C3676" t="s">
        <v>15217</v>
      </c>
      <c r="D3676" t="s">
        <v>15218</v>
      </c>
      <c r="E3676" t="s">
        <v>3384</v>
      </c>
      <c r="F3676" t="s">
        <v>1262</v>
      </c>
      <c r="G3676" cm="1">
        <f t="array" aca="1" ref="G3676" ca="1">SUMPRODUCT(--ISNUMBER(MID(D3676,ROW(INDIRECT("1:"&amp;LEN(D3676))),1)*1))</f>
        <v>9</v>
      </c>
      <c r="H3676" t="b">
        <f t="shared" ref="H3676:H3677" si="845">OR(ISNUMBER(FIND("Wh kg", D3676)), ISNUMBER(FIND("F/g", D3676)), ISNUMBER(FIND("ppm", D3676)), ISNUMBER(FIND("ppb", D3676)), ISNUMBER(FIND("mAh/g", D3676)), ISNUMBER(FIND("kHz", D3676)), ISNUMBER(FIND("°C", D3676)), ISNUMBER(FIND(" pH", D3676)), ISNUMBER(FIND("mg/L", D3676)), ISNUMBER(FIND("mAhg", D3676)), ISNUMBER(FIND("g/L", D3676)), ISNUMBER(FIND("MPa", D3676)))</f>
        <v>0</v>
      </c>
    </row>
    <row r="3677" spans="1:8" hidden="1" x14ac:dyDescent="0.3">
      <c r="A3677">
        <v>4623</v>
      </c>
      <c r="B3677" t="s">
        <v>15386</v>
      </c>
      <c r="C3677" t="s">
        <v>15387</v>
      </c>
      <c r="D3677" t="s">
        <v>15388</v>
      </c>
      <c r="E3677" t="s">
        <v>3910</v>
      </c>
      <c r="F3677" t="s">
        <v>89</v>
      </c>
      <c r="G3677" cm="1">
        <f t="array" aca="1" ref="G3677" ca="1">SUMPRODUCT(--ISNUMBER(MID(D3677,ROW(INDIRECT("1:"&amp;LEN(D3677))),1)*1))</f>
        <v>9</v>
      </c>
      <c r="H3677" t="b">
        <f t="shared" si="845"/>
        <v>0</v>
      </c>
    </row>
    <row r="3678" spans="1:8" hidden="1" x14ac:dyDescent="0.3">
      <c r="A3678">
        <v>4636</v>
      </c>
      <c r="B3678" t="s">
        <v>15428</v>
      </c>
      <c r="C3678" t="s">
        <v>15429</v>
      </c>
      <c r="D3678" t="s">
        <v>15430</v>
      </c>
      <c r="E3678" t="s">
        <v>7667</v>
      </c>
      <c r="F3678" t="s">
        <v>295</v>
      </c>
      <c r="G3678" cm="1">
        <f t="array" aca="1" ref="G3678" ca="1">SUMPRODUCT(--ISNUMBER(MID(D3678,ROW(INDIRECT("1:"&amp;LEN(D3678))),1)*1))</f>
        <v>9</v>
      </c>
      <c r="H3678" t="b">
        <f t="shared" ref="H3676:H3683" si="846">OR(ISNUMBER(FIND("Wh kg", D3678)), ISNUMBER(FIND("F/g", D3678)), ISNUMBER(FIND("ppm", D3678)), ISNUMBER(FIND("ppb", D3678)), ISNUMBER(FIND("mAh/g", D3678)), ISNUMBER(FIND("kHz", D3678)), ISNUMBER(FIND("°C", D3678)), ISNUMBER(FIND(" pH", D3678)), ISNUMBER(FIND("mg/L", D3678)), ISNUMBER(FIND("min", D3678)), ISNUMBER(FIND("mAhg", D3678)), ISNUMBER(FIND("g/L", D3678)), ISNUMBER(FIND("MPa", D3678)))</f>
        <v>0</v>
      </c>
    </row>
    <row r="3679" spans="1:8" hidden="1" x14ac:dyDescent="0.3">
      <c r="A3679">
        <v>4649</v>
      </c>
      <c r="B3679" t="s">
        <v>15469</v>
      </c>
      <c r="C3679" t="s">
        <v>15470</v>
      </c>
      <c r="D3679" t="s">
        <v>15471</v>
      </c>
      <c r="E3679" t="s">
        <v>4206</v>
      </c>
      <c r="F3679" t="s">
        <v>266</v>
      </c>
      <c r="G3679" cm="1">
        <f t="array" aca="1" ref="G3679" ca="1">SUMPRODUCT(--ISNUMBER(MID(D3679,ROW(INDIRECT("1:"&amp;LEN(D3679))),1)*1))</f>
        <v>9</v>
      </c>
      <c r="H3679" t="b">
        <f t="shared" ref="H3679:H3683" si="847">OR(ISNUMBER(FIND("Wh kg", D3679)), ISNUMBER(FIND("F/g", D3679)), ISNUMBER(FIND("ppm", D3679)), ISNUMBER(FIND("ppb", D3679)), ISNUMBER(FIND("mAh/g", D3679)), ISNUMBER(FIND("kHz", D3679)), ISNUMBER(FIND("°C", D3679)), ISNUMBER(FIND(" pH", D3679)), ISNUMBER(FIND("mg/L", D3679)), ISNUMBER(FIND("mAhg", D3679)), ISNUMBER(FIND("g/L", D3679)), ISNUMBER(FIND("MPa", D3679)))</f>
        <v>0</v>
      </c>
    </row>
    <row r="3680" spans="1:8" hidden="1" x14ac:dyDescent="0.3">
      <c r="A3680">
        <v>4665</v>
      </c>
      <c r="B3680" t="s">
        <v>15520</v>
      </c>
      <c r="C3680" t="s">
        <v>15521</v>
      </c>
      <c r="D3680" t="s">
        <v>15522</v>
      </c>
      <c r="E3680" t="s">
        <v>3866</v>
      </c>
      <c r="F3680" t="s">
        <v>84</v>
      </c>
      <c r="G3680" cm="1">
        <f t="array" aca="1" ref="G3680" ca="1">SUMPRODUCT(--ISNUMBER(MID(D3680,ROW(INDIRECT("1:"&amp;LEN(D3680))),1)*1))</f>
        <v>9</v>
      </c>
      <c r="H3680" t="b">
        <f t="shared" si="847"/>
        <v>0</v>
      </c>
    </row>
    <row r="3681" spans="1:8" hidden="1" x14ac:dyDescent="0.3">
      <c r="A3681">
        <v>4707</v>
      </c>
      <c r="B3681" t="s">
        <v>15654</v>
      </c>
      <c r="C3681" t="s">
        <v>15655</v>
      </c>
      <c r="D3681" t="s">
        <v>15656</v>
      </c>
      <c r="E3681" t="s">
        <v>896</v>
      </c>
      <c r="F3681" t="s">
        <v>1493</v>
      </c>
      <c r="G3681" cm="1">
        <f t="array" aca="1" ref="G3681" ca="1">SUMPRODUCT(--ISNUMBER(MID(D3681,ROW(INDIRECT("1:"&amp;LEN(D3681))),1)*1))</f>
        <v>9</v>
      </c>
      <c r="H3681" t="b">
        <f t="shared" si="847"/>
        <v>0</v>
      </c>
    </row>
    <row r="3682" spans="1:8" hidden="1" x14ac:dyDescent="0.3">
      <c r="A3682">
        <v>4754</v>
      </c>
      <c r="B3682" t="s">
        <v>15804</v>
      </c>
      <c r="C3682" t="s">
        <v>15805</v>
      </c>
      <c r="D3682" t="s">
        <v>15806</v>
      </c>
      <c r="E3682" t="s">
        <v>2329</v>
      </c>
      <c r="F3682" t="s">
        <v>6565</v>
      </c>
      <c r="G3682" cm="1">
        <f t="array" aca="1" ref="G3682" ca="1">SUMPRODUCT(--ISNUMBER(MID(D3682,ROW(INDIRECT("1:"&amp;LEN(D3682))),1)*1))</f>
        <v>9</v>
      </c>
      <c r="H3682" t="b">
        <f t="shared" si="847"/>
        <v>0</v>
      </c>
    </row>
    <row r="3683" spans="1:8" x14ac:dyDescent="0.3">
      <c r="A3683">
        <v>4771</v>
      </c>
      <c r="B3683" t="s">
        <v>15858</v>
      </c>
      <c r="C3683" t="s">
        <v>15859</v>
      </c>
      <c r="D3683" t="s">
        <v>15860</v>
      </c>
      <c r="E3683" t="s">
        <v>15861</v>
      </c>
      <c r="F3683" t="s">
        <v>330</v>
      </c>
      <c r="G3683" cm="1">
        <f t="array" aca="1" ref="G3683" ca="1">SUMPRODUCT(--ISNUMBER(MID(D3683,ROW(INDIRECT("1:"&amp;LEN(D3683))),1)*1))</f>
        <v>9</v>
      </c>
      <c r="H3683" t="b">
        <f t="shared" si="847"/>
        <v>1</v>
      </c>
    </row>
    <row r="3684" spans="1:8" hidden="1" x14ac:dyDescent="0.3">
      <c r="A3684">
        <v>3682</v>
      </c>
      <c r="B3684" t="s">
        <v>12399</v>
      </c>
      <c r="C3684" t="s">
        <v>12400</v>
      </c>
      <c r="D3684" t="s">
        <v>12401</v>
      </c>
      <c r="E3684" t="s">
        <v>7226</v>
      </c>
      <c r="F3684" t="s">
        <v>15</v>
      </c>
      <c r="G3684" cm="1">
        <f t="array" aca="1" ref="G3684" ca="1">SUMPRODUCT(--ISNUMBER(MID(D3684,ROW(INDIRECT("1:"&amp;LEN(D3684))),1)*1))</f>
        <v>0</v>
      </c>
    </row>
    <row r="3685" spans="1:8" x14ac:dyDescent="0.3">
      <c r="A3685">
        <v>4864</v>
      </c>
      <c r="B3685" t="s">
        <v>16163</v>
      </c>
      <c r="C3685" t="s">
        <v>16164</v>
      </c>
      <c r="D3685" t="s">
        <v>16165</v>
      </c>
      <c r="E3685" t="s">
        <v>774</v>
      </c>
      <c r="F3685" t="s">
        <v>687</v>
      </c>
      <c r="G3685" cm="1">
        <f t="array" aca="1" ref="G3685" ca="1">SUMPRODUCT(--ISNUMBER(MID(D3685,ROW(INDIRECT("1:"&amp;LEN(D3685))),1)*1))</f>
        <v>9</v>
      </c>
      <c r="H3685" t="b">
        <f t="shared" ref="H3685:H3688" si="848">OR(ISNUMBER(FIND("Wh kg", D3685)), ISNUMBER(FIND("F/g", D3685)), ISNUMBER(FIND("ppm", D3685)), ISNUMBER(FIND("ppb", D3685)), ISNUMBER(FIND("mAh/g", D3685)), ISNUMBER(FIND("kHz", D3685)), ISNUMBER(FIND("°C", D3685)), ISNUMBER(FIND(" pH", D3685)), ISNUMBER(FIND("mg/L", D3685)), ISNUMBER(FIND("mAhg", D3685)), ISNUMBER(FIND("g/L", D3685)), ISNUMBER(FIND("MPa", D3685)))</f>
        <v>1</v>
      </c>
    </row>
    <row r="3686" spans="1:8" hidden="1" x14ac:dyDescent="0.3">
      <c r="A3686">
        <v>4895</v>
      </c>
      <c r="B3686" t="s">
        <v>16262</v>
      </c>
      <c r="C3686" t="s">
        <v>16263</v>
      </c>
      <c r="D3686" t="s">
        <v>16264</v>
      </c>
      <c r="E3686" t="s">
        <v>422</v>
      </c>
      <c r="F3686" t="s">
        <v>15</v>
      </c>
      <c r="G3686" cm="1">
        <f t="array" aca="1" ref="G3686" ca="1">SUMPRODUCT(--ISNUMBER(MID(D3686,ROW(INDIRECT("1:"&amp;LEN(D3686))),1)*1))</f>
        <v>9</v>
      </c>
      <c r="H3686" t="b">
        <f t="shared" si="848"/>
        <v>0</v>
      </c>
    </row>
    <row r="3687" spans="1:8" hidden="1" x14ac:dyDescent="0.3">
      <c r="A3687">
        <v>4969</v>
      </c>
      <c r="B3687" t="s">
        <v>16494</v>
      </c>
      <c r="C3687" t="s">
        <v>16495</v>
      </c>
      <c r="D3687" t="s">
        <v>16496</v>
      </c>
      <c r="E3687" t="s">
        <v>1404</v>
      </c>
      <c r="F3687" t="s">
        <v>878</v>
      </c>
      <c r="G3687" cm="1">
        <f t="array" aca="1" ref="G3687" ca="1">SUMPRODUCT(--ISNUMBER(MID(D3687,ROW(INDIRECT("1:"&amp;LEN(D3687))),1)*1))</f>
        <v>9</v>
      </c>
      <c r="H3687" t="b">
        <f t="shared" si="848"/>
        <v>0</v>
      </c>
    </row>
    <row r="3688" spans="1:8" hidden="1" x14ac:dyDescent="0.3">
      <c r="A3688">
        <v>5048</v>
      </c>
      <c r="B3688" t="s">
        <v>16748</v>
      </c>
      <c r="C3688" t="s">
        <v>16749</v>
      </c>
      <c r="D3688" t="s">
        <v>16750</v>
      </c>
      <c r="E3688" t="s">
        <v>5616</v>
      </c>
      <c r="F3688" t="s">
        <v>46</v>
      </c>
      <c r="G3688" cm="1">
        <f t="array" aca="1" ref="G3688" ca="1">SUMPRODUCT(--ISNUMBER(MID(D3688,ROW(INDIRECT("1:"&amp;LEN(D3688))),1)*1))</f>
        <v>9</v>
      </c>
      <c r="H3688" t="b">
        <f t="shared" si="848"/>
        <v>0</v>
      </c>
    </row>
    <row r="3689" spans="1:8" hidden="1" x14ac:dyDescent="0.3">
      <c r="A3689">
        <v>24</v>
      </c>
      <c r="B3689" t="s">
        <v>117</v>
      </c>
      <c r="C3689" t="s">
        <v>118</v>
      </c>
      <c r="D3689" t="s">
        <v>119</v>
      </c>
      <c r="E3689" t="s">
        <v>27</v>
      </c>
      <c r="F3689" t="s">
        <v>99</v>
      </c>
      <c r="G3689" cm="1">
        <f t="array" aca="1" ref="G3689" ca="1">SUMPRODUCT(--ISNUMBER(MID(D3689,ROW(INDIRECT("1:"&amp;LEN(D3689))),1)*1))</f>
        <v>8</v>
      </c>
      <c r="H3689" t="b">
        <f t="shared" ref="H3685:H3690" si="849">OR(ISNUMBER(FIND("Wh kg", D3689)), ISNUMBER(FIND("F/g", D3689)), ISNUMBER(FIND("ppm", D3689)), ISNUMBER(FIND("ppb", D3689)), ISNUMBER(FIND("mAh/g", D3689)), ISNUMBER(FIND("kHz", D3689)), ISNUMBER(FIND("°C", D3689)), ISNUMBER(FIND(" pH", D3689)), ISNUMBER(FIND("mg/L", D3689)), ISNUMBER(FIND("min", D3689)), ISNUMBER(FIND("mAhg", D3689)), ISNUMBER(FIND("g/L", D3689)), ISNUMBER(FIND("MPa", D3689)))</f>
        <v>0</v>
      </c>
    </row>
    <row r="3690" spans="1:8" hidden="1" x14ac:dyDescent="0.3">
      <c r="A3690">
        <v>78</v>
      </c>
      <c r="B3690" t="s">
        <v>326</v>
      </c>
      <c r="C3690" t="s">
        <v>327</v>
      </c>
      <c r="D3690" t="s">
        <v>328</v>
      </c>
      <c r="E3690" t="s">
        <v>329</v>
      </c>
      <c r="F3690" t="s">
        <v>330</v>
      </c>
      <c r="G3690" cm="1">
        <f t="array" aca="1" ref="G3690" ca="1">SUMPRODUCT(--ISNUMBER(MID(D3690,ROW(INDIRECT("1:"&amp;LEN(D3690))),1)*1))</f>
        <v>8</v>
      </c>
      <c r="H3690" t="b">
        <f>OR(ISNUMBER(FIND("Wh kg", D3690)), ISNUMBER(FIND("F/g", D3690)), ISNUMBER(FIND("ppm", D3690)), ISNUMBER(FIND("ppb", D3690)), ISNUMBER(FIND("mAh/g", D3690)), ISNUMBER(FIND("kHz", D3690)), ISNUMBER(FIND("°C", D3690)), ISNUMBER(FIND(" pH", D3690)), ISNUMBER(FIND("mg/L", D3690)), ISNUMBER(FIND("mAhg", D3690)), ISNUMBER(FIND("g/L", D3690)), ISNUMBER(FIND("MPa", D3690)))</f>
        <v>0</v>
      </c>
    </row>
    <row r="3691" spans="1:8" hidden="1" x14ac:dyDescent="0.3">
      <c r="A3691">
        <v>3689</v>
      </c>
      <c r="B3691" t="s">
        <v>12421</v>
      </c>
      <c r="C3691" t="s">
        <v>12422</v>
      </c>
      <c r="D3691" t="s">
        <v>12423</v>
      </c>
      <c r="E3691" t="s">
        <v>5662</v>
      </c>
      <c r="F3691" t="s">
        <v>89</v>
      </c>
      <c r="G3691" cm="1">
        <f t="array" aca="1" ref="G3691" ca="1">SUMPRODUCT(--ISNUMBER(MID(D3691,ROW(INDIRECT("1:"&amp;LEN(D3691))),1)*1))</f>
        <v>0</v>
      </c>
    </row>
    <row r="3692" spans="1:8" hidden="1" x14ac:dyDescent="0.3">
      <c r="A3692">
        <v>96</v>
      </c>
      <c r="B3692" t="s">
        <v>396</v>
      </c>
      <c r="C3692" t="s">
        <v>397</v>
      </c>
      <c r="D3692" t="s">
        <v>398</v>
      </c>
      <c r="E3692" t="s">
        <v>399</v>
      </c>
      <c r="F3692" t="s">
        <v>207</v>
      </c>
      <c r="G3692" cm="1">
        <f t="array" aca="1" ref="G3692" ca="1">SUMPRODUCT(--ISNUMBER(MID(D3692,ROW(INDIRECT("1:"&amp;LEN(D3692))),1)*1))</f>
        <v>8</v>
      </c>
      <c r="H3692" t="b">
        <f>OR(ISNUMBER(FIND("Wh kg", D3692)), ISNUMBER(FIND("F/g", D3692)), ISNUMBER(FIND("ppm", D3692)), ISNUMBER(FIND("ppb", D3692)), ISNUMBER(FIND("mAh/g", D3692)), ISNUMBER(FIND("kHz", D3692)), ISNUMBER(FIND("°C", D3692)), ISNUMBER(FIND(" pH", D3692)), ISNUMBER(FIND("mg/L", D3692)), ISNUMBER(FIND("mAhg", D3692)), ISNUMBER(FIND("g/L", D3692)), ISNUMBER(FIND("MPa", D3692)))</f>
        <v>0</v>
      </c>
    </row>
    <row r="3693" spans="1:8" hidden="1" x14ac:dyDescent="0.3">
      <c r="A3693">
        <v>113</v>
      </c>
      <c r="B3693" t="s">
        <v>458</v>
      </c>
      <c r="C3693" t="s">
        <v>459</v>
      </c>
      <c r="D3693" t="s">
        <v>460</v>
      </c>
      <c r="E3693" t="s">
        <v>115</v>
      </c>
      <c r="F3693" t="s">
        <v>116</v>
      </c>
      <c r="G3693" cm="1">
        <f t="array" aca="1" ref="G3693" ca="1">SUMPRODUCT(--ISNUMBER(MID(D3693,ROW(INDIRECT("1:"&amp;LEN(D3693))),1)*1))</f>
        <v>8</v>
      </c>
      <c r="H3693" t="b">
        <f t="shared" ref="H3692:H3695" si="850">OR(ISNUMBER(FIND("Wh kg", D3693)), ISNUMBER(FIND("F/g", D3693)), ISNUMBER(FIND("ppm", D3693)), ISNUMBER(FIND("ppb", D3693)), ISNUMBER(FIND("mAh/g", D3693)), ISNUMBER(FIND("kHz", D3693)), ISNUMBER(FIND("°C", D3693)), ISNUMBER(FIND(" pH", D3693)), ISNUMBER(FIND("mg/L", D3693)), ISNUMBER(FIND("min", D3693)), ISNUMBER(FIND("mAhg", D3693)), ISNUMBER(FIND("g/L", D3693)), ISNUMBER(FIND("MPa", D3693)))</f>
        <v>0</v>
      </c>
    </row>
    <row r="3694" spans="1:8" hidden="1" x14ac:dyDescent="0.3">
      <c r="A3694">
        <v>120</v>
      </c>
      <c r="B3694" t="s">
        <v>482</v>
      </c>
      <c r="C3694" t="s">
        <v>483</v>
      </c>
      <c r="D3694" t="s">
        <v>484</v>
      </c>
      <c r="E3694" t="s">
        <v>485</v>
      </c>
      <c r="F3694" t="s">
        <v>486</v>
      </c>
      <c r="G3694" cm="1">
        <f t="array" aca="1" ref="G3694" ca="1">SUMPRODUCT(--ISNUMBER(MID(D3694,ROW(INDIRECT("1:"&amp;LEN(D3694))),1)*1))</f>
        <v>8</v>
      </c>
      <c r="H3694" t="b">
        <f t="shared" ref="H3694:H3695" si="851">OR(ISNUMBER(FIND("Wh kg", D3694)), ISNUMBER(FIND("F/g", D3694)), ISNUMBER(FIND("ppm", D3694)), ISNUMBER(FIND("ppb", D3694)), ISNUMBER(FIND("mAh/g", D3694)), ISNUMBER(FIND("kHz", D3694)), ISNUMBER(FIND("°C", D3694)), ISNUMBER(FIND(" pH", D3694)), ISNUMBER(FIND("mg/L", D3694)), ISNUMBER(FIND("mAhg", D3694)), ISNUMBER(FIND("g/L", D3694)), ISNUMBER(FIND("MPa", D3694)))</f>
        <v>0</v>
      </c>
    </row>
    <row r="3695" spans="1:8" hidden="1" x14ac:dyDescent="0.3">
      <c r="A3695">
        <v>192</v>
      </c>
      <c r="B3695" t="s">
        <v>738</v>
      </c>
      <c r="C3695" t="s">
        <v>739</v>
      </c>
      <c r="D3695" t="s">
        <v>740</v>
      </c>
      <c r="E3695" t="s">
        <v>325</v>
      </c>
      <c r="F3695" t="s">
        <v>94</v>
      </c>
      <c r="G3695" cm="1">
        <f t="array" aca="1" ref="G3695" ca="1">SUMPRODUCT(--ISNUMBER(MID(D3695,ROW(INDIRECT("1:"&amp;LEN(D3695))),1)*1))</f>
        <v>8</v>
      </c>
      <c r="H3695" t="b">
        <f t="shared" si="851"/>
        <v>0</v>
      </c>
    </row>
    <row r="3696" spans="1:8" hidden="1" x14ac:dyDescent="0.3">
      <c r="A3696">
        <v>3694</v>
      </c>
      <c r="B3696" t="s">
        <v>12438</v>
      </c>
      <c r="C3696" t="s">
        <v>12439</v>
      </c>
      <c r="D3696" t="s">
        <v>12440</v>
      </c>
      <c r="E3696" t="s">
        <v>920</v>
      </c>
      <c r="F3696" t="s">
        <v>12441</v>
      </c>
      <c r="G3696" cm="1">
        <f t="array" aca="1" ref="G3696" ca="1">SUMPRODUCT(--ISNUMBER(MID(D3696,ROW(INDIRECT("1:"&amp;LEN(D3696))),1)*1))</f>
        <v>0</v>
      </c>
    </row>
    <row r="3697" spans="1:8" hidden="1" x14ac:dyDescent="0.3">
      <c r="A3697">
        <v>234</v>
      </c>
      <c r="B3697" t="s">
        <v>882</v>
      </c>
      <c r="C3697" t="s">
        <v>883</v>
      </c>
      <c r="D3697" t="s">
        <v>884</v>
      </c>
      <c r="E3697" t="s">
        <v>107</v>
      </c>
      <c r="F3697" t="s">
        <v>610</v>
      </c>
      <c r="G3697" cm="1">
        <f t="array" aca="1" ref="G3697" ca="1">SUMPRODUCT(--ISNUMBER(MID(D3697,ROW(INDIRECT("1:"&amp;LEN(D3697))),1)*1))</f>
        <v>8</v>
      </c>
      <c r="H3697" t="b">
        <f t="shared" ref="H3697:H3700" si="852">OR(ISNUMBER(FIND("Wh kg", D3697)), ISNUMBER(FIND("F/g", D3697)), ISNUMBER(FIND("ppm", D3697)), ISNUMBER(FIND("ppb", D3697)), ISNUMBER(FIND("mAh/g", D3697)), ISNUMBER(FIND("kHz", D3697)), ISNUMBER(FIND("°C", D3697)), ISNUMBER(FIND(" pH", D3697)), ISNUMBER(FIND("mg/L", D3697)), ISNUMBER(FIND("min", D3697)), ISNUMBER(FIND("mAhg", D3697)), ISNUMBER(FIND("g/L", D3697)), ISNUMBER(FIND("MPa", D3697)))</f>
        <v>0</v>
      </c>
    </row>
    <row r="3698" spans="1:8" hidden="1" x14ac:dyDescent="0.3">
      <c r="A3698">
        <v>260</v>
      </c>
      <c r="B3698" t="s">
        <v>972</v>
      </c>
      <c r="C3698" t="s">
        <v>973</v>
      </c>
      <c r="D3698" t="s">
        <v>974</v>
      </c>
      <c r="E3698" t="s">
        <v>299</v>
      </c>
      <c r="F3698" t="s">
        <v>15</v>
      </c>
      <c r="G3698" cm="1">
        <f t="array" aca="1" ref="G3698" ca="1">SUMPRODUCT(--ISNUMBER(MID(D3698,ROW(INDIRECT("1:"&amp;LEN(D3698))),1)*1))</f>
        <v>8</v>
      </c>
      <c r="H3698" t="b">
        <f t="shared" ref="H3698:H3700" si="853">OR(ISNUMBER(FIND("Wh kg", D3698)), ISNUMBER(FIND("F/g", D3698)), ISNUMBER(FIND("ppm", D3698)), ISNUMBER(FIND("ppb", D3698)), ISNUMBER(FIND("mAh/g", D3698)), ISNUMBER(FIND("kHz", D3698)), ISNUMBER(FIND("°C", D3698)), ISNUMBER(FIND(" pH", D3698)), ISNUMBER(FIND("mg/L", D3698)), ISNUMBER(FIND("mAhg", D3698)), ISNUMBER(FIND("g/L", D3698)), ISNUMBER(FIND("MPa", D3698)))</f>
        <v>0</v>
      </c>
    </row>
    <row r="3699" spans="1:8" hidden="1" x14ac:dyDescent="0.3">
      <c r="A3699">
        <v>288</v>
      </c>
      <c r="B3699" t="s">
        <v>1069</v>
      </c>
      <c r="C3699" t="s">
        <v>1070</v>
      </c>
      <c r="D3699" t="s">
        <v>1071</v>
      </c>
      <c r="E3699" t="s">
        <v>299</v>
      </c>
      <c r="F3699" t="s">
        <v>84</v>
      </c>
      <c r="G3699" cm="1">
        <f t="array" aca="1" ref="G3699" ca="1">SUMPRODUCT(--ISNUMBER(MID(D3699,ROW(INDIRECT("1:"&amp;LEN(D3699))),1)*1))</f>
        <v>8</v>
      </c>
      <c r="H3699" t="b">
        <f t="shared" si="853"/>
        <v>0</v>
      </c>
    </row>
    <row r="3700" spans="1:8" hidden="1" x14ac:dyDescent="0.3">
      <c r="A3700">
        <v>289</v>
      </c>
      <c r="B3700" t="s">
        <v>1072</v>
      </c>
      <c r="C3700" t="s">
        <v>1073</v>
      </c>
      <c r="D3700" t="s">
        <v>1074</v>
      </c>
      <c r="E3700" t="s">
        <v>353</v>
      </c>
      <c r="F3700" t="s">
        <v>161</v>
      </c>
      <c r="G3700" cm="1">
        <f t="array" aca="1" ref="G3700" ca="1">SUMPRODUCT(--ISNUMBER(MID(D3700,ROW(INDIRECT("1:"&amp;LEN(D3700))),1)*1))</f>
        <v>8</v>
      </c>
      <c r="H3700" t="b">
        <f t="shared" si="853"/>
        <v>0</v>
      </c>
    </row>
    <row r="3701" spans="1:8" hidden="1" x14ac:dyDescent="0.3">
      <c r="A3701">
        <v>3699</v>
      </c>
      <c r="B3701" t="s">
        <v>12455</v>
      </c>
      <c r="C3701" t="s">
        <v>12456</v>
      </c>
      <c r="D3701" t="s">
        <v>12457</v>
      </c>
      <c r="E3701" t="s">
        <v>12458</v>
      </c>
      <c r="F3701" t="s">
        <v>767</v>
      </c>
      <c r="G3701" cm="1">
        <f t="array" aca="1" ref="G3701" ca="1">SUMPRODUCT(--ISNUMBER(MID(D3701,ROW(INDIRECT("1:"&amp;LEN(D3701))),1)*1))</f>
        <v>0</v>
      </c>
    </row>
    <row r="3702" spans="1:8" hidden="1" x14ac:dyDescent="0.3">
      <c r="A3702">
        <v>3700</v>
      </c>
      <c r="B3702" t="s">
        <v>12459</v>
      </c>
      <c r="C3702" t="s">
        <v>12460</v>
      </c>
      <c r="D3702" t="s">
        <v>12461</v>
      </c>
      <c r="E3702" t="s">
        <v>3125</v>
      </c>
      <c r="F3702" t="s">
        <v>46</v>
      </c>
      <c r="G3702" cm="1">
        <f t="array" aca="1" ref="G3702" ca="1">SUMPRODUCT(--ISNUMBER(MID(D3702,ROW(INDIRECT("1:"&amp;LEN(D3702))),1)*1))</f>
        <v>0</v>
      </c>
    </row>
    <row r="3703" spans="1:8" hidden="1" x14ac:dyDescent="0.3">
      <c r="A3703">
        <v>482</v>
      </c>
      <c r="B3703" t="s">
        <v>1760</v>
      </c>
      <c r="C3703" t="s">
        <v>1761</v>
      </c>
      <c r="D3703" t="s">
        <v>1762</v>
      </c>
      <c r="E3703" t="s">
        <v>1763</v>
      </c>
      <c r="F3703" t="s">
        <v>610</v>
      </c>
      <c r="G3703" cm="1">
        <f t="array" aca="1" ref="G3703" ca="1">SUMPRODUCT(--ISNUMBER(MID(D3703,ROW(INDIRECT("1:"&amp;LEN(D3703))),1)*1))</f>
        <v>8</v>
      </c>
      <c r="H3703" t="b">
        <f t="shared" ref="H3703:H3705" si="854">OR(ISNUMBER(FIND("Wh kg", D3703)), ISNUMBER(FIND("F/g", D3703)), ISNUMBER(FIND("ppm", D3703)), ISNUMBER(FIND("ppb", D3703)), ISNUMBER(FIND("mAh/g", D3703)), ISNUMBER(FIND("kHz", D3703)), ISNUMBER(FIND("°C", D3703)), ISNUMBER(FIND(" pH", D3703)), ISNUMBER(FIND("mg/L", D3703)), ISNUMBER(FIND("mAhg", D3703)), ISNUMBER(FIND("g/L", D3703)), ISNUMBER(FIND("MPa", D3703)))</f>
        <v>0</v>
      </c>
    </row>
    <row r="3704" spans="1:8" x14ac:dyDescent="0.3">
      <c r="A3704">
        <v>494</v>
      </c>
      <c r="B3704" t="s">
        <v>1803</v>
      </c>
      <c r="C3704" t="s">
        <v>1804</v>
      </c>
      <c r="D3704" t="s">
        <v>1805</v>
      </c>
      <c r="E3704" t="s">
        <v>115</v>
      </c>
      <c r="F3704" t="s">
        <v>116</v>
      </c>
      <c r="G3704" cm="1">
        <f t="array" aca="1" ref="G3704" ca="1">SUMPRODUCT(--ISNUMBER(MID(D3704,ROW(INDIRECT("1:"&amp;LEN(D3704))),1)*1))</f>
        <v>8</v>
      </c>
      <c r="H3704" t="b">
        <f t="shared" si="854"/>
        <v>1</v>
      </c>
    </row>
    <row r="3705" spans="1:8" x14ac:dyDescent="0.3">
      <c r="A3705">
        <v>599</v>
      </c>
      <c r="B3705" t="s">
        <v>2166</v>
      </c>
      <c r="C3705" t="s">
        <v>2167</v>
      </c>
      <c r="D3705" t="s">
        <v>2168</v>
      </c>
      <c r="E3705" t="s">
        <v>174</v>
      </c>
      <c r="F3705" t="s">
        <v>1139</v>
      </c>
      <c r="G3705" cm="1">
        <f t="array" aca="1" ref="G3705" ca="1">SUMPRODUCT(--ISNUMBER(MID(D3705,ROW(INDIRECT("1:"&amp;LEN(D3705))),1)*1))</f>
        <v>8</v>
      </c>
      <c r="H3705" t="b">
        <f t="shared" si="854"/>
        <v>1</v>
      </c>
    </row>
    <row r="3706" spans="1:8" hidden="1" x14ac:dyDescent="0.3">
      <c r="A3706">
        <v>623</v>
      </c>
      <c r="B3706" t="s">
        <v>2244</v>
      </c>
      <c r="C3706" t="s">
        <v>2245</v>
      </c>
      <c r="D3706" t="s">
        <v>2246</v>
      </c>
      <c r="E3706" t="s">
        <v>380</v>
      </c>
      <c r="F3706" t="s">
        <v>15</v>
      </c>
      <c r="G3706" cm="1">
        <f t="array" aca="1" ref="G3706" ca="1">SUMPRODUCT(--ISNUMBER(MID(D3706,ROW(INDIRECT("1:"&amp;LEN(D3706))),1)*1))</f>
        <v>8</v>
      </c>
      <c r="H3706" t="b">
        <f t="shared" ref="H3703:H3706" si="855">OR(ISNUMBER(FIND("Wh kg", D3706)), ISNUMBER(FIND("F/g", D3706)), ISNUMBER(FIND("ppm", D3706)), ISNUMBER(FIND("ppb", D3706)), ISNUMBER(FIND("mAh/g", D3706)), ISNUMBER(FIND("kHz", D3706)), ISNUMBER(FIND("°C", D3706)), ISNUMBER(FIND(" pH", D3706)), ISNUMBER(FIND("mg/L", D3706)), ISNUMBER(FIND("min", D3706)), ISNUMBER(FIND("mAhg", D3706)), ISNUMBER(FIND("g/L", D3706)), ISNUMBER(FIND("MPa", D3706)))</f>
        <v>0</v>
      </c>
    </row>
    <row r="3707" spans="1:8" hidden="1" x14ac:dyDescent="0.3">
      <c r="A3707">
        <v>3705</v>
      </c>
      <c r="B3707" t="s">
        <v>12474</v>
      </c>
      <c r="C3707" t="s">
        <v>12475</v>
      </c>
      <c r="D3707" t="s">
        <v>12476</v>
      </c>
      <c r="E3707" t="s">
        <v>12477</v>
      </c>
      <c r="F3707" t="s">
        <v>15</v>
      </c>
      <c r="G3707" cm="1">
        <f t="array" aca="1" ref="G3707" ca="1">SUMPRODUCT(--ISNUMBER(MID(D3707,ROW(INDIRECT("1:"&amp;LEN(D3707))),1)*1))</f>
        <v>0</v>
      </c>
    </row>
    <row r="3708" spans="1:8" hidden="1" x14ac:dyDescent="0.3">
      <c r="A3708">
        <v>637</v>
      </c>
      <c r="B3708" t="s">
        <v>2289</v>
      </c>
      <c r="C3708" t="s">
        <v>2290</v>
      </c>
      <c r="D3708" t="s">
        <v>2291</v>
      </c>
      <c r="E3708" t="s">
        <v>418</v>
      </c>
      <c r="F3708" t="s">
        <v>2292</v>
      </c>
      <c r="G3708" cm="1">
        <f t="array" aca="1" ref="G3708" ca="1">SUMPRODUCT(--ISNUMBER(MID(D3708,ROW(INDIRECT("1:"&amp;LEN(D3708))),1)*1))</f>
        <v>8</v>
      </c>
      <c r="H3708" t="b">
        <f t="shared" ref="H3708:H3709" si="856">OR(ISNUMBER(FIND("Wh kg", D3708)), ISNUMBER(FIND("F/g", D3708)), ISNUMBER(FIND("ppm", D3708)), ISNUMBER(FIND("ppb", D3708)), ISNUMBER(FIND("mAh/g", D3708)), ISNUMBER(FIND("kHz", D3708)), ISNUMBER(FIND("°C", D3708)), ISNUMBER(FIND(" pH", D3708)), ISNUMBER(FIND("mg/L", D3708)), ISNUMBER(FIND("mAhg", D3708)), ISNUMBER(FIND("g/L", D3708)), ISNUMBER(FIND("MPa", D3708)))</f>
        <v>0</v>
      </c>
    </row>
    <row r="3709" spans="1:8" hidden="1" x14ac:dyDescent="0.3">
      <c r="A3709">
        <v>654</v>
      </c>
      <c r="B3709" t="s">
        <v>2350</v>
      </c>
      <c r="C3709" t="s">
        <v>2351</v>
      </c>
      <c r="D3709" t="s">
        <v>2352</v>
      </c>
      <c r="E3709" t="s">
        <v>1022</v>
      </c>
      <c r="F3709" t="s">
        <v>153</v>
      </c>
      <c r="G3709" cm="1">
        <f t="array" aca="1" ref="G3709" ca="1">SUMPRODUCT(--ISNUMBER(MID(D3709,ROW(INDIRECT("1:"&amp;LEN(D3709))),1)*1))</f>
        <v>8</v>
      </c>
      <c r="H3709" t="b">
        <f t="shared" si="856"/>
        <v>0</v>
      </c>
    </row>
    <row r="3710" spans="1:8" hidden="1" x14ac:dyDescent="0.3">
      <c r="A3710">
        <v>3708</v>
      </c>
      <c r="B3710" t="s">
        <v>12485</v>
      </c>
      <c r="C3710" t="s">
        <v>12486</v>
      </c>
      <c r="D3710" t="s">
        <v>12487</v>
      </c>
      <c r="E3710" t="s">
        <v>474</v>
      </c>
      <c r="F3710" t="s">
        <v>15</v>
      </c>
      <c r="G3710" cm="1">
        <f t="array" aca="1" ref="G3710" ca="1">SUMPRODUCT(--ISNUMBER(MID(D3710,ROW(INDIRECT("1:"&amp;LEN(D3710))),1)*1))</f>
        <v>0</v>
      </c>
    </row>
    <row r="3711" spans="1:8" hidden="1" x14ac:dyDescent="0.3">
      <c r="A3711">
        <v>668</v>
      </c>
      <c r="B3711" t="s">
        <v>2399</v>
      </c>
      <c r="C3711" t="s">
        <v>2400</v>
      </c>
      <c r="D3711" t="s">
        <v>2401</v>
      </c>
      <c r="E3711" t="s">
        <v>191</v>
      </c>
      <c r="F3711" t="s">
        <v>1139</v>
      </c>
      <c r="G3711" cm="1">
        <f t="array" aca="1" ref="G3711" ca="1">SUMPRODUCT(--ISNUMBER(MID(D3711,ROW(INDIRECT("1:"&amp;LEN(D3711))),1)*1))</f>
        <v>8</v>
      </c>
      <c r="H3711" t="b">
        <f t="shared" ref="H3711:H3713" si="857">OR(ISNUMBER(FIND("Wh kg", D3711)), ISNUMBER(FIND("F/g", D3711)), ISNUMBER(FIND("ppm", D3711)), ISNUMBER(FIND("ppb", D3711)), ISNUMBER(FIND("mAh/g", D3711)), ISNUMBER(FIND("kHz", D3711)), ISNUMBER(FIND("°C", D3711)), ISNUMBER(FIND(" pH", D3711)), ISNUMBER(FIND("mg/L", D3711)), ISNUMBER(FIND("mAhg", D3711)), ISNUMBER(FIND("g/L", D3711)), ISNUMBER(FIND("MPa", D3711)))</f>
        <v>0</v>
      </c>
    </row>
    <row r="3712" spans="1:8" hidden="1" x14ac:dyDescent="0.3">
      <c r="A3712">
        <v>729</v>
      </c>
      <c r="B3712" t="s">
        <v>2612</v>
      </c>
      <c r="C3712" t="s">
        <v>2613</v>
      </c>
      <c r="D3712" t="s">
        <v>2614</v>
      </c>
      <c r="E3712" t="s">
        <v>2615</v>
      </c>
      <c r="F3712" t="s">
        <v>84</v>
      </c>
      <c r="G3712" cm="1">
        <f t="array" aca="1" ref="G3712" ca="1">SUMPRODUCT(--ISNUMBER(MID(D3712,ROW(INDIRECT("1:"&amp;LEN(D3712))),1)*1))</f>
        <v>8</v>
      </c>
      <c r="H3712" t="b">
        <f t="shared" si="857"/>
        <v>0</v>
      </c>
    </row>
    <row r="3713" spans="1:8" hidden="1" x14ac:dyDescent="0.3">
      <c r="A3713">
        <v>745</v>
      </c>
      <c r="B3713" t="s">
        <v>2668</v>
      </c>
      <c r="C3713" t="s">
        <v>2669</v>
      </c>
      <c r="D3713" t="s">
        <v>2670</v>
      </c>
      <c r="E3713" t="s">
        <v>2671</v>
      </c>
      <c r="F3713" t="s">
        <v>266</v>
      </c>
      <c r="G3713" cm="1">
        <f t="array" aca="1" ref="G3713" ca="1">SUMPRODUCT(--ISNUMBER(MID(D3713,ROW(INDIRECT("1:"&amp;LEN(D3713))),1)*1))</f>
        <v>8</v>
      </c>
      <c r="H3713" t="b">
        <f t="shared" si="857"/>
        <v>0</v>
      </c>
    </row>
    <row r="3714" spans="1:8" hidden="1" x14ac:dyDescent="0.3">
      <c r="A3714">
        <v>889</v>
      </c>
      <c r="B3714" t="s">
        <v>3163</v>
      </c>
      <c r="C3714" t="s">
        <v>3164</v>
      </c>
      <c r="D3714" t="s">
        <v>3165</v>
      </c>
      <c r="E3714" t="s">
        <v>3166</v>
      </c>
      <c r="F3714" t="s">
        <v>46</v>
      </c>
      <c r="G3714" cm="1">
        <f t="array" aca="1" ref="G3714" ca="1">SUMPRODUCT(--ISNUMBER(MID(D3714,ROW(INDIRECT("1:"&amp;LEN(D3714))),1)*1))</f>
        <v>8</v>
      </c>
      <c r="H3714" t="b">
        <f t="shared" ref="H3711:H3714" si="858">OR(ISNUMBER(FIND("Wh kg", D3714)), ISNUMBER(FIND("F/g", D3714)), ISNUMBER(FIND("ppm", D3714)), ISNUMBER(FIND("ppb", D3714)), ISNUMBER(FIND("mAh/g", D3714)), ISNUMBER(FIND("kHz", D3714)), ISNUMBER(FIND("°C", D3714)), ISNUMBER(FIND(" pH", D3714)), ISNUMBER(FIND("mg/L", D3714)), ISNUMBER(FIND("min", D3714)), ISNUMBER(FIND("mAhg", D3714)), ISNUMBER(FIND("g/L", D3714)), ISNUMBER(FIND("MPa", D3714)))</f>
        <v>0</v>
      </c>
    </row>
    <row r="3715" spans="1:8" hidden="1" x14ac:dyDescent="0.3">
      <c r="A3715">
        <v>3713</v>
      </c>
      <c r="B3715" t="s">
        <v>12500</v>
      </c>
      <c r="C3715" t="s">
        <v>12501</v>
      </c>
      <c r="D3715" t="s">
        <v>12502</v>
      </c>
      <c r="E3715" t="s">
        <v>5616</v>
      </c>
      <c r="F3715" t="s">
        <v>568</v>
      </c>
      <c r="G3715" cm="1">
        <f t="array" aca="1" ref="G3715" ca="1">SUMPRODUCT(--ISNUMBER(MID(D3715,ROW(INDIRECT("1:"&amp;LEN(D3715))),1)*1))</f>
        <v>0</v>
      </c>
    </row>
    <row r="3716" spans="1:8" hidden="1" x14ac:dyDescent="0.3">
      <c r="A3716">
        <v>902</v>
      </c>
      <c r="B3716" t="s">
        <v>3205</v>
      </c>
      <c r="C3716" t="s">
        <v>3206</v>
      </c>
      <c r="D3716" t="s">
        <v>3207</v>
      </c>
      <c r="E3716" t="s">
        <v>497</v>
      </c>
      <c r="F3716" t="s">
        <v>46</v>
      </c>
      <c r="G3716" cm="1">
        <f t="array" aca="1" ref="G3716" ca="1">SUMPRODUCT(--ISNUMBER(MID(D3716,ROW(INDIRECT("1:"&amp;LEN(D3716))),1)*1))</f>
        <v>8</v>
      </c>
      <c r="H3716" t="b">
        <f t="shared" ref="H3716:H3717" si="859">OR(ISNUMBER(FIND("Wh kg", D3716)), ISNUMBER(FIND("F/g", D3716)), ISNUMBER(FIND("ppm", D3716)), ISNUMBER(FIND("ppb", D3716)), ISNUMBER(FIND("mAh/g", D3716)), ISNUMBER(FIND("kHz", D3716)), ISNUMBER(FIND("°C", D3716)), ISNUMBER(FIND(" pH", D3716)), ISNUMBER(FIND("mg/L", D3716)), ISNUMBER(FIND("mAhg", D3716)), ISNUMBER(FIND("g/L", D3716)), ISNUMBER(FIND("MPa", D3716)))</f>
        <v>0</v>
      </c>
    </row>
    <row r="3717" spans="1:8" x14ac:dyDescent="0.3">
      <c r="A3717">
        <v>910</v>
      </c>
      <c r="B3717" t="s">
        <v>3234</v>
      </c>
      <c r="C3717" t="s">
        <v>3235</v>
      </c>
      <c r="D3717" t="s">
        <v>3236</v>
      </c>
      <c r="E3717" t="s">
        <v>3237</v>
      </c>
      <c r="F3717" t="s">
        <v>46</v>
      </c>
      <c r="G3717" cm="1">
        <f t="array" aca="1" ref="G3717" ca="1">SUMPRODUCT(--ISNUMBER(MID(D3717,ROW(INDIRECT("1:"&amp;LEN(D3717))),1)*1))</f>
        <v>8</v>
      </c>
      <c r="H3717" t="b">
        <f t="shared" si="859"/>
        <v>1</v>
      </c>
    </row>
    <row r="3718" spans="1:8" hidden="1" x14ac:dyDescent="0.3">
      <c r="A3718">
        <v>938</v>
      </c>
      <c r="B3718" t="s">
        <v>3328</v>
      </c>
      <c r="C3718" t="s">
        <v>3329</v>
      </c>
      <c r="D3718" t="s">
        <v>3330</v>
      </c>
      <c r="E3718" t="s">
        <v>507</v>
      </c>
      <c r="F3718" t="s">
        <v>1421</v>
      </c>
      <c r="G3718" cm="1">
        <f t="array" aca="1" ref="G3718" ca="1">SUMPRODUCT(--ISNUMBER(MID(D3718,ROW(INDIRECT("1:"&amp;LEN(D3718))),1)*1))</f>
        <v>8</v>
      </c>
      <c r="H3718" t="b">
        <f t="shared" ref="H3716:H3721" si="860">OR(ISNUMBER(FIND("Wh kg", D3718)), ISNUMBER(FIND("F/g", D3718)), ISNUMBER(FIND("ppm", D3718)), ISNUMBER(FIND("ppb", D3718)), ISNUMBER(FIND("mAh/g", D3718)), ISNUMBER(FIND("kHz", D3718)), ISNUMBER(FIND("°C", D3718)), ISNUMBER(FIND(" pH", D3718)), ISNUMBER(FIND("mg/L", D3718)), ISNUMBER(FIND("min", D3718)), ISNUMBER(FIND("mAhg", D3718)), ISNUMBER(FIND("g/L", D3718)), ISNUMBER(FIND("MPa", D3718)))</f>
        <v>0</v>
      </c>
    </row>
    <row r="3719" spans="1:8" hidden="1" x14ac:dyDescent="0.3">
      <c r="A3719">
        <v>973</v>
      </c>
      <c r="B3719" t="s">
        <v>3451</v>
      </c>
      <c r="C3719" t="s">
        <v>3452</v>
      </c>
      <c r="D3719" t="s">
        <v>3453</v>
      </c>
      <c r="E3719" t="s">
        <v>1382</v>
      </c>
      <c r="F3719" t="s">
        <v>610</v>
      </c>
      <c r="G3719" cm="1">
        <f t="array" aca="1" ref="G3719" ca="1">SUMPRODUCT(--ISNUMBER(MID(D3719,ROW(INDIRECT("1:"&amp;LEN(D3719))),1)*1))</f>
        <v>8</v>
      </c>
      <c r="H3719" t="b">
        <f>OR(ISNUMBER(FIND("Wh kg", D3719)), ISNUMBER(FIND("F/g", D3719)), ISNUMBER(FIND("ppm", D3719)), ISNUMBER(FIND("ppb", D3719)), ISNUMBER(FIND("mAh/g", D3719)), ISNUMBER(FIND("kHz", D3719)), ISNUMBER(FIND("°C", D3719)), ISNUMBER(FIND(" pH", D3719)), ISNUMBER(FIND("mg/L", D3719)), ISNUMBER(FIND("mAhg", D3719)), ISNUMBER(FIND("g/L", D3719)), ISNUMBER(FIND("MPa", D3719)))</f>
        <v>0</v>
      </c>
    </row>
    <row r="3720" spans="1:8" hidden="1" x14ac:dyDescent="0.3">
      <c r="A3720">
        <v>1075</v>
      </c>
      <c r="B3720" t="s">
        <v>3794</v>
      </c>
      <c r="C3720" t="s">
        <v>3795</v>
      </c>
      <c r="D3720" t="s">
        <v>3796</v>
      </c>
      <c r="E3720" t="s">
        <v>98</v>
      </c>
      <c r="F3720" t="s">
        <v>89</v>
      </c>
      <c r="G3720" cm="1">
        <f t="array" aca="1" ref="G3720" ca="1">SUMPRODUCT(--ISNUMBER(MID(D3720,ROW(INDIRECT("1:"&amp;LEN(D3720))),1)*1))</f>
        <v>8</v>
      </c>
      <c r="H3720" t="b">
        <f t="shared" si="860"/>
        <v>0</v>
      </c>
    </row>
    <row r="3721" spans="1:8" hidden="1" x14ac:dyDescent="0.3">
      <c r="A3721">
        <v>1092</v>
      </c>
      <c r="B3721" t="s">
        <v>3851</v>
      </c>
      <c r="C3721" t="s">
        <v>3852</v>
      </c>
      <c r="D3721" t="s">
        <v>3853</v>
      </c>
      <c r="E3721" t="s">
        <v>1849</v>
      </c>
      <c r="F3721" t="s">
        <v>1262</v>
      </c>
      <c r="G3721" cm="1">
        <f t="array" aca="1" ref="G3721" ca="1">SUMPRODUCT(--ISNUMBER(MID(D3721,ROW(INDIRECT("1:"&amp;LEN(D3721))),1)*1))</f>
        <v>8</v>
      </c>
      <c r="H3721" t="b">
        <f t="shared" si="860"/>
        <v>0</v>
      </c>
    </row>
    <row r="3722" spans="1:8" hidden="1" x14ac:dyDescent="0.3">
      <c r="A3722">
        <v>3720</v>
      </c>
      <c r="B3722" t="s">
        <v>12522</v>
      </c>
      <c r="C3722" t="s">
        <v>12523</v>
      </c>
      <c r="D3722" t="s">
        <v>12524</v>
      </c>
      <c r="E3722" t="s">
        <v>3567</v>
      </c>
      <c r="F3722" t="s">
        <v>12525</v>
      </c>
      <c r="G3722" cm="1">
        <f t="array" aca="1" ref="G3722" ca="1">SUMPRODUCT(--ISNUMBER(MID(D3722,ROW(INDIRECT("1:"&amp;LEN(D3722))),1)*1))</f>
        <v>0</v>
      </c>
    </row>
    <row r="3723" spans="1:8" hidden="1" x14ac:dyDescent="0.3">
      <c r="A3723">
        <v>1311</v>
      </c>
      <c r="B3723" t="s">
        <v>4593</v>
      </c>
      <c r="C3723" t="s">
        <v>4594</v>
      </c>
      <c r="D3723" t="s">
        <v>4595</v>
      </c>
      <c r="E3723" t="s">
        <v>4596</v>
      </c>
      <c r="F3723" t="s">
        <v>3315</v>
      </c>
      <c r="G3723" cm="1">
        <f t="array" aca="1" ref="G3723" ca="1">SUMPRODUCT(--ISNUMBER(MID(D3723,ROW(INDIRECT("1:"&amp;LEN(D3723))),1)*1))</f>
        <v>8</v>
      </c>
      <c r="H3723" t="b">
        <f>OR(ISNUMBER(FIND("Wh kg", D3723)), ISNUMBER(FIND("F/g", D3723)), ISNUMBER(FIND("ppm", D3723)), ISNUMBER(FIND("ppb", D3723)), ISNUMBER(FIND("mAh/g", D3723)), ISNUMBER(FIND("kHz", D3723)), ISNUMBER(FIND("°C", D3723)), ISNUMBER(FIND(" pH", D3723)), ISNUMBER(FIND("mg/L", D3723)), ISNUMBER(FIND("mAhg", D3723)), ISNUMBER(FIND("g/L", D3723)), ISNUMBER(FIND("MPa", D3723)))</f>
        <v>0</v>
      </c>
    </row>
    <row r="3724" spans="1:8" hidden="1" x14ac:dyDescent="0.3">
      <c r="A3724">
        <v>3722</v>
      </c>
      <c r="B3724" t="s">
        <v>12530</v>
      </c>
      <c r="C3724" t="s">
        <v>12531</v>
      </c>
      <c r="D3724" t="s">
        <v>555</v>
      </c>
      <c r="E3724" t="s">
        <v>2768</v>
      </c>
      <c r="F3724" t="s">
        <v>15</v>
      </c>
      <c r="G3724" cm="1">
        <f t="array" aca="1" ref="G3724" ca="1">SUMPRODUCT(--ISNUMBER(MID(D3724,ROW(INDIRECT("1:"&amp;LEN(D3724))),1)*1))</f>
        <v>0</v>
      </c>
    </row>
    <row r="3725" spans="1:8" hidden="1" x14ac:dyDescent="0.3">
      <c r="A3725">
        <v>1344</v>
      </c>
      <c r="B3725" t="s">
        <v>4699</v>
      </c>
      <c r="C3725" t="s">
        <v>4700</v>
      </c>
      <c r="D3725" t="s">
        <v>4701</v>
      </c>
      <c r="E3725" t="s">
        <v>325</v>
      </c>
      <c r="F3725" t="s">
        <v>3061</v>
      </c>
      <c r="G3725" cm="1">
        <f t="array" aca="1" ref="G3725" ca="1">SUMPRODUCT(--ISNUMBER(MID(D3725,ROW(INDIRECT("1:"&amp;LEN(D3725))),1)*1))</f>
        <v>8</v>
      </c>
      <c r="H3725" t="b">
        <f t="shared" ref="H3725:H3726" si="861">OR(ISNUMBER(FIND("Wh kg", D3725)), ISNUMBER(FIND("F/g", D3725)), ISNUMBER(FIND("ppm", D3725)), ISNUMBER(FIND("ppb", D3725)), ISNUMBER(FIND("mAh/g", D3725)), ISNUMBER(FIND("kHz", D3725)), ISNUMBER(FIND("°C", D3725)), ISNUMBER(FIND(" pH", D3725)), ISNUMBER(FIND("mg/L", D3725)), ISNUMBER(FIND("min", D3725)), ISNUMBER(FIND("mAhg", D3725)), ISNUMBER(FIND("g/L", D3725)), ISNUMBER(FIND("MPa", D3725)))</f>
        <v>0</v>
      </c>
    </row>
    <row r="3726" spans="1:8" hidden="1" x14ac:dyDescent="0.3">
      <c r="A3726">
        <v>1396</v>
      </c>
      <c r="B3726" t="s">
        <v>4878</v>
      </c>
      <c r="C3726" t="s">
        <v>4879</v>
      </c>
      <c r="D3726" t="s">
        <v>4880</v>
      </c>
      <c r="E3726" t="s">
        <v>4881</v>
      </c>
      <c r="F3726" t="s">
        <v>15</v>
      </c>
      <c r="G3726" cm="1">
        <f t="array" aca="1" ref="G3726" ca="1">SUMPRODUCT(--ISNUMBER(MID(D3726,ROW(INDIRECT("1:"&amp;LEN(D3726))),1)*1))</f>
        <v>8</v>
      </c>
      <c r="H3726" t="b">
        <f t="shared" si="861"/>
        <v>0</v>
      </c>
    </row>
    <row r="3727" spans="1:8" hidden="1" x14ac:dyDescent="0.3">
      <c r="A3727">
        <v>3725</v>
      </c>
      <c r="B3727" t="s">
        <v>12538</v>
      </c>
      <c r="C3727" t="s">
        <v>12539</v>
      </c>
      <c r="D3727" t="s">
        <v>12540</v>
      </c>
      <c r="E3727" t="s">
        <v>920</v>
      </c>
      <c r="F3727" t="s">
        <v>12541</v>
      </c>
      <c r="G3727" cm="1">
        <f t="array" aca="1" ref="G3727" ca="1">SUMPRODUCT(--ISNUMBER(MID(D3727,ROW(INDIRECT("1:"&amp;LEN(D3727))),1)*1))</f>
        <v>0</v>
      </c>
    </row>
    <row r="3728" spans="1:8" hidden="1" x14ac:dyDescent="0.3">
      <c r="A3728">
        <v>3726</v>
      </c>
      <c r="B3728" t="s">
        <v>12542</v>
      </c>
      <c r="C3728" t="s">
        <v>12543</v>
      </c>
      <c r="D3728" t="s">
        <v>12544</v>
      </c>
      <c r="E3728" t="s">
        <v>3085</v>
      </c>
      <c r="F3728" t="s">
        <v>1026</v>
      </c>
      <c r="G3728" cm="1">
        <f t="array" aca="1" ref="G3728" ca="1">SUMPRODUCT(--ISNUMBER(MID(D3728,ROW(INDIRECT("1:"&amp;LEN(D3728))),1)*1))</f>
        <v>0</v>
      </c>
    </row>
    <row r="3729" spans="1:8" hidden="1" x14ac:dyDescent="0.3">
      <c r="A3729">
        <v>3727</v>
      </c>
      <c r="B3729" t="s">
        <v>12545</v>
      </c>
      <c r="C3729" t="s">
        <v>12546</v>
      </c>
      <c r="D3729" t="s">
        <v>12547</v>
      </c>
      <c r="E3729" t="s">
        <v>760</v>
      </c>
      <c r="F3729" t="s">
        <v>138</v>
      </c>
      <c r="G3729" cm="1">
        <f t="array" aca="1" ref="G3729" ca="1">SUMPRODUCT(--ISNUMBER(MID(D3729,ROW(INDIRECT("1:"&amp;LEN(D3729))),1)*1))</f>
        <v>0</v>
      </c>
    </row>
    <row r="3730" spans="1:8" hidden="1" x14ac:dyDescent="0.3">
      <c r="A3730">
        <v>1439</v>
      </c>
      <c r="B3730" t="s">
        <v>5022</v>
      </c>
      <c r="C3730" t="s">
        <v>5023</v>
      </c>
      <c r="D3730" t="s">
        <v>5024</v>
      </c>
      <c r="E3730" t="s">
        <v>3444</v>
      </c>
      <c r="F3730" t="s">
        <v>46</v>
      </c>
      <c r="G3730" cm="1">
        <f t="array" aca="1" ref="G3730" ca="1">SUMPRODUCT(--ISNUMBER(MID(D3730,ROW(INDIRECT("1:"&amp;LEN(D3730))),1)*1))</f>
        <v>8</v>
      </c>
      <c r="H3730" t="b">
        <f>OR(ISNUMBER(FIND("Wh kg", D3730)), ISNUMBER(FIND("F/g", D3730)), ISNUMBER(FIND("ppm", D3730)), ISNUMBER(FIND("ppb", D3730)), ISNUMBER(FIND("mAh/g", D3730)), ISNUMBER(FIND("kHz", D3730)), ISNUMBER(FIND("°C", D3730)), ISNUMBER(FIND(" pH", D3730)), ISNUMBER(FIND("mg/L", D3730)), ISNUMBER(FIND("min", D3730)), ISNUMBER(FIND("mAhg", D3730)), ISNUMBER(FIND("g/L", D3730)), ISNUMBER(FIND("MPa", D3730)))</f>
        <v>0</v>
      </c>
    </row>
    <row r="3731" spans="1:8" hidden="1" x14ac:dyDescent="0.3">
      <c r="A3731">
        <v>3729</v>
      </c>
      <c r="B3731" t="s">
        <v>12551</v>
      </c>
      <c r="C3731" t="s">
        <v>12552</v>
      </c>
      <c r="D3731" t="s">
        <v>12553</v>
      </c>
      <c r="E3731" t="s">
        <v>2030</v>
      </c>
      <c r="F3731" t="s">
        <v>2654</v>
      </c>
      <c r="G3731" cm="1">
        <f t="array" aca="1" ref="G3731" ca="1">SUMPRODUCT(--ISNUMBER(MID(D3731,ROW(INDIRECT("1:"&amp;LEN(D3731))),1)*1))</f>
        <v>0</v>
      </c>
    </row>
    <row r="3732" spans="1:8" hidden="1" x14ac:dyDescent="0.3">
      <c r="A3732">
        <v>1453</v>
      </c>
      <c r="B3732" t="s">
        <v>5069</v>
      </c>
      <c r="C3732" t="s">
        <v>5070</v>
      </c>
      <c r="D3732" t="s">
        <v>5071</v>
      </c>
      <c r="E3732" t="s">
        <v>1091</v>
      </c>
      <c r="F3732" t="s">
        <v>15</v>
      </c>
      <c r="G3732" cm="1">
        <f t="array" aca="1" ref="G3732" ca="1">SUMPRODUCT(--ISNUMBER(MID(D3732,ROW(INDIRECT("1:"&amp;LEN(D3732))),1)*1))</f>
        <v>8</v>
      </c>
      <c r="H3732" t="b">
        <f>OR(ISNUMBER(FIND("Wh kg", D3732)), ISNUMBER(FIND("F/g", D3732)), ISNUMBER(FIND("ppm", D3732)), ISNUMBER(FIND("ppb", D3732)), ISNUMBER(FIND("mAh/g", D3732)), ISNUMBER(FIND("kHz", D3732)), ISNUMBER(FIND("°C", D3732)), ISNUMBER(FIND(" pH", D3732)), ISNUMBER(FIND("mg/L", D3732)), ISNUMBER(FIND("mAhg", D3732)), ISNUMBER(FIND("g/L", D3732)), ISNUMBER(FIND("MPa", D3732)))</f>
        <v>0</v>
      </c>
    </row>
    <row r="3733" spans="1:8" hidden="1" x14ac:dyDescent="0.3">
      <c r="A3733">
        <v>1510</v>
      </c>
      <c r="B3733" t="s">
        <v>5262</v>
      </c>
      <c r="C3733" t="s">
        <v>5263</v>
      </c>
      <c r="D3733" t="s">
        <v>5264</v>
      </c>
      <c r="E3733" t="s">
        <v>2671</v>
      </c>
      <c r="F3733" t="s">
        <v>5265</v>
      </c>
      <c r="G3733" cm="1">
        <f t="array" aca="1" ref="G3733" ca="1">SUMPRODUCT(--ISNUMBER(MID(D3733,ROW(INDIRECT("1:"&amp;LEN(D3733))),1)*1))</f>
        <v>8</v>
      </c>
      <c r="H3733" t="b">
        <f t="shared" ref="H3732:H3734" si="862">OR(ISNUMBER(FIND("Wh kg", D3733)), ISNUMBER(FIND("F/g", D3733)), ISNUMBER(FIND("ppm", D3733)), ISNUMBER(FIND("ppb", D3733)), ISNUMBER(FIND("mAh/g", D3733)), ISNUMBER(FIND("kHz", D3733)), ISNUMBER(FIND("°C", D3733)), ISNUMBER(FIND(" pH", D3733)), ISNUMBER(FIND("mg/L", D3733)), ISNUMBER(FIND("min", D3733)), ISNUMBER(FIND("mAhg", D3733)), ISNUMBER(FIND("g/L", D3733)), ISNUMBER(FIND("MPa", D3733)))</f>
        <v>0</v>
      </c>
    </row>
    <row r="3734" spans="1:8" hidden="1" x14ac:dyDescent="0.3">
      <c r="A3734">
        <v>1518</v>
      </c>
      <c r="B3734" t="s">
        <v>5288</v>
      </c>
      <c r="C3734" t="s">
        <v>5289</v>
      </c>
      <c r="D3734" t="s">
        <v>5290</v>
      </c>
      <c r="E3734" t="s">
        <v>1130</v>
      </c>
      <c r="F3734" t="s">
        <v>3140</v>
      </c>
      <c r="G3734" cm="1">
        <f t="array" aca="1" ref="G3734" ca="1">SUMPRODUCT(--ISNUMBER(MID(D3734,ROW(INDIRECT("1:"&amp;LEN(D3734))),1)*1))</f>
        <v>8</v>
      </c>
      <c r="H3734" t="b">
        <f t="shared" si="862"/>
        <v>0</v>
      </c>
    </row>
    <row r="3735" spans="1:8" hidden="1" x14ac:dyDescent="0.3">
      <c r="A3735">
        <v>3733</v>
      </c>
      <c r="B3735" t="s">
        <v>12563</v>
      </c>
      <c r="C3735" t="s">
        <v>12564</v>
      </c>
      <c r="D3735" t="s">
        <v>12565</v>
      </c>
      <c r="E3735" t="s">
        <v>4312</v>
      </c>
      <c r="F3735" t="s">
        <v>8020</v>
      </c>
      <c r="G3735" cm="1">
        <f t="array" aca="1" ref="G3735" ca="1">SUMPRODUCT(--ISNUMBER(MID(D3735,ROW(INDIRECT("1:"&amp;LEN(D3735))),1)*1))</f>
        <v>0</v>
      </c>
    </row>
    <row r="3736" spans="1:8" hidden="1" x14ac:dyDescent="0.3">
      <c r="A3736">
        <v>3734</v>
      </c>
      <c r="B3736" t="s">
        <v>12566</v>
      </c>
      <c r="C3736" t="s">
        <v>12567</v>
      </c>
      <c r="D3736" t="s">
        <v>12568</v>
      </c>
      <c r="E3736" t="s">
        <v>519</v>
      </c>
      <c r="F3736" t="s">
        <v>10</v>
      </c>
      <c r="G3736" cm="1">
        <f t="array" aca="1" ref="G3736" ca="1">SUMPRODUCT(--ISNUMBER(MID(D3736,ROW(INDIRECT("1:"&amp;LEN(D3736))),1)*1))</f>
        <v>0</v>
      </c>
    </row>
    <row r="3737" spans="1:8" hidden="1" x14ac:dyDescent="0.3">
      <c r="A3737">
        <v>1545</v>
      </c>
      <c r="B3737" t="s">
        <v>5377</v>
      </c>
      <c r="C3737" t="s">
        <v>5378</v>
      </c>
      <c r="D3737" t="s">
        <v>5379</v>
      </c>
      <c r="E3737" t="s">
        <v>1130</v>
      </c>
      <c r="F3737" t="s">
        <v>61</v>
      </c>
      <c r="G3737" cm="1">
        <f t="array" aca="1" ref="G3737" ca="1">SUMPRODUCT(--ISNUMBER(MID(D3737,ROW(INDIRECT("1:"&amp;LEN(D3737))),1)*1))</f>
        <v>8</v>
      </c>
      <c r="H3737" t="b">
        <f t="shared" ref="H3737:H3738" si="863">OR(ISNUMBER(FIND("Wh kg", D3737)), ISNUMBER(FIND("F/g", D3737)), ISNUMBER(FIND("ppm", D3737)), ISNUMBER(FIND("ppb", D3737)), ISNUMBER(FIND("mAh/g", D3737)), ISNUMBER(FIND("kHz", D3737)), ISNUMBER(FIND("°C", D3737)), ISNUMBER(FIND(" pH", D3737)), ISNUMBER(FIND("mg/L", D3737)), ISNUMBER(FIND("min", D3737)), ISNUMBER(FIND("mAhg", D3737)), ISNUMBER(FIND("g/L", D3737)), ISNUMBER(FIND("MPa", D3737)))</f>
        <v>0</v>
      </c>
    </row>
    <row r="3738" spans="1:8" hidden="1" x14ac:dyDescent="0.3">
      <c r="A3738">
        <v>1585</v>
      </c>
      <c r="B3738" t="s">
        <v>5510</v>
      </c>
      <c r="C3738" t="s">
        <v>5511</v>
      </c>
      <c r="D3738" t="s">
        <v>5512</v>
      </c>
      <c r="E3738" t="s">
        <v>287</v>
      </c>
      <c r="F3738" t="s">
        <v>89</v>
      </c>
      <c r="G3738" cm="1">
        <f t="array" aca="1" ref="G3738" ca="1">SUMPRODUCT(--ISNUMBER(MID(D3738,ROW(INDIRECT("1:"&amp;LEN(D3738))),1)*1))</f>
        <v>8</v>
      </c>
      <c r="H3738" t="b">
        <f>OR(ISNUMBER(FIND("Wh kg", D3738)), ISNUMBER(FIND("F/g", D3738)), ISNUMBER(FIND("ppm", D3738)), ISNUMBER(FIND("ppb", D3738)), ISNUMBER(FIND("mAh/g", D3738)), ISNUMBER(FIND("kHz", D3738)), ISNUMBER(FIND("°C", D3738)), ISNUMBER(FIND(" pH", D3738)), ISNUMBER(FIND("mg/L", D3738)), ISNUMBER(FIND("mAhg", D3738)), ISNUMBER(FIND("g/L", D3738)), ISNUMBER(FIND("MPa", D3738)))</f>
        <v>0</v>
      </c>
    </row>
    <row r="3739" spans="1:8" hidden="1" x14ac:dyDescent="0.3">
      <c r="A3739">
        <v>3737</v>
      </c>
      <c r="B3739" t="s">
        <v>12576</v>
      </c>
      <c r="C3739" t="s">
        <v>12577</v>
      </c>
      <c r="D3739" t="s">
        <v>12578</v>
      </c>
      <c r="E3739" t="s">
        <v>4206</v>
      </c>
      <c r="F3739" t="s">
        <v>5654</v>
      </c>
      <c r="G3739" cm="1">
        <f t="array" aca="1" ref="G3739" ca="1">SUMPRODUCT(--ISNUMBER(MID(D3739,ROW(INDIRECT("1:"&amp;LEN(D3739))),1)*1))</f>
        <v>0</v>
      </c>
    </row>
    <row r="3740" spans="1:8" hidden="1" x14ac:dyDescent="0.3">
      <c r="A3740">
        <v>1717</v>
      </c>
      <c r="B3740" t="s">
        <v>5960</v>
      </c>
      <c r="C3740" t="s">
        <v>5961</v>
      </c>
      <c r="D3740" t="s">
        <v>5962</v>
      </c>
      <c r="E3740" t="s">
        <v>5963</v>
      </c>
      <c r="F3740" t="s">
        <v>89</v>
      </c>
      <c r="G3740" cm="1">
        <f t="array" aca="1" ref="G3740" ca="1">SUMPRODUCT(--ISNUMBER(MID(D3740,ROW(INDIRECT("1:"&amp;LEN(D3740))),1)*1))</f>
        <v>8</v>
      </c>
      <c r="H3740" t="b">
        <f>OR(ISNUMBER(FIND("Wh kg", D3740)), ISNUMBER(FIND("F/g", D3740)), ISNUMBER(FIND("ppm", D3740)), ISNUMBER(FIND("ppb", D3740)), ISNUMBER(FIND("mAh/g", D3740)), ISNUMBER(FIND("kHz", D3740)), ISNUMBER(FIND("°C", D3740)), ISNUMBER(FIND(" pH", D3740)), ISNUMBER(FIND("mg/L", D3740)), ISNUMBER(FIND("min", D3740)), ISNUMBER(FIND("mAhg", D3740)), ISNUMBER(FIND("g/L", D3740)), ISNUMBER(FIND("MPa", D3740)))</f>
        <v>0</v>
      </c>
    </row>
    <row r="3741" spans="1:8" hidden="1" x14ac:dyDescent="0.3">
      <c r="A3741">
        <v>3739</v>
      </c>
      <c r="B3741" t="s">
        <v>12582</v>
      </c>
      <c r="C3741" t="s">
        <v>12583</v>
      </c>
      <c r="D3741" t="s">
        <v>12584</v>
      </c>
      <c r="E3741" t="s">
        <v>1053</v>
      </c>
      <c r="F3741" t="s">
        <v>56</v>
      </c>
      <c r="G3741" cm="1">
        <f t="array" aca="1" ref="G3741" ca="1">SUMPRODUCT(--ISNUMBER(MID(D3741,ROW(INDIRECT("1:"&amp;LEN(D3741))),1)*1))</f>
        <v>0</v>
      </c>
    </row>
    <row r="3742" spans="1:8" hidden="1" x14ac:dyDescent="0.3">
      <c r="A3742">
        <v>1725</v>
      </c>
      <c r="B3742" t="s">
        <v>5986</v>
      </c>
      <c r="C3742" t="s">
        <v>5987</v>
      </c>
      <c r="D3742" t="s">
        <v>5988</v>
      </c>
      <c r="E3742" t="s">
        <v>2547</v>
      </c>
      <c r="F3742" t="s">
        <v>687</v>
      </c>
      <c r="G3742" cm="1">
        <f t="array" aca="1" ref="G3742" ca="1">SUMPRODUCT(--ISNUMBER(MID(D3742,ROW(INDIRECT("1:"&amp;LEN(D3742))),1)*1))</f>
        <v>8</v>
      </c>
      <c r="H3742" t="b">
        <f>OR(ISNUMBER(FIND("Wh kg", D3742)), ISNUMBER(FIND("F/g", D3742)), ISNUMBER(FIND("ppm", D3742)), ISNUMBER(FIND("ppb", D3742)), ISNUMBER(FIND("mAh/g", D3742)), ISNUMBER(FIND("kHz", D3742)), ISNUMBER(FIND("°C", D3742)), ISNUMBER(FIND(" pH", D3742)), ISNUMBER(FIND("mg/L", D3742)), ISNUMBER(FIND("min", D3742)), ISNUMBER(FIND("mAhg", D3742)), ISNUMBER(FIND("g/L", D3742)), ISNUMBER(FIND("MPa", D3742)))</f>
        <v>0</v>
      </c>
    </row>
    <row r="3743" spans="1:8" hidden="1" x14ac:dyDescent="0.3">
      <c r="A3743">
        <v>3741</v>
      </c>
      <c r="B3743" t="s">
        <v>12588</v>
      </c>
      <c r="C3743" t="s">
        <v>12589</v>
      </c>
      <c r="D3743" t="s">
        <v>12590</v>
      </c>
      <c r="E3743" t="s">
        <v>1525</v>
      </c>
      <c r="F3743" t="s">
        <v>12591</v>
      </c>
      <c r="G3743" cm="1">
        <f t="array" aca="1" ref="G3743" ca="1">SUMPRODUCT(--ISNUMBER(MID(D3743,ROW(INDIRECT("1:"&amp;LEN(D3743))),1)*1))</f>
        <v>0</v>
      </c>
    </row>
    <row r="3744" spans="1:8" hidden="1" x14ac:dyDescent="0.3">
      <c r="A3744">
        <v>1752</v>
      </c>
      <c r="B3744" t="s">
        <v>6076</v>
      </c>
      <c r="C3744" t="s">
        <v>6077</v>
      </c>
      <c r="D3744" t="s">
        <v>6078</v>
      </c>
      <c r="E3744" t="s">
        <v>519</v>
      </c>
      <c r="F3744" t="s">
        <v>10</v>
      </c>
      <c r="G3744" cm="1">
        <f t="array" aca="1" ref="G3744" ca="1">SUMPRODUCT(--ISNUMBER(MID(D3744,ROW(INDIRECT("1:"&amp;LEN(D3744))),1)*1))</f>
        <v>8</v>
      </c>
      <c r="H3744" t="b">
        <f t="shared" ref="H3744:H3745" si="864">OR(ISNUMBER(FIND("Wh kg", D3744)), ISNUMBER(FIND("F/g", D3744)), ISNUMBER(FIND("ppm", D3744)), ISNUMBER(FIND("ppb", D3744)), ISNUMBER(FIND("mAh/g", D3744)), ISNUMBER(FIND("kHz", D3744)), ISNUMBER(FIND("°C", D3744)), ISNUMBER(FIND(" pH", D3744)), ISNUMBER(FIND("mg/L", D3744)), ISNUMBER(FIND("mAhg", D3744)), ISNUMBER(FIND("g/L", D3744)), ISNUMBER(FIND("MPa", D3744)))</f>
        <v>0</v>
      </c>
    </row>
    <row r="3745" spans="1:8" hidden="1" x14ac:dyDescent="0.3">
      <c r="A3745">
        <v>1813</v>
      </c>
      <c r="B3745" t="s">
        <v>6279</v>
      </c>
      <c r="C3745" t="s">
        <v>6280</v>
      </c>
      <c r="D3745" t="s">
        <v>6281</v>
      </c>
      <c r="E3745" t="s">
        <v>6282</v>
      </c>
      <c r="F3745" t="s">
        <v>15</v>
      </c>
      <c r="G3745" cm="1">
        <f t="array" aca="1" ref="G3745" ca="1">SUMPRODUCT(--ISNUMBER(MID(D3745,ROW(INDIRECT("1:"&amp;LEN(D3745))),1)*1))</f>
        <v>8</v>
      </c>
      <c r="H3745" t="b">
        <f t="shared" si="864"/>
        <v>0</v>
      </c>
    </row>
    <row r="3746" spans="1:8" hidden="1" x14ac:dyDescent="0.3">
      <c r="A3746">
        <v>1868</v>
      </c>
      <c r="B3746" t="s">
        <v>6460</v>
      </c>
      <c r="C3746" t="s">
        <v>6461</v>
      </c>
      <c r="D3746" t="s">
        <v>6462</v>
      </c>
      <c r="E3746" t="s">
        <v>2995</v>
      </c>
      <c r="F3746" t="s">
        <v>1139</v>
      </c>
      <c r="G3746" cm="1">
        <f t="array" aca="1" ref="G3746" ca="1">SUMPRODUCT(--ISNUMBER(MID(D3746,ROW(INDIRECT("1:"&amp;LEN(D3746))),1)*1))</f>
        <v>8</v>
      </c>
      <c r="H3746" t="b">
        <f t="shared" ref="H3744:H3747" si="865">OR(ISNUMBER(FIND("Wh kg", D3746)), ISNUMBER(FIND("F/g", D3746)), ISNUMBER(FIND("ppm", D3746)), ISNUMBER(FIND("ppb", D3746)), ISNUMBER(FIND("mAh/g", D3746)), ISNUMBER(FIND("kHz", D3746)), ISNUMBER(FIND("°C", D3746)), ISNUMBER(FIND(" pH", D3746)), ISNUMBER(FIND("mg/L", D3746)), ISNUMBER(FIND("min", D3746)), ISNUMBER(FIND("mAhg", D3746)), ISNUMBER(FIND("g/L", D3746)), ISNUMBER(FIND("MPa", D3746)))</f>
        <v>0</v>
      </c>
    </row>
    <row r="3747" spans="1:8" x14ac:dyDescent="0.3">
      <c r="A3747">
        <v>1925</v>
      </c>
      <c r="B3747" t="s">
        <v>6653</v>
      </c>
      <c r="C3747" t="s">
        <v>6654</v>
      </c>
      <c r="D3747" t="s">
        <v>6655</v>
      </c>
      <c r="E3747" t="s">
        <v>50</v>
      </c>
      <c r="F3747" t="s">
        <v>161</v>
      </c>
      <c r="G3747" cm="1">
        <f t="array" aca="1" ref="G3747" ca="1">SUMPRODUCT(--ISNUMBER(MID(D3747,ROW(INDIRECT("1:"&amp;LEN(D3747))),1)*1))</f>
        <v>8</v>
      </c>
      <c r="H3747" t="b">
        <f>OR(ISNUMBER(FIND("Wh kg", D3747)), ISNUMBER(FIND("F/g", D3747)), ISNUMBER(FIND("ppm", D3747)), ISNUMBER(FIND("ppb", D3747)), ISNUMBER(FIND("mAh/g", D3747)), ISNUMBER(FIND("kHz", D3747)), ISNUMBER(FIND("°C", D3747)), ISNUMBER(FIND(" pH", D3747)), ISNUMBER(FIND("mg/L", D3747)), ISNUMBER(FIND("mAhg", D3747)), ISNUMBER(FIND("g/L", D3747)), ISNUMBER(FIND("MPa", D3747)))</f>
        <v>1</v>
      </c>
    </row>
    <row r="3748" spans="1:8" hidden="1" x14ac:dyDescent="0.3">
      <c r="A3748">
        <v>3746</v>
      </c>
      <c r="B3748" t="s">
        <v>12604</v>
      </c>
      <c r="C3748" t="s">
        <v>12605</v>
      </c>
      <c r="D3748" t="s">
        <v>12606</v>
      </c>
      <c r="E3748" t="s">
        <v>481</v>
      </c>
      <c r="F3748" t="s">
        <v>33</v>
      </c>
      <c r="G3748" cm="1">
        <f t="array" aca="1" ref="G3748" ca="1">SUMPRODUCT(--ISNUMBER(MID(D3748,ROW(INDIRECT("1:"&amp;LEN(D3748))),1)*1))</f>
        <v>0</v>
      </c>
    </row>
    <row r="3749" spans="1:8" x14ac:dyDescent="0.3">
      <c r="A3749">
        <v>2100</v>
      </c>
      <c r="B3749" t="s">
        <v>7249</v>
      </c>
      <c r="C3749" t="s">
        <v>7250</v>
      </c>
      <c r="D3749" t="s">
        <v>7251</v>
      </c>
      <c r="E3749" t="s">
        <v>380</v>
      </c>
      <c r="F3749" t="s">
        <v>15</v>
      </c>
      <c r="G3749" cm="1">
        <f t="array" aca="1" ref="G3749" ca="1">SUMPRODUCT(--ISNUMBER(MID(D3749,ROW(INDIRECT("1:"&amp;LEN(D3749))),1)*1))</f>
        <v>8</v>
      </c>
      <c r="H3749" t="b">
        <f t="shared" ref="H3749:H3751" si="866">OR(ISNUMBER(FIND("Wh kg", D3749)), ISNUMBER(FIND("F/g", D3749)), ISNUMBER(FIND("ppm", D3749)), ISNUMBER(FIND("ppb", D3749)), ISNUMBER(FIND("mAh/g", D3749)), ISNUMBER(FIND("kHz", D3749)), ISNUMBER(FIND("°C", D3749)), ISNUMBER(FIND(" pH", D3749)), ISNUMBER(FIND("mg/L", D3749)), ISNUMBER(FIND("mAhg", D3749)), ISNUMBER(FIND("g/L", D3749)), ISNUMBER(FIND("MPa", D3749)))</f>
        <v>1</v>
      </c>
    </row>
    <row r="3750" spans="1:8" hidden="1" x14ac:dyDescent="0.3">
      <c r="A3750">
        <v>2109</v>
      </c>
      <c r="B3750" t="s">
        <v>7278</v>
      </c>
      <c r="C3750" t="s">
        <v>7279</v>
      </c>
      <c r="D3750" t="s">
        <v>7280</v>
      </c>
      <c r="E3750" t="s">
        <v>7281</v>
      </c>
      <c r="F3750" t="s">
        <v>15</v>
      </c>
      <c r="G3750" cm="1">
        <f t="array" aca="1" ref="G3750" ca="1">SUMPRODUCT(--ISNUMBER(MID(D3750,ROW(INDIRECT("1:"&amp;LEN(D3750))),1)*1))</f>
        <v>8</v>
      </c>
      <c r="H3750" t="b">
        <f t="shared" si="866"/>
        <v>0</v>
      </c>
    </row>
    <row r="3751" spans="1:8" x14ac:dyDescent="0.3">
      <c r="A3751">
        <v>2258</v>
      </c>
      <c r="B3751" t="s">
        <v>7762</v>
      </c>
      <c r="C3751" t="s">
        <v>7763</v>
      </c>
      <c r="D3751" t="s">
        <v>7764</v>
      </c>
      <c r="E3751" t="s">
        <v>353</v>
      </c>
      <c r="F3751" t="s">
        <v>161</v>
      </c>
      <c r="G3751" cm="1">
        <f t="array" aca="1" ref="G3751" ca="1">SUMPRODUCT(--ISNUMBER(MID(D3751,ROW(INDIRECT("1:"&amp;LEN(D3751))),1)*1))</f>
        <v>8</v>
      </c>
      <c r="H3751" t="b">
        <f t="shared" si="866"/>
        <v>1</v>
      </c>
    </row>
    <row r="3752" spans="1:8" hidden="1" x14ac:dyDescent="0.3">
      <c r="A3752">
        <v>2300</v>
      </c>
      <c r="B3752" t="s">
        <v>7906</v>
      </c>
      <c r="C3752" t="s">
        <v>7907</v>
      </c>
      <c r="D3752" t="s">
        <v>7908</v>
      </c>
      <c r="E3752" t="s">
        <v>3688</v>
      </c>
      <c r="F3752" t="s">
        <v>116</v>
      </c>
      <c r="G3752" cm="1">
        <f t="array" aca="1" ref="G3752" ca="1">SUMPRODUCT(--ISNUMBER(MID(D3752,ROW(INDIRECT("1:"&amp;LEN(D3752))),1)*1))</f>
        <v>8</v>
      </c>
      <c r="H3752" t="b">
        <f t="shared" ref="H3749:H3756" si="867">OR(ISNUMBER(FIND("Wh kg", D3752)), ISNUMBER(FIND("F/g", D3752)), ISNUMBER(FIND("ppm", D3752)), ISNUMBER(FIND("ppb", D3752)), ISNUMBER(FIND("mAh/g", D3752)), ISNUMBER(FIND("kHz", D3752)), ISNUMBER(FIND("°C", D3752)), ISNUMBER(FIND(" pH", D3752)), ISNUMBER(FIND("mg/L", D3752)), ISNUMBER(FIND("min", D3752)), ISNUMBER(FIND("mAhg", D3752)), ISNUMBER(FIND("g/L", D3752)), ISNUMBER(FIND("MPa", D3752)))</f>
        <v>0</v>
      </c>
    </row>
    <row r="3753" spans="1:8" hidden="1" x14ac:dyDescent="0.3">
      <c r="A3753">
        <v>2310</v>
      </c>
      <c r="B3753" t="s">
        <v>7938</v>
      </c>
      <c r="C3753" t="s">
        <v>7939</v>
      </c>
      <c r="D3753" t="s">
        <v>7940</v>
      </c>
      <c r="E3753" t="s">
        <v>5903</v>
      </c>
      <c r="F3753" t="s">
        <v>46</v>
      </c>
      <c r="G3753" cm="1">
        <f t="array" aca="1" ref="G3753" ca="1">SUMPRODUCT(--ISNUMBER(MID(D3753,ROW(INDIRECT("1:"&amp;LEN(D3753))),1)*1))</f>
        <v>8</v>
      </c>
      <c r="H3753" t="b">
        <f t="shared" si="867"/>
        <v>0</v>
      </c>
    </row>
    <row r="3754" spans="1:8" hidden="1" x14ac:dyDescent="0.3">
      <c r="A3754">
        <v>2344</v>
      </c>
      <c r="B3754" t="s">
        <v>8055</v>
      </c>
      <c r="C3754" t="s">
        <v>8056</v>
      </c>
      <c r="D3754" t="s">
        <v>8057</v>
      </c>
      <c r="E3754" t="s">
        <v>7270</v>
      </c>
      <c r="F3754" t="s">
        <v>66</v>
      </c>
      <c r="G3754" cm="1">
        <f t="array" aca="1" ref="G3754" ca="1">SUMPRODUCT(--ISNUMBER(MID(D3754,ROW(INDIRECT("1:"&amp;LEN(D3754))),1)*1))</f>
        <v>8</v>
      </c>
      <c r="H3754" t="b">
        <f t="shared" si="867"/>
        <v>0</v>
      </c>
    </row>
    <row r="3755" spans="1:8" x14ac:dyDescent="0.3">
      <c r="A3755">
        <v>2419</v>
      </c>
      <c r="B3755" t="s">
        <v>8301</v>
      </c>
      <c r="C3755" t="s">
        <v>8302</v>
      </c>
      <c r="D3755" t="s">
        <v>8303</v>
      </c>
      <c r="E3755" t="s">
        <v>422</v>
      </c>
      <c r="F3755" t="s">
        <v>161</v>
      </c>
      <c r="G3755" cm="1">
        <f t="array" aca="1" ref="G3755" ca="1">SUMPRODUCT(--ISNUMBER(MID(D3755,ROW(INDIRECT("1:"&amp;LEN(D3755))),1)*1))</f>
        <v>8</v>
      </c>
      <c r="H3755" t="b">
        <f>OR(ISNUMBER(FIND("Wh kg", D3755)), ISNUMBER(FIND("F/g", D3755)), ISNUMBER(FIND("ppm", D3755)), ISNUMBER(FIND("ppb", D3755)), ISNUMBER(FIND("mAh/g", D3755)), ISNUMBER(FIND("kHz", D3755)), ISNUMBER(FIND("°C", D3755)), ISNUMBER(FIND(" pH", D3755)), ISNUMBER(FIND("mg/L", D3755)), ISNUMBER(FIND("mAhg", D3755)), ISNUMBER(FIND("g/L", D3755)), ISNUMBER(FIND("MPa", D3755)))</f>
        <v>1</v>
      </c>
    </row>
    <row r="3756" spans="1:8" hidden="1" x14ac:dyDescent="0.3">
      <c r="A3756">
        <v>2491</v>
      </c>
      <c r="B3756" t="s">
        <v>8534</v>
      </c>
      <c r="C3756" t="s">
        <v>8535</v>
      </c>
      <c r="D3756" t="s">
        <v>8536</v>
      </c>
      <c r="E3756" t="s">
        <v>231</v>
      </c>
      <c r="F3756" t="s">
        <v>8537</v>
      </c>
      <c r="G3756" cm="1">
        <f t="array" aca="1" ref="G3756" ca="1">SUMPRODUCT(--ISNUMBER(MID(D3756,ROW(INDIRECT("1:"&amp;LEN(D3756))),1)*1))</f>
        <v>8</v>
      </c>
      <c r="H3756" t="b">
        <f t="shared" si="867"/>
        <v>0</v>
      </c>
    </row>
    <row r="3757" spans="1:8" hidden="1" x14ac:dyDescent="0.3">
      <c r="A3757">
        <v>3755</v>
      </c>
      <c r="B3757" t="s">
        <v>12631</v>
      </c>
      <c r="C3757" t="s">
        <v>12632</v>
      </c>
      <c r="D3757" t="s">
        <v>12633</v>
      </c>
      <c r="E3757" t="s">
        <v>2671</v>
      </c>
      <c r="F3757" t="s">
        <v>3657</v>
      </c>
      <c r="G3757" cm="1">
        <f t="array" aca="1" ref="G3757" ca="1">SUMPRODUCT(--ISNUMBER(MID(D3757,ROW(INDIRECT("1:"&amp;LEN(D3757))),1)*1))</f>
        <v>0</v>
      </c>
    </row>
    <row r="3758" spans="1:8" hidden="1" x14ac:dyDescent="0.3">
      <c r="A3758">
        <v>2695</v>
      </c>
      <c r="B3758" t="s">
        <v>9205</v>
      </c>
      <c r="C3758" t="s">
        <v>9206</v>
      </c>
      <c r="D3758" t="s">
        <v>9207</v>
      </c>
      <c r="E3758" t="s">
        <v>2479</v>
      </c>
      <c r="F3758" t="s">
        <v>15</v>
      </c>
      <c r="G3758" cm="1">
        <f t="array" aca="1" ref="G3758" ca="1">SUMPRODUCT(--ISNUMBER(MID(D3758,ROW(INDIRECT("1:"&amp;LEN(D3758))),1)*1))</f>
        <v>8</v>
      </c>
      <c r="H3758" t="b">
        <f>OR(ISNUMBER(FIND("Wh kg", D3758)), ISNUMBER(FIND("F/g", D3758)), ISNUMBER(FIND("ppm", D3758)), ISNUMBER(FIND("ppb", D3758)), ISNUMBER(FIND("mAh/g", D3758)), ISNUMBER(FIND("kHz", D3758)), ISNUMBER(FIND("°C", D3758)), ISNUMBER(FIND(" pH", D3758)), ISNUMBER(FIND("mg/L", D3758)), ISNUMBER(FIND("mAhg", D3758)), ISNUMBER(FIND("g/L", D3758)), ISNUMBER(FIND("MPa", D3758)))</f>
        <v>0</v>
      </c>
    </row>
    <row r="3759" spans="1:8" hidden="1" x14ac:dyDescent="0.3">
      <c r="A3759">
        <v>3757</v>
      </c>
      <c r="B3759" t="s">
        <v>12637</v>
      </c>
      <c r="C3759" t="s">
        <v>12638</v>
      </c>
      <c r="D3759" t="s">
        <v>12639</v>
      </c>
      <c r="E3759" t="s">
        <v>12640</v>
      </c>
      <c r="F3759" t="s">
        <v>15</v>
      </c>
      <c r="G3759" cm="1">
        <f t="array" aca="1" ref="G3759" ca="1">SUMPRODUCT(--ISNUMBER(MID(D3759,ROW(INDIRECT("1:"&amp;LEN(D3759))),1)*1))</f>
        <v>0</v>
      </c>
    </row>
    <row r="3760" spans="1:8" hidden="1" x14ac:dyDescent="0.3">
      <c r="A3760">
        <v>2739</v>
      </c>
      <c r="B3760" t="s">
        <v>9345</v>
      </c>
      <c r="C3760" t="s">
        <v>9346</v>
      </c>
      <c r="D3760" t="s">
        <v>9347</v>
      </c>
      <c r="E3760" t="s">
        <v>294</v>
      </c>
      <c r="F3760" t="s">
        <v>687</v>
      </c>
      <c r="G3760" cm="1">
        <f t="array" aca="1" ref="G3760" ca="1">SUMPRODUCT(--ISNUMBER(MID(D3760,ROW(INDIRECT("1:"&amp;LEN(D3760))),1)*1))</f>
        <v>8</v>
      </c>
      <c r="H3760" t="b">
        <f>OR(ISNUMBER(FIND("Wh kg", D3760)), ISNUMBER(FIND("F/g", D3760)), ISNUMBER(FIND("ppm", D3760)), ISNUMBER(FIND("ppb", D3760)), ISNUMBER(FIND("mAh/g", D3760)), ISNUMBER(FIND("kHz", D3760)), ISNUMBER(FIND("°C", D3760)), ISNUMBER(FIND(" pH", D3760)), ISNUMBER(FIND("mg/L", D3760)), ISNUMBER(FIND("mAhg", D3760)), ISNUMBER(FIND("g/L", D3760)), ISNUMBER(FIND("MPa", D3760)))</f>
        <v>0</v>
      </c>
    </row>
    <row r="3761" spans="1:8" hidden="1" x14ac:dyDescent="0.3">
      <c r="A3761">
        <v>2744</v>
      </c>
      <c r="B3761" t="s">
        <v>9360</v>
      </c>
      <c r="C3761" t="s">
        <v>9361</v>
      </c>
      <c r="D3761" t="s">
        <v>9362</v>
      </c>
      <c r="E3761" t="s">
        <v>3483</v>
      </c>
      <c r="F3761" t="s">
        <v>116</v>
      </c>
      <c r="G3761" cm="1">
        <f t="array" aca="1" ref="G3761" ca="1">SUMPRODUCT(--ISNUMBER(MID(D3761,ROW(INDIRECT("1:"&amp;LEN(D3761))),1)*1))</f>
        <v>8</v>
      </c>
      <c r="H3761" t="b">
        <f t="shared" ref="H3760:H3761" si="868">OR(ISNUMBER(FIND("Wh kg", D3761)), ISNUMBER(FIND("F/g", D3761)), ISNUMBER(FIND("ppm", D3761)), ISNUMBER(FIND("ppb", D3761)), ISNUMBER(FIND("mAh/g", D3761)), ISNUMBER(FIND("kHz", D3761)), ISNUMBER(FIND("°C", D3761)), ISNUMBER(FIND(" pH", D3761)), ISNUMBER(FIND("mg/L", D3761)), ISNUMBER(FIND("min", D3761)), ISNUMBER(FIND("mAhg", D3761)), ISNUMBER(FIND("g/L", D3761)), ISNUMBER(FIND("MPa", D3761)))</f>
        <v>0</v>
      </c>
    </row>
    <row r="3762" spans="1:8" hidden="1" x14ac:dyDescent="0.3">
      <c r="A3762">
        <v>3760</v>
      </c>
      <c r="B3762" t="s">
        <v>12648</v>
      </c>
      <c r="C3762" t="s">
        <v>12649</v>
      </c>
      <c r="D3762" t="s">
        <v>12650</v>
      </c>
      <c r="E3762" t="s">
        <v>1329</v>
      </c>
      <c r="F3762" t="s">
        <v>153</v>
      </c>
      <c r="G3762" cm="1">
        <f t="array" aca="1" ref="G3762" ca="1">SUMPRODUCT(--ISNUMBER(MID(D3762,ROW(INDIRECT("1:"&amp;LEN(D3762))),1)*1))</f>
        <v>0</v>
      </c>
    </row>
    <row r="3763" spans="1:8" hidden="1" x14ac:dyDescent="0.3">
      <c r="A3763">
        <v>2762</v>
      </c>
      <c r="B3763" t="s">
        <v>9418</v>
      </c>
      <c r="C3763" t="s">
        <v>9419</v>
      </c>
      <c r="D3763" t="s">
        <v>9420</v>
      </c>
      <c r="E3763" t="s">
        <v>971</v>
      </c>
      <c r="F3763" t="s">
        <v>1411</v>
      </c>
      <c r="G3763" cm="1">
        <f t="array" aca="1" ref="G3763" ca="1">SUMPRODUCT(--ISNUMBER(MID(D3763,ROW(INDIRECT("1:"&amp;LEN(D3763))),1)*1))</f>
        <v>8</v>
      </c>
      <c r="H3763" t="b">
        <f t="shared" ref="H3763:H3765" si="869">OR(ISNUMBER(FIND("Wh kg", D3763)), ISNUMBER(FIND("F/g", D3763)), ISNUMBER(FIND("ppm", D3763)), ISNUMBER(FIND("ppb", D3763)), ISNUMBER(FIND("mAh/g", D3763)), ISNUMBER(FIND("kHz", D3763)), ISNUMBER(FIND("°C", D3763)), ISNUMBER(FIND(" pH", D3763)), ISNUMBER(FIND("mg/L", D3763)), ISNUMBER(FIND("mAhg", D3763)), ISNUMBER(FIND("g/L", D3763)), ISNUMBER(FIND("MPa", D3763)))</f>
        <v>0</v>
      </c>
    </row>
    <row r="3764" spans="1:8" hidden="1" x14ac:dyDescent="0.3">
      <c r="A3764">
        <v>2791</v>
      </c>
      <c r="B3764" t="s">
        <v>9513</v>
      </c>
      <c r="C3764" t="s">
        <v>9514</v>
      </c>
      <c r="D3764" t="s">
        <v>9515</v>
      </c>
      <c r="E3764" t="s">
        <v>9516</v>
      </c>
      <c r="F3764" t="s">
        <v>515</v>
      </c>
      <c r="G3764" cm="1">
        <f t="array" aca="1" ref="G3764" ca="1">SUMPRODUCT(--ISNUMBER(MID(D3764,ROW(INDIRECT("1:"&amp;LEN(D3764))),1)*1))</f>
        <v>8</v>
      </c>
      <c r="H3764" t="b">
        <f t="shared" si="869"/>
        <v>0</v>
      </c>
    </row>
    <row r="3765" spans="1:8" x14ac:dyDescent="0.3">
      <c r="A3765">
        <v>2794</v>
      </c>
      <c r="B3765" t="s">
        <v>9523</v>
      </c>
      <c r="C3765" t="s">
        <v>9524</v>
      </c>
      <c r="D3765" t="s">
        <v>9525</v>
      </c>
      <c r="E3765" t="s">
        <v>9526</v>
      </c>
      <c r="F3765" t="s">
        <v>694</v>
      </c>
      <c r="G3765" cm="1">
        <f t="array" aca="1" ref="G3765" ca="1">SUMPRODUCT(--ISNUMBER(MID(D3765,ROW(INDIRECT("1:"&amp;LEN(D3765))),1)*1))</f>
        <v>8</v>
      </c>
      <c r="H3765" t="b">
        <f t="shared" si="869"/>
        <v>1</v>
      </c>
    </row>
    <row r="3766" spans="1:8" hidden="1" x14ac:dyDescent="0.3">
      <c r="A3766">
        <v>3764</v>
      </c>
      <c r="B3766" t="s">
        <v>12661</v>
      </c>
      <c r="C3766" t="s">
        <v>12662</v>
      </c>
      <c r="D3766" t="s">
        <v>12663</v>
      </c>
      <c r="E3766" t="s">
        <v>12363</v>
      </c>
      <c r="F3766" t="s">
        <v>15</v>
      </c>
      <c r="G3766" cm="1">
        <f t="array" aca="1" ref="G3766" ca="1">SUMPRODUCT(--ISNUMBER(MID(D3766,ROW(INDIRECT("1:"&amp;LEN(D3766))),1)*1))</f>
        <v>0</v>
      </c>
    </row>
    <row r="3767" spans="1:8" hidden="1" x14ac:dyDescent="0.3">
      <c r="A3767">
        <v>2810</v>
      </c>
      <c r="B3767" t="s">
        <v>9574</v>
      </c>
      <c r="C3767" t="s">
        <v>9575</v>
      </c>
      <c r="D3767" t="s">
        <v>9576</v>
      </c>
      <c r="E3767" t="s">
        <v>6185</v>
      </c>
      <c r="F3767" t="s">
        <v>89</v>
      </c>
      <c r="G3767" cm="1">
        <f t="array" aca="1" ref="G3767" ca="1">SUMPRODUCT(--ISNUMBER(MID(D3767,ROW(INDIRECT("1:"&amp;LEN(D3767))),1)*1))</f>
        <v>8</v>
      </c>
      <c r="H3767" t="b">
        <f t="shared" ref="H3767:H3769" si="870">OR(ISNUMBER(FIND("Wh kg", D3767)), ISNUMBER(FIND("F/g", D3767)), ISNUMBER(FIND("ppm", D3767)), ISNUMBER(FIND("ppb", D3767)), ISNUMBER(FIND("mAh/g", D3767)), ISNUMBER(FIND("kHz", D3767)), ISNUMBER(FIND("°C", D3767)), ISNUMBER(FIND(" pH", D3767)), ISNUMBER(FIND("mg/L", D3767)), ISNUMBER(FIND("mAhg", D3767)), ISNUMBER(FIND("g/L", D3767)), ISNUMBER(FIND("MPa", D3767)))</f>
        <v>0</v>
      </c>
    </row>
    <row r="3768" spans="1:8" hidden="1" x14ac:dyDescent="0.3">
      <c r="A3768">
        <v>2896</v>
      </c>
      <c r="B3768" t="s">
        <v>9850</v>
      </c>
      <c r="C3768" t="s">
        <v>9851</v>
      </c>
      <c r="D3768" t="s">
        <v>9852</v>
      </c>
      <c r="E3768" t="s">
        <v>9</v>
      </c>
      <c r="F3768" t="s">
        <v>211</v>
      </c>
      <c r="G3768" cm="1">
        <f t="array" aca="1" ref="G3768" ca="1">SUMPRODUCT(--ISNUMBER(MID(D3768,ROW(INDIRECT("1:"&amp;LEN(D3768))),1)*1))</f>
        <v>8</v>
      </c>
      <c r="H3768" t="b">
        <f t="shared" si="870"/>
        <v>0</v>
      </c>
    </row>
    <row r="3769" spans="1:8" x14ac:dyDescent="0.3">
      <c r="A3769">
        <v>2913</v>
      </c>
      <c r="B3769" t="s">
        <v>9907</v>
      </c>
      <c r="C3769" t="s">
        <v>9908</v>
      </c>
      <c r="D3769" t="s">
        <v>9909</v>
      </c>
      <c r="E3769" t="s">
        <v>474</v>
      </c>
      <c r="F3769" t="s">
        <v>161</v>
      </c>
      <c r="G3769" cm="1">
        <f t="array" aca="1" ref="G3769" ca="1">SUMPRODUCT(--ISNUMBER(MID(D3769,ROW(INDIRECT("1:"&amp;LEN(D3769))),1)*1))</f>
        <v>8</v>
      </c>
      <c r="H3769" t="b">
        <f t="shared" si="870"/>
        <v>1</v>
      </c>
    </row>
    <row r="3770" spans="1:8" hidden="1" x14ac:dyDescent="0.3">
      <c r="A3770">
        <v>3768</v>
      </c>
      <c r="B3770" t="s">
        <v>12673</v>
      </c>
      <c r="C3770" t="s">
        <v>12674</v>
      </c>
      <c r="D3770" t="s">
        <v>12675</v>
      </c>
      <c r="E3770" t="s">
        <v>265</v>
      </c>
      <c r="F3770" t="s">
        <v>12676</v>
      </c>
      <c r="G3770" cm="1">
        <f t="array" aca="1" ref="G3770" ca="1">SUMPRODUCT(--ISNUMBER(MID(D3770,ROW(INDIRECT("1:"&amp;LEN(D3770))),1)*1))</f>
        <v>0</v>
      </c>
    </row>
    <row r="3771" spans="1:8" hidden="1" x14ac:dyDescent="0.3">
      <c r="A3771">
        <v>2967</v>
      </c>
      <c r="B3771" t="s">
        <v>10087</v>
      </c>
      <c r="C3771" t="s">
        <v>10088</v>
      </c>
      <c r="D3771" t="s">
        <v>10089</v>
      </c>
      <c r="E3771" t="s">
        <v>10090</v>
      </c>
      <c r="F3771" t="s">
        <v>84</v>
      </c>
      <c r="G3771" cm="1">
        <f t="array" aca="1" ref="G3771" ca="1">SUMPRODUCT(--ISNUMBER(MID(D3771,ROW(INDIRECT("1:"&amp;LEN(D3771))),1)*1))</f>
        <v>8</v>
      </c>
      <c r="H3771" t="b">
        <f t="shared" ref="H3771:H3772" si="871">OR(ISNUMBER(FIND("Wh kg", D3771)), ISNUMBER(FIND("F/g", D3771)), ISNUMBER(FIND("ppm", D3771)), ISNUMBER(FIND("ppb", D3771)), ISNUMBER(FIND("mAh/g", D3771)), ISNUMBER(FIND("kHz", D3771)), ISNUMBER(FIND("°C", D3771)), ISNUMBER(FIND(" pH", D3771)), ISNUMBER(FIND("mg/L", D3771)), ISNUMBER(FIND("mAhg", D3771)), ISNUMBER(FIND("g/L", D3771)), ISNUMBER(FIND("MPa", D3771)))</f>
        <v>0</v>
      </c>
    </row>
    <row r="3772" spans="1:8" hidden="1" x14ac:dyDescent="0.3">
      <c r="A3772">
        <v>3048</v>
      </c>
      <c r="B3772" t="s">
        <v>10341</v>
      </c>
      <c r="C3772" t="s">
        <v>10342</v>
      </c>
      <c r="D3772" t="s">
        <v>10343</v>
      </c>
      <c r="E3772" t="s">
        <v>179</v>
      </c>
      <c r="F3772" t="s">
        <v>310</v>
      </c>
      <c r="G3772" cm="1">
        <f t="array" aca="1" ref="G3772" ca="1">SUMPRODUCT(--ISNUMBER(MID(D3772,ROW(INDIRECT("1:"&amp;LEN(D3772))),1)*1))</f>
        <v>8</v>
      </c>
      <c r="H3772" t="b">
        <f t="shared" si="871"/>
        <v>0</v>
      </c>
    </row>
    <row r="3773" spans="1:8" hidden="1" x14ac:dyDescent="0.3">
      <c r="A3773">
        <v>3097</v>
      </c>
      <c r="B3773" t="s">
        <v>10499</v>
      </c>
      <c r="C3773" t="s">
        <v>10500</v>
      </c>
      <c r="D3773" t="s">
        <v>10501</v>
      </c>
      <c r="E3773" t="s">
        <v>10502</v>
      </c>
      <c r="F3773" t="s">
        <v>610</v>
      </c>
      <c r="G3773" cm="1">
        <f t="array" aca="1" ref="G3773" ca="1">SUMPRODUCT(--ISNUMBER(MID(D3773,ROW(INDIRECT("1:"&amp;LEN(D3773))),1)*1))</f>
        <v>8</v>
      </c>
      <c r="H3773" t="b">
        <f t="shared" ref="H3771:H3773" si="872">OR(ISNUMBER(FIND("Wh kg", D3773)), ISNUMBER(FIND("F/g", D3773)), ISNUMBER(FIND("ppm", D3773)), ISNUMBER(FIND("ppb", D3773)), ISNUMBER(FIND("mAh/g", D3773)), ISNUMBER(FIND("kHz", D3773)), ISNUMBER(FIND("°C", D3773)), ISNUMBER(FIND(" pH", D3773)), ISNUMBER(FIND("mg/L", D3773)), ISNUMBER(FIND("min", D3773)), ISNUMBER(FIND("mAhg", D3773)), ISNUMBER(FIND("g/L", D3773)), ISNUMBER(FIND("MPa", D3773)))</f>
        <v>0</v>
      </c>
    </row>
    <row r="3774" spans="1:8" hidden="1" x14ac:dyDescent="0.3">
      <c r="A3774">
        <v>3772</v>
      </c>
      <c r="B3774" t="s">
        <v>12688</v>
      </c>
      <c r="C3774" t="s">
        <v>12689</v>
      </c>
      <c r="D3774" t="s">
        <v>12690</v>
      </c>
      <c r="E3774" t="s">
        <v>2671</v>
      </c>
      <c r="F3774" t="s">
        <v>11578</v>
      </c>
      <c r="G3774" cm="1">
        <f t="array" aca="1" ref="G3774" ca="1">SUMPRODUCT(--ISNUMBER(MID(D3774,ROW(INDIRECT("1:"&amp;LEN(D3774))),1)*1))</f>
        <v>0</v>
      </c>
    </row>
    <row r="3775" spans="1:8" hidden="1" x14ac:dyDescent="0.3">
      <c r="A3775">
        <v>3773</v>
      </c>
      <c r="B3775" t="s">
        <v>12691</v>
      </c>
      <c r="C3775" t="s">
        <v>12692</v>
      </c>
      <c r="D3775" t="s">
        <v>12693</v>
      </c>
      <c r="E3775" t="s">
        <v>1895</v>
      </c>
      <c r="F3775" t="s">
        <v>1139</v>
      </c>
      <c r="G3775" cm="1">
        <f t="array" aca="1" ref="G3775" ca="1">SUMPRODUCT(--ISNUMBER(MID(D3775,ROW(INDIRECT("1:"&amp;LEN(D3775))),1)*1))</f>
        <v>0</v>
      </c>
    </row>
    <row r="3776" spans="1:8" x14ac:dyDescent="0.3">
      <c r="A3776">
        <v>3129</v>
      </c>
      <c r="B3776" t="s">
        <v>10600</v>
      </c>
      <c r="C3776" t="s">
        <v>10601</v>
      </c>
      <c r="D3776" t="s">
        <v>10602</v>
      </c>
      <c r="E3776" t="s">
        <v>4052</v>
      </c>
      <c r="F3776" t="s">
        <v>46</v>
      </c>
      <c r="G3776" cm="1">
        <f t="array" aca="1" ref="G3776" ca="1">SUMPRODUCT(--ISNUMBER(MID(D3776,ROW(INDIRECT("1:"&amp;LEN(D3776))),1)*1))</f>
        <v>8</v>
      </c>
      <c r="H3776" t="b">
        <f t="shared" ref="H3776:H3777" si="873">OR(ISNUMBER(FIND("Wh kg", D3776)), ISNUMBER(FIND("F/g", D3776)), ISNUMBER(FIND("ppm", D3776)), ISNUMBER(FIND("ppb", D3776)), ISNUMBER(FIND("mAh/g", D3776)), ISNUMBER(FIND("kHz", D3776)), ISNUMBER(FIND("°C", D3776)), ISNUMBER(FIND(" pH", D3776)), ISNUMBER(FIND("mg/L", D3776)), ISNUMBER(FIND("mAhg", D3776)), ISNUMBER(FIND("g/L", D3776)), ISNUMBER(FIND("MPa", D3776)))</f>
        <v>1</v>
      </c>
    </row>
    <row r="3777" spans="1:8" hidden="1" x14ac:dyDescent="0.3">
      <c r="A3777">
        <v>3131</v>
      </c>
      <c r="B3777" t="s">
        <v>10606</v>
      </c>
      <c r="C3777" t="s">
        <v>10607</v>
      </c>
      <c r="D3777" t="s">
        <v>10608</v>
      </c>
      <c r="E3777" t="s">
        <v>10609</v>
      </c>
      <c r="F3777" t="s">
        <v>632</v>
      </c>
      <c r="G3777" cm="1">
        <f t="array" aca="1" ref="G3777" ca="1">SUMPRODUCT(--ISNUMBER(MID(D3777,ROW(INDIRECT("1:"&amp;LEN(D3777))),1)*1))</f>
        <v>8</v>
      </c>
      <c r="H3777" t="b">
        <f t="shared" si="873"/>
        <v>0</v>
      </c>
    </row>
    <row r="3778" spans="1:8" hidden="1" x14ac:dyDescent="0.3">
      <c r="A3778">
        <v>3776</v>
      </c>
      <c r="B3778" t="s">
        <v>12700</v>
      </c>
      <c r="C3778" t="s">
        <v>12701</v>
      </c>
      <c r="D3778" t="s">
        <v>12702</v>
      </c>
      <c r="E3778" t="s">
        <v>2329</v>
      </c>
      <c r="F3778" t="s">
        <v>2961</v>
      </c>
      <c r="G3778" cm="1">
        <f t="array" aca="1" ref="G3778" ca="1">SUMPRODUCT(--ISNUMBER(MID(D3778,ROW(INDIRECT("1:"&amp;LEN(D3778))),1)*1))</f>
        <v>0</v>
      </c>
    </row>
    <row r="3779" spans="1:8" x14ac:dyDescent="0.3">
      <c r="A3779">
        <v>3167</v>
      </c>
      <c r="B3779" t="s">
        <v>10722</v>
      </c>
      <c r="C3779" t="s">
        <v>10723</v>
      </c>
      <c r="D3779" t="s">
        <v>10724</v>
      </c>
      <c r="E3779" t="s">
        <v>1453</v>
      </c>
      <c r="F3779" t="s">
        <v>2654</v>
      </c>
      <c r="G3779" cm="1">
        <f t="array" aca="1" ref="G3779" ca="1">SUMPRODUCT(--ISNUMBER(MID(D3779,ROW(INDIRECT("1:"&amp;LEN(D3779))),1)*1))</f>
        <v>8</v>
      </c>
      <c r="H3779" t="b">
        <f>OR(ISNUMBER(FIND("Wh kg", D3779)), ISNUMBER(FIND("F/g", D3779)), ISNUMBER(FIND("ppm", D3779)), ISNUMBER(FIND("ppb", D3779)), ISNUMBER(FIND("mAh/g", D3779)), ISNUMBER(FIND("kHz", D3779)), ISNUMBER(FIND("°C", D3779)), ISNUMBER(FIND(" pH", D3779)), ISNUMBER(FIND("mg/L", D3779)), ISNUMBER(FIND("mAhg", D3779)), ISNUMBER(FIND("g/L", D3779)), ISNUMBER(FIND("MPa", D3779)))</f>
        <v>1</v>
      </c>
    </row>
    <row r="3780" spans="1:8" hidden="1" x14ac:dyDescent="0.3">
      <c r="A3780">
        <v>3176</v>
      </c>
      <c r="B3780" t="s">
        <v>10753</v>
      </c>
      <c r="C3780" t="s">
        <v>10754</v>
      </c>
      <c r="D3780" t="s">
        <v>10755</v>
      </c>
      <c r="E3780" t="s">
        <v>3085</v>
      </c>
      <c r="F3780" t="s">
        <v>116</v>
      </c>
      <c r="G3780" cm="1">
        <f t="array" aca="1" ref="G3780" ca="1">SUMPRODUCT(--ISNUMBER(MID(D3780,ROW(INDIRECT("1:"&amp;LEN(D3780))),1)*1))</f>
        <v>8</v>
      </c>
      <c r="H3780" t="b">
        <f t="shared" ref="H3779:H3780" si="874">OR(ISNUMBER(FIND("Wh kg", D3780)), ISNUMBER(FIND("F/g", D3780)), ISNUMBER(FIND("ppm", D3780)), ISNUMBER(FIND("ppb", D3780)), ISNUMBER(FIND("mAh/g", D3780)), ISNUMBER(FIND("kHz", D3780)), ISNUMBER(FIND("°C", D3780)), ISNUMBER(FIND(" pH", D3780)), ISNUMBER(FIND("mg/L", D3780)), ISNUMBER(FIND("min", D3780)), ISNUMBER(FIND("mAhg", D3780)), ISNUMBER(FIND("g/L", D3780)), ISNUMBER(FIND("MPa", D3780)))</f>
        <v>0</v>
      </c>
    </row>
    <row r="3781" spans="1:8" hidden="1" x14ac:dyDescent="0.3">
      <c r="A3781">
        <v>3779</v>
      </c>
      <c r="B3781" t="s">
        <v>12710</v>
      </c>
      <c r="C3781" t="s">
        <v>12711</v>
      </c>
      <c r="D3781" t="s">
        <v>12712</v>
      </c>
      <c r="E3781" t="s">
        <v>247</v>
      </c>
      <c r="F3781" t="s">
        <v>295</v>
      </c>
      <c r="G3781" cm="1">
        <f t="array" aca="1" ref="G3781" ca="1">SUMPRODUCT(--ISNUMBER(MID(D3781,ROW(INDIRECT("1:"&amp;LEN(D3781))),1)*1))</f>
        <v>0</v>
      </c>
    </row>
    <row r="3782" spans="1:8" hidden="1" x14ac:dyDescent="0.3">
      <c r="A3782">
        <v>3780</v>
      </c>
      <c r="B3782" t="s">
        <v>12713</v>
      </c>
      <c r="C3782" t="s">
        <v>12714</v>
      </c>
      <c r="D3782" t="s">
        <v>12715</v>
      </c>
      <c r="E3782" t="s">
        <v>1325</v>
      </c>
      <c r="F3782" t="s">
        <v>12716</v>
      </c>
      <c r="G3782" cm="1">
        <f t="array" aca="1" ref="G3782" ca="1">SUMPRODUCT(--ISNUMBER(MID(D3782,ROW(INDIRECT("1:"&amp;LEN(D3782))),1)*1))</f>
        <v>0</v>
      </c>
    </row>
    <row r="3783" spans="1:8" hidden="1" x14ac:dyDescent="0.3">
      <c r="A3783">
        <v>3311</v>
      </c>
      <c r="B3783" t="s">
        <v>11190</v>
      </c>
      <c r="C3783" t="s">
        <v>11191</v>
      </c>
      <c r="D3783" t="s">
        <v>11192</v>
      </c>
      <c r="E3783" t="s">
        <v>760</v>
      </c>
      <c r="F3783" t="s">
        <v>403</v>
      </c>
      <c r="G3783" cm="1">
        <f t="array" aca="1" ref="G3783" ca="1">SUMPRODUCT(--ISNUMBER(MID(D3783,ROW(INDIRECT("1:"&amp;LEN(D3783))),1)*1))</f>
        <v>8</v>
      </c>
      <c r="H3783" t="b">
        <f t="shared" ref="H3783:H3786" si="875">OR(ISNUMBER(FIND("Wh kg", D3783)), ISNUMBER(FIND("F/g", D3783)), ISNUMBER(FIND("ppm", D3783)), ISNUMBER(FIND("ppb", D3783)), ISNUMBER(FIND("mAh/g", D3783)), ISNUMBER(FIND("kHz", D3783)), ISNUMBER(FIND("°C", D3783)), ISNUMBER(FIND(" pH", D3783)), ISNUMBER(FIND("mg/L", D3783)), ISNUMBER(FIND("mAhg", D3783)), ISNUMBER(FIND("g/L", D3783)), ISNUMBER(FIND("MPa", D3783)))</f>
        <v>0</v>
      </c>
    </row>
    <row r="3784" spans="1:8" hidden="1" x14ac:dyDescent="0.3">
      <c r="A3784">
        <v>3411</v>
      </c>
      <c r="B3784" t="s">
        <v>11515</v>
      </c>
      <c r="C3784" t="s">
        <v>11516</v>
      </c>
      <c r="D3784" t="s">
        <v>11517</v>
      </c>
      <c r="E3784" t="s">
        <v>19</v>
      </c>
      <c r="F3784" t="s">
        <v>11518</v>
      </c>
      <c r="G3784" cm="1">
        <f t="array" aca="1" ref="G3784" ca="1">SUMPRODUCT(--ISNUMBER(MID(D3784,ROW(INDIRECT("1:"&amp;LEN(D3784))),1)*1))</f>
        <v>8</v>
      </c>
      <c r="H3784" t="b">
        <f t="shared" si="875"/>
        <v>0</v>
      </c>
    </row>
    <row r="3785" spans="1:8" hidden="1" x14ac:dyDescent="0.3">
      <c r="A3785">
        <v>3436</v>
      </c>
      <c r="B3785" t="s">
        <v>11600</v>
      </c>
      <c r="C3785" t="s">
        <v>11601</v>
      </c>
      <c r="D3785" t="s">
        <v>11602</v>
      </c>
      <c r="E3785" t="s">
        <v>719</v>
      </c>
      <c r="F3785" t="s">
        <v>767</v>
      </c>
      <c r="G3785" cm="1">
        <f t="array" aca="1" ref="G3785" ca="1">SUMPRODUCT(--ISNUMBER(MID(D3785,ROW(INDIRECT("1:"&amp;LEN(D3785))),1)*1))</f>
        <v>8</v>
      </c>
      <c r="H3785" t="b">
        <f t="shared" si="875"/>
        <v>0</v>
      </c>
    </row>
    <row r="3786" spans="1:8" hidden="1" x14ac:dyDescent="0.3">
      <c r="A3786">
        <v>3489</v>
      </c>
      <c r="B3786" t="s">
        <v>11772</v>
      </c>
      <c r="C3786" t="s">
        <v>11773</v>
      </c>
      <c r="D3786" t="s">
        <v>11774</v>
      </c>
      <c r="E3786" t="s">
        <v>2748</v>
      </c>
      <c r="F3786" t="s">
        <v>317</v>
      </c>
      <c r="G3786" cm="1">
        <f t="array" aca="1" ref="G3786" ca="1">SUMPRODUCT(--ISNUMBER(MID(D3786,ROW(INDIRECT("1:"&amp;LEN(D3786))),1)*1))</f>
        <v>8</v>
      </c>
      <c r="H3786" t="b">
        <f t="shared" si="875"/>
        <v>0</v>
      </c>
    </row>
    <row r="3787" spans="1:8" hidden="1" x14ac:dyDescent="0.3">
      <c r="A3787">
        <v>3555</v>
      </c>
      <c r="B3787" t="s">
        <v>11985</v>
      </c>
      <c r="C3787" t="s">
        <v>11986</v>
      </c>
      <c r="D3787" t="s">
        <v>11987</v>
      </c>
      <c r="E3787" t="s">
        <v>11988</v>
      </c>
      <c r="F3787" t="s">
        <v>84</v>
      </c>
      <c r="G3787" cm="1">
        <f t="array" aca="1" ref="G3787" ca="1">SUMPRODUCT(--ISNUMBER(MID(D3787,ROW(INDIRECT("1:"&amp;LEN(D3787))),1)*1))</f>
        <v>8</v>
      </c>
      <c r="H3787" t="b">
        <f t="shared" ref="H3783:H3788" si="876">OR(ISNUMBER(FIND("Wh kg", D3787)), ISNUMBER(FIND("F/g", D3787)), ISNUMBER(FIND("ppm", D3787)), ISNUMBER(FIND("ppb", D3787)), ISNUMBER(FIND("mAh/g", D3787)), ISNUMBER(FIND("kHz", D3787)), ISNUMBER(FIND("°C", D3787)), ISNUMBER(FIND(" pH", D3787)), ISNUMBER(FIND("mg/L", D3787)), ISNUMBER(FIND("min", D3787)), ISNUMBER(FIND("mAhg", D3787)), ISNUMBER(FIND("g/L", D3787)), ISNUMBER(FIND("MPa", D3787)))</f>
        <v>0</v>
      </c>
    </row>
    <row r="3788" spans="1:8" x14ac:dyDescent="0.3">
      <c r="A3788">
        <v>3616</v>
      </c>
      <c r="B3788" t="s">
        <v>12187</v>
      </c>
      <c r="C3788" t="s">
        <v>12188</v>
      </c>
      <c r="D3788" t="s">
        <v>12189</v>
      </c>
      <c r="E3788" t="s">
        <v>12190</v>
      </c>
      <c r="F3788" t="s">
        <v>610</v>
      </c>
      <c r="G3788" cm="1">
        <f t="array" aca="1" ref="G3788" ca="1">SUMPRODUCT(--ISNUMBER(MID(D3788,ROW(INDIRECT("1:"&amp;LEN(D3788))),1)*1))</f>
        <v>8</v>
      </c>
      <c r="H3788" t="b">
        <f>OR(ISNUMBER(FIND("Wh kg", D3788)), ISNUMBER(FIND("F/g", D3788)), ISNUMBER(FIND("ppm", D3788)), ISNUMBER(FIND("ppb", D3788)), ISNUMBER(FIND("mAh/g", D3788)), ISNUMBER(FIND("kHz", D3788)), ISNUMBER(FIND("°C", D3788)), ISNUMBER(FIND(" pH", D3788)), ISNUMBER(FIND("mg/L", D3788)), ISNUMBER(FIND("mAhg", D3788)), ISNUMBER(FIND("g/L", D3788)), ISNUMBER(FIND("MPa", D3788)))</f>
        <v>1</v>
      </c>
    </row>
    <row r="3789" spans="1:8" hidden="1" x14ac:dyDescent="0.3">
      <c r="A3789">
        <v>3787</v>
      </c>
      <c r="B3789" t="s">
        <v>12737</v>
      </c>
      <c r="C3789" t="s">
        <v>12738</v>
      </c>
      <c r="D3789" t="s">
        <v>12739</v>
      </c>
      <c r="E3789" t="s">
        <v>5353</v>
      </c>
      <c r="F3789" t="s">
        <v>11359</v>
      </c>
      <c r="G3789" cm="1">
        <f t="array" aca="1" ref="G3789" ca="1">SUMPRODUCT(--ISNUMBER(MID(D3789,ROW(INDIRECT("1:"&amp;LEN(D3789))),1)*1))</f>
        <v>0</v>
      </c>
    </row>
    <row r="3790" spans="1:8" hidden="1" x14ac:dyDescent="0.3">
      <c r="A3790">
        <v>3631</v>
      </c>
      <c r="B3790" t="s">
        <v>12235</v>
      </c>
      <c r="C3790" t="s">
        <v>12236</v>
      </c>
      <c r="D3790" t="s">
        <v>12237</v>
      </c>
      <c r="E3790" t="s">
        <v>2487</v>
      </c>
      <c r="F3790" t="s">
        <v>46</v>
      </c>
      <c r="G3790" cm="1">
        <f t="array" aca="1" ref="G3790" ca="1">SUMPRODUCT(--ISNUMBER(MID(D3790,ROW(INDIRECT("1:"&amp;LEN(D3790))),1)*1))</f>
        <v>8</v>
      </c>
      <c r="H3790" t="b">
        <f>OR(ISNUMBER(FIND("Wh kg", D3790)), ISNUMBER(FIND("F/g", D3790)), ISNUMBER(FIND("ppm", D3790)), ISNUMBER(FIND("ppb", D3790)), ISNUMBER(FIND("mAh/g", D3790)), ISNUMBER(FIND("kHz", D3790)), ISNUMBER(FIND("°C", D3790)), ISNUMBER(FIND(" pH", D3790)), ISNUMBER(FIND("mg/L", D3790)), ISNUMBER(FIND("min", D3790)), ISNUMBER(FIND("mAhg", D3790)), ISNUMBER(FIND("g/L", D3790)), ISNUMBER(FIND("MPa", D3790)))</f>
        <v>0</v>
      </c>
    </row>
    <row r="3791" spans="1:8" hidden="1" x14ac:dyDescent="0.3">
      <c r="A3791">
        <v>3789</v>
      </c>
      <c r="B3791" t="s">
        <v>12743</v>
      </c>
      <c r="C3791" t="s">
        <v>12744</v>
      </c>
      <c r="D3791" t="s">
        <v>12745</v>
      </c>
      <c r="E3791" t="s">
        <v>5068</v>
      </c>
      <c r="F3791" t="s">
        <v>211</v>
      </c>
      <c r="G3791" cm="1">
        <f t="array" aca="1" ref="G3791" ca="1">SUMPRODUCT(--ISNUMBER(MID(D3791,ROW(INDIRECT("1:"&amp;LEN(D3791))),1)*1))</f>
        <v>0</v>
      </c>
    </row>
    <row r="3792" spans="1:8" hidden="1" x14ac:dyDescent="0.3">
      <c r="A3792">
        <v>3655</v>
      </c>
      <c r="B3792" t="s">
        <v>12312</v>
      </c>
      <c r="C3792" t="s">
        <v>12313</v>
      </c>
      <c r="D3792" t="s">
        <v>12314</v>
      </c>
      <c r="E3792" t="s">
        <v>896</v>
      </c>
      <c r="F3792" t="s">
        <v>7014</v>
      </c>
      <c r="G3792" cm="1">
        <f t="array" aca="1" ref="G3792" ca="1">SUMPRODUCT(--ISNUMBER(MID(D3792,ROW(INDIRECT("1:"&amp;LEN(D3792))),1)*1))</f>
        <v>8</v>
      </c>
      <c r="H3792" t="b">
        <f>OR(ISNUMBER(FIND("Wh kg", D3792)), ISNUMBER(FIND("F/g", D3792)), ISNUMBER(FIND("ppm", D3792)), ISNUMBER(FIND("ppb", D3792)), ISNUMBER(FIND("mAh/g", D3792)), ISNUMBER(FIND("kHz", D3792)), ISNUMBER(FIND("°C", D3792)), ISNUMBER(FIND(" pH", D3792)), ISNUMBER(FIND("mg/L", D3792)), ISNUMBER(FIND("mAhg", D3792)), ISNUMBER(FIND("g/L", D3792)), ISNUMBER(FIND("MPa", D3792)))</f>
        <v>0</v>
      </c>
    </row>
    <row r="3793" spans="1:8" hidden="1" x14ac:dyDescent="0.3">
      <c r="A3793">
        <v>3791</v>
      </c>
      <c r="B3793" t="s">
        <v>12749</v>
      </c>
      <c r="C3793" t="s">
        <v>12750</v>
      </c>
      <c r="D3793" t="s">
        <v>555</v>
      </c>
      <c r="E3793" t="s">
        <v>1329</v>
      </c>
      <c r="F3793" t="s">
        <v>89</v>
      </c>
      <c r="G3793" cm="1">
        <f t="array" aca="1" ref="G3793" ca="1">SUMPRODUCT(--ISNUMBER(MID(D3793,ROW(INDIRECT("1:"&amp;LEN(D3793))),1)*1))</f>
        <v>0</v>
      </c>
    </row>
    <row r="3794" spans="1:8" hidden="1" x14ac:dyDescent="0.3">
      <c r="A3794">
        <v>3662</v>
      </c>
      <c r="B3794" t="s">
        <v>12334</v>
      </c>
      <c r="C3794" t="s">
        <v>12335</v>
      </c>
      <c r="D3794" t="s">
        <v>12336</v>
      </c>
      <c r="E3794" t="s">
        <v>6826</v>
      </c>
      <c r="F3794" t="s">
        <v>8083</v>
      </c>
      <c r="G3794" cm="1">
        <f t="array" aca="1" ref="G3794" ca="1">SUMPRODUCT(--ISNUMBER(MID(D3794,ROW(INDIRECT("1:"&amp;LEN(D3794))),1)*1))</f>
        <v>8</v>
      </c>
      <c r="H3794" t="b">
        <f>OR(ISNUMBER(FIND("Wh kg", D3794)), ISNUMBER(FIND("F/g", D3794)), ISNUMBER(FIND("ppm", D3794)), ISNUMBER(FIND("ppb", D3794)), ISNUMBER(FIND("mAh/g", D3794)), ISNUMBER(FIND("kHz", D3794)), ISNUMBER(FIND("°C", D3794)), ISNUMBER(FIND(" pH", D3794)), ISNUMBER(FIND("mg/L", D3794)), ISNUMBER(FIND("mAhg", D3794)), ISNUMBER(FIND("g/L", D3794)), ISNUMBER(FIND("MPa", D3794)))</f>
        <v>0</v>
      </c>
    </row>
    <row r="3795" spans="1:8" hidden="1" x14ac:dyDescent="0.3">
      <c r="A3795">
        <v>3793</v>
      </c>
      <c r="B3795" t="s">
        <v>12754</v>
      </c>
      <c r="C3795" t="s">
        <v>12755</v>
      </c>
      <c r="D3795" t="s">
        <v>12756</v>
      </c>
      <c r="E3795" t="s">
        <v>265</v>
      </c>
      <c r="F3795" t="s">
        <v>266</v>
      </c>
      <c r="G3795" cm="1">
        <f t="array" aca="1" ref="G3795" ca="1">SUMPRODUCT(--ISNUMBER(MID(D3795,ROW(INDIRECT("1:"&amp;LEN(D3795))),1)*1))</f>
        <v>0</v>
      </c>
    </row>
    <row r="3796" spans="1:8" hidden="1" x14ac:dyDescent="0.3">
      <c r="A3796">
        <v>3794</v>
      </c>
      <c r="B3796" t="s">
        <v>12757</v>
      </c>
      <c r="C3796" t="s">
        <v>12758</v>
      </c>
      <c r="D3796" t="s">
        <v>12759</v>
      </c>
      <c r="E3796" t="s">
        <v>265</v>
      </c>
      <c r="F3796" t="s">
        <v>1230</v>
      </c>
      <c r="G3796" cm="1">
        <f t="array" aca="1" ref="G3796" ca="1">SUMPRODUCT(--ISNUMBER(MID(D3796,ROW(INDIRECT("1:"&amp;LEN(D3796))),1)*1))</f>
        <v>0</v>
      </c>
    </row>
    <row r="3797" spans="1:8" hidden="1" x14ac:dyDescent="0.3">
      <c r="A3797">
        <v>3677</v>
      </c>
      <c r="B3797" t="s">
        <v>12383</v>
      </c>
      <c r="C3797" t="s">
        <v>12384</v>
      </c>
      <c r="D3797" t="s">
        <v>12385</v>
      </c>
      <c r="E3797" t="s">
        <v>1497</v>
      </c>
      <c r="F3797" t="s">
        <v>94</v>
      </c>
      <c r="G3797" cm="1">
        <f t="array" aca="1" ref="G3797" ca="1">SUMPRODUCT(--ISNUMBER(MID(D3797,ROW(INDIRECT("1:"&amp;LEN(D3797))),1)*1))</f>
        <v>8</v>
      </c>
      <c r="H3797" t="b">
        <f t="shared" ref="H3797:H3798" si="877">OR(ISNUMBER(FIND("Wh kg", D3797)), ISNUMBER(FIND("F/g", D3797)), ISNUMBER(FIND("ppm", D3797)), ISNUMBER(FIND("ppb", D3797)), ISNUMBER(FIND("mAh/g", D3797)), ISNUMBER(FIND("kHz", D3797)), ISNUMBER(FIND("°C", D3797)), ISNUMBER(FIND(" pH", D3797)), ISNUMBER(FIND("mg/L", D3797)), ISNUMBER(FIND("mAhg", D3797)), ISNUMBER(FIND("g/L", D3797)), ISNUMBER(FIND("MPa", D3797)))</f>
        <v>0</v>
      </c>
    </row>
    <row r="3798" spans="1:8" x14ac:dyDescent="0.3">
      <c r="A3798">
        <v>3697</v>
      </c>
      <c r="B3798" t="s">
        <v>12448</v>
      </c>
      <c r="C3798" t="s">
        <v>12449</v>
      </c>
      <c r="D3798" t="s">
        <v>12450</v>
      </c>
      <c r="E3798" t="s">
        <v>1329</v>
      </c>
      <c r="F3798" t="s">
        <v>183</v>
      </c>
      <c r="G3798" cm="1">
        <f t="array" aca="1" ref="G3798" ca="1">SUMPRODUCT(--ISNUMBER(MID(D3798,ROW(INDIRECT("1:"&amp;LEN(D3798))),1)*1))</f>
        <v>8</v>
      </c>
      <c r="H3798" t="b">
        <f t="shared" si="877"/>
        <v>1</v>
      </c>
    </row>
    <row r="3799" spans="1:8" hidden="1" x14ac:dyDescent="0.3">
      <c r="A3799">
        <v>3710</v>
      </c>
      <c r="B3799" t="s">
        <v>12491</v>
      </c>
      <c r="C3799" t="s">
        <v>12492</v>
      </c>
      <c r="D3799" t="s">
        <v>12493</v>
      </c>
      <c r="E3799" t="s">
        <v>1955</v>
      </c>
      <c r="F3799" t="s">
        <v>161</v>
      </c>
      <c r="G3799" cm="1">
        <f t="array" aca="1" ref="G3799" ca="1">SUMPRODUCT(--ISNUMBER(MID(D3799,ROW(INDIRECT("1:"&amp;LEN(D3799))),1)*1))</f>
        <v>8</v>
      </c>
      <c r="H3799" t="b">
        <f t="shared" ref="H3797:H3803" si="878">OR(ISNUMBER(FIND("Wh kg", D3799)), ISNUMBER(FIND("F/g", D3799)), ISNUMBER(FIND("ppm", D3799)), ISNUMBER(FIND("ppb", D3799)), ISNUMBER(FIND("mAh/g", D3799)), ISNUMBER(FIND("kHz", D3799)), ISNUMBER(FIND("°C", D3799)), ISNUMBER(FIND(" pH", D3799)), ISNUMBER(FIND("mg/L", D3799)), ISNUMBER(FIND("min", D3799)), ISNUMBER(FIND("mAhg", D3799)), ISNUMBER(FIND("g/L", D3799)), ISNUMBER(FIND("MPa", D3799)))</f>
        <v>0</v>
      </c>
    </row>
    <row r="3800" spans="1:8" hidden="1" x14ac:dyDescent="0.3">
      <c r="A3800">
        <v>3712</v>
      </c>
      <c r="B3800" t="s">
        <v>12497</v>
      </c>
      <c r="C3800" t="s">
        <v>12498</v>
      </c>
      <c r="D3800" t="s">
        <v>12499</v>
      </c>
      <c r="E3800" t="s">
        <v>774</v>
      </c>
      <c r="F3800" t="s">
        <v>116</v>
      </c>
      <c r="G3800" cm="1">
        <f t="array" aca="1" ref="G3800" ca="1">SUMPRODUCT(--ISNUMBER(MID(D3800,ROW(INDIRECT("1:"&amp;LEN(D3800))),1)*1))</f>
        <v>8</v>
      </c>
      <c r="H3800" t="b">
        <f t="shared" si="878"/>
        <v>0</v>
      </c>
    </row>
    <row r="3801" spans="1:8" hidden="1" x14ac:dyDescent="0.3">
      <c r="A3801">
        <v>3723</v>
      </c>
      <c r="B3801" t="s">
        <v>12532</v>
      </c>
      <c r="C3801" t="s">
        <v>12533</v>
      </c>
      <c r="D3801" t="s">
        <v>12534</v>
      </c>
      <c r="E3801" t="s">
        <v>2768</v>
      </c>
      <c r="F3801" t="s">
        <v>15</v>
      </c>
      <c r="G3801" cm="1">
        <f t="array" aca="1" ref="G3801" ca="1">SUMPRODUCT(--ISNUMBER(MID(D3801,ROW(INDIRECT("1:"&amp;LEN(D3801))),1)*1))</f>
        <v>8</v>
      </c>
      <c r="H3801" t="b">
        <f t="shared" ref="H3801:H3803" si="879">OR(ISNUMBER(FIND("Wh kg", D3801)), ISNUMBER(FIND("F/g", D3801)), ISNUMBER(FIND("ppm", D3801)), ISNUMBER(FIND("ppb", D3801)), ISNUMBER(FIND("mAh/g", D3801)), ISNUMBER(FIND("kHz", D3801)), ISNUMBER(FIND("°C", D3801)), ISNUMBER(FIND(" pH", D3801)), ISNUMBER(FIND("mg/L", D3801)), ISNUMBER(FIND("mAhg", D3801)), ISNUMBER(FIND("g/L", D3801)), ISNUMBER(FIND("MPa", D3801)))</f>
        <v>0</v>
      </c>
    </row>
    <row r="3802" spans="1:8" hidden="1" x14ac:dyDescent="0.3">
      <c r="A3802">
        <v>3808</v>
      </c>
      <c r="B3802" t="s">
        <v>12799</v>
      </c>
      <c r="C3802" t="s">
        <v>5227</v>
      </c>
      <c r="D3802" t="s">
        <v>12800</v>
      </c>
      <c r="E3802" t="s">
        <v>195</v>
      </c>
      <c r="F3802" t="s">
        <v>5229</v>
      </c>
      <c r="G3802" cm="1">
        <f t="array" aca="1" ref="G3802" ca="1">SUMPRODUCT(--ISNUMBER(MID(D3802,ROW(INDIRECT("1:"&amp;LEN(D3802))),1)*1))</f>
        <v>8</v>
      </c>
      <c r="H3802" t="b">
        <f t="shared" si="879"/>
        <v>0</v>
      </c>
    </row>
    <row r="3803" spans="1:8" x14ac:dyDescent="0.3">
      <c r="A3803">
        <v>3811</v>
      </c>
      <c r="B3803" t="s">
        <v>12807</v>
      </c>
      <c r="C3803" t="s">
        <v>12808</v>
      </c>
      <c r="D3803" t="s">
        <v>12809</v>
      </c>
      <c r="E3803" t="s">
        <v>362</v>
      </c>
      <c r="F3803" t="s">
        <v>12810</v>
      </c>
      <c r="G3803" cm="1">
        <f t="array" aca="1" ref="G3803" ca="1">SUMPRODUCT(--ISNUMBER(MID(D3803,ROW(INDIRECT("1:"&amp;LEN(D3803))),1)*1))</f>
        <v>8</v>
      </c>
      <c r="H3803" t="b">
        <f t="shared" si="879"/>
        <v>1</v>
      </c>
    </row>
    <row r="3804" spans="1:8" hidden="1" x14ac:dyDescent="0.3">
      <c r="A3804">
        <v>3802</v>
      </c>
      <c r="B3804" t="s">
        <v>12781</v>
      </c>
      <c r="C3804" t="s">
        <v>12782</v>
      </c>
      <c r="D3804" t="s">
        <v>12783</v>
      </c>
      <c r="E3804" t="s">
        <v>373</v>
      </c>
      <c r="F3804" t="s">
        <v>694</v>
      </c>
      <c r="G3804" cm="1">
        <f t="array" aca="1" ref="G3804" ca="1">SUMPRODUCT(--ISNUMBER(MID(D3804,ROW(INDIRECT("1:"&amp;LEN(D3804))),1)*1))</f>
        <v>0</v>
      </c>
    </row>
    <row r="3805" spans="1:8" hidden="1" x14ac:dyDescent="0.3">
      <c r="A3805">
        <v>3803</v>
      </c>
      <c r="B3805" t="s">
        <v>12784</v>
      </c>
      <c r="C3805" t="s">
        <v>12785</v>
      </c>
      <c r="D3805" t="s">
        <v>12786</v>
      </c>
      <c r="E3805" t="s">
        <v>2329</v>
      </c>
      <c r="F3805" t="s">
        <v>266</v>
      </c>
      <c r="G3805" cm="1">
        <f t="array" aca="1" ref="G3805" ca="1">SUMPRODUCT(--ISNUMBER(MID(D3805,ROW(INDIRECT("1:"&amp;LEN(D3805))),1)*1))</f>
        <v>0</v>
      </c>
    </row>
    <row r="3806" spans="1:8" hidden="1" x14ac:dyDescent="0.3">
      <c r="A3806">
        <v>3830</v>
      </c>
      <c r="B3806" t="s">
        <v>12866</v>
      </c>
      <c r="C3806" t="s">
        <v>12867</v>
      </c>
      <c r="D3806" t="s">
        <v>12868</v>
      </c>
      <c r="E3806" t="s">
        <v>2034</v>
      </c>
      <c r="F3806" t="s">
        <v>46</v>
      </c>
      <c r="G3806" cm="1">
        <f t="array" aca="1" ref="G3806" ca="1">SUMPRODUCT(--ISNUMBER(MID(D3806,ROW(INDIRECT("1:"&amp;LEN(D3806))),1)*1))</f>
        <v>8</v>
      </c>
      <c r="H3806" t="b">
        <f t="shared" ref="H3806:H3808" si="880">OR(ISNUMBER(FIND("Wh kg", D3806)), ISNUMBER(FIND("F/g", D3806)), ISNUMBER(FIND("ppm", D3806)), ISNUMBER(FIND("ppb", D3806)), ISNUMBER(FIND("mAh/g", D3806)), ISNUMBER(FIND("kHz", D3806)), ISNUMBER(FIND("°C", D3806)), ISNUMBER(FIND(" pH", D3806)), ISNUMBER(FIND("mg/L", D3806)), ISNUMBER(FIND("min", D3806)), ISNUMBER(FIND("mAhg", D3806)), ISNUMBER(FIND("g/L", D3806)), ISNUMBER(FIND("MPa", D3806)))</f>
        <v>0</v>
      </c>
    </row>
    <row r="3807" spans="1:8" x14ac:dyDescent="0.3">
      <c r="A3807">
        <v>3884</v>
      </c>
      <c r="B3807" t="s">
        <v>13034</v>
      </c>
      <c r="C3807" t="s">
        <v>13035</v>
      </c>
      <c r="D3807" t="s">
        <v>13036</v>
      </c>
      <c r="E3807" t="s">
        <v>2034</v>
      </c>
      <c r="F3807" t="s">
        <v>161</v>
      </c>
      <c r="G3807" cm="1">
        <f t="array" aca="1" ref="G3807" ca="1">SUMPRODUCT(--ISNUMBER(MID(D3807,ROW(INDIRECT("1:"&amp;LEN(D3807))),1)*1))</f>
        <v>8</v>
      </c>
      <c r="H3807" t="b">
        <f t="shared" ref="H3807:H3808" si="881">OR(ISNUMBER(FIND("Wh kg", D3807)), ISNUMBER(FIND("F/g", D3807)), ISNUMBER(FIND("ppm", D3807)), ISNUMBER(FIND("ppb", D3807)), ISNUMBER(FIND("mAh/g", D3807)), ISNUMBER(FIND("kHz", D3807)), ISNUMBER(FIND("°C", D3807)), ISNUMBER(FIND(" pH", D3807)), ISNUMBER(FIND("mg/L", D3807)), ISNUMBER(FIND("mAhg", D3807)), ISNUMBER(FIND("g/L", D3807)), ISNUMBER(FIND("MPa", D3807)))</f>
        <v>1</v>
      </c>
    </row>
    <row r="3808" spans="1:8" hidden="1" x14ac:dyDescent="0.3">
      <c r="A3808">
        <v>3890</v>
      </c>
      <c r="B3808" t="s">
        <v>13053</v>
      </c>
      <c r="C3808" t="s">
        <v>13054</v>
      </c>
      <c r="D3808" t="s">
        <v>13055</v>
      </c>
      <c r="E3808" t="s">
        <v>353</v>
      </c>
      <c r="F3808" t="s">
        <v>15</v>
      </c>
      <c r="G3808" cm="1">
        <f t="array" aca="1" ref="G3808" ca="1">SUMPRODUCT(--ISNUMBER(MID(D3808,ROW(INDIRECT("1:"&amp;LEN(D3808))),1)*1))</f>
        <v>8</v>
      </c>
      <c r="H3808" t="b">
        <f t="shared" si="881"/>
        <v>0</v>
      </c>
    </row>
    <row r="3809" spans="1:8" hidden="1" x14ac:dyDescent="0.3">
      <c r="A3809">
        <v>3807</v>
      </c>
      <c r="B3809" t="s">
        <v>12796</v>
      </c>
      <c r="C3809" t="s">
        <v>12797</v>
      </c>
      <c r="D3809" t="s">
        <v>12798</v>
      </c>
      <c r="E3809" t="s">
        <v>12033</v>
      </c>
      <c r="F3809" t="s">
        <v>84</v>
      </c>
      <c r="G3809" cm="1">
        <f t="array" aca="1" ref="G3809" ca="1">SUMPRODUCT(--ISNUMBER(MID(D3809,ROW(INDIRECT("1:"&amp;LEN(D3809))),1)*1))</f>
        <v>0</v>
      </c>
    </row>
    <row r="3810" spans="1:8" hidden="1" x14ac:dyDescent="0.3">
      <c r="A3810">
        <v>4008</v>
      </c>
      <c r="B3810" t="s">
        <v>13425</v>
      </c>
      <c r="C3810" t="s">
        <v>13426</v>
      </c>
      <c r="D3810" t="s">
        <v>13427</v>
      </c>
      <c r="E3810" t="s">
        <v>1309</v>
      </c>
      <c r="F3810" t="s">
        <v>161</v>
      </c>
      <c r="G3810" cm="1">
        <f t="array" aca="1" ref="G3810" ca="1">SUMPRODUCT(--ISNUMBER(MID(D3810,ROW(INDIRECT("1:"&amp;LEN(D3810))),1)*1))</f>
        <v>8</v>
      </c>
      <c r="H3810" t="b">
        <f t="shared" ref="H3810:H3811" si="882">OR(ISNUMBER(FIND("Wh kg", D3810)), ISNUMBER(FIND("F/g", D3810)), ISNUMBER(FIND("ppm", D3810)), ISNUMBER(FIND("ppb", D3810)), ISNUMBER(FIND("mAh/g", D3810)), ISNUMBER(FIND("kHz", D3810)), ISNUMBER(FIND("°C", D3810)), ISNUMBER(FIND(" pH", D3810)), ISNUMBER(FIND("mg/L", D3810)), ISNUMBER(FIND("mAhg", D3810)), ISNUMBER(FIND("g/L", D3810)), ISNUMBER(FIND("MPa", D3810)))</f>
        <v>0</v>
      </c>
    </row>
    <row r="3811" spans="1:8" x14ac:dyDescent="0.3">
      <c r="A3811">
        <v>4059</v>
      </c>
      <c r="B3811" t="s">
        <v>13588</v>
      </c>
      <c r="C3811" t="s">
        <v>13589</v>
      </c>
      <c r="D3811" t="s">
        <v>13590</v>
      </c>
      <c r="E3811" t="s">
        <v>4137</v>
      </c>
      <c r="F3811" t="s">
        <v>89</v>
      </c>
      <c r="G3811" cm="1">
        <f t="array" aca="1" ref="G3811" ca="1">SUMPRODUCT(--ISNUMBER(MID(D3811,ROW(INDIRECT("1:"&amp;LEN(D3811))),1)*1))</f>
        <v>8</v>
      </c>
      <c r="H3811" t="b">
        <f t="shared" si="882"/>
        <v>1</v>
      </c>
    </row>
    <row r="3812" spans="1:8" hidden="1" x14ac:dyDescent="0.3">
      <c r="A3812">
        <v>4074</v>
      </c>
      <c r="B3812" t="s">
        <v>13635</v>
      </c>
      <c r="C3812" t="s">
        <v>13636</v>
      </c>
      <c r="D3812" t="s">
        <v>13637</v>
      </c>
      <c r="E3812" t="s">
        <v>1404</v>
      </c>
      <c r="F3812" t="s">
        <v>10</v>
      </c>
      <c r="G3812" cm="1">
        <f t="array" aca="1" ref="G3812" ca="1">SUMPRODUCT(--ISNUMBER(MID(D3812,ROW(INDIRECT("1:"&amp;LEN(D3812))),1)*1))</f>
        <v>8</v>
      </c>
      <c r="H3812" t="b">
        <f t="shared" ref="H3810:H3825" si="883">OR(ISNUMBER(FIND("Wh kg", D3812)), ISNUMBER(FIND("F/g", D3812)), ISNUMBER(FIND("ppm", D3812)), ISNUMBER(FIND("ppb", D3812)), ISNUMBER(FIND("mAh/g", D3812)), ISNUMBER(FIND("kHz", D3812)), ISNUMBER(FIND("°C", D3812)), ISNUMBER(FIND(" pH", D3812)), ISNUMBER(FIND("mg/L", D3812)), ISNUMBER(FIND("min", D3812)), ISNUMBER(FIND("mAhg", D3812)), ISNUMBER(FIND("g/L", D3812)), ISNUMBER(FIND("MPa", D3812)))</f>
        <v>0</v>
      </c>
    </row>
    <row r="3813" spans="1:8" hidden="1" x14ac:dyDescent="0.3">
      <c r="A3813">
        <v>4130</v>
      </c>
      <c r="B3813" t="s">
        <v>13808</v>
      </c>
      <c r="C3813" t="s">
        <v>13809</v>
      </c>
      <c r="D3813" t="s">
        <v>13810</v>
      </c>
      <c r="E3813" t="s">
        <v>5578</v>
      </c>
      <c r="F3813" t="s">
        <v>89</v>
      </c>
      <c r="G3813" cm="1">
        <f t="array" aca="1" ref="G3813" ca="1">SUMPRODUCT(--ISNUMBER(MID(D3813,ROW(INDIRECT("1:"&amp;LEN(D3813))),1)*1))</f>
        <v>8</v>
      </c>
      <c r="H3813" t="b">
        <f>OR(ISNUMBER(FIND("Wh kg", D3813)), ISNUMBER(FIND("F/g", D3813)), ISNUMBER(FIND("ppm", D3813)), ISNUMBER(FIND("ppb", D3813)), ISNUMBER(FIND("mAh/g", D3813)), ISNUMBER(FIND("kHz", D3813)), ISNUMBER(FIND("°C", D3813)), ISNUMBER(FIND(" pH", D3813)), ISNUMBER(FIND("mg/L", D3813)), ISNUMBER(FIND("mAhg", D3813)), ISNUMBER(FIND("g/L", D3813)), ISNUMBER(FIND("MPa", D3813)))</f>
        <v>0</v>
      </c>
    </row>
    <row r="3814" spans="1:8" hidden="1" x14ac:dyDescent="0.3">
      <c r="A3814">
        <v>4213</v>
      </c>
      <c r="B3814" t="s">
        <v>14071</v>
      </c>
      <c r="C3814" t="s">
        <v>14072</v>
      </c>
      <c r="D3814" t="s">
        <v>14073</v>
      </c>
      <c r="E3814" t="s">
        <v>254</v>
      </c>
      <c r="F3814" t="s">
        <v>10</v>
      </c>
      <c r="G3814" cm="1">
        <f t="array" aca="1" ref="G3814" ca="1">SUMPRODUCT(--ISNUMBER(MID(D3814,ROW(INDIRECT("1:"&amp;LEN(D3814))),1)*1))</f>
        <v>8</v>
      </c>
      <c r="H3814" t="b">
        <f t="shared" si="883"/>
        <v>0</v>
      </c>
    </row>
    <row r="3815" spans="1:8" hidden="1" x14ac:dyDescent="0.3">
      <c r="A3815">
        <v>4223</v>
      </c>
      <c r="B3815" t="s">
        <v>14103</v>
      </c>
      <c r="C3815" t="s">
        <v>14104</v>
      </c>
      <c r="D3815" t="s">
        <v>14105</v>
      </c>
      <c r="E3815" t="s">
        <v>14106</v>
      </c>
      <c r="F3815" t="s">
        <v>84</v>
      </c>
      <c r="G3815" cm="1">
        <f t="array" aca="1" ref="G3815" ca="1">SUMPRODUCT(--ISNUMBER(MID(D3815,ROW(INDIRECT("1:"&amp;LEN(D3815))),1)*1))</f>
        <v>8</v>
      </c>
      <c r="H3815" t="b">
        <f>OR(ISNUMBER(FIND("Wh kg", D3815)), ISNUMBER(FIND("F/g", D3815)), ISNUMBER(FIND("ppm", D3815)), ISNUMBER(FIND("ppb", D3815)), ISNUMBER(FIND("mAh/g", D3815)), ISNUMBER(FIND("kHz", D3815)), ISNUMBER(FIND("°C", D3815)), ISNUMBER(FIND(" pH", D3815)), ISNUMBER(FIND("mg/L", D3815)), ISNUMBER(FIND("mAhg", D3815)), ISNUMBER(FIND("g/L", D3815)), ISNUMBER(FIND("MPa", D3815)))</f>
        <v>0</v>
      </c>
    </row>
    <row r="3816" spans="1:8" hidden="1" x14ac:dyDescent="0.3">
      <c r="A3816">
        <v>4294</v>
      </c>
      <c r="B3816" t="s">
        <v>14333</v>
      </c>
      <c r="C3816" t="s">
        <v>14334</v>
      </c>
      <c r="D3816" t="s">
        <v>14335</v>
      </c>
      <c r="E3816" t="s">
        <v>4073</v>
      </c>
      <c r="F3816" t="s">
        <v>9920</v>
      </c>
      <c r="G3816" cm="1">
        <f t="array" aca="1" ref="G3816" ca="1">SUMPRODUCT(--ISNUMBER(MID(D3816,ROW(INDIRECT("1:"&amp;LEN(D3816))),1)*1))</f>
        <v>8</v>
      </c>
      <c r="H3816" t="b">
        <f t="shared" si="883"/>
        <v>0</v>
      </c>
    </row>
    <row r="3817" spans="1:8" hidden="1" x14ac:dyDescent="0.3">
      <c r="A3817">
        <v>4399</v>
      </c>
      <c r="B3817" t="s">
        <v>14678</v>
      </c>
      <c r="C3817" t="s">
        <v>14679</v>
      </c>
      <c r="D3817" t="s">
        <v>14680</v>
      </c>
      <c r="E3817" t="s">
        <v>6893</v>
      </c>
      <c r="F3817" t="s">
        <v>14681</v>
      </c>
      <c r="G3817" cm="1">
        <f t="array" aca="1" ref="G3817" ca="1">SUMPRODUCT(--ISNUMBER(MID(D3817,ROW(INDIRECT("1:"&amp;LEN(D3817))),1)*1))</f>
        <v>8</v>
      </c>
      <c r="H3817" t="b">
        <f t="shared" si="883"/>
        <v>0</v>
      </c>
    </row>
    <row r="3818" spans="1:8" hidden="1" x14ac:dyDescent="0.3">
      <c r="A3818">
        <v>4417</v>
      </c>
      <c r="B3818" t="s">
        <v>14736</v>
      </c>
      <c r="C3818" t="s">
        <v>14737</v>
      </c>
      <c r="D3818" t="s">
        <v>14738</v>
      </c>
      <c r="E3818" t="s">
        <v>2675</v>
      </c>
      <c r="F3818" t="s">
        <v>7540</v>
      </c>
      <c r="G3818" cm="1">
        <f t="array" aca="1" ref="G3818" ca="1">SUMPRODUCT(--ISNUMBER(MID(D3818,ROW(INDIRECT("1:"&amp;LEN(D3818))),1)*1))</f>
        <v>8</v>
      </c>
      <c r="H3818" t="b">
        <f t="shared" si="883"/>
        <v>0</v>
      </c>
    </row>
    <row r="3819" spans="1:8" x14ac:dyDescent="0.3">
      <c r="A3819">
        <v>4424</v>
      </c>
      <c r="B3819" t="s">
        <v>14758</v>
      </c>
      <c r="C3819" t="s">
        <v>14759</v>
      </c>
      <c r="D3819" t="s">
        <v>14760</v>
      </c>
      <c r="E3819" t="s">
        <v>98</v>
      </c>
      <c r="F3819" t="s">
        <v>610</v>
      </c>
      <c r="G3819" cm="1">
        <f t="array" aca="1" ref="G3819" ca="1">SUMPRODUCT(--ISNUMBER(MID(D3819,ROW(INDIRECT("1:"&amp;LEN(D3819))),1)*1))</f>
        <v>8</v>
      </c>
      <c r="H3819" t="b">
        <f t="shared" ref="H3819:H3820" si="884">OR(ISNUMBER(FIND("Wh kg", D3819)), ISNUMBER(FIND("F/g", D3819)), ISNUMBER(FIND("ppm", D3819)), ISNUMBER(FIND("ppb", D3819)), ISNUMBER(FIND("mAh/g", D3819)), ISNUMBER(FIND("kHz", D3819)), ISNUMBER(FIND("°C", D3819)), ISNUMBER(FIND(" pH", D3819)), ISNUMBER(FIND("mg/L", D3819)), ISNUMBER(FIND("mAhg", D3819)), ISNUMBER(FIND("g/L", D3819)), ISNUMBER(FIND("MPa", D3819)))</f>
        <v>1</v>
      </c>
    </row>
    <row r="3820" spans="1:8" hidden="1" x14ac:dyDescent="0.3">
      <c r="A3820">
        <v>4437</v>
      </c>
      <c r="B3820" t="s">
        <v>14799</v>
      </c>
      <c r="C3820" t="s">
        <v>14800</v>
      </c>
      <c r="D3820" t="s">
        <v>14801</v>
      </c>
      <c r="E3820" t="s">
        <v>115</v>
      </c>
      <c r="F3820" t="s">
        <v>116</v>
      </c>
      <c r="G3820" cm="1">
        <f t="array" aca="1" ref="G3820" ca="1">SUMPRODUCT(--ISNUMBER(MID(D3820,ROW(INDIRECT("1:"&amp;LEN(D3820))),1)*1))</f>
        <v>8</v>
      </c>
      <c r="H3820" t="b">
        <f t="shared" si="884"/>
        <v>0</v>
      </c>
    </row>
    <row r="3821" spans="1:8" hidden="1" x14ac:dyDescent="0.3">
      <c r="A3821">
        <v>4454</v>
      </c>
      <c r="B3821" t="s">
        <v>14851</v>
      </c>
      <c r="C3821" t="s">
        <v>14852</v>
      </c>
      <c r="D3821" t="s">
        <v>14853</v>
      </c>
      <c r="E3821" t="s">
        <v>5950</v>
      </c>
      <c r="F3821" t="s">
        <v>15</v>
      </c>
      <c r="G3821" cm="1">
        <f t="array" aca="1" ref="G3821" ca="1">SUMPRODUCT(--ISNUMBER(MID(D3821,ROW(INDIRECT("1:"&amp;LEN(D3821))),1)*1))</f>
        <v>8</v>
      </c>
      <c r="H3821" t="b">
        <f t="shared" si="883"/>
        <v>0</v>
      </c>
    </row>
    <row r="3822" spans="1:8" hidden="1" x14ac:dyDescent="0.3">
      <c r="A3822">
        <v>4480</v>
      </c>
      <c r="B3822" t="s">
        <v>14933</v>
      </c>
      <c r="C3822" t="s">
        <v>14934</v>
      </c>
      <c r="D3822" t="s">
        <v>14935</v>
      </c>
      <c r="E3822" t="s">
        <v>3121</v>
      </c>
      <c r="F3822" t="s">
        <v>89</v>
      </c>
      <c r="G3822" cm="1">
        <f t="array" aca="1" ref="G3822" ca="1">SUMPRODUCT(--ISNUMBER(MID(D3822,ROW(INDIRECT("1:"&amp;LEN(D3822))),1)*1))</f>
        <v>8</v>
      </c>
      <c r="H3822" t="b">
        <f t="shared" ref="H3822:H3823" si="885">OR(ISNUMBER(FIND("Wh kg", D3822)), ISNUMBER(FIND("F/g", D3822)), ISNUMBER(FIND("ppm", D3822)), ISNUMBER(FIND("ppb", D3822)), ISNUMBER(FIND("mAh/g", D3822)), ISNUMBER(FIND("kHz", D3822)), ISNUMBER(FIND("°C", D3822)), ISNUMBER(FIND(" pH", D3822)), ISNUMBER(FIND("mg/L", D3822)), ISNUMBER(FIND("mAhg", D3822)), ISNUMBER(FIND("g/L", D3822)), ISNUMBER(FIND("MPa", D3822)))</f>
        <v>0</v>
      </c>
    </row>
    <row r="3823" spans="1:8" x14ac:dyDescent="0.3">
      <c r="A3823">
        <v>4499</v>
      </c>
      <c r="B3823" t="s">
        <v>14993</v>
      </c>
      <c r="C3823" t="s">
        <v>14994</v>
      </c>
      <c r="D3823" t="s">
        <v>14995</v>
      </c>
      <c r="E3823" t="s">
        <v>2748</v>
      </c>
      <c r="F3823" t="s">
        <v>10</v>
      </c>
      <c r="G3823" cm="1">
        <f t="array" aca="1" ref="G3823" ca="1">SUMPRODUCT(--ISNUMBER(MID(D3823,ROW(INDIRECT("1:"&amp;LEN(D3823))),1)*1))</f>
        <v>8</v>
      </c>
      <c r="H3823" t="b">
        <f t="shared" si="885"/>
        <v>1</v>
      </c>
    </row>
    <row r="3824" spans="1:8" hidden="1" x14ac:dyDescent="0.3">
      <c r="A3824">
        <v>4518</v>
      </c>
      <c r="B3824" t="s">
        <v>15054</v>
      </c>
      <c r="C3824" t="s">
        <v>15055</v>
      </c>
      <c r="D3824" t="s">
        <v>15056</v>
      </c>
      <c r="E3824" t="s">
        <v>15057</v>
      </c>
      <c r="F3824" t="s">
        <v>89</v>
      </c>
      <c r="G3824" cm="1">
        <f t="array" aca="1" ref="G3824" ca="1">SUMPRODUCT(--ISNUMBER(MID(D3824,ROW(INDIRECT("1:"&amp;LEN(D3824))),1)*1))</f>
        <v>8</v>
      </c>
      <c r="H3824" t="b">
        <f t="shared" si="883"/>
        <v>0</v>
      </c>
    </row>
    <row r="3825" spans="1:8" hidden="1" x14ac:dyDescent="0.3">
      <c r="A3825">
        <v>4543</v>
      </c>
      <c r="B3825" t="s">
        <v>15134</v>
      </c>
      <c r="C3825" t="s">
        <v>15135</v>
      </c>
      <c r="D3825" t="s">
        <v>15136</v>
      </c>
      <c r="E3825" t="s">
        <v>1176</v>
      </c>
      <c r="F3825" t="s">
        <v>1061</v>
      </c>
      <c r="G3825" cm="1">
        <f t="array" aca="1" ref="G3825" ca="1">SUMPRODUCT(--ISNUMBER(MID(D3825,ROW(INDIRECT("1:"&amp;LEN(D3825))),1)*1))</f>
        <v>8</v>
      </c>
      <c r="H3825" t="b">
        <f>OR(ISNUMBER(FIND("Wh kg", D3825)), ISNUMBER(FIND("F/g", D3825)), ISNUMBER(FIND("ppm", D3825)), ISNUMBER(FIND("ppb", D3825)), ISNUMBER(FIND("mAh/g", D3825)), ISNUMBER(FIND("kHz", D3825)), ISNUMBER(FIND("°C", D3825)), ISNUMBER(FIND(" pH", D3825)), ISNUMBER(FIND("mg/L", D3825)), ISNUMBER(FIND("mAhg", D3825)), ISNUMBER(FIND("g/L", D3825)), ISNUMBER(FIND("MPa", D3825)))</f>
        <v>0</v>
      </c>
    </row>
    <row r="3826" spans="1:8" hidden="1" x14ac:dyDescent="0.3">
      <c r="A3826">
        <v>3824</v>
      </c>
      <c r="B3826" t="s">
        <v>12847</v>
      </c>
      <c r="C3826" t="s">
        <v>12848</v>
      </c>
      <c r="D3826" t="s">
        <v>12849</v>
      </c>
      <c r="E3826" t="s">
        <v>1329</v>
      </c>
      <c r="F3826" t="s">
        <v>295</v>
      </c>
      <c r="G3826" cm="1">
        <f t="array" aca="1" ref="G3826" ca="1">SUMPRODUCT(--ISNUMBER(MID(D3826,ROW(INDIRECT("1:"&amp;LEN(D3826))),1)*1))</f>
        <v>0</v>
      </c>
    </row>
    <row r="3827" spans="1:8" hidden="1" x14ac:dyDescent="0.3">
      <c r="A3827">
        <v>4562</v>
      </c>
      <c r="B3827" t="s">
        <v>15192</v>
      </c>
      <c r="C3827" t="s">
        <v>15193</v>
      </c>
      <c r="D3827" t="s">
        <v>15194</v>
      </c>
      <c r="E3827" t="s">
        <v>19</v>
      </c>
      <c r="F3827" t="s">
        <v>15195</v>
      </c>
      <c r="G3827" cm="1">
        <f t="array" aca="1" ref="G3827" ca="1">SUMPRODUCT(--ISNUMBER(MID(D3827,ROW(INDIRECT("1:"&amp;LEN(D3827))),1)*1))</f>
        <v>8</v>
      </c>
      <c r="H3827" t="b">
        <f>OR(ISNUMBER(FIND("Wh kg", D3827)), ISNUMBER(FIND("F/g", D3827)), ISNUMBER(FIND("ppm", D3827)), ISNUMBER(FIND("ppb", D3827)), ISNUMBER(FIND("mAh/g", D3827)), ISNUMBER(FIND("kHz", D3827)), ISNUMBER(FIND("°C", D3827)), ISNUMBER(FIND(" pH", D3827)), ISNUMBER(FIND("mg/L", D3827)), ISNUMBER(FIND("mAhg", D3827)), ISNUMBER(FIND("g/L", D3827)), ISNUMBER(FIND("MPa", D3827)))</f>
        <v>0</v>
      </c>
    </row>
    <row r="3828" spans="1:8" hidden="1" x14ac:dyDescent="0.3">
      <c r="A3828">
        <v>3826</v>
      </c>
      <c r="B3828" t="s">
        <v>12853</v>
      </c>
      <c r="C3828" t="s">
        <v>12854</v>
      </c>
      <c r="D3828" t="s">
        <v>12855</v>
      </c>
      <c r="E3828" t="s">
        <v>12856</v>
      </c>
      <c r="F3828" t="s">
        <v>207</v>
      </c>
      <c r="G3828" cm="1">
        <f t="array" aca="1" ref="G3828" ca="1">SUMPRODUCT(--ISNUMBER(MID(D3828,ROW(INDIRECT("1:"&amp;LEN(D3828))),1)*1))</f>
        <v>0</v>
      </c>
    </row>
    <row r="3829" spans="1:8" hidden="1" x14ac:dyDescent="0.3">
      <c r="A3829">
        <v>3827</v>
      </c>
      <c r="B3829" t="s">
        <v>12857</v>
      </c>
      <c r="C3829" t="s">
        <v>12858</v>
      </c>
      <c r="D3829" t="s">
        <v>12859</v>
      </c>
      <c r="E3829" t="s">
        <v>83</v>
      </c>
      <c r="F3829" t="s">
        <v>2356</v>
      </c>
      <c r="G3829" cm="1">
        <f t="array" aca="1" ref="G3829" ca="1">SUMPRODUCT(--ISNUMBER(MID(D3829,ROW(INDIRECT("1:"&amp;LEN(D3829))),1)*1))</f>
        <v>0</v>
      </c>
    </row>
    <row r="3830" spans="1:8" hidden="1" x14ac:dyDescent="0.3">
      <c r="A3830">
        <v>4807</v>
      </c>
      <c r="B3830" t="s">
        <v>15977</v>
      </c>
      <c r="C3830" t="s">
        <v>15978</v>
      </c>
      <c r="D3830" t="s">
        <v>15979</v>
      </c>
      <c r="E3830" t="s">
        <v>15980</v>
      </c>
      <c r="F3830" t="s">
        <v>15981</v>
      </c>
      <c r="G3830" cm="1">
        <f t="array" aca="1" ref="G3830" ca="1">SUMPRODUCT(--ISNUMBER(MID(D3830,ROW(INDIRECT("1:"&amp;LEN(D3830))),1)*1))</f>
        <v>8</v>
      </c>
      <c r="H3830" t="b">
        <f t="shared" ref="H3830:H3837" si="886">OR(ISNUMBER(FIND("Wh kg", D3830)), ISNUMBER(FIND("F/g", D3830)), ISNUMBER(FIND("ppm", D3830)), ISNUMBER(FIND("ppb", D3830)), ISNUMBER(FIND("mAh/g", D3830)), ISNUMBER(FIND("kHz", D3830)), ISNUMBER(FIND("°C", D3830)), ISNUMBER(FIND(" pH", D3830)), ISNUMBER(FIND("mg/L", D3830)), ISNUMBER(FIND("min", D3830)), ISNUMBER(FIND("mAhg", D3830)), ISNUMBER(FIND("g/L", D3830)), ISNUMBER(FIND("MPa", D3830)))</f>
        <v>0</v>
      </c>
    </row>
    <row r="3831" spans="1:8" hidden="1" x14ac:dyDescent="0.3">
      <c r="A3831">
        <v>4889</v>
      </c>
      <c r="B3831" t="s">
        <v>16242</v>
      </c>
      <c r="C3831" t="s">
        <v>16243</v>
      </c>
      <c r="D3831" t="s">
        <v>16244</v>
      </c>
      <c r="E3831" t="s">
        <v>1106</v>
      </c>
      <c r="F3831" t="s">
        <v>1107</v>
      </c>
      <c r="G3831" cm="1">
        <f t="array" aca="1" ref="G3831" ca="1">SUMPRODUCT(--ISNUMBER(MID(D3831,ROW(INDIRECT("1:"&amp;LEN(D3831))),1)*1))</f>
        <v>8</v>
      </c>
      <c r="H3831" t="b">
        <f>OR(ISNUMBER(FIND("Wh kg", D3831)), ISNUMBER(FIND("F/g", D3831)), ISNUMBER(FIND("ppm", D3831)), ISNUMBER(FIND("ppb", D3831)), ISNUMBER(FIND("mAh/g", D3831)), ISNUMBER(FIND("kHz", D3831)), ISNUMBER(FIND("°C", D3831)), ISNUMBER(FIND(" pH", D3831)), ISNUMBER(FIND("mg/L", D3831)), ISNUMBER(FIND("mAhg", D3831)), ISNUMBER(FIND("g/L", D3831)), ISNUMBER(FIND("MPa", D3831)))</f>
        <v>0</v>
      </c>
    </row>
    <row r="3832" spans="1:8" hidden="1" x14ac:dyDescent="0.3">
      <c r="A3832">
        <v>4890</v>
      </c>
      <c r="B3832" t="s">
        <v>16245</v>
      </c>
      <c r="C3832" t="s">
        <v>16246</v>
      </c>
      <c r="D3832" t="s">
        <v>16247</v>
      </c>
      <c r="E3832" t="s">
        <v>1382</v>
      </c>
      <c r="F3832" t="s">
        <v>1870</v>
      </c>
      <c r="G3832" cm="1">
        <f t="array" aca="1" ref="G3832" ca="1">SUMPRODUCT(--ISNUMBER(MID(D3832,ROW(INDIRECT("1:"&amp;LEN(D3832))),1)*1))</f>
        <v>8</v>
      </c>
      <c r="H3832" t="b">
        <f t="shared" si="886"/>
        <v>0</v>
      </c>
    </row>
    <row r="3833" spans="1:8" hidden="1" x14ac:dyDescent="0.3">
      <c r="A3833">
        <v>4940</v>
      </c>
      <c r="B3833" t="s">
        <v>16404</v>
      </c>
      <c r="C3833" t="s">
        <v>16405</v>
      </c>
      <c r="D3833" t="s">
        <v>16406</v>
      </c>
      <c r="E3833" t="s">
        <v>4833</v>
      </c>
      <c r="F3833" t="s">
        <v>15</v>
      </c>
      <c r="G3833" cm="1">
        <f t="array" aca="1" ref="G3833" ca="1">SUMPRODUCT(--ISNUMBER(MID(D3833,ROW(INDIRECT("1:"&amp;LEN(D3833))),1)*1))</f>
        <v>8</v>
      </c>
      <c r="H3833" t="b">
        <f>OR(ISNUMBER(FIND("Wh kg", D3833)), ISNUMBER(FIND("F/g", D3833)), ISNUMBER(FIND("ppm", D3833)), ISNUMBER(FIND("ppb", D3833)), ISNUMBER(FIND("mAh/g", D3833)), ISNUMBER(FIND("kHz", D3833)), ISNUMBER(FIND("°C", D3833)), ISNUMBER(FIND(" pH", D3833)), ISNUMBER(FIND("mg/L", D3833)), ISNUMBER(FIND("mAhg", D3833)), ISNUMBER(FIND("g/L", D3833)), ISNUMBER(FIND("MPa", D3833)))</f>
        <v>0</v>
      </c>
    </row>
    <row r="3834" spans="1:8" hidden="1" x14ac:dyDescent="0.3">
      <c r="A3834">
        <v>4947</v>
      </c>
      <c r="B3834" t="s">
        <v>16426</v>
      </c>
      <c r="C3834" t="s">
        <v>16427</v>
      </c>
      <c r="D3834" t="s">
        <v>16428</v>
      </c>
      <c r="E3834" t="s">
        <v>1164</v>
      </c>
      <c r="F3834" t="s">
        <v>1026</v>
      </c>
      <c r="G3834" cm="1">
        <f t="array" aca="1" ref="G3834" ca="1">SUMPRODUCT(--ISNUMBER(MID(D3834,ROW(INDIRECT("1:"&amp;LEN(D3834))),1)*1))</f>
        <v>8</v>
      </c>
      <c r="H3834" t="b">
        <f t="shared" si="886"/>
        <v>0</v>
      </c>
    </row>
    <row r="3835" spans="1:8" hidden="1" x14ac:dyDescent="0.3">
      <c r="A3835">
        <v>4950</v>
      </c>
      <c r="B3835" t="s">
        <v>16436</v>
      </c>
      <c r="C3835" t="s">
        <v>16437</v>
      </c>
      <c r="D3835" t="s">
        <v>16438</v>
      </c>
      <c r="E3835" t="s">
        <v>1295</v>
      </c>
      <c r="F3835" t="s">
        <v>99</v>
      </c>
      <c r="G3835" cm="1">
        <f t="array" aca="1" ref="G3835" ca="1">SUMPRODUCT(--ISNUMBER(MID(D3835,ROW(INDIRECT("1:"&amp;LEN(D3835))),1)*1))</f>
        <v>8</v>
      </c>
      <c r="H3835" t="b">
        <f>OR(ISNUMBER(FIND("Wh kg", D3835)), ISNUMBER(FIND("F/g", D3835)), ISNUMBER(FIND("ppm", D3835)), ISNUMBER(FIND("ppb", D3835)), ISNUMBER(FIND("mAh/g", D3835)), ISNUMBER(FIND("kHz", D3835)), ISNUMBER(FIND("°C", D3835)), ISNUMBER(FIND(" pH", D3835)), ISNUMBER(FIND("mg/L", D3835)), ISNUMBER(FIND("mAhg", D3835)), ISNUMBER(FIND("g/L", D3835)), ISNUMBER(FIND("MPa", D3835)))</f>
        <v>0</v>
      </c>
    </row>
    <row r="3836" spans="1:8" hidden="1" x14ac:dyDescent="0.3">
      <c r="A3836">
        <v>4981</v>
      </c>
      <c r="B3836" t="s">
        <v>16532</v>
      </c>
      <c r="C3836" t="s">
        <v>16533</v>
      </c>
      <c r="D3836" t="s">
        <v>16534</v>
      </c>
      <c r="E3836" t="s">
        <v>2467</v>
      </c>
      <c r="F3836" t="s">
        <v>5726</v>
      </c>
      <c r="G3836" cm="1">
        <f t="array" aca="1" ref="G3836" ca="1">SUMPRODUCT(--ISNUMBER(MID(D3836,ROW(INDIRECT("1:"&amp;LEN(D3836))),1)*1))</f>
        <v>8</v>
      </c>
      <c r="H3836" t="b">
        <f t="shared" si="886"/>
        <v>0</v>
      </c>
    </row>
    <row r="3837" spans="1:8" hidden="1" x14ac:dyDescent="0.3">
      <c r="A3837">
        <v>5044</v>
      </c>
      <c r="B3837" t="s">
        <v>16735</v>
      </c>
      <c r="C3837" t="s">
        <v>16736</v>
      </c>
      <c r="D3837" t="s">
        <v>16737</v>
      </c>
      <c r="E3837" t="s">
        <v>160</v>
      </c>
      <c r="F3837" t="s">
        <v>33</v>
      </c>
      <c r="G3837" cm="1">
        <f t="array" aca="1" ref="G3837" ca="1">SUMPRODUCT(--ISNUMBER(MID(D3837,ROW(INDIRECT("1:"&amp;LEN(D3837))),1)*1))</f>
        <v>8</v>
      </c>
      <c r="H3837" t="b">
        <f>OR(ISNUMBER(FIND("Wh kg", D3837)), ISNUMBER(FIND("F/g", D3837)), ISNUMBER(FIND("ppm", D3837)), ISNUMBER(FIND("ppb", D3837)), ISNUMBER(FIND("mAh/g", D3837)), ISNUMBER(FIND("kHz", D3837)), ISNUMBER(FIND("°C", D3837)), ISNUMBER(FIND(" pH", D3837)), ISNUMBER(FIND("mg/L", D3837)), ISNUMBER(FIND("mAhg", D3837)), ISNUMBER(FIND("g/L", D3837)), ISNUMBER(FIND("MPa", D3837)))</f>
        <v>0</v>
      </c>
    </row>
    <row r="3838" spans="1:8" hidden="1" x14ac:dyDescent="0.3">
      <c r="A3838">
        <v>3836</v>
      </c>
      <c r="B3838" t="s">
        <v>12884</v>
      </c>
      <c r="C3838" t="s">
        <v>12885</v>
      </c>
      <c r="D3838" t="s">
        <v>12886</v>
      </c>
      <c r="E3838" t="s">
        <v>187</v>
      </c>
      <c r="F3838" t="s">
        <v>161</v>
      </c>
      <c r="G3838" cm="1">
        <f t="array" aca="1" ref="G3838" ca="1">SUMPRODUCT(--ISNUMBER(MID(D3838,ROW(INDIRECT("1:"&amp;LEN(D3838))),1)*1))</f>
        <v>0</v>
      </c>
    </row>
    <row r="3839" spans="1:8" hidden="1" x14ac:dyDescent="0.3">
      <c r="A3839">
        <v>3837</v>
      </c>
      <c r="B3839" t="s">
        <v>12887</v>
      </c>
      <c r="C3839" t="s">
        <v>12888</v>
      </c>
      <c r="D3839" t="s">
        <v>12889</v>
      </c>
      <c r="E3839" t="s">
        <v>126</v>
      </c>
      <c r="F3839" t="s">
        <v>486</v>
      </c>
      <c r="G3839" cm="1">
        <f t="array" aca="1" ref="G3839" ca="1">SUMPRODUCT(--ISNUMBER(MID(D3839,ROW(INDIRECT("1:"&amp;LEN(D3839))),1)*1))</f>
        <v>0</v>
      </c>
    </row>
    <row r="3840" spans="1:8" hidden="1" x14ac:dyDescent="0.3">
      <c r="A3840">
        <v>5047</v>
      </c>
      <c r="B3840" t="s">
        <v>16745</v>
      </c>
      <c r="C3840" t="s">
        <v>16746</v>
      </c>
      <c r="D3840" t="s">
        <v>16747</v>
      </c>
      <c r="E3840" t="s">
        <v>78</v>
      </c>
      <c r="F3840" t="s">
        <v>3423</v>
      </c>
      <c r="G3840" cm="1">
        <f t="array" aca="1" ref="G3840" ca="1">SUMPRODUCT(--ISNUMBER(MID(D3840,ROW(INDIRECT("1:"&amp;LEN(D3840))),1)*1))</f>
        <v>8</v>
      </c>
      <c r="H3840" t="b">
        <f t="shared" ref="H3840:H3851" si="887">OR(ISNUMBER(FIND("Wh kg", D3840)), ISNUMBER(FIND("F/g", D3840)), ISNUMBER(FIND("ppm", D3840)), ISNUMBER(FIND("ppb", D3840)), ISNUMBER(FIND("mAh/g", D3840)), ISNUMBER(FIND("kHz", D3840)), ISNUMBER(FIND("°C", D3840)), ISNUMBER(FIND(" pH", D3840)), ISNUMBER(FIND("mg/L", D3840)), ISNUMBER(FIND("min", D3840)), ISNUMBER(FIND("mAhg", D3840)), ISNUMBER(FIND("g/L", D3840)), ISNUMBER(FIND("MPa", D3840)))</f>
        <v>0</v>
      </c>
    </row>
    <row r="3841" spans="1:8" hidden="1" x14ac:dyDescent="0.3">
      <c r="A3841">
        <v>6</v>
      </c>
      <c r="B3841" t="s">
        <v>34</v>
      </c>
      <c r="C3841" t="s">
        <v>35</v>
      </c>
      <c r="D3841" t="s">
        <v>36</v>
      </c>
      <c r="E3841" t="s">
        <v>19</v>
      </c>
      <c r="F3841" t="s">
        <v>20</v>
      </c>
      <c r="G3841" cm="1">
        <f t="array" aca="1" ref="G3841" ca="1">SUMPRODUCT(--ISNUMBER(MID(D3841,ROW(INDIRECT("1:"&amp;LEN(D3841))),1)*1))</f>
        <v>7</v>
      </c>
      <c r="H3841" t="b">
        <f t="shared" ref="H3841:H3842" si="888">OR(ISNUMBER(FIND("Wh kg", D3841)), ISNUMBER(FIND("F/g", D3841)), ISNUMBER(FIND("ppm", D3841)), ISNUMBER(FIND("ppb", D3841)), ISNUMBER(FIND("mAh/g", D3841)), ISNUMBER(FIND("kHz", D3841)), ISNUMBER(FIND("°C", D3841)), ISNUMBER(FIND(" pH", D3841)), ISNUMBER(FIND("mg/L", D3841)), ISNUMBER(FIND("mAhg", D3841)), ISNUMBER(FIND("g/L", D3841)), ISNUMBER(FIND("MPa", D3841)))</f>
        <v>0</v>
      </c>
    </row>
    <row r="3842" spans="1:8" hidden="1" x14ac:dyDescent="0.3">
      <c r="A3842">
        <v>98</v>
      </c>
      <c r="B3842" t="s">
        <v>404</v>
      </c>
      <c r="C3842" t="s">
        <v>405</v>
      </c>
      <c r="D3842" t="s">
        <v>406</v>
      </c>
      <c r="E3842" t="s">
        <v>407</v>
      </c>
      <c r="F3842" t="s">
        <v>116</v>
      </c>
      <c r="G3842" cm="1">
        <f t="array" aca="1" ref="G3842" ca="1">SUMPRODUCT(--ISNUMBER(MID(D3842,ROW(INDIRECT("1:"&amp;LEN(D3842))),1)*1))</f>
        <v>7</v>
      </c>
      <c r="H3842" t="b">
        <f t="shared" si="888"/>
        <v>0</v>
      </c>
    </row>
    <row r="3843" spans="1:8" hidden="1" x14ac:dyDescent="0.3">
      <c r="A3843">
        <v>107</v>
      </c>
      <c r="B3843" t="s">
        <v>438</v>
      </c>
      <c r="C3843" t="s">
        <v>439</v>
      </c>
      <c r="D3843" t="s">
        <v>440</v>
      </c>
      <c r="E3843" t="s">
        <v>254</v>
      </c>
      <c r="F3843" t="s">
        <v>441</v>
      </c>
      <c r="G3843" cm="1">
        <f t="array" aca="1" ref="G3843" ca="1">SUMPRODUCT(--ISNUMBER(MID(D3843,ROW(INDIRECT("1:"&amp;LEN(D3843))),1)*1))</f>
        <v>7</v>
      </c>
      <c r="H3843" t="b">
        <f t="shared" si="887"/>
        <v>0</v>
      </c>
    </row>
    <row r="3844" spans="1:8" hidden="1" x14ac:dyDescent="0.3">
      <c r="A3844">
        <v>133</v>
      </c>
      <c r="B3844" t="s">
        <v>530</v>
      </c>
      <c r="C3844" t="s">
        <v>531</v>
      </c>
      <c r="D3844" t="s">
        <v>532</v>
      </c>
      <c r="E3844" t="s">
        <v>358</v>
      </c>
      <c r="F3844" t="s">
        <v>89</v>
      </c>
      <c r="G3844" cm="1">
        <f t="array" aca="1" ref="G3844" ca="1">SUMPRODUCT(--ISNUMBER(MID(D3844,ROW(INDIRECT("1:"&amp;LEN(D3844))),1)*1))</f>
        <v>7</v>
      </c>
      <c r="H3844" t="b">
        <f t="shared" si="887"/>
        <v>0</v>
      </c>
    </row>
    <row r="3845" spans="1:8" hidden="1" x14ac:dyDescent="0.3">
      <c r="A3845">
        <v>156</v>
      </c>
      <c r="B3845" t="s">
        <v>607</v>
      </c>
      <c r="C3845" t="s">
        <v>608</v>
      </c>
      <c r="D3845" t="s">
        <v>609</v>
      </c>
      <c r="E3845" t="s">
        <v>191</v>
      </c>
      <c r="F3845" t="s">
        <v>610</v>
      </c>
      <c r="G3845" cm="1">
        <f t="array" aca="1" ref="G3845" ca="1">SUMPRODUCT(--ISNUMBER(MID(D3845,ROW(INDIRECT("1:"&amp;LEN(D3845))),1)*1))</f>
        <v>7</v>
      </c>
      <c r="H3845" t="b">
        <f t="shared" ref="H3845:H3851" si="889">OR(ISNUMBER(FIND("Wh kg", D3845)), ISNUMBER(FIND("F/g", D3845)), ISNUMBER(FIND("ppm", D3845)), ISNUMBER(FIND("ppb", D3845)), ISNUMBER(FIND("mAh/g", D3845)), ISNUMBER(FIND("kHz", D3845)), ISNUMBER(FIND("°C", D3845)), ISNUMBER(FIND(" pH", D3845)), ISNUMBER(FIND("mg/L", D3845)), ISNUMBER(FIND("mAhg", D3845)), ISNUMBER(FIND("g/L", D3845)), ISNUMBER(FIND("MPa", D3845)))</f>
        <v>0</v>
      </c>
    </row>
    <row r="3846" spans="1:8" hidden="1" x14ac:dyDescent="0.3">
      <c r="A3846">
        <v>276</v>
      </c>
      <c r="B3846" t="s">
        <v>1027</v>
      </c>
      <c r="C3846" t="s">
        <v>1028</v>
      </c>
      <c r="D3846" t="s">
        <v>1029</v>
      </c>
      <c r="E3846" t="s">
        <v>243</v>
      </c>
      <c r="F3846" t="s">
        <v>99</v>
      </c>
      <c r="G3846" cm="1">
        <f t="array" aca="1" ref="G3846" ca="1">SUMPRODUCT(--ISNUMBER(MID(D3846,ROW(INDIRECT("1:"&amp;LEN(D3846))),1)*1))</f>
        <v>7</v>
      </c>
      <c r="H3846" t="b">
        <f t="shared" si="889"/>
        <v>0</v>
      </c>
    </row>
    <row r="3847" spans="1:8" x14ac:dyDescent="0.3">
      <c r="A3847">
        <v>321</v>
      </c>
      <c r="B3847" t="s">
        <v>1190</v>
      </c>
      <c r="C3847" t="s">
        <v>1191</v>
      </c>
      <c r="D3847" t="s">
        <v>1192</v>
      </c>
      <c r="E3847" t="s">
        <v>485</v>
      </c>
      <c r="F3847" t="s">
        <v>694</v>
      </c>
      <c r="G3847" cm="1">
        <f t="array" aca="1" ref="G3847" ca="1">SUMPRODUCT(--ISNUMBER(MID(D3847,ROW(INDIRECT("1:"&amp;LEN(D3847))),1)*1))</f>
        <v>7</v>
      </c>
      <c r="H3847" t="b">
        <f t="shared" si="889"/>
        <v>1</v>
      </c>
    </row>
    <row r="3848" spans="1:8" x14ac:dyDescent="0.3">
      <c r="A3848">
        <v>443</v>
      </c>
      <c r="B3848" t="s">
        <v>1622</v>
      </c>
      <c r="C3848" t="s">
        <v>1623</v>
      </c>
      <c r="D3848" t="s">
        <v>1624</v>
      </c>
      <c r="E3848" t="s">
        <v>896</v>
      </c>
      <c r="F3848" t="s">
        <v>89</v>
      </c>
      <c r="G3848" cm="1">
        <f t="array" aca="1" ref="G3848" ca="1">SUMPRODUCT(--ISNUMBER(MID(D3848,ROW(INDIRECT("1:"&amp;LEN(D3848))),1)*1))</f>
        <v>7</v>
      </c>
      <c r="H3848" t="b">
        <f t="shared" si="889"/>
        <v>1</v>
      </c>
    </row>
    <row r="3849" spans="1:8" hidden="1" x14ac:dyDescent="0.3">
      <c r="A3849">
        <v>454</v>
      </c>
      <c r="B3849" t="s">
        <v>1660</v>
      </c>
      <c r="C3849" t="s">
        <v>1661</v>
      </c>
      <c r="D3849" t="s">
        <v>1662</v>
      </c>
      <c r="E3849" t="s">
        <v>93</v>
      </c>
      <c r="F3849" t="s">
        <v>610</v>
      </c>
      <c r="G3849" cm="1">
        <f t="array" aca="1" ref="G3849" ca="1">SUMPRODUCT(--ISNUMBER(MID(D3849,ROW(INDIRECT("1:"&amp;LEN(D3849))),1)*1))</f>
        <v>7</v>
      </c>
      <c r="H3849" t="b">
        <f t="shared" si="889"/>
        <v>0</v>
      </c>
    </row>
    <row r="3850" spans="1:8" hidden="1" x14ac:dyDescent="0.3">
      <c r="A3850">
        <v>465</v>
      </c>
      <c r="B3850" t="s">
        <v>1698</v>
      </c>
      <c r="C3850" t="s">
        <v>1699</v>
      </c>
      <c r="D3850" t="s">
        <v>1700</v>
      </c>
      <c r="E3850" t="s">
        <v>856</v>
      </c>
      <c r="F3850" t="s">
        <v>89</v>
      </c>
      <c r="G3850" cm="1">
        <f t="array" aca="1" ref="G3850" ca="1">SUMPRODUCT(--ISNUMBER(MID(D3850,ROW(INDIRECT("1:"&amp;LEN(D3850))),1)*1))</f>
        <v>7</v>
      </c>
      <c r="H3850" t="b">
        <f t="shared" si="889"/>
        <v>0</v>
      </c>
    </row>
    <row r="3851" spans="1:8" x14ac:dyDescent="0.3">
      <c r="A3851">
        <v>554</v>
      </c>
      <c r="B3851" t="s">
        <v>2010</v>
      </c>
      <c r="C3851" t="s">
        <v>2011</v>
      </c>
      <c r="D3851" t="s">
        <v>2012</v>
      </c>
      <c r="E3851" t="s">
        <v>1358</v>
      </c>
      <c r="F3851" t="s">
        <v>138</v>
      </c>
      <c r="G3851" cm="1">
        <f t="array" aca="1" ref="G3851" ca="1">SUMPRODUCT(--ISNUMBER(MID(D3851,ROW(INDIRECT("1:"&amp;LEN(D3851))),1)*1))</f>
        <v>7</v>
      </c>
      <c r="H3851" t="b">
        <f t="shared" si="889"/>
        <v>1</v>
      </c>
    </row>
    <row r="3852" spans="1:8" hidden="1" x14ac:dyDescent="0.3">
      <c r="A3852">
        <v>3850</v>
      </c>
      <c r="B3852" t="s">
        <v>12928</v>
      </c>
      <c r="C3852" t="s">
        <v>12929</v>
      </c>
      <c r="D3852" t="s">
        <v>12930</v>
      </c>
      <c r="E3852" t="s">
        <v>5052</v>
      </c>
      <c r="F3852" t="s">
        <v>1252</v>
      </c>
      <c r="G3852" cm="1">
        <f t="array" aca="1" ref="G3852" ca="1">SUMPRODUCT(--ISNUMBER(MID(D3852,ROW(INDIRECT("1:"&amp;LEN(D3852))),1)*1))</f>
        <v>0</v>
      </c>
    </row>
    <row r="3853" spans="1:8" hidden="1" x14ac:dyDescent="0.3">
      <c r="A3853">
        <v>559</v>
      </c>
      <c r="B3853" t="s">
        <v>2027</v>
      </c>
      <c r="C3853" t="s">
        <v>2028</v>
      </c>
      <c r="D3853" t="s">
        <v>2029</v>
      </c>
      <c r="E3853" t="s">
        <v>2030</v>
      </c>
      <c r="F3853" t="s">
        <v>610</v>
      </c>
      <c r="G3853" cm="1">
        <f t="array" aca="1" ref="G3853" ca="1">SUMPRODUCT(--ISNUMBER(MID(D3853,ROW(INDIRECT("1:"&amp;LEN(D3853))),1)*1))</f>
        <v>7</v>
      </c>
      <c r="H3853" t="b">
        <f t="shared" ref="H3853:H3854" si="890">OR(ISNUMBER(FIND("Wh kg", D3853)), ISNUMBER(FIND("F/g", D3853)), ISNUMBER(FIND("ppm", D3853)), ISNUMBER(FIND("ppb", D3853)), ISNUMBER(FIND("mAh/g", D3853)), ISNUMBER(FIND("kHz", D3853)), ISNUMBER(FIND("°C", D3853)), ISNUMBER(FIND(" pH", D3853)), ISNUMBER(FIND("mg/L", D3853)), ISNUMBER(FIND("min", D3853)), ISNUMBER(FIND("mAhg", D3853)), ISNUMBER(FIND("g/L", D3853)), ISNUMBER(FIND("MPa", D3853)))</f>
        <v>0</v>
      </c>
    </row>
    <row r="3854" spans="1:8" hidden="1" x14ac:dyDescent="0.3">
      <c r="A3854">
        <v>580</v>
      </c>
      <c r="B3854" t="s">
        <v>2101</v>
      </c>
      <c r="C3854" t="s">
        <v>2102</v>
      </c>
      <c r="D3854" t="s">
        <v>2103</v>
      </c>
      <c r="E3854" t="s">
        <v>126</v>
      </c>
      <c r="F3854" t="s">
        <v>2104</v>
      </c>
      <c r="G3854" cm="1">
        <f t="array" aca="1" ref="G3854" ca="1">SUMPRODUCT(--ISNUMBER(MID(D3854,ROW(INDIRECT("1:"&amp;LEN(D3854))),1)*1))</f>
        <v>7</v>
      </c>
      <c r="H3854" t="b">
        <f>OR(ISNUMBER(FIND("Wh kg", D3854)), ISNUMBER(FIND("F/g", D3854)), ISNUMBER(FIND("ppm", D3854)), ISNUMBER(FIND("ppb", D3854)), ISNUMBER(FIND("mAh/g", D3854)), ISNUMBER(FIND("kHz", D3854)), ISNUMBER(FIND("°C", D3854)), ISNUMBER(FIND(" pH", D3854)), ISNUMBER(FIND("mg/L", D3854)), ISNUMBER(FIND("mAhg", D3854)), ISNUMBER(FIND("g/L", D3854)), ISNUMBER(FIND("MPa", D3854)))</f>
        <v>0</v>
      </c>
    </row>
    <row r="3855" spans="1:8" hidden="1" x14ac:dyDescent="0.3">
      <c r="A3855">
        <v>3853</v>
      </c>
      <c r="B3855" t="s">
        <v>12937</v>
      </c>
      <c r="C3855" t="s">
        <v>12938</v>
      </c>
      <c r="D3855" t="s">
        <v>12939</v>
      </c>
      <c r="E3855" t="s">
        <v>1176</v>
      </c>
      <c r="F3855" t="s">
        <v>1061</v>
      </c>
      <c r="G3855" cm="1">
        <f t="array" aca="1" ref="G3855" ca="1">SUMPRODUCT(--ISNUMBER(MID(D3855,ROW(INDIRECT("1:"&amp;LEN(D3855))),1)*1))</f>
        <v>0</v>
      </c>
    </row>
    <row r="3856" spans="1:8" hidden="1" x14ac:dyDescent="0.3">
      <c r="A3856">
        <v>597</v>
      </c>
      <c r="B3856" t="s">
        <v>2158</v>
      </c>
      <c r="C3856" t="s">
        <v>2159</v>
      </c>
      <c r="D3856" t="s">
        <v>2160</v>
      </c>
      <c r="E3856" t="s">
        <v>2161</v>
      </c>
      <c r="F3856" t="s">
        <v>89</v>
      </c>
      <c r="G3856" cm="1">
        <f t="array" aca="1" ref="G3856" ca="1">SUMPRODUCT(--ISNUMBER(MID(D3856,ROW(INDIRECT("1:"&amp;LEN(D3856))),1)*1))</f>
        <v>7</v>
      </c>
      <c r="H3856" t="b">
        <f t="shared" ref="H3856:H3858" si="891">OR(ISNUMBER(FIND("Wh kg", D3856)), ISNUMBER(FIND("F/g", D3856)), ISNUMBER(FIND("ppm", D3856)), ISNUMBER(FIND("ppb", D3856)), ISNUMBER(FIND("mAh/g", D3856)), ISNUMBER(FIND("kHz", D3856)), ISNUMBER(FIND("°C", D3856)), ISNUMBER(FIND(" pH", D3856)), ISNUMBER(FIND("mg/L", D3856)), ISNUMBER(FIND("min", D3856)), ISNUMBER(FIND("mAhg", D3856)), ISNUMBER(FIND("g/L", D3856)), ISNUMBER(FIND("MPa", D3856)))</f>
        <v>0</v>
      </c>
    </row>
    <row r="3857" spans="1:8" hidden="1" x14ac:dyDescent="0.3">
      <c r="A3857">
        <v>656</v>
      </c>
      <c r="B3857" t="s">
        <v>2357</v>
      </c>
      <c r="C3857" t="s">
        <v>2358</v>
      </c>
      <c r="D3857" t="s">
        <v>2359</v>
      </c>
      <c r="E3857" t="s">
        <v>2360</v>
      </c>
      <c r="F3857" t="s">
        <v>15</v>
      </c>
      <c r="G3857" cm="1">
        <f t="array" aca="1" ref="G3857" ca="1">SUMPRODUCT(--ISNUMBER(MID(D3857,ROW(INDIRECT("1:"&amp;LEN(D3857))),1)*1))</f>
        <v>7</v>
      </c>
      <c r="H3857" t="b">
        <f t="shared" si="891"/>
        <v>0</v>
      </c>
    </row>
    <row r="3858" spans="1:8" hidden="1" x14ac:dyDescent="0.3">
      <c r="A3858">
        <v>666</v>
      </c>
      <c r="B3858" t="s">
        <v>2392</v>
      </c>
      <c r="C3858" t="s">
        <v>2393</v>
      </c>
      <c r="D3858" t="s">
        <v>2394</v>
      </c>
      <c r="E3858" t="s">
        <v>920</v>
      </c>
      <c r="F3858" t="s">
        <v>1830</v>
      </c>
      <c r="G3858" cm="1">
        <f t="array" aca="1" ref="G3858" ca="1">SUMPRODUCT(--ISNUMBER(MID(D3858,ROW(INDIRECT("1:"&amp;LEN(D3858))),1)*1))</f>
        <v>7</v>
      </c>
      <c r="H3858" t="b">
        <f>OR(ISNUMBER(FIND("Wh kg", D3858)), ISNUMBER(FIND("F/g", D3858)), ISNUMBER(FIND("ppm", D3858)), ISNUMBER(FIND("ppb", D3858)), ISNUMBER(FIND("mAh/g", D3858)), ISNUMBER(FIND("kHz", D3858)), ISNUMBER(FIND("°C", D3858)), ISNUMBER(FIND(" pH", D3858)), ISNUMBER(FIND("mg/L", D3858)), ISNUMBER(FIND("mAhg", D3858)), ISNUMBER(FIND("g/L", D3858)), ISNUMBER(FIND("MPa", D3858)))</f>
        <v>0</v>
      </c>
    </row>
    <row r="3859" spans="1:8" hidden="1" x14ac:dyDescent="0.3">
      <c r="A3859">
        <v>3857</v>
      </c>
      <c r="B3859" t="s">
        <v>12950</v>
      </c>
      <c r="C3859" t="s">
        <v>12951</v>
      </c>
      <c r="D3859" t="s">
        <v>12952</v>
      </c>
      <c r="E3859" t="s">
        <v>195</v>
      </c>
      <c r="F3859" t="s">
        <v>3111</v>
      </c>
      <c r="G3859" cm="1">
        <f t="array" aca="1" ref="G3859" ca="1">SUMPRODUCT(--ISNUMBER(MID(D3859,ROW(INDIRECT("1:"&amp;LEN(D3859))),1)*1))</f>
        <v>0</v>
      </c>
    </row>
    <row r="3860" spans="1:8" hidden="1" x14ac:dyDescent="0.3">
      <c r="A3860">
        <v>738</v>
      </c>
      <c r="B3860" t="s">
        <v>2645</v>
      </c>
      <c r="C3860" t="s">
        <v>2646</v>
      </c>
      <c r="D3860" t="s">
        <v>2647</v>
      </c>
      <c r="E3860" t="s">
        <v>137</v>
      </c>
      <c r="F3860" t="s">
        <v>734</v>
      </c>
      <c r="G3860" cm="1">
        <f t="array" aca="1" ref="G3860" ca="1">SUMPRODUCT(--ISNUMBER(MID(D3860,ROW(INDIRECT("1:"&amp;LEN(D3860))),1)*1))</f>
        <v>7</v>
      </c>
      <c r="H3860" t="b">
        <f t="shared" ref="H3860:H3861" si="892">OR(ISNUMBER(FIND("Wh kg", D3860)), ISNUMBER(FIND("F/g", D3860)), ISNUMBER(FIND("ppm", D3860)), ISNUMBER(FIND("ppb", D3860)), ISNUMBER(FIND("mAh/g", D3860)), ISNUMBER(FIND("kHz", D3860)), ISNUMBER(FIND("°C", D3860)), ISNUMBER(FIND(" pH", D3860)), ISNUMBER(FIND("mg/L", D3860)), ISNUMBER(FIND("mAhg", D3860)), ISNUMBER(FIND("g/L", D3860)), ISNUMBER(FIND("MPa", D3860)))</f>
        <v>0</v>
      </c>
    </row>
    <row r="3861" spans="1:8" hidden="1" x14ac:dyDescent="0.3">
      <c r="A3861">
        <v>752</v>
      </c>
      <c r="B3861" t="s">
        <v>2694</v>
      </c>
      <c r="C3861" t="s">
        <v>2695</v>
      </c>
      <c r="D3861" t="s">
        <v>2696</v>
      </c>
      <c r="E3861" t="s">
        <v>585</v>
      </c>
      <c r="F3861" t="s">
        <v>51</v>
      </c>
      <c r="G3861" cm="1">
        <f t="array" aca="1" ref="G3861" ca="1">SUMPRODUCT(--ISNUMBER(MID(D3861,ROW(INDIRECT("1:"&amp;LEN(D3861))),1)*1))</f>
        <v>7</v>
      </c>
      <c r="H3861" t="b">
        <f t="shared" si="892"/>
        <v>0</v>
      </c>
    </row>
    <row r="3862" spans="1:8" hidden="1" x14ac:dyDescent="0.3">
      <c r="A3862">
        <v>3860</v>
      </c>
      <c r="B3862" t="s">
        <v>12959</v>
      </c>
      <c r="C3862" t="s">
        <v>12960</v>
      </c>
      <c r="D3862" t="s">
        <v>12961</v>
      </c>
      <c r="E3862" t="s">
        <v>12962</v>
      </c>
      <c r="F3862" t="s">
        <v>84</v>
      </c>
      <c r="G3862" cm="1">
        <f t="array" aca="1" ref="G3862" ca="1">SUMPRODUCT(--ISNUMBER(MID(D3862,ROW(INDIRECT("1:"&amp;LEN(D3862))),1)*1))</f>
        <v>0</v>
      </c>
    </row>
    <row r="3863" spans="1:8" hidden="1" x14ac:dyDescent="0.3">
      <c r="A3863">
        <v>759</v>
      </c>
      <c r="B3863" t="s">
        <v>2717</v>
      </c>
      <c r="C3863" t="s">
        <v>2718</v>
      </c>
      <c r="D3863" t="s">
        <v>2719</v>
      </c>
      <c r="E3863" t="s">
        <v>2720</v>
      </c>
      <c r="F3863" t="s">
        <v>15</v>
      </c>
      <c r="G3863" cm="1">
        <f t="array" aca="1" ref="G3863" ca="1">SUMPRODUCT(--ISNUMBER(MID(D3863,ROW(INDIRECT("1:"&amp;LEN(D3863))),1)*1))</f>
        <v>7</v>
      </c>
      <c r="H3863" t="b">
        <f>OR(ISNUMBER(FIND("Wh kg", D3863)), ISNUMBER(FIND("F/g", D3863)), ISNUMBER(FIND("ppm", D3863)), ISNUMBER(FIND("ppb", D3863)), ISNUMBER(FIND("mAh/g", D3863)), ISNUMBER(FIND("kHz", D3863)), ISNUMBER(FIND("°C", D3863)), ISNUMBER(FIND(" pH", D3863)), ISNUMBER(FIND("mg/L", D3863)), ISNUMBER(FIND("mAhg", D3863)), ISNUMBER(FIND("g/L", D3863)), ISNUMBER(FIND("MPa", D3863)))</f>
        <v>0</v>
      </c>
    </row>
    <row r="3864" spans="1:8" hidden="1" x14ac:dyDescent="0.3">
      <c r="A3864">
        <v>773</v>
      </c>
      <c r="B3864" t="s">
        <v>2765</v>
      </c>
      <c r="C3864" t="s">
        <v>2766</v>
      </c>
      <c r="D3864" t="s">
        <v>2767</v>
      </c>
      <c r="E3864" t="s">
        <v>2768</v>
      </c>
      <c r="F3864" t="s">
        <v>15</v>
      </c>
      <c r="G3864" cm="1">
        <f t="array" aca="1" ref="G3864" ca="1">SUMPRODUCT(--ISNUMBER(MID(D3864,ROW(INDIRECT("1:"&amp;LEN(D3864))),1)*1))</f>
        <v>7</v>
      </c>
      <c r="H3864" t="b">
        <f t="shared" ref="H3863:H3867" si="893">OR(ISNUMBER(FIND("Wh kg", D3864)), ISNUMBER(FIND("F/g", D3864)), ISNUMBER(FIND("ppm", D3864)), ISNUMBER(FIND("ppb", D3864)), ISNUMBER(FIND("mAh/g", D3864)), ISNUMBER(FIND("kHz", D3864)), ISNUMBER(FIND("°C", D3864)), ISNUMBER(FIND(" pH", D3864)), ISNUMBER(FIND("mg/L", D3864)), ISNUMBER(FIND("min", D3864)), ISNUMBER(FIND("mAhg", D3864)), ISNUMBER(FIND("g/L", D3864)), ISNUMBER(FIND("MPa", D3864)))</f>
        <v>0</v>
      </c>
    </row>
    <row r="3865" spans="1:8" hidden="1" x14ac:dyDescent="0.3">
      <c r="A3865">
        <v>779</v>
      </c>
      <c r="B3865" t="s">
        <v>2785</v>
      </c>
      <c r="C3865" t="s">
        <v>2786</v>
      </c>
      <c r="D3865" t="s">
        <v>2787</v>
      </c>
      <c r="E3865" t="s">
        <v>2788</v>
      </c>
      <c r="F3865" t="s">
        <v>515</v>
      </c>
      <c r="G3865" cm="1">
        <f t="array" aca="1" ref="G3865" ca="1">SUMPRODUCT(--ISNUMBER(MID(D3865,ROW(INDIRECT("1:"&amp;LEN(D3865))),1)*1))</f>
        <v>7</v>
      </c>
      <c r="H3865" t="b">
        <f t="shared" si="893"/>
        <v>0</v>
      </c>
    </row>
    <row r="3866" spans="1:8" hidden="1" x14ac:dyDescent="0.3">
      <c r="A3866">
        <v>807</v>
      </c>
      <c r="B3866" t="s">
        <v>2883</v>
      </c>
      <c r="C3866" t="s">
        <v>2884</v>
      </c>
      <c r="D3866" t="s">
        <v>2885</v>
      </c>
      <c r="E3866" t="s">
        <v>2886</v>
      </c>
      <c r="F3866" t="s">
        <v>46</v>
      </c>
      <c r="G3866" cm="1">
        <f t="array" aca="1" ref="G3866" ca="1">SUMPRODUCT(--ISNUMBER(MID(D3866,ROW(INDIRECT("1:"&amp;LEN(D3866))),1)*1))</f>
        <v>7</v>
      </c>
      <c r="H3866" t="b">
        <f t="shared" si="893"/>
        <v>0</v>
      </c>
    </row>
    <row r="3867" spans="1:8" x14ac:dyDescent="0.3">
      <c r="A3867">
        <v>812</v>
      </c>
      <c r="B3867" t="s">
        <v>2899</v>
      </c>
      <c r="C3867" t="s">
        <v>2900</v>
      </c>
      <c r="D3867" t="s">
        <v>2901</v>
      </c>
      <c r="E3867" t="s">
        <v>2902</v>
      </c>
      <c r="F3867" t="s">
        <v>687</v>
      </c>
      <c r="G3867" cm="1">
        <f t="array" aca="1" ref="G3867" ca="1">SUMPRODUCT(--ISNUMBER(MID(D3867,ROW(INDIRECT("1:"&amp;LEN(D3867))),1)*1))</f>
        <v>7</v>
      </c>
      <c r="H3867" t="b">
        <f>OR(ISNUMBER(FIND("Wh kg", D3867)), ISNUMBER(FIND("F/g", D3867)), ISNUMBER(FIND("ppm", D3867)), ISNUMBER(FIND("ppb", D3867)), ISNUMBER(FIND("mAh/g", D3867)), ISNUMBER(FIND("kHz", D3867)), ISNUMBER(FIND("°C", D3867)), ISNUMBER(FIND(" pH", D3867)), ISNUMBER(FIND("mg/L", D3867)), ISNUMBER(FIND("mAhg", D3867)), ISNUMBER(FIND("g/L", D3867)), ISNUMBER(FIND("MPa", D3867)))</f>
        <v>1</v>
      </c>
    </row>
    <row r="3868" spans="1:8" hidden="1" x14ac:dyDescent="0.3">
      <c r="A3868">
        <v>3866</v>
      </c>
      <c r="B3868" t="s">
        <v>12979</v>
      </c>
      <c r="C3868" t="s">
        <v>12980</v>
      </c>
      <c r="D3868" t="s">
        <v>12981</v>
      </c>
      <c r="E3868" t="s">
        <v>407</v>
      </c>
      <c r="F3868" t="s">
        <v>1262</v>
      </c>
      <c r="G3868" cm="1">
        <f t="array" aca="1" ref="G3868" ca="1">SUMPRODUCT(--ISNUMBER(MID(D3868,ROW(INDIRECT("1:"&amp;LEN(D3868))),1)*1))</f>
        <v>0</v>
      </c>
    </row>
    <row r="3869" spans="1:8" x14ac:dyDescent="0.3">
      <c r="A3869">
        <v>825</v>
      </c>
      <c r="B3869" t="s">
        <v>2944</v>
      </c>
      <c r="C3869" t="s">
        <v>2945</v>
      </c>
      <c r="D3869" t="s">
        <v>2946</v>
      </c>
      <c r="E3869" t="s">
        <v>353</v>
      </c>
      <c r="F3869" t="s">
        <v>161</v>
      </c>
      <c r="G3869" cm="1">
        <f t="array" aca="1" ref="G3869" ca="1">SUMPRODUCT(--ISNUMBER(MID(D3869,ROW(INDIRECT("1:"&amp;LEN(D3869))),1)*1))</f>
        <v>7</v>
      </c>
      <c r="H3869" t="b">
        <f>OR(ISNUMBER(FIND("Wh kg", D3869)), ISNUMBER(FIND("F/g", D3869)), ISNUMBER(FIND("ppm", D3869)), ISNUMBER(FIND("ppb", D3869)), ISNUMBER(FIND("mAh/g", D3869)), ISNUMBER(FIND("kHz", D3869)), ISNUMBER(FIND("°C", D3869)), ISNUMBER(FIND(" pH", D3869)), ISNUMBER(FIND("mg/L", D3869)), ISNUMBER(FIND("mAhg", D3869)), ISNUMBER(FIND("g/L", D3869)), ISNUMBER(FIND("MPa", D3869)))</f>
        <v>1</v>
      </c>
    </row>
    <row r="3870" spans="1:8" hidden="1" x14ac:dyDescent="0.3">
      <c r="A3870">
        <v>3868</v>
      </c>
      <c r="B3870" t="s">
        <v>12985</v>
      </c>
      <c r="C3870" t="s">
        <v>12986</v>
      </c>
      <c r="D3870" t="s">
        <v>12987</v>
      </c>
      <c r="E3870" t="s">
        <v>1309</v>
      </c>
      <c r="F3870" t="s">
        <v>161</v>
      </c>
      <c r="G3870" cm="1">
        <f t="array" aca="1" ref="G3870" ca="1">SUMPRODUCT(--ISNUMBER(MID(D3870,ROW(INDIRECT("1:"&amp;LEN(D3870))),1)*1))</f>
        <v>0</v>
      </c>
    </row>
    <row r="3871" spans="1:8" hidden="1" x14ac:dyDescent="0.3">
      <c r="A3871">
        <v>3869</v>
      </c>
      <c r="B3871" t="s">
        <v>12988</v>
      </c>
      <c r="C3871" t="s">
        <v>12989</v>
      </c>
      <c r="D3871" t="s">
        <v>12990</v>
      </c>
      <c r="E3871" t="s">
        <v>78</v>
      </c>
      <c r="F3871" t="s">
        <v>734</v>
      </c>
      <c r="G3871" cm="1">
        <f t="array" aca="1" ref="G3871" ca="1">SUMPRODUCT(--ISNUMBER(MID(D3871,ROW(INDIRECT("1:"&amp;LEN(D3871))),1)*1))</f>
        <v>0</v>
      </c>
    </row>
    <row r="3872" spans="1:8" hidden="1" x14ac:dyDescent="0.3">
      <c r="A3872">
        <v>1002</v>
      </c>
      <c r="B3872" t="s">
        <v>3547</v>
      </c>
      <c r="C3872" t="s">
        <v>3548</v>
      </c>
      <c r="D3872" t="s">
        <v>3549</v>
      </c>
      <c r="E3872" t="s">
        <v>760</v>
      </c>
      <c r="F3872" t="s">
        <v>295</v>
      </c>
      <c r="G3872" cm="1">
        <f t="array" aca="1" ref="G3872" ca="1">SUMPRODUCT(--ISNUMBER(MID(D3872,ROW(INDIRECT("1:"&amp;LEN(D3872))),1)*1))</f>
        <v>7</v>
      </c>
      <c r="H3872" t="b">
        <f t="shared" ref="H3872:H3873" si="894">OR(ISNUMBER(FIND("Wh kg", D3872)), ISNUMBER(FIND("F/g", D3872)), ISNUMBER(FIND("ppm", D3872)), ISNUMBER(FIND("ppb", D3872)), ISNUMBER(FIND("mAh/g", D3872)), ISNUMBER(FIND("kHz", D3872)), ISNUMBER(FIND("°C", D3872)), ISNUMBER(FIND(" pH", D3872)), ISNUMBER(FIND("mg/L", D3872)), ISNUMBER(FIND("min", D3872)), ISNUMBER(FIND("mAhg", D3872)), ISNUMBER(FIND("g/L", D3872)), ISNUMBER(FIND("MPa", D3872)))</f>
        <v>0</v>
      </c>
    </row>
    <row r="3873" spans="1:8" hidden="1" x14ac:dyDescent="0.3">
      <c r="A3873">
        <v>1004</v>
      </c>
      <c r="B3873" t="s">
        <v>3553</v>
      </c>
      <c r="C3873" t="s">
        <v>3554</v>
      </c>
      <c r="D3873" t="s">
        <v>3555</v>
      </c>
      <c r="E3873" t="s">
        <v>2209</v>
      </c>
      <c r="F3873" t="s">
        <v>3556</v>
      </c>
      <c r="G3873" cm="1">
        <f t="array" aca="1" ref="G3873" ca="1">SUMPRODUCT(--ISNUMBER(MID(D3873,ROW(INDIRECT("1:"&amp;LEN(D3873))),1)*1))</f>
        <v>7</v>
      </c>
      <c r="H3873" t="b">
        <f t="shared" si="894"/>
        <v>0</v>
      </c>
    </row>
    <row r="3874" spans="1:8" hidden="1" x14ac:dyDescent="0.3">
      <c r="A3874">
        <v>3872</v>
      </c>
      <c r="B3874" t="s">
        <v>12997</v>
      </c>
      <c r="C3874" t="s">
        <v>12998</v>
      </c>
      <c r="D3874" t="s">
        <v>12999</v>
      </c>
      <c r="E3874" t="s">
        <v>937</v>
      </c>
      <c r="F3874" t="s">
        <v>211</v>
      </c>
      <c r="G3874" cm="1">
        <f t="array" aca="1" ref="G3874" ca="1">SUMPRODUCT(--ISNUMBER(MID(D3874,ROW(INDIRECT("1:"&amp;LEN(D3874))),1)*1))</f>
        <v>0</v>
      </c>
    </row>
    <row r="3875" spans="1:8" x14ac:dyDescent="0.3">
      <c r="A3875">
        <v>1116</v>
      </c>
      <c r="B3875" t="s">
        <v>3932</v>
      </c>
      <c r="C3875" t="s">
        <v>3933</v>
      </c>
      <c r="D3875" t="s">
        <v>3934</v>
      </c>
      <c r="E3875" t="s">
        <v>287</v>
      </c>
      <c r="F3875" t="s">
        <v>3935</v>
      </c>
      <c r="G3875" cm="1">
        <f t="array" aca="1" ref="G3875" ca="1">SUMPRODUCT(--ISNUMBER(MID(D3875,ROW(INDIRECT("1:"&amp;LEN(D3875))),1)*1))</f>
        <v>7</v>
      </c>
      <c r="H3875" t="b">
        <f t="shared" ref="H3875:H3877" si="895">OR(ISNUMBER(FIND("Wh kg", D3875)), ISNUMBER(FIND("F/g", D3875)), ISNUMBER(FIND("ppm", D3875)), ISNUMBER(FIND("ppb", D3875)), ISNUMBER(FIND("mAh/g", D3875)), ISNUMBER(FIND("kHz", D3875)), ISNUMBER(FIND("°C", D3875)), ISNUMBER(FIND(" pH", D3875)), ISNUMBER(FIND("mg/L", D3875)), ISNUMBER(FIND("mAhg", D3875)), ISNUMBER(FIND("g/L", D3875)), ISNUMBER(FIND("MPa", D3875)))</f>
        <v>1</v>
      </c>
    </row>
    <row r="3876" spans="1:8" hidden="1" x14ac:dyDescent="0.3">
      <c r="A3876">
        <v>1200</v>
      </c>
      <c r="B3876" t="s">
        <v>4222</v>
      </c>
      <c r="C3876" t="s">
        <v>4223</v>
      </c>
      <c r="D3876" t="s">
        <v>4224</v>
      </c>
      <c r="E3876" t="s">
        <v>1923</v>
      </c>
      <c r="F3876" t="s">
        <v>2744</v>
      </c>
      <c r="G3876" cm="1">
        <f t="array" aca="1" ref="G3876" ca="1">SUMPRODUCT(--ISNUMBER(MID(D3876,ROW(INDIRECT("1:"&amp;LEN(D3876))),1)*1))</f>
        <v>7</v>
      </c>
      <c r="H3876" t="b">
        <f t="shared" si="895"/>
        <v>0</v>
      </c>
    </row>
    <row r="3877" spans="1:8" hidden="1" x14ac:dyDescent="0.3">
      <c r="A3877">
        <v>1228</v>
      </c>
      <c r="B3877" t="s">
        <v>4313</v>
      </c>
      <c r="C3877" t="s">
        <v>4314</v>
      </c>
      <c r="D3877" t="s">
        <v>4315</v>
      </c>
      <c r="E3877" t="s">
        <v>1130</v>
      </c>
      <c r="F3877" t="s">
        <v>4316</v>
      </c>
      <c r="G3877" cm="1">
        <f t="array" aca="1" ref="G3877" ca="1">SUMPRODUCT(--ISNUMBER(MID(D3877,ROW(INDIRECT("1:"&amp;LEN(D3877))),1)*1))</f>
        <v>7</v>
      </c>
      <c r="H3877" t="b">
        <f t="shared" si="895"/>
        <v>0</v>
      </c>
    </row>
    <row r="3878" spans="1:8" hidden="1" x14ac:dyDescent="0.3">
      <c r="A3878">
        <v>3876</v>
      </c>
      <c r="B3878" t="s">
        <v>13009</v>
      </c>
      <c r="C3878" t="s">
        <v>13010</v>
      </c>
      <c r="D3878" t="s">
        <v>13011</v>
      </c>
      <c r="E3878" t="s">
        <v>3029</v>
      </c>
      <c r="F3878" t="s">
        <v>610</v>
      </c>
      <c r="G3878" cm="1">
        <f t="array" aca="1" ref="G3878" ca="1">SUMPRODUCT(--ISNUMBER(MID(D3878,ROW(INDIRECT("1:"&amp;LEN(D3878))),1)*1))</f>
        <v>0</v>
      </c>
    </row>
    <row r="3879" spans="1:8" hidden="1" x14ac:dyDescent="0.3">
      <c r="A3879">
        <v>1244</v>
      </c>
      <c r="B3879" t="s">
        <v>4368</v>
      </c>
      <c r="C3879" t="s">
        <v>4369</v>
      </c>
      <c r="D3879" t="s">
        <v>4370</v>
      </c>
      <c r="E3879" t="s">
        <v>4371</v>
      </c>
      <c r="F3879" t="s">
        <v>15</v>
      </c>
      <c r="G3879" cm="1">
        <f t="array" aca="1" ref="G3879" ca="1">SUMPRODUCT(--ISNUMBER(MID(D3879,ROW(INDIRECT("1:"&amp;LEN(D3879))),1)*1))</f>
        <v>7</v>
      </c>
      <c r="H3879" t="b">
        <f>OR(ISNUMBER(FIND("Wh kg", D3879)), ISNUMBER(FIND("F/g", D3879)), ISNUMBER(FIND("ppm", D3879)), ISNUMBER(FIND("ppb", D3879)), ISNUMBER(FIND("mAh/g", D3879)), ISNUMBER(FIND("kHz", D3879)), ISNUMBER(FIND("°C", D3879)), ISNUMBER(FIND(" pH", D3879)), ISNUMBER(FIND("mg/L", D3879)), ISNUMBER(FIND("mAhg", D3879)), ISNUMBER(FIND("g/L", D3879)), ISNUMBER(FIND("MPa", D3879)))</f>
        <v>0</v>
      </c>
    </row>
    <row r="3880" spans="1:8" hidden="1" x14ac:dyDescent="0.3">
      <c r="A3880">
        <v>3878</v>
      </c>
      <c r="B3880" t="s">
        <v>13015</v>
      </c>
      <c r="C3880" t="s">
        <v>13016</v>
      </c>
      <c r="D3880" t="s">
        <v>13017</v>
      </c>
      <c r="E3880" t="s">
        <v>13018</v>
      </c>
      <c r="F3880" t="s">
        <v>1888</v>
      </c>
      <c r="G3880" cm="1">
        <f t="array" aca="1" ref="G3880" ca="1">SUMPRODUCT(--ISNUMBER(MID(D3880,ROW(INDIRECT("1:"&amp;LEN(D3880))),1)*1))</f>
        <v>0</v>
      </c>
    </row>
    <row r="3881" spans="1:8" hidden="1" x14ac:dyDescent="0.3">
      <c r="A3881">
        <v>3879</v>
      </c>
      <c r="B3881" t="s">
        <v>13019</v>
      </c>
      <c r="C3881" t="s">
        <v>13020</v>
      </c>
      <c r="D3881" t="s">
        <v>13021</v>
      </c>
      <c r="E3881" t="s">
        <v>2590</v>
      </c>
      <c r="F3881" t="s">
        <v>15</v>
      </c>
      <c r="G3881" cm="1">
        <f t="array" aca="1" ref="G3881" ca="1">SUMPRODUCT(--ISNUMBER(MID(D3881,ROW(INDIRECT("1:"&amp;LEN(D3881))),1)*1))</f>
        <v>0</v>
      </c>
    </row>
    <row r="3882" spans="1:8" hidden="1" x14ac:dyDescent="0.3">
      <c r="A3882">
        <v>1254</v>
      </c>
      <c r="B3882" t="s">
        <v>4400</v>
      </c>
      <c r="C3882" t="s">
        <v>4401</v>
      </c>
      <c r="D3882" t="s">
        <v>4402</v>
      </c>
      <c r="E3882" t="s">
        <v>1461</v>
      </c>
      <c r="F3882" t="s">
        <v>3591</v>
      </c>
      <c r="G3882" cm="1">
        <f t="array" aca="1" ref="G3882" ca="1">SUMPRODUCT(--ISNUMBER(MID(D3882,ROW(INDIRECT("1:"&amp;LEN(D3882))),1)*1))</f>
        <v>7</v>
      </c>
      <c r="H3882" t="b">
        <f>OR(ISNUMBER(FIND("Wh kg", D3882)), ISNUMBER(FIND("F/g", D3882)), ISNUMBER(FIND("ppm", D3882)), ISNUMBER(FIND("ppb", D3882)), ISNUMBER(FIND("mAh/g", D3882)), ISNUMBER(FIND("kHz", D3882)), ISNUMBER(FIND("°C", D3882)), ISNUMBER(FIND(" pH", D3882)), ISNUMBER(FIND("mg/L", D3882)), ISNUMBER(FIND("min", D3882)), ISNUMBER(FIND("mAhg", D3882)), ISNUMBER(FIND("g/L", D3882)), ISNUMBER(FIND("MPa", D3882)))</f>
        <v>0</v>
      </c>
    </row>
    <row r="3883" spans="1:8" hidden="1" x14ac:dyDescent="0.3">
      <c r="A3883">
        <v>3881</v>
      </c>
      <c r="B3883" t="s">
        <v>13025</v>
      </c>
      <c r="C3883" t="s">
        <v>13026</v>
      </c>
      <c r="D3883" t="s">
        <v>13027</v>
      </c>
      <c r="E3883" t="s">
        <v>9971</v>
      </c>
      <c r="F3883" t="s">
        <v>15</v>
      </c>
      <c r="G3883" cm="1">
        <f t="array" aca="1" ref="G3883" ca="1">SUMPRODUCT(--ISNUMBER(MID(D3883,ROW(INDIRECT("1:"&amp;LEN(D3883))),1)*1))</f>
        <v>0</v>
      </c>
    </row>
    <row r="3884" spans="1:8" hidden="1" x14ac:dyDescent="0.3">
      <c r="A3884">
        <v>3882</v>
      </c>
      <c r="B3884" t="s">
        <v>13028</v>
      </c>
      <c r="C3884" t="s">
        <v>13029</v>
      </c>
      <c r="D3884" t="s">
        <v>13030</v>
      </c>
      <c r="E3884" t="s">
        <v>1106</v>
      </c>
      <c r="F3884" t="s">
        <v>6736</v>
      </c>
      <c r="G3884" cm="1">
        <f t="array" aca="1" ref="G3884" ca="1">SUMPRODUCT(--ISNUMBER(MID(D3884,ROW(INDIRECT("1:"&amp;LEN(D3884))),1)*1))</f>
        <v>0</v>
      </c>
    </row>
    <row r="3885" spans="1:8" hidden="1" x14ac:dyDescent="0.3">
      <c r="A3885">
        <v>1265</v>
      </c>
      <c r="B3885" t="s">
        <v>4438</v>
      </c>
      <c r="C3885" t="s">
        <v>4439</v>
      </c>
      <c r="D3885" t="s">
        <v>4440</v>
      </c>
      <c r="E3885" t="s">
        <v>254</v>
      </c>
      <c r="F3885" t="s">
        <v>99</v>
      </c>
      <c r="G3885" cm="1">
        <f t="array" aca="1" ref="G3885" ca="1">SUMPRODUCT(--ISNUMBER(MID(D3885,ROW(INDIRECT("1:"&amp;LEN(D3885))),1)*1))</f>
        <v>7</v>
      </c>
      <c r="H3885" t="b">
        <f t="shared" ref="H3885:H3888" si="896">OR(ISNUMBER(FIND("Wh kg", D3885)), ISNUMBER(FIND("F/g", D3885)), ISNUMBER(FIND("ppm", D3885)), ISNUMBER(FIND("ppb", D3885)), ISNUMBER(FIND("mAh/g", D3885)), ISNUMBER(FIND("kHz", D3885)), ISNUMBER(FIND("°C", D3885)), ISNUMBER(FIND(" pH", D3885)), ISNUMBER(FIND("mg/L", D3885)), ISNUMBER(FIND("mAhg", D3885)), ISNUMBER(FIND("g/L", D3885)), ISNUMBER(FIND("MPa", D3885)))</f>
        <v>0</v>
      </c>
    </row>
    <row r="3886" spans="1:8" hidden="1" x14ac:dyDescent="0.3">
      <c r="A3886">
        <v>1419</v>
      </c>
      <c r="B3886" t="s">
        <v>4956</v>
      </c>
      <c r="C3886" t="s">
        <v>4957</v>
      </c>
      <c r="D3886" t="s">
        <v>4958</v>
      </c>
      <c r="E3886" t="s">
        <v>2467</v>
      </c>
      <c r="F3886" t="s">
        <v>3695</v>
      </c>
      <c r="G3886" cm="1">
        <f t="array" aca="1" ref="G3886" ca="1">SUMPRODUCT(--ISNUMBER(MID(D3886,ROW(INDIRECT("1:"&amp;LEN(D3886))),1)*1))</f>
        <v>7</v>
      </c>
      <c r="H3886" t="b">
        <f t="shared" si="896"/>
        <v>0</v>
      </c>
    </row>
    <row r="3887" spans="1:8" hidden="1" x14ac:dyDescent="0.3">
      <c r="A3887">
        <v>1559</v>
      </c>
      <c r="B3887" t="s">
        <v>5424</v>
      </c>
      <c r="C3887" t="s">
        <v>5425</v>
      </c>
      <c r="D3887" t="s">
        <v>5426</v>
      </c>
      <c r="E3887" t="s">
        <v>5427</v>
      </c>
      <c r="F3887" t="s">
        <v>610</v>
      </c>
      <c r="G3887" cm="1">
        <f t="array" aca="1" ref="G3887" ca="1">SUMPRODUCT(--ISNUMBER(MID(D3887,ROW(INDIRECT("1:"&amp;LEN(D3887))),1)*1))</f>
        <v>7</v>
      </c>
      <c r="H3887" t="b">
        <f t="shared" si="896"/>
        <v>0</v>
      </c>
    </row>
    <row r="3888" spans="1:8" hidden="1" x14ac:dyDescent="0.3">
      <c r="A3888">
        <v>1650</v>
      </c>
      <c r="B3888" t="s">
        <v>5731</v>
      </c>
      <c r="C3888" t="s">
        <v>5732</v>
      </c>
      <c r="D3888" t="s">
        <v>5733</v>
      </c>
      <c r="E3888" t="s">
        <v>407</v>
      </c>
      <c r="F3888" t="s">
        <v>116</v>
      </c>
      <c r="G3888" cm="1">
        <f t="array" aca="1" ref="G3888" ca="1">SUMPRODUCT(--ISNUMBER(MID(D3888,ROW(INDIRECT("1:"&amp;LEN(D3888))),1)*1))</f>
        <v>7</v>
      </c>
      <c r="H3888" t="b">
        <f t="shared" si="896"/>
        <v>0</v>
      </c>
    </row>
    <row r="3889" spans="1:8" hidden="1" x14ac:dyDescent="0.3">
      <c r="A3889">
        <v>1661</v>
      </c>
      <c r="B3889" t="s">
        <v>5768</v>
      </c>
      <c r="C3889" t="s">
        <v>5769</v>
      </c>
      <c r="D3889" t="s">
        <v>5770</v>
      </c>
      <c r="E3889" t="s">
        <v>937</v>
      </c>
      <c r="F3889" t="s">
        <v>211</v>
      </c>
      <c r="G3889" cm="1">
        <f t="array" aca="1" ref="G3889" ca="1">SUMPRODUCT(--ISNUMBER(MID(D3889,ROW(INDIRECT("1:"&amp;LEN(D3889))),1)*1))</f>
        <v>7</v>
      </c>
      <c r="H3889" t="b">
        <f t="shared" ref="H3885:H3890" si="897">OR(ISNUMBER(FIND("Wh kg", D3889)), ISNUMBER(FIND("F/g", D3889)), ISNUMBER(FIND("ppm", D3889)), ISNUMBER(FIND("ppb", D3889)), ISNUMBER(FIND("mAh/g", D3889)), ISNUMBER(FIND("kHz", D3889)), ISNUMBER(FIND("°C", D3889)), ISNUMBER(FIND(" pH", D3889)), ISNUMBER(FIND("mg/L", D3889)), ISNUMBER(FIND("min", D3889)), ISNUMBER(FIND("mAhg", D3889)), ISNUMBER(FIND("g/L", D3889)), ISNUMBER(FIND("MPa", D3889)))</f>
        <v>0</v>
      </c>
    </row>
    <row r="3890" spans="1:8" hidden="1" x14ac:dyDescent="0.3">
      <c r="A3890">
        <v>1696</v>
      </c>
      <c r="B3890" t="s">
        <v>5892</v>
      </c>
      <c r="C3890" t="s">
        <v>5893</v>
      </c>
      <c r="D3890" t="s">
        <v>5894</v>
      </c>
      <c r="E3890" t="s">
        <v>2675</v>
      </c>
      <c r="F3890" t="s">
        <v>266</v>
      </c>
      <c r="G3890" cm="1">
        <f t="array" aca="1" ref="G3890" ca="1">SUMPRODUCT(--ISNUMBER(MID(D3890,ROW(INDIRECT("1:"&amp;LEN(D3890))),1)*1))</f>
        <v>7</v>
      </c>
      <c r="H3890" t="b">
        <f t="shared" si="897"/>
        <v>0</v>
      </c>
    </row>
    <row r="3891" spans="1:8" hidden="1" x14ac:dyDescent="0.3">
      <c r="A3891">
        <v>3889</v>
      </c>
      <c r="B3891" t="s">
        <v>13050</v>
      </c>
      <c r="C3891" t="s">
        <v>13051</v>
      </c>
      <c r="D3891" t="s">
        <v>13052</v>
      </c>
      <c r="E3891" t="s">
        <v>8094</v>
      </c>
      <c r="F3891" t="s">
        <v>10</v>
      </c>
      <c r="G3891" cm="1">
        <f t="array" aca="1" ref="G3891" ca="1">SUMPRODUCT(--ISNUMBER(MID(D3891,ROW(INDIRECT("1:"&amp;LEN(D3891))),1)*1))</f>
        <v>0</v>
      </c>
    </row>
    <row r="3892" spans="1:8" hidden="1" x14ac:dyDescent="0.3">
      <c r="A3892">
        <v>1749</v>
      </c>
      <c r="B3892" t="s">
        <v>6066</v>
      </c>
      <c r="C3892" t="s">
        <v>6067</v>
      </c>
      <c r="D3892" t="s">
        <v>6068</v>
      </c>
      <c r="E3892" t="s">
        <v>1959</v>
      </c>
      <c r="F3892" t="s">
        <v>84</v>
      </c>
      <c r="G3892" cm="1">
        <f t="array" aca="1" ref="G3892" ca="1">SUMPRODUCT(--ISNUMBER(MID(D3892,ROW(INDIRECT("1:"&amp;LEN(D3892))),1)*1))</f>
        <v>7</v>
      </c>
      <c r="H3892" t="b">
        <f t="shared" ref="H3892:H3908" si="898">OR(ISNUMBER(FIND("Wh kg", D3892)), ISNUMBER(FIND("F/g", D3892)), ISNUMBER(FIND("ppm", D3892)), ISNUMBER(FIND("ppb", D3892)), ISNUMBER(FIND("mAh/g", D3892)), ISNUMBER(FIND("kHz", D3892)), ISNUMBER(FIND("°C", D3892)), ISNUMBER(FIND(" pH", D3892)), ISNUMBER(FIND("mg/L", D3892)), ISNUMBER(FIND("min", D3892)), ISNUMBER(FIND("mAhg", D3892)), ISNUMBER(FIND("g/L", D3892)), ISNUMBER(FIND("MPa", D3892)))</f>
        <v>0</v>
      </c>
    </row>
    <row r="3893" spans="1:8" hidden="1" x14ac:dyDescent="0.3">
      <c r="A3893">
        <v>1818</v>
      </c>
      <c r="B3893" t="s">
        <v>6296</v>
      </c>
      <c r="C3893" t="s">
        <v>6297</v>
      </c>
      <c r="D3893" t="s">
        <v>6298</v>
      </c>
      <c r="E3893" t="s">
        <v>83</v>
      </c>
      <c r="F3893" t="s">
        <v>46</v>
      </c>
      <c r="G3893" cm="1">
        <f t="array" aca="1" ref="G3893" ca="1">SUMPRODUCT(--ISNUMBER(MID(D3893,ROW(INDIRECT("1:"&amp;LEN(D3893))),1)*1))</f>
        <v>7</v>
      </c>
      <c r="H3893" t="b">
        <f t="shared" si="898"/>
        <v>0</v>
      </c>
    </row>
    <row r="3894" spans="1:8" hidden="1" x14ac:dyDescent="0.3">
      <c r="A3894">
        <v>1954</v>
      </c>
      <c r="B3894" t="s">
        <v>6748</v>
      </c>
      <c r="C3894" t="s">
        <v>6749</v>
      </c>
      <c r="D3894" t="s">
        <v>6750</v>
      </c>
      <c r="E3894" t="s">
        <v>1446</v>
      </c>
      <c r="F3894" t="s">
        <v>89</v>
      </c>
      <c r="G3894" cm="1">
        <f t="array" aca="1" ref="G3894" ca="1">SUMPRODUCT(--ISNUMBER(MID(D3894,ROW(INDIRECT("1:"&amp;LEN(D3894))),1)*1))</f>
        <v>7</v>
      </c>
      <c r="H3894" t="b">
        <f t="shared" ref="H3894:H3895" si="899">OR(ISNUMBER(FIND("Wh kg", D3894)), ISNUMBER(FIND("F/g", D3894)), ISNUMBER(FIND("ppm", D3894)), ISNUMBER(FIND("ppb", D3894)), ISNUMBER(FIND("mAh/g", D3894)), ISNUMBER(FIND("kHz", D3894)), ISNUMBER(FIND("°C", D3894)), ISNUMBER(FIND(" pH", D3894)), ISNUMBER(FIND("mg/L", D3894)), ISNUMBER(FIND("mAhg", D3894)), ISNUMBER(FIND("g/L", D3894)), ISNUMBER(FIND("MPa", D3894)))</f>
        <v>0</v>
      </c>
    </row>
    <row r="3895" spans="1:8" x14ac:dyDescent="0.3">
      <c r="A3895">
        <v>1969</v>
      </c>
      <c r="B3895" t="s">
        <v>6798</v>
      </c>
      <c r="C3895" t="s">
        <v>6799</v>
      </c>
      <c r="D3895" t="s">
        <v>6800</v>
      </c>
      <c r="E3895" t="s">
        <v>334</v>
      </c>
      <c r="F3895" t="s">
        <v>295</v>
      </c>
      <c r="G3895" cm="1">
        <f t="array" aca="1" ref="G3895" ca="1">SUMPRODUCT(--ISNUMBER(MID(D3895,ROW(INDIRECT("1:"&amp;LEN(D3895))),1)*1))</f>
        <v>7</v>
      </c>
      <c r="H3895" t="b">
        <f t="shared" si="899"/>
        <v>1</v>
      </c>
    </row>
    <row r="3896" spans="1:8" hidden="1" x14ac:dyDescent="0.3">
      <c r="A3896">
        <v>2040</v>
      </c>
      <c r="B3896" t="s">
        <v>7048</v>
      </c>
      <c r="C3896" t="s">
        <v>7049</v>
      </c>
      <c r="D3896" t="s">
        <v>7050</v>
      </c>
      <c r="E3896" t="s">
        <v>3444</v>
      </c>
      <c r="F3896" t="s">
        <v>342</v>
      </c>
      <c r="G3896" cm="1">
        <f t="array" aca="1" ref="G3896" ca="1">SUMPRODUCT(--ISNUMBER(MID(D3896,ROW(INDIRECT("1:"&amp;LEN(D3896))),1)*1))</f>
        <v>7</v>
      </c>
      <c r="H3896" t="b">
        <f t="shared" si="898"/>
        <v>0</v>
      </c>
    </row>
    <row r="3897" spans="1:8" hidden="1" x14ac:dyDescent="0.3">
      <c r="A3897">
        <v>2195</v>
      </c>
      <c r="B3897" t="s">
        <v>7555</v>
      </c>
      <c r="C3897" t="s">
        <v>7556</v>
      </c>
      <c r="D3897" t="s">
        <v>7557</v>
      </c>
      <c r="E3897" t="s">
        <v>74</v>
      </c>
      <c r="F3897" t="s">
        <v>15</v>
      </c>
      <c r="G3897" cm="1">
        <f t="array" aca="1" ref="G3897" ca="1">SUMPRODUCT(--ISNUMBER(MID(D3897,ROW(INDIRECT("1:"&amp;LEN(D3897))),1)*1))</f>
        <v>7</v>
      </c>
      <c r="H3897" t="b">
        <f t="shared" si="898"/>
        <v>0</v>
      </c>
    </row>
    <row r="3898" spans="1:8" hidden="1" x14ac:dyDescent="0.3">
      <c r="A3898">
        <v>2291</v>
      </c>
      <c r="B3898" t="s">
        <v>7872</v>
      </c>
      <c r="C3898" t="s">
        <v>7873</v>
      </c>
      <c r="D3898" t="s">
        <v>7874</v>
      </c>
      <c r="E3898" t="s">
        <v>7875</v>
      </c>
      <c r="F3898" t="s">
        <v>651</v>
      </c>
      <c r="G3898" cm="1">
        <f t="array" aca="1" ref="G3898" ca="1">SUMPRODUCT(--ISNUMBER(MID(D3898,ROW(INDIRECT("1:"&amp;LEN(D3898))),1)*1))</f>
        <v>7</v>
      </c>
      <c r="H3898" t="b">
        <f t="shared" ref="H3898:H3899" si="900">OR(ISNUMBER(FIND("Wh kg", D3898)), ISNUMBER(FIND("F/g", D3898)), ISNUMBER(FIND("ppm", D3898)), ISNUMBER(FIND("ppb", D3898)), ISNUMBER(FIND("mAh/g", D3898)), ISNUMBER(FIND("kHz", D3898)), ISNUMBER(FIND("°C", D3898)), ISNUMBER(FIND(" pH", D3898)), ISNUMBER(FIND("mg/L", D3898)), ISNUMBER(FIND("mAhg", D3898)), ISNUMBER(FIND("g/L", D3898)), ISNUMBER(FIND("MPa", D3898)))</f>
        <v>0</v>
      </c>
    </row>
    <row r="3899" spans="1:8" hidden="1" x14ac:dyDescent="0.3">
      <c r="A3899">
        <v>2316</v>
      </c>
      <c r="B3899" t="s">
        <v>7957</v>
      </c>
      <c r="C3899" t="s">
        <v>7958</v>
      </c>
      <c r="D3899" t="s">
        <v>7959</v>
      </c>
      <c r="E3899" t="s">
        <v>78</v>
      </c>
      <c r="F3899" t="s">
        <v>79</v>
      </c>
      <c r="G3899" cm="1">
        <f t="array" aca="1" ref="G3899" ca="1">SUMPRODUCT(--ISNUMBER(MID(D3899,ROW(INDIRECT("1:"&amp;LEN(D3899))),1)*1))</f>
        <v>7</v>
      </c>
      <c r="H3899" t="b">
        <f t="shared" si="900"/>
        <v>0</v>
      </c>
    </row>
    <row r="3900" spans="1:8" hidden="1" x14ac:dyDescent="0.3">
      <c r="A3900">
        <v>2358</v>
      </c>
      <c r="B3900" t="s">
        <v>8101</v>
      </c>
      <c r="C3900" t="s">
        <v>8102</v>
      </c>
      <c r="D3900" t="s">
        <v>8103</v>
      </c>
      <c r="E3900" t="s">
        <v>98</v>
      </c>
      <c r="F3900" t="s">
        <v>8104</v>
      </c>
      <c r="G3900" cm="1">
        <f t="array" aca="1" ref="G3900" ca="1">SUMPRODUCT(--ISNUMBER(MID(D3900,ROW(INDIRECT("1:"&amp;LEN(D3900))),1)*1))</f>
        <v>7</v>
      </c>
      <c r="H3900" t="b">
        <f t="shared" si="898"/>
        <v>0</v>
      </c>
    </row>
    <row r="3901" spans="1:8" hidden="1" x14ac:dyDescent="0.3">
      <c r="A3901">
        <v>2384</v>
      </c>
      <c r="B3901" t="s">
        <v>8188</v>
      </c>
      <c r="C3901" t="s">
        <v>8189</v>
      </c>
      <c r="D3901" t="s">
        <v>8190</v>
      </c>
      <c r="E3901" t="s">
        <v>9</v>
      </c>
      <c r="F3901" t="s">
        <v>486</v>
      </c>
      <c r="G3901" cm="1">
        <f t="array" aca="1" ref="G3901" ca="1">SUMPRODUCT(--ISNUMBER(MID(D3901,ROW(INDIRECT("1:"&amp;LEN(D3901))),1)*1))</f>
        <v>7</v>
      </c>
      <c r="H3901" t="b">
        <f t="shared" ref="H3901:H3904" si="901">OR(ISNUMBER(FIND("Wh kg", D3901)), ISNUMBER(FIND("F/g", D3901)), ISNUMBER(FIND("ppm", D3901)), ISNUMBER(FIND("ppb", D3901)), ISNUMBER(FIND("mAh/g", D3901)), ISNUMBER(FIND("kHz", D3901)), ISNUMBER(FIND("°C", D3901)), ISNUMBER(FIND(" pH", D3901)), ISNUMBER(FIND("mg/L", D3901)), ISNUMBER(FIND("mAhg", D3901)), ISNUMBER(FIND("g/L", D3901)), ISNUMBER(FIND("MPa", D3901)))</f>
        <v>0</v>
      </c>
    </row>
    <row r="3902" spans="1:8" hidden="1" x14ac:dyDescent="0.3">
      <c r="A3902">
        <v>2458</v>
      </c>
      <c r="B3902" t="s">
        <v>8433</v>
      </c>
      <c r="C3902" t="s">
        <v>8434</v>
      </c>
      <c r="D3902" t="s">
        <v>8435</v>
      </c>
      <c r="E3902" t="s">
        <v>1737</v>
      </c>
      <c r="F3902" t="s">
        <v>310</v>
      </c>
      <c r="G3902" cm="1">
        <f t="array" aca="1" ref="G3902" ca="1">SUMPRODUCT(--ISNUMBER(MID(D3902,ROW(INDIRECT("1:"&amp;LEN(D3902))),1)*1))</f>
        <v>7</v>
      </c>
      <c r="H3902" t="b">
        <f t="shared" si="901"/>
        <v>0</v>
      </c>
    </row>
    <row r="3903" spans="1:8" hidden="1" x14ac:dyDescent="0.3">
      <c r="A3903">
        <v>2615</v>
      </c>
      <c r="B3903" t="s">
        <v>8941</v>
      </c>
      <c r="C3903" t="s">
        <v>8942</v>
      </c>
      <c r="D3903" t="s">
        <v>8943</v>
      </c>
      <c r="E3903" t="s">
        <v>5578</v>
      </c>
      <c r="F3903" t="s">
        <v>89</v>
      </c>
      <c r="G3903" cm="1">
        <f t="array" aca="1" ref="G3903" ca="1">SUMPRODUCT(--ISNUMBER(MID(D3903,ROW(INDIRECT("1:"&amp;LEN(D3903))),1)*1))</f>
        <v>7</v>
      </c>
      <c r="H3903" t="b">
        <f t="shared" si="901"/>
        <v>0</v>
      </c>
    </row>
    <row r="3904" spans="1:8" hidden="1" x14ac:dyDescent="0.3">
      <c r="A3904">
        <v>2645</v>
      </c>
      <c r="B3904" t="s">
        <v>9039</v>
      </c>
      <c r="C3904" t="s">
        <v>9040</v>
      </c>
      <c r="D3904" t="s">
        <v>9041</v>
      </c>
      <c r="E3904" t="s">
        <v>103</v>
      </c>
      <c r="F3904" t="s">
        <v>84</v>
      </c>
      <c r="G3904" cm="1">
        <f t="array" aca="1" ref="G3904" ca="1">SUMPRODUCT(--ISNUMBER(MID(D3904,ROW(INDIRECT("1:"&amp;LEN(D3904))),1)*1))</f>
        <v>7</v>
      </c>
      <c r="H3904" t="b">
        <f t="shared" si="901"/>
        <v>0</v>
      </c>
    </row>
    <row r="3905" spans="1:8" hidden="1" x14ac:dyDescent="0.3">
      <c r="A3905">
        <v>2688</v>
      </c>
      <c r="B3905" t="s">
        <v>9181</v>
      </c>
      <c r="C3905" t="s">
        <v>9182</v>
      </c>
      <c r="D3905" t="s">
        <v>9183</v>
      </c>
      <c r="E3905" t="s">
        <v>4357</v>
      </c>
      <c r="F3905" t="s">
        <v>89</v>
      </c>
      <c r="G3905" cm="1">
        <f t="array" aca="1" ref="G3905" ca="1">SUMPRODUCT(--ISNUMBER(MID(D3905,ROW(INDIRECT("1:"&amp;LEN(D3905))),1)*1))</f>
        <v>7</v>
      </c>
      <c r="H3905" t="b">
        <f t="shared" si="898"/>
        <v>0</v>
      </c>
    </row>
    <row r="3906" spans="1:8" hidden="1" x14ac:dyDescent="0.3">
      <c r="A3906">
        <v>2714</v>
      </c>
      <c r="B3906" t="s">
        <v>9265</v>
      </c>
      <c r="C3906" t="s">
        <v>9266</v>
      </c>
      <c r="D3906" t="s">
        <v>9267</v>
      </c>
      <c r="E3906" t="s">
        <v>9268</v>
      </c>
      <c r="F3906" t="s">
        <v>84</v>
      </c>
      <c r="G3906" cm="1">
        <f t="array" aca="1" ref="G3906" ca="1">SUMPRODUCT(--ISNUMBER(MID(D3906,ROW(INDIRECT("1:"&amp;LEN(D3906))),1)*1))</f>
        <v>7</v>
      </c>
      <c r="H3906" t="b">
        <f t="shared" si="898"/>
        <v>0</v>
      </c>
    </row>
    <row r="3907" spans="1:8" hidden="1" x14ac:dyDescent="0.3">
      <c r="A3907">
        <v>2741</v>
      </c>
      <c r="B3907" t="s">
        <v>9351</v>
      </c>
      <c r="C3907" t="s">
        <v>9352</v>
      </c>
      <c r="D3907" t="s">
        <v>9353</v>
      </c>
      <c r="E3907" t="s">
        <v>1138</v>
      </c>
      <c r="F3907" t="s">
        <v>33</v>
      </c>
      <c r="G3907" cm="1">
        <f t="array" aca="1" ref="G3907" ca="1">SUMPRODUCT(--ISNUMBER(MID(D3907,ROW(INDIRECT("1:"&amp;LEN(D3907))),1)*1))</f>
        <v>7</v>
      </c>
      <c r="H3907" t="b">
        <f t="shared" ref="H3907:H3908" si="902">OR(ISNUMBER(FIND("Wh kg", D3907)), ISNUMBER(FIND("F/g", D3907)), ISNUMBER(FIND("ppm", D3907)), ISNUMBER(FIND("ppb", D3907)), ISNUMBER(FIND("mAh/g", D3907)), ISNUMBER(FIND("kHz", D3907)), ISNUMBER(FIND("°C", D3907)), ISNUMBER(FIND(" pH", D3907)), ISNUMBER(FIND("mg/L", D3907)), ISNUMBER(FIND("mAhg", D3907)), ISNUMBER(FIND("g/L", D3907)), ISNUMBER(FIND("MPa", D3907)))</f>
        <v>0</v>
      </c>
    </row>
    <row r="3908" spans="1:8" x14ac:dyDescent="0.3">
      <c r="A3908">
        <v>2841</v>
      </c>
      <c r="B3908" t="s">
        <v>9676</v>
      </c>
      <c r="C3908" t="s">
        <v>9677</v>
      </c>
      <c r="D3908" t="s">
        <v>9678</v>
      </c>
      <c r="E3908" t="s">
        <v>2768</v>
      </c>
      <c r="F3908" t="s">
        <v>116</v>
      </c>
      <c r="G3908" cm="1">
        <f t="array" aca="1" ref="G3908" ca="1">SUMPRODUCT(--ISNUMBER(MID(D3908,ROW(INDIRECT("1:"&amp;LEN(D3908))),1)*1))</f>
        <v>7</v>
      </c>
      <c r="H3908" t="b">
        <f t="shared" si="902"/>
        <v>1</v>
      </c>
    </row>
    <row r="3909" spans="1:8" hidden="1" x14ac:dyDescent="0.3">
      <c r="A3909">
        <v>3907</v>
      </c>
      <c r="B3909" t="s">
        <v>13107</v>
      </c>
      <c r="C3909" t="s">
        <v>13108</v>
      </c>
      <c r="D3909" t="s">
        <v>13109</v>
      </c>
      <c r="E3909" t="s">
        <v>195</v>
      </c>
      <c r="F3909" t="s">
        <v>2064</v>
      </c>
      <c r="G3909" cm="1">
        <f t="array" aca="1" ref="G3909" ca="1">SUMPRODUCT(--ISNUMBER(MID(D3909,ROW(INDIRECT("1:"&amp;LEN(D3909))),1)*1))</f>
        <v>0</v>
      </c>
    </row>
    <row r="3910" spans="1:8" hidden="1" x14ac:dyDescent="0.3">
      <c r="A3910">
        <v>2853</v>
      </c>
      <c r="B3910" t="s">
        <v>9713</v>
      </c>
      <c r="C3910" t="s">
        <v>9714</v>
      </c>
      <c r="D3910" t="s">
        <v>9715</v>
      </c>
      <c r="E3910" t="s">
        <v>1763</v>
      </c>
      <c r="F3910" t="s">
        <v>84</v>
      </c>
      <c r="G3910" cm="1">
        <f t="array" aca="1" ref="G3910" ca="1">SUMPRODUCT(--ISNUMBER(MID(D3910,ROW(INDIRECT("1:"&amp;LEN(D3910))),1)*1))</f>
        <v>7</v>
      </c>
      <c r="H3910" t="b">
        <f t="shared" ref="H3910:H3911" si="903">OR(ISNUMBER(FIND("Wh kg", D3910)), ISNUMBER(FIND("F/g", D3910)), ISNUMBER(FIND("ppm", D3910)), ISNUMBER(FIND("ppb", D3910)), ISNUMBER(FIND("mAh/g", D3910)), ISNUMBER(FIND("kHz", D3910)), ISNUMBER(FIND("°C", D3910)), ISNUMBER(FIND(" pH", D3910)), ISNUMBER(FIND("mg/L", D3910)), ISNUMBER(FIND("mAhg", D3910)), ISNUMBER(FIND("g/L", D3910)), ISNUMBER(FIND("MPa", D3910)))</f>
        <v>0</v>
      </c>
    </row>
    <row r="3911" spans="1:8" hidden="1" x14ac:dyDescent="0.3">
      <c r="A3911">
        <v>2894</v>
      </c>
      <c r="B3911" t="s">
        <v>9844</v>
      </c>
      <c r="C3911" t="s">
        <v>9845</v>
      </c>
      <c r="D3911" t="s">
        <v>9846</v>
      </c>
      <c r="E3911" t="s">
        <v>362</v>
      </c>
      <c r="F3911" t="s">
        <v>2414</v>
      </c>
      <c r="G3911" cm="1">
        <f t="array" aca="1" ref="G3911" ca="1">SUMPRODUCT(--ISNUMBER(MID(D3911,ROW(INDIRECT("1:"&amp;LEN(D3911))),1)*1))</f>
        <v>7</v>
      </c>
      <c r="H3911" t="b">
        <f t="shared" si="903"/>
        <v>0</v>
      </c>
    </row>
    <row r="3912" spans="1:8" hidden="1" x14ac:dyDescent="0.3">
      <c r="A3912">
        <v>3910</v>
      </c>
      <c r="B3912" t="s">
        <v>13116</v>
      </c>
      <c r="C3912" t="s">
        <v>13117</v>
      </c>
      <c r="D3912" t="s">
        <v>13118</v>
      </c>
      <c r="E3912" t="s">
        <v>83</v>
      </c>
      <c r="F3912" t="s">
        <v>46</v>
      </c>
      <c r="G3912" cm="1">
        <f t="array" aca="1" ref="G3912" ca="1">SUMPRODUCT(--ISNUMBER(MID(D3912,ROW(INDIRECT("1:"&amp;LEN(D3912))),1)*1))</f>
        <v>0</v>
      </c>
    </row>
    <row r="3913" spans="1:8" hidden="1" x14ac:dyDescent="0.3">
      <c r="A3913">
        <v>2895</v>
      </c>
      <c r="B3913" t="s">
        <v>9847</v>
      </c>
      <c r="C3913" t="s">
        <v>9848</v>
      </c>
      <c r="D3913" t="s">
        <v>9849</v>
      </c>
      <c r="E3913" t="s">
        <v>1157</v>
      </c>
      <c r="F3913" t="s">
        <v>2356</v>
      </c>
      <c r="G3913" cm="1">
        <f t="array" aca="1" ref="G3913" ca="1">SUMPRODUCT(--ISNUMBER(MID(D3913,ROW(INDIRECT("1:"&amp;LEN(D3913))),1)*1))</f>
        <v>7</v>
      </c>
      <c r="H3913" t="b">
        <f>OR(ISNUMBER(FIND("Wh kg", D3913)), ISNUMBER(FIND("F/g", D3913)), ISNUMBER(FIND("ppm", D3913)), ISNUMBER(FIND("ppb", D3913)), ISNUMBER(FIND("mAh/g", D3913)), ISNUMBER(FIND("kHz", D3913)), ISNUMBER(FIND("°C", D3913)), ISNUMBER(FIND(" pH", D3913)), ISNUMBER(FIND("mg/L", D3913)), ISNUMBER(FIND("mAhg", D3913)), ISNUMBER(FIND("g/L", D3913)), ISNUMBER(FIND("MPa", D3913)))</f>
        <v>0</v>
      </c>
    </row>
    <row r="3914" spans="1:8" hidden="1" x14ac:dyDescent="0.3">
      <c r="A3914">
        <v>2948</v>
      </c>
      <c r="B3914" t="s">
        <v>10026</v>
      </c>
      <c r="C3914" t="s">
        <v>10027</v>
      </c>
      <c r="D3914" t="s">
        <v>10028</v>
      </c>
      <c r="E3914" t="s">
        <v>10029</v>
      </c>
      <c r="F3914" t="s">
        <v>687</v>
      </c>
      <c r="G3914" cm="1">
        <f t="array" aca="1" ref="G3914" ca="1">SUMPRODUCT(--ISNUMBER(MID(D3914,ROW(INDIRECT("1:"&amp;LEN(D3914))),1)*1))</f>
        <v>7</v>
      </c>
      <c r="H3914" t="b">
        <f t="shared" ref="H3913:H3914" si="904">OR(ISNUMBER(FIND("Wh kg", D3914)), ISNUMBER(FIND("F/g", D3914)), ISNUMBER(FIND("ppm", D3914)), ISNUMBER(FIND("ppb", D3914)), ISNUMBER(FIND("mAh/g", D3914)), ISNUMBER(FIND("kHz", D3914)), ISNUMBER(FIND("°C", D3914)), ISNUMBER(FIND(" pH", D3914)), ISNUMBER(FIND("mg/L", D3914)), ISNUMBER(FIND("min", D3914)), ISNUMBER(FIND("mAhg", D3914)), ISNUMBER(FIND("g/L", D3914)), ISNUMBER(FIND("MPa", D3914)))</f>
        <v>0</v>
      </c>
    </row>
    <row r="3915" spans="1:8" hidden="1" x14ac:dyDescent="0.3">
      <c r="A3915">
        <v>3913</v>
      </c>
      <c r="B3915" t="s">
        <v>13126</v>
      </c>
      <c r="C3915" t="s">
        <v>13127</v>
      </c>
      <c r="D3915" t="s">
        <v>13128</v>
      </c>
      <c r="E3915" t="s">
        <v>83</v>
      </c>
      <c r="F3915" t="s">
        <v>2488</v>
      </c>
      <c r="G3915" cm="1">
        <f t="array" aca="1" ref="G3915" ca="1">SUMPRODUCT(--ISNUMBER(MID(D3915,ROW(INDIRECT("1:"&amp;LEN(D3915))),1)*1))</f>
        <v>0</v>
      </c>
    </row>
    <row r="3916" spans="1:8" hidden="1" x14ac:dyDescent="0.3">
      <c r="A3916">
        <v>3054</v>
      </c>
      <c r="B3916" t="s">
        <v>10359</v>
      </c>
      <c r="C3916" t="s">
        <v>10360</v>
      </c>
      <c r="D3916" t="s">
        <v>10361</v>
      </c>
      <c r="E3916" t="s">
        <v>265</v>
      </c>
      <c r="F3916" t="s">
        <v>10362</v>
      </c>
      <c r="G3916" cm="1">
        <f t="array" aca="1" ref="G3916" ca="1">SUMPRODUCT(--ISNUMBER(MID(D3916,ROW(INDIRECT("1:"&amp;LEN(D3916))),1)*1))</f>
        <v>7</v>
      </c>
      <c r="H3916" t="b">
        <f>OR(ISNUMBER(FIND("Wh kg", D3916)), ISNUMBER(FIND("F/g", D3916)), ISNUMBER(FIND("ppm", D3916)), ISNUMBER(FIND("ppb", D3916)), ISNUMBER(FIND("mAh/g", D3916)), ISNUMBER(FIND("kHz", D3916)), ISNUMBER(FIND("°C", D3916)), ISNUMBER(FIND(" pH", D3916)), ISNUMBER(FIND("mg/L", D3916)), ISNUMBER(FIND("mAhg", D3916)), ISNUMBER(FIND("g/L", D3916)), ISNUMBER(FIND("MPa", D3916)))</f>
        <v>0</v>
      </c>
    </row>
    <row r="3917" spans="1:8" hidden="1" x14ac:dyDescent="0.3">
      <c r="A3917">
        <v>3074</v>
      </c>
      <c r="B3917" t="s">
        <v>10422</v>
      </c>
      <c r="C3917" t="s">
        <v>10423</v>
      </c>
      <c r="D3917" t="s">
        <v>10424</v>
      </c>
      <c r="E3917" t="s">
        <v>325</v>
      </c>
      <c r="F3917" t="s">
        <v>99</v>
      </c>
      <c r="G3917" cm="1">
        <f t="array" aca="1" ref="G3917" ca="1">SUMPRODUCT(--ISNUMBER(MID(D3917,ROW(INDIRECT("1:"&amp;LEN(D3917))),1)*1))</f>
        <v>7</v>
      </c>
      <c r="H3917" t="b">
        <f t="shared" ref="H3916:H3920" si="905">OR(ISNUMBER(FIND("Wh kg", D3917)), ISNUMBER(FIND("F/g", D3917)), ISNUMBER(FIND("ppm", D3917)), ISNUMBER(FIND("ppb", D3917)), ISNUMBER(FIND("mAh/g", D3917)), ISNUMBER(FIND("kHz", D3917)), ISNUMBER(FIND("°C", D3917)), ISNUMBER(FIND(" pH", D3917)), ISNUMBER(FIND("mg/L", D3917)), ISNUMBER(FIND("min", D3917)), ISNUMBER(FIND("mAhg", D3917)), ISNUMBER(FIND("g/L", D3917)), ISNUMBER(FIND("MPa", D3917)))</f>
        <v>0</v>
      </c>
    </row>
    <row r="3918" spans="1:8" hidden="1" x14ac:dyDescent="0.3">
      <c r="A3918">
        <v>3112</v>
      </c>
      <c r="B3918" t="s">
        <v>10548</v>
      </c>
      <c r="C3918" t="s">
        <v>10549</v>
      </c>
      <c r="D3918" t="s">
        <v>10550</v>
      </c>
      <c r="E3918" t="s">
        <v>10551</v>
      </c>
      <c r="F3918" t="s">
        <v>427</v>
      </c>
      <c r="G3918" cm="1">
        <f t="array" aca="1" ref="G3918" ca="1">SUMPRODUCT(--ISNUMBER(MID(D3918,ROW(INDIRECT("1:"&amp;LEN(D3918))),1)*1))</f>
        <v>7</v>
      </c>
      <c r="H3918" t="b">
        <f t="shared" si="905"/>
        <v>0</v>
      </c>
    </row>
    <row r="3919" spans="1:8" hidden="1" x14ac:dyDescent="0.3">
      <c r="A3919">
        <v>3147</v>
      </c>
      <c r="B3919" t="s">
        <v>10658</v>
      </c>
      <c r="C3919" t="s">
        <v>10659</v>
      </c>
      <c r="D3919" t="s">
        <v>10660</v>
      </c>
      <c r="E3919" t="s">
        <v>2034</v>
      </c>
      <c r="F3919" t="s">
        <v>116</v>
      </c>
      <c r="G3919" cm="1">
        <f t="array" aca="1" ref="G3919" ca="1">SUMPRODUCT(--ISNUMBER(MID(D3919,ROW(INDIRECT("1:"&amp;LEN(D3919))),1)*1))</f>
        <v>7</v>
      </c>
      <c r="H3919" t="b">
        <f t="shared" si="905"/>
        <v>0</v>
      </c>
    </row>
    <row r="3920" spans="1:8" hidden="1" x14ac:dyDescent="0.3">
      <c r="A3920">
        <v>3236</v>
      </c>
      <c r="B3920" t="s">
        <v>10948</v>
      </c>
      <c r="C3920" t="s">
        <v>10949</v>
      </c>
      <c r="D3920" t="s">
        <v>10950</v>
      </c>
      <c r="E3920" t="s">
        <v>10951</v>
      </c>
      <c r="F3920" t="s">
        <v>2104</v>
      </c>
      <c r="G3920" cm="1">
        <f t="array" aca="1" ref="G3920" ca="1">SUMPRODUCT(--ISNUMBER(MID(D3920,ROW(INDIRECT("1:"&amp;LEN(D3920))),1)*1))</f>
        <v>7</v>
      </c>
      <c r="H3920" t="b">
        <f>OR(ISNUMBER(FIND("Wh kg", D3920)), ISNUMBER(FIND("F/g", D3920)), ISNUMBER(FIND("ppm", D3920)), ISNUMBER(FIND("ppb", D3920)), ISNUMBER(FIND("mAh/g", D3920)), ISNUMBER(FIND("kHz", D3920)), ISNUMBER(FIND("°C", D3920)), ISNUMBER(FIND(" pH", D3920)), ISNUMBER(FIND("mg/L", D3920)), ISNUMBER(FIND("mAhg", D3920)), ISNUMBER(FIND("g/L", D3920)), ISNUMBER(FIND("MPa", D3920)))</f>
        <v>0</v>
      </c>
    </row>
    <row r="3921" spans="1:8" hidden="1" x14ac:dyDescent="0.3">
      <c r="A3921">
        <v>3919</v>
      </c>
      <c r="B3921" t="s">
        <v>13145</v>
      </c>
      <c r="C3921" t="s">
        <v>13146</v>
      </c>
      <c r="D3921" t="s">
        <v>13147</v>
      </c>
      <c r="E3921" t="s">
        <v>78</v>
      </c>
      <c r="F3921" t="s">
        <v>138</v>
      </c>
      <c r="G3921" cm="1">
        <f t="array" aca="1" ref="G3921" ca="1">SUMPRODUCT(--ISNUMBER(MID(D3921,ROW(INDIRECT("1:"&amp;LEN(D3921))),1)*1))</f>
        <v>0</v>
      </c>
    </row>
    <row r="3922" spans="1:8" hidden="1" x14ac:dyDescent="0.3">
      <c r="A3922">
        <v>3237</v>
      </c>
      <c r="B3922" t="s">
        <v>10952</v>
      </c>
      <c r="C3922" t="s">
        <v>10953</v>
      </c>
      <c r="D3922" t="s">
        <v>10954</v>
      </c>
      <c r="E3922" t="s">
        <v>1091</v>
      </c>
      <c r="F3922" t="s">
        <v>15</v>
      </c>
      <c r="G3922" cm="1">
        <f t="array" aca="1" ref="G3922" ca="1">SUMPRODUCT(--ISNUMBER(MID(D3922,ROW(INDIRECT("1:"&amp;LEN(D3922))),1)*1))</f>
        <v>7</v>
      </c>
      <c r="H3922" t="b">
        <f t="shared" ref="H3922:H3923" si="906">OR(ISNUMBER(FIND("Wh kg", D3922)), ISNUMBER(FIND("F/g", D3922)), ISNUMBER(FIND("ppm", D3922)), ISNUMBER(FIND("ppb", D3922)), ISNUMBER(FIND("mAh/g", D3922)), ISNUMBER(FIND("kHz", D3922)), ISNUMBER(FIND("°C", D3922)), ISNUMBER(FIND(" pH", D3922)), ISNUMBER(FIND("mg/L", D3922)), ISNUMBER(FIND("mAhg", D3922)), ISNUMBER(FIND("g/L", D3922)), ISNUMBER(FIND("MPa", D3922)))</f>
        <v>0</v>
      </c>
    </row>
    <row r="3923" spans="1:8" x14ac:dyDescent="0.3">
      <c r="A3923">
        <v>3243</v>
      </c>
      <c r="B3923" t="s">
        <v>10972</v>
      </c>
      <c r="C3923" t="s">
        <v>10973</v>
      </c>
      <c r="D3923" t="s">
        <v>10974</v>
      </c>
      <c r="E3923" t="s">
        <v>88</v>
      </c>
      <c r="F3923" t="s">
        <v>441</v>
      </c>
      <c r="G3923" cm="1">
        <f t="array" aca="1" ref="G3923" ca="1">SUMPRODUCT(--ISNUMBER(MID(D3923,ROW(INDIRECT("1:"&amp;LEN(D3923))),1)*1))</f>
        <v>7</v>
      </c>
      <c r="H3923" t="b">
        <f t="shared" si="906"/>
        <v>1</v>
      </c>
    </row>
    <row r="3924" spans="1:8" hidden="1" x14ac:dyDescent="0.3">
      <c r="A3924">
        <v>3922</v>
      </c>
      <c r="B3924" t="s">
        <v>13155</v>
      </c>
      <c r="C3924" t="s">
        <v>13156</v>
      </c>
      <c r="D3924" t="s">
        <v>13157</v>
      </c>
      <c r="E3924" t="s">
        <v>1325</v>
      </c>
      <c r="F3924" t="s">
        <v>13158</v>
      </c>
      <c r="G3924" cm="1">
        <f t="array" aca="1" ref="G3924" ca="1">SUMPRODUCT(--ISNUMBER(MID(D3924,ROW(INDIRECT("1:"&amp;LEN(D3924))),1)*1))</f>
        <v>0</v>
      </c>
    </row>
    <row r="3925" spans="1:8" hidden="1" x14ac:dyDescent="0.3">
      <c r="A3925">
        <v>3295</v>
      </c>
      <c r="B3925" t="s">
        <v>11137</v>
      </c>
      <c r="C3925" t="s">
        <v>11138</v>
      </c>
      <c r="D3925" t="s">
        <v>11139</v>
      </c>
      <c r="E3925" t="s">
        <v>1329</v>
      </c>
      <c r="F3925" t="s">
        <v>3140</v>
      </c>
      <c r="G3925" cm="1">
        <f t="array" aca="1" ref="G3925" ca="1">SUMPRODUCT(--ISNUMBER(MID(D3925,ROW(INDIRECT("1:"&amp;LEN(D3925))),1)*1))</f>
        <v>7</v>
      </c>
      <c r="H3925" t="b">
        <f>OR(ISNUMBER(FIND("Wh kg", D3925)), ISNUMBER(FIND("F/g", D3925)), ISNUMBER(FIND("ppm", D3925)), ISNUMBER(FIND("ppb", D3925)), ISNUMBER(FIND("mAh/g", D3925)), ISNUMBER(FIND("kHz", D3925)), ISNUMBER(FIND("°C", D3925)), ISNUMBER(FIND(" pH", D3925)), ISNUMBER(FIND("mg/L", D3925)), ISNUMBER(FIND("mAhg", D3925)), ISNUMBER(FIND("g/L", D3925)), ISNUMBER(FIND("MPa", D3925)))</f>
        <v>0</v>
      </c>
    </row>
    <row r="3926" spans="1:8" hidden="1" x14ac:dyDescent="0.3">
      <c r="A3926">
        <v>3369</v>
      </c>
      <c r="B3926" t="s">
        <v>11383</v>
      </c>
      <c r="C3926" t="s">
        <v>11384</v>
      </c>
      <c r="D3926" t="s">
        <v>11385</v>
      </c>
      <c r="E3926" t="s">
        <v>1325</v>
      </c>
      <c r="F3926" t="s">
        <v>8342</v>
      </c>
      <c r="G3926" cm="1">
        <f t="array" aca="1" ref="G3926" ca="1">SUMPRODUCT(--ISNUMBER(MID(D3926,ROW(INDIRECT("1:"&amp;LEN(D3926))),1)*1))</f>
        <v>7</v>
      </c>
      <c r="H3926" t="b">
        <f t="shared" ref="H3925:H3929" si="907">OR(ISNUMBER(FIND("Wh kg", D3926)), ISNUMBER(FIND("F/g", D3926)), ISNUMBER(FIND("ppm", D3926)), ISNUMBER(FIND("ppb", D3926)), ISNUMBER(FIND("mAh/g", D3926)), ISNUMBER(FIND("kHz", D3926)), ISNUMBER(FIND("°C", D3926)), ISNUMBER(FIND(" pH", D3926)), ISNUMBER(FIND("mg/L", D3926)), ISNUMBER(FIND("min", D3926)), ISNUMBER(FIND("mAhg", D3926)), ISNUMBER(FIND("g/L", D3926)), ISNUMBER(FIND("MPa", D3926)))</f>
        <v>0</v>
      </c>
    </row>
    <row r="3927" spans="1:8" x14ac:dyDescent="0.3">
      <c r="A3927">
        <v>3408</v>
      </c>
      <c r="B3927" t="s">
        <v>11506</v>
      </c>
      <c r="C3927" t="s">
        <v>11507</v>
      </c>
      <c r="D3927" t="s">
        <v>11508</v>
      </c>
      <c r="E3927" t="s">
        <v>5676</v>
      </c>
      <c r="F3927" t="s">
        <v>694</v>
      </c>
      <c r="G3927" cm="1">
        <f t="array" aca="1" ref="G3927" ca="1">SUMPRODUCT(--ISNUMBER(MID(D3927,ROW(INDIRECT("1:"&amp;LEN(D3927))),1)*1))</f>
        <v>7</v>
      </c>
      <c r="H3927" t="b">
        <f t="shared" ref="H3927:H3929" si="908">OR(ISNUMBER(FIND("Wh kg", D3927)), ISNUMBER(FIND("F/g", D3927)), ISNUMBER(FIND("ppm", D3927)), ISNUMBER(FIND("ppb", D3927)), ISNUMBER(FIND("mAh/g", D3927)), ISNUMBER(FIND("kHz", D3927)), ISNUMBER(FIND("°C", D3927)), ISNUMBER(FIND(" pH", D3927)), ISNUMBER(FIND("mg/L", D3927)), ISNUMBER(FIND("mAhg", D3927)), ISNUMBER(FIND("g/L", D3927)), ISNUMBER(FIND("MPa", D3927)))</f>
        <v>1</v>
      </c>
    </row>
    <row r="3928" spans="1:8" x14ac:dyDescent="0.3">
      <c r="A3928">
        <v>3475</v>
      </c>
      <c r="B3928" t="s">
        <v>11726</v>
      </c>
      <c r="C3928" t="s">
        <v>11727</v>
      </c>
      <c r="D3928" t="s">
        <v>11728</v>
      </c>
      <c r="E3928" t="s">
        <v>11729</v>
      </c>
      <c r="F3928" t="s">
        <v>46</v>
      </c>
      <c r="G3928" cm="1">
        <f t="array" aca="1" ref="G3928" ca="1">SUMPRODUCT(--ISNUMBER(MID(D3928,ROW(INDIRECT("1:"&amp;LEN(D3928))),1)*1))</f>
        <v>7</v>
      </c>
      <c r="H3928" t="b">
        <f t="shared" si="908"/>
        <v>1</v>
      </c>
    </row>
    <row r="3929" spans="1:8" x14ac:dyDescent="0.3">
      <c r="A3929">
        <v>3488</v>
      </c>
      <c r="B3929" t="s">
        <v>11769</v>
      </c>
      <c r="C3929" t="s">
        <v>11770</v>
      </c>
      <c r="D3929" t="s">
        <v>11771</v>
      </c>
      <c r="E3929" t="s">
        <v>7825</v>
      </c>
      <c r="F3929" t="s">
        <v>694</v>
      </c>
      <c r="G3929" cm="1">
        <f t="array" aca="1" ref="G3929" ca="1">SUMPRODUCT(--ISNUMBER(MID(D3929,ROW(INDIRECT("1:"&amp;LEN(D3929))),1)*1))</f>
        <v>7</v>
      </c>
      <c r="H3929" t="b">
        <f t="shared" si="908"/>
        <v>1</v>
      </c>
    </row>
    <row r="3930" spans="1:8" hidden="1" x14ac:dyDescent="0.3">
      <c r="A3930">
        <v>3928</v>
      </c>
      <c r="B3930" t="s">
        <v>13175</v>
      </c>
      <c r="C3930" t="s">
        <v>13176</v>
      </c>
      <c r="D3930" t="s">
        <v>555</v>
      </c>
      <c r="E3930" t="s">
        <v>1492</v>
      </c>
      <c r="F3930" t="s">
        <v>46</v>
      </c>
      <c r="G3930" cm="1">
        <f t="array" aca="1" ref="G3930" ca="1">SUMPRODUCT(--ISNUMBER(MID(D3930,ROW(INDIRECT("1:"&amp;LEN(D3930))),1)*1))</f>
        <v>0</v>
      </c>
    </row>
    <row r="3931" spans="1:8" hidden="1" x14ac:dyDescent="0.3">
      <c r="A3931">
        <v>3527</v>
      </c>
      <c r="B3931" t="s">
        <v>11894</v>
      </c>
      <c r="C3931" t="s">
        <v>11895</v>
      </c>
      <c r="D3931" t="s">
        <v>11896</v>
      </c>
      <c r="E3931" t="s">
        <v>2748</v>
      </c>
      <c r="F3931" t="s">
        <v>153</v>
      </c>
      <c r="G3931" cm="1">
        <f t="array" aca="1" ref="G3931" ca="1">SUMPRODUCT(--ISNUMBER(MID(D3931,ROW(INDIRECT("1:"&amp;LEN(D3931))),1)*1))</f>
        <v>7</v>
      </c>
      <c r="H3931" t="b">
        <f>OR(ISNUMBER(FIND("Wh kg", D3931)), ISNUMBER(FIND("F/g", D3931)), ISNUMBER(FIND("ppm", D3931)), ISNUMBER(FIND("ppb", D3931)), ISNUMBER(FIND("mAh/g", D3931)), ISNUMBER(FIND("kHz", D3931)), ISNUMBER(FIND("°C", D3931)), ISNUMBER(FIND(" pH", D3931)), ISNUMBER(FIND("mg/L", D3931)), ISNUMBER(FIND("min", D3931)), ISNUMBER(FIND("mAhg", D3931)), ISNUMBER(FIND("g/L", D3931)), ISNUMBER(FIND("MPa", D3931)))</f>
        <v>0</v>
      </c>
    </row>
    <row r="3932" spans="1:8" hidden="1" x14ac:dyDescent="0.3">
      <c r="A3932">
        <v>3930</v>
      </c>
      <c r="B3932" t="s">
        <v>13180</v>
      </c>
      <c r="C3932" t="s">
        <v>13181</v>
      </c>
      <c r="D3932" t="s">
        <v>13182</v>
      </c>
      <c r="E3932" t="s">
        <v>6258</v>
      </c>
      <c r="F3932" t="s">
        <v>6736</v>
      </c>
      <c r="G3932" cm="1">
        <f t="array" aca="1" ref="G3932" ca="1">SUMPRODUCT(--ISNUMBER(MID(D3932,ROW(INDIRECT("1:"&amp;LEN(D3932))),1)*1))</f>
        <v>0</v>
      </c>
    </row>
    <row r="3933" spans="1:8" hidden="1" x14ac:dyDescent="0.3">
      <c r="A3933">
        <v>3549</v>
      </c>
      <c r="B3933" t="s">
        <v>11966</v>
      </c>
      <c r="C3933" t="s">
        <v>11967</v>
      </c>
      <c r="D3933" t="s">
        <v>11968</v>
      </c>
      <c r="E3933" t="s">
        <v>11969</v>
      </c>
      <c r="F3933" t="s">
        <v>310</v>
      </c>
      <c r="G3933" cm="1">
        <f t="array" aca="1" ref="G3933" ca="1">SUMPRODUCT(--ISNUMBER(MID(D3933,ROW(INDIRECT("1:"&amp;LEN(D3933))),1)*1))</f>
        <v>7</v>
      </c>
      <c r="H3933" t="b">
        <f t="shared" ref="H3933:H3934" si="909">OR(ISNUMBER(FIND("Wh kg", D3933)), ISNUMBER(FIND("F/g", D3933)), ISNUMBER(FIND("ppm", D3933)), ISNUMBER(FIND("ppb", D3933)), ISNUMBER(FIND("mAh/g", D3933)), ISNUMBER(FIND("kHz", D3933)), ISNUMBER(FIND("°C", D3933)), ISNUMBER(FIND(" pH", D3933)), ISNUMBER(FIND("mg/L", D3933)), ISNUMBER(FIND("mAhg", D3933)), ISNUMBER(FIND("g/L", D3933)), ISNUMBER(FIND("MPa", D3933)))</f>
        <v>0</v>
      </c>
    </row>
    <row r="3934" spans="1:8" hidden="1" x14ac:dyDescent="0.3">
      <c r="A3934">
        <v>3641</v>
      </c>
      <c r="B3934" t="s">
        <v>12265</v>
      </c>
      <c r="C3934" t="s">
        <v>12266</v>
      </c>
      <c r="D3934" t="s">
        <v>12267</v>
      </c>
      <c r="E3934" t="s">
        <v>2325</v>
      </c>
      <c r="F3934" t="s">
        <v>15</v>
      </c>
      <c r="G3934" cm="1">
        <f t="array" aca="1" ref="G3934" ca="1">SUMPRODUCT(--ISNUMBER(MID(D3934,ROW(INDIRECT("1:"&amp;LEN(D3934))),1)*1))</f>
        <v>7</v>
      </c>
      <c r="H3934" t="b">
        <f t="shared" si="909"/>
        <v>0</v>
      </c>
    </row>
    <row r="3935" spans="1:8" hidden="1" x14ac:dyDescent="0.3">
      <c r="A3935">
        <v>3698</v>
      </c>
      <c r="B3935" t="s">
        <v>12451</v>
      </c>
      <c r="C3935" t="s">
        <v>12452</v>
      </c>
      <c r="D3935" t="s">
        <v>12453</v>
      </c>
      <c r="E3935" t="s">
        <v>12454</v>
      </c>
      <c r="F3935" t="s">
        <v>66</v>
      </c>
      <c r="G3935" cm="1">
        <f t="array" aca="1" ref="G3935" ca="1">SUMPRODUCT(--ISNUMBER(MID(D3935,ROW(INDIRECT("1:"&amp;LEN(D3935))),1)*1))</f>
        <v>7</v>
      </c>
      <c r="H3935" t="b">
        <f t="shared" ref="H3933:H3937" si="910">OR(ISNUMBER(FIND("Wh kg", D3935)), ISNUMBER(FIND("F/g", D3935)), ISNUMBER(FIND("ppm", D3935)), ISNUMBER(FIND("ppb", D3935)), ISNUMBER(FIND("mAh/g", D3935)), ISNUMBER(FIND("kHz", D3935)), ISNUMBER(FIND("°C", D3935)), ISNUMBER(FIND(" pH", D3935)), ISNUMBER(FIND("mg/L", D3935)), ISNUMBER(FIND("min", D3935)), ISNUMBER(FIND("mAhg", D3935)), ISNUMBER(FIND("g/L", D3935)), ISNUMBER(FIND("MPa", D3935)))</f>
        <v>0</v>
      </c>
    </row>
    <row r="3936" spans="1:8" hidden="1" x14ac:dyDescent="0.3">
      <c r="A3936">
        <v>3974</v>
      </c>
      <c r="B3936" t="s">
        <v>13317</v>
      </c>
      <c r="C3936" t="s">
        <v>13318</v>
      </c>
      <c r="D3936" t="s">
        <v>13319</v>
      </c>
      <c r="E3936" t="s">
        <v>2615</v>
      </c>
      <c r="F3936" t="s">
        <v>2488</v>
      </c>
      <c r="G3936" cm="1">
        <f t="array" aca="1" ref="G3936" ca="1">SUMPRODUCT(--ISNUMBER(MID(D3936,ROW(INDIRECT("1:"&amp;LEN(D3936))),1)*1))</f>
        <v>7</v>
      </c>
      <c r="H3936" t="b">
        <f t="shared" si="910"/>
        <v>0</v>
      </c>
    </row>
    <row r="3937" spans="1:8" hidden="1" x14ac:dyDescent="0.3">
      <c r="A3937">
        <v>3993</v>
      </c>
      <c r="B3937" t="s">
        <v>13377</v>
      </c>
      <c r="C3937" t="s">
        <v>13378</v>
      </c>
      <c r="D3937" t="s">
        <v>13379</v>
      </c>
      <c r="E3937" t="s">
        <v>2182</v>
      </c>
      <c r="F3937" t="s">
        <v>342</v>
      </c>
      <c r="G3937" cm="1">
        <f t="array" aca="1" ref="G3937" ca="1">SUMPRODUCT(--ISNUMBER(MID(D3937,ROW(INDIRECT("1:"&amp;LEN(D3937))),1)*1))</f>
        <v>7</v>
      </c>
      <c r="H3937" t="b">
        <f t="shared" si="910"/>
        <v>0</v>
      </c>
    </row>
    <row r="3938" spans="1:8" hidden="1" x14ac:dyDescent="0.3">
      <c r="A3938">
        <v>3936</v>
      </c>
      <c r="B3938" t="s">
        <v>13199</v>
      </c>
      <c r="C3938" t="s">
        <v>13200</v>
      </c>
      <c r="D3938" t="s">
        <v>13201</v>
      </c>
      <c r="E3938" t="s">
        <v>137</v>
      </c>
      <c r="F3938" t="s">
        <v>3061</v>
      </c>
      <c r="G3938" cm="1">
        <f t="array" aca="1" ref="G3938" ca="1">SUMPRODUCT(--ISNUMBER(MID(D3938,ROW(INDIRECT("1:"&amp;LEN(D3938))),1)*1))</f>
        <v>0</v>
      </c>
    </row>
    <row r="3939" spans="1:8" x14ac:dyDescent="0.3">
      <c r="A3939">
        <v>4002</v>
      </c>
      <c r="B3939" t="s">
        <v>13407</v>
      </c>
      <c r="C3939" t="s">
        <v>13408</v>
      </c>
      <c r="D3939" t="s">
        <v>13409</v>
      </c>
      <c r="E3939" t="s">
        <v>519</v>
      </c>
      <c r="F3939" t="s">
        <v>33</v>
      </c>
      <c r="G3939" cm="1">
        <f t="array" aca="1" ref="G3939" ca="1">SUMPRODUCT(--ISNUMBER(MID(D3939,ROW(INDIRECT("1:"&amp;LEN(D3939))),1)*1))</f>
        <v>7</v>
      </c>
      <c r="H3939" t="b">
        <f t="shared" ref="H3939:H3940" si="911">OR(ISNUMBER(FIND("Wh kg", D3939)), ISNUMBER(FIND("F/g", D3939)), ISNUMBER(FIND("ppm", D3939)), ISNUMBER(FIND("ppb", D3939)), ISNUMBER(FIND("mAh/g", D3939)), ISNUMBER(FIND("kHz", D3939)), ISNUMBER(FIND("°C", D3939)), ISNUMBER(FIND(" pH", D3939)), ISNUMBER(FIND("mg/L", D3939)), ISNUMBER(FIND("mAhg", D3939)), ISNUMBER(FIND("g/L", D3939)), ISNUMBER(FIND("MPa", D3939)))</f>
        <v>1</v>
      </c>
    </row>
    <row r="3940" spans="1:8" hidden="1" x14ac:dyDescent="0.3">
      <c r="A3940">
        <v>4028</v>
      </c>
      <c r="B3940" t="s">
        <v>13491</v>
      </c>
      <c r="C3940" t="s">
        <v>13492</v>
      </c>
      <c r="D3940" t="s">
        <v>13493</v>
      </c>
      <c r="E3940" t="s">
        <v>13494</v>
      </c>
      <c r="F3940" t="s">
        <v>9920</v>
      </c>
      <c r="G3940" cm="1">
        <f t="array" aca="1" ref="G3940" ca="1">SUMPRODUCT(--ISNUMBER(MID(D3940,ROW(INDIRECT("1:"&amp;LEN(D3940))),1)*1))</f>
        <v>7</v>
      </c>
      <c r="H3940" t="b">
        <f t="shared" si="911"/>
        <v>0</v>
      </c>
    </row>
    <row r="3941" spans="1:8" hidden="1" x14ac:dyDescent="0.3">
      <c r="A3941">
        <v>4121</v>
      </c>
      <c r="B3941" t="s">
        <v>13780</v>
      </c>
      <c r="C3941" t="s">
        <v>13781</v>
      </c>
      <c r="D3941" t="s">
        <v>13782</v>
      </c>
      <c r="E3941" t="s">
        <v>1763</v>
      </c>
      <c r="F3941" t="s">
        <v>687</v>
      </c>
      <c r="G3941" cm="1">
        <f t="array" aca="1" ref="G3941" ca="1">SUMPRODUCT(--ISNUMBER(MID(D3941,ROW(INDIRECT("1:"&amp;LEN(D3941))),1)*1))</f>
        <v>7</v>
      </c>
      <c r="H3941" t="b">
        <f t="shared" ref="H3939:H3946" si="912">OR(ISNUMBER(FIND("Wh kg", D3941)), ISNUMBER(FIND("F/g", D3941)), ISNUMBER(FIND("ppm", D3941)), ISNUMBER(FIND("ppb", D3941)), ISNUMBER(FIND("mAh/g", D3941)), ISNUMBER(FIND("kHz", D3941)), ISNUMBER(FIND("°C", D3941)), ISNUMBER(FIND(" pH", D3941)), ISNUMBER(FIND("mg/L", D3941)), ISNUMBER(FIND("min", D3941)), ISNUMBER(FIND("mAhg", D3941)), ISNUMBER(FIND("g/L", D3941)), ISNUMBER(FIND("MPa", D3941)))</f>
        <v>0</v>
      </c>
    </row>
    <row r="3942" spans="1:8" hidden="1" x14ac:dyDescent="0.3">
      <c r="A3942">
        <v>4152</v>
      </c>
      <c r="B3942" t="s">
        <v>13878</v>
      </c>
      <c r="C3942" t="s">
        <v>13879</v>
      </c>
      <c r="D3942" t="s">
        <v>13880</v>
      </c>
      <c r="E3942" t="s">
        <v>2224</v>
      </c>
      <c r="F3942" t="s">
        <v>15</v>
      </c>
      <c r="G3942" cm="1">
        <f t="array" aca="1" ref="G3942" ca="1">SUMPRODUCT(--ISNUMBER(MID(D3942,ROW(INDIRECT("1:"&amp;LEN(D3942))),1)*1))</f>
        <v>7</v>
      </c>
      <c r="H3942" t="b">
        <f t="shared" ref="H3942:H3943" si="913">OR(ISNUMBER(FIND("Wh kg", D3942)), ISNUMBER(FIND("F/g", D3942)), ISNUMBER(FIND("ppm", D3942)), ISNUMBER(FIND("ppb", D3942)), ISNUMBER(FIND("mAh/g", D3942)), ISNUMBER(FIND("kHz", D3942)), ISNUMBER(FIND("°C", D3942)), ISNUMBER(FIND(" pH", D3942)), ISNUMBER(FIND("mg/L", D3942)), ISNUMBER(FIND("mAhg", D3942)), ISNUMBER(FIND("g/L", D3942)), ISNUMBER(FIND("MPa", D3942)))</f>
        <v>0</v>
      </c>
    </row>
    <row r="3943" spans="1:8" x14ac:dyDescent="0.3">
      <c r="A3943">
        <v>4203</v>
      </c>
      <c r="B3943" t="s">
        <v>14041</v>
      </c>
      <c r="C3943" t="s">
        <v>14042</v>
      </c>
      <c r="D3943" t="s">
        <v>14043</v>
      </c>
      <c r="E3943" t="s">
        <v>3688</v>
      </c>
      <c r="F3943" t="s">
        <v>116</v>
      </c>
      <c r="G3943" cm="1">
        <f t="array" aca="1" ref="G3943" ca="1">SUMPRODUCT(--ISNUMBER(MID(D3943,ROW(INDIRECT("1:"&amp;LEN(D3943))),1)*1))</f>
        <v>7</v>
      </c>
      <c r="H3943" t="b">
        <f t="shared" si="913"/>
        <v>1</v>
      </c>
    </row>
    <row r="3944" spans="1:8" hidden="1" x14ac:dyDescent="0.3">
      <c r="A3944">
        <v>4254</v>
      </c>
      <c r="B3944" t="s">
        <v>14205</v>
      </c>
      <c r="C3944" t="s">
        <v>14206</v>
      </c>
      <c r="D3944" t="s">
        <v>14207</v>
      </c>
      <c r="E3944" t="s">
        <v>14208</v>
      </c>
      <c r="F3944" t="s">
        <v>56</v>
      </c>
      <c r="G3944" cm="1">
        <f t="array" aca="1" ref="G3944" ca="1">SUMPRODUCT(--ISNUMBER(MID(D3944,ROW(INDIRECT("1:"&amp;LEN(D3944))),1)*1))</f>
        <v>7</v>
      </c>
      <c r="H3944" t="b">
        <f t="shared" si="912"/>
        <v>0</v>
      </c>
    </row>
    <row r="3945" spans="1:8" hidden="1" x14ac:dyDescent="0.3">
      <c r="A3945">
        <v>4397</v>
      </c>
      <c r="B3945" t="s">
        <v>14671</v>
      </c>
      <c r="C3945" t="s">
        <v>14672</v>
      </c>
      <c r="D3945" t="s">
        <v>14673</v>
      </c>
      <c r="E3945" t="s">
        <v>14674</v>
      </c>
      <c r="F3945" t="s">
        <v>89</v>
      </c>
      <c r="G3945" cm="1">
        <f t="array" aca="1" ref="G3945" ca="1">SUMPRODUCT(--ISNUMBER(MID(D3945,ROW(INDIRECT("1:"&amp;LEN(D3945))),1)*1))</f>
        <v>7</v>
      </c>
      <c r="H3945" t="b">
        <f t="shared" ref="H3945:H3946" si="914">OR(ISNUMBER(FIND("Wh kg", D3945)), ISNUMBER(FIND("F/g", D3945)), ISNUMBER(FIND("ppm", D3945)), ISNUMBER(FIND("ppb", D3945)), ISNUMBER(FIND("mAh/g", D3945)), ISNUMBER(FIND("kHz", D3945)), ISNUMBER(FIND("°C", D3945)), ISNUMBER(FIND(" pH", D3945)), ISNUMBER(FIND("mg/L", D3945)), ISNUMBER(FIND("mAhg", D3945)), ISNUMBER(FIND("g/L", D3945)), ISNUMBER(FIND("MPa", D3945)))</f>
        <v>0</v>
      </c>
    </row>
    <row r="3946" spans="1:8" hidden="1" x14ac:dyDescent="0.3">
      <c r="A3946">
        <v>4422</v>
      </c>
      <c r="B3946" t="s">
        <v>14752</v>
      </c>
      <c r="C3946" t="s">
        <v>14753</v>
      </c>
      <c r="D3946" t="s">
        <v>14754</v>
      </c>
      <c r="E3946" t="s">
        <v>8061</v>
      </c>
      <c r="F3946" t="s">
        <v>6473</v>
      </c>
      <c r="G3946" cm="1">
        <f t="array" aca="1" ref="G3946" ca="1">SUMPRODUCT(--ISNUMBER(MID(D3946,ROW(INDIRECT("1:"&amp;LEN(D3946))),1)*1))</f>
        <v>7</v>
      </c>
      <c r="H3946" t="b">
        <f t="shared" si="914"/>
        <v>0</v>
      </c>
    </row>
    <row r="3947" spans="1:8" hidden="1" x14ac:dyDescent="0.3">
      <c r="A3947">
        <v>3945</v>
      </c>
      <c r="B3947" t="s">
        <v>13227</v>
      </c>
      <c r="C3947" t="s">
        <v>13228</v>
      </c>
      <c r="D3947" t="s">
        <v>13229</v>
      </c>
      <c r="E3947" t="s">
        <v>2329</v>
      </c>
      <c r="F3947" t="s">
        <v>266</v>
      </c>
      <c r="G3947" cm="1">
        <f t="array" aca="1" ref="G3947" ca="1">SUMPRODUCT(--ISNUMBER(MID(D3947,ROW(INDIRECT("1:"&amp;LEN(D3947))),1)*1))</f>
        <v>0</v>
      </c>
    </row>
    <row r="3948" spans="1:8" hidden="1" x14ac:dyDescent="0.3">
      <c r="A3948">
        <v>4466</v>
      </c>
      <c r="B3948" t="s">
        <v>14889</v>
      </c>
      <c r="C3948" t="s">
        <v>14890</v>
      </c>
      <c r="D3948" t="s">
        <v>14891</v>
      </c>
      <c r="E3948" t="s">
        <v>1508</v>
      </c>
      <c r="F3948" t="s">
        <v>321</v>
      </c>
      <c r="G3948" cm="1">
        <f t="array" aca="1" ref="G3948" ca="1">SUMPRODUCT(--ISNUMBER(MID(D3948,ROW(INDIRECT("1:"&amp;LEN(D3948))),1)*1))</f>
        <v>7</v>
      </c>
      <c r="H3948" t="b">
        <f t="shared" ref="H3948:H3950" si="915">OR(ISNUMBER(FIND("Wh kg", D3948)), ISNUMBER(FIND("F/g", D3948)), ISNUMBER(FIND("ppm", D3948)), ISNUMBER(FIND("ppb", D3948)), ISNUMBER(FIND("mAh/g", D3948)), ISNUMBER(FIND("kHz", D3948)), ISNUMBER(FIND("°C", D3948)), ISNUMBER(FIND(" pH", D3948)), ISNUMBER(FIND("mg/L", D3948)), ISNUMBER(FIND("min", D3948)), ISNUMBER(FIND("mAhg", D3948)), ISNUMBER(FIND("g/L", D3948)), ISNUMBER(FIND("MPa", D3948)))</f>
        <v>0</v>
      </c>
    </row>
    <row r="3949" spans="1:8" hidden="1" x14ac:dyDescent="0.3">
      <c r="A3949">
        <v>4528</v>
      </c>
      <c r="B3949" t="s">
        <v>15086</v>
      </c>
      <c r="C3949" t="s">
        <v>15087</v>
      </c>
      <c r="D3949" t="s">
        <v>15088</v>
      </c>
      <c r="E3949" t="s">
        <v>856</v>
      </c>
      <c r="F3949" t="s">
        <v>15089</v>
      </c>
      <c r="G3949" cm="1">
        <f t="array" aca="1" ref="G3949" ca="1">SUMPRODUCT(--ISNUMBER(MID(D3949,ROW(INDIRECT("1:"&amp;LEN(D3949))),1)*1))</f>
        <v>7</v>
      </c>
      <c r="H3949" t="b">
        <f t="shared" si="915"/>
        <v>0</v>
      </c>
    </row>
    <row r="3950" spans="1:8" hidden="1" x14ac:dyDescent="0.3">
      <c r="A3950">
        <v>4629</v>
      </c>
      <c r="B3950" t="s">
        <v>15404</v>
      </c>
      <c r="C3950" t="s">
        <v>15405</v>
      </c>
      <c r="D3950" t="s">
        <v>15406</v>
      </c>
      <c r="E3950" t="s">
        <v>15407</v>
      </c>
      <c r="F3950" t="s">
        <v>66</v>
      </c>
      <c r="G3950" cm="1">
        <f t="array" aca="1" ref="G3950" ca="1">SUMPRODUCT(--ISNUMBER(MID(D3950,ROW(INDIRECT("1:"&amp;LEN(D3950))),1)*1))</f>
        <v>7</v>
      </c>
      <c r="H3950" t="b">
        <f t="shared" si="915"/>
        <v>0</v>
      </c>
    </row>
    <row r="3951" spans="1:8" hidden="1" x14ac:dyDescent="0.3">
      <c r="A3951">
        <v>3949</v>
      </c>
      <c r="B3951" t="s">
        <v>13239</v>
      </c>
      <c r="C3951" t="s">
        <v>13240</v>
      </c>
      <c r="D3951" t="s">
        <v>13241</v>
      </c>
      <c r="E3951" t="s">
        <v>1718</v>
      </c>
      <c r="F3951" t="s">
        <v>1411</v>
      </c>
      <c r="G3951" cm="1">
        <f t="array" aca="1" ref="G3951" ca="1">SUMPRODUCT(--ISNUMBER(MID(D3951,ROW(INDIRECT("1:"&amp;LEN(D3951))),1)*1))</f>
        <v>0</v>
      </c>
    </row>
    <row r="3952" spans="1:8" hidden="1" x14ac:dyDescent="0.3">
      <c r="A3952">
        <v>4670</v>
      </c>
      <c r="B3952" t="s">
        <v>15536</v>
      </c>
      <c r="C3952" t="s">
        <v>15537</v>
      </c>
      <c r="D3952" t="s">
        <v>15538</v>
      </c>
      <c r="E3952" t="s">
        <v>5090</v>
      </c>
      <c r="F3952" t="s">
        <v>1411</v>
      </c>
      <c r="G3952" cm="1">
        <f t="array" aca="1" ref="G3952" ca="1">SUMPRODUCT(--ISNUMBER(MID(D3952,ROW(INDIRECT("1:"&amp;LEN(D3952))),1)*1))</f>
        <v>7</v>
      </c>
      <c r="H3952" t="b">
        <f t="shared" ref="H3952:H3953" si="916">OR(ISNUMBER(FIND("Wh kg", D3952)), ISNUMBER(FIND("F/g", D3952)), ISNUMBER(FIND("ppm", D3952)), ISNUMBER(FIND("ppb", D3952)), ISNUMBER(FIND("mAh/g", D3952)), ISNUMBER(FIND("kHz", D3952)), ISNUMBER(FIND("°C", D3952)), ISNUMBER(FIND(" pH", D3952)), ISNUMBER(FIND("mg/L", D3952)), ISNUMBER(FIND("mAhg", D3952)), ISNUMBER(FIND("g/L", D3952)), ISNUMBER(FIND("MPa", D3952)))</f>
        <v>0</v>
      </c>
    </row>
    <row r="3953" spans="1:8" x14ac:dyDescent="0.3">
      <c r="A3953">
        <v>4732</v>
      </c>
      <c r="B3953" t="s">
        <v>15734</v>
      </c>
      <c r="C3953" t="s">
        <v>15735</v>
      </c>
      <c r="D3953" t="s">
        <v>15736</v>
      </c>
      <c r="E3953" t="s">
        <v>4510</v>
      </c>
      <c r="F3953" t="s">
        <v>2792</v>
      </c>
      <c r="G3953" cm="1">
        <f t="array" aca="1" ref="G3953" ca="1">SUMPRODUCT(--ISNUMBER(MID(D3953,ROW(INDIRECT("1:"&amp;LEN(D3953))),1)*1))</f>
        <v>7</v>
      </c>
      <c r="H3953" t="b">
        <f t="shared" si="916"/>
        <v>1</v>
      </c>
    </row>
    <row r="3954" spans="1:8" hidden="1" x14ac:dyDescent="0.3">
      <c r="A3954">
        <v>4792</v>
      </c>
      <c r="B3954" t="s">
        <v>15928</v>
      </c>
      <c r="C3954" t="s">
        <v>15929</v>
      </c>
      <c r="D3954" t="s">
        <v>15930</v>
      </c>
      <c r="E3954" t="s">
        <v>11921</v>
      </c>
      <c r="F3954" t="s">
        <v>961</v>
      </c>
      <c r="G3954" cm="1">
        <f t="array" aca="1" ref="G3954" ca="1">SUMPRODUCT(--ISNUMBER(MID(D3954,ROW(INDIRECT("1:"&amp;LEN(D3954))),1)*1))</f>
        <v>7</v>
      </c>
      <c r="H3954" t="b">
        <f t="shared" ref="H3952:H3954" si="917">OR(ISNUMBER(FIND("Wh kg", D3954)), ISNUMBER(FIND("F/g", D3954)), ISNUMBER(FIND("ppm", D3954)), ISNUMBER(FIND("ppb", D3954)), ISNUMBER(FIND("mAh/g", D3954)), ISNUMBER(FIND("kHz", D3954)), ISNUMBER(FIND("°C", D3954)), ISNUMBER(FIND(" pH", D3954)), ISNUMBER(FIND("mg/L", D3954)), ISNUMBER(FIND("min", D3954)), ISNUMBER(FIND("mAhg", D3954)), ISNUMBER(FIND("g/L", D3954)), ISNUMBER(FIND("MPa", D3954)))</f>
        <v>0</v>
      </c>
    </row>
    <row r="3955" spans="1:8" hidden="1" x14ac:dyDescent="0.3">
      <c r="A3955">
        <v>3953</v>
      </c>
      <c r="B3955" t="s">
        <v>13251</v>
      </c>
      <c r="C3955" t="s">
        <v>13252</v>
      </c>
      <c r="D3955" t="s">
        <v>13253</v>
      </c>
      <c r="E3955" t="s">
        <v>920</v>
      </c>
      <c r="F3955" t="s">
        <v>13254</v>
      </c>
      <c r="G3955" cm="1">
        <f t="array" aca="1" ref="G3955" ca="1">SUMPRODUCT(--ISNUMBER(MID(D3955,ROW(INDIRECT("1:"&amp;LEN(D3955))),1)*1))</f>
        <v>0</v>
      </c>
    </row>
    <row r="3956" spans="1:8" hidden="1" x14ac:dyDescent="0.3">
      <c r="A3956">
        <v>4831</v>
      </c>
      <c r="B3956" t="s">
        <v>16056</v>
      </c>
      <c r="C3956" t="s">
        <v>16057</v>
      </c>
      <c r="D3956" t="s">
        <v>16058</v>
      </c>
      <c r="E3956" t="s">
        <v>1492</v>
      </c>
      <c r="F3956" t="s">
        <v>14501</v>
      </c>
      <c r="G3956" cm="1">
        <f t="array" aca="1" ref="G3956" ca="1">SUMPRODUCT(--ISNUMBER(MID(D3956,ROW(INDIRECT("1:"&amp;LEN(D3956))),1)*1))</f>
        <v>7</v>
      </c>
      <c r="H3956" t="b">
        <f t="shared" ref="H3956:H3965" si="918">OR(ISNUMBER(FIND("Wh kg", D3956)), ISNUMBER(FIND("F/g", D3956)), ISNUMBER(FIND("ppm", D3956)), ISNUMBER(FIND("ppb", D3956)), ISNUMBER(FIND("mAh/g", D3956)), ISNUMBER(FIND("kHz", D3956)), ISNUMBER(FIND("°C", D3956)), ISNUMBER(FIND(" pH", D3956)), ISNUMBER(FIND("mg/L", D3956)), ISNUMBER(FIND("min", D3956)), ISNUMBER(FIND("mAhg", D3956)), ISNUMBER(FIND("g/L", D3956)), ISNUMBER(FIND("MPa", D3956)))</f>
        <v>0</v>
      </c>
    </row>
    <row r="3957" spans="1:8" hidden="1" x14ac:dyDescent="0.3">
      <c r="A3957">
        <v>4971</v>
      </c>
      <c r="B3957" t="s">
        <v>16500</v>
      </c>
      <c r="C3957" t="s">
        <v>16501</v>
      </c>
      <c r="D3957" t="s">
        <v>16502</v>
      </c>
      <c r="E3957" t="s">
        <v>78</v>
      </c>
      <c r="F3957" t="s">
        <v>2950</v>
      </c>
      <c r="G3957" cm="1">
        <f t="array" aca="1" ref="G3957" ca="1">SUMPRODUCT(--ISNUMBER(MID(D3957,ROW(INDIRECT("1:"&amp;LEN(D3957))),1)*1))</f>
        <v>7</v>
      </c>
      <c r="H3957" t="b">
        <f t="shared" si="918"/>
        <v>0</v>
      </c>
    </row>
    <row r="3958" spans="1:8" x14ac:dyDescent="0.3">
      <c r="A3958">
        <v>4973</v>
      </c>
      <c r="B3958" t="s">
        <v>16506</v>
      </c>
      <c r="C3958" t="s">
        <v>16507</v>
      </c>
      <c r="D3958" t="s">
        <v>16508</v>
      </c>
      <c r="E3958" t="s">
        <v>2303</v>
      </c>
      <c r="F3958" t="s">
        <v>1577</v>
      </c>
      <c r="G3958" cm="1">
        <f t="array" aca="1" ref="G3958" ca="1">SUMPRODUCT(--ISNUMBER(MID(D3958,ROW(INDIRECT("1:"&amp;LEN(D3958))),1)*1))</f>
        <v>7</v>
      </c>
      <c r="H3958" t="b">
        <f>OR(ISNUMBER(FIND("Wh kg", D3958)), ISNUMBER(FIND("F/g", D3958)), ISNUMBER(FIND("ppm", D3958)), ISNUMBER(FIND("ppb", D3958)), ISNUMBER(FIND("mAh/g", D3958)), ISNUMBER(FIND("kHz", D3958)), ISNUMBER(FIND("°C", D3958)), ISNUMBER(FIND(" pH", D3958)), ISNUMBER(FIND("mg/L", D3958)), ISNUMBER(FIND("mAhg", D3958)), ISNUMBER(FIND("g/L", D3958)), ISNUMBER(FIND("MPa", D3958)))</f>
        <v>1</v>
      </c>
    </row>
    <row r="3959" spans="1:8" hidden="1" x14ac:dyDescent="0.3">
      <c r="A3959">
        <v>5031</v>
      </c>
      <c r="B3959" t="s">
        <v>16694</v>
      </c>
      <c r="C3959" t="s">
        <v>16695</v>
      </c>
      <c r="D3959" t="s">
        <v>16696</v>
      </c>
      <c r="E3959" t="s">
        <v>7551</v>
      </c>
      <c r="F3959" t="s">
        <v>116</v>
      </c>
      <c r="G3959" cm="1">
        <f t="array" aca="1" ref="G3959" ca="1">SUMPRODUCT(--ISNUMBER(MID(D3959,ROW(INDIRECT("1:"&amp;LEN(D3959))),1)*1))</f>
        <v>7</v>
      </c>
      <c r="H3959" t="b">
        <f t="shared" si="918"/>
        <v>0</v>
      </c>
    </row>
    <row r="3960" spans="1:8" x14ac:dyDescent="0.3">
      <c r="A3960">
        <v>87</v>
      </c>
      <c r="B3960" t="s">
        <v>363</v>
      </c>
      <c r="C3960" t="s">
        <v>364</v>
      </c>
      <c r="D3960" t="s">
        <v>365</v>
      </c>
      <c r="E3960" t="s">
        <v>9</v>
      </c>
      <c r="F3960" t="s">
        <v>10</v>
      </c>
      <c r="G3960" cm="1">
        <f t="array" aca="1" ref="G3960" ca="1">SUMPRODUCT(--ISNUMBER(MID(D3960,ROW(INDIRECT("1:"&amp;LEN(D3960))),1)*1))</f>
        <v>6</v>
      </c>
      <c r="H3960" t="b">
        <f t="shared" ref="H3960:H3965" si="919">OR(ISNUMBER(FIND("Wh kg", D3960)), ISNUMBER(FIND("F/g", D3960)), ISNUMBER(FIND("ppm", D3960)), ISNUMBER(FIND("ppb", D3960)), ISNUMBER(FIND("mAh/g", D3960)), ISNUMBER(FIND("kHz", D3960)), ISNUMBER(FIND("°C", D3960)), ISNUMBER(FIND(" pH", D3960)), ISNUMBER(FIND("mg/L", D3960)), ISNUMBER(FIND("mAhg", D3960)), ISNUMBER(FIND("g/L", D3960)), ISNUMBER(FIND("MPa", D3960)))</f>
        <v>1</v>
      </c>
    </row>
    <row r="3961" spans="1:8" hidden="1" x14ac:dyDescent="0.3">
      <c r="A3961">
        <v>201</v>
      </c>
      <c r="B3961" t="s">
        <v>768</v>
      </c>
      <c r="C3961" t="s">
        <v>769</v>
      </c>
      <c r="D3961" t="s">
        <v>770</v>
      </c>
      <c r="E3961" t="s">
        <v>215</v>
      </c>
      <c r="F3961" t="s">
        <v>15</v>
      </c>
      <c r="G3961" cm="1">
        <f t="array" aca="1" ref="G3961" ca="1">SUMPRODUCT(--ISNUMBER(MID(D3961,ROW(INDIRECT("1:"&amp;LEN(D3961))),1)*1))</f>
        <v>6</v>
      </c>
      <c r="H3961" t="b">
        <f t="shared" si="919"/>
        <v>0</v>
      </c>
    </row>
    <row r="3962" spans="1:8" hidden="1" x14ac:dyDescent="0.3">
      <c r="A3962">
        <v>226</v>
      </c>
      <c r="B3962" t="s">
        <v>853</v>
      </c>
      <c r="C3962" t="s">
        <v>854</v>
      </c>
      <c r="D3962" t="s">
        <v>855</v>
      </c>
      <c r="E3962" t="s">
        <v>856</v>
      </c>
      <c r="F3962" t="s">
        <v>46</v>
      </c>
      <c r="G3962" cm="1">
        <f t="array" aca="1" ref="G3962" ca="1">SUMPRODUCT(--ISNUMBER(MID(D3962,ROW(INDIRECT("1:"&amp;LEN(D3962))),1)*1))</f>
        <v>6</v>
      </c>
      <c r="H3962" t="b">
        <f t="shared" si="919"/>
        <v>0</v>
      </c>
    </row>
    <row r="3963" spans="1:8" x14ac:dyDescent="0.3">
      <c r="A3963">
        <v>258</v>
      </c>
      <c r="B3963" t="s">
        <v>965</v>
      </c>
      <c r="C3963" t="s">
        <v>966</v>
      </c>
      <c r="D3963" t="s">
        <v>967</v>
      </c>
      <c r="E3963" t="s">
        <v>70</v>
      </c>
      <c r="F3963" t="s">
        <v>161</v>
      </c>
      <c r="G3963" cm="1">
        <f t="array" aca="1" ref="G3963" ca="1">SUMPRODUCT(--ISNUMBER(MID(D3963,ROW(INDIRECT("1:"&amp;LEN(D3963))),1)*1))</f>
        <v>6</v>
      </c>
      <c r="H3963" t="b">
        <f t="shared" si="919"/>
        <v>1</v>
      </c>
    </row>
    <row r="3964" spans="1:8" hidden="1" x14ac:dyDescent="0.3">
      <c r="A3964">
        <v>310</v>
      </c>
      <c r="B3964" t="s">
        <v>1151</v>
      </c>
      <c r="C3964" t="s">
        <v>1152</v>
      </c>
      <c r="D3964" t="s">
        <v>1153</v>
      </c>
      <c r="E3964" t="s">
        <v>78</v>
      </c>
      <c r="F3964" t="s">
        <v>441</v>
      </c>
      <c r="G3964" cm="1">
        <f t="array" aca="1" ref="G3964" ca="1">SUMPRODUCT(--ISNUMBER(MID(D3964,ROW(INDIRECT("1:"&amp;LEN(D3964))),1)*1))</f>
        <v>6</v>
      </c>
      <c r="H3964" t="b">
        <f t="shared" si="919"/>
        <v>0</v>
      </c>
    </row>
    <row r="3965" spans="1:8" hidden="1" x14ac:dyDescent="0.3">
      <c r="A3965">
        <v>322</v>
      </c>
      <c r="B3965" t="s">
        <v>1193</v>
      </c>
      <c r="C3965" t="s">
        <v>1194</v>
      </c>
      <c r="D3965" t="s">
        <v>1195</v>
      </c>
      <c r="E3965" t="s">
        <v>647</v>
      </c>
      <c r="F3965" t="s">
        <v>610</v>
      </c>
      <c r="G3965" cm="1">
        <f t="array" aca="1" ref="G3965" ca="1">SUMPRODUCT(--ISNUMBER(MID(D3965,ROW(INDIRECT("1:"&amp;LEN(D3965))),1)*1))</f>
        <v>6</v>
      </c>
      <c r="H3965" t="b">
        <f t="shared" si="919"/>
        <v>0</v>
      </c>
    </row>
    <row r="3966" spans="1:8" hidden="1" x14ac:dyDescent="0.3">
      <c r="A3966">
        <v>3964</v>
      </c>
      <c r="B3966" t="s">
        <v>13286</v>
      </c>
      <c r="C3966" t="s">
        <v>13287</v>
      </c>
      <c r="D3966" t="s">
        <v>13288</v>
      </c>
      <c r="E3966" t="s">
        <v>3345</v>
      </c>
      <c r="F3966" t="s">
        <v>2950</v>
      </c>
      <c r="G3966" cm="1">
        <f t="array" aca="1" ref="G3966" ca="1">SUMPRODUCT(--ISNUMBER(MID(D3966,ROW(INDIRECT("1:"&amp;LEN(D3966))),1)*1))</f>
        <v>0</v>
      </c>
    </row>
    <row r="3967" spans="1:8" hidden="1" x14ac:dyDescent="0.3">
      <c r="A3967">
        <v>336</v>
      </c>
      <c r="B3967" t="s">
        <v>1242</v>
      </c>
      <c r="C3967" t="s">
        <v>1243</v>
      </c>
      <c r="D3967" t="s">
        <v>1244</v>
      </c>
      <c r="E3967" t="s">
        <v>1022</v>
      </c>
      <c r="F3967" t="s">
        <v>89</v>
      </c>
      <c r="G3967" cm="1">
        <f t="array" aca="1" ref="G3967" ca="1">SUMPRODUCT(--ISNUMBER(MID(D3967,ROW(INDIRECT("1:"&amp;LEN(D3967))),1)*1))</f>
        <v>6</v>
      </c>
      <c r="H3967" t="b">
        <f t="shared" ref="H3967:H3968" si="920">OR(ISNUMBER(FIND("Wh kg", D3967)), ISNUMBER(FIND("F/g", D3967)), ISNUMBER(FIND("ppm", D3967)), ISNUMBER(FIND("ppb", D3967)), ISNUMBER(FIND("mAh/g", D3967)), ISNUMBER(FIND("kHz", D3967)), ISNUMBER(FIND("°C", D3967)), ISNUMBER(FIND(" pH", D3967)), ISNUMBER(FIND("mg/L", D3967)), ISNUMBER(FIND("mAhg", D3967)), ISNUMBER(FIND("g/L", D3967)), ISNUMBER(FIND("MPa", D3967)))</f>
        <v>0</v>
      </c>
    </row>
    <row r="3968" spans="1:8" hidden="1" x14ac:dyDescent="0.3">
      <c r="A3968">
        <v>353</v>
      </c>
      <c r="B3968" t="s">
        <v>1303</v>
      </c>
      <c r="C3968" t="s">
        <v>1304</v>
      </c>
      <c r="D3968" t="s">
        <v>1305</v>
      </c>
      <c r="E3968" t="s">
        <v>325</v>
      </c>
      <c r="F3968" t="s">
        <v>211</v>
      </c>
      <c r="G3968" cm="1">
        <f t="array" aca="1" ref="G3968" ca="1">SUMPRODUCT(--ISNUMBER(MID(D3968,ROW(INDIRECT("1:"&amp;LEN(D3968))),1)*1))</f>
        <v>6</v>
      </c>
      <c r="H3968" t="b">
        <f t="shared" si="920"/>
        <v>0</v>
      </c>
    </row>
    <row r="3969" spans="1:8" hidden="1" x14ac:dyDescent="0.3">
      <c r="A3969">
        <v>3967</v>
      </c>
      <c r="B3969" t="s">
        <v>13295</v>
      </c>
      <c r="C3969" t="s">
        <v>6413</v>
      </c>
      <c r="D3969" t="s">
        <v>13296</v>
      </c>
      <c r="E3969" t="s">
        <v>13297</v>
      </c>
      <c r="F3969" t="s">
        <v>84</v>
      </c>
      <c r="G3969" cm="1">
        <f t="array" aca="1" ref="G3969" ca="1">SUMPRODUCT(--ISNUMBER(MID(D3969,ROW(INDIRECT("1:"&amp;LEN(D3969))),1)*1))</f>
        <v>0</v>
      </c>
    </row>
    <row r="3970" spans="1:8" hidden="1" x14ac:dyDescent="0.3">
      <c r="A3970">
        <v>445</v>
      </c>
      <c r="B3970" t="s">
        <v>1628</v>
      </c>
      <c r="C3970" t="s">
        <v>1629</v>
      </c>
      <c r="D3970" t="s">
        <v>1630</v>
      </c>
      <c r="E3970" t="s">
        <v>1508</v>
      </c>
      <c r="F3970" t="s">
        <v>10</v>
      </c>
      <c r="G3970" cm="1">
        <f t="array" aca="1" ref="G3970" ca="1">SUMPRODUCT(--ISNUMBER(MID(D3970,ROW(INDIRECT("1:"&amp;LEN(D3970))),1)*1))</f>
        <v>6</v>
      </c>
      <c r="H3970" t="b">
        <f>OR(ISNUMBER(FIND("Wh kg", D3970)), ISNUMBER(FIND("F/g", D3970)), ISNUMBER(FIND("ppm", D3970)), ISNUMBER(FIND("ppb", D3970)), ISNUMBER(FIND("mAh/g", D3970)), ISNUMBER(FIND("kHz", D3970)), ISNUMBER(FIND("°C", D3970)), ISNUMBER(FIND(" pH", D3970)), ISNUMBER(FIND("mg/L", D3970)), ISNUMBER(FIND("min", D3970)), ISNUMBER(FIND("mAhg", D3970)), ISNUMBER(FIND("g/L", D3970)), ISNUMBER(FIND("MPa", D3970)))</f>
        <v>0</v>
      </c>
    </row>
    <row r="3971" spans="1:8" hidden="1" x14ac:dyDescent="0.3">
      <c r="A3971">
        <v>3969</v>
      </c>
      <c r="B3971" t="s">
        <v>13301</v>
      </c>
      <c r="C3971" t="s">
        <v>13302</v>
      </c>
      <c r="D3971" t="s">
        <v>13303</v>
      </c>
      <c r="E3971" t="s">
        <v>896</v>
      </c>
      <c r="F3971" t="s">
        <v>2950</v>
      </c>
      <c r="G3971" cm="1">
        <f t="array" aca="1" ref="G3971" ca="1">SUMPRODUCT(--ISNUMBER(MID(D3971,ROW(INDIRECT("1:"&amp;LEN(D3971))),1)*1))</f>
        <v>0</v>
      </c>
    </row>
    <row r="3972" spans="1:8" hidden="1" x14ac:dyDescent="0.3">
      <c r="A3972">
        <v>685</v>
      </c>
      <c r="B3972" t="s">
        <v>2454</v>
      </c>
      <c r="C3972" t="s">
        <v>2455</v>
      </c>
      <c r="D3972" t="s">
        <v>2456</v>
      </c>
      <c r="E3972" t="s">
        <v>422</v>
      </c>
      <c r="F3972" t="s">
        <v>632</v>
      </c>
      <c r="G3972" cm="1">
        <f t="array" aca="1" ref="G3972" ca="1">SUMPRODUCT(--ISNUMBER(MID(D3972,ROW(INDIRECT("1:"&amp;LEN(D3972))),1)*1))</f>
        <v>6</v>
      </c>
      <c r="H3972" t="b">
        <f>OR(ISNUMBER(FIND("Wh kg", D3972)), ISNUMBER(FIND("F/g", D3972)), ISNUMBER(FIND("ppm", D3972)), ISNUMBER(FIND("ppb", D3972)), ISNUMBER(FIND("mAh/g", D3972)), ISNUMBER(FIND("kHz", D3972)), ISNUMBER(FIND("°C", D3972)), ISNUMBER(FIND(" pH", D3972)), ISNUMBER(FIND("mg/L", D3972)), ISNUMBER(FIND("min", D3972)), ISNUMBER(FIND("mAhg", D3972)), ISNUMBER(FIND("g/L", D3972)), ISNUMBER(FIND("MPa", D3972)))</f>
        <v>0</v>
      </c>
    </row>
    <row r="3973" spans="1:8" hidden="1" x14ac:dyDescent="0.3">
      <c r="A3973">
        <v>3971</v>
      </c>
      <c r="B3973" t="s">
        <v>13308</v>
      </c>
      <c r="C3973" t="s">
        <v>13309</v>
      </c>
      <c r="D3973" t="s">
        <v>13310</v>
      </c>
      <c r="E3973" t="s">
        <v>4577</v>
      </c>
      <c r="F3973" t="s">
        <v>15</v>
      </c>
      <c r="G3973" cm="1">
        <f t="array" aca="1" ref="G3973" ca="1">SUMPRODUCT(--ISNUMBER(MID(D3973,ROW(INDIRECT("1:"&amp;LEN(D3973))),1)*1))</f>
        <v>0</v>
      </c>
    </row>
    <row r="3974" spans="1:8" hidden="1" x14ac:dyDescent="0.3">
      <c r="A3974">
        <v>719</v>
      </c>
      <c r="B3974" t="s">
        <v>2576</v>
      </c>
      <c r="C3974" t="s">
        <v>2577</v>
      </c>
      <c r="D3974" t="s">
        <v>2578</v>
      </c>
      <c r="E3974" t="s">
        <v>1219</v>
      </c>
      <c r="F3974" t="s">
        <v>486</v>
      </c>
      <c r="G3974" cm="1">
        <f t="array" aca="1" ref="G3974" ca="1">SUMPRODUCT(--ISNUMBER(MID(D3974,ROW(INDIRECT("1:"&amp;LEN(D3974))),1)*1))</f>
        <v>6</v>
      </c>
      <c r="H3974" t="b">
        <f t="shared" ref="H3974:H3977" si="921">OR(ISNUMBER(FIND("Wh kg", D3974)), ISNUMBER(FIND("F/g", D3974)), ISNUMBER(FIND("ppm", D3974)), ISNUMBER(FIND("ppb", D3974)), ISNUMBER(FIND("mAh/g", D3974)), ISNUMBER(FIND("kHz", D3974)), ISNUMBER(FIND("°C", D3974)), ISNUMBER(FIND(" pH", D3974)), ISNUMBER(FIND("mg/L", D3974)), ISNUMBER(FIND("mAhg", D3974)), ISNUMBER(FIND("g/L", D3974)), ISNUMBER(FIND("MPa", D3974)))</f>
        <v>0</v>
      </c>
    </row>
    <row r="3975" spans="1:8" hidden="1" x14ac:dyDescent="0.3">
      <c r="A3975">
        <v>739</v>
      </c>
      <c r="B3975" t="s">
        <v>2648</v>
      </c>
      <c r="C3975" t="s">
        <v>2649</v>
      </c>
      <c r="D3975" t="s">
        <v>2650</v>
      </c>
      <c r="E3975" t="s">
        <v>585</v>
      </c>
      <c r="F3975" t="s">
        <v>183</v>
      </c>
      <c r="G3975" cm="1">
        <f t="array" aca="1" ref="G3975" ca="1">SUMPRODUCT(--ISNUMBER(MID(D3975,ROW(INDIRECT("1:"&amp;LEN(D3975))),1)*1))</f>
        <v>6</v>
      </c>
      <c r="H3975" t="b">
        <f t="shared" si="921"/>
        <v>0</v>
      </c>
    </row>
    <row r="3976" spans="1:8" hidden="1" x14ac:dyDescent="0.3">
      <c r="A3976">
        <v>774</v>
      </c>
      <c r="B3976" t="s">
        <v>2769</v>
      </c>
      <c r="C3976" t="s">
        <v>2770</v>
      </c>
      <c r="D3976" t="s">
        <v>2771</v>
      </c>
      <c r="E3976" t="s">
        <v>1172</v>
      </c>
      <c r="F3976" t="s">
        <v>15</v>
      </c>
      <c r="G3976" cm="1">
        <f t="array" aca="1" ref="G3976" ca="1">SUMPRODUCT(--ISNUMBER(MID(D3976,ROW(INDIRECT("1:"&amp;LEN(D3976))),1)*1))</f>
        <v>6</v>
      </c>
      <c r="H3976" t="b">
        <f t="shared" si="921"/>
        <v>0</v>
      </c>
    </row>
    <row r="3977" spans="1:8" hidden="1" x14ac:dyDescent="0.3">
      <c r="A3977">
        <v>808</v>
      </c>
      <c r="B3977" t="s">
        <v>2887</v>
      </c>
      <c r="C3977" t="s">
        <v>2888</v>
      </c>
      <c r="D3977" t="s">
        <v>2889</v>
      </c>
      <c r="E3977" t="s">
        <v>273</v>
      </c>
      <c r="F3977" t="s">
        <v>1729</v>
      </c>
      <c r="G3977" cm="1">
        <f t="array" aca="1" ref="G3977" ca="1">SUMPRODUCT(--ISNUMBER(MID(D3977,ROW(INDIRECT("1:"&amp;LEN(D3977))),1)*1))</f>
        <v>6</v>
      </c>
      <c r="H3977" t="b">
        <f t="shared" si="921"/>
        <v>0</v>
      </c>
    </row>
    <row r="3978" spans="1:8" hidden="1" x14ac:dyDescent="0.3">
      <c r="A3978">
        <v>3976</v>
      </c>
      <c r="B3978" t="s">
        <v>13323</v>
      </c>
      <c r="C3978" t="s">
        <v>13324</v>
      </c>
      <c r="D3978" t="s">
        <v>13325</v>
      </c>
      <c r="E3978" t="s">
        <v>1404</v>
      </c>
      <c r="F3978" t="s">
        <v>1107</v>
      </c>
      <c r="G3978" cm="1">
        <f t="array" aca="1" ref="G3978" ca="1">SUMPRODUCT(--ISNUMBER(MID(D3978,ROW(INDIRECT("1:"&amp;LEN(D3978))),1)*1))</f>
        <v>0</v>
      </c>
    </row>
    <row r="3979" spans="1:8" hidden="1" x14ac:dyDescent="0.3">
      <c r="A3979">
        <v>820</v>
      </c>
      <c r="B3979" t="s">
        <v>2926</v>
      </c>
      <c r="C3979" t="s">
        <v>2927</v>
      </c>
      <c r="D3979" t="s">
        <v>2928</v>
      </c>
      <c r="E3979" t="s">
        <v>2929</v>
      </c>
      <c r="F3979" t="s">
        <v>2800</v>
      </c>
      <c r="G3979" cm="1">
        <f t="array" aca="1" ref="G3979" ca="1">SUMPRODUCT(--ISNUMBER(MID(D3979,ROW(INDIRECT("1:"&amp;LEN(D3979))),1)*1))</f>
        <v>6</v>
      </c>
      <c r="H3979" t="b">
        <f t="shared" ref="H3979:H3984" si="922">OR(ISNUMBER(FIND("Wh kg", D3979)), ISNUMBER(FIND("F/g", D3979)), ISNUMBER(FIND("ppm", D3979)), ISNUMBER(FIND("ppb", D3979)), ISNUMBER(FIND("mAh/g", D3979)), ISNUMBER(FIND("kHz", D3979)), ISNUMBER(FIND("°C", D3979)), ISNUMBER(FIND(" pH", D3979)), ISNUMBER(FIND("mg/L", D3979)), ISNUMBER(FIND("min", D3979)), ISNUMBER(FIND("mAhg", D3979)), ISNUMBER(FIND("g/L", D3979)), ISNUMBER(FIND("MPa", D3979)))</f>
        <v>0</v>
      </c>
    </row>
    <row r="3980" spans="1:8" hidden="1" x14ac:dyDescent="0.3">
      <c r="A3980">
        <v>857</v>
      </c>
      <c r="B3980" t="s">
        <v>3052</v>
      </c>
      <c r="C3980" t="s">
        <v>3053</v>
      </c>
      <c r="D3980" t="s">
        <v>3054</v>
      </c>
      <c r="E3980" t="s">
        <v>1573</v>
      </c>
      <c r="F3980" t="s">
        <v>116</v>
      </c>
      <c r="G3980" cm="1">
        <f t="array" aca="1" ref="G3980" ca="1">SUMPRODUCT(--ISNUMBER(MID(D3980,ROW(INDIRECT("1:"&amp;LEN(D3980))),1)*1))</f>
        <v>6</v>
      </c>
      <c r="H3980" t="b">
        <f t="shared" si="922"/>
        <v>0</v>
      </c>
    </row>
    <row r="3981" spans="1:8" x14ac:dyDescent="0.3">
      <c r="A3981">
        <v>888</v>
      </c>
      <c r="B3981" t="s">
        <v>3159</v>
      </c>
      <c r="C3981" t="s">
        <v>3160</v>
      </c>
      <c r="D3981" t="s">
        <v>3161</v>
      </c>
      <c r="E3981" t="s">
        <v>3162</v>
      </c>
      <c r="F3981" t="s">
        <v>46</v>
      </c>
      <c r="G3981" cm="1">
        <f t="array" aca="1" ref="G3981" ca="1">SUMPRODUCT(--ISNUMBER(MID(D3981,ROW(INDIRECT("1:"&amp;LEN(D3981))),1)*1))</f>
        <v>6</v>
      </c>
      <c r="H3981" t="b">
        <f t="shared" ref="H3981:H3982" si="923">OR(ISNUMBER(FIND("Wh kg", D3981)), ISNUMBER(FIND("F/g", D3981)), ISNUMBER(FIND("ppm", D3981)), ISNUMBER(FIND("ppb", D3981)), ISNUMBER(FIND("mAh/g", D3981)), ISNUMBER(FIND("kHz", D3981)), ISNUMBER(FIND("°C", D3981)), ISNUMBER(FIND(" pH", D3981)), ISNUMBER(FIND("mg/L", D3981)), ISNUMBER(FIND("mAhg", D3981)), ISNUMBER(FIND("g/L", D3981)), ISNUMBER(FIND("MPa", D3981)))</f>
        <v>1</v>
      </c>
    </row>
    <row r="3982" spans="1:8" hidden="1" x14ac:dyDescent="0.3">
      <c r="A3982">
        <v>905</v>
      </c>
      <c r="B3982" t="s">
        <v>3214</v>
      </c>
      <c r="C3982" t="s">
        <v>3215</v>
      </c>
      <c r="D3982" t="s">
        <v>3216</v>
      </c>
      <c r="E3982" t="s">
        <v>920</v>
      </c>
      <c r="F3982" t="s">
        <v>1830</v>
      </c>
      <c r="G3982" cm="1">
        <f t="array" aca="1" ref="G3982" ca="1">SUMPRODUCT(--ISNUMBER(MID(D3982,ROW(INDIRECT("1:"&amp;LEN(D3982))),1)*1))</f>
        <v>6</v>
      </c>
      <c r="H3982" t="b">
        <f t="shared" si="923"/>
        <v>0</v>
      </c>
    </row>
    <row r="3983" spans="1:8" hidden="1" x14ac:dyDescent="0.3">
      <c r="A3983">
        <v>957</v>
      </c>
      <c r="B3983" t="s">
        <v>3395</v>
      </c>
      <c r="C3983" t="s">
        <v>3396</v>
      </c>
      <c r="D3983" t="s">
        <v>3397</v>
      </c>
      <c r="E3983" t="s">
        <v>2325</v>
      </c>
      <c r="F3983" t="s">
        <v>310</v>
      </c>
      <c r="G3983" cm="1">
        <f t="array" aca="1" ref="G3983" ca="1">SUMPRODUCT(--ISNUMBER(MID(D3983,ROW(INDIRECT("1:"&amp;LEN(D3983))),1)*1))</f>
        <v>6</v>
      </c>
      <c r="H3983" t="b">
        <f t="shared" si="922"/>
        <v>0</v>
      </c>
    </row>
    <row r="3984" spans="1:8" hidden="1" x14ac:dyDescent="0.3">
      <c r="A3984">
        <v>1097</v>
      </c>
      <c r="B3984" t="s">
        <v>3867</v>
      </c>
      <c r="C3984" t="s">
        <v>3868</v>
      </c>
      <c r="D3984" t="s">
        <v>3869</v>
      </c>
      <c r="E3984" t="s">
        <v>1295</v>
      </c>
      <c r="F3984" t="s">
        <v>89</v>
      </c>
      <c r="G3984" cm="1">
        <f t="array" aca="1" ref="G3984" ca="1">SUMPRODUCT(--ISNUMBER(MID(D3984,ROW(INDIRECT("1:"&amp;LEN(D3984))),1)*1))</f>
        <v>6</v>
      </c>
      <c r="H3984" t="b">
        <f>OR(ISNUMBER(FIND("Wh kg", D3984)), ISNUMBER(FIND("F/g", D3984)), ISNUMBER(FIND("ppm", D3984)), ISNUMBER(FIND("ppb", D3984)), ISNUMBER(FIND("mAh/g", D3984)), ISNUMBER(FIND("kHz", D3984)), ISNUMBER(FIND("°C", D3984)), ISNUMBER(FIND(" pH", D3984)), ISNUMBER(FIND("mg/L", D3984)), ISNUMBER(FIND("mAhg", D3984)), ISNUMBER(FIND("g/L", D3984)), ISNUMBER(FIND("MPa", D3984)))</f>
        <v>0</v>
      </c>
    </row>
    <row r="3985" spans="1:8" hidden="1" x14ac:dyDescent="0.3">
      <c r="A3985">
        <v>3983</v>
      </c>
      <c r="B3985" t="s">
        <v>13344</v>
      </c>
      <c r="C3985" t="s">
        <v>13345</v>
      </c>
      <c r="D3985" t="s">
        <v>13346</v>
      </c>
      <c r="E3985" t="s">
        <v>9728</v>
      </c>
      <c r="F3985" t="s">
        <v>15</v>
      </c>
      <c r="G3985" cm="1">
        <f t="array" aca="1" ref="G3985" ca="1">SUMPRODUCT(--ISNUMBER(MID(D3985,ROW(INDIRECT("1:"&amp;LEN(D3985))),1)*1))</f>
        <v>0</v>
      </c>
    </row>
    <row r="3986" spans="1:8" hidden="1" x14ac:dyDescent="0.3">
      <c r="A3986">
        <v>3984</v>
      </c>
      <c r="B3986" t="s">
        <v>13347</v>
      </c>
      <c r="C3986" t="s">
        <v>13348</v>
      </c>
      <c r="D3986" t="s">
        <v>13349</v>
      </c>
      <c r="E3986" t="s">
        <v>2871</v>
      </c>
      <c r="F3986" t="s">
        <v>161</v>
      </c>
      <c r="G3986" cm="1">
        <f t="array" aca="1" ref="G3986" ca="1">SUMPRODUCT(--ISNUMBER(MID(D3986,ROW(INDIRECT("1:"&amp;LEN(D3986))),1)*1))</f>
        <v>0</v>
      </c>
    </row>
    <row r="3987" spans="1:8" hidden="1" x14ac:dyDescent="0.3">
      <c r="A3987">
        <v>3985</v>
      </c>
      <c r="B3987" t="s">
        <v>13350</v>
      </c>
      <c r="C3987" t="s">
        <v>13351</v>
      </c>
      <c r="D3987" t="s">
        <v>13352</v>
      </c>
      <c r="E3987" t="s">
        <v>1497</v>
      </c>
      <c r="F3987" t="s">
        <v>13353</v>
      </c>
      <c r="G3987" cm="1">
        <f t="array" aca="1" ref="G3987" ca="1">SUMPRODUCT(--ISNUMBER(MID(D3987,ROW(INDIRECT("1:"&amp;LEN(D3987))),1)*1))</f>
        <v>0</v>
      </c>
    </row>
    <row r="3988" spans="1:8" hidden="1" x14ac:dyDescent="0.3">
      <c r="A3988">
        <v>3986</v>
      </c>
      <c r="B3988" t="s">
        <v>13354</v>
      </c>
      <c r="C3988" t="s">
        <v>13355</v>
      </c>
      <c r="D3988" t="s">
        <v>13356</v>
      </c>
      <c r="E3988" t="s">
        <v>3254</v>
      </c>
      <c r="F3988" t="s">
        <v>13357</v>
      </c>
      <c r="G3988" cm="1">
        <f t="array" aca="1" ref="G3988" ca="1">SUMPRODUCT(--ISNUMBER(MID(D3988,ROW(INDIRECT("1:"&amp;LEN(D3988))),1)*1))</f>
        <v>0</v>
      </c>
    </row>
    <row r="3989" spans="1:8" hidden="1" x14ac:dyDescent="0.3">
      <c r="A3989">
        <v>1142</v>
      </c>
      <c r="B3989" t="s">
        <v>4023</v>
      </c>
      <c r="C3989" t="s">
        <v>4024</v>
      </c>
      <c r="D3989" t="s">
        <v>4025</v>
      </c>
      <c r="E3989" t="s">
        <v>719</v>
      </c>
      <c r="F3989" t="s">
        <v>84</v>
      </c>
      <c r="G3989" cm="1">
        <f t="array" aca="1" ref="G3989" ca="1">SUMPRODUCT(--ISNUMBER(MID(D3989,ROW(INDIRECT("1:"&amp;LEN(D3989))),1)*1))</f>
        <v>6</v>
      </c>
      <c r="H3989" t="b">
        <f t="shared" ref="H3989:H3993" si="924">OR(ISNUMBER(FIND("Wh kg", D3989)), ISNUMBER(FIND("F/g", D3989)), ISNUMBER(FIND("ppm", D3989)), ISNUMBER(FIND("ppb", D3989)), ISNUMBER(FIND("mAh/g", D3989)), ISNUMBER(FIND("kHz", D3989)), ISNUMBER(FIND("°C", D3989)), ISNUMBER(FIND(" pH", D3989)), ISNUMBER(FIND("mg/L", D3989)), ISNUMBER(FIND("min", D3989)), ISNUMBER(FIND("mAhg", D3989)), ISNUMBER(FIND("g/L", D3989)), ISNUMBER(FIND("MPa", D3989)))</f>
        <v>0</v>
      </c>
    </row>
    <row r="3990" spans="1:8" hidden="1" x14ac:dyDescent="0.3">
      <c r="A3990">
        <v>1170</v>
      </c>
      <c r="B3990" t="s">
        <v>4117</v>
      </c>
      <c r="C3990" t="s">
        <v>4118</v>
      </c>
      <c r="D3990" t="s">
        <v>4119</v>
      </c>
      <c r="E3990" t="s">
        <v>418</v>
      </c>
      <c r="F3990" t="s">
        <v>89</v>
      </c>
      <c r="G3990" cm="1">
        <f t="array" aca="1" ref="G3990" ca="1">SUMPRODUCT(--ISNUMBER(MID(D3990,ROW(INDIRECT("1:"&amp;LEN(D3990))),1)*1))</f>
        <v>6</v>
      </c>
      <c r="H3990" t="b">
        <f t="shared" ref="H3990:H3992" si="925">OR(ISNUMBER(FIND("Wh kg", D3990)), ISNUMBER(FIND("F/g", D3990)), ISNUMBER(FIND("ppm", D3990)), ISNUMBER(FIND("ppb", D3990)), ISNUMBER(FIND("mAh/g", D3990)), ISNUMBER(FIND("kHz", D3990)), ISNUMBER(FIND("°C", D3990)), ISNUMBER(FIND(" pH", D3990)), ISNUMBER(FIND("mg/L", D3990)), ISNUMBER(FIND("mAhg", D3990)), ISNUMBER(FIND("g/L", D3990)), ISNUMBER(FIND("MPa", D3990)))</f>
        <v>0</v>
      </c>
    </row>
    <row r="3991" spans="1:8" hidden="1" x14ac:dyDescent="0.3">
      <c r="A3991">
        <v>1189</v>
      </c>
      <c r="B3991" t="s">
        <v>4181</v>
      </c>
      <c r="C3991" t="s">
        <v>4182</v>
      </c>
      <c r="D3991" t="s">
        <v>4183</v>
      </c>
      <c r="E3991" t="s">
        <v>294</v>
      </c>
      <c r="F3991" t="s">
        <v>33</v>
      </c>
      <c r="G3991" cm="1">
        <f t="array" aca="1" ref="G3991" ca="1">SUMPRODUCT(--ISNUMBER(MID(D3991,ROW(INDIRECT("1:"&amp;LEN(D3991))),1)*1))</f>
        <v>6</v>
      </c>
      <c r="H3991" t="b">
        <f t="shared" si="925"/>
        <v>0</v>
      </c>
    </row>
    <row r="3992" spans="1:8" hidden="1" x14ac:dyDescent="0.3">
      <c r="A3992">
        <v>1248</v>
      </c>
      <c r="B3992" t="s">
        <v>4381</v>
      </c>
      <c r="C3992" t="s">
        <v>4382</v>
      </c>
      <c r="D3992" t="s">
        <v>4383</v>
      </c>
      <c r="E3992" t="s">
        <v>1091</v>
      </c>
      <c r="F3992" t="s">
        <v>2368</v>
      </c>
      <c r="G3992" cm="1">
        <f t="array" aca="1" ref="G3992" ca="1">SUMPRODUCT(--ISNUMBER(MID(D3992,ROW(INDIRECT("1:"&amp;LEN(D3992))),1)*1))</f>
        <v>6</v>
      </c>
      <c r="H3992" t="b">
        <f t="shared" si="925"/>
        <v>0</v>
      </c>
    </row>
    <row r="3993" spans="1:8" hidden="1" x14ac:dyDescent="0.3">
      <c r="A3993">
        <v>1361</v>
      </c>
      <c r="B3993" t="s">
        <v>4757</v>
      </c>
      <c r="C3993" t="s">
        <v>4758</v>
      </c>
      <c r="D3993" t="s">
        <v>4759</v>
      </c>
      <c r="E3993" t="s">
        <v>2526</v>
      </c>
      <c r="F3993" t="s">
        <v>46</v>
      </c>
      <c r="G3993" cm="1">
        <f t="array" aca="1" ref="G3993" ca="1">SUMPRODUCT(--ISNUMBER(MID(D3993,ROW(INDIRECT("1:"&amp;LEN(D3993))),1)*1))</f>
        <v>6</v>
      </c>
      <c r="H3993" t="b">
        <f t="shared" si="924"/>
        <v>0</v>
      </c>
    </row>
    <row r="3994" spans="1:8" hidden="1" x14ac:dyDescent="0.3">
      <c r="A3994">
        <v>3992</v>
      </c>
      <c r="B3994" t="s">
        <v>13373</v>
      </c>
      <c r="C3994" t="s">
        <v>13374</v>
      </c>
      <c r="D3994" t="s">
        <v>13375</v>
      </c>
      <c r="E3994" t="s">
        <v>265</v>
      </c>
      <c r="F3994" t="s">
        <v>13376</v>
      </c>
      <c r="G3994" cm="1">
        <f t="array" aca="1" ref="G3994" ca="1">SUMPRODUCT(--ISNUMBER(MID(D3994,ROW(INDIRECT("1:"&amp;LEN(D3994))),1)*1))</f>
        <v>0</v>
      </c>
    </row>
    <row r="3995" spans="1:8" hidden="1" x14ac:dyDescent="0.3">
      <c r="A3995">
        <v>1365</v>
      </c>
      <c r="B3995" t="s">
        <v>4772</v>
      </c>
      <c r="C3995" t="s">
        <v>4773</v>
      </c>
      <c r="D3995" t="s">
        <v>4774</v>
      </c>
      <c r="E3995" t="s">
        <v>1358</v>
      </c>
      <c r="F3995" t="s">
        <v>4775</v>
      </c>
      <c r="G3995" cm="1">
        <f t="array" aca="1" ref="G3995" ca="1">SUMPRODUCT(--ISNUMBER(MID(D3995,ROW(INDIRECT("1:"&amp;LEN(D3995))),1)*1))</f>
        <v>6</v>
      </c>
      <c r="H3995" t="b">
        <f>OR(ISNUMBER(FIND("Wh kg", D3995)), ISNUMBER(FIND("F/g", D3995)), ISNUMBER(FIND("ppm", D3995)), ISNUMBER(FIND("ppb", D3995)), ISNUMBER(FIND("mAh/g", D3995)), ISNUMBER(FIND("kHz", D3995)), ISNUMBER(FIND("°C", D3995)), ISNUMBER(FIND(" pH", D3995)), ISNUMBER(FIND("mg/L", D3995)), ISNUMBER(FIND("mAhg", D3995)), ISNUMBER(FIND("g/L", D3995)), ISNUMBER(FIND("MPa", D3995)))</f>
        <v>0</v>
      </c>
    </row>
    <row r="3996" spans="1:8" hidden="1" x14ac:dyDescent="0.3">
      <c r="A3996">
        <v>1379</v>
      </c>
      <c r="B3996" t="s">
        <v>4819</v>
      </c>
      <c r="C3996" t="s">
        <v>4820</v>
      </c>
      <c r="D3996" t="s">
        <v>4821</v>
      </c>
      <c r="E3996" t="s">
        <v>4822</v>
      </c>
      <c r="F3996" t="s">
        <v>84</v>
      </c>
      <c r="G3996" cm="1">
        <f t="array" aca="1" ref="G3996" ca="1">SUMPRODUCT(--ISNUMBER(MID(D3996,ROW(INDIRECT("1:"&amp;LEN(D3996))),1)*1))</f>
        <v>6</v>
      </c>
      <c r="H3996" t="b">
        <f t="shared" ref="H3995:H3996" si="926">OR(ISNUMBER(FIND("Wh kg", D3996)), ISNUMBER(FIND("F/g", D3996)), ISNUMBER(FIND("ppm", D3996)), ISNUMBER(FIND("ppb", D3996)), ISNUMBER(FIND("mAh/g", D3996)), ISNUMBER(FIND("kHz", D3996)), ISNUMBER(FIND("°C", D3996)), ISNUMBER(FIND(" pH", D3996)), ISNUMBER(FIND("mg/L", D3996)), ISNUMBER(FIND("min", D3996)), ISNUMBER(FIND("mAhg", D3996)), ISNUMBER(FIND("g/L", D3996)), ISNUMBER(FIND("MPa", D3996)))</f>
        <v>0</v>
      </c>
    </row>
    <row r="3997" spans="1:8" hidden="1" x14ac:dyDescent="0.3">
      <c r="A3997">
        <v>3995</v>
      </c>
      <c r="B3997" t="s">
        <v>13384</v>
      </c>
      <c r="C3997" t="s">
        <v>13385</v>
      </c>
      <c r="D3997" t="s">
        <v>13386</v>
      </c>
      <c r="E3997" t="s">
        <v>88</v>
      </c>
      <c r="F3997" t="s">
        <v>99</v>
      </c>
      <c r="G3997" cm="1">
        <f t="array" aca="1" ref="G3997" ca="1">SUMPRODUCT(--ISNUMBER(MID(D3997,ROW(INDIRECT("1:"&amp;LEN(D3997))),1)*1))</f>
        <v>0</v>
      </c>
    </row>
    <row r="3998" spans="1:8" hidden="1" x14ac:dyDescent="0.3">
      <c r="A3998">
        <v>1384</v>
      </c>
      <c r="B3998" t="s">
        <v>4837</v>
      </c>
      <c r="C3998" t="s">
        <v>4838</v>
      </c>
      <c r="D3998" t="s">
        <v>4839</v>
      </c>
      <c r="E3998" t="s">
        <v>4840</v>
      </c>
      <c r="F3998" t="s">
        <v>15</v>
      </c>
      <c r="G3998" cm="1">
        <f t="array" aca="1" ref="G3998" ca="1">SUMPRODUCT(--ISNUMBER(MID(D3998,ROW(INDIRECT("1:"&amp;LEN(D3998))),1)*1))</f>
        <v>6</v>
      </c>
      <c r="H3998" t="b">
        <f>OR(ISNUMBER(FIND("Wh kg", D3998)), ISNUMBER(FIND("F/g", D3998)), ISNUMBER(FIND("ppm", D3998)), ISNUMBER(FIND("ppb", D3998)), ISNUMBER(FIND("mAh/g", D3998)), ISNUMBER(FIND("kHz", D3998)), ISNUMBER(FIND("°C", D3998)), ISNUMBER(FIND(" pH", D3998)), ISNUMBER(FIND("mg/L", D3998)), ISNUMBER(FIND("mAhg", D3998)), ISNUMBER(FIND("g/L", D3998)), ISNUMBER(FIND("MPa", D3998)))</f>
        <v>0</v>
      </c>
    </row>
    <row r="3999" spans="1:8" hidden="1" x14ac:dyDescent="0.3">
      <c r="A3999">
        <v>1428</v>
      </c>
      <c r="B3999" t="s">
        <v>4984</v>
      </c>
      <c r="C3999" t="s">
        <v>4985</v>
      </c>
      <c r="D3999" t="s">
        <v>4986</v>
      </c>
      <c r="E3999" t="s">
        <v>3021</v>
      </c>
      <c r="F3999" t="s">
        <v>15</v>
      </c>
      <c r="G3999" cm="1">
        <f t="array" aca="1" ref="G3999" ca="1">SUMPRODUCT(--ISNUMBER(MID(D3999,ROW(INDIRECT("1:"&amp;LEN(D3999))),1)*1))</f>
        <v>6</v>
      </c>
      <c r="H3999" t="b">
        <f t="shared" ref="H3998:H4004" si="927">OR(ISNUMBER(FIND("Wh kg", D3999)), ISNUMBER(FIND("F/g", D3999)), ISNUMBER(FIND("ppm", D3999)), ISNUMBER(FIND("ppb", D3999)), ISNUMBER(FIND("mAh/g", D3999)), ISNUMBER(FIND("kHz", D3999)), ISNUMBER(FIND("°C", D3999)), ISNUMBER(FIND(" pH", D3999)), ISNUMBER(FIND("mg/L", D3999)), ISNUMBER(FIND("min", D3999)), ISNUMBER(FIND("mAhg", D3999)), ISNUMBER(FIND("g/L", D3999)), ISNUMBER(FIND("MPa", D3999)))</f>
        <v>0</v>
      </c>
    </row>
    <row r="4000" spans="1:8" hidden="1" x14ac:dyDescent="0.3">
      <c r="A4000">
        <v>1459</v>
      </c>
      <c r="B4000" t="s">
        <v>5087</v>
      </c>
      <c r="C4000" t="s">
        <v>5088</v>
      </c>
      <c r="D4000" t="s">
        <v>5089</v>
      </c>
      <c r="E4000" t="s">
        <v>5090</v>
      </c>
      <c r="F4000" t="s">
        <v>694</v>
      </c>
      <c r="G4000" cm="1">
        <f t="array" aca="1" ref="G4000" ca="1">SUMPRODUCT(--ISNUMBER(MID(D4000,ROW(INDIRECT("1:"&amp;LEN(D4000))),1)*1))</f>
        <v>6</v>
      </c>
      <c r="H4000" t="b">
        <f t="shared" si="927"/>
        <v>0</v>
      </c>
    </row>
    <row r="4001" spans="1:8" x14ac:dyDescent="0.3">
      <c r="A4001">
        <v>1505</v>
      </c>
      <c r="B4001" t="s">
        <v>5244</v>
      </c>
      <c r="C4001" t="s">
        <v>5245</v>
      </c>
      <c r="D4001" t="s">
        <v>5246</v>
      </c>
      <c r="E4001" t="s">
        <v>5247</v>
      </c>
      <c r="F4001" t="s">
        <v>687</v>
      </c>
      <c r="G4001" cm="1">
        <f t="array" aca="1" ref="G4001" ca="1">SUMPRODUCT(--ISNUMBER(MID(D4001,ROW(INDIRECT("1:"&amp;LEN(D4001))),1)*1))</f>
        <v>6</v>
      </c>
      <c r="H4001" t="b">
        <f t="shared" ref="H4001:H4002" si="928">OR(ISNUMBER(FIND("Wh kg", D4001)), ISNUMBER(FIND("F/g", D4001)), ISNUMBER(FIND("ppm", D4001)), ISNUMBER(FIND("ppb", D4001)), ISNUMBER(FIND("mAh/g", D4001)), ISNUMBER(FIND("kHz", D4001)), ISNUMBER(FIND("°C", D4001)), ISNUMBER(FIND(" pH", D4001)), ISNUMBER(FIND("mg/L", D4001)), ISNUMBER(FIND("mAhg", D4001)), ISNUMBER(FIND("g/L", D4001)), ISNUMBER(FIND("MPa", D4001)))</f>
        <v>1</v>
      </c>
    </row>
    <row r="4002" spans="1:8" hidden="1" x14ac:dyDescent="0.3">
      <c r="A4002">
        <v>1600</v>
      </c>
      <c r="B4002" t="s">
        <v>5559</v>
      </c>
      <c r="C4002" t="s">
        <v>5560</v>
      </c>
      <c r="D4002" t="s">
        <v>5561</v>
      </c>
      <c r="E4002" t="s">
        <v>585</v>
      </c>
      <c r="F4002" t="s">
        <v>610</v>
      </c>
      <c r="G4002" cm="1">
        <f t="array" aca="1" ref="G4002" ca="1">SUMPRODUCT(--ISNUMBER(MID(D4002,ROW(INDIRECT("1:"&amp;LEN(D4002))),1)*1))</f>
        <v>6</v>
      </c>
      <c r="H4002" t="b">
        <f t="shared" si="928"/>
        <v>0</v>
      </c>
    </row>
    <row r="4003" spans="1:8" hidden="1" x14ac:dyDescent="0.3">
      <c r="A4003">
        <v>1665</v>
      </c>
      <c r="B4003" t="s">
        <v>5781</v>
      </c>
      <c r="C4003" t="s">
        <v>5782</v>
      </c>
      <c r="D4003" t="s">
        <v>5783</v>
      </c>
      <c r="E4003" t="s">
        <v>5784</v>
      </c>
      <c r="F4003" t="s">
        <v>687</v>
      </c>
      <c r="G4003" cm="1">
        <f t="array" aca="1" ref="G4003" ca="1">SUMPRODUCT(--ISNUMBER(MID(D4003,ROW(INDIRECT("1:"&amp;LEN(D4003))),1)*1))</f>
        <v>6</v>
      </c>
      <c r="H4003" t="b">
        <f t="shared" si="927"/>
        <v>0</v>
      </c>
    </row>
    <row r="4004" spans="1:8" hidden="1" x14ac:dyDescent="0.3">
      <c r="A4004">
        <v>1679</v>
      </c>
      <c r="B4004" t="s">
        <v>5832</v>
      </c>
      <c r="C4004" t="s">
        <v>5833</v>
      </c>
      <c r="D4004" t="s">
        <v>5834</v>
      </c>
      <c r="E4004" t="s">
        <v>5835</v>
      </c>
      <c r="F4004" t="s">
        <v>46</v>
      </c>
      <c r="G4004" cm="1">
        <f t="array" aca="1" ref="G4004" ca="1">SUMPRODUCT(--ISNUMBER(MID(D4004,ROW(INDIRECT("1:"&amp;LEN(D4004))),1)*1))</f>
        <v>6</v>
      </c>
      <c r="H4004" t="b">
        <f t="shared" si="927"/>
        <v>0</v>
      </c>
    </row>
    <row r="4005" spans="1:8" hidden="1" x14ac:dyDescent="0.3">
      <c r="A4005">
        <v>4003</v>
      </c>
      <c r="B4005" t="s">
        <v>13410</v>
      </c>
      <c r="C4005" t="s">
        <v>13411</v>
      </c>
      <c r="D4005" t="s">
        <v>13412</v>
      </c>
      <c r="E4005" t="s">
        <v>362</v>
      </c>
      <c r="F4005" t="s">
        <v>15</v>
      </c>
      <c r="G4005" cm="1">
        <f t="array" aca="1" ref="G4005" ca="1">SUMPRODUCT(--ISNUMBER(MID(D4005,ROW(INDIRECT("1:"&amp;LEN(D4005))),1)*1))</f>
        <v>0</v>
      </c>
    </row>
    <row r="4006" spans="1:8" hidden="1" x14ac:dyDescent="0.3">
      <c r="A4006">
        <v>1701</v>
      </c>
      <c r="B4006" t="s">
        <v>5910</v>
      </c>
      <c r="C4006" t="s">
        <v>5911</v>
      </c>
      <c r="D4006" t="s">
        <v>5912</v>
      </c>
      <c r="E4006" t="s">
        <v>920</v>
      </c>
      <c r="F4006" t="s">
        <v>1830</v>
      </c>
      <c r="G4006" cm="1">
        <f t="array" aca="1" ref="G4006" ca="1">SUMPRODUCT(--ISNUMBER(MID(D4006,ROW(INDIRECT("1:"&amp;LEN(D4006))),1)*1))</f>
        <v>6</v>
      </c>
      <c r="H4006" t="b">
        <f>OR(ISNUMBER(FIND("Wh kg", D4006)), ISNUMBER(FIND("F/g", D4006)), ISNUMBER(FIND("ppm", D4006)), ISNUMBER(FIND("ppb", D4006)), ISNUMBER(FIND("mAh/g", D4006)), ISNUMBER(FIND("kHz", D4006)), ISNUMBER(FIND("°C", D4006)), ISNUMBER(FIND(" pH", D4006)), ISNUMBER(FIND("mg/L", D4006)), ISNUMBER(FIND("mAhg", D4006)), ISNUMBER(FIND("g/L", D4006)), ISNUMBER(FIND("MPa", D4006)))</f>
        <v>0</v>
      </c>
    </row>
    <row r="4007" spans="1:8" hidden="1" x14ac:dyDescent="0.3">
      <c r="A4007">
        <v>1708</v>
      </c>
      <c r="B4007" t="s">
        <v>5932</v>
      </c>
      <c r="C4007" t="s">
        <v>5933</v>
      </c>
      <c r="D4007" t="s">
        <v>5934</v>
      </c>
      <c r="E4007" t="s">
        <v>2730</v>
      </c>
      <c r="F4007" t="s">
        <v>10</v>
      </c>
      <c r="G4007" cm="1">
        <f t="array" aca="1" ref="G4007" ca="1">SUMPRODUCT(--ISNUMBER(MID(D4007,ROW(INDIRECT("1:"&amp;LEN(D4007))),1)*1))</f>
        <v>6</v>
      </c>
      <c r="H4007" t="b">
        <f t="shared" ref="H4006:H4008" si="929">OR(ISNUMBER(FIND("Wh kg", D4007)), ISNUMBER(FIND("F/g", D4007)), ISNUMBER(FIND("ppm", D4007)), ISNUMBER(FIND("ppb", D4007)), ISNUMBER(FIND("mAh/g", D4007)), ISNUMBER(FIND("kHz", D4007)), ISNUMBER(FIND("°C", D4007)), ISNUMBER(FIND(" pH", D4007)), ISNUMBER(FIND("mg/L", D4007)), ISNUMBER(FIND("min", D4007)), ISNUMBER(FIND("mAhg", D4007)), ISNUMBER(FIND("g/L", D4007)), ISNUMBER(FIND("MPa", D4007)))</f>
        <v>0</v>
      </c>
    </row>
    <row r="4008" spans="1:8" hidden="1" x14ac:dyDescent="0.3">
      <c r="A4008">
        <v>1718</v>
      </c>
      <c r="B4008" t="s">
        <v>5964</v>
      </c>
      <c r="C4008" t="s">
        <v>5965</v>
      </c>
      <c r="D4008" t="s">
        <v>5966</v>
      </c>
      <c r="E4008" t="s">
        <v>115</v>
      </c>
      <c r="F4008" t="s">
        <v>116</v>
      </c>
      <c r="G4008" cm="1">
        <f t="array" aca="1" ref="G4008" ca="1">SUMPRODUCT(--ISNUMBER(MID(D4008,ROW(INDIRECT("1:"&amp;LEN(D4008))),1)*1))</f>
        <v>6</v>
      </c>
      <c r="H4008" t="b">
        <f t="shared" si="929"/>
        <v>0</v>
      </c>
    </row>
    <row r="4009" spans="1:8" hidden="1" x14ac:dyDescent="0.3">
      <c r="A4009">
        <v>4007</v>
      </c>
      <c r="B4009" t="s">
        <v>13422</v>
      </c>
      <c r="C4009" t="s">
        <v>13423</v>
      </c>
      <c r="D4009" t="s">
        <v>13424</v>
      </c>
      <c r="E4009" t="s">
        <v>325</v>
      </c>
      <c r="F4009" t="s">
        <v>1581</v>
      </c>
      <c r="G4009" cm="1">
        <f t="array" aca="1" ref="G4009" ca="1">SUMPRODUCT(--ISNUMBER(MID(D4009,ROW(INDIRECT("1:"&amp;LEN(D4009))),1)*1))</f>
        <v>0</v>
      </c>
    </row>
    <row r="4010" spans="1:8" hidden="1" x14ac:dyDescent="0.3">
      <c r="A4010">
        <v>1772</v>
      </c>
      <c r="B4010" t="s">
        <v>6143</v>
      </c>
      <c r="C4010" t="s">
        <v>6144</v>
      </c>
      <c r="D4010" t="s">
        <v>6145</v>
      </c>
      <c r="E4010" t="s">
        <v>4066</v>
      </c>
      <c r="F4010" t="s">
        <v>734</v>
      </c>
      <c r="G4010" cm="1">
        <f t="array" aca="1" ref="G4010" ca="1">SUMPRODUCT(--ISNUMBER(MID(D4010,ROW(INDIRECT("1:"&amp;LEN(D4010))),1)*1))</f>
        <v>6</v>
      </c>
      <c r="H4010" t="b">
        <f t="shared" ref="H4010:H4011" si="930">OR(ISNUMBER(FIND("Wh kg", D4010)), ISNUMBER(FIND("F/g", D4010)), ISNUMBER(FIND("ppm", D4010)), ISNUMBER(FIND("ppb", D4010)), ISNUMBER(FIND("mAh/g", D4010)), ISNUMBER(FIND("kHz", D4010)), ISNUMBER(FIND("°C", D4010)), ISNUMBER(FIND(" pH", D4010)), ISNUMBER(FIND("mg/L", D4010)), ISNUMBER(FIND("mAhg", D4010)), ISNUMBER(FIND("g/L", D4010)), ISNUMBER(FIND("MPa", D4010)))</f>
        <v>0</v>
      </c>
    </row>
    <row r="4011" spans="1:8" hidden="1" x14ac:dyDescent="0.3">
      <c r="A4011">
        <v>1884</v>
      </c>
      <c r="B4011" t="s">
        <v>6516</v>
      </c>
      <c r="C4011" t="s">
        <v>6517</v>
      </c>
      <c r="D4011" t="s">
        <v>6518</v>
      </c>
      <c r="E4011" t="s">
        <v>6519</v>
      </c>
      <c r="F4011" t="s">
        <v>46</v>
      </c>
      <c r="G4011" cm="1">
        <f t="array" aca="1" ref="G4011" ca="1">SUMPRODUCT(--ISNUMBER(MID(D4011,ROW(INDIRECT("1:"&amp;LEN(D4011))),1)*1))</f>
        <v>6</v>
      </c>
      <c r="H4011" t="b">
        <f t="shared" si="930"/>
        <v>0</v>
      </c>
    </row>
    <row r="4012" spans="1:8" hidden="1" x14ac:dyDescent="0.3">
      <c r="A4012">
        <v>1903</v>
      </c>
      <c r="B4012" t="s">
        <v>6579</v>
      </c>
      <c r="C4012" t="s">
        <v>6580</v>
      </c>
      <c r="D4012" t="s">
        <v>6581</v>
      </c>
      <c r="E4012" t="s">
        <v>373</v>
      </c>
      <c r="F4012" t="s">
        <v>89</v>
      </c>
      <c r="G4012" cm="1">
        <f t="array" aca="1" ref="G4012" ca="1">SUMPRODUCT(--ISNUMBER(MID(D4012,ROW(INDIRECT("1:"&amp;LEN(D4012))),1)*1))</f>
        <v>6</v>
      </c>
      <c r="H4012" t="b">
        <f t="shared" ref="H4010:H4013" si="931">OR(ISNUMBER(FIND("Wh kg", D4012)), ISNUMBER(FIND("F/g", D4012)), ISNUMBER(FIND("ppm", D4012)), ISNUMBER(FIND("ppb", D4012)), ISNUMBER(FIND("mAh/g", D4012)), ISNUMBER(FIND("kHz", D4012)), ISNUMBER(FIND("°C", D4012)), ISNUMBER(FIND(" pH", D4012)), ISNUMBER(FIND("mg/L", D4012)), ISNUMBER(FIND("min", D4012)), ISNUMBER(FIND("mAhg", D4012)), ISNUMBER(FIND("g/L", D4012)), ISNUMBER(FIND("MPa", D4012)))</f>
        <v>0</v>
      </c>
    </row>
    <row r="4013" spans="1:8" x14ac:dyDescent="0.3">
      <c r="A4013">
        <v>1910</v>
      </c>
      <c r="B4013" t="s">
        <v>6602</v>
      </c>
      <c r="C4013" t="s">
        <v>6603</v>
      </c>
      <c r="D4013" t="s">
        <v>6604</v>
      </c>
      <c r="E4013" t="s">
        <v>6605</v>
      </c>
      <c r="F4013" t="s">
        <v>687</v>
      </c>
      <c r="G4013" cm="1">
        <f t="array" aca="1" ref="G4013" ca="1">SUMPRODUCT(--ISNUMBER(MID(D4013,ROW(INDIRECT("1:"&amp;LEN(D4013))),1)*1))</f>
        <v>6</v>
      </c>
      <c r="H4013" t="b">
        <f>OR(ISNUMBER(FIND("Wh kg", D4013)), ISNUMBER(FIND("F/g", D4013)), ISNUMBER(FIND("ppm", D4013)), ISNUMBER(FIND("ppb", D4013)), ISNUMBER(FIND("mAh/g", D4013)), ISNUMBER(FIND("kHz", D4013)), ISNUMBER(FIND("°C", D4013)), ISNUMBER(FIND(" pH", D4013)), ISNUMBER(FIND("mg/L", D4013)), ISNUMBER(FIND("mAhg", D4013)), ISNUMBER(FIND("g/L", D4013)), ISNUMBER(FIND("MPa", D4013)))</f>
        <v>1</v>
      </c>
    </row>
    <row r="4014" spans="1:8" hidden="1" x14ac:dyDescent="0.3">
      <c r="A4014">
        <v>4012</v>
      </c>
      <c r="B4014" t="s">
        <v>13437</v>
      </c>
      <c r="C4014" t="s">
        <v>13438</v>
      </c>
      <c r="D4014" t="s">
        <v>13439</v>
      </c>
      <c r="E4014" t="s">
        <v>920</v>
      </c>
      <c r="F4014" t="s">
        <v>266</v>
      </c>
      <c r="G4014" cm="1">
        <f t="array" aca="1" ref="G4014" ca="1">SUMPRODUCT(--ISNUMBER(MID(D4014,ROW(INDIRECT("1:"&amp;LEN(D4014))),1)*1))</f>
        <v>0</v>
      </c>
    </row>
    <row r="4015" spans="1:8" hidden="1" x14ac:dyDescent="0.3">
      <c r="A4015">
        <v>2008</v>
      </c>
      <c r="B4015" t="s">
        <v>6941</v>
      </c>
      <c r="C4015" t="s">
        <v>6942</v>
      </c>
      <c r="D4015" t="s">
        <v>6943</v>
      </c>
      <c r="E4015" t="s">
        <v>2388</v>
      </c>
      <c r="F4015" t="s">
        <v>33</v>
      </c>
      <c r="G4015" cm="1">
        <f t="array" aca="1" ref="G4015" ca="1">SUMPRODUCT(--ISNUMBER(MID(D4015,ROW(INDIRECT("1:"&amp;LEN(D4015))),1)*1))</f>
        <v>6</v>
      </c>
      <c r="H4015" t="b">
        <f>OR(ISNUMBER(FIND("Wh kg", D4015)), ISNUMBER(FIND("F/g", D4015)), ISNUMBER(FIND("ppm", D4015)), ISNUMBER(FIND("ppb", D4015)), ISNUMBER(FIND("mAh/g", D4015)), ISNUMBER(FIND("kHz", D4015)), ISNUMBER(FIND("°C", D4015)), ISNUMBER(FIND(" pH", D4015)), ISNUMBER(FIND("mg/L", D4015)), ISNUMBER(FIND("mAhg", D4015)), ISNUMBER(FIND("g/L", D4015)), ISNUMBER(FIND("MPa", D4015)))</f>
        <v>0</v>
      </c>
    </row>
    <row r="4016" spans="1:8" hidden="1" x14ac:dyDescent="0.3">
      <c r="A4016">
        <v>2025</v>
      </c>
      <c r="B4016" t="s">
        <v>6998</v>
      </c>
      <c r="C4016" t="s">
        <v>6999</v>
      </c>
      <c r="D4016" t="s">
        <v>7000</v>
      </c>
      <c r="E4016" t="s">
        <v>7001</v>
      </c>
      <c r="F4016" t="s">
        <v>89</v>
      </c>
      <c r="G4016" cm="1">
        <f t="array" aca="1" ref="G4016" ca="1">SUMPRODUCT(--ISNUMBER(MID(D4016,ROW(INDIRECT("1:"&amp;LEN(D4016))),1)*1))</f>
        <v>6</v>
      </c>
      <c r="H4016" t="b">
        <f t="shared" ref="H4015:H4016" si="932">OR(ISNUMBER(FIND("Wh kg", D4016)), ISNUMBER(FIND("F/g", D4016)), ISNUMBER(FIND("ppm", D4016)), ISNUMBER(FIND("ppb", D4016)), ISNUMBER(FIND("mAh/g", D4016)), ISNUMBER(FIND("kHz", D4016)), ISNUMBER(FIND("°C", D4016)), ISNUMBER(FIND(" pH", D4016)), ISNUMBER(FIND("mg/L", D4016)), ISNUMBER(FIND("min", D4016)), ISNUMBER(FIND("mAhg", D4016)), ISNUMBER(FIND("g/L", D4016)), ISNUMBER(FIND("MPa", D4016)))</f>
        <v>0</v>
      </c>
    </row>
    <row r="4017" spans="1:8" hidden="1" x14ac:dyDescent="0.3">
      <c r="A4017">
        <v>4015</v>
      </c>
      <c r="B4017" t="s">
        <v>13447</v>
      </c>
      <c r="C4017" t="s">
        <v>13448</v>
      </c>
      <c r="D4017" t="s">
        <v>13449</v>
      </c>
      <c r="E4017" t="s">
        <v>265</v>
      </c>
      <c r="F4017" t="s">
        <v>13450</v>
      </c>
      <c r="G4017" cm="1">
        <f t="array" aca="1" ref="G4017" ca="1">SUMPRODUCT(--ISNUMBER(MID(D4017,ROW(INDIRECT("1:"&amp;LEN(D4017))),1)*1))</f>
        <v>0</v>
      </c>
    </row>
    <row r="4018" spans="1:8" hidden="1" x14ac:dyDescent="0.3">
      <c r="A4018">
        <v>2030</v>
      </c>
      <c r="B4018" t="s">
        <v>7015</v>
      </c>
      <c r="C4018" t="s">
        <v>7016</v>
      </c>
      <c r="D4018" t="s">
        <v>7017</v>
      </c>
      <c r="E4018" t="s">
        <v>179</v>
      </c>
      <c r="F4018" t="s">
        <v>161</v>
      </c>
      <c r="G4018" cm="1">
        <f t="array" aca="1" ref="G4018" ca="1">SUMPRODUCT(--ISNUMBER(MID(D4018,ROW(INDIRECT("1:"&amp;LEN(D4018))),1)*1))</f>
        <v>6</v>
      </c>
      <c r="H4018" t="b">
        <f>OR(ISNUMBER(FIND("Wh kg", D4018)), ISNUMBER(FIND("F/g", D4018)), ISNUMBER(FIND("ppm", D4018)), ISNUMBER(FIND("ppb", D4018)), ISNUMBER(FIND("mAh/g", D4018)), ISNUMBER(FIND("kHz", D4018)), ISNUMBER(FIND("°C", D4018)), ISNUMBER(FIND(" pH", D4018)), ISNUMBER(FIND("mg/L", D4018)), ISNUMBER(FIND("mAhg", D4018)), ISNUMBER(FIND("g/L", D4018)), ISNUMBER(FIND("MPa", D4018)))</f>
        <v>0</v>
      </c>
    </row>
    <row r="4019" spans="1:8" hidden="1" x14ac:dyDescent="0.3">
      <c r="A4019">
        <v>2079</v>
      </c>
      <c r="B4019" t="s">
        <v>7181</v>
      </c>
      <c r="C4019" t="s">
        <v>7182</v>
      </c>
      <c r="D4019" t="s">
        <v>7183</v>
      </c>
      <c r="E4019" t="s">
        <v>60</v>
      </c>
      <c r="F4019" t="s">
        <v>7184</v>
      </c>
      <c r="G4019" cm="1">
        <f t="array" aca="1" ref="G4019" ca="1">SUMPRODUCT(--ISNUMBER(MID(D4019,ROW(INDIRECT("1:"&amp;LEN(D4019))),1)*1))</f>
        <v>6</v>
      </c>
      <c r="H4019" t="b">
        <f t="shared" ref="H4018:H4020" si="933">OR(ISNUMBER(FIND("Wh kg", D4019)), ISNUMBER(FIND("F/g", D4019)), ISNUMBER(FIND("ppm", D4019)), ISNUMBER(FIND("ppb", D4019)), ISNUMBER(FIND("mAh/g", D4019)), ISNUMBER(FIND("kHz", D4019)), ISNUMBER(FIND("°C", D4019)), ISNUMBER(FIND(" pH", D4019)), ISNUMBER(FIND("mg/L", D4019)), ISNUMBER(FIND("min", D4019)), ISNUMBER(FIND("mAhg", D4019)), ISNUMBER(FIND("g/L", D4019)), ISNUMBER(FIND("MPa", D4019)))</f>
        <v>0</v>
      </c>
    </row>
    <row r="4020" spans="1:8" hidden="1" x14ac:dyDescent="0.3">
      <c r="A4020">
        <v>2088</v>
      </c>
      <c r="B4020" t="s">
        <v>7211</v>
      </c>
      <c r="C4020" t="s">
        <v>7212</v>
      </c>
      <c r="D4020" t="s">
        <v>7213</v>
      </c>
      <c r="E4020" t="s">
        <v>70</v>
      </c>
      <c r="F4020" t="s">
        <v>161</v>
      </c>
      <c r="G4020" cm="1">
        <f t="array" aca="1" ref="G4020" ca="1">SUMPRODUCT(--ISNUMBER(MID(D4020,ROW(INDIRECT("1:"&amp;LEN(D4020))),1)*1))</f>
        <v>6</v>
      </c>
      <c r="H4020" t="b">
        <f>OR(ISNUMBER(FIND("Wh kg", D4020)), ISNUMBER(FIND("F/g", D4020)), ISNUMBER(FIND("ppm", D4020)), ISNUMBER(FIND("ppb", D4020)), ISNUMBER(FIND("mAh/g", D4020)), ISNUMBER(FIND("kHz", D4020)), ISNUMBER(FIND("°C", D4020)), ISNUMBER(FIND(" pH", D4020)), ISNUMBER(FIND("mg/L", D4020)), ISNUMBER(FIND("mAhg", D4020)), ISNUMBER(FIND("g/L", D4020)), ISNUMBER(FIND("MPa", D4020)))</f>
        <v>0</v>
      </c>
    </row>
    <row r="4021" spans="1:8" hidden="1" x14ac:dyDescent="0.3">
      <c r="A4021">
        <v>4019</v>
      </c>
      <c r="B4021" t="s">
        <v>13462</v>
      </c>
      <c r="C4021" t="s">
        <v>13463</v>
      </c>
      <c r="D4021" t="s">
        <v>13464</v>
      </c>
      <c r="E4021" t="s">
        <v>13465</v>
      </c>
      <c r="F4021" t="s">
        <v>84</v>
      </c>
      <c r="G4021" cm="1">
        <f t="array" aca="1" ref="G4021" ca="1">SUMPRODUCT(--ISNUMBER(MID(D4021,ROW(INDIRECT("1:"&amp;LEN(D4021))),1)*1))</f>
        <v>0</v>
      </c>
    </row>
    <row r="4022" spans="1:8" hidden="1" x14ac:dyDescent="0.3">
      <c r="A4022">
        <v>2124</v>
      </c>
      <c r="B4022" t="s">
        <v>7326</v>
      </c>
      <c r="C4022" t="s">
        <v>7327</v>
      </c>
      <c r="D4022" t="s">
        <v>7328</v>
      </c>
      <c r="E4022" t="s">
        <v>418</v>
      </c>
      <c r="F4022" t="s">
        <v>138</v>
      </c>
      <c r="G4022" cm="1">
        <f t="array" aca="1" ref="G4022" ca="1">SUMPRODUCT(--ISNUMBER(MID(D4022,ROW(INDIRECT("1:"&amp;LEN(D4022))),1)*1))</f>
        <v>6</v>
      </c>
      <c r="H4022" t="b">
        <f t="shared" ref="H4022:H4028" si="934">OR(ISNUMBER(FIND("Wh kg", D4022)), ISNUMBER(FIND("F/g", D4022)), ISNUMBER(FIND("ppm", D4022)), ISNUMBER(FIND("ppb", D4022)), ISNUMBER(FIND("mAh/g", D4022)), ISNUMBER(FIND("kHz", D4022)), ISNUMBER(FIND("°C", D4022)), ISNUMBER(FIND(" pH", D4022)), ISNUMBER(FIND("mg/L", D4022)), ISNUMBER(FIND("min", D4022)), ISNUMBER(FIND("mAhg", D4022)), ISNUMBER(FIND("g/L", D4022)), ISNUMBER(FIND("MPa", D4022)))</f>
        <v>0</v>
      </c>
    </row>
    <row r="4023" spans="1:8" hidden="1" x14ac:dyDescent="0.3">
      <c r="A4023">
        <v>2132</v>
      </c>
      <c r="B4023" t="s">
        <v>7353</v>
      </c>
      <c r="C4023" t="s">
        <v>7354</v>
      </c>
      <c r="D4023" t="s">
        <v>7355</v>
      </c>
      <c r="E4023" t="s">
        <v>1036</v>
      </c>
      <c r="F4023" t="s">
        <v>4257</v>
      </c>
      <c r="G4023" cm="1">
        <f t="array" aca="1" ref="G4023" ca="1">SUMPRODUCT(--ISNUMBER(MID(D4023,ROW(INDIRECT("1:"&amp;LEN(D4023))),1)*1))</f>
        <v>6</v>
      </c>
      <c r="H4023" t="b">
        <f>OR(ISNUMBER(FIND("Wh kg", D4023)), ISNUMBER(FIND("F/g", D4023)), ISNUMBER(FIND("ppm", D4023)), ISNUMBER(FIND("ppb", D4023)), ISNUMBER(FIND("mAh/g", D4023)), ISNUMBER(FIND("kHz", D4023)), ISNUMBER(FIND("°C", D4023)), ISNUMBER(FIND(" pH", D4023)), ISNUMBER(FIND("mg/L", D4023)), ISNUMBER(FIND("mAhg", D4023)), ISNUMBER(FIND("g/L", D4023)), ISNUMBER(FIND("MPa", D4023)))</f>
        <v>0</v>
      </c>
    </row>
    <row r="4024" spans="1:8" hidden="1" x14ac:dyDescent="0.3">
      <c r="A4024">
        <v>2134</v>
      </c>
      <c r="B4024" t="s">
        <v>7359</v>
      </c>
      <c r="C4024" t="s">
        <v>7360</v>
      </c>
      <c r="D4024" t="s">
        <v>7361</v>
      </c>
      <c r="E4024" t="s">
        <v>294</v>
      </c>
      <c r="F4024" t="s">
        <v>84</v>
      </c>
      <c r="G4024" cm="1">
        <f t="array" aca="1" ref="G4024" ca="1">SUMPRODUCT(--ISNUMBER(MID(D4024,ROW(INDIRECT("1:"&amp;LEN(D4024))),1)*1))</f>
        <v>6</v>
      </c>
      <c r="H4024" t="b">
        <f t="shared" si="934"/>
        <v>0</v>
      </c>
    </row>
    <row r="4025" spans="1:8" hidden="1" x14ac:dyDescent="0.3">
      <c r="A4025">
        <v>2147</v>
      </c>
      <c r="B4025" t="s">
        <v>7403</v>
      </c>
      <c r="C4025" t="s">
        <v>7404</v>
      </c>
      <c r="D4025" t="s">
        <v>7405</v>
      </c>
      <c r="E4025" t="s">
        <v>6937</v>
      </c>
      <c r="F4025" t="s">
        <v>7406</v>
      </c>
      <c r="G4025" cm="1">
        <f t="array" aca="1" ref="G4025" ca="1">SUMPRODUCT(--ISNUMBER(MID(D4025,ROW(INDIRECT("1:"&amp;LEN(D4025))),1)*1))</f>
        <v>6</v>
      </c>
      <c r="H4025" t="b">
        <f t="shared" ref="H4025:H4027" si="935">OR(ISNUMBER(FIND("Wh kg", D4025)), ISNUMBER(FIND("F/g", D4025)), ISNUMBER(FIND("ppm", D4025)), ISNUMBER(FIND("ppb", D4025)), ISNUMBER(FIND("mAh/g", D4025)), ISNUMBER(FIND("kHz", D4025)), ISNUMBER(FIND("°C", D4025)), ISNUMBER(FIND(" pH", D4025)), ISNUMBER(FIND("mg/L", D4025)), ISNUMBER(FIND("mAhg", D4025)), ISNUMBER(FIND("g/L", D4025)), ISNUMBER(FIND("MPa", D4025)))</f>
        <v>0</v>
      </c>
    </row>
    <row r="4026" spans="1:8" hidden="1" x14ac:dyDescent="0.3">
      <c r="A4026">
        <v>2149</v>
      </c>
      <c r="B4026" t="s">
        <v>7411</v>
      </c>
      <c r="C4026" t="s">
        <v>7412</v>
      </c>
      <c r="D4026" t="s">
        <v>7413</v>
      </c>
      <c r="E4026" t="s">
        <v>9</v>
      </c>
      <c r="F4026" t="s">
        <v>10</v>
      </c>
      <c r="G4026" cm="1">
        <f t="array" aca="1" ref="G4026" ca="1">SUMPRODUCT(--ISNUMBER(MID(D4026,ROW(INDIRECT("1:"&amp;LEN(D4026))),1)*1))</f>
        <v>6</v>
      </c>
      <c r="H4026" t="b">
        <f t="shared" si="935"/>
        <v>0</v>
      </c>
    </row>
    <row r="4027" spans="1:8" hidden="1" x14ac:dyDescent="0.3">
      <c r="A4027">
        <v>2227</v>
      </c>
      <c r="B4027" t="s">
        <v>7661</v>
      </c>
      <c r="C4027" t="s">
        <v>7662</v>
      </c>
      <c r="D4027" t="s">
        <v>7663</v>
      </c>
      <c r="E4027" t="s">
        <v>490</v>
      </c>
      <c r="F4027" t="s">
        <v>161</v>
      </c>
      <c r="G4027" cm="1">
        <f t="array" aca="1" ref="G4027" ca="1">SUMPRODUCT(--ISNUMBER(MID(D4027,ROW(INDIRECT("1:"&amp;LEN(D4027))),1)*1))</f>
        <v>6</v>
      </c>
      <c r="H4027" t="b">
        <f t="shared" si="935"/>
        <v>0</v>
      </c>
    </row>
    <row r="4028" spans="1:8" hidden="1" x14ac:dyDescent="0.3">
      <c r="A4028">
        <v>2301</v>
      </c>
      <c r="B4028" t="s">
        <v>7909</v>
      </c>
      <c r="C4028" t="s">
        <v>7910</v>
      </c>
      <c r="D4028" t="s">
        <v>7911</v>
      </c>
      <c r="E4028" t="s">
        <v>3085</v>
      </c>
      <c r="F4028" t="s">
        <v>46</v>
      </c>
      <c r="G4028" cm="1">
        <f t="array" aca="1" ref="G4028" ca="1">SUMPRODUCT(--ISNUMBER(MID(D4028,ROW(INDIRECT("1:"&amp;LEN(D4028))),1)*1))</f>
        <v>6</v>
      </c>
      <c r="H4028" t="b">
        <f t="shared" si="934"/>
        <v>0</v>
      </c>
    </row>
    <row r="4029" spans="1:8" hidden="1" x14ac:dyDescent="0.3">
      <c r="A4029">
        <v>4027</v>
      </c>
      <c r="B4029" t="s">
        <v>13488</v>
      </c>
      <c r="C4029" t="s">
        <v>13489</v>
      </c>
      <c r="D4029" t="s">
        <v>13490</v>
      </c>
      <c r="E4029" t="s">
        <v>3085</v>
      </c>
      <c r="F4029" t="s">
        <v>161</v>
      </c>
      <c r="G4029" cm="1">
        <f t="array" aca="1" ref="G4029" ca="1">SUMPRODUCT(--ISNUMBER(MID(D4029,ROW(INDIRECT("1:"&amp;LEN(D4029))),1)*1))</f>
        <v>0</v>
      </c>
    </row>
    <row r="4030" spans="1:8" hidden="1" x14ac:dyDescent="0.3">
      <c r="A4030">
        <v>2345</v>
      </c>
      <c r="B4030" t="s">
        <v>8058</v>
      </c>
      <c r="C4030" t="s">
        <v>8059</v>
      </c>
      <c r="D4030" t="s">
        <v>8060</v>
      </c>
      <c r="E4030" t="s">
        <v>8061</v>
      </c>
      <c r="F4030" t="s">
        <v>321</v>
      </c>
      <c r="G4030" cm="1">
        <f t="array" aca="1" ref="G4030" ca="1">SUMPRODUCT(--ISNUMBER(MID(D4030,ROW(INDIRECT("1:"&amp;LEN(D4030))),1)*1))</f>
        <v>6</v>
      </c>
      <c r="H4030" t="b">
        <f>OR(ISNUMBER(FIND("Wh kg", D4030)), ISNUMBER(FIND("F/g", D4030)), ISNUMBER(FIND("ppm", D4030)), ISNUMBER(FIND("ppb", D4030)), ISNUMBER(FIND("mAh/g", D4030)), ISNUMBER(FIND("kHz", D4030)), ISNUMBER(FIND("°C", D4030)), ISNUMBER(FIND(" pH", D4030)), ISNUMBER(FIND("mg/L", D4030)), ISNUMBER(FIND("mAhg", D4030)), ISNUMBER(FIND("g/L", D4030)), ISNUMBER(FIND("MPa", D4030)))</f>
        <v>0</v>
      </c>
    </row>
    <row r="4031" spans="1:8" hidden="1" x14ac:dyDescent="0.3">
      <c r="A4031">
        <v>2423</v>
      </c>
      <c r="B4031" t="s">
        <v>8314</v>
      </c>
      <c r="C4031" t="s">
        <v>8315</v>
      </c>
      <c r="D4031" t="s">
        <v>8316</v>
      </c>
      <c r="E4031" t="s">
        <v>8317</v>
      </c>
      <c r="F4031" t="s">
        <v>7994</v>
      </c>
      <c r="G4031" cm="1">
        <f t="array" aca="1" ref="G4031" ca="1">SUMPRODUCT(--ISNUMBER(MID(D4031,ROW(INDIRECT("1:"&amp;LEN(D4031))),1)*1))</f>
        <v>6</v>
      </c>
      <c r="H4031" t="b">
        <f t="shared" ref="H4030:H4033" si="936">OR(ISNUMBER(FIND("Wh kg", D4031)), ISNUMBER(FIND("F/g", D4031)), ISNUMBER(FIND("ppm", D4031)), ISNUMBER(FIND("ppb", D4031)), ISNUMBER(FIND("mAh/g", D4031)), ISNUMBER(FIND("kHz", D4031)), ISNUMBER(FIND("°C", D4031)), ISNUMBER(FIND(" pH", D4031)), ISNUMBER(FIND("mg/L", D4031)), ISNUMBER(FIND("min", D4031)), ISNUMBER(FIND("mAhg", D4031)), ISNUMBER(FIND("g/L", D4031)), ISNUMBER(FIND("MPa", D4031)))</f>
        <v>0</v>
      </c>
    </row>
    <row r="4032" spans="1:8" hidden="1" x14ac:dyDescent="0.3">
      <c r="A4032">
        <v>2439</v>
      </c>
      <c r="B4032" t="s">
        <v>8370</v>
      </c>
      <c r="C4032" t="s">
        <v>8371</v>
      </c>
      <c r="D4032" t="s">
        <v>8372</v>
      </c>
      <c r="E4032" t="s">
        <v>2388</v>
      </c>
      <c r="F4032" t="s">
        <v>89</v>
      </c>
      <c r="G4032" cm="1">
        <f t="array" aca="1" ref="G4032" ca="1">SUMPRODUCT(--ISNUMBER(MID(D4032,ROW(INDIRECT("1:"&amp;LEN(D4032))),1)*1))</f>
        <v>6</v>
      </c>
      <c r="H4032" t="b">
        <f>OR(ISNUMBER(FIND("Wh kg", D4032)), ISNUMBER(FIND("F/g", D4032)), ISNUMBER(FIND("ppm", D4032)), ISNUMBER(FIND("ppb", D4032)), ISNUMBER(FIND("mAh/g", D4032)), ISNUMBER(FIND("kHz", D4032)), ISNUMBER(FIND("°C", D4032)), ISNUMBER(FIND(" pH", D4032)), ISNUMBER(FIND("mg/L", D4032)), ISNUMBER(FIND("mAhg", D4032)), ISNUMBER(FIND("g/L", D4032)), ISNUMBER(FIND("MPa", D4032)))</f>
        <v>0</v>
      </c>
    </row>
    <row r="4033" spans="1:8" hidden="1" x14ac:dyDescent="0.3">
      <c r="A4033">
        <v>2616</v>
      </c>
      <c r="B4033" t="s">
        <v>8944</v>
      </c>
      <c r="C4033" t="s">
        <v>8945</v>
      </c>
      <c r="D4033" t="s">
        <v>8946</v>
      </c>
      <c r="E4033" t="s">
        <v>8947</v>
      </c>
      <c r="F4033" t="s">
        <v>15</v>
      </c>
      <c r="G4033" cm="1">
        <f t="array" aca="1" ref="G4033" ca="1">SUMPRODUCT(--ISNUMBER(MID(D4033,ROW(INDIRECT("1:"&amp;LEN(D4033))),1)*1))</f>
        <v>6</v>
      </c>
      <c r="H4033" t="b">
        <f t="shared" si="936"/>
        <v>0</v>
      </c>
    </row>
    <row r="4034" spans="1:8" hidden="1" x14ac:dyDescent="0.3">
      <c r="A4034">
        <v>4032</v>
      </c>
      <c r="B4034" t="s">
        <v>13504</v>
      </c>
      <c r="C4034" t="s">
        <v>13505</v>
      </c>
      <c r="D4034" t="s">
        <v>13506</v>
      </c>
      <c r="E4034" t="s">
        <v>265</v>
      </c>
      <c r="F4034" t="s">
        <v>6840</v>
      </c>
      <c r="G4034" cm="1">
        <f t="array" aca="1" ref="G4034" ca="1">SUMPRODUCT(--ISNUMBER(MID(D4034,ROW(INDIRECT("1:"&amp;LEN(D4034))),1)*1))</f>
        <v>0</v>
      </c>
    </row>
    <row r="4035" spans="1:8" hidden="1" x14ac:dyDescent="0.3">
      <c r="A4035">
        <v>2632</v>
      </c>
      <c r="B4035" t="s">
        <v>8996</v>
      </c>
      <c r="C4035" t="s">
        <v>8997</v>
      </c>
      <c r="D4035" t="s">
        <v>8998</v>
      </c>
      <c r="E4035" t="s">
        <v>70</v>
      </c>
      <c r="F4035" t="s">
        <v>767</v>
      </c>
      <c r="G4035" cm="1">
        <f t="array" aca="1" ref="G4035" ca="1">SUMPRODUCT(--ISNUMBER(MID(D4035,ROW(INDIRECT("1:"&amp;LEN(D4035))),1)*1))</f>
        <v>6</v>
      </c>
      <c r="H4035" t="b">
        <f t="shared" ref="H4035:H4043" si="937">OR(ISNUMBER(FIND("Wh kg", D4035)), ISNUMBER(FIND("F/g", D4035)), ISNUMBER(FIND("ppm", D4035)), ISNUMBER(FIND("ppb", D4035)), ISNUMBER(FIND("mAh/g", D4035)), ISNUMBER(FIND("kHz", D4035)), ISNUMBER(FIND("°C", D4035)), ISNUMBER(FIND(" pH", D4035)), ISNUMBER(FIND("mg/L", D4035)), ISNUMBER(FIND("min", D4035)), ISNUMBER(FIND("mAhg", D4035)), ISNUMBER(FIND("g/L", D4035)), ISNUMBER(FIND("MPa", D4035)))</f>
        <v>0</v>
      </c>
    </row>
    <row r="4036" spans="1:8" hidden="1" x14ac:dyDescent="0.3">
      <c r="A4036">
        <v>2662</v>
      </c>
      <c r="B4036" t="s">
        <v>9095</v>
      </c>
      <c r="C4036" t="s">
        <v>9096</v>
      </c>
      <c r="D4036" t="s">
        <v>9097</v>
      </c>
      <c r="E4036" t="s">
        <v>2209</v>
      </c>
      <c r="F4036" t="s">
        <v>89</v>
      </c>
      <c r="G4036" cm="1">
        <f t="array" aca="1" ref="G4036" ca="1">SUMPRODUCT(--ISNUMBER(MID(D4036,ROW(INDIRECT("1:"&amp;LEN(D4036))),1)*1))</f>
        <v>6</v>
      </c>
      <c r="H4036" t="b">
        <f t="shared" ref="H4036:H4038" si="938">OR(ISNUMBER(FIND("Wh kg", D4036)), ISNUMBER(FIND("F/g", D4036)), ISNUMBER(FIND("ppm", D4036)), ISNUMBER(FIND("ppb", D4036)), ISNUMBER(FIND("mAh/g", D4036)), ISNUMBER(FIND("kHz", D4036)), ISNUMBER(FIND("°C", D4036)), ISNUMBER(FIND(" pH", D4036)), ISNUMBER(FIND("mg/L", D4036)), ISNUMBER(FIND("mAhg", D4036)), ISNUMBER(FIND("g/L", D4036)), ISNUMBER(FIND("MPa", D4036)))</f>
        <v>0</v>
      </c>
    </row>
    <row r="4037" spans="1:8" hidden="1" x14ac:dyDescent="0.3">
      <c r="A4037">
        <v>2674</v>
      </c>
      <c r="B4037" t="s">
        <v>9134</v>
      </c>
      <c r="C4037" t="s">
        <v>9135</v>
      </c>
      <c r="D4037" t="s">
        <v>9136</v>
      </c>
      <c r="E4037" t="s">
        <v>896</v>
      </c>
      <c r="F4037" t="s">
        <v>9137</v>
      </c>
      <c r="G4037" cm="1">
        <f t="array" aca="1" ref="G4037" ca="1">SUMPRODUCT(--ISNUMBER(MID(D4037,ROW(INDIRECT("1:"&amp;LEN(D4037))),1)*1))</f>
        <v>6</v>
      </c>
      <c r="H4037" t="b">
        <f t="shared" si="938"/>
        <v>0</v>
      </c>
    </row>
    <row r="4038" spans="1:8" x14ac:dyDescent="0.3">
      <c r="A4038">
        <v>2735</v>
      </c>
      <c r="B4038" t="s">
        <v>9333</v>
      </c>
      <c r="C4038" t="s">
        <v>9334</v>
      </c>
      <c r="D4038" t="s">
        <v>9335</v>
      </c>
      <c r="E4038" t="s">
        <v>4087</v>
      </c>
      <c r="F4038" t="s">
        <v>46</v>
      </c>
      <c r="G4038" cm="1">
        <f t="array" aca="1" ref="G4038" ca="1">SUMPRODUCT(--ISNUMBER(MID(D4038,ROW(INDIRECT("1:"&amp;LEN(D4038))),1)*1))</f>
        <v>6</v>
      </c>
      <c r="H4038" t="b">
        <f t="shared" si="938"/>
        <v>1</v>
      </c>
    </row>
    <row r="4039" spans="1:8" hidden="1" x14ac:dyDescent="0.3">
      <c r="A4039">
        <v>2770</v>
      </c>
      <c r="B4039" t="s">
        <v>9443</v>
      </c>
      <c r="C4039" t="s">
        <v>9444</v>
      </c>
      <c r="D4039" t="s">
        <v>9445</v>
      </c>
      <c r="E4039" t="s">
        <v>9446</v>
      </c>
      <c r="F4039" t="s">
        <v>84</v>
      </c>
      <c r="G4039" cm="1">
        <f t="array" aca="1" ref="G4039" ca="1">SUMPRODUCT(--ISNUMBER(MID(D4039,ROW(INDIRECT("1:"&amp;LEN(D4039))),1)*1))</f>
        <v>6</v>
      </c>
      <c r="H4039" t="b">
        <f t="shared" si="937"/>
        <v>0</v>
      </c>
    </row>
    <row r="4040" spans="1:8" hidden="1" x14ac:dyDescent="0.3">
      <c r="A4040">
        <v>2837</v>
      </c>
      <c r="B4040" t="s">
        <v>9662</v>
      </c>
      <c r="C4040" t="s">
        <v>9663</v>
      </c>
      <c r="D4040" t="s">
        <v>9664</v>
      </c>
      <c r="E4040" t="s">
        <v>9</v>
      </c>
      <c r="F4040" t="s">
        <v>235</v>
      </c>
      <c r="G4040" cm="1">
        <f t="array" aca="1" ref="G4040" ca="1">SUMPRODUCT(--ISNUMBER(MID(D4040,ROW(INDIRECT("1:"&amp;LEN(D4040))),1)*1))</f>
        <v>6</v>
      </c>
      <c r="H4040" t="b">
        <f>OR(ISNUMBER(FIND("Wh kg", D4040)), ISNUMBER(FIND("F/g", D4040)), ISNUMBER(FIND("ppm", D4040)), ISNUMBER(FIND("ppb", D4040)), ISNUMBER(FIND("mAh/g", D4040)), ISNUMBER(FIND("kHz", D4040)), ISNUMBER(FIND("°C", D4040)), ISNUMBER(FIND(" pH", D4040)), ISNUMBER(FIND("mg/L", D4040)), ISNUMBER(FIND("mAhg", D4040)), ISNUMBER(FIND("g/L", D4040)), ISNUMBER(FIND("MPa", D4040)))</f>
        <v>0</v>
      </c>
    </row>
    <row r="4041" spans="1:8" hidden="1" x14ac:dyDescent="0.3">
      <c r="A4041">
        <v>2870</v>
      </c>
      <c r="B4041" t="s">
        <v>9767</v>
      </c>
      <c r="C4041" t="s">
        <v>9768</v>
      </c>
      <c r="D4041" t="s">
        <v>9769</v>
      </c>
      <c r="E4041" t="s">
        <v>1404</v>
      </c>
      <c r="F4041" t="s">
        <v>33</v>
      </c>
      <c r="G4041" cm="1">
        <f t="array" aca="1" ref="G4041" ca="1">SUMPRODUCT(--ISNUMBER(MID(D4041,ROW(INDIRECT("1:"&amp;LEN(D4041))),1)*1))</f>
        <v>6</v>
      </c>
      <c r="H4041" t="b">
        <f t="shared" si="937"/>
        <v>0</v>
      </c>
    </row>
    <row r="4042" spans="1:8" hidden="1" x14ac:dyDescent="0.3">
      <c r="A4042">
        <v>2889</v>
      </c>
      <c r="B4042" t="s">
        <v>9827</v>
      </c>
      <c r="C4042" t="s">
        <v>9828</v>
      </c>
      <c r="D4042" t="s">
        <v>9829</v>
      </c>
      <c r="E4042" t="s">
        <v>9830</v>
      </c>
      <c r="F4042" t="s">
        <v>84</v>
      </c>
      <c r="G4042" cm="1">
        <f t="array" aca="1" ref="G4042" ca="1">SUMPRODUCT(--ISNUMBER(MID(D4042,ROW(INDIRECT("1:"&amp;LEN(D4042))),1)*1))</f>
        <v>6</v>
      </c>
      <c r="H4042" t="b">
        <f t="shared" ref="H4042:H4043" si="939">OR(ISNUMBER(FIND("Wh kg", D4042)), ISNUMBER(FIND("F/g", D4042)), ISNUMBER(FIND("ppm", D4042)), ISNUMBER(FIND("ppb", D4042)), ISNUMBER(FIND("mAh/g", D4042)), ISNUMBER(FIND("kHz", D4042)), ISNUMBER(FIND("°C", D4042)), ISNUMBER(FIND(" pH", D4042)), ISNUMBER(FIND("mg/L", D4042)), ISNUMBER(FIND("mAhg", D4042)), ISNUMBER(FIND("g/L", D4042)), ISNUMBER(FIND("MPa", D4042)))</f>
        <v>0</v>
      </c>
    </row>
    <row r="4043" spans="1:8" hidden="1" x14ac:dyDescent="0.3">
      <c r="A4043">
        <v>2962</v>
      </c>
      <c r="B4043" t="s">
        <v>10071</v>
      </c>
      <c r="C4043" t="s">
        <v>10072</v>
      </c>
      <c r="D4043" t="s">
        <v>10073</v>
      </c>
      <c r="E4043" t="s">
        <v>10074</v>
      </c>
      <c r="F4043" t="s">
        <v>41</v>
      </c>
      <c r="G4043" cm="1">
        <f t="array" aca="1" ref="G4043" ca="1">SUMPRODUCT(--ISNUMBER(MID(D4043,ROW(INDIRECT("1:"&amp;LEN(D4043))),1)*1))</f>
        <v>6</v>
      </c>
      <c r="H4043" t="b">
        <f t="shared" si="939"/>
        <v>0</v>
      </c>
    </row>
    <row r="4044" spans="1:8" hidden="1" x14ac:dyDescent="0.3">
      <c r="A4044">
        <v>4042</v>
      </c>
      <c r="B4044" t="s">
        <v>13534</v>
      </c>
      <c r="C4044" t="s">
        <v>13535</v>
      </c>
      <c r="D4044" t="s">
        <v>13536</v>
      </c>
      <c r="E4044" t="s">
        <v>2329</v>
      </c>
      <c r="F4044" t="s">
        <v>266</v>
      </c>
      <c r="G4044" cm="1">
        <f t="array" aca="1" ref="G4044" ca="1">SUMPRODUCT(--ISNUMBER(MID(D4044,ROW(INDIRECT("1:"&amp;LEN(D4044))),1)*1))</f>
        <v>0</v>
      </c>
    </row>
    <row r="4045" spans="1:8" hidden="1" x14ac:dyDescent="0.3">
      <c r="A4045">
        <v>2986</v>
      </c>
      <c r="B4045" t="s">
        <v>10148</v>
      </c>
      <c r="C4045" t="s">
        <v>10149</v>
      </c>
      <c r="D4045" t="s">
        <v>10150</v>
      </c>
      <c r="E4045" t="s">
        <v>126</v>
      </c>
      <c r="F4045" t="s">
        <v>153</v>
      </c>
      <c r="G4045" cm="1">
        <f t="array" aca="1" ref="G4045" ca="1">SUMPRODUCT(--ISNUMBER(MID(D4045,ROW(INDIRECT("1:"&amp;LEN(D4045))),1)*1))</f>
        <v>6</v>
      </c>
      <c r="H4045" t="b">
        <f t="shared" ref="H4045:H4052" si="940">OR(ISNUMBER(FIND("Wh kg", D4045)), ISNUMBER(FIND("F/g", D4045)), ISNUMBER(FIND("ppm", D4045)), ISNUMBER(FIND("ppb", D4045)), ISNUMBER(FIND("mAh/g", D4045)), ISNUMBER(FIND("kHz", D4045)), ISNUMBER(FIND("°C", D4045)), ISNUMBER(FIND(" pH", D4045)), ISNUMBER(FIND("mg/L", D4045)), ISNUMBER(FIND("min", D4045)), ISNUMBER(FIND("mAhg", D4045)), ISNUMBER(FIND("g/L", D4045)), ISNUMBER(FIND("MPa", D4045)))</f>
        <v>0</v>
      </c>
    </row>
    <row r="4046" spans="1:8" hidden="1" x14ac:dyDescent="0.3">
      <c r="A4046">
        <v>2992</v>
      </c>
      <c r="B4046" t="s">
        <v>10166</v>
      </c>
      <c r="C4046" t="s">
        <v>10167</v>
      </c>
      <c r="D4046" t="s">
        <v>10168</v>
      </c>
      <c r="E4046" t="s">
        <v>4695</v>
      </c>
      <c r="F4046" t="s">
        <v>46</v>
      </c>
      <c r="G4046" cm="1">
        <f t="array" aca="1" ref="G4046" ca="1">SUMPRODUCT(--ISNUMBER(MID(D4046,ROW(INDIRECT("1:"&amp;LEN(D4046))),1)*1))</f>
        <v>6</v>
      </c>
      <c r="H4046" t="b">
        <f t="shared" ref="H4046:H4048" si="941">OR(ISNUMBER(FIND("Wh kg", D4046)), ISNUMBER(FIND("F/g", D4046)), ISNUMBER(FIND("ppm", D4046)), ISNUMBER(FIND("ppb", D4046)), ISNUMBER(FIND("mAh/g", D4046)), ISNUMBER(FIND("kHz", D4046)), ISNUMBER(FIND("°C", D4046)), ISNUMBER(FIND(" pH", D4046)), ISNUMBER(FIND("mg/L", D4046)), ISNUMBER(FIND("mAhg", D4046)), ISNUMBER(FIND("g/L", D4046)), ISNUMBER(FIND("MPa", D4046)))</f>
        <v>0</v>
      </c>
    </row>
    <row r="4047" spans="1:8" x14ac:dyDescent="0.3">
      <c r="A4047">
        <v>3026</v>
      </c>
      <c r="B4047" t="s">
        <v>10271</v>
      </c>
      <c r="C4047" t="s">
        <v>10272</v>
      </c>
      <c r="D4047" t="s">
        <v>10273</v>
      </c>
      <c r="E4047" t="s">
        <v>10274</v>
      </c>
      <c r="F4047" t="s">
        <v>46</v>
      </c>
      <c r="G4047" cm="1">
        <f t="array" aca="1" ref="G4047" ca="1">SUMPRODUCT(--ISNUMBER(MID(D4047,ROW(INDIRECT("1:"&amp;LEN(D4047))),1)*1))</f>
        <v>6</v>
      </c>
      <c r="H4047" t="b">
        <f t="shared" si="941"/>
        <v>1</v>
      </c>
    </row>
    <row r="4048" spans="1:8" hidden="1" x14ac:dyDescent="0.3">
      <c r="A4048">
        <v>3075</v>
      </c>
      <c r="B4048" t="s">
        <v>10425</v>
      </c>
      <c r="C4048" t="s">
        <v>10426</v>
      </c>
      <c r="D4048" t="s">
        <v>10427</v>
      </c>
      <c r="E4048" t="s">
        <v>3725</v>
      </c>
      <c r="F4048" t="s">
        <v>310</v>
      </c>
      <c r="G4048" cm="1">
        <f t="array" aca="1" ref="G4048" ca="1">SUMPRODUCT(--ISNUMBER(MID(D4048,ROW(INDIRECT("1:"&amp;LEN(D4048))),1)*1))</f>
        <v>6</v>
      </c>
      <c r="H4048" t="b">
        <f t="shared" si="941"/>
        <v>0</v>
      </c>
    </row>
    <row r="4049" spans="1:8" hidden="1" x14ac:dyDescent="0.3">
      <c r="A4049">
        <v>3103</v>
      </c>
      <c r="B4049" t="s">
        <v>10518</v>
      </c>
      <c r="C4049" t="s">
        <v>10519</v>
      </c>
      <c r="D4049" t="s">
        <v>10520</v>
      </c>
      <c r="E4049" t="s">
        <v>1895</v>
      </c>
      <c r="F4049" t="s">
        <v>6428</v>
      </c>
      <c r="G4049" cm="1">
        <f t="array" aca="1" ref="G4049" ca="1">SUMPRODUCT(--ISNUMBER(MID(D4049,ROW(INDIRECT("1:"&amp;LEN(D4049))),1)*1))</f>
        <v>6</v>
      </c>
      <c r="H4049" t="b">
        <f t="shared" si="940"/>
        <v>0</v>
      </c>
    </row>
    <row r="4050" spans="1:8" hidden="1" x14ac:dyDescent="0.3">
      <c r="A4050">
        <v>3121</v>
      </c>
      <c r="B4050" t="s">
        <v>10577</v>
      </c>
      <c r="C4050" t="s">
        <v>10578</v>
      </c>
      <c r="D4050" t="s">
        <v>10579</v>
      </c>
      <c r="E4050" t="s">
        <v>1763</v>
      </c>
      <c r="F4050" t="s">
        <v>15</v>
      </c>
      <c r="G4050" cm="1">
        <f t="array" aca="1" ref="G4050" ca="1">SUMPRODUCT(--ISNUMBER(MID(D4050,ROW(INDIRECT("1:"&amp;LEN(D4050))),1)*1))</f>
        <v>6</v>
      </c>
      <c r="H4050" t="b">
        <f t="shared" si="940"/>
        <v>0</v>
      </c>
    </row>
    <row r="4051" spans="1:8" hidden="1" x14ac:dyDescent="0.3">
      <c r="A4051">
        <v>3164</v>
      </c>
      <c r="B4051" t="s">
        <v>10712</v>
      </c>
      <c r="C4051" t="s">
        <v>10713</v>
      </c>
      <c r="D4051" t="s">
        <v>10714</v>
      </c>
      <c r="E4051" t="s">
        <v>239</v>
      </c>
      <c r="F4051" t="s">
        <v>28</v>
      </c>
      <c r="G4051" cm="1">
        <f t="array" aca="1" ref="G4051" ca="1">SUMPRODUCT(--ISNUMBER(MID(D4051,ROW(INDIRECT("1:"&amp;LEN(D4051))),1)*1))</f>
        <v>6</v>
      </c>
      <c r="H4051" t="b">
        <f>OR(ISNUMBER(FIND("Wh kg", D4051)), ISNUMBER(FIND("F/g", D4051)), ISNUMBER(FIND("ppm", D4051)), ISNUMBER(FIND("ppb", D4051)), ISNUMBER(FIND("mAh/g", D4051)), ISNUMBER(FIND("kHz", D4051)), ISNUMBER(FIND("°C", D4051)), ISNUMBER(FIND(" pH", D4051)), ISNUMBER(FIND("mg/L", D4051)), ISNUMBER(FIND("mAhg", D4051)), ISNUMBER(FIND("g/L", D4051)), ISNUMBER(FIND("MPa", D4051)))</f>
        <v>0</v>
      </c>
    </row>
    <row r="4052" spans="1:8" hidden="1" x14ac:dyDescent="0.3">
      <c r="A4052">
        <v>3171</v>
      </c>
      <c r="B4052" t="s">
        <v>10735</v>
      </c>
      <c r="C4052" t="s">
        <v>10736</v>
      </c>
      <c r="D4052" t="s">
        <v>10737</v>
      </c>
      <c r="E4052" t="s">
        <v>1923</v>
      </c>
      <c r="F4052" t="s">
        <v>1577</v>
      </c>
      <c r="G4052" cm="1">
        <f t="array" aca="1" ref="G4052" ca="1">SUMPRODUCT(--ISNUMBER(MID(D4052,ROW(INDIRECT("1:"&amp;LEN(D4052))),1)*1))</f>
        <v>6</v>
      </c>
      <c r="H4052" t="b">
        <f t="shared" si="940"/>
        <v>0</v>
      </c>
    </row>
    <row r="4053" spans="1:8" hidden="1" x14ac:dyDescent="0.3">
      <c r="A4053">
        <v>4051</v>
      </c>
      <c r="B4053" t="s">
        <v>13562</v>
      </c>
      <c r="C4053" t="s">
        <v>13563</v>
      </c>
      <c r="D4053" t="s">
        <v>13564</v>
      </c>
      <c r="E4053" t="s">
        <v>2161</v>
      </c>
      <c r="F4053" t="s">
        <v>89</v>
      </c>
      <c r="G4053" cm="1">
        <f t="array" aca="1" ref="G4053" ca="1">SUMPRODUCT(--ISNUMBER(MID(D4053,ROW(INDIRECT("1:"&amp;LEN(D4053))),1)*1))</f>
        <v>0</v>
      </c>
    </row>
    <row r="4054" spans="1:8" x14ac:dyDescent="0.3">
      <c r="A4054">
        <v>3192</v>
      </c>
      <c r="B4054" t="s">
        <v>10805</v>
      </c>
      <c r="C4054" t="s">
        <v>10806</v>
      </c>
      <c r="D4054" t="s">
        <v>10807</v>
      </c>
      <c r="E4054" t="s">
        <v>1600</v>
      </c>
      <c r="F4054" t="s">
        <v>15</v>
      </c>
      <c r="G4054" cm="1">
        <f t="array" aca="1" ref="G4054" ca="1">SUMPRODUCT(--ISNUMBER(MID(D4054,ROW(INDIRECT("1:"&amp;LEN(D4054))),1)*1))</f>
        <v>6</v>
      </c>
      <c r="H4054" t="b">
        <f t="shared" ref="H4054:H4055" si="942">OR(ISNUMBER(FIND("Wh kg", D4054)), ISNUMBER(FIND("F/g", D4054)), ISNUMBER(FIND("ppm", D4054)), ISNUMBER(FIND("ppb", D4054)), ISNUMBER(FIND("mAh/g", D4054)), ISNUMBER(FIND("kHz", D4054)), ISNUMBER(FIND("°C", D4054)), ISNUMBER(FIND(" pH", D4054)), ISNUMBER(FIND("mg/L", D4054)), ISNUMBER(FIND("mAhg", D4054)), ISNUMBER(FIND("g/L", D4054)), ISNUMBER(FIND("MPa", D4054)))</f>
        <v>1</v>
      </c>
    </row>
    <row r="4055" spans="1:8" x14ac:dyDescent="0.3">
      <c r="A4055">
        <v>3279</v>
      </c>
      <c r="B4055" t="s">
        <v>11088</v>
      </c>
      <c r="C4055" t="s">
        <v>11089</v>
      </c>
      <c r="D4055" t="s">
        <v>11090</v>
      </c>
      <c r="E4055" t="s">
        <v>760</v>
      </c>
      <c r="F4055" t="s">
        <v>4270</v>
      </c>
      <c r="G4055" cm="1">
        <f t="array" aca="1" ref="G4055" ca="1">SUMPRODUCT(--ISNUMBER(MID(D4055,ROW(INDIRECT("1:"&amp;LEN(D4055))),1)*1))</f>
        <v>6</v>
      </c>
      <c r="H4055" t="b">
        <f t="shared" si="942"/>
        <v>1</v>
      </c>
    </row>
    <row r="4056" spans="1:8" hidden="1" x14ac:dyDescent="0.3">
      <c r="A4056">
        <v>3303</v>
      </c>
      <c r="B4056" t="s">
        <v>11164</v>
      </c>
      <c r="C4056" t="s">
        <v>11165</v>
      </c>
      <c r="D4056" t="s">
        <v>11166</v>
      </c>
      <c r="E4056" t="s">
        <v>2364</v>
      </c>
      <c r="F4056" t="s">
        <v>89</v>
      </c>
      <c r="G4056" cm="1">
        <f t="array" aca="1" ref="G4056" ca="1">SUMPRODUCT(--ISNUMBER(MID(D4056,ROW(INDIRECT("1:"&amp;LEN(D4056))),1)*1))</f>
        <v>6</v>
      </c>
      <c r="H4056" t="b">
        <f t="shared" ref="H4054:H4058" si="943">OR(ISNUMBER(FIND("Wh kg", D4056)), ISNUMBER(FIND("F/g", D4056)), ISNUMBER(FIND("ppm", D4056)), ISNUMBER(FIND("ppb", D4056)), ISNUMBER(FIND("mAh/g", D4056)), ISNUMBER(FIND("kHz", D4056)), ISNUMBER(FIND("°C", D4056)), ISNUMBER(FIND(" pH", D4056)), ISNUMBER(FIND("mg/L", D4056)), ISNUMBER(FIND("min", D4056)), ISNUMBER(FIND("mAhg", D4056)), ISNUMBER(FIND("g/L", D4056)), ISNUMBER(FIND("MPa", D4056)))</f>
        <v>0</v>
      </c>
    </row>
    <row r="4057" spans="1:8" hidden="1" x14ac:dyDescent="0.3">
      <c r="A4057">
        <v>3316</v>
      </c>
      <c r="B4057" t="s">
        <v>11206</v>
      </c>
      <c r="C4057" t="s">
        <v>11207</v>
      </c>
      <c r="D4057" t="s">
        <v>11208</v>
      </c>
      <c r="E4057" t="s">
        <v>11209</v>
      </c>
      <c r="F4057" t="s">
        <v>84</v>
      </c>
      <c r="G4057" cm="1">
        <f t="array" aca="1" ref="G4057" ca="1">SUMPRODUCT(--ISNUMBER(MID(D4057,ROW(INDIRECT("1:"&amp;LEN(D4057))),1)*1))</f>
        <v>6</v>
      </c>
      <c r="H4057" t="b">
        <f t="shared" si="943"/>
        <v>0</v>
      </c>
    </row>
    <row r="4058" spans="1:8" hidden="1" x14ac:dyDescent="0.3">
      <c r="A4058">
        <v>3332</v>
      </c>
      <c r="B4058" t="s">
        <v>11261</v>
      </c>
      <c r="C4058" t="s">
        <v>11262</v>
      </c>
      <c r="D4058" t="s">
        <v>11263</v>
      </c>
      <c r="E4058" t="s">
        <v>70</v>
      </c>
      <c r="F4058" t="s">
        <v>1411</v>
      </c>
      <c r="G4058" cm="1">
        <f t="array" aca="1" ref="G4058" ca="1">SUMPRODUCT(--ISNUMBER(MID(D4058,ROW(INDIRECT("1:"&amp;LEN(D4058))),1)*1))</f>
        <v>6</v>
      </c>
      <c r="H4058" t="b">
        <f>OR(ISNUMBER(FIND("Wh kg", D4058)), ISNUMBER(FIND("F/g", D4058)), ISNUMBER(FIND("ppm", D4058)), ISNUMBER(FIND("ppb", D4058)), ISNUMBER(FIND("mAh/g", D4058)), ISNUMBER(FIND("kHz", D4058)), ISNUMBER(FIND("°C", D4058)), ISNUMBER(FIND(" pH", D4058)), ISNUMBER(FIND("mg/L", D4058)), ISNUMBER(FIND("mAhg", D4058)), ISNUMBER(FIND("g/L", D4058)), ISNUMBER(FIND("MPa", D4058)))</f>
        <v>0</v>
      </c>
    </row>
    <row r="4059" spans="1:8" hidden="1" x14ac:dyDescent="0.3">
      <c r="A4059">
        <v>4057</v>
      </c>
      <c r="B4059" t="s">
        <v>13581</v>
      </c>
      <c r="C4059" t="s">
        <v>13582</v>
      </c>
      <c r="D4059" t="s">
        <v>13583</v>
      </c>
      <c r="E4059" t="s">
        <v>13584</v>
      </c>
      <c r="F4059" t="s">
        <v>3005</v>
      </c>
      <c r="G4059" cm="1">
        <f t="array" aca="1" ref="G4059" ca="1">SUMPRODUCT(--ISNUMBER(MID(D4059,ROW(INDIRECT("1:"&amp;LEN(D4059))),1)*1))</f>
        <v>0</v>
      </c>
    </row>
    <row r="4060" spans="1:8" hidden="1" x14ac:dyDescent="0.3">
      <c r="A4060">
        <v>3532</v>
      </c>
      <c r="B4060" t="s">
        <v>11910</v>
      </c>
      <c r="C4060" t="s">
        <v>11911</v>
      </c>
      <c r="D4060" t="s">
        <v>11912</v>
      </c>
      <c r="E4060" t="s">
        <v>11913</v>
      </c>
      <c r="F4060" t="s">
        <v>15</v>
      </c>
      <c r="G4060" cm="1">
        <f t="array" aca="1" ref="G4060" ca="1">SUMPRODUCT(--ISNUMBER(MID(D4060,ROW(INDIRECT("1:"&amp;LEN(D4060))),1)*1))</f>
        <v>6</v>
      </c>
      <c r="H4060" t="b">
        <f t="shared" ref="H4060:H4061" si="944">OR(ISNUMBER(FIND("Wh kg", D4060)), ISNUMBER(FIND("F/g", D4060)), ISNUMBER(FIND("ppm", D4060)), ISNUMBER(FIND("ppb", D4060)), ISNUMBER(FIND("mAh/g", D4060)), ISNUMBER(FIND("kHz", D4060)), ISNUMBER(FIND("°C", D4060)), ISNUMBER(FIND(" pH", D4060)), ISNUMBER(FIND("mg/L", D4060)), ISNUMBER(FIND("mAhg", D4060)), ISNUMBER(FIND("g/L", D4060)), ISNUMBER(FIND("MPa", D4060)))</f>
        <v>0</v>
      </c>
    </row>
    <row r="4061" spans="1:8" hidden="1" x14ac:dyDescent="0.3">
      <c r="A4061">
        <v>3573</v>
      </c>
      <c r="B4061" t="s">
        <v>12044</v>
      </c>
      <c r="C4061" t="s">
        <v>12045</v>
      </c>
      <c r="D4061" t="s">
        <v>12046</v>
      </c>
      <c r="E4061" t="s">
        <v>896</v>
      </c>
      <c r="F4061" t="s">
        <v>1084</v>
      </c>
      <c r="G4061" cm="1">
        <f t="array" aca="1" ref="G4061" ca="1">SUMPRODUCT(--ISNUMBER(MID(D4061,ROW(INDIRECT("1:"&amp;LEN(D4061))),1)*1))</f>
        <v>6</v>
      </c>
      <c r="H4061" t="b">
        <f t="shared" si="944"/>
        <v>0</v>
      </c>
    </row>
    <row r="4062" spans="1:8" hidden="1" x14ac:dyDescent="0.3">
      <c r="A4062">
        <v>3593</v>
      </c>
      <c r="B4062" t="s">
        <v>12107</v>
      </c>
      <c r="C4062" t="s">
        <v>12108</v>
      </c>
      <c r="D4062" t="s">
        <v>12109</v>
      </c>
      <c r="E4062" t="s">
        <v>6258</v>
      </c>
      <c r="F4062" t="s">
        <v>89</v>
      </c>
      <c r="G4062" cm="1">
        <f t="array" aca="1" ref="G4062" ca="1">SUMPRODUCT(--ISNUMBER(MID(D4062,ROW(INDIRECT("1:"&amp;LEN(D4062))),1)*1))</f>
        <v>6</v>
      </c>
      <c r="H4062" t="b">
        <f t="shared" ref="H4060:H4067" si="945">OR(ISNUMBER(FIND("Wh kg", D4062)), ISNUMBER(FIND("F/g", D4062)), ISNUMBER(FIND("ppm", D4062)), ISNUMBER(FIND("ppb", D4062)), ISNUMBER(FIND("mAh/g", D4062)), ISNUMBER(FIND("kHz", D4062)), ISNUMBER(FIND("°C", D4062)), ISNUMBER(FIND(" pH", D4062)), ISNUMBER(FIND("mg/L", D4062)), ISNUMBER(FIND("min", D4062)), ISNUMBER(FIND("mAhg", D4062)), ISNUMBER(FIND("g/L", D4062)), ISNUMBER(FIND("MPa", D4062)))</f>
        <v>0</v>
      </c>
    </row>
    <row r="4063" spans="1:8" x14ac:dyDescent="0.3">
      <c r="A4063">
        <v>3658</v>
      </c>
      <c r="B4063" t="s">
        <v>12322</v>
      </c>
      <c r="C4063" t="s">
        <v>12323</v>
      </c>
      <c r="D4063" t="s">
        <v>12324</v>
      </c>
      <c r="E4063" t="s">
        <v>358</v>
      </c>
      <c r="F4063" t="s">
        <v>321</v>
      </c>
      <c r="G4063" cm="1">
        <f t="array" aca="1" ref="G4063" ca="1">SUMPRODUCT(--ISNUMBER(MID(D4063,ROW(INDIRECT("1:"&amp;LEN(D4063))),1)*1))</f>
        <v>6</v>
      </c>
      <c r="H4063" t="b">
        <f>OR(ISNUMBER(FIND("Wh kg", D4063)), ISNUMBER(FIND("F/g", D4063)), ISNUMBER(FIND("ppm", D4063)), ISNUMBER(FIND("ppb", D4063)), ISNUMBER(FIND("mAh/g", D4063)), ISNUMBER(FIND("kHz", D4063)), ISNUMBER(FIND("°C", D4063)), ISNUMBER(FIND(" pH", D4063)), ISNUMBER(FIND("mg/L", D4063)), ISNUMBER(FIND("mAhg", D4063)), ISNUMBER(FIND("g/L", D4063)), ISNUMBER(FIND("MPa", D4063)))</f>
        <v>1</v>
      </c>
    </row>
    <row r="4064" spans="1:8" hidden="1" x14ac:dyDescent="0.3">
      <c r="A4064">
        <v>3709</v>
      </c>
      <c r="B4064" t="s">
        <v>12488</v>
      </c>
      <c r="C4064" t="s">
        <v>12489</v>
      </c>
      <c r="D4064" t="s">
        <v>12490</v>
      </c>
      <c r="E4064" t="s">
        <v>2748</v>
      </c>
      <c r="F4064" t="s">
        <v>6629</v>
      </c>
      <c r="G4064" cm="1">
        <f t="array" aca="1" ref="G4064" ca="1">SUMPRODUCT(--ISNUMBER(MID(D4064,ROW(INDIRECT("1:"&amp;LEN(D4064))),1)*1))</f>
        <v>6</v>
      </c>
      <c r="H4064" t="b">
        <f t="shared" si="945"/>
        <v>0</v>
      </c>
    </row>
    <row r="4065" spans="1:8" x14ac:dyDescent="0.3">
      <c r="A4065">
        <v>3749</v>
      </c>
      <c r="B4065" t="s">
        <v>12613</v>
      </c>
      <c r="C4065" t="s">
        <v>12614</v>
      </c>
      <c r="D4065" t="s">
        <v>12615</v>
      </c>
      <c r="E4065" t="s">
        <v>1143</v>
      </c>
      <c r="F4065" t="s">
        <v>3833</v>
      </c>
      <c r="G4065" cm="1">
        <f t="array" aca="1" ref="G4065" ca="1">SUMPRODUCT(--ISNUMBER(MID(D4065,ROW(INDIRECT("1:"&amp;LEN(D4065))),1)*1))</f>
        <v>6</v>
      </c>
      <c r="H4065" t="b">
        <f t="shared" ref="H4065:H4066" si="946">OR(ISNUMBER(FIND("Wh kg", D4065)), ISNUMBER(FIND("F/g", D4065)), ISNUMBER(FIND("ppm", D4065)), ISNUMBER(FIND("ppb", D4065)), ISNUMBER(FIND("mAh/g", D4065)), ISNUMBER(FIND("kHz", D4065)), ISNUMBER(FIND("°C", D4065)), ISNUMBER(FIND(" pH", D4065)), ISNUMBER(FIND("mg/L", D4065)), ISNUMBER(FIND("mAhg", D4065)), ISNUMBER(FIND("g/L", D4065)), ISNUMBER(FIND("MPa", D4065)))</f>
        <v>1</v>
      </c>
    </row>
    <row r="4066" spans="1:8" hidden="1" x14ac:dyDescent="0.3">
      <c r="A4066">
        <v>3751</v>
      </c>
      <c r="B4066" t="s">
        <v>12619</v>
      </c>
      <c r="C4066" t="s">
        <v>12620</v>
      </c>
      <c r="D4066" t="s">
        <v>12621</v>
      </c>
      <c r="E4066" t="s">
        <v>287</v>
      </c>
      <c r="F4066" t="s">
        <v>138</v>
      </c>
      <c r="G4066" cm="1">
        <f t="array" aca="1" ref="G4066" ca="1">SUMPRODUCT(--ISNUMBER(MID(D4066,ROW(INDIRECT("1:"&amp;LEN(D4066))),1)*1))</f>
        <v>6</v>
      </c>
      <c r="H4066" t="b">
        <f t="shared" si="946"/>
        <v>0</v>
      </c>
    </row>
    <row r="4067" spans="1:8" hidden="1" x14ac:dyDescent="0.3">
      <c r="A4067">
        <v>3753</v>
      </c>
      <c r="B4067" t="s">
        <v>12625</v>
      </c>
      <c r="C4067" t="s">
        <v>12626</v>
      </c>
      <c r="D4067" t="s">
        <v>12627</v>
      </c>
      <c r="E4067" t="s">
        <v>2231</v>
      </c>
      <c r="F4067" t="s">
        <v>15</v>
      </c>
      <c r="G4067" cm="1">
        <f t="array" aca="1" ref="G4067" ca="1">SUMPRODUCT(--ISNUMBER(MID(D4067,ROW(INDIRECT("1:"&amp;LEN(D4067))),1)*1))</f>
        <v>6</v>
      </c>
      <c r="H4067" t="b">
        <f t="shared" si="945"/>
        <v>0</v>
      </c>
    </row>
    <row r="4068" spans="1:8" hidden="1" x14ac:dyDescent="0.3">
      <c r="A4068">
        <v>4066</v>
      </c>
      <c r="B4068" t="s">
        <v>13609</v>
      </c>
      <c r="C4068" t="s">
        <v>13610</v>
      </c>
      <c r="D4068" t="s">
        <v>13611</v>
      </c>
      <c r="E4068" t="s">
        <v>6937</v>
      </c>
      <c r="F4068" t="s">
        <v>5229</v>
      </c>
      <c r="G4068" cm="1">
        <f t="array" aca="1" ref="G4068" ca="1">SUMPRODUCT(--ISNUMBER(MID(D4068,ROW(INDIRECT("1:"&amp;LEN(D4068))),1)*1))</f>
        <v>0</v>
      </c>
    </row>
    <row r="4069" spans="1:8" hidden="1" x14ac:dyDescent="0.3">
      <c r="A4069">
        <v>3788</v>
      </c>
      <c r="B4069" t="s">
        <v>12740</v>
      </c>
      <c r="C4069" t="s">
        <v>12741</v>
      </c>
      <c r="D4069" t="s">
        <v>12742</v>
      </c>
      <c r="E4069" t="s">
        <v>3444</v>
      </c>
      <c r="F4069" t="s">
        <v>46</v>
      </c>
      <c r="G4069" cm="1">
        <f t="array" aca="1" ref="G4069" ca="1">SUMPRODUCT(--ISNUMBER(MID(D4069,ROW(INDIRECT("1:"&amp;LEN(D4069))),1)*1))</f>
        <v>6</v>
      </c>
      <c r="H4069" t="b">
        <f>OR(ISNUMBER(FIND("Wh kg", D4069)), ISNUMBER(FIND("F/g", D4069)), ISNUMBER(FIND("ppm", D4069)), ISNUMBER(FIND("ppb", D4069)), ISNUMBER(FIND("mAh/g", D4069)), ISNUMBER(FIND("kHz", D4069)), ISNUMBER(FIND("°C", D4069)), ISNUMBER(FIND(" pH", D4069)), ISNUMBER(FIND("mg/L", D4069)), ISNUMBER(FIND("mAhg", D4069)), ISNUMBER(FIND("g/L", D4069)), ISNUMBER(FIND("MPa", D4069)))</f>
        <v>0</v>
      </c>
    </row>
    <row r="4070" spans="1:8" hidden="1" x14ac:dyDescent="0.3">
      <c r="A4070">
        <v>4068</v>
      </c>
      <c r="B4070" t="s">
        <v>13616</v>
      </c>
      <c r="C4070" t="s">
        <v>13617</v>
      </c>
      <c r="D4070" t="s">
        <v>13618</v>
      </c>
      <c r="E4070" t="s">
        <v>88</v>
      </c>
      <c r="F4070" t="s">
        <v>2950</v>
      </c>
      <c r="G4070" cm="1">
        <f t="array" aca="1" ref="G4070" ca="1">SUMPRODUCT(--ISNUMBER(MID(D4070,ROW(INDIRECT("1:"&amp;LEN(D4070))),1)*1))</f>
        <v>0</v>
      </c>
    </row>
    <row r="4071" spans="1:8" hidden="1" x14ac:dyDescent="0.3">
      <c r="A4071">
        <v>4069</v>
      </c>
      <c r="B4071" t="s">
        <v>13619</v>
      </c>
      <c r="C4071" t="s">
        <v>13620</v>
      </c>
      <c r="D4071" t="s">
        <v>13621</v>
      </c>
      <c r="E4071" t="s">
        <v>2467</v>
      </c>
      <c r="F4071" t="s">
        <v>266</v>
      </c>
      <c r="G4071" cm="1">
        <f t="array" aca="1" ref="G4071" ca="1">SUMPRODUCT(--ISNUMBER(MID(D4071,ROW(INDIRECT("1:"&amp;LEN(D4071))),1)*1))</f>
        <v>0</v>
      </c>
    </row>
    <row r="4072" spans="1:8" x14ac:dyDescent="0.3">
      <c r="A4072">
        <v>3843</v>
      </c>
      <c r="B4072" t="s">
        <v>12905</v>
      </c>
      <c r="C4072" t="s">
        <v>12906</v>
      </c>
      <c r="D4072" t="s">
        <v>12907</v>
      </c>
      <c r="E4072" t="s">
        <v>12908</v>
      </c>
      <c r="F4072" t="s">
        <v>1262</v>
      </c>
      <c r="G4072" cm="1">
        <f t="array" aca="1" ref="G4072" ca="1">SUMPRODUCT(--ISNUMBER(MID(D4072,ROW(INDIRECT("1:"&amp;LEN(D4072))),1)*1))</f>
        <v>6</v>
      </c>
      <c r="H4072" t="b">
        <f t="shared" ref="H4072:H4073" si="947">OR(ISNUMBER(FIND("Wh kg", D4072)), ISNUMBER(FIND("F/g", D4072)), ISNUMBER(FIND("ppm", D4072)), ISNUMBER(FIND("ppb", D4072)), ISNUMBER(FIND("mAh/g", D4072)), ISNUMBER(FIND("kHz", D4072)), ISNUMBER(FIND("°C", D4072)), ISNUMBER(FIND(" pH", D4072)), ISNUMBER(FIND("mg/L", D4072)), ISNUMBER(FIND("mAhg", D4072)), ISNUMBER(FIND("g/L", D4072)), ISNUMBER(FIND("MPa", D4072)))</f>
        <v>1</v>
      </c>
    </row>
    <row r="4073" spans="1:8" hidden="1" x14ac:dyDescent="0.3">
      <c r="A4073">
        <v>3939</v>
      </c>
      <c r="B4073" t="s">
        <v>13208</v>
      </c>
      <c r="C4073" t="s">
        <v>13209</v>
      </c>
      <c r="D4073" t="s">
        <v>13210</v>
      </c>
      <c r="E4073" t="s">
        <v>675</v>
      </c>
      <c r="F4073" t="s">
        <v>84</v>
      </c>
      <c r="G4073" cm="1">
        <f t="array" aca="1" ref="G4073" ca="1">SUMPRODUCT(--ISNUMBER(MID(D4073,ROW(INDIRECT("1:"&amp;LEN(D4073))),1)*1))</f>
        <v>6</v>
      </c>
      <c r="H4073" t="b">
        <f t="shared" si="947"/>
        <v>0</v>
      </c>
    </row>
    <row r="4074" spans="1:8" hidden="1" x14ac:dyDescent="0.3">
      <c r="A4074">
        <v>3972</v>
      </c>
      <c r="B4074" t="s">
        <v>13311</v>
      </c>
      <c r="C4074" t="s">
        <v>13312</v>
      </c>
      <c r="D4074" t="s">
        <v>13313</v>
      </c>
      <c r="E4074" t="s">
        <v>8115</v>
      </c>
      <c r="F4074" t="s">
        <v>15</v>
      </c>
      <c r="G4074" cm="1">
        <f t="array" aca="1" ref="G4074" ca="1">SUMPRODUCT(--ISNUMBER(MID(D4074,ROW(INDIRECT("1:"&amp;LEN(D4074))),1)*1))</f>
        <v>6</v>
      </c>
      <c r="H4074" t="b">
        <f t="shared" ref="H4072:H4076" si="948">OR(ISNUMBER(FIND("Wh kg", D4074)), ISNUMBER(FIND("F/g", D4074)), ISNUMBER(FIND("ppm", D4074)), ISNUMBER(FIND("ppb", D4074)), ISNUMBER(FIND("mAh/g", D4074)), ISNUMBER(FIND("kHz", D4074)), ISNUMBER(FIND("°C", D4074)), ISNUMBER(FIND(" pH", D4074)), ISNUMBER(FIND("mg/L", D4074)), ISNUMBER(FIND("min", D4074)), ISNUMBER(FIND("mAhg", D4074)), ISNUMBER(FIND("g/L", D4074)), ISNUMBER(FIND("MPa", D4074)))</f>
        <v>0</v>
      </c>
    </row>
    <row r="4075" spans="1:8" hidden="1" x14ac:dyDescent="0.3">
      <c r="A4075">
        <v>3988</v>
      </c>
      <c r="B4075" t="s">
        <v>13361</v>
      </c>
      <c r="C4075" t="s">
        <v>13362</v>
      </c>
      <c r="D4075" t="s">
        <v>13363</v>
      </c>
      <c r="E4075" t="s">
        <v>4805</v>
      </c>
      <c r="F4075" t="s">
        <v>56</v>
      </c>
      <c r="G4075" cm="1">
        <f t="array" aca="1" ref="G4075" ca="1">SUMPRODUCT(--ISNUMBER(MID(D4075,ROW(INDIRECT("1:"&amp;LEN(D4075))),1)*1))</f>
        <v>6</v>
      </c>
      <c r="H4075" t="b">
        <f t="shared" si="948"/>
        <v>0</v>
      </c>
    </row>
    <row r="4076" spans="1:8" hidden="1" x14ac:dyDescent="0.3">
      <c r="A4076">
        <v>4017</v>
      </c>
      <c r="B4076" t="s">
        <v>13454</v>
      </c>
      <c r="C4076" t="s">
        <v>13455</v>
      </c>
      <c r="D4076" t="s">
        <v>13456</v>
      </c>
      <c r="E4076" t="s">
        <v>13457</v>
      </c>
      <c r="F4076" t="s">
        <v>13458</v>
      </c>
      <c r="G4076" cm="1">
        <f t="array" aca="1" ref="G4076" ca="1">SUMPRODUCT(--ISNUMBER(MID(D4076,ROW(INDIRECT("1:"&amp;LEN(D4076))),1)*1))</f>
        <v>6</v>
      </c>
      <c r="H4076" t="b">
        <f>OR(ISNUMBER(FIND("Wh kg", D4076)), ISNUMBER(FIND("F/g", D4076)), ISNUMBER(FIND("ppm", D4076)), ISNUMBER(FIND("ppb", D4076)), ISNUMBER(FIND("mAh/g", D4076)), ISNUMBER(FIND("kHz", D4076)), ISNUMBER(FIND("°C", D4076)), ISNUMBER(FIND(" pH", D4076)), ISNUMBER(FIND("mg/L", D4076)), ISNUMBER(FIND("mAhg", D4076)), ISNUMBER(FIND("g/L", D4076)), ISNUMBER(FIND("MPa", D4076)))</f>
        <v>0</v>
      </c>
    </row>
    <row r="4077" spans="1:8" hidden="1" x14ac:dyDescent="0.3">
      <c r="A4077">
        <v>4075</v>
      </c>
      <c r="B4077" t="s">
        <v>13638</v>
      </c>
      <c r="C4077" t="s">
        <v>13639</v>
      </c>
      <c r="D4077" t="s">
        <v>13640</v>
      </c>
      <c r="E4077" t="s">
        <v>2161</v>
      </c>
      <c r="F4077" t="s">
        <v>10</v>
      </c>
      <c r="G4077" cm="1">
        <f t="array" aca="1" ref="G4077" ca="1">SUMPRODUCT(--ISNUMBER(MID(D4077,ROW(INDIRECT("1:"&amp;LEN(D4077))),1)*1))</f>
        <v>0</v>
      </c>
    </row>
    <row r="4078" spans="1:8" hidden="1" x14ac:dyDescent="0.3">
      <c r="A4078">
        <v>4038</v>
      </c>
      <c r="B4078" t="s">
        <v>13522</v>
      </c>
      <c r="C4078" t="s">
        <v>13523</v>
      </c>
      <c r="D4078" t="s">
        <v>13524</v>
      </c>
      <c r="E4078" t="s">
        <v>5963</v>
      </c>
      <c r="F4078" t="s">
        <v>46</v>
      </c>
      <c r="G4078" cm="1">
        <f t="array" aca="1" ref="G4078" ca="1">SUMPRODUCT(--ISNUMBER(MID(D4078,ROW(INDIRECT("1:"&amp;LEN(D4078))),1)*1))</f>
        <v>6</v>
      </c>
      <c r="H4078" t="b">
        <f t="shared" ref="H4078:H4080" si="949">OR(ISNUMBER(FIND("Wh kg", D4078)), ISNUMBER(FIND("F/g", D4078)), ISNUMBER(FIND("ppm", D4078)), ISNUMBER(FIND("ppb", D4078)), ISNUMBER(FIND("mAh/g", D4078)), ISNUMBER(FIND("kHz", D4078)), ISNUMBER(FIND("°C", D4078)), ISNUMBER(FIND(" pH", D4078)), ISNUMBER(FIND("mg/L", D4078)), ISNUMBER(FIND("min", D4078)), ISNUMBER(FIND("mAhg", D4078)), ISNUMBER(FIND("g/L", D4078)), ISNUMBER(FIND("MPa", D4078)))</f>
        <v>0</v>
      </c>
    </row>
    <row r="4079" spans="1:8" hidden="1" x14ac:dyDescent="0.3">
      <c r="A4079">
        <v>4159</v>
      </c>
      <c r="B4079" t="s">
        <v>13900</v>
      </c>
      <c r="C4079" t="s">
        <v>13901</v>
      </c>
      <c r="D4079" t="s">
        <v>13902</v>
      </c>
      <c r="E4079" t="s">
        <v>4198</v>
      </c>
      <c r="F4079" t="s">
        <v>15</v>
      </c>
      <c r="G4079" cm="1">
        <f t="array" aca="1" ref="G4079" ca="1">SUMPRODUCT(--ISNUMBER(MID(D4079,ROW(INDIRECT("1:"&amp;LEN(D4079))),1)*1))</f>
        <v>6</v>
      </c>
      <c r="H4079" t="b">
        <f t="shared" si="949"/>
        <v>0</v>
      </c>
    </row>
    <row r="4080" spans="1:8" hidden="1" x14ac:dyDescent="0.3">
      <c r="A4080">
        <v>4170</v>
      </c>
      <c r="B4080" t="s">
        <v>13935</v>
      </c>
      <c r="C4080" t="s">
        <v>13936</v>
      </c>
      <c r="D4080" t="s">
        <v>13937</v>
      </c>
      <c r="E4080" t="s">
        <v>5090</v>
      </c>
      <c r="F4080" t="s">
        <v>694</v>
      </c>
      <c r="G4080" cm="1">
        <f t="array" aca="1" ref="G4080" ca="1">SUMPRODUCT(--ISNUMBER(MID(D4080,ROW(INDIRECT("1:"&amp;LEN(D4080))),1)*1))</f>
        <v>6</v>
      </c>
      <c r="H4080" t="b">
        <f>OR(ISNUMBER(FIND("Wh kg", D4080)), ISNUMBER(FIND("F/g", D4080)), ISNUMBER(FIND("ppm", D4080)), ISNUMBER(FIND("ppb", D4080)), ISNUMBER(FIND("mAh/g", D4080)), ISNUMBER(FIND("kHz", D4080)), ISNUMBER(FIND("°C", D4080)), ISNUMBER(FIND(" pH", D4080)), ISNUMBER(FIND("mg/L", D4080)), ISNUMBER(FIND("mAhg", D4080)), ISNUMBER(FIND("g/L", D4080)), ISNUMBER(FIND("MPa", D4080)))</f>
        <v>0</v>
      </c>
    </row>
    <row r="4081" spans="1:8" hidden="1" x14ac:dyDescent="0.3">
      <c r="A4081">
        <v>4079</v>
      </c>
      <c r="B4081" t="s">
        <v>13651</v>
      </c>
      <c r="C4081" t="s">
        <v>13652</v>
      </c>
      <c r="D4081" t="s">
        <v>13653</v>
      </c>
      <c r="E4081" t="s">
        <v>13654</v>
      </c>
      <c r="F4081" t="s">
        <v>15</v>
      </c>
      <c r="G4081" cm="1">
        <f t="array" aca="1" ref="G4081" ca="1">SUMPRODUCT(--ISNUMBER(MID(D4081,ROW(INDIRECT("1:"&amp;LEN(D4081))),1)*1))</f>
        <v>0</v>
      </c>
    </row>
    <row r="4082" spans="1:8" hidden="1" x14ac:dyDescent="0.3">
      <c r="A4082">
        <v>4195</v>
      </c>
      <c r="B4082" t="s">
        <v>14014</v>
      </c>
      <c r="C4082" t="s">
        <v>14015</v>
      </c>
      <c r="D4082" t="s">
        <v>14016</v>
      </c>
      <c r="E4082" t="s">
        <v>93</v>
      </c>
      <c r="F4082" t="s">
        <v>14017</v>
      </c>
      <c r="G4082" cm="1">
        <f t="array" aca="1" ref="G4082" ca="1">SUMPRODUCT(--ISNUMBER(MID(D4082,ROW(INDIRECT("1:"&amp;LEN(D4082))),1)*1))</f>
        <v>6</v>
      </c>
      <c r="H4082" t="b">
        <f>OR(ISNUMBER(FIND("Wh kg", D4082)), ISNUMBER(FIND("F/g", D4082)), ISNUMBER(FIND("ppm", D4082)), ISNUMBER(FIND("ppb", D4082)), ISNUMBER(FIND("mAh/g", D4082)), ISNUMBER(FIND("kHz", D4082)), ISNUMBER(FIND("°C", D4082)), ISNUMBER(FIND(" pH", D4082)), ISNUMBER(FIND("mg/L", D4082)), ISNUMBER(FIND("mAhg", D4082)), ISNUMBER(FIND("g/L", D4082)), ISNUMBER(FIND("MPa", D4082)))</f>
        <v>0</v>
      </c>
    </row>
    <row r="4083" spans="1:8" hidden="1" x14ac:dyDescent="0.3">
      <c r="A4083">
        <v>4229</v>
      </c>
      <c r="B4083" t="s">
        <v>14124</v>
      </c>
      <c r="C4083" t="s">
        <v>14125</v>
      </c>
      <c r="D4083" t="s">
        <v>14126</v>
      </c>
      <c r="E4083" t="s">
        <v>14127</v>
      </c>
      <c r="F4083" t="s">
        <v>15</v>
      </c>
      <c r="G4083" cm="1">
        <f t="array" aca="1" ref="G4083" ca="1">SUMPRODUCT(--ISNUMBER(MID(D4083,ROW(INDIRECT("1:"&amp;LEN(D4083))),1)*1))</f>
        <v>6</v>
      </c>
      <c r="H4083" t="b">
        <f t="shared" ref="H4082:H4088" si="950">OR(ISNUMBER(FIND("Wh kg", D4083)), ISNUMBER(FIND("F/g", D4083)), ISNUMBER(FIND("ppm", D4083)), ISNUMBER(FIND("ppb", D4083)), ISNUMBER(FIND("mAh/g", D4083)), ISNUMBER(FIND("kHz", D4083)), ISNUMBER(FIND("°C", D4083)), ISNUMBER(FIND(" pH", D4083)), ISNUMBER(FIND("mg/L", D4083)), ISNUMBER(FIND("min", D4083)), ISNUMBER(FIND("mAhg", D4083)), ISNUMBER(FIND("g/L", D4083)), ISNUMBER(FIND("MPa", D4083)))</f>
        <v>0</v>
      </c>
    </row>
    <row r="4084" spans="1:8" hidden="1" x14ac:dyDescent="0.3">
      <c r="A4084">
        <v>4243</v>
      </c>
      <c r="B4084" t="s">
        <v>14171</v>
      </c>
      <c r="C4084" t="s">
        <v>14172</v>
      </c>
      <c r="D4084" t="s">
        <v>14173</v>
      </c>
      <c r="E4084" t="s">
        <v>9609</v>
      </c>
      <c r="F4084" t="s">
        <v>84</v>
      </c>
      <c r="G4084" cm="1">
        <f t="array" aca="1" ref="G4084" ca="1">SUMPRODUCT(--ISNUMBER(MID(D4084,ROW(INDIRECT("1:"&amp;LEN(D4084))),1)*1))</f>
        <v>6</v>
      </c>
      <c r="H4084" t="b">
        <f>OR(ISNUMBER(FIND("Wh kg", D4084)), ISNUMBER(FIND("F/g", D4084)), ISNUMBER(FIND("ppm", D4084)), ISNUMBER(FIND("ppb", D4084)), ISNUMBER(FIND("mAh/g", D4084)), ISNUMBER(FIND("kHz", D4084)), ISNUMBER(FIND("°C", D4084)), ISNUMBER(FIND(" pH", D4084)), ISNUMBER(FIND("mg/L", D4084)), ISNUMBER(FIND("mAhg", D4084)), ISNUMBER(FIND("g/L", D4084)), ISNUMBER(FIND("MPa", D4084)))</f>
        <v>0</v>
      </c>
    </row>
    <row r="4085" spans="1:8" hidden="1" x14ac:dyDescent="0.3">
      <c r="A4085">
        <v>4322</v>
      </c>
      <c r="B4085" t="s">
        <v>14426</v>
      </c>
      <c r="C4085" t="s">
        <v>14427</v>
      </c>
      <c r="D4085" t="s">
        <v>14428</v>
      </c>
      <c r="E4085" t="s">
        <v>78</v>
      </c>
      <c r="F4085" t="s">
        <v>8727</v>
      </c>
      <c r="G4085" cm="1">
        <f t="array" aca="1" ref="G4085" ca="1">SUMPRODUCT(--ISNUMBER(MID(D4085,ROW(INDIRECT("1:"&amp;LEN(D4085))),1)*1))</f>
        <v>6</v>
      </c>
      <c r="H4085" t="b">
        <f t="shared" si="950"/>
        <v>0</v>
      </c>
    </row>
    <row r="4086" spans="1:8" hidden="1" x14ac:dyDescent="0.3">
      <c r="A4086">
        <v>4323</v>
      </c>
      <c r="B4086" t="s">
        <v>14429</v>
      </c>
      <c r="C4086" t="s">
        <v>14430</v>
      </c>
      <c r="D4086" t="s">
        <v>14431</v>
      </c>
      <c r="E4086" t="s">
        <v>98</v>
      </c>
      <c r="F4086" t="s">
        <v>99</v>
      </c>
      <c r="G4086" cm="1">
        <f t="array" aca="1" ref="G4086" ca="1">SUMPRODUCT(--ISNUMBER(MID(D4086,ROW(INDIRECT("1:"&amp;LEN(D4086))),1)*1))</f>
        <v>6</v>
      </c>
      <c r="H4086" t="b">
        <f t="shared" si="950"/>
        <v>0</v>
      </c>
    </row>
    <row r="4087" spans="1:8" hidden="1" x14ac:dyDescent="0.3">
      <c r="A4087">
        <v>4444</v>
      </c>
      <c r="B4087" t="s">
        <v>14821</v>
      </c>
      <c r="C4087" t="s">
        <v>14822</v>
      </c>
      <c r="D4087" t="s">
        <v>14823</v>
      </c>
      <c r="E4087" t="s">
        <v>4410</v>
      </c>
      <c r="F4087" t="s">
        <v>15</v>
      </c>
      <c r="G4087" cm="1">
        <f t="array" aca="1" ref="G4087" ca="1">SUMPRODUCT(--ISNUMBER(MID(D4087,ROW(INDIRECT("1:"&amp;LEN(D4087))),1)*1))</f>
        <v>6</v>
      </c>
      <c r="H4087" t="b">
        <f>OR(ISNUMBER(FIND("Wh kg", D4087)), ISNUMBER(FIND("F/g", D4087)), ISNUMBER(FIND("ppm", D4087)), ISNUMBER(FIND("ppb", D4087)), ISNUMBER(FIND("mAh/g", D4087)), ISNUMBER(FIND("kHz", D4087)), ISNUMBER(FIND("°C", D4087)), ISNUMBER(FIND(" pH", D4087)), ISNUMBER(FIND("mg/L", D4087)), ISNUMBER(FIND("mAhg", D4087)), ISNUMBER(FIND("g/L", D4087)), ISNUMBER(FIND("MPa", D4087)))</f>
        <v>0</v>
      </c>
    </row>
    <row r="4088" spans="1:8" hidden="1" x14ac:dyDescent="0.3">
      <c r="A4088">
        <v>4447</v>
      </c>
      <c r="B4088" t="s">
        <v>14830</v>
      </c>
      <c r="C4088" t="s">
        <v>14831</v>
      </c>
      <c r="D4088" t="s">
        <v>14832</v>
      </c>
      <c r="E4088" t="s">
        <v>3125</v>
      </c>
      <c r="F4088" t="s">
        <v>15</v>
      </c>
      <c r="G4088" cm="1">
        <f t="array" aca="1" ref="G4088" ca="1">SUMPRODUCT(--ISNUMBER(MID(D4088,ROW(INDIRECT("1:"&amp;LEN(D4088))),1)*1))</f>
        <v>6</v>
      </c>
      <c r="H4088" t="b">
        <f t="shared" si="950"/>
        <v>0</v>
      </c>
    </row>
    <row r="4089" spans="1:8" hidden="1" x14ac:dyDescent="0.3">
      <c r="A4089">
        <v>4087</v>
      </c>
      <c r="B4089" t="s">
        <v>13677</v>
      </c>
      <c r="C4089" t="s">
        <v>13678</v>
      </c>
      <c r="D4089" t="s">
        <v>13679</v>
      </c>
      <c r="E4089" t="s">
        <v>7825</v>
      </c>
      <c r="F4089" t="s">
        <v>46</v>
      </c>
      <c r="G4089" cm="1">
        <f t="array" aca="1" ref="G4089" ca="1">SUMPRODUCT(--ISNUMBER(MID(D4089,ROW(INDIRECT("1:"&amp;LEN(D4089))),1)*1))</f>
        <v>0</v>
      </c>
    </row>
    <row r="4090" spans="1:8" hidden="1" x14ac:dyDescent="0.3">
      <c r="A4090">
        <v>4564</v>
      </c>
      <c r="B4090" t="s">
        <v>15199</v>
      </c>
      <c r="C4090" t="s">
        <v>15200</v>
      </c>
      <c r="D4090" t="s">
        <v>15201</v>
      </c>
      <c r="E4090" t="s">
        <v>137</v>
      </c>
      <c r="F4090" t="s">
        <v>15202</v>
      </c>
      <c r="G4090" cm="1">
        <f t="array" aca="1" ref="G4090" ca="1">SUMPRODUCT(--ISNUMBER(MID(D4090,ROW(INDIRECT("1:"&amp;LEN(D4090))),1)*1))</f>
        <v>6</v>
      </c>
      <c r="H4090" t="b">
        <f t="shared" ref="H4090:H4091" si="951">OR(ISNUMBER(FIND("Wh kg", D4090)), ISNUMBER(FIND("F/g", D4090)), ISNUMBER(FIND("ppm", D4090)), ISNUMBER(FIND("ppb", D4090)), ISNUMBER(FIND("mAh/g", D4090)), ISNUMBER(FIND("kHz", D4090)), ISNUMBER(FIND("°C", D4090)), ISNUMBER(FIND(" pH", D4090)), ISNUMBER(FIND("mg/L", D4090)), ISNUMBER(FIND("mAhg", D4090)), ISNUMBER(FIND("g/L", D4090)), ISNUMBER(FIND("MPa", D4090)))</f>
        <v>0</v>
      </c>
    </row>
    <row r="4091" spans="1:8" hidden="1" x14ac:dyDescent="0.3">
      <c r="A4091">
        <v>4585</v>
      </c>
      <c r="B4091" t="s">
        <v>15265</v>
      </c>
      <c r="C4091" t="s">
        <v>15266</v>
      </c>
      <c r="D4091" t="s">
        <v>15267</v>
      </c>
      <c r="E4091" t="s">
        <v>9</v>
      </c>
      <c r="F4091" t="s">
        <v>15268</v>
      </c>
      <c r="G4091" cm="1">
        <f t="array" aca="1" ref="G4091" ca="1">SUMPRODUCT(--ISNUMBER(MID(D4091,ROW(INDIRECT("1:"&amp;LEN(D4091))),1)*1))</f>
        <v>6</v>
      </c>
      <c r="H4091" t="b">
        <f t="shared" si="951"/>
        <v>0</v>
      </c>
    </row>
    <row r="4092" spans="1:8" hidden="1" x14ac:dyDescent="0.3">
      <c r="A4092">
        <v>4600</v>
      </c>
      <c r="B4092" t="s">
        <v>15312</v>
      </c>
      <c r="C4092" t="s">
        <v>15313</v>
      </c>
      <c r="D4092" t="s">
        <v>15314</v>
      </c>
      <c r="E4092" t="s">
        <v>2467</v>
      </c>
      <c r="F4092" t="s">
        <v>3695</v>
      </c>
      <c r="G4092" cm="1">
        <f t="array" aca="1" ref="G4092" ca="1">SUMPRODUCT(--ISNUMBER(MID(D4092,ROW(INDIRECT("1:"&amp;LEN(D4092))),1)*1))</f>
        <v>6</v>
      </c>
      <c r="H4092" t="b">
        <f t="shared" ref="H4090:H4093" si="952">OR(ISNUMBER(FIND("Wh kg", D4092)), ISNUMBER(FIND("F/g", D4092)), ISNUMBER(FIND("ppm", D4092)), ISNUMBER(FIND("ppb", D4092)), ISNUMBER(FIND("mAh/g", D4092)), ISNUMBER(FIND("kHz", D4092)), ISNUMBER(FIND("°C", D4092)), ISNUMBER(FIND(" pH", D4092)), ISNUMBER(FIND("mg/L", D4092)), ISNUMBER(FIND("min", D4092)), ISNUMBER(FIND("mAhg", D4092)), ISNUMBER(FIND("g/L", D4092)), ISNUMBER(FIND("MPa", D4092)))</f>
        <v>0</v>
      </c>
    </row>
    <row r="4093" spans="1:8" hidden="1" x14ac:dyDescent="0.3">
      <c r="A4093">
        <v>4619</v>
      </c>
      <c r="B4093" t="s">
        <v>15374</v>
      </c>
      <c r="C4093" t="s">
        <v>15375</v>
      </c>
      <c r="D4093" t="s">
        <v>15376</v>
      </c>
      <c r="E4093" t="s">
        <v>3483</v>
      </c>
      <c r="F4093" t="s">
        <v>116</v>
      </c>
      <c r="G4093" cm="1">
        <f t="array" aca="1" ref="G4093" ca="1">SUMPRODUCT(--ISNUMBER(MID(D4093,ROW(INDIRECT("1:"&amp;LEN(D4093))),1)*1))</f>
        <v>6</v>
      </c>
      <c r="H4093" t="b">
        <f>OR(ISNUMBER(FIND("Wh kg", D4093)), ISNUMBER(FIND("F/g", D4093)), ISNUMBER(FIND("ppm", D4093)), ISNUMBER(FIND("ppb", D4093)), ISNUMBER(FIND("mAh/g", D4093)), ISNUMBER(FIND("kHz", D4093)), ISNUMBER(FIND("°C", D4093)), ISNUMBER(FIND(" pH", D4093)), ISNUMBER(FIND("mg/L", D4093)), ISNUMBER(FIND("mAhg", D4093)), ISNUMBER(FIND("g/L", D4093)), ISNUMBER(FIND("MPa", D4093)))</f>
        <v>0</v>
      </c>
    </row>
    <row r="4094" spans="1:8" hidden="1" x14ac:dyDescent="0.3">
      <c r="A4094">
        <v>4092</v>
      </c>
      <c r="B4094" t="s">
        <v>13692</v>
      </c>
      <c r="C4094" t="s">
        <v>13693</v>
      </c>
      <c r="D4094" t="s">
        <v>13694</v>
      </c>
      <c r="E4094" t="s">
        <v>2540</v>
      </c>
      <c r="F4094" t="s">
        <v>1457</v>
      </c>
      <c r="G4094" cm="1">
        <f t="array" aca="1" ref="G4094" ca="1">SUMPRODUCT(--ISNUMBER(MID(D4094,ROW(INDIRECT("1:"&amp;LEN(D4094))),1)*1))</f>
        <v>0</v>
      </c>
    </row>
    <row r="4095" spans="1:8" hidden="1" x14ac:dyDescent="0.3">
      <c r="A4095">
        <v>4632</v>
      </c>
      <c r="B4095" t="s">
        <v>15414</v>
      </c>
      <c r="C4095" t="s">
        <v>15415</v>
      </c>
      <c r="D4095" t="s">
        <v>15416</v>
      </c>
      <c r="E4095" t="s">
        <v>2526</v>
      </c>
      <c r="F4095" t="s">
        <v>33</v>
      </c>
      <c r="G4095" cm="1">
        <f t="array" aca="1" ref="G4095" ca="1">SUMPRODUCT(--ISNUMBER(MID(D4095,ROW(INDIRECT("1:"&amp;LEN(D4095))),1)*1))</f>
        <v>6</v>
      </c>
      <c r="H4095" t="b">
        <f t="shared" ref="H4095:H4096" si="953">OR(ISNUMBER(FIND("Wh kg", D4095)), ISNUMBER(FIND("F/g", D4095)), ISNUMBER(FIND("ppm", D4095)), ISNUMBER(FIND("ppb", D4095)), ISNUMBER(FIND("mAh/g", D4095)), ISNUMBER(FIND("kHz", D4095)), ISNUMBER(FIND("°C", D4095)), ISNUMBER(FIND(" pH", D4095)), ISNUMBER(FIND("mg/L", D4095)), ISNUMBER(FIND("min", D4095)), ISNUMBER(FIND("mAhg", D4095)), ISNUMBER(FIND("g/L", D4095)), ISNUMBER(FIND("MPa", D4095)))</f>
        <v>0</v>
      </c>
    </row>
    <row r="4096" spans="1:8" hidden="1" x14ac:dyDescent="0.3">
      <c r="A4096">
        <v>4641</v>
      </c>
      <c r="B4096" t="s">
        <v>15444</v>
      </c>
      <c r="C4096" t="s">
        <v>15445</v>
      </c>
      <c r="D4096" t="s">
        <v>15446</v>
      </c>
      <c r="E4096" t="s">
        <v>243</v>
      </c>
      <c r="F4096" t="s">
        <v>9996</v>
      </c>
      <c r="G4096" cm="1">
        <f t="array" aca="1" ref="G4096" ca="1">SUMPRODUCT(--ISNUMBER(MID(D4096,ROW(INDIRECT("1:"&amp;LEN(D4096))),1)*1))</f>
        <v>6</v>
      </c>
      <c r="H4096" t="b">
        <f>OR(ISNUMBER(FIND("Wh kg", D4096)), ISNUMBER(FIND("F/g", D4096)), ISNUMBER(FIND("ppm", D4096)), ISNUMBER(FIND("ppb", D4096)), ISNUMBER(FIND("mAh/g", D4096)), ISNUMBER(FIND("kHz", D4096)), ISNUMBER(FIND("°C", D4096)), ISNUMBER(FIND(" pH", D4096)), ISNUMBER(FIND("mg/L", D4096)), ISNUMBER(FIND("mAhg", D4096)), ISNUMBER(FIND("g/L", D4096)), ISNUMBER(FIND("MPa", D4096)))</f>
        <v>0</v>
      </c>
    </row>
    <row r="4097" spans="1:8" hidden="1" x14ac:dyDescent="0.3">
      <c r="A4097">
        <v>4095</v>
      </c>
      <c r="B4097" t="s">
        <v>13701</v>
      </c>
      <c r="C4097" t="s">
        <v>13702</v>
      </c>
      <c r="D4097" t="s">
        <v>13703</v>
      </c>
      <c r="E4097" t="s">
        <v>448</v>
      </c>
      <c r="F4097" t="s">
        <v>161</v>
      </c>
      <c r="G4097" cm="1">
        <f t="array" aca="1" ref="G4097" ca="1">SUMPRODUCT(--ISNUMBER(MID(D4097,ROW(INDIRECT("1:"&amp;LEN(D4097))),1)*1))</f>
        <v>0</v>
      </c>
    </row>
    <row r="4098" spans="1:8" hidden="1" x14ac:dyDescent="0.3">
      <c r="A4098">
        <v>4688</v>
      </c>
      <c r="B4098" t="s">
        <v>15594</v>
      </c>
      <c r="C4098" t="s">
        <v>15595</v>
      </c>
      <c r="D4098" t="s">
        <v>15596</v>
      </c>
      <c r="E4098" t="s">
        <v>937</v>
      </c>
      <c r="F4098" t="s">
        <v>1139</v>
      </c>
      <c r="G4098" cm="1">
        <f t="array" aca="1" ref="G4098" ca="1">SUMPRODUCT(--ISNUMBER(MID(D4098,ROW(INDIRECT("1:"&amp;LEN(D4098))),1)*1))</f>
        <v>6</v>
      </c>
      <c r="H4098" t="b">
        <f t="shared" ref="H4098:H4101" si="954">OR(ISNUMBER(FIND("Wh kg", D4098)), ISNUMBER(FIND("F/g", D4098)), ISNUMBER(FIND("ppm", D4098)), ISNUMBER(FIND("ppb", D4098)), ISNUMBER(FIND("mAh/g", D4098)), ISNUMBER(FIND("kHz", D4098)), ISNUMBER(FIND("°C", D4098)), ISNUMBER(FIND(" pH", D4098)), ISNUMBER(FIND("mg/L", D4098)), ISNUMBER(FIND("min", D4098)), ISNUMBER(FIND("mAhg", D4098)), ISNUMBER(FIND("g/L", D4098)), ISNUMBER(FIND("MPa", D4098)))</f>
        <v>0</v>
      </c>
    </row>
    <row r="4099" spans="1:8" hidden="1" x14ac:dyDescent="0.3">
      <c r="A4099">
        <v>4733</v>
      </c>
      <c r="B4099" t="s">
        <v>15737</v>
      </c>
      <c r="C4099" t="s">
        <v>15738</v>
      </c>
      <c r="D4099" t="s">
        <v>15739</v>
      </c>
      <c r="E4099" t="s">
        <v>1329</v>
      </c>
      <c r="F4099" t="s">
        <v>621</v>
      </c>
      <c r="G4099" cm="1">
        <f t="array" aca="1" ref="G4099" ca="1">SUMPRODUCT(--ISNUMBER(MID(D4099,ROW(INDIRECT("1:"&amp;LEN(D4099))),1)*1))</f>
        <v>6</v>
      </c>
      <c r="H4099" t="b">
        <f t="shared" si="954"/>
        <v>0</v>
      </c>
    </row>
    <row r="4100" spans="1:8" hidden="1" x14ac:dyDescent="0.3">
      <c r="A4100">
        <v>4837</v>
      </c>
      <c r="B4100" t="s">
        <v>16076</v>
      </c>
      <c r="C4100" t="s">
        <v>16077</v>
      </c>
      <c r="D4100" t="s">
        <v>16078</v>
      </c>
      <c r="E4100" t="s">
        <v>1497</v>
      </c>
      <c r="F4100" t="s">
        <v>235</v>
      </c>
      <c r="G4100" cm="1">
        <f t="array" aca="1" ref="G4100" ca="1">SUMPRODUCT(--ISNUMBER(MID(D4100,ROW(INDIRECT("1:"&amp;LEN(D4100))),1)*1))</f>
        <v>6</v>
      </c>
      <c r="H4100" t="b">
        <f t="shared" ref="H4100:H4101" si="955">OR(ISNUMBER(FIND("Wh kg", D4100)), ISNUMBER(FIND("F/g", D4100)), ISNUMBER(FIND("ppm", D4100)), ISNUMBER(FIND("ppb", D4100)), ISNUMBER(FIND("mAh/g", D4100)), ISNUMBER(FIND("kHz", D4100)), ISNUMBER(FIND("°C", D4100)), ISNUMBER(FIND(" pH", D4100)), ISNUMBER(FIND("mg/L", D4100)), ISNUMBER(FIND("mAhg", D4100)), ISNUMBER(FIND("g/L", D4100)), ISNUMBER(FIND("MPa", D4100)))</f>
        <v>0</v>
      </c>
    </row>
    <row r="4101" spans="1:8" x14ac:dyDescent="0.3">
      <c r="A4101">
        <v>4839</v>
      </c>
      <c r="B4101" t="s">
        <v>16083</v>
      </c>
      <c r="C4101" t="s">
        <v>16084</v>
      </c>
      <c r="D4101" t="s">
        <v>16085</v>
      </c>
      <c r="E4101" t="s">
        <v>362</v>
      </c>
      <c r="F4101" t="s">
        <v>2654</v>
      </c>
      <c r="G4101" cm="1">
        <f t="array" aca="1" ref="G4101" ca="1">SUMPRODUCT(--ISNUMBER(MID(D4101,ROW(INDIRECT("1:"&amp;LEN(D4101))),1)*1))</f>
        <v>6</v>
      </c>
      <c r="H4101" t="b">
        <f t="shared" si="955"/>
        <v>1</v>
      </c>
    </row>
    <row r="4102" spans="1:8" hidden="1" x14ac:dyDescent="0.3">
      <c r="A4102">
        <v>4100</v>
      </c>
      <c r="B4102" t="s">
        <v>13716</v>
      </c>
      <c r="C4102" t="s">
        <v>13717</v>
      </c>
      <c r="D4102" t="s">
        <v>13718</v>
      </c>
      <c r="E4102" t="s">
        <v>8061</v>
      </c>
      <c r="F4102" t="s">
        <v>2048</v>
      </c>
      <c r="G4102" cm="1">
        <f t="array" aca="1" ref="G4102" ca="1">SUMPRODUCT(--ISNUMBER(MID(D4102,ROW(INDIRECT("1:"&amp;LEN(D4102))),1)*1))</f>
        <v>0</v>
      </c>
    </row>
    <row r="4103" spans="1:8" x14ac:dyDescent="0.3">
      <c r="A4103">
        <v>4966</v>
      </c>
      <c r="B4103" t="s">
        <v>16485</v>
      </c>
      <c r="C4103" t="s">
        <v>16486</v>
      </c>
      <c r="D4103" t="s">
        <v>16487</v>
      </c>
      <c r="E4103" t="s">
        <v>1693</v>
      </c>
      <c r="F4103" t="s">
        <v>8670</v>
      </c>
      <c r="G4103" cm="1">
        <f t="array" aca="1" ref="G4103" ca="1">SUMPRODUCT(--ISNUMBER(MID(D4103,ROW(INDIRECT("1:"&amp;LEN(D4103))),1)*1))</f>
        <v>6</v>
      </c>
      <c r="H4103" t="b">
        <f>OR(ISNUMBER(FIND("Wh kg", D4103)), ISNUMBER(FIND("F/g", D4103)), ISNUMBER(FIND("ppm", D4103)), ISNUMBER(FIND("ppb", D4103)), ISNUMBER(FIND("mAh/g", D4103)), ISNUMBER(FIND("kHz", D4103)), ISNUMBER(FIND("°C", D4103)), ISNUMBER(FIND(" pH", D4103)), ISNUMBER(FIND("mg/L", D4103)), ISNUMBER(FIND("mAhg", D4103)), ISNUMBER(FIND("g/L", D4103)), ISNUMBER(FIND("MPa", D4103)))</f>
        <v>1</v>
      </c>
    </row>
    <row r="4104" spans="1:8" hidden="1" x14ac:dyDescent="0.3">
      <c r="A4104">
        <v>4102</v>
      </c>
      <c r="B4104" t="s">
        <v>13722</v>
      </c>
      <c r="C4104" t="s">
        <v>13723</v>
      </c>
      <c r="D4104" t="s">
        <v>13724</v>
      </c>
      <c r="E4104" t="s">
        <v>6258</v>
      </c>
      <c r="F4104" t="s">
        <v>89</v>
      </c>
      <c r="G4104" cm="1">
        <f t="array" aca="1" ref="G4104" ca="1">SUMPRODUCT(--ISNUMBER(MID(D4104,ROW(INDIRECT("1:"&amp;LEN(D4104))),1)*1))</f>
        <v>0</v>
      </c>
    </row>
    <row r="4105" spans="1:8" hidden="1" x14ac:dyDescent="0.3">
      <c r="A4105">
        <v>10</v>
      </c>
      <c r="B4105" t="s">
        <v>52</v>
      </c>
      <c r="C4105" t="s">
        <v>53</v>
      </c>
      <c r="D4105" t="s">
        <v>54</v>
      </c>
      <c r="E4105" t="s">
        <v>55</v>
      </c>
      <c r="F4105" t="s">
        <v>56</v>
      </c>
      <c r="G4105" cm="1">
        <f t="array" aca="1" ref="G4105" ca="1">SUMPRODUCT(--ISNUMBER(MID(D4105,ROW(INDIRECT("1:"&amp;LEN(D4105))),1)*1))</f>
        <v>5</v>
      </c>
      <c r="H4105" t="b">
        <f>OR(ISNUMBER(FIND("Wh kg", D4105)), ISNUMBER(FIND("F/g", D4105)), ISNUMBER(FIND("ppm", D4105)), ISNUMBER(FIND("ppb", D4105)), ISNUMBER(FIND("mAh/g", D4105)), ISNUMBER(FIND("kHz", D4105)), ISNUMBER(FIND("°C", D4105)), ISNUMBER(FIND(" pH", D4105)), ISNUMBER(FIND("mg/L", D4105)), ISNUMBER(FIND("mAhg", D4105)), ISNUMBER(FIND("g/L", D4105)), ISNUMBER(FIND("MPa", D4105)))</f>
        <v>0</v>
      </c>
    </row>
    <row r="4106" spans="1:8" hidden="1" x14ac:dyDescent="0.3">
      <c r="A4106">
        <v>4104</v>
      </c>
      <c r="B4106" t="s">
        <v>13728</v>
      </c>
      <c r="C4106" t="s">
        <v>13729</v>
      </c>
      <c r="D4106" t="s">
        <v>13730</v>
      </c>
      <c r="E4106" t="s">
        <v>1325</v>
      </c>
      <c r="F4106" t="s">
        <v>13731</v>
      </c>
      <c r="G4106" cm="1">
        <f t="array" aca="1" ref="G4106" ca="1">SUMPRODUCT(--ISNUMBER(MID(D4106,ROW(INDIRECT("1:"&amp;LEN(D4106))),1)*1))</f>
        <v>0</v>
      </c>
    </row>
    <row r="4107" spans="1:8" hidden="1" x14ac:dyDescent="0.3">
      <c r="A4107">
        <v>32</v>
      </c>
      <c r="B4107" t="s">
        <v>146</v>
      </c>
      <c r="C4107" t="s">
        <v>147</v>
      </c>
      <c r="D4107" t="s">
        <v>148</v>
      </c>
      <c r="E4107" t="s">
        <v>60</v>
      </c>
      <c r="F4107" t="s">
        <v>149</v>
      </c>
      <c r="G4107" cm="1">
        <f t="array" aca="1" ref="G4107" ca="1">SUMPRODUCT(--ISNUMBER(MID(D4107,ROW(INDIRECT("1:"&amp;LEN(D4107))),1)*1))</f>
        <v>5</v>
      </c>
      <c r="H4107" t="b">
        <f t="shared" ref="H4107:H4108" si="956">OR(ISNUMBER(FIND("Wh kg", D4107)), ISNUMBER(FIND("F/g", D4107)), ISNUMBER(FIND("ppm", D4107)), ISNUMBER(FIND("ppb", D4107)), ISNUMBER(FIND("mAh/g", D4107)), ISNUMBER(FIND("kHz", D4107)), ISNUMBER(FIND("°C", D4107)), ISNUMBER(FIND(" pH", D4107)), ISNUMBER(FIND("mg/L", D4107)), ISNUMBER(FIND("mAhg", D4107)), ISNUMBER(FIND("g/L", D4107)), ISNUMBER(FIND("MPa", D4107)))</f>
        <v>0</v>
      </c>
    </row>
    <row r="4108" spans="1:8" hidden="1" x14ac:dyDescent="0.3">
      <c r="A4108">
        <v>147</v>
      </c>
      <c r="B4108" t="s">
        <v>576</v>
      </c>
      <c r="C4108" t="s">
        <v>577</v>
      </c>
      <c r="D4108" t="s">
        <v>578</v>
      </c>
      <c r="E4108" t="s">
        <v>88</v>
      </c>
      <c r="F4108" t="s">
        <v>321</v>
      </c>
      <c r="G4108" cm="1">
        <f t="array" aca="1" ref="G4108" ca="1">SUMPRODUCT(--ISNUMBER(MID(D4108,ROW(INDIRECT("1:"&amp;LEN(D4108))),1)*1))</f>
        <v>5</v>
      </c>
      <c r="H4108" t="b">
        <f t="shared" si="956"/>
        <v>0</v>
      </c>
    </row>
    <row r="4109" spans="1:8" hidden="1" x14ac:dyDescent="0.3">
      <c r="A4109">
        <v>172</v>
      </c>
      <c r="B4109" t="s">
        <v>665</v>
      </c>
      <c r="C4109" t="s">
        <v>666</v>
      </c>
      <c r="D4109" t="s">
        <v>667</v>
      </c>
      <c r="E4109" t="s">
        <v>195</v>
      </c>
      <c r="F4109" t="s">
        <v>668</v>
      </c>
      <c r="G4109" cm="1">
        <f t="array" aca="1" ref="G4109" ca="1">SUMPRODUCT(--ISNUMBER(MID(D4109,ROW(INDIRECT("1:"&amp;LEN(D4109))),1)*1))</f>
        <v>5</v>
      </c>
      <c r="H4109" t="b">
        <f t="shared" ref="H4107:H4111" si="957">OR(ISNUMBER(FIND("Wh kg", D4109)), ISNUMBER(FIND("F/g", D4109)), ISNUMBER(FIND("ppm", D4109)), ISNUMBER(FIND("ppb", D4109)), ISNUMBER(FIND("mAh/g", D4109)), ISNUMBER(FIND("kHz", D4109)), ISNUMBER(FIND("°C", D4109)), ISNUMBER(FIND(" pH", D4109)), ISNUMBER(FIND("mg/L", D4109)), ISNUMBER(FIND("min", D4109)), ISNUMBER(FIND("mAhg", D4109)), ISNUMBER(FIND("g/L", D4109)), ISNUMBER(FIND("MPa", D4109)))</f>
        <v>0</v>
      </c>
    </row>
    <row r="4110" spans="1:8" hidden="1" x14ac:dyDescent="0.3">
      <c r="A4110">
        <v>205</v>
      </c>
      <c r="B4110" t="s">
        <v>783</v>
      </c>
      <c r="C4110" t="s">
        <v>784</v>
      </c>
      <c r="D4110" t="s">
        <v>785</v>
      </c>
      <c r="E4110" t="s">
        <v>65</v>
      </c>
      <c r="F4110" t="s">
        <v>33</v>
      </c>
      <c r="G4110" cm="1">
        <f t="array" aca="1" ref="G4110" ca="1">SUMPRODUCT(--ISNUMBER(MID(D4110,ROW(INDIRECT("1:"&amp;LEN(D4110))),1)*1))</f>
        <v>5</v>
      </c>
      <c r="H4110" t="b">
        <f>OR(ISNUMBER(FIND("Wh kg", D4110)), ISNUMBER(FIND("F/g", D4110)), ISNUMBER(FIND("ppm", D4110)), ISNUMBER(FIND("ppb", D4110)), ISNUMBER(FIND("mAh/g", D4110)), ISNUMBER(FIND("kHz", D4110)), ISNUMBER(FIND("°C", D4110)), ISNUMBER(FIND(" pH", D4110)), ISNUMBER(FIND("mg/L", D4110)), ISNUMBER(FIND("mAhg", D4110)), ISNUMBER(FIND("g/L", D4110)), ISNUMBER(FIND("MPa", D4110)))</f>
        <v>0</v>
      </c>
    </row>
    <row r="4111" spans="1:8" hidden="1" x14ac:dyDescent="0.3">
      <c r="A4111">
        <v>208</v>
      </c>
      <c r="B4111" t="s">
        <v>793</v>
      </c>
      <c r="C4111" t="s">
        <v>794</v>
      </c>
      <c r="D4111" t="s">
        <v>795</v>
      </c>
      <c r="E4111" t="s">
        <v>796</v>
      </c>
      <c r="F4111" t="s">
        <v>797</v>
      </c>
      <c r="G4111" cm="1">
        <f t="array" aca="1" ref="G4111" ca="1">SUMPRODUCT(--ISNUMBER(MID(D4111,ROW(INDIRECT("1:"&amp;LEN(D4111))),1)*1))</f>
        <v>5</v>
      </c>
      <c r="H4111" t="b">
        <f t="shared" si="957"/>
        <v>0</v>
      </c>
    </row>
    <row r="4112" spans="1:8" hidden="1" x14ac:dyDescent="0.3">
      <c r="A4112">
        <v>4110</v>
      </c>
      <c r="B4112" t="s">
        <v>13748</v>
      </c>
      <c r="C4112" t="s">
        <v>13749</v>
      </c>
      <c r="D4112" t="s">
        <v>555</v>
      </c>
      <c r="E4112" t="s">
        <v>2479</v>
      </c>
      <c r="F4112" t="s">
        <v>46</v>
      </c>
      <c r="G4112" cm="1">
        <f t="array" aca="1" ref="G4112" ca="1">SUMPRODUCT(--ISNUMBER(MID(D4112,ROW(INDIRECT("1:"&amp;LEN(D4112))),1)*1))</f>
        <v>0</v>
      </c>
    </row>
    <row r="4113" spans="1:8" hidden="1" x14ac:dyDescent="0.3">
      <c r="A4113">
        <v>4111</v>
      </c>
      <c r="B4113" t="s">
        <v>13750</v>
      </c>
      <c r="C4113" t="s">
        <v>13751</v>
      </c>
      <c r="D4113" t="s">
        <v>13752</v>
      </c>
      <c r="E4113" t="s">
        <v>2875</v>
      </c>
      <c r="F4113" t="s">
        <v>687</v>
      </c>
      <c r="G4113" cm="1">
        <f t="array" aca="1" ref="G4113" ca="1">SUMPRODUCT(--ISNUMBER(MID(D4113,ROW(INDIRECT("1:"&amp;LEN(D4113))),1)*1))</f>
        <v>0</v>
      </c>
    </row>
    <row r="4114" spans="1:8" hidden="1" x14ac:dyDescent="0.3">
      <c r="A4114">
        <v>4112</v>
      </c>
      <c r="B4114" t="s">
        <v>13753</v>
      </c>
      <c r="C4114" t="s">
        <v>13754</v>
      </c>
      <c r="D4114" t="s">
        <v>555</v>
      </c>
      <c r="E4114" t="s">
        <v>920</v>
      </c>
      <c r="F4114" t="s">
        <v>4951</v>
      </c>
      <c r="G4114" cm="1">
        <f t="array" aca="1" ref="G4114" ca="1">SUMPRODUCT(--ISNUMBER(MID(D4114,ROW(INDIRECT("1:"&amp;LEN(D4114))),1)*1))</f>
        <v>0</v>
      </c>
    </row>
    <row r="4115" spans="1:8" hidden="1" x14ac:dyDescent="0.3">
      <c r="A4115">
        <v>4113</v>
      </c>
      <c r="B4115" t="s">
        <v>13755</v>
      </c>
      <c r="C4115" t="s">
        <v>13756</v>
      </c>
      <c r="D4115" t="s">
        <v>13757</v>
      </c>
      <c r="E4115" t="s">
        <v>6185</v>
      </c>
      <c r="F4115" t="s">
        <v>342</v>
      </c>
      <c r="G4115" cm="1">
        <f t="array" aca="1" ref="G4115" ca="1">SUMPRODUCT(--ISNUMBER(MID(D4115,ROW(INDIRECT("1:"&amp;LEN(D4115))),1)*1))</f>
        <v>0</v>
      </c>
    </row>
    <row r="4116" spans="1:8" hidden="1" x14ac:dyDescent="0.3">
      <c r="A4116">
        <v>409</v>
      </c>
      <c r="B4116" t="s">
        <v>1505</v>
      </c>
      <c r="C4116" t="s">
        <v>1506</v>
      </c>
      <c r="D4116" t="s">
        <v>1507</v>
      </c>
      <c r="E4116" t="s">
        <v>1508</v>
      </c>
      <c r="F4116" t="s">
        <v>342</v>
      </c>
      <c r="G4116" cm="1">
        <f t="array" aca="1" ref="G4116" ca="1">SUMPRODUCT(--ISNUMBER(MID(D4116,ROW(INDIRECT("1:"&amp;LEN(D4116))),1)*1))</f>
        <v>5</v>
      </c>
      <c r="H4116" t="b">
        <f>OR(ISNUMBER(FIND("Wh kg", D4116)), ISNUMBER(FIND("F/g", D4116)), ISNUMBER(FIND("ppm", D4116)), ISNUMBER(FIND("ppb", D4116)), ISNUMBER(FIND("mAh/g", D4116)), ISNUMBER(FIND("kHz", D4116)), ISNUMBER(FIND("°C", D4116)), ISNUMBER(FIND(" pH", D4116)), ISNUMBER(FIND("mg/L", D4116)), ISNUMBER(FIND("mAhg", D4116)), ISNUMBER(FIND("g/L", D4116)), ISNUMBER(FIND("MPa", D4116)))</f>
        <v>0</v>
      </c>
    </row>
    <row r="4117" spans="1:8" hidden="1" x14ac:dyDescent="0.3">
      <c r="A4117">
        <v>4115</v>
      </c>
      <c r="B4117" t="s">
        <v>13761</v>
      </c>
      <c r="C4117" t="s">
        <v>13762</v>
      </c>
      <c r="D4117" t="s">
        <v>13763</v>
      </c>
      <c r="E4117" t="s">
        <v>13764</v>
      </c>
      <c r="F4117" t="s">
        <v>632</v>
      </c>
      <c r="G4117" cm="1">
        <f t="array" aca="1" ref="G4117" ca="1">SUMPRODUCT(--ISNUMBER(MID(D4117,ROW(INDIRECT("1:"&amp;LEN(D4117))),1)*1))</f>
        <v>0</v>
      </c>
    </row>
    <row r="4118" spans="1:8" hidden="1" x14ac:dyDescent="0.3">
      <c r="A4118">
        <v>4116</v>
      </c>
      <c r="B4118" t="s">
        <v>13765</v>
      </c>
      <c r="C4118" t="s">
        <v>13766</v>
      </c>
      <c r="D4118" t="s">
        <v>13767</v>
      </c>
      <c r="E4118" t="s">
        <v>12033</v>
      </c>
      <c r="F4118" t="s">
        <v>4734</v>
      </c>
      <c r="G4118" cm="1">
        <f t="array" aca="1" ref="G4118" ca="1">SUMPRODUCT(--ISNUMBER(MID(D4118,ROW(INDIRECT("1:"&amp;LEN(D4118))),1)*1))</f>
        <v>0</v>
      </c>
    </row>
    <row r="4119" spans="1:8" hidden="1" x14ac:dyDescent="0.3">
      <c r="A4119">
        <v>4117</v>
      </c>
      <c r="B4119" t="s">
        <v>13768</v>
      </c>
      <c r="C4119" t="s">
        <v>13769</v>
      </c>
      <c r="D4119" t="s">
        <v>13770</v>
      </c>
      <c r="E4119" t="s">
        <v>4840</v>
      </c>
      <c r="F4119" t="s">
        <v>15</v>
      </c>
      <c r="G4119" cm="1">
        <f t="array" aca="1" ref="G4119" ca="1">SUMPRODUCT(--ISNUMBER(MID(D4119,ROW(INDIRECT("1:"&amp;LEN(D4119))),1)*1))</f>
        <v>0</v>
      </c>
    </row>
    <row r="4120" spans="1:8" hidden="1" x14ac:dyDescent="0.3">
      <c r="A4120">
        <v>4118</v>
      </c>
      <c r="B4120" t="s">
        <v>13771</v>
      </c>
      <c r="C4120" t="s">
        <v>13772</v>
      </c>
      <c r="D4120" t="s">
        <v>13773</v>
      </c>
      <c r="E4120" t="s">
        <v>2034</v>
      </c>
      <c r="F4120" t="s">
        <v>1026</v>
      </c>
      <c r="G4120" cm="1">
        <f t="array" aca="1" ref="G4120" ca="1">SUMPRODUCT(--ISNUMBER(MID(D4120,ROW(INDIRECT("1:"&amp;LEN(D4120))),1)*1))</f>
        <v>0</v>
      </c>
    </row>
    <row r="4121" spans="1:8" hidden="1" x14ac:dyDescent="0.3">
      <c r="A4121">
        <v>414</v>
      </c>
      <c r="B4121" t="s">
        <v>1522</v>
      </c>
      <c r="C4121" t="s">
        <v>1523</v>
      </c>
      <c r="D4121" t="s">
        <v>1524</v>
      </c>
      <c r="E4121" t="s">
        <v>1525</v>
      </c>
      <c r="F4121" t="s">
        <v>1526</v>
      </c>
      <c r="G4121" cm="1">
        <f t="array" aca="1" ref="G4121" ca="1">SUMPRODUCT(--ISNUMBER(MID(D4121,ROW(INDIRECT("1:"&amp;LEN(D4121))),1)*1))</f>
        <v>5</v>
      </c>
      <c r="H4121" t="b">
        <f t="shared" ref="H4121:H4123" si="958">OR(ISNUMBER(FIND("Wh kg", D4121)), ISNUMBER(FIND("F/g", D4121)), ISNUMBER(FIND("ppm", D4121)), ISNUMBER(FIND("ppb", D4121)), ISNUMBER(FIND("mAh/g", D4121)), ISNUMBER(FIND("kHz", D4121)), ISNUMBER(FIND("°C", D4121)), ISNUMBER(FIND(" pH", D4121)), ISNUMBER(FIND("mg/L", D4121)), ISNUMBER(FIND("mAhg", D4121)), ISNUMBER(FIND("g/L", D4121)), ISNUMBER(FIND("MPa", D4121)))</f>
        <v>0</v>
      </c>
    </row>
    <row r="4122" spans="1:8" hidden="1" x14ac:dyDescent="0.3">
      <c r="A4122">
        <v>417</v>
      </c>
      <c r="B4122" t="s">
        <v>1534</v>
      </c>
      <c r="C4122" t="s">
        <v>1535</v>
      </c>
      <c r="D4122" t="s">
        <v>1536</v>
      </c>
      <c r="E4122" t="s">
        <v>88</v>
      </c>
      <c r="F4122" t="s">
        <v>89</v>
      </c>
      <c r="G4122" cm="1">
        <f t="array" aca="1" ref="G4122" ca="1">SUMPRODUCT(--ISNUMBER(MID(D4122,ROW(INDIRECT("1:"&amp;LEN(D4122))),1)*1))</f>
        <v>5</v>
      </c>
      <c r="H4122" t="b">
        <f t="shared" si="958"/>
        <v>0</v>
      </c>
    </row>
    <row r="4123" spans="1:8" hidden="1" x14ac:dyDescent="0.3">
      <c r="A4123">
        <v>418</v>
      </c>
      <c r="B4123" t="s">
        <v>1537</v>
      </c>
      <c r="C4123" t="s">
        <v>1538</v>
      </c>
      <c r="D4123" t="s">
        <v>1539</v>
      </c>
      <c r="E4123" t="s">
        <v>1223</v>
      </c>
      <c r="F4123" t="s">
        <v>161</v>
      </c>
      <c r="G4123" cm="1">
        <f t="array" aca="1" ref="G4123" ca="1">SUMPRODUCT(--ISNUMBER(MID(D4123,ROW(INDIRECT("1:"&amp;LEN(D4123))),1)*1))</f>
        <v>5</v>
      </c>
      <c r="H4123" t="b">
        <f t="shared" si="958"/>
        <v>0</v>
      </c>
    </row>
    <row r="4124" spans="1:8" hidden="1" x14ac:dyDescent="0.3">
      <c r="A4124">
        <v>4122</v>
      </c>
      <c r="B4124" t="s">
        <v>13783</v>
      </c>
      <c r="C4124" t="s">
        <v>13784</v>
      </c>
      <c r="D4124" t="s">
        <v>13785</v>
      </c>
      <c r="E4124" t="s">
        <v>13786</v>
      </c>
      <c r="F4124" t="s">
        <v>84</v>
      </c>
      <c r="G4124" cm="1">
        <f t="array" aca="1" ref="G4124" ca="1">SUMPRODUCT(--ISNUMBER(MID(D4124,ROW(INDIRECT("1:"&amp;LEN(D4124))),1)*1))</f>
        <v>0</v>
      </c>
    </row>
    <row r="4125" spans="1:8" hidden="1" x14ac:dyDescent="0.3">
      <c r="A4125">
        <v>487</v>
      </c>
      <c r="B4125" t="s">
        <v>1779</v>
      </c>
      <c r="C4125" t="s">
        <v>1780</v>
      </c>
      <c r="D4125" t="s">
        <v>1781</v>
      </c>
      <c r="E4125" t="s">
        <v>65</v>
      </c>
      <c r="F4125" t="s">
        <v>84</v>
      </c>
      <c r="G4125" cm="1">
        <f t="array" aca="1" ref="G4125" ca="1">SUMPRODUCT(--ISNUMBER(MID(D4125,ROW(INDIRECT("1:"&amp;LEN(D4125))),1)*1))</f>
        <v>5</v>
      </c>
      <c r="H4125" t="b">
        <f t="shared" ref="H4125:H4130" si="959">OR(ISNUMBER(FIND("Wh kg", D4125)), ISNUMBER(FIND("F/g", D4125)), ISNUMBER(FIND("ppm", D4125)), ISNUMBER(FIND("ppb", D4125)), ISNUMBER(FIND("mAh/g", D4125)), ISNUMBER(FIND("kHz", D4125)), ISNUMBER(FIND("°C", D4125)), ISNUMBER(FIND(" pH", D4125)), ISNUMBER(FIND("mg/L", D4125)), ISNUMBER(FIND("min", D4125)), ISNUMBER(FIND("mAhg", D4125)), ISNUMBER(FIND("g/L", D4125)), ISNUMBER(FIND("MPa", D4125)))</f>
        <v>0</v>
      </c>
    </row>
    <row r="4126" spans="1:8" hidden="1" x14ac:dyDescent="0.3">
      <c r="A4126">
        <v>510</v>
      </c>
      <c r="B4126" t="s">
        <v>1856</v>
      </c>
      <c r="C4126" t="s">
        <v>1857</v>
      </c>
      <c r="D4126" t="s">
        <v>1858</v>
      </c>
      <c r="E4126" t="s">
        <v>1859</v>
      </c>
      <c r="F4126" t="s">
        <v>1666</v>
      </c>
      <c r="G4126" cm="1">
        <f t="array" aca="1" ref="G4126" ca="1">SUMPRODUCT(--ISNUMBER(MID(D4126,ROW(INDIRECT("1:"&amp;LEN(D4126))),1)*1))</f>
        <v>5</v>
      </c>
      <c r="H4126" t="b">
        <f t="shared" si="959"/>
        <v>0</v>
      </c>
    </row>
    <row r="4127" spans="1:8" hidden="1" x14ac:dyDescent="0.3">
      <c r="A4127">
        <v>606</v>
      </c>
      <c r="B4127" t="s">
        <v>2191</v>
      </c>
      <c r="C4127" t="s">
        <v>2192</v>
      </c>
      <c r="D4127" t="s">
        <v>2193</v>
      </c>
      <c r="E4127" t="s">
        <v>283</v>
      </c>
      <c r="F4127" t="s">
        <v>767</v>
      </c>
      <c r="G4127" cm="1">
        <f t="array" aca="1" ref="G4127" ca="1">SUMPRODUCT(--ISNUMBER(MID(D4127,ROW(INDIRECT("1:"&amp;LEN(D4127))),1)*1))</f>
        <v>5</v>
      </c>
      <c r="H4127" t="b">
        <f>OR(ISNUMBER(FIND("Wh kg", D4127)), ISNUMBER(FIND("F/g", D4127)), ISNUMBER(FIND("ppm", D4127)), ISNUMBER(FIND("ppb", D4127)), ISNUMBER(FIND("mAh/g", D4127)), ISNUMBER(FIND("kHz", D4127)), ISNUMBER(FIND("°C", D4127)), ISNUMBER(FIND(" pH", D4127)), ISNUMBER(FIND("mg/L", D4127)), ISNUMBER(FIND("mAhg", D4127)), ISNUMBER(FIND("g/L", D4127)), ISNUMBER(FIND("MPa", D4127)))</f>
        <v>0</v>
      </c>
    </row>
    <row r="4128" spans="1:8" hidden="1" x14ac:dyDescent="0.3">
      <c r="A4128">
        <v>619</v>
      </c>
      <c r="B4128" t="s">
        <v>2232</v>
      </c>
      <c r="C4128" t="s">
        <v>2233</v>
      </c>
      <c r="D4128" t="s">
        <v>2234</v>
      </c>
      <c r="E4128" t="s">
        <v>2209</v>
      </c>
      <c r="F4128" t="s">
        <v>1493</v>
      </c>
      <c r="G4128" cm="1">
        <f t="array" aca="1" ref="G4128" ca="1">SUMPRODUCT(--ISNUMBER(MID(D4128,ROW(INDIRECT("1:"&amp;LEN(D4128))),1)*1))</f>
        <v>5</v>
      </c>
      <c r="H4128" t="b">
        <f t="shared" si="959"/>
        <v>0</v>
      </c>
    </row>
    <row r="4129" spans="1:8" hidden="1" x14ac:dyDescent="0.3">
      <c r="A4129">
        <v>639</v>
      </c>
      <c r="B4129" t="s">
        <v>2297</v>
      </c>
      <c r="C4129" t="s">
        <v>2298</v>
      </c>
      <c r="D4129" t="s">
        <v>2299</v>
      </c>
      <c r="E4129" t="s">
        <v>231</v>
      </c>
      <c r="F4129" t="s">
        <v>84</v>
      </c>
      <c r="G4129" cm="1">
        <f t="array" aca="1" ref="G4129" ca="1">SUMPRODUCT(--ISNUMBER(MID(D4129,ROW(INDIRECT("1:"&amp;LEN(D4129))),1)*1))</f>
        <v>5</v>
      </c>
      <c r="H4129" t="b">
        <f>OR(ISNUMBER(FIND("Wh kg", D4129)), ISNUMBER(FIND("F/g", D4129)), ISNUMBER(FIND("ppm", D4129)), ISNUMBER(FIND("ppb", D4129)), ISNUMBER(FIND("mAh/g", D4129)), ISNUMBER(FIND("kHz", D4129)), ISNUMBER(FIND("°C", D4129)), ISNUMBER(FIND(" pH", D4129)), ISNUMBER(FIND("mg/L", D4129)), ISNUMBER(FIND("mAhg", D4129)), ISNUMBER(FIND("g/L", D4129)), ISNUMBER(FIND("MPa", D4129)))</f>
        <v>0</v>
      </c>
    </row>
    <row r="4130" spans="1:8" hidden="1" x14ac:dyDescent="0.3">
      <c r="A4130">
        <v>663</v>
      </c>
      <c r="B4130" t="s">
        <v>2382</v>
      </c>
      <c r="C4130" t="s">
        <v>2383</v>
      </c>
      <c r="D4130" t="s">
        <v>2384</v>
      </c>
      <c r="E4130" t="s">
        <v>675</v>
      </c>
      <c r="F4130" t="s">
        <v>84</v>
      </c>
      <c r="G4130" cm="1">
        <f t="array" aca="1" ref="G4130" ca="1">SUMPRODUCT(--ISNUMBER(MID(D4130,ROW(INDIRECT("1:"&amp;LEN(D4130))),1)*1))</f>
        <v>5</v>
      </c>
      <c r="H4130" t="b">
        <f t="shared" si="959"/>
        <v>0</v>
      </c>
    </row>
    <row r="4131" spans="1:8" hidden="1" x14ac:dyDescent="0.3">
      <c r="A4131">
        <v>4129</v>
      </c>
      <c r="B4131" t="s">
        <v>13805</v>
      </c>
      <c r="C4131" t="s">
        <v>13806</v>
      </c>
      <c r="D4131" t="s">
        <v>13807</v>
      </c>
      <c r="E4131" t="s">
        <v>1036</v>
      </c>
      <c r="F4131" t="s">
        <v>3715</v>
      </c>
      <c r="G4131" cm="1">
        <f t="array" aca="1" ref="G4131" ca="1">SUMPRODUCT(--ISNUMBER(MID(D4131,ROW(INDIRECT("1:"&amp;LEN(D4131))),1)*1))</f>
        <v>0</v>
      </c>
    </row>
    <row r="4132" spans="1:8" hidden="1" x14ac:dyDescent="0.3">
      <c r="A4132">
        <v>713</v>
      </c>
      <c r="B4132" t="s">
        <v>2556</v>
      </c>
      <c r="C4132" t="s">
        <v>2557</v>
      </c>
      <c r="D4132" t="s">
        <v>2558</v>
      </c>
      <c r="E4132" t="s">
        <v>287</v>
      </c>
      <c r="F4132" t="s">
        <v>2559</v>
      </c>
      <c r="G4132" cm="1">
        <f t="array" aca="1" ref="G4132" ca="1">SUMPRODUCT(--ISNUMBER(MID(D4132,ROW(INDIRECT("1:"&amp;LEN(D4132))),1)*1))</f>
        <v>5</v>
      </c>
      <c r="H4132" t="b">
        <f>OR(ISNUMBER(FIND("Wh kg", D4132)), ISNUMBER(FIND("F/g", D4132)), ISNUMBER(FIND("ppm", D4132)), ISNUMBER(FIND("ppb", D4132)), ISNUMBER(FIND("mAh/g", D4132)), ISNUMBER(FIND("kHz", D4132)), ISNUMBER(FIND("°C", D4132)), ISNUMBER(FIND(" pH", D4132)), ISNUMBER(FIND("mg/L", D4132)), ISNUMBER(FIND("min", D4132)), ISNUMBER(FIND("mAhg", D4132)), ISNUMBER(FIND("g/L", D4132)), ISNUMBER(FIND("MPa", D4132)))</f>
        <v>0</v>
      </c>
    </row>
    <row r="4133" spans="1:8" hidden="1" x14ac:dyDescent="0.3">
      <c r="A4133">
        <v>4131</v>
      </c>
      <c r="B4133" t="s">
        <v>13811</v>
      </c>
      <c r="C4133" t="s">
        <v>13812</v>
      </c>
      <c r="D4133" t="s">
        <v>13813</v>
      </c>
      <c r="E4133" t="s">
        <v>6913</v>
      </c>
      <c r="F4133" t="s">
        <v>13814</v>
      </c>
      <c r="G4133" cm="1">
        <f t="array" aca="1" ref="G4133" ca="1">SUMPRODUCT(--ISNUMBER(MID(D4133,ROW(INDIRECT("1:"&amp;LEN(D4133))),1)*1))</f>
        <v>0</v>
      </c>
    </row>
    <row r="4134" spans="1:8" hidden="1" x14ac:dyDescent="0.3">
      <c r="A4134">
        <v>838</v>
      </c>
      <c r="B4134" t="s">
        <v>2989</v>
      </c>
      <c r="C4134" t="s">
        <v>2990</v>
      </c>
      <c r="D4134" t="s">
        <v>2991</v>
      </c>
      <c r="E4134" t="s">
        <v>422</v>
      </c>
      <c r="F4134" t="s">
        <v>330</v>
      </c>
      <c r="G4134" cm="1">
        <f t="array" aca="1" ref="G4134" ca="1">SUMPRODUCT(--ISNUMBER(MID(D4134,ROW(INDIRECT("1:"&amp;LEN(D4134))),1)*1))</f>
        <v>5</v>
      </c>
      <c r="H4134" t="b">
        <f t="shared" ref="H4134:H4139" si="960">OR(ISNUMBER(FIND("Wh kg", D4134)), ISNUMBER(FIND("F/g", D4134)), ISNUMBER(FIND("ppm", D4134)), ISNUMBER(FIND("ppb", D4134)), ISNUMBER(FIND("mAh/g", D4134)), ISNUMBER(FIND("kHz", D4134)), ISNUMBER(FIND("°C", D4134)), ISNUMBER(FIND(" pH", D4134)), ISNUMBER(FIND("mg/L", D4134)), ISNUMBER(FIND("mAhg", D4134)), ISNUMBER(FIND("g/L", D4134)), ISNUMBER(FIND("MPa", D4134)))</f>
        <v>0</v>
      </c>
    </row>
    <row r="4135" spans="1:8" hidden="1" x14ac:dyDescent="0.3">
      <c r="A4135">
        <v>854</v>
      </c>
      <c r="B4135" t="s">
        <v>3043</v>
      </c>
      <c r="C4135" t="s">
        <v>3044</v>
      </c>
      <c r="D4135" t="s">
        <v>3045</v>
      </c>
      <c r="E4135" t="s">
        <v>373</v>
      </c>
      <c r="F4135" t="s">
        <v>99</v>
      </c>
      <c r="G4135" cm="1">
        <f t="array" aca="1" ref="G4135" ca="1">SUMPRODUCT(--ISNUMBER(MID(D4135,ROW(INDIRECT("1:"&amp;LEN(D4135))),1)*1))</f>
        <v>5</v>
      </c>
      <c r="H4135" t="b">
        <f t="shared" si="960"/>
        <v>0</v>
      </c>
    </row>
    <row r="4136" spans="1:8" x14ac:dyDescent="0.3">
      <c r="A4136">
        <v>866</v>
      </c>
      <c r="B4136" t="s">
        <v>3082</v>
      </c>
      <c r="C4136" t="s">
        <v>3083</v>
      </c>
      <c r="D4136" t="s">
        <v>3084</v>
      </c>
      <c r="E4136" t="s">
        <v>3085</v>
      </c>
      <c r="F4136" t="s">
        <v>1318</v>
      </c>
      <c r="G4136" cm="1">
        <f t="array" aca="1" ref="G4136" ca="1">SUMPRODUCT(--ISNUMBER(MID(D4136,ROW(INDIRECT("1:"&amp;LEN(D4136))),1)*1))</f>
        <v>5</v>
      </c>
      <c r="H4136" t="b">
        <f t="shared" si="960"/>
        <v>1</v>
      </c>
    </row>
    <row r="4137" spans="1:8" hidden="1" x14ac:dyDescent="0.3">
      <c r="A4137">
        <v>925</v>
      </c>
      <c r="B4137" t="s">
        <v>3284</v>
      </c>
      <c r="C4137" t="s">
        <v>3285</v>
      </c>
      <c r="D4137" t="s">
        <v>3286</v>
      </c>
      <c r="E4137" t="s">
        <v>195</v>
      </c>
      <c r="F4137" t="s">
        <v>266</v>
      </c>
      <c r="G4137" cm="1">
        <f t="array" aca="1" ref="G4137" ca="1">SUMPRODUCT(--ISNUMBER(MID(D4137,ROW(INDIRECT("1:"&amp;LEN(D4137))),1)*1))</f>
        <v>5</v>
      </c>
      <c r="H4137" t="b">
        <f t="shared" si="960"/>
        <v>0</v>
      </c>
    </row>
    <row r="4138" spans="1:8" hidden="1" x14ac:dyDescent="0.3">
      <c r="A4138">
        <v>930</v>
      </c>
      <c r="B4138" t="s">
        <v>3301</v>
      </c>
      <c r="C4138" t="s">
        <v>3302</v>
      </c>
      <c r="D4138" t="s">
        <v>3303</v>
      </c>
      <c r="E4138" t="s">
        <v>3304</v>
      </c>
      <c r="F4138" t="s">
        <v>15</v>
      </c>
      <c r="G4138" cm="1">
        <f t="array" aca="1" ref="G4138" ca="1">SUMPRODUCT(--ISNUMBER(MID(D4138,ROW(INDIRECT("1:"&amp;LEN(D4138))),1)*1))</f>
        <v>5</v>
      </c>
      <c r="H4138" t="b">
        <f t="shared" si="960"/>
        <v>0</v>
      </c>
    </row>
    <row r="4139" spans="1:8" hidden="1" x14ac:dyDescent="0.3">
      <c r="A4139">
        <v>991</v>
      </c>
      <c r="B4139" t="s">
        <v>3510</v>
      </c>
      <c r="C4139" t="s">
        <v>3511</v>
      </c>
      <c r="D4139" t="s">
        <v>3512</v>
      </c>
      <c r="E4139" t="s">
        <v>1143</v>
      </c>
      <c r="F4139" t="s">
        <v>687</v>
      </c>
      <c r="G4139" cm="1">
        <f t="array" aca="1" ref="G4139" ca="1">SUMPRODUCT(--ISNUMBER(MID(D4139,ROW(INDIRECT("1:"&amp;LEN(D4139))),1)*1))</f>
        <v>5</v>
      </c>
      <c r="H4139" t="b">
        <f t="shared" si="960"/>
        <v>0</v>
      </c>
    </row>
    <row r="4140" spans="1:8" hidden="1" x14ac:dyDescent="0.3">
      <c r="A4140">
        <v>1023</v>
      </c>
      <c r="B4140" t="s">
        <v>3620</v>
      </c>
      <c r="C4140" t="s">
        <v>3621</v>
      </c>
      <c r="D4140" t="s">
        <v>3622</v>
      </c>
      <c r="E4140" t="s">
        <v>3623</v>
      </c>
      <c r="F4140" t="s">
        <v>3624</v>
      </c>
      <c r="G4140" cm="1">
        <f t="array" aca="1" ref="G4140" ca="1">SUMPRODUCT(--ISNUMBER(MID(D4140,ROW(INDIRECT("1:"&amp;LEN(D4140))),1)*1))</f>
        <v>5</v>
      </c>
      <c r="H4140" t="b">
        <f t="shared" ref="H4134:H4145" si="961">OR(ISNUMBER(FIND("Wh kg", D4140)), ISNUMBER(FIND("F/g", D4140)), ISNUMBER(FIND("ppm", D4140)), ISNUMBER(FIND("ppb", D4140)), ISNUMBER(FIND("mAh/g", D4140)), ISNUMBER(FIND("kHz", D4140)), ISNUMBER(FIND("°C", D4140)), ISNUMBER(FIND(" pH", D4140)), ISNUMBER(FIND("mg/L", D4140)), ISNUMBER(FIND("min", D4140)), ISNUMBER(FIND("mAhg", D4140)), ISNUMBER(FIND("g/L", D4140)), ISNUMBER(FIND("MPa", D4140)))</f>
        <v>0</v>
      </c>
    </row>
    <row r="4141" spans="1:8" hidden="1" x14ac:dyDescent="0.3">
      <c r="A4141">
        <v>1029</v>
      </c>
      <c r="B4141" t="s">
        <v>3641</v>
      </c>
      <c r="C4141" t="s">
        <v>3642</v>
      </c>
      <c r="D4141" t="s">
        <v>3643</v>
      </c>
      <c r="E4141" t="s">
        <v>3644</v>
      </c>
      <c r="F4141" t="s">
        <v>1262</v>
      </c>
      <c r="G4141" cm="1">
        <f t="array" aca="1" ref="G4141" ca="1">SUMPRODUCT(--ISNUMBER(MID(D4141,ROW(INDIRECT("1:"&amp;LEN(D4141))),1)*1))</f>
        <v>5</v>
      </c>
      <c r="H4141" t="b">
        <f t="shared" ref="H4141:H4144" si="962">OR(ISNUMBER(FIND("Wh kg", D4141)), ISNUMBER(FIND("F/g", D4141)), ISNUMBER(FIND("ppm", D4141)), ISNUMBER(FIND("ppb", D4141)), ISNUMBER(FIND("mAh/g", D4141)), ISNUMBER(FIND("kHz", D4141)), ISNUMBER(FIND("°C", D4141)), ISNUMBER(FIND(" pH", D4141)), ISNUMBER(FIND("mg/L", D4141)), ISNUMBER(FIND("mAhg", D4141)), ISNUMBER(FIND("g/L", D4141)), ISNUMBER(FIND("MPa", D4141)))</f>
        <v>0</v>
      </c>
    </row>
    <row r="4142" spans="1:8" x14ac:dyDescent="0.3">
      <c r="A4142">
        <v>1143</v>
      </c>
      <c r="B4142" t="s">
        <v>4026</v>
      </c>
      <c r="C4142" t="s">
        <v>4027</v>
      </c>
      <c r="D4142" t="s">
        <v>4028</v>
      </c>
      <c r="E4142" t="s">
        <v>1461</v>
      </c>
      <c r="F4142" t="s">
        <v>1421</v>
      </c>
      <c r="G4142" cm="1">
        <f t="array" aca="1" ref="G4142" ca="1">SUMPRODUCT(--ISNUMBER(MID(D4142,ROW(INDIRECT("1:"&amp;LEN(D4142))),1)*1))</f>
        <v>5</v>
      </c>
      <c r="H4142" t="b">
        <f t="shared" si="962"/>
        <v>1</v>
      </c>
    </row>
    <row r="4143" spans="1:8" hidden="1" x14ac:dyDescent="0.3">
      <c r="A4143">
        <v>1183</v>
      </c>
      <c r="B4143" t="s">
        <v>4162</v>
      </c>
      <c r="C4143" t="s">
        <v>4163</v>
      </c>
      <c r="D4143" t="s">
        <v>4164</v>
      </c>
      <c r="E4143" t="s">
        <v>3411</v>
      </c>
      <c r="F4143" t="s">
        <v>295</v>
      </c>
      <c r="G4143" cm="1">
        <f t="array" aca="1" ref="G4143" ca="1">SUMPRODUCT(--ISNUMBER(MID(D4143,ROW(INDIRECT("1:"&amp;LEN(D4143))),1)*1))</f>
        <v>5</v>
      </c>
      <c r="H4143" t="b">
        <f t="shared" si="962"/>
        <v>0</v>
      </c>
    </row>
    <row r="4144" spans="1:8" hidden="1" x14ac:dyDescent="0.3">
      <c r="A4144">
        <v>1436</v>
      </c>
      <c r="B4144" t="s">
        <v>5012</v>
      </c>
      <c r="C4144" t="s">
        <v>5013</v>
      </c>
      <c r="D4144" t="s">
        <v>5014</v>
      </c>
      <c r="E4144" t="s">
        <v>5015</v>
      </c>
      <c r="F4144" t="s">
        <v>687</v>
      </c>
      <c r="G4144" cm="1">
        <f t="array" aca="1" ref="G4144" ca="1">SUMPRODUCT(--ISNUMBER(MID(D4144,ROW(INDIRECT("1:"&amp;LEN(D4144))),1)*1))</f>
        <v>5</v>
      </c>
      <c r="H4144" t="b">
        <f t="shared" si="962"/>
        <v>0</v>
      </c>
    </row>
    <row r="4145" spans="1:8" hidden="1" x14ac:dyDescent="0.3">
      <c r="A4145">
        <v>1460</v>
      </c>
      <c r="B4145" t="s">
        <v>5091</v>
      </c>
      <c r="C4145" t="s">
        <v>5092</v>
      </c>
      <c r="D4145" t="s">
        <v>5093</v>
      </c>
      <c r="E4145" t="s">
        <v>606</v>
      </c>
      <c r="F4145" t="s">
        <v>687</v>
      </c>
      <c r="G4145" cm="1">
        <f t="array" aca="1" ref="G4145" ca="1">SUMPRODUCT(--ISNUMBER(MID(D4145,ROW(INDIRECT("1:"&amp;LEN(D4145))),1)*1))</f>
        <v>5</v>
      </c>
      <c r="H4145" t="b">
        <f t="shared" si="961"/>
        <v>0</v>
      </c>
    </row>
    <row r="4146" spans="1:8" hidden="1" x14ac:dyDescent="0.3">
      <c r="A4146">
        <v>4144</v>
      </c>
      <c r="B4146" t="s">
        <v>13852</v>
      </c>
      <c r="C4146" t="s">
        <v>13853</v>
      </c>
      <c r="D4146" t="s">
        <v>13854</v>
      </c>
      <c r="E4146" t="s">
        <v>1508</v>
      </c>
      <c r="F4146" t="s">
        <v>89</v>
      </c>
      <c r="G4146" cm="1">
        <f t="array" aca="1" ref="G4146" ca="1">SUMPRODUCT(--ISNUMBER(MID(D4146,ROW(INDIRECT("1:"&amp;LEN(D4146))),1)*1))</f>
        <v>0</v>
      </c>
    </row>
    <row r="4147" spans="1:8" hidden="1" x14ac:dyDescent="0.3">
      <c r="A4147">
        <v>1622</v>
      </c>
      <c r="B4147" t="s">
        <v>5631</v>
      </c>
      <c r="C4147" t="s">
        <v>5632</v>
      </c>
      <c r="D4147" t="s">
        <v>5633</v>
      </c>
      <c r="E4147" t="s">
        <v>3578</v>
      </c>
      <c r="F4147" t="s">
        <v>15</v>
      </c>
      <c r="G4147" cm="1">
        <f t="array" aca="1" ref="G4147" ca="1">SUMPRODUCT(--ISNUMBER(MID(D4147,ROW(INDIRECT("1:"&amp;LEN(D4147))),1)*1))</f>
        <v>5</v>
      </c>
      <c r="H4147" t="b">
        <f t="shared" ref="H4147:H4150" si="963">OR(ISNUMBER(FIND("Wh kg", D4147)), ISNUMBER(FIND("F/g", D4147)), ISNUMBER(FIND("ppm", D4147)), ISNUMBER(FIND("ppb", D4147)), ISNUMBER(FIND("mAh/g", D4147)), ISNUMBER(FIND("kHz", D4147)), ISNUMBER(FIND("°C", D4147)), ISNUMBER(FIND(" pH", D4147)), ISNUMBER(FIND("mg/L", D4147)), ISNUMBER(FIND("min", D4147)), ISNUMBER(FIND("mAhg", D4147)), ISNUMBER(FIND("g/L", D4147)), ISNUMBER(FIND("MPa", D4147)))</f>
        <v>0</v>
      </c>
    </row>
    <row r="4148" spans="1:8" hidden="1" x14ac:dyDescent="0.3">
      <c r="A4148">
        <v>1646</v>
      </c>
      <c r="B4148" t="s">
        <v>5715</v>
      </c>
      <c r="C4148" t="s">
        <v>5716</v>
      </c>
      <c r="D4148" t="s">
        <v>5717</v>
      </c>
      <c r="E4148" t="s">
        <v>1711</v>
      </c>
      <c r="F4148" t="s">
        <v>116</v>
      </c>
      <c r="G4148" cm="1">
        <f t="array" aca="1" ref="G4148" ca="1">SUMPRODUCT(--ISNUMBER(MID(D4148,ROW(INDIRECT("1:"&amp;LEN(D4148))),1)*1))</f>
        <v>5</v>
      </c>
      <c r="H4148" t="b">
        <f t="shared" ref="H4148:H4149" si="964">OR(ISNUMBER(FIND("Wh kg", D4148)), ISNUMBER(FIND("F/g", D4148)), ISNUMBER(FIND("ppm", D4148)), ISNUMBER(FIND("ppb", D4148)), ISNUMBER(FIND("mAh/g", D4148)), ISNUMBER(FIND("kHz", D4148)), ISNUMBER(FIND("°C", D4148)), ISNUMBER(FIND(" pH", D4148)), ISNUMBER(FIND("mg/L", D4148)), ISNUMBER(FIND("mAhg", D4148)), ISNUMBER(FIND("g/L", D4148)), ISNUMBER(FIND("MPa", D4148)))</f>
        <v>0</v>
      </c>
    </row>
    <row r="4149" spans="1:8" hidden="1" x14ac:dyDescent="0.3">
      <c r="A4149">
        <v>1664</v>
      </c>
      <c r="B4149" t="s">
        <v>5777</v>
      </c>
      <c r="C4149" t="s">
        <v>5778</v>
      </c>
      <c r="D4149" t="s">
        <v>5779</v>
      </c>
      <c r="E4149" t="s">
        <v>93</v>
      </c>
      <c r="F4149" t="s">
        <v>5780</v>
      </c>
      <c r="G4149" cm="1">
        <f t="array" aca="1" ref="G4149" ca="1">SUMPRODUCT(--ISNUMBER(MID(D4149,ROW(INDIRECT("1:"&amp;LEN(D4149))),1)*1))</f>
        <v>5</v>
      </c>
      <c r="H4149" t="b">
        <f t="shared" si="964"/>
        <v>0</v>
      </c>
    </row>
    <row r="4150" spans="1:8" hidden="1" x14ac:dyDescent="0.3">
      <c r="A4150">
        <v>1719</v>
      </c>
      <c r="B4150" t="s">
        <v>5967</v>
      </c>
      <c r="C4150" t="s">
        <v>5968</v>
      </c>
      <c r="D4150" t="s">
        <v>5969</v>
      </c>
      <c r="E4150" t="s">
        <v>485</v>
      </c>
      <c r="F4150" t="s">
        <v>1577</v>
      </c>
      <c r="G4150" cm="1">
        <f t="array" aca="1" ref="G4150" ca="1">SUMPRODUCT(--ISNUMBER(MID(D4150,ROW(INDIRECT("1:"&amp;LEN(D4150))),1)*1))</f>
        <v>5</v>
      </c>
      <c r="H4150" t="b">
        <f t="shared" si="963"/>
        <v>0</v>
      </c>
    </row>
    <row r="4151" spans="1:8" hidden="1" x14ac:dyDescent="0.3">
      <c r="A4151">
        <v>4149</v>
      </c>
      <c r="B4151" t="s">
        <v>13868</v>
      </c>
      <c r="C4151" t="s">
        <v>13869</v>
      </c>
      <c r="D4151" t="s">
        <v>13870</v>
      </c>
      <c r="E4151" t="s">
        <v>3962</v>
      </c>
      <c r="F4151" t="s">
        <v>84</v>
      </c>
      <c r="G4151" cm="1">
        <f t="array" aca="1" ref="G4151" ca="1">SUMPRODUCT(--ISNUMBER(MID(D4151,ROW(INDIRECT("1:"&amp;LEN(D4151))),1)*1))</f>
        <v>0</v>
      </c>
    </row>
    <row r="4152" spans="1:8" hidden="1" x14ac:dyDescent="0.3">
      <c r="A4152">
        <v>1754</v>
      </c>
      <c r="B4152" t="s">
        <v>6082</v>
      </c>
      <c r="C4152" t="s">
        <v>6083</v>
      </c>
      <c r="D4152" t="s">
        <v>6084</v>
      </c>
      <c r="E4152" t="s">
        <v>6085</v>
      </c>
      <c r="F4152" t="s">
        <v>6086</v>
      </c>
      <c r="G4152" cm="1">
        <f t="array" aca="1" ref="G4152" ca="1">SUMPRODUCT(--ISNUMBER(MID(D4152,ROW(INDIRECT("1:"&amp;LEN(D4152))),1)*1))</f>
        <v>5</v>
      </c>
      <c r="H4152" t="b">
        <f t="shared" ref="H4152:H4153" si="965">OR(ISNUMBER(FIND("Wh kg", D4152)), ISNUMBER(FIND("F/g", D4152)), ISNUMBER(FIND("ppm", D4152)), ISNUMBER(FIND("ppb", D4152)), ISNUMBER(FIND("mAh/g", D4152)), ISNUMBER(FIND("kHz", D4152)), ISNUMBER(FIND("°C", D4152)), ISNUMBER(FIND(" pH", D4152)), ISNUMBER(FIND("mg/L", D4152)), ISNUMBER(FIND("mAhg", D4152)), ISNUMBER(FIND("g/L", D4152)), ISNUMBER(FIND("MPa", D4152)))</f>
        <v>0</v>
      </c>
    </row>
    <row r="4153" spans="1:8" hidden="1" x14ac:dyDescent="0.3">
      <c r="A4153">
        <v>1932</v>
      </c>
      <c r="B4153" t="s">
        <v>6675</v>
      </c>
      <c r="C4153" t="s">
        <v>6676</v>
      </c>
      <c r="D4153" t="s">
        <v>6677</v>
      </c>
      <c r="E4153" t="s">
        <v>892</v>
      </c>
      <c r="F4153" t="s">
        <v>15</v>
      </c>
      <c r="G4153" cm="1">
        <f t="array" aca="1" ref="G4153" ca="1">SUMPRODUCT(--ISNUMBER(MID(D4153,ROW(INDIRECT("1:"&amp;LEN(D4153))),1)*1))</f>
        <v>5</v>
      </c>
      <c r="H4153" t="b">
        <f t="shared" si="965"/>
        <v>0</v>
      </c>
    </row>
    <row r="4154" spans="1:8" hidden="1" x14ac:dyDescent="0.3">
      <c r="A4154">
        <v>1997</v>
      </c>
      <c r="B4154" t="s">
        <v>6902</v>
      </c>
      <c r="C4154" t="s">
        <v>6903</v>
      </c>
      <c r="D4154" t="s">
        <v>6904</v>
      </c>
      <c r="E4154" t="s">
        <v>490</v>
      </c>
      <c r="F4154" t="s">
        <v>183</v>
      </c>
      <c r="G4154" cm="1">
        <f t="array" aca="1" ref="G4154" ca="1">SUMPRODUCT(--ISNUMBER(MID(D4154,ROW(INDIRECT("1:"&amp;LEN(D4154))),1)*1))</f>
        <v>5</v>
      </c>
      <c r="H4154" t="b">
        <f t="shared" ref="H4152:H4154" si="966">OR(ISNUMBER(FIND("Wh kg", D4154)), ISNUMBER(FIND("F/g", D4154)), ISNUMBER(FIND("ppm", D4154)), ISNUMBER(FIND("ppb", D4154)), ISNUMBER(FIND("mAh/g", D4154)), ISNUMBER(FIND("kHz", D4154)), ISNUMBER(FIND("°C", D4154)), ISNUMBER(FIND(" pH", D4154)), ISNUMBER(FIND("mg/L", D4154)), ISNUMBER(FIND("min", D4154)), ISNUMBER(FIND("mAhg", D4154)), ISNUMBER(FIND("g/L", D4154)), ISNUMBER(FIND("MPa", D4154)))</f>
        <v>0</v>
      </c>
    </row>
    <row r="4155" spans="1:8" hidden="1" x14ac:dyDescent="0.3">
      <c r="A4155">
        <v>4153</v>
      </c>
      <c r="B4155" t="s">
        <v>13881</v>
      </c>
      <c r="C4155" t="s">
        <v>13882</v>
      </c>
      <c r="D4155" t="s">
        <v>13883</v>
      </c>
      <c r="E4155" t="s">
        <v>4210</v>
      </c>
      <c r="F4155" t="s">
        <v>2488</v>
      </c>
      <c r="G4155" cm="1">
        <f t="array" aca="1" ref="G4155" ca="1">SUMPRODUCT(--ISNUMBER(MID(D4155,ROW(INDIRECT("1:"&amp;LEN(D4155))),1)*1))</f>
        <v>0</v>
      </c>
    </row>
    <row r="4156" spans="1:8" hidden="1" x14ac:dyDescent="0.3">
      <c r="A4156">
        <v>2048</v>
      </c>
      <c r="B4156" t="s">
        <v>7075</v>
      </c>
      <c r="C4156" t="s">
        <v>7076</v>
      </c>
      <c r="D4156" t="s">
        <v>7077</v>
      </c>
      <c r="E4156" t="s">
        <v>1737</v>
      </c>
      <c r="F4156" t="s">
        <v>161</v>
      </c>
      <c r="G4156" cm="1">
        <f t="array" aca="1" ref="G4156" ca="1">SUMPRODUCT(--ISNUMBER(MID(D4156,ROW(INDIRECT("1:"&amp;LEN(D4156))),1)*1))</f>
        <v>5</v>
      </c>
      <c r="H4156" t="b">
        <f t="shared" ref="H4156:H4166" si="967">OR(ISNUMBER(FIND("Wh kg", D4156)), ISNUMBER(FIND("F/g", D4156)), ISNUMBER(FIND("ppm", D4156)), ISNUMBER(FIND("ppb", D4156)), ISNUMBER(FIND("mAh/g", D4156)), ISNUMBER(FIND("kHz", D4156)), ISNUMBER(FIND("°C", D4156)), ISNUMBER(FIND(" pH", D4156)), ISNUMBER(FIND("mg/L", D4156)), ISNUMBER(FIND("min", D4156)), ISNUMBER(FIND("mAhg", D4156)), ISNUMBER(FIND("g/L", D4156)), ISNUMBER(FIND("MPa", D4156)))</f>
        <v>0</v>
      </c>
    </row>
    <row r="4157" spans="1:8" hidden="1" x14ac:dyDescent="0.3">
      <c r="A4157">
        <v>2051</v>
      </c>
      <c r="B4157" t="s">
        <v>7084</v>
      </c>
      <c r="C4157" t="s">
        <v>7085</v>
      </c>
      <c r="D4157" t="s">
        <v>7086</v>
      </c>
      <c r="E4157" t="s">
        <v>78</v>
      </c>
      <c r="F4157" t="s">
        <v>3140</v>
      </c>
      <c r="G4157" cm="1">
        <f t="array" aca="1" ref="G4157" ca="1">SUMPRODUCT(--ISNUMBER(MID(D4157,ROW(INDIRECT("1:"&amp;LEN(D4157))),1)*1))</f>
        <v>5</v>
      </c>
      <c r="H4157" t="b">
        <f t="shared" si="967"/>
        <v>0</v>
      </c>
    </row>
    <row r="4158" spans="1:8" hidden="1" x14ac:dyDescent="0.3">
      <c r="A4158">
        <v>2081</v>
      </c>
      <c r="B4158" t="s">
        <v>7188</v>
      </c>
      <c r="C4158" t="s">
        <v>7189</v>
      </c>
      <c r="D4158" t="s">
        <v>7190</v>
      </c>
      <c r="E4158" t="s">
        <v>774</v>
      </c>
      <c r="F4158" t="s">
        <v>116</v>
      </c>
      <c r="G4158" cm="1">
        <f t="array" aca="1" ref="G4158" ca="1">SUMPRODUCT(--ISNUMBER(MID(D4158,ROW(INDIRECT("1:"&amp;LEN(D4158))),1)*1))</f>
        <v>5</v>
      </c>
      <c r="H4158" t="b">
        <f t="shared" ref="H4158:H4160" si="968">OR(ISNUMBER(FIND("Wh kg", D4158)), ISNUMBER(FIND("F/g", D4158)), ISNUMBER(FIND("ppm", D4158)), ISNUMBER(FIND("ppb", D4158)), ISNUMBER(FIND("mAh/g", D4158)), ISNUMBER(FIND("kHz", D4158)), ISNUMBER(FIND("°C", D4158)), ISNUMBER(FIND(" pH", D4158)), ISNUMBER(FIND("mg/L", D4158)), ISNUMBER(FIND("mAhg", D4158)), ISNUMBER(FIND("g/L", D4158)), ISNUMBER(FIND("MPa", D4158)))</f>
        <v>0</v>
      </c>
    </row>
    <row r="4159" spans="1:8" hidden="1" x14ac:dyDescent="0.3">
      <c r="A4159">
        <v>2090</v>
      </c>
      <c r="B4159" t="s">
        <v>7217</v>
      </c>
      <c r="C4159" t="s">
        <v>7218</v>
      </c>
      <c r="D4159" t="s">
        <v>7219</v>
      </c>
      <c r="E4159" t="s">
        <v>4144</v>
      </c>
      <c r="F4159" t="s">
        <v>84</v>
      </c>
      <c r="G4159" cm="1">
        <f t="array" aca="1" ref="G4159" ca="1">SUMPRODUCT(--ISNUMBER(MID(D4159,ROW(INDIRECT("1:"&amp;LEN(D4159))),1)*1))</f>
        <v>5</v>
      </c>
      <c r="H4159" t="b">
        <f t="shared" si="968"/>
        <v>0</v>
      </c>
    </row>
    <row r="4160" spans="1:8" hidden="1" x14ac:dyDescent="0.3">
      <c r="A4160">
        <v>2158</v>
      </c>
      <c r="B4160" t="s">
        <v>7438</v>
      </c>
      <c r="C4160" t="s">
        <v>7439</v>
      </c>
      <c r="D4160" t="s">
        <v>7440</v>
      </c>
      <c r="E4160" t="s">
        <v>971</v>
      </c>
      <c r="F4160" t="s">
        <v>89</v>
      </c>
      <c r="G4160" cm="1">
        <f t="array" aca="1" ref="G4160" ca="1">SUMPRODUCT(--ISNUMBER(MID(D4160,ROW(INDIRECT("1:"&amp;LEN(D4160))),1)*1))</f>
        <v>5</v>
      </c>
      <c r="H4160" t="b">
        <f t="shared" si="968"/>
        <v>0</v>
      </c>
    </row>
    <row r="4161" spans="1:8" hidden="1" x14ac:dyDescent="0.3">
      <c r="A4161">
        <v>2353</v>
      </c>
      <c r="B4161" t="s">
        <v>8084</v>
      </c>
      <c r="C4161" t="s">
        <v>8085</v>
      </c>
      <c r="D4161" t="s">
        <v>8086</v>
      </c>
      <c r="E4161" t="s">
        <v>78</v>
      </c>
      <c r="F4161" t="s">
        <v>8087</v>
      </c>
      <c r="G4161" cm="1">
        <f t="array" aca="1" ref="G4161" ca="1">SUMPRODUCT(--ISNUMBER(MID(D4161,ROW(INDIRECT("1:"&amp;LEN(D4161))),1)*1))</f>
        <v>5</v>
      </c>
      <c r="H4161" t="b">
        <f t="shared" si="967"/>
        <v>0</v>
      </c>
    </row>
    <row r="4162" spans="1:8" hidden="1" x14ac:dyDescent="0.3">
      <c r="A4162">
        <v>2369</v>
      </c>
      <c r="B4162" t="s">
        <v>8139</v>
      </c>
      <c r="C4162" t="s">
        <v>8140</v>
      </c>
      <c r="D4162" t="s">
        <v>8141</v>
      </c>
      <c r="E4162" t="s">
        <v>287</v>
      </c>
      <c r="F4162" t="s">
        <v>235</v>
      </c>
      <c r="G4162" cm="1">
        <f t="array" aca="1" ref="G4162" ca="1">SUMPRODUCT(--ISNUMBER(MID(D4162,ROW(INDIRECT("1:"&amp;LEN(D4162))),1)*1))</f>
        <v>5</v>
      </c>
      <c r="H4162" t="b">
        <f>OR(ISNUMBER(FIND("Wh kg", D4162)), ISNUMBER(FIND("F/g", D4162)), ISNUMBER(FIND("ppm", D4162)), ISNUMBER(FIND("ppb", D4162)), ISNUMBER(FIND("mAh/g", D4162)), ISNUMBER(FIND("kHz", D4162)), ISNUMBER(FIND("°C", D4162)), ISNUMBER(FIND(" pH", D4162)), ISNUMBER(FIND("mg/L", D4162)), ISNUMBER(FIND("mAhg", D4162)), ISNUMBER(FIND("g/L", D4162)), ISNUMBER(FIND("MPa", D4162)))</f>
        <v>0</v>
      </c>
    </row>
    <row r="4163" spans="1:8" hidden="1" x14ac:dyDescent="0.3">
      <c r="A4163">
        <v>2447</v>
      </c>
      <c r="B4163" t="s">
        <v>8396</v>
      </c>
      <c r="C4163" t="s">
        <v>8397</v>
      </c>
      <c r="D4163" t="s">
        <v>8398</v>
      </c>
      <c r="E4163" t="s">
        <v>1295</v>
      </c>
      <c r="F4163" t="s">
        <v>89</v>
      </c>
      <c r="G4163" cm="1">
        <f t="array" aca="1" ref="G4163" ca="1">SUMPRODUCT(--ISNUMBER(MID(D4163,ROW(INDIRECT("1:"&amp;LEN(D4163))),1)*1))</f>
        <v>5</v>
      </c>
      <c r="H4163" t="b">
        <f t="shared" si="967"/>
        <v>0</v>
      </c>
    </row>
    <row r="4164" spans="1:8" hidden="1" x14ac:dyDescent="0.3">
      <c r="A4164">
        <v>2488</v>
      </c>
      <c r="B4164" t="s">
        <v>8524</v>
      </c>
      <c r="C4164" t="s">
        <v>8525</v>
      </c>
      <c r="D4164" t="s">
        <v>8526</v>
      </c>
      <c r="E4164" t="s">
        <v>7821</v>
      </c>
      <c r="F4164" t="s">
        <v>694</v>
      </c>
      <c r="G4164" cm="1">
        <f t="array" aca="1" ref="G4164" ca="1">SUMPRODUCT(--ISNUMBER(MID(D4164,ROW(INDIRECT("1:"&amp;LEN(D4164))),1)*1))</f>
        <v>5</v>
      </c>
      <c r="H4164" t="b">
        <f t="shared" si="967"/>
        <v>0</v>
      </c>
    </row>
    <row r="4165" spans="1:8" hidden="1" x14ac:dyDescent="0.3">
      <c r="A4165">
        <v>2538</v>
      </c>
      <c r="B4165" t="s">
        <v>8683</v>
      </c>
      <c r="C4165" t="s">
        <v>8684</v>
      </c>
      <c r="D4165" t="s">
        <v>8685</v>
      </c>
      <c r="E4165" t="s">
        <v>8686</v>
      </c>
      <c r="F4165" t="s">
        <v>8687</v>
      </c>
      <c r="G4165" cm="1">
        <f t="array" aca="1" ref="G4165" ca="1">SUMPRODUCT(--ISNUMBER(MID(D4165,ROW(INDIRECT("1:"&amp;LEN(D4165))),1)*1))</f>
        <v>5</v>
      </c>
      <c r="H4165" t="b">
        <f t="shared" ref="H4165:H4166" si="969">OR(ISNUMBER(FIND("Wh kg", D4165)), ISNUMBER(FIND("F/g", D4165)), ISNUMBER(FIND("ppm", D4165)), ISNUMBER(FIND("ppb", D4165)), ISNUMBER(FIND("mAh/g", D4165)), ISNUMBER(FIND("kHz", D4165)), ISNUMBER(FIND("°C", D4165)), ISNUMBER(FIND(" pH", D4165)), ISNUMBER(FIND("mg/L", D4165)), ISNUMBER(FIND("mAhg", D4165)), ISNUMBER(FIND("g/L", D4165)), ISNUMBER(FIND("MPa", D4165)))</f>
        <v>0</v>
      </c>
    </row>
    <row r="4166" spans="1:8" hidden="1" x14ac:dyDescent="0.3">
      <c r="A4166">
        <v>2551</v>
      </c>
      <c r="B4166" t="s">
        <v>8728</v>
      </c>
      <c r="C4166" t="s">
        <v>8729</v>
      </c>
      <c r="D4166" t="s">
        <v>8730</v>
      </c>
      <c r="E4166" t="s">
        <v>1314</v>
      </c>
      <c r="F4166" t="s">
        <v>15</v>
      </c>
      <c r="G4166" cm="1">
        <f t="array" aca="1" ref="G4166" ca="1">SUMPRODUCT(--ISNUMBER(MID(D4166,ROW(INDIRECT("1:"&amp;LEN(D4166))),1)*1))</f>
        <v>5</v>
      </c>
      <c r="H4166" t="b">
        <f t="shared" si="969"/>
        <v>0</v>
      </c>
    </row>
    <row r="4167" spans="1:8" hidden="1" x14ac:dyDescent="0.3">
      <c r="A4167">
        <v>4165</v>
      </c>
      <c r="B4167" t="s">
        <v>13920</v>
      </c>
      <c r="C4167" t="s">
        <v>13921</v>
      </c>
      <c r="D4167" t="s">
        <v>13922</v>
      </c>
      <c r="E4167" t="s">
        <v>3910</v>
      </c>
      <c r="F4167" t="s">
        <v>1139</v>
      </c>
      <c r="G4167" cm="1">
        <f t="array" aca="1" ref="G4167" ca="1">SUMPRODUCT(--ISNUMBER(MID(D4167,ROW(INDIRECT("1:"&amp;LEN(D4167))),1)*1))</f>
        <v>0</v>
      </c>
    </row>
    <row r="4168" spans="1:8" hidden="1" x14ac:dyDescent="0.3">
      <c r="A4168">
        <v>4166</v>
      </c>
      <c r="B4168" t="s">
        <v>13923</v>
      </c>
      <c r="C4168" t="s">
        <v>13924</v>
      </c>
      <c r="D4168" t="s">
        <v>13925</v>
      </c>
      <c r="E4168" t="s">
        <v>3567</v>
      </c>
      <c r="F4168" t="s">
        <v>13926</v>
      </c>
      <c r="G4168" cm="1">
        <f t="array" aca="1" ref="G4168" ca="1">SUMPRODUCT(--ISNUMBER(MID(D4168,ROW(INDIRECT("1:"&amp;LEN(D4168))),1)*1))</f>
        <v>0</v>
      </c>
    </row>
    <row r="4169" spans="1:8" x14ac:dyDescent="0.3">
      <c r="A4169">
        <v>2702</v>
      </c>
      <c r="B4169" t="s">
        <v>9227</v>
      </c>
      <c r="C4169" t="s">
        <v>9228</v>
      </c>
      <c r="D4169" t="s">
        <v>9229</v>
      </c>
      <c r="E4169" t="s">
        <v>243</v>
      </c>
      <c r="F4169" t="s">
        <v>486</v>
      </c>
      <c r="G4169" cm="1">
        <f t="array" aca="1" ref="G4169" ca="1">SUMPRODUCT(--ISNUMBER(MID(D4169,ROW(INDIRECT("1:"&amp;LEN(D4169))),1)*1))</f>
        <v>5</v>
      </c>
      <c r="H4169" t="b">
        <f>OR(ISNUMBER(FIND("Wh kg", D4169)), ISNUMBER(FIND("F/g", D4169)), ISNUMBER(FIND("ppm", D4169)), ISNUMBER(FIND("ppb", D4169)), ISNUMBER(FIND("mAh/g", D4169)), ISNUMBER(FIND("kHz", D4169)), ISNUMBER(FIND("°C", D4169)), ISNUMBER(FIND(" pH", D4169)), ISNUMBER(FIND("mg/L", D4169)), ISNUMBER(FIND("mAhg", D4169)), ISNUMBER(FIND("g/L", D4169)), ISNUMBER(FIND("MPa", D4169)))</f>
        <v>1</v>
      </c>
    </row>
    <row r="4170" spans="1:8" hidden="1" x14ac:dyDescent="0.3">
      <c r="A4170">
        <v>4168</v>
      </c>
      <c r="B4170" t="s">
        <v>13930</v>
      </c>
      <c r="C4170" t="s">
        <v>13931</v>
      </c>
      <c r="D4170" t="s">
        <v>555</v>
      </c>
      <c r="E4170" t="s">
        <v>8233</v>
      </c>
      <c r="F4170" t="s">
        <v>6415</v>
      </c>
      <c r="G4170" cm="1">
        <f t="array" aca="1" ref="G4170" ca="1">SUMPRODUCT(--ISNUMBER(MID(D4170,ROW(INDIRECT("1:"&amp;LEN(D4170))),1)*1))</f>
        <v>0</v>
      </c>
    </row>
    <row r="4171" spans="1:8" hidden="1" x14ac:dyDescent="0.3">
      <c r="A4171">
        <v>4169</v>
      </c>
      <c r="B4171" t="s">
        <v>13932</v>
      </c>
      <c r="C4171" t="s">
        <v>13933</v>
      </c>
      <c r="D4171" t="s">
        <v>13934</v>
      </c>
      <c r="E4171" t="s">
        <v>1036</v>
      </c>
      <c r="F4171" t="s">
        <v>2064</v>
      </c>
      <c r="G4171" cm="1">
        <f t="array" aca="1" ref="G4171" ca="1">SUMPRODUCT(--ISNUMBER(MID(D4171,ROW(INDIRECT("1:"&amp;LEN(D4171))),1)*1))</f>
        <v>0</v>
      </c>
    </row>
    <row r="4172" spans="1:8" hidden="1" x14ac:dyDescent="0.3">
      <c r="A4172">
        <v>2806</v>
      </c>
      <c r="B4172" t="s">
        <v>9560</v>
      </c>
      <c r="C4172" t="s">
        <v>9561</v>
      </c>
      <c r="D4172" t="s">
        <v>9562</v>
      </c>
      <c r="E4172" t="s">
        <v>6605</v>
      </c>
      <c r="F4172" t="s">
        <v>116</v>
      </c>
      <c r="G4172" cm="1">
        <f t="array" aca="1" ref="G4172" ca="1">SUMPRODUCT(--ISNUMBER(MID(D4172,ROW(INDIRECT("1:"&amp;LEN(D4172))),1)*1))</f>
        <v>5</v>
      </c>
      <c r="H4172" t="b">
        <f>OR(ISNUMBER(FIND("Wh kg", D4172)), ISNUMBER(FIND("F/g", D4172)), ISNUMBER(FIND("ppm", D4172)), ISNUMBER(FIND("ppb", D4172)), ISNUMBER(FIND("mAh/g", D4172)), ISNUMBER(FIND("kHz", D4172)), ISNUMBER(FIND("°C", D4172)), ISNUMBER(FIND(" pH", D4172)), ISNUMBER(FIND("mg/L", D4172)), ISNUMBER(FIND("mAhg", D4172)), ISNUMBER(FIND("g/L", D4172)), ISNUMBER(FIND("MPa", D4172)))</f>
        <v>0</v>
      </c>
    </row>
    <row r="4173" spans="1:8" hidden="1" x14ac:dyDescent="0.3">
      <c r="A4173">
        <v>3079</v>
      </c>
      <c r="B4173" t="s">
        <v>10439</v>
      </c>
      <c r="C4173" t="s">
        <v>10440</v>
      </c>
      <c r="D4173" t="s">
        <v>10441</v>
      </c>
      <c r="E4173" t="s">
        <v>10442</v>
      </c>
      <c r="F4173" t="s">
        <v>10443</v>
      </c>
      <c r="G4173" cm="1">
        <f t="array" aca="1" ref="G4173" ca="1">SUMPRODUCT(--ISNUMBER(MID(D4173,ROW(INDIRECT("1:"&amp;LEN(D4173))),1)*1))</f>
        <v>5</v>
      </c>
      <c r="H4173" t="b">
        <f t="shared" ref="H4172:H4174" si="970">OR(ISNUMBER(FIND("Wh kg", D4173)), ISNUMBER(FIND("F/g", D4173)), ISNUMBER(FIND("ppm", D4173)), ISNUMBER(FIND("ppb", D4173)), ISNUMBER(FIND("mAh/g", D4173)), ISNUMBER(FIND("kHz", D4173)), ISNUMBER(FIND("°C", D4173)), ISNUMBER(FIND(" pH", D4173)), ISNUMBER(FIND("mg/L", D4173)), ISNUMBER(FIND("min", D4173)), ISNUMBER(FIND("mAhg", D4173)), ISNUMBER(FIND("g/L", D4173)), ISNUMBER(FIND("MPa", D4173)))</f>
        <v>0</v>
      </c>
    </row>
    <row r="4174" spans="1:8" hidden="1" x14ac:dyDescent="0.3">
      <c r="A4174">
        <v>3099</v>
      </c>
      <c r="B4174" t="s">
        <v>10506</v>
      </c>
      <c r="C4174" t="s">
        <v>10507</v>
      </c>
      <c r="D4174" t="s">
        <v>10508</v>
      </c>
      <c r="E4174" t="s">
        <v>1219</v>
      </c>
      <c r="F4174" t="s">
        <v>89</v>
      </c>
      <c r="G4174" cm="1">
        <f t="array" aca="1" ref="G4174" ca="1">SUMPRODUCT(--ISNUMBER(MID(D4174,ROW(INDIRECT("1:"&amp;LEN(D4174))),1)*1))</f>
        <v>5</v>
      </c>
      <c r="H4174" t="b">
        <f>OR(ISNUMBER(FIND("Wh kg", D4174)), ISNUMBER(FIND("F/g", D4174)), ISNUMBER(FIND("ppm", D4174)), ISNUMBER(FIND("ppb", D4174)), ISNUMBER(FIND("mAh/g", D4174)), ISNUMBER(FIND("kHz", D4174)), ISNUMBER(FIND("°C", D4174)), ISNUMBER(FIND(" pH", D4174)), ISNUMBER(FIND("mg/L", D4174)), ISNUMBER(FIND("mAhg", D4174)), ISNUMBER(FIND("g/L", D4174)), ISNUMBER(FIND("MPa", D4174)))</f>
        <v>0</v>
      </c>
    </row>
    <row r="4175" spans="1:8" hidden="1" x14ac:dyDescent="0.3">
      <c r="A4175">
        <v>4173</v>
      </c>
      <c r="B4175" t="s">
        <v>13944</v>
      </c>
      <c r="C4175" t="s">
        <v>13945</v>
      </c>
      <c r="D4175" t="s">
        <v>13946</v>
      </c>
      <c r="E4175" t="s">
        <v>1492</v>
      </c>
      <c r="F4175" t="s">
        <v>89</v>
      </c>
      <c r="G4175" cm="1">
        <f t="array" aca="1" ref="G4175" ca="1">SUMPRODUCT(--ISNUMBER(MID(D4175,ROW(INDIRECT("1:"&amp;LEN(D4175))),1)*1))</f>
        <v>0</v>
      </c>
    </row>
    <row r="4176" spans="1:8" hidden="1" x14ac:dyDescent="0.3">
      <c r="A4176">
        <v>4174</v>
      </c>
      <c r="B4176" t="s">
        <v>13947</v>
      </c>
      <c r="C4176" t="s">
        <v>13948</v>
      </c>
      <c r="D4176" t="s">
        <v>13949</v>
      </c>
      <c r="E4176" t="s">
        <v>474</v>
      </c>
      <c r="F4176" t="s">
        <v>161</v>
      </c>
      <c r="G4176" cm="1">
        <f t="array" aca="1" ref="G4176" ca="1">SUMPRODUCT(--ISNUMBER(MID(D4176,ROW(INDIRECT("1:"&amp;LEN(D4176))),1)*1))</f>
        <v>0</v>
      </c>
    </row>
    <row r="4177" spans="1:8" hidden="1" x14ac:dyDescent="0.3">
      <c r="A4177">
        <v>3187</v>
      </c>
      <c r="B4177" t="s">
        <v>10789</v>
      </c>
      <c r="C4177" t="s">
        <v>10790</v>
      </c>
      <c r="D4177" t="s">
        <v>10791</v>
      </c>
      <c r="E4177" t="s">
        <v>83</v>
      </c>
      <c r="F4177" t="s">
        <v>2414</v>
      </c>
      <c r="G4177" cm="1">
        <f t="array" aca="1" ref="G4177" ca="1">SUMPRODUCT(--ISNUMBER(MID(D4177,ROW(INDIRECT("1:"&amp;LEN(D4177))),1)*1))</f>
        <v>5</v>
      </c>
      <c r="H4177" t="b">
        <f>OR(ISNUMBER(FIND("Wh kg", D4177)), ISNUMBER(FIND("F/g", D4177)), ISNUMBER(FIND("ppm", D4177)), ISNUMBER(FIND("ppb", D4177)), ISNUMBER(FIND("mAh/g", D4177)), ISNUMBER(FIND("kHz", D4177)), ISNUMBER(FIND("°C", D4177)), ISNUMBER(FIND(" pH", D4177)), ISNUMBER(FIND("mg/L", D4177)), ISNUMBER(FIND("min", D4177)), ISNUMBER(FIND("mAhg", D4177)), ISNUMBER(FIND("g/L", D4177)), ISNUMBER(FIND("MPa", D4177)))</f>
        <v>0</v>
      </c>
    </row>
    <row r="4178" spans="1:8" hidden="1" x14ac:dyDescent="0.3">
      <c r="A4178">
        <v>4176</v>
      </c>
      <c r="B4178" t="s">
        <v>13954</v>
      </c>
      <c r="C4178" t="s">
        <v>13955</v>
      </c>
      <c r="D4178" t="s">
        <v>13956</v>
      </c>
      <c r="E4178" t="s">
        <v>2671</v>
      </c>
      <c r="F4178" t="s">
        <v>3657</v>
      </c>
      <c r="G4178" cm="1">
        <f t="array" aca="1" ref="G4178" ca="1">SUMPRODUCT(--ISNUMBER(MID(D4178,ROW(INDIRECT("1:"&amp;LEN(D4178))),1)*1))</f>
        <v>0</v>
      </c>
    </row>
    <row r="4179" spans="1:8" hidden="1" x14ac:dyDescent="0.3">
      <c r="A4179">
        <v>4177</v>
      </c>
      <c r="B4179" t="s">
        <v>13957</v>
      </c>
      <c r="C4179" t="s">
        <v>13958</v>
      </c>
      <c r="D4179" t="s">
        <v>13959</v>
      </c>
      <c r="E4179" t="s">
        <v>5041</v>
      </c>
      <c r="F4179" t="s">
        <v>13960</v>
      </c>
      <c r="G4179" cm="1">
        <f t="array" aca="1" ref="G4179" ca="1">SUMPRODUCT(--ISNUMBER(MID(D4179,ROW(INDIRECT("1:"&amp;LEN(D4179))),1)*1))</f>
        <v>0</v>
      </c>
    </row>
    <row r="4180" spans="1:8" hidden="1" x14ac:dyDescent="0.3">
      <c r="A4180">
        <v>3248</v>
      </c>
      <c r="B4180" t="s">
        <v>10989</v>
      </c>
      <c r="C4180" t="s">
        <v>10990</v>
      </c>
      <c r="D4180" t="s">
        <v>10991</v>
      </c>
      <c r="E4180" t="s">
        <v>137</v>
      </c>
      <c r="F4180" t="s">
        <v>94</v>
      </c>
      <c r="G4180" cm="1">
        <f t="array" aca="1" ref="G4180" ca="1">SUMPRODUCT(--ISNUMBER(MID(D4180,ROW(INDIRECT("1:"&amp;LEN(D4180))),1)*1))</f>
        <v>5</v>
      </c>
      <c r="H4180" t="b">
        <f>OR(ISNUMBER(FIND("Wh kg", D4180)), ISNUMBER(FIND("F/g", D4180)), ISNUMBER(FIND("ppm", D4180)), ISNUMBER(FIND("ppb", D4180)), ISNUMBER(FIND("mAh/g", D4180)), ISNUMBER(FIND("kHz", D4180)), ISNUMBER(FIND("°C", D4180)), ISNUMBER(FIND(" pH", D4180)), ISNUMBER(FIND("mg/L", D4180)), ISNUMBER(FIND("mAhg", D4180)), ISNUMBER(FIND("g/L", D4180)), ISNUMBER(FIND("MPa", D4180)))</f>
        <v>0</v>
      </c>
    </row>
    <row r="4181" spans="1:8" hidden="1" x14ac:dyDescent="0.3">
      <c r="A4181">
        <v>4179</v>
      </c>
      <c r="B4181" t="s">
        <v>13964</v>
      </c>
      <c r="C4181" t="s">
        <v>13965</v>
      </c>
      <c r="D4181" t="s">
        <v>13966</v>
      </c>
      <c r="E4181" t="s">
        <v>6937</v>
      </c>
      <c r="F4181" t="s">
        <v>7162</v>
      </c>
      <c r="G4181" cm="1">
        <f t="array" aca="1" ref="G4181" ca="1">SUMPRODUCT(--ISNUMBER(MID(D4181,ROW(INDIRECT("1:"&amp;LEN(D4181))),1)*1))</f>
        <v>0</v>
      </c>
    </row>
    <row r="4182" spans="1:8" hidden="1" x14ac:dyDescent="0.3">
      <c r="A4182">
        <v>3280</v>
      </c>
      <c r="B4182" t="s">
        <v>11091</v>
      </c>
      <c r="C4182" t="s">
        <v>11092</v>
      </c>
      <c r="D4182" t="s">
        <v>11093</v>
      </c>
      <c r="E4182" t="s">
        <v>325</v>
      </c>
      <c r="F4182" t="s">
        <v>1421</v>
      </c>
      <c r="G4182" cm="1">
        <f t="array" aca="1" ref="G4182" ca="1">SUMPRODUCT(--ISNUMBER(MID(D4182,ROW(INDIRECT("1:"&amp;LEN(D4182))),1)*1))</f>
        <v>5</v>
      </c>
      <c r="H4182" t="b">
        <f>OR(ISNUMBER(FIND("Wh kg", D4182)), ISNUMBER(FIND("F/g", D4182)), ISNUMBER(FIND("ppm", D4182)), ISNUMBER(FIND("ppb", D4182)), ISNUMBER(FIND("mAh/g", D4182)), ISNUMBER(FIND("kHz", D4182)), ISNUMBER(FIND("°C", D4182)), ISNUMBER(FIND(" pH", D4182)), ISNUMBER(FIND("mg/L", D4182)), ISNUMBER(FIND("mAhg", D4182)), ISNUMBER(FIND("g/L", D4182)), ISNUMBER(FIND("MPa", D4182)))</f>
        <v>0</v>
      </c>
    </row>
    <row r="4183" spans="1:8" hidden="1" x14ac:dyDescent="0.3">
      <c r="A4183">
        <v>3296</v>
      </c>
      <c r="B4183" t="s">
        <v>11140</v>
      </c>
      <c r="C4183" t="s">
        <v>11141</v>
      </c>
      <c r="D4183" t="s">
        <v>11142</v>
      </c>
      <c r="E4183" t="s">
        <v>11143</v>
      </c>
      <c r="F4183" t="s">
        <v>15</v>
      </c>
      <c r="G4183" cm="1">
        <f t="array" aca="1" ref="G4183" ca="1">SUMPRODUCT(--ISNUMBER(MID(D4183,ROW(INDIRECT("1:"&amp;LEN(D4183))),1)*1))</f>
        <v>5</v>
      </c>
      <c r="H4183" t="b">
        <f t="shared" ref="H4182:H4192" si="971">OR(ISNUMBER(FIND("Wh kg", D4183)), ISNUMBER(FIND("F/g", D4183)), ISNUMBER(FIND("ppm", D4183)), ISNUMBER(FIND("ppb", D4183)), ISNUMBER(FIND("mAh/g", D4183)), ISNUMBER(FIND("kHz", D4183)), ISNUMBER(FIND("°C", D4183)), ISNUMBER(FIND(" pH", D4183)), ISNUMBER(FIND("mg/L", D4183)), ISNUMBER(FIND("min", D4183)), ISNUMBER(FIND("mAhg", D4183)), ISNUMBER(FIND("g/L", D4183)), ISNUMBER(FIND("MPa", D4183)))</f>
        <v>0</v>
      </c>
    </row>
    <row r="4184" spans="1:8" hidden="1" x14ac:dyDescent="0.3">
      <c r="A4184">
        <v>3327</v>
      </c>
      <c r="B4184" t="s">
        <v>11244</v>
      </c>
      <c r="C4184" t="s">
        <v>11245</v>
      </c>
      <c r="D4184" t="s">
        <v>11246</v>
      </c>
      <c r="E4184" t="s">
        <v>325</v>
      </c>
      <c r="F4184" t="s">
        <v>9145</v>
      </c>
      <c r="G4184" cm="1">
        <f t="array" aca="1" ref="G4184" ca="1">SUMPRODUCT(--ISNUMBER(MID(D4184,ROW(INDIRECT("1:"&amp;LEN(D4184))),1)*1))</f>
        <v>5</v>
      </c>
      <c r="H4184" t="b">
        <f t="shared" si="971"/>
        <v>0</v>
      </c>
    </row>
    <row r="4185" spans="1:8" hidden="1" x14ac:dyDescent="0.3">
      <c r="A4185">
        <v>3352</v>
      </c>
      <c r="B4185" t="s">
        <v>11325</v>
      </c>
      <c r="C4185" t="s">
        <v>11326</v>
      </c>
      <c r="D4185" t="s">
        <v>11327</v>
      </c>
      <c r="E4185" t="s">
        <v>19</v>
      </c>
      <c r="F4185" t="s">
        <v>20</v>
      </c>
      <c r="G4185" cm="1">
        <f t="array" aca="1" ref="G4185" ca="1">SUMPRODUCT(--ISNUMBER(MID(D4185,ROW(INDIRECT("1:"&amp;LEN(D4185))),1)*1))</f>
        <v>5</v>
      </c>
      <c r="H4185" t="b">
        <f>OR(ISNUMBER(FIND("Wh kg", D4185)), ISNUMBER(FIND("F/g", D4185)), ISNUMBER(FIND("ppm", D4185)), ISNUMBER(FIND("ppb", D4185)), ISNUMBER(FIND("mAh/g", D4185)), ISNUMBER(FIND("kHz", D4185)), ISNUMBER(FIND("°C", D4185)), ISNUMBER(FIND(" pH", D4185)), ISNUMBER(FIND("mg/L", D4185)), ISNUMBER(FIND("mAhg", D4185)), ISNUMBER(FIND("g/L", D4185)), ISNUMBER(FIND("MPa", D4185)))</f>
        <v>0</v>
      </c>
    </row>
    <row r="4186" spans="1:8" hidden="1" x14ac:dyDescent="0.3">
      <c r="A4186">
        <v>3391</v>
      </c>
      <c r="B4186" t="s">
        <v>11453</v>
      </c>
      <c r="C4186" t="s">
        <v>11454</v>
      </c>
      <c r="D4186" t="s">
        <v>11455</v>
      </c>
      <c r="E4186" t="s">
        <v>3220</v>
      </c>
      <c r="F4186" t="s">
        <v>3025</v>
      </c>
      <c r="G4186" cm="1">
        <f t="array" aca="1" ref="G4186" ca="1">SUMPRODUCT(--ISNUMBER(MID(D4186,ROW(INDIRECT("1:"&amp;LEN(D4186))),1)*1))</f>
        <v>5</v>
      </c>
      <c r="H4186" t="b">
        <f t="shared" si="971"/>
        <v>0</v>
      </c>
    </row>
    <row r="4187" spans="1:8" hidden="1" x14ac:dyDescent="0.3">
      <c r="A4187">
        <v>3467</v>
      </c>
      <c r="B4187" t="s">
        <v>11700</v>
      </c>
      <c r="C4187" t="s">
        <v>11701</v>
      </c>
      <c r="D4187" t="s">
        <v>11702</v>
      </c>
      <c r="E4187" t="s">
        <v>971</v>
      </c>
      <c r="F4187" t="s">
        <v>153</v>
      </c>
      <c r="G4187" cm="1">
        <f t="array" aca="1" ref="G4187" ca="1">SUMPRODUCT(--ISNUMBER(MID(D4187,ROW(INDIRECT("1:"&amp;LEN(D4187))),1)*1))</f>
        <v>5</v>
      </c>
      <c r="H4187" t="b">
        <f t="shared" si="971"/>
        <v>0</v>
      </c>
    </row>
    <row r="4188" spans="1:8" hidden="1" x14ac:dyDescent="0.3">
      <c r="A4188">
        <v>3469</v>
      </c>
      <c r="B4188" t="s">
        <v>11707</v>
      </c>
      <c r="C4188" t="s">
        <v>11708</v>
      </c>
      <c r="D4188" t="s">
        <v>11709</v>
      </c>
      <c r="E4188" t="s">
        <v>1091</v>
      </c>
      <c r="F4188" t="s">
        <v>161</v>
      </c>
      <c r="G4188" cm="1">
        <f t="array" aca="1" ref="G4188" ca="1">SUMPRODUCT(--ISNUMBER(MID(D4188,ROW(INDIRECT("1:"&amp;LEN(D4188))),1)*1))</f>
        <v>5</v>
      </c>
      <c r="H4188" t="b">
        <f t="shared" si="971"/>
        <v>0</v>
      </c>
    </row>
    <row r="4189" spans="1:8" hidden="1" x14ac:dyDescent="0.3">
      <c r="A4189">
        <v>3502</v>
      </c>
      <c r="B4189" t="s">
        <v>11815</v>
      </c>
      <c r="C4189" t="s">
        <v>11816</v>
      </c>
      <c r="D4189" t="s">
        <v>11817</v>
      </c>
      <c r="E4189" t="s">
        <v>5578</v>
      </c>
      <c r="F4189" t="s">
        <v>33</v>
      </c>
      <c r="G4189" cm="1">
        <f t="array" aca="1" ref="G4189" ca="1">SUMPRODUCT(--ISNUMBER(MID(D4189,ROW(INDIRECT("1:"&amp;LEN(D4189))),1)*1))</f>
        <v>5</v>
      </c>
      <c r="H4189" t="b">
        <f t="shared" ref="H4189:H4190" si="972">OR(ISNUMBER(FIND("Wh kg", D4189)), ISNUMBER(FIND("F/g", D4189)), ISNUMBER(FIND("ppm", D4189)), ISNUMBER(FIND("ppb", D4189)), ISNUMBER(FIND("mAh/g", D4189)), ISNUMBER(FIND("kHz", D4189)), ISNUMBER(FIND("°C", D4189)), ISNUMBER(FIND(" pH", D4189)), ISNUMBER(FIND("mg/L", D4189)), ISNUMBER(FIND("mAhg", D4189)), ISNUMBER(FIND("g/L", D4189)), ISNUMBER(FIND("MPa", D4189)))</f>
        <v>0</v>
      </c>
    </row>
    <row r="4190" spans="1:8" x14ac:dyDescent="0.3">
      <c r="A4190">
        <v>3504</v>
      </c>
      <c r="B4190" t="s">
        <v>11821</v>
      </c>
      <c r="C4190" t="s">
        <v>11822</v>
      </c>
      <c r="D4190" t="s">
        <v>11823</v>
      </c>
      <c r="E4190" t="s">
        <v>1749</v>
      </c>
      <c r="F4190" t="s">
        <v>961</v>
      </c>
      <c r="G4190" cm="1">
        <f t="array" aca="1" ref="G4190" ca="1">SUMPRODUCT(--ISNUMBER(MID(D4190,ROW(INDIRECT("1:"&amp;LEN(D4190))),1)*1))</f>
        <v>5</v>
      </c>
      <c r="H4190" t="b">
        <f t="shared" si="972"/>
        <v>1</v>
      </c>
    </row>
    <row r="4191" spans="1:8" hidden="1" x14ac:dyDescent="0.3">
      <c r="A4191">
        <v>3517</v>
      </c>
      <c r="B4191" t="s">
        <v>11861</v>
      </c>
      <c r="C4191" t="s">
        <v>11862</v>
      </c>
      <c r="D4191" t="s">
        <v>11863</v>
      </c>
      <c r="E4191" t="s">
        <v>265</v>
      </c>
      <c r="F4191" t="s">
        <v>8723</v>
      </c>
      <c r="G4191" cm="1">
        <f t="array" aca="1" ref="G4191" ca="1">SUMPRODUCT(--ISNUMBER(MID(D4191,ROW(INDIRECT("1:"&amp;LEN(D4191))),1)*1))</f>
        <v>5</v>
      </c>
      <c r="H4191" t="b">
        <f t="shared" si="971"/>
        <v>0</v>
      </c>
    </row>
    <row r="4192" spans="1:8" hidden="1" x14ac:dyDescent="0.3">
      <c r="A4192">
        <v>3535</v>
      </c>
      <c r="B4192" t="s">
        <v>11922</v>
      </c>
      <c r="C4192" t="s">
        <v>11923</v>
      </c>
      <c r="D4192" t="s">
        <v>11924</v>
      </c>
      <c r="E4192" t="s">
        <v>191</v>
      </c>
      <c r="F4192" t="s">
        <v>610</v>
      </c>
      <c r="G4192" cm="1">
        <f t="array" aca="1" ref="G4192" ca="1">SUMPRODUCT(--ISNUMBER(MID(D4192,ROW(INDIRECT("1:"&amp;LEN(D4192))),1)*1))</f>
        <v>5</v>
      </c>
      <c r="H4192" t="b">
        <f>OR(ISNUMBER(FIND("Wh kg", D4192)), ISNUMBER(FIND("F/g", D4192)), ISNUMBER(FIND("ppm", D4192)), ISNUMBER(FIND("ppb", D4192)), ISNUMBER(FIND("mAh/g", D4192)), ISNUMBER(FIND("kHz", D4192)), ISNUMBER(FIND("°C", D4192)), ISNUMBER(FIND(" pH", D4192)), ISNUMBER(FIND("mg/L", D4192)), ISNUMBER(FIND("mAhg", D4192)), ISNUMBER(FIND("g/L", D4192)), ISNUMBER(FIND("MPa", D4192)))</f>
        <v>0</v>
      </c>
    </row>
    <row r="4193" spans="1:8" hidden="1" x14ac:dyDescent="0.3">
      <c r="A4193">
        <v>4191</v>
      </c>
      <c r="B4193" t="s">
        <v>14000</v>
      </c>
      <c r="C4193" t="s">
        <v>14001</v>
      </c>
      <c r="D4193" t="s">
        <v>14002</v>
      </c>
      <c r="E4193" t="s">
        <v>5565</v>
      </c>
      <c r="F4193" t="s">
        <v>9996</v>
      </c>
      <c r="G4193" cm="1">
        <f t="array" aca="1" ref="G4193" ca="1">SUMPRODUCT(--ISNUMBER(MID(D4193,ROW(INDIRECT("1:"&amp;LEN(D4193))),1)*1))</f>
        <v>0</v>
      </c>
    </row>
    <row r="4194" spans="1:8" hidden="1" x14ac:dyDescent="0.3">
      <c r="A4194">
        <v>3667</v>
      </c>
      <c r="B4194" t="s">
        <v>12351</v>
      </c>
      <c r="C4194" t="s">
        <v>12352</v>
      </c>
      <c r="D4194" t="s">
        <v>12353</v>
      </c>
      <c r="E4194" t="s">
        <v>1351</v>
      </c>
      <c r="F4194" t="s">
        <v>161</v>
      </c>
      <c r="G4194" cm="1">
        <f t="array" aca="1" ref="G4194" ca="1">SUMPRODUCT(--ISNUMBER(MID(D4194,ROW(INDIRECT("1:"&amp;LEN(D4194))),1)*1))</f>
        <v>5</v>
      </c>
      <c r="H4194" t="b">
        <f t="shared" ref="H4194:H4195" si="973">OR(ISNUMBER(FIND("Wh kg", D4194)), ISNUMBER(FIND("F/g", D4194)), ISNUMBER(FIND("ppm", D4194)), ISNUMBER(FIND("ppb", D4194)), ISNUMBER(FIND("mAh/g", D4194)), ISNUMBER(FIND("kHz", D4194)), ISNUMBER(FIND("°C", D4194)), ISNUMBER(FIND(" pH", D4194)), ISNUMBER(FIND("mg/L", D4194)), ISNUMBER(FIND("min", D4194)), ISNUMBER(FIND("mAhg", D4194)), ISNUMBER(FIND("g/L", D4194)), ISNUMBER(FIND("MPa", D4194)))</f>
        <v>0</v>
      </c>
    </row>
    <row r="4195" spans="1:8" hidden="1" x14ac:dyDescent="0.3">
      <c r="A4195">
        <v>3744</v>
      </c>
      <c r="B4195" t="s">
        <v>12598</v>
      </c>
      <c r="C4195" t="s">
        <v>12599</v>
      </c>
      <c r="D4195" t="s">
        <v>12600</v>
      </c>
      <c r="E4195" t="s">
        <v>2314</v>
      </c>
      <c r="F4195" t="s">
        <v>7014</v>
      </c>
      <c r="G4195" cm="1">
        <f t="array" aca="1" ref="G4195" ca="1">SUMPRODUCT(--ISNUMBER(MID(D4195,ROW(INDIRECT("1:"&amp;LEN(D4195))),1)*1))</f>
        <v>5</v>
      </c>
      <c r="H4195" t="b">
        <f t="shared" si="973"/>
        <v>0</v>
      </c>
    </row>
    <row r="4196" spans="1:8" hidden="1" x14ac:dyDescent="0.3">
      <c r="A4196">
        <v>4194</v>
      </c>
      <c r="B4196" t="s">
        <v>14011</v>
      </c>
      <c r="C4196" t="s">
        <v>14012</v>
      </c>
      <c r="D4196" t="s">
        <v>14013</v>
      </c>
      <c r="E4196" t="s">
        <v>287</v>
      </c>
      <c r="F4196" t="s">
        <v>3979</v>
      </c>
      <c r="G4196" cm="1">
        <f t="array" aca="1" ref="G4196" ca="1">SUMPRODUCT(--ISNUMBER(MID(D4196,ROW(INDIRECT("1:"&amp;LEN(D4196))),1)*1))</f>
        <v>0</v>
      </c>
    </row>
    <row r="4197" spans="1:8" hidden="1" x14ac:dyDescent="0.3">
      <c r="A4197">
        <v>3745</v>
      </c>
      <c r="B4197" t="s">
        <v>12601</v>
      </c>
      <c r="C4197" t="s">
        <v>12602</v>
      </c>
      <c r="D4197" t="s">
        <v>12603</v>
      </c>
      <c r="E4197" t="s">
        <v>4962</v>
      </c>
      <c r="F4197" t="s">
        <v>46</v>
      </c>
      <c r="G4197" cm="1">
        <f t="array" aca="1" ref="G4197" ca="1">SUMPRODUCT(--ISNUMBER(MID(D4197,ROW(INDIRECT("1:"&amp;LEN(D4197))),1)*1))</f>
        <v>5</v>
      </c>
      <c r="H4197" t="b">
        <f t="shared" ref="H4197:H4202" si="974">OR(ISNUMBER(FIND("Wh kg", D4197)), ISNUMBER(FIND("F/g", D4197)), ISNUMBER(FIND("ppm", D4197)), ISNUMBER(FIND("ppb", D4197)), ISNUMBER(FIND("mAh/g", D4197)), ISNUMBER(FIND("kHz", D4197)), ISNUMBER(FIND("°C", D4197)), ISNUMBER(FIND(" pH", D4197)), ISNUMBER(FIND("mg/L", D4197)), ISNUMBER(FIND("min", D4197)), ISNUMBER(FIND("mAhg", D4197)), ISNUMBER(FIND("g/L", D4197)), ISNUMBER(FIND("MPa", D4197)))</f>
        <v>0</v>
      </c>
    </row>
    <row r="4198" spans="1:8" hidden="1" x14ac:dyDescent="0.3">
      <c r="A4198">
        <v>3840</v>
      </c>
      <c r="B4198" t="s">
        <v>12896</v>
      </c>
      <c r="C4198" t="s">
        <v>12897</v>
      </c>
      <c r="D4198" t="s">
        <v>12898</v>
      </c>
      <c r="E4198" t="s">
        <v>448</v>
      </c>
      <c r="F4198" t="s">
        <v>2654</v>
      </c>
      <c r="G4198" cm="1">
        <f t="array" aca="1" ref="G4198" ca="1">SUMPRODUCT(--ISNUMBER(MID(D4198,ROW(INDIRECT("1:"&amp;LEN(D4198))),1)*1))</f>
        <v>5</v>
      </c>
      <c r="H4198" t="b">
        <f t="shared" si="974"/>
        <v>0</v>
      </c>
    </row>
    <row r="4199" spans="1:8" hidden="1" x14ac:dyDescent="0.3">
      <c r="A4199">
        <v>3858</v>
      </c>
      <c r="B4199" t="s">
        <v>12953</v>
      </c>
      <c r="C4199" t="s">
        <v>12954</v>
      </c>
      <c r="D4199" t="s">
        <v>12955</v>
      </c>
      <c r="E4199" t="s">
        <v>2615</v>
      </c>
      <c r="F4199" t="s">
        <v>310</v>
      </c>
      <c r="G4199" cm="1">
        <f t="array" aca="1" ref="G4199" ca="1">SUMPRODUCT(--ISNUMBER(MID(D4199,ROW(INDIRECT("1:"&amp;LEN(D4199))),1)*1))</f>
        <v>5</v>
      </c>
      <c r="H4199" t="b">
        <f t="shared" ref="H4199:H4201" si="975">OR(ISNUMBER(FIND("Wh kg", D4199)), ISNUMBER(FIND("F/g", D4199)), ISNUMBER(FIND("ppm", D4199)), ISNUMBER(FIND("ppb", D4199)), ISNUMBER(FIND("mAh/g", D4199)), ISNUMBER(FIND("kHz", D4199)), ISNUMBER(FIND("°C", D4199)), ISNUMBER(FIND(" pH", D4199)), ISNUMBER(FIND("mg/L", D4199)), ISNUMBER(FIND("mAhg", D4199)), ISNUMBER(FIND("g/L", D4199)), ISNUMBER(FIND("MPa", D4199)))</f>
        <v>0</v>
      </c>
    </row>
    <row r="4200" spans="1:8" hidden="1" x14ac:dyDescent="0.3">
      <c r="A4200">
        <v>3900</v>
      </c>
      <c r="B4200" t="s">
        <v>13085</v>
      </c>
      <c r="C4200" t="s">
        <v>13086</v>
      </c>
      <c r="D4200" t="s">
        <v>13087</v>
      </c>
      <c r="E4200" t="s">
        <v>2526</v>
      </c>
      <c r="F4200" t="s">
        <v>33</v>
      </c>
      <c r="G4200" cm="1">
        <f t="array" aca="1" ref="G4200" ca="1">SUMPRODUCT(--ISNUMBER(MID(D4200,ROW(INDIRECT("1:"&amp;LEN(D4200))),1)*1))</f>
        <v>5</v>
      </c>
      <c r="H4200" t="b">
        <f t="shared" si="975"/>
        <v>0</v>
      </c>
    </row>
    <row r="4201" spans="1:8" hidden="1" x14ac:dyDescent="0.3">
      <c r="A4201">
        <v>3989</v>
      </c>
      <c r="B4201" t="s">
        <v>13364</v>
      </c>
      <c r="C4201" t="s">
        <v>13365</v>
      </c>
      <c r="D4201" t="s">
        <v>13366</v>
      </c>
      <c r="E4201" t="s">
        <v>519</v>
      </c>
      <c r="F4201" t="s">
        <v>89</v>
      </c>
      <c r="G4201" cm="1">
        <f t="array" aca="1" ref="G4201" ca="1">SUMPRODUCT(--ISNUMBER(MID(D4201,ROW(INDIRECT("1:"&amp;LEN(D4201))),1)*1))</f>
        <v>5</v>
      </c>
      <c r="H4201" t="b">
        <f t="shared" si="975"/>
        <v>0</v>
      </c>
    </row>
    <row r="4202" spans="1:8" hidden="1" x14ac:dyDescent="0.3">
      <c r="A4202">
        <v>4010</v>
      </c>
      <c r="B4202" t="s">
        <v>13431</v>
      </c>
      <c r="C4202" t="s">
        <v>13432</v>
      </c>
      <c r="D4202" t="s">
        <v>13433</v>
      </c>
      <c r="E4202" t="s">
        <v>3176</v>
      </c>
      <c r="F4202" t="s">
        <v>99</v>
      </c>
      <c r="G4202" cm="1">
        <f t="array" aca="1" ref="G4202" ca="1">SUMPRODUCT(--ISNUMBER(MID(D4202,ROW(INDIRECT("1:"&amp;LEN(D4202))),1)*1))</f>
        <v>5</v>
      </c>
      <c r="H4202" t="b">
        <f t="shared" si="974"/>
        <v>0</v>
      </c>
    </row>
    <row r="4203" spans="1:8" hidden="1" x14ac:dyDescent="0.3">
      <c r="A4203">
        <v>4201</v>
      </c>
      <c r="B4203" t="s">
        <v>14034</v>
      </c>
      <c r="C4203" t="s">
        <v>14035</v>
      </c>
      <c r="D4203" t="s">
        <v>14036</v>
      </c>
      <c r="E4203" t="s">
        <v>6014</v>
      </c>
      <c r="F4203" t="s">
        <v>14037</v>
      </c>
      <c r="G4203" cm="1">
        <f t="array" aca="1" ref="G4203" ca="1">SUMPRODUCT(--ISNUMBER(MID(D4203,ROW(INDIRECT("1:"&amp;LEN(D4203))),1)*1))</f>
        <v>0</v>
      </c>
    </row>
    <row r="4204" spans="1:8" hidden="1" x14ac:dyDescent="0.3">
      <c r="A4204">
        <v>4025</v>
      </c>
      <c r="B4204" t="s">
        <v>13482</v>
      </c>
      <c r="C4204" t="s">
        <v>13483</v>
      </c>
      <c r="D4204" t="s">
        <v>13484</v>
      </c>
      <c r="E4204" t="s">
        <v>7099</v>
      </c>
      <c r="F4204" t="s">
        <v>89</v>
      </c>
      <c r="G4204" cm="1">
        <f t="array" aca="1" ref="G4204" ca="1">SUMPRODUCT(--ISNUMBER(MID(D4204,ROW(INDIRECT("1:"&amp;LEN(D4204))),1)*1))</f>
        <v>5</v>
      </c>
      <c r="H4204" t="b">
        <f t="shared" ref="H4204:H4205" si="976">OR(ISNUMBER(FIND("Wh kg", D4204)), ISNUMBER(FIND("F/g", D4204)), ISNUMBER(FIND("ppm", D4204)), ISNUMBER(FIND("ppb", D4204)), ISNUMBER(FIND("mAh/g", D4204)), ISNUMBER(FIND("kHz", D4204)), ISNUMBER(FIND("°C", D4204)), ISNUMBER(FIND(" pH", D4204)), ISNUMBER(FIND("mg/L", D4204)), ISNUMBER(FIND("min", D4204)), ISNUMBER(FIND("mAhg", D4204)), ISNUMBER(FIND("g/L", D4204)), ISNUMBER(FIND("MPa", D4204)))</f>
        <v>0</v>
      </c>
    </row>
    <row r="4205" spans="1:8" hidden="1" x14ac:dyDescent="0.3">
      <c r="A4205">
        <v>4033</v>
      </c>
      <c r="B4205" t="s">
        <v>13507</v>
      </c>
      <c r="C4205" t="s">
        <v>13508</v>
      </c>
      <c r="D4205" t="s">
        <v>13509</v>
      </c>
      <c r="E4205" t="s">
        <v>1492</v>
      </c>
      <c r="F4205" t="s">
        <v>694</v>
      </c>
      <c r="G4205" cm="1">
        <f t="array" aca="1" ref="G4205" ca="1">SUMPRODUCT(--ISNUMBER(MID(D4205,ROW(INDIRECT("1:"&amp;LEN(D4205))),1)*1))</f>
        <v>5</v>
      </c>
      <c r="H4205" t="b">
        <f>OR(ISNUMBER(FIND("Wh kg", D4205)), ISNUMBER(FIND("F/g", D4205)), ISNUMBER(FIND("ppm", D4205)), ISNUMBER(FIND("ppb", D4205)), ISNUMBER(FIND("mAh/g", D4205)), ISNUMBER(FIND("kHz", D4205)), ISNUMBER(FIND("°C", D4205)), ISNUMBER(FIND(" pH", D4205)), ISNUMBER(FIND("mg/L", D4205)), ISNUMBER(FIND("mAhg", D4205)), ISNUMBER(FIND("g/L", D4205)), ISNUMBER(FIND("MPa", D4205)))</f>
        <v>0</v>
      </c>
    </row>
    <row r="4206" spans="1:8" hidden="1" x14ac:dyDescent="0.3">
      <c r="A4206">
        <v>4204</v>
      </c>
      <c r="B4206" t="s">
        <v>14044</v>
      </c>
      <c r="C4206" t="s">
        <v>14045</v>
      </c>
      <c r="D4206" t="s">
        <v>555</v>
      </c>
      <c r="E4206" t="s">
        <v>14046</v>
      </c>
      <c r="F4206" t="s">
        <v>6415</v>
      </c>
      <c r="G4206" cm="1">
        <f t="array" aca="1" ref="G4206" ca="1">SUMPRODUCT(--ISNUMBER(MID(D4206,ROW(INDIRECT("1:"&amp;LEN(D4206))),1)*1))</f>
        <v>0</v>
      </c>
    </row>
    <row r="4207" spans="1:8" x14ac:dyDescent="0.3">
      <c r="A4207">
        <v>4043</v>
      </c>
      <c r="B4207" t="s">
        <v>13537</v>
      </c>
      <c r="C4207" t="s">
        <v>13538</v>
      </c>
      <c r="D4207" t="s">
        <v>13539</v>
      </c>
      <c r="E4207" t="s">
        <v>93</v>
      </c>
      <c r="F4207" t="s">
        <v>153</v>
      </c>
      <c r="G4207" cm="1">
        <f t="array" aca="1" ref="G4207" ca="1">SUMPRODUCT(--ISNUMBER(MID(D4207,ROW(INDIRECT("1:"&amp;LEN(D4207))),1)*1))</f>
        <v>5</v>
      </c>
      <c r="H4207" t="b">
        <f t="shared" ref="H4207:H4208" si="977">OR(ISNUMBER(FIND("Wh kg", D4207)), ISNUMBER(FIND("F/g", D4207)), ISNUMBER(FIND("ppm", D4207)), ISNUMBER(FIND("ppb", D4207)), ISNUMBER(FIND("mAh/g", D4207)), ISNUMBER(FIND("kHz", D4207)), ISNUMBER(FIND("°C", D4207)), ISNUMBER(FIND(" pH", D4207)), ISNUMBER(FIND("mg/L", D4207)), ISNUMBER(FIND("mAhg", D4207)), ISNUMBER(FIND("g/L", D4207)), ISNUMBER(FIND("MPa", D4207)))</f>
        <v>1</v>
      </c>
    </row>
    <row r="4208" spans="1:8" hidden="1" x14ac:dyDescent="0.3">
      <c r="A4208">
        <v>4076</v>
      </c>
      <c r="B4208" t="s">
        <v>13641</v>
      </c>
      <c r="C4208" t="s">
        <v>13642</v>
      </c>
      <c r="D4208" t="s">
        <v>13643</v>
      </c>
      <c r="E4208" t="s">
        <v>13644</v>
      </c>
      <c r="F4208" t="s">
        <v>89</v>
      </c>
      <c r="G4208" cm="1">
        <f t="array" aca="1" ref="G4208" ca="1">SUMPRODUCT(--ISNUMBER(MID(D4208,ROW(INDIRECT("1:"&amp;LEN(D4208))),1)*1))</f>
        <v>5</v>
      </c>
      <c r="H4208" t="b">
        <f t="shared" si="977"/>
        <v>0</v>
      </c>
    </row>
    <row r="4209" spans="1:8" hidden="1" x14ac:dyDescent="0.3">
      <c r="A4209">
        <v>4175</v>
      </c>
      <c r="B4209" t="s">
        <v>13950</v>
      </c>
      <c r="C4209" t="s">
        <v>13951</v>
      </c>
      <c r="D4209" t="s">
        <v>13952</v>
      </c>
      <c r="E4209" t="s">
        <v>13953</v>
      </c>
      <c r="F4209" t="s">
        <v>392</v>
      </c>
      <c r="G4209" cm="1">
        <f t="array" aca="1" ref="G4209" ca="1">SUMPRODUCT(--ISNUMBER(MID(D4209,ROW(INDIRECT("1:"&amp;LEN(D4209))),1)*1))</f>
        <v>5</v>
      </c>
      <c r="H4209" t="b">
        <f t="shared" ref="H4207:H4216" si="978">OR(ISNUMBER(FIND("Wh kg", D4209)), ISNUMBER(FIND("F/g", D4209)), ISNUMBER(FIND("ppm", D4209)), ISNUMBER(FIND("ppb", D4209)), ISNUMBER(FIND("mAh/g", D4209)), ISNUMBER(FIND("kHz", D4209)), ISNUMBER(FIND("°C", D4209)), ISNUMBER(FIND(" pH", D4209)), ISNUMBER(FIND("mg/L", D4209)), ISNUMBER(FIND("min", D4209)), ISNUMBER(FIND("mAhg", D4209)), ISNUMBER(FIND("g/L", D4209)), ISNUMBER(FIND("MPa", D4209)))</f>
        <v>0</v>
      </c>
    </row>
    <row r="4210" spans="1:8" hidden="1" x14ac:dyDescent="0.3">
      <c r="A4210">
        <v>4200</v>
      </c>
      <c r="B4210" t="s">
        <v>14031</v>
      </c>
      <c r="C4210" t="s">
        <v>14032</v>
      </c>
      <c r="D4210" t="s">
        <v>14033</v>
      </c>
      <c r="E4210" t="s">
        <v>2329</v>
      </c>
      <c r="F4210" t="s">
        <v>6565</v>
      </c>
      <c r="G4210" cm="1">
        <f t="array" aca="1" ref="G4210" ca="1">SUMPRODUCT(--ISNUMBER(MID(D4210,ROW(INDIRECT("1:"&amp;LEN(D4210))),1)*1))</f>
        <v>5</v>
      </c>
      <c r="H4210" t="b">
        <f t="shared" si="978"/>
        <v>0</v>
      </c>
    </row>
    <row r="4211" spans="1:8" hidden="1" x14ac:dyDescent="0.3">
      <c r="A4211">
        <v>4237</v>
      </c>
      <c r="B4211" t="s">
        <v>14152</v>
      </c>
      <c r="C4211" t="s">
        <v>14153</v>
      </c>
      <c r="D4211" t="s">
        <v>14154</v>
      </c>
      <c r="E4211" t="s">
        <v>2768</v>
      </c>
      <c r="F4211" t="s">
        <v>84</v>
      </c>
      <c r="G4211" cm="1">
        <f t="array" aca="1" ref="G4211" ca="1">SUMPRODUCT(--ISNUMBER(MID(D4211,ROW(INDIRECT("1:"&amp;LEN(D4211))),1)*1))</f>
        <v>5</v>
      </c>
      <c r="H4211" t="b">
        <f t="shared" si="978"/>
        <v>0</v>
      </c>
    </row>
    <row r="4212" spans="1:8" hidden="1" x14ac:dyDescent="0.3">
      <c r="A4212">
        <v>4379</v>
      </c>
      <c r="B4212" t="s">
        <v>14610</v>
      </c>
      <c r="C4212" t="s">
        <v>14611</v>
      </c>
      <c r="D4212" t="s">
        <v>14612</v>
      </c>
      <c r="E4212" t="s">
        <v>2165</v>
      </c>
      <c r="F4212" t="s">
        <v>46</v>
      </c>
      <c r="G4212" cm="1">
        <f t="array" aca="1" ref="G4212" ca="1">SUMPRODUCT(--ISNUMBER(MID(D4212,ROW(INDIRECT("1:"&amp;LEN(D4212))),1)*1))</f>
        <v>5</v>
      </c>
      <c r="H4212" t="b">
        <f t="shared" si="978"/>
        <v>0</v>
      </c>
    </row>
    <row r="4213" spans="1:8" hidden="1" x14ac:dyDescent="0.3">
      <c r="A4213">
        <v>4395</v>
      </c>
      <c r="B4213" t="s">
        <v>14664</v>
      </c>
      <c r="C4213" t="s">
        <v>14665</v>
      </c>
      <c r="D4213" t="s">
        <v>14666</v>
      </c>
      <c r="E4213" t="s">
        <v>6913</v>
      </c>
      <c r="F4213" t="s">
        <v>46</v>
      </c>
      <c r="G4213" cm="1">
        <f t="array" aca="1" ref="G4213" ca="1">SUMPRODUCT(--ISNUMBER(MID(D4213,ROW(INDIRECT("1:"&amp;LEN(D4213))),1)*1))</f>
        <v>5</v>
      </c>
      <c r="H4213" t="b">
        <f t="shared" ref="H4213:H4216" si="979">OR(ISNUMBER(FIND("Wh kg", D4213)), ISNUMBER(FIND("F/g", D4213)), ISNUMBER(FIND("ppm", D4213)), ISNUMBER(FIND("ppb", D4213)), ISNUMBER(FIND("mAh/g", D4213)), ISNUMBER(FIND("kHz", D4213)), ISNUMBER(FIND("°C", D4213)), ISNUMBER(FIND(" pH", D4213)), ISNUMBER(FIND("mg/L", D4213)), ISNUMBER(FIND("mAhg", D4213)), ISNUMBER(FIND("g/L", D4213)), ISNUMBER(FIND("MPa", D4213)))</f>
        <v>0</v>
      </c>
    </row>
    <row r="4214" spans="1:8" hidden="1" x14ac:dyDescent="0.3">
      <c r="A4214">
        <v>4502</v>
      </c>
      <c r="B4214" t="s">
        <v>15002</v>
      </c>
      <c r="C4214" t="s">
        <v>15003</v>
      </c>
      <c r="D4214" t="s">
        <v>15004</v>
      </c>
      <c r="E4214" t="s">
        <v>15005</v>
      </c>
      <c r="F4214" t="s">
        <v>89</v>
      </c>
      <c r="G4214" cm="1">
        <f t="array" aca="1" ref="G4214" ca="1">SUMPRODUCT(--ISNUMBER(MID(D4214,ROW(INDIRECT("1:"&amp;LEN(D4214))),1)*1))</f>
        <v>5</v>
      </c>
      <c r="H4214" t="b">
        <f t="shared" si="979"/>
        <v>0</v>
      </c>
    </row>
    <row r="4215" spans="1:8" hidden="1" x14ac:dyDescent="0.3">
      <c r="A4215">
        <v>4531</v>
      </c>
      <c r="B4215" t="s">
        <v>15096</v>
      </c>
      <c r="C4215" t="s">
        <v>15097</v>
      </c>
      <c r="D4215" t="s">
        <v>15098</v>
      </c>
      <c r="E4215" t="s">
        <v>1916</v>
      </c>
      <c r="F4215" t="s">
        <v>15</v>
      </c>
      <c r="G4215" cm="1">
        <f t="array" aca="1" ref="G4215" ca="1">SUMPRODUCT(--ISNUMBER(MID(D4215,ROW(INDIRECT("1:"&amp;LEN(D4215))),1)*1))</f>
        <v>5</v>
      </c>
      <c r="H4215" t="b">
        <f t="shared" si="979"/>
        <v>0</v>
      </c>
    </row>
    <row r="4216" spans="1:8" hidden="1" x14ac:dyDescent="0.3">
      <c r="A4216">
        <v>4598</v>
      </c>
      <c r="B4216" t="s">
        <v>15306</v>
      </c>
      <c r="C4216" t="s">
        <v>15307</v>
      </c>
      <c r="D4216" t="s">
        <v>15308</v>
      </c>
      <c r="E4216" t="s">
        <v>1309</v>
      </c>
      <c r="F4216" t="s">
        <v>161</v>
      </c>
      <c r="G4216" cm="1">
        <f t="array" aca="1" ref="G4216" ca="1">SUMPRODUCT(--ISNUMBER(MID(D4216,ROW(INDIRECT("1:"&amp;LEN(D4216))),1)*1))</f>
        <v>5</v>
      </c>
      <c r="H4216" t="b">
        <f t="shared" si="979"/>
        <v>0</v>
      </c>
    </row>
    <row r="4217" spans="1:8" hidden="1" x14ac:dyDescent="0.3">
      <c r="A4217">
        <v>4215</v>
      </c>
      <c r="B4217" t="s">
        <v>14077</v>
      </c>
      <c r="C4217" t="s">
        <v>14078</v>
      </c>
      <c r="D4217" t="s">
        <v>14079</v>
      </c>
      <c r="E4217" t="s">
        <v>14080</v>
      </c>
      <c r="F4217" t="s">
        <v>15</v>
      </c>
      <c r="G4217" cm="1">
        <f t="array" aca="1" ref="G4217" ca="1">SUMPRODUCT(--ISNUMBER(MID(D4217,ROW(INDIRECT("1:"&amp;LEN(D4217))),1)*1))</f>
        <v>0</v>
      </c>
    </row>
    <row r="4218" spans="1:8" hidden="1" x14ac:dyDescent="0.3">
      <c r="A4218">
        <v>4637</v>
      </c>
      <c r="B4218" t="s">
        <v>15431</v>
      </c>
      <c r="C4218" t="s">
        <v>15432</v>
      </c>
      <c r="D4218" t="s">
        <v>15433</v>
      </c>
      <c r="E4218" t="s">
        <v>856</v>
      </c>
      <c r="F4218" t="s">
        <v>15089</v>
      </c>
      <c r="G4218" cm="1">
        <f t="array" aca="1" ref="G4218" ca="1">SUMPRODUCT(--ISNUMBER(MID(D4218,ROW(INDIRECT("1:"&amp;LEN(D4218))),1)*1))</f>
        <v>5</v>
      </c>
      <c r="H4218" t="b">
        <f>OR(ISNUMBER(FIND("Wh kg", D4218)), ISNUMBER(FIND("F/g", D4218)), ISNUMBER(FIND("ppm", D4218)), ISNUMBER(FIND("ppb", D4218)), ISNUMBER(FIND("mAh/g", D4218)), ISNUMBER(FIND("kHz", D4218)), ISNUMBER(FIND("°C", D4218)), ISNUMBER(FIND(" pH", D4218)), ISNUMBER(FIND("mg/L", D4218)), ISNUMBER(FIND("mAhg", D4218)), ISNUMBER(FIND("g/L", D4218)), ISNUMBER(FIND("MPa", D4218)))</f>
        <v>0</v>
      </c>
    </row>
    <row r="4219" spans="1:8" hidden="1" x14ac:dyDescent="0.3">
      <c r="A4219">
        <v>4685</v>
      </c>
      <c r="B4219" t="s">
        <v>15584</v>
      </c>
      <c r="C4219" t="s">
        <v>15585</v>
      </c>
      <c r="D4219" t="s">
        <v>15586</v>
      </c>
      <c r="E4219" t="s">
        <v>98</v>
      </c>
      <c r="F4219" t="s">
        <v>2120</v>
      </c>
      <c r="G4219" cm="1">
        <f t="array" aca="1" ref="G4219" ca="1">SUMPRODUCT(--ISNUMBER(MID(D4219,ROW(INDIRECT("1:"&amp;LEN(D4219))),1)*1))</f>
        <v>5</v>
      </c>
      <c r="H4219" t="b">
        <f t="shared" ref="H4218:H4222" si="980">OR(ISNUMBER(FIND("Wh kg", D4219)), ISNUMBER(FIND("F/g", D4219)), ISNUMBER(FIND("ppm", D4219)), ISNUMBER(FIND("ppb", D4219)), ISNUMBER(FIND("mAh/g", D4219)), ISNUMBER(FIND("kHz", D4219)), ISNUMBER(FIND("°C", D4219)), ISNUMBER(FIND(" pH", D4219)), ISNUMBER(FIND("mg/L", D4219)), ISNUMBER(FIND("min", D4219)), ISNUMBER(FIND("mAhg", D4219)), ISNUMBER(FIND("g/L", D4219)), ISNUMBER(FIND("MPa", D4219)))</f>
        <v>0</v>
      </c>
    </row>
    <row r="4220" spans="1:8" hidden="1" x14ac:dyDescent="0.3">
      <c r="A4220">
        <v>4694</v>
      </c>
      <c r="B4220" t="s">
        <v>15612</v>
      </c>
      <c r="C4220" t="s">
        <v>15613</v>
      </c>
      <c r="D4220" t="s">
        <v>15614</v>
      </c>
      <c r="E4220" t="s">
        <v>1057</v>
      </c>
      <c r="F4220" t="s">
        <v>1411</v>
      </c>
      <c r="G4220" cm="1">
        <f t="array" aca="1" ref="G4220" ca="1">SUMPRODUCT(--ISNUMBER(MID(D4220,ROW(INDIRECT("1:"&amp;LEN(D4220))),1)*1))</f>
        <v>5</v>
      </c>
      <c r="H4220" t="b">
        <f t="shared" ref="H4220:H4222" si="981">OR(ISNUMBER(FIND("Wh kg", D4220)), ISNUMBER(FIND("F/g", D4220)), ISNUMBER(FIND("ppm", D4220)), ISNUMBER(FIND("ppb", D4220)), ISNUMBER(FIND("mAh/g", D4220)), ISNUMBER(FIND("kHz", D4220)), ISNUMBER(FIND("°C", D4220)), ISNUMBER(FIND(" pH", D4220)), ISNUMBER(FIND("mg/L", D4220)), ISNUMBER(FIND("mAhg", D4220)), ISNUMBER(FIND("g/L", D4220)), ISNUMBER(FIND("MPa", D4220)))</f>
        <v>0</v>
      </c>
    </row>
    <row r="4221" spans="1:8" hidden="1" x14ac:dyDescent="0.3">
      <c r="A4221">
        <v>4746</v>
      </c>
      <c r="B4221" t="s">
        <v>15779</v>
      </c>
      <c r="C4221" t="s">
        <v>15780</v>
      </c>
      <c r="D4221" t="s">
        <v>15781</v>
      </c>
      <c r="E4221" t="s">
        <v>299</v>
      </c>
      <c r="F4221" t="s">
        <v>84</v>
      </c>
      <c r="G4221" cm="1">
        <f t="array" aca="1" ref="G4221" ca="1">SUMPRODUCT(--ISNUMBER(MID(D4221,ROW(INDIRECT("1:"&amp;LEN(D4221))),1)*1))</f>
        <v>5</v>
      </c>
      <c r="H4221" t="b">
        <f t="shared" si="981"/>
        <v>0</v>
      </c>
    </row>
    <row r="4222" spans="1:8" x14ac:dyDescent="0.3">
      <c r="A4222">
        <v>4763</v>
      </c>
      <c r="B4222" t="s">
        <v>15832</v>
      </c>
      <c r="C4222" t="s">
        <v>15833</v>
      </c>
      <c r="D4222" t="s">
        <v>15834</v>
      </c>
      <c r="E4222" t="s">
        <v>8886</v>
      </c>
      <c r="F4222" t="s">
        <v>687</v>
      </c>
      <c r="G4222" cm="1">
        <f t="array" aca="1" ref="G4222" ca="1">SUMPRODUCT(--ISNUMBER(MID(D4222,ROW(INDIRECT("1:"&amp;LEN(D4222))),1)*1))</f>
        <v>5</v>
      </c>
      <c r="H4222" t="b">
        <f t="shared" si="981"/>
        <v>1</v>
      </c>
    </row>
    <row r="4223" spans="1:8" hidden="1" x14ac:dyDescent="0.3">
      <c r="A4223">
        <v>4221</v>
      </c>
      <c r="B4223" t="s">
        <v>14096</v>
      </c>
      <c r="C4223" t="s">
        <v>14097</v>
      </c>
      <c r="D4223" t="s">
        <v>14098</v>
      </c>
      <c r="E4223" t="s">
        <v>14099</v>
      </c>
      <c r="F4223" t="s">
        <v>46</v>
      </c>
      <c r="G4223" cm="1">
        <f t="array" aca="1" ref="G4223" ca="1">SUMPRODUCT(--ISNUMBER(MID(D4223,ROW(INDIRECT("1:"&amp;LEN(D4223))),1)*1))</f>
        <v>0</v>
      </c>
    </row>
    <row r="4224" spans="1:8" hidden="1" x14ac:dyDescent="0.3">
      <c r="A4224">
        <v>4816</v>
      </c>
      <c r="B4224" t="s">
        <v>16007</v>
      </c>
      <c r="C4224" t="s">
        <v>16008</v>
      </c>
      <c r="D4224" t="s">
        <v>16009</v>
      </c>
      <c r="E4224" t="s">
        <v>2231</v>
      </c>
      <c r="F4224" t="s">
        <v>84</v>
      </c>
      <c r="G4224" cm="1">
        <f t="array" aca="1" ref="G4224" ca="1">SUMPRODUCT(--ISNUMBER(MID(D4224,ROW(INDIRECT("1:"&amp;LEN(D4224))),1)*1))</f>
        <v>5</v>
      </c>
      <c r="H4224" t="b">
        <f>OR(ISNUMBER(FIND("Wh kg", D4224)), ISNUMBER(FIND("F/g", D4224)), ISNUMBER(FIND("ppm", D4224)), ISNUMBER(FIND("ppb", D4224)), ISNUMBER(FIND("mAh/g", D4224)), ISNUMBER(FIND("kHz", D4224)), ISNUMBER(FIND("°C", D4224)), ISNUMBER(FIND(" pH", D4224)), ISNUMBER(FIND("mg/L", D4224)), ISNUMBER(FIND("mAhg", D4224)), ISNUMBER(FIND("g/L", D4224)), ISNUMBER(FIND("MPa", D4224)))</f>
        <v>0</v>
      </c>
    </row>
    <row r="4225" spans="1:8" hidden="1" x14ac:dyDescent="0.3">
      <c r="A4225">
        <v>4866</v>
      </c>
      <c r="B4225" t="s">
        <v>16169</v>
      </c>
      <c r="C4225" t="s">
        <v>16170</v>
      </c>
      <c r="D4225" t="s">
        <v>16171</v>
      </c>
      <c r="E4225" t="s">
        <v>1895</v>
      </c>
      <c r="F4225" t="s">
        <v>89</v>
      </c>
      <c r="G4225" cm="1">
        <f t="array" aca="1" ref="G4225" ca="1">SUMPRODUCT(--ISNUMBER(MID(D4225,ROW(INDIRECT("1:"&amp;LEN(D4225))),1)*1))</f>
        <v>5</v>
      </c>
      <c r="H4225" t="b">
        <f t="shared" ref="H4224:H4225" si="982">OR(ISNUMBER(FIND("Wh kg", D4225)), ISNUMBER(FIND("F/g", D4225)), ISNUMBER(FIND("ppm", D4225)), ISNUMBER(FIND("ppb", D4225)), ISNUMBER(FIND("mAh/g", D4225)), ISNUMBER(FIND("kHz", D4225)), ISNUMBER(FIND("°C", D4225)), ISNUMBER(FIND(" pH", D4225)), ISNUMBER(FIND("mg/L", D4225)), ISNUMBER(FIND("min", D4225)), ISNUMBER(FIND("mAhg", D4225)), ISNUMBER(FIND("g/L", D4225)), ISNUMBER(FIND("MPa", D4225)))</f>
        <v>0</v>
      </c>
    </row>
    <row r="4226" spans="1:8" hidden="1" x14ac:dyDescent="0.3">
      <c r="A4226">
        <v>4224</v>
      </c>
      <c r="B4226" t="s">
        <v>14107</v>
      </c>
      <c r="C4226" t="s">
        <v>14108</v>
      </c>
      <c r="D4226" t="s">
        <v>14109</v>
      </c>
      <c r="E4226" t="s">
        <v>14110</v>
      </c>
      <c r="F4226" t="s">
        <v>797</v>
      </c>
      <c r="G4226" cm="1">
        <f t="array" aca="1" ref="G4226" ca="1">SUMPRODUCT(--ISNUMBER(MID(D4226,ROW(INDIRECT("1:"&amp;LEN(D4226))),1)*1))</f>
        <v>0</v>
      </c>
    </row>
    <row r="4227" spans="1:8" hidden="1" x14ac:dyDescent="0.3">
      <c r="A4227">
        <v>4954</v>
      </c>
      <c r="B4227" t="s">
        <v>16448</v>
      </c>
      <c r="C4227" t="s">
        <v>16449</v>
      </c>
      <c r="D4227" t="s">
        <v>16450</v>
      </c>
      <c r="E4227" t="s">
        <v>5602</v>
      </c>
      <c r="F4227" t="s">
        <v>321</v>
      </c>
      <c r="G4227" cm="1">
        <f t="array" aca="1" ref="G4227" ca="1">SUMPRODUCT(--ISNUMBER(MID(D4227,ROW(INDIRECT("1:"&amp;LEN(D4227))),1)*1))</f>
        <v>5</v>
      </c>
      <c r="H4227" t="b">
        <f>OR(ISNUMBER(FIND("Wh kg", D4227)), ISNUMBER(FIND("F/g", D4227)), ISNUMBER(FIND("ppm", D4227)), ISNUMBER(FIND("ppb", D4227)), ISNUMBER(FIND("mAh/g", D4227)), ISNUMBER(FIND("kHz", D4227)), ISNUMBER(FIND("°C", D4227)), ISNUMBER(FIND(" pH", D4227)), ISNUMBER(FIND("mg/L", D4227)), ISNUMBER(FIND("min", D4227)), ISNUMBER(FIND("mAhg", D4227)), ISNUMBER(FIND("g/L", D4227)), ISNUMBER(FIND("MPa", D4227)))</f>
        <v>0</v>
      </c>
    </row>
    <row r="4228" spans="1:8" hidden="1" x14ac:dyDescent="0.3">
      <c r="A4228">
        <v>4226</v>
      </c>
      <c r="B4228" t="s">
        <v>14115</v>
      </c>
      <c r="C4228" t="s">
        <v>14116</v>
      </c>
      <c r="D4228" t="s">
        <v>14117</v>
      </c>
      <c r="E4228" t="s">
        <v>187</v>
      </c>
      <c r="F4228" t="s">
        <v>161</v>
      </c>
      <c r="G4228" cm="1">
        <f t="array" aca="1" ref="G4228" ca="1">SUMPRODUCT(--ISNUMBER(MID(D4228,ROW(INDIRECT("1:"&amp;LEN(D4228))),1)*1))</f>
        <v>0</v>
      </c>
    </row>
    <row r="4229" spans="1:8" hidden="1" x14ac:dyDescent="0.3">
      <c r="A4229">
        <v>4988</v>
      </c>
      <c r="B4229" t="s">
        <v>16554</v>
      </c>
      <c r="C4229" t="s">
        <v>16555</v>
      </c>
      <c r="D4229" t="s">
        <v>16556</v>
      </c>
      <c r="E4229" t="s">
        <v>4410</v>
      </c>
      <c r="F4229" t="s">
        <v>321</v>
      </c>
      <c r="G4229" cm="1">
        <f t="array" aca="1" ref="G4229" ca="1">SUMPRODUCT(--ISNUMBER(MID(D4229,ROW(INDIRECT("1:"&amp;LEN(D4229))),1)*1))</f>
        <v>5</v>
      </c>
      <c r="H4229" t="b">
        <f>OR(ISNUMBER(FIND("Wh kg", D4229)), ISNUMBER(FIND("F/g", D4229)), ISNUMBER(FIND("ppm", D4229)), ISNUMBER(FIND("ppb", D4229)), ISNUMBER(FIND("mAh/g", D4229)), ISNUMBER(FIND("kHz", D4229)), ISNUMBER(FIND("°C", D4229)), ISNUMBER(FIND(" pH", D4229)), ISNUMBER(FIND("mg/L", D4229)), ISNUMBER(FIND("mAhg", D4229)), ISNUMBER(FIND("g/L", D4229)), ISNUMBER(FIND("MPa", D4229)))</f>
        <v>0</v>
      </c>
    </row>
    <row r="4230" spans="1:8" hidden="1" x14ac:dyDescent="0.3">
      <c r="A4230">
        <v>4228</v>
      </c>
      <c r="B4230" t="s">
        <v>14121</v>
      </c>
      <c r="C4230" t="s">
        <v>14122</v>
      </c>
      <c r="D4230" t="s">
        <v>14123</v>
      </c>
      <c r="E4230" t="s">
        <v>191</v>
      </c>
      <c r="F4230" t="s">
        <v>1552</v>
      </c>
      <c r="G4230" cm="1">
        <f t="array" aca="1" ref="G4230" ca="1">SUMPRODUCT(--ISNUMBER(MID(D4230,ROW(INDIRECT("1:"&amp;LEN(D4230))),1)*1))</f>
        <v>0</v>
      </c>
    </row>
    <row r="4231" spans="1:8" hidden="1" x14ac:dyDescent="0.3">
      <c r="A4231">
        <v>5015</v>
      </c>
      <c r="B4231" t="s">
        <v>16643</v>
      </c>
      <c r="C4231" t="s">
        <v>16644</v>
      </c>
      <c r="D4231" t="s">
        <v>16645</v>
      </c>
      <c r="E4231" t="s">
        <v>4833</v>
      </c>
      <c r="F4231" t="s">
        <v>2654</v>
      </c>
      <c r="G4231" cm="1">
        <f t="array" aca="1" ref="G4231" ca="1">SUMPRODUCT(--ISNUMBER(MID(D4231,ROW(INDIRECT("1:"&amp;LEN(D4231))),1)*1))</f>
        <v>5</v>
      </c>
      <c r="H4231" t="b">
        <f t="shared" ref="H4231:H4232" si="983">OR(ISNUMBER(FIND("Wh kg", D4231)), ISNUMBER(FIND("F/g", D4231)), ISNUMBER(FIND("ppm", D4231)), ISNUMBER(FIND("ppb", D4231)), ISNUMBER(FIND("mAh/g", D4231)), ISNUMBER(FIND("kHz", D4231)), ISNUMBER(FIND("°C", D4231)), ISNUMBER(FIND(" pH", D4231)), ISNUMBER(FIND("mg/L", D4231)), ISNUMBER(FIND("min", D4231)), ISNUMBER(FIND("mAhg", D4231)), ISNUMBER(FIND("g/L", D4231)), ISNUMBER(FIND("MPa", D4231)))</f>
        <v>0</v>
      </c>
    </row>
    <row r="4232" spans="1:8" hidden="1" x14ac:dyDescent="0.3">
      <c r="A4232">
        <v>20</v>
      </c>
      <c r="B4232" t="s">
        <v>100</v>
      </c>
      <c r="C4232" t="s">
        <v>101</v>
      </c>
      <c r="D4232" t="s">
        <v>102</v>
      </c>
      <c r="E4232" t="s">
        <v>103</v>
      </c>
      <c r="F4232" t="s">
        <v>33</v>
      </c>
      <c r="G4232" cm="1">
        <f t="array" aca="1" ref="G4232" ca="1">SUMPRODUCT(--ISNUMBER(MID(D4232,ROW(INDIRECT("1:"&amp;LEN(D4232))),1)*1))</f>
        <v>4</v>
      </c>
      <c r="H4232" t="b">
        <f t="shared" si="983"/>
        <v>0</v>
      </c>
    </row>
    <row r="4233" spans="1:8" hidden="1" x14ac:dyDescent="0.3">
      <c r="A4233">
        <v>4231</v>
      </c>
      <c r="B4233" t="s">
        <v>14131</v>
      </c>
      <c r="C4233" t="s">
        <v>14132</v>
      </c>
      <c r="D4233" t="s">
        <v>14133</v>
      </c>
      <c r="E4233" t="s">
        <v>3567</v>
      </c>
      <c r="F4233" t="s">
        <v>14134</v>
      </c>
      <c r="G4233" cm="1">
        <f t="array" aca="1" ref="G4233" ca="1">SUMPRODUCT(--ISNUMBER(MID(D4233,ROW(INDIRECT("1:"&amp;LEN(D4233))),1)*1))</f>
        <v>0</v>
      </c>
    </row>
    <row r="4234" spans="1:8" hidden="1" x14ac:dyDescent="0.3">
      <c r="A4234">
        <v>4232</v>
      </c>
      <c r="B4234" t="s">
        <v>14135</v>
      </c>
      <c r="C4234" t="s">
        <v>14136</v>
      </c>
      <c r="D4234" t="s">
        <v>14137</v>
      </c>
      <c r="E4234" t="s">
        <v>19</v>
      </c>
      <c r="F4234" t="s">
        <v>14138</v>
      </c>
      <c r="G4234" cm="1">
        <f t="array" aca="1" ref="G4234" ca="1">SUMPRODUCT(--ISNUMBER(MID(D4234,ROW(INDIRECT("1:"&amp;LEN(D4234))),1)*1))</f>
        <v>0</v>
      </c>
    </row>
    <row r="4235" spans="1:8" hidden="1" x14ac:dyDescent="0.3">
      <c r="A4235">
        <v>46</v>
      </c>
      <c r="B4235" t="s">
        <v>203</v>
      </c>
      <c r="C4235" t="s">
        <v>204</v>
      </c>
      <c r="D4235" t="s">
        <v>205</v>
      </c>
      <c r="E4235" t="s">
        <v>206</v>
      </c>
      <c r="F4235" t="s">
        <v>207</v>
      </c>
      <c r="G4235" cm="1">
        <f t="array" aca="1" ref="G4235" ca="1">SUMPRODUCT(--ISNUMBER(MID(D4235,ROW(INDIRECT("1:"&amp;LEN(D4235))),1)*1))</f>
        <v>4</v>
      </c>
      <c r="H4235" t="b">
        <f>OR(ISNUMBER(FIND("Wh kg", D4235)), ISNUMBER(FIND("F/g", D4235)), ISNUMBER(FIND("ppm", D4235)), ISNUMBER(FIND("ppb", D4235)), ISNUMBER(FIND("mAh/g", D4235)), ISNUMBER(FIND("kHz", D4235)), ISNUMBER(FIND("°C", D4235)), ISNUMBER(FIND(" pH", D4235)), ISNUMBER(FIND("mg/L", D4235)), ISNUMBER(FIND("mAhg", D4235)), ISNUMBER(FIND("g/L", D4235)), ISNUMBER(FIND("MPa", D4235)))</f>
        <v>0</v>
      </c>
    </row>
    <row r="4236" spans="1:8" hidden="1" x14ac:dyDescent="0.3">
      <c r="A4236">
        <v>77</v>
      </c>
      <c r="B4236" t="s">
        <v>322</v>
      </c>
      <c r="C4236" t="s">
        <v>323</v>
      </c>
      <c r="D4236" t="s">
        <v>324</v>
      </c>
      <c r="E4236" t="s">
        <v>325</v>
      </c>
      <c r="F4236" t="s">
        <v>89</v>
      </c>
      <c r="G4236" cm="1">
        <f t="array" aca="1" ref="G4236" ca="1">SUMPRODUCT(--ISNUMBER(MID(D4236,ROW(INDIRECT("1:"&amp;LEN(D4236))),1)*1))</f>
        <v>4</v>
      </c>
      <c r="H4236" t="b">
        <f t="shared" ref="H4235:H4239" si="984">OR(ISNUMBER(FIND("Wh kg", D4236)), ISNUMBER(FIND("F/g", D4236)), ISNUMBER(FIND("ppm", D4236)), ISNUMBER(FIND("ppb", D4236)), ISNUMBER(FIND("mAh/g", D4236)), ISNUMBER(FIND("kHz", D4236)), ISNUMBER(FIND("°C", D4236)), ISNUMBER(FIND(" pH", D4236)), ISNUMBER(FIND("mg/L", D4236)), ISNUMBER(FIND("min", D4236)), ISNUMBER(FIND("mAhg", D4236)), ISNUMBER(FIND("g/L", D4236)), ISNUMBER(FIND("MPa", D4236)))</f>
        <v>0</v>
      </c>
    </row>
    <row r="4237" spans="1:8" hidden="1" x14ac:dyDescent="0.3">
      <c r="A4237">
        <v>128</v>
      </c>
      <c r="B4237" t="s">
        <v>511</v>
      </c>
      <c r="C4237" t="s">
        <v>512</v>
      </c>
      <c r="D4237" t="s">
        <v>513</v>
      </c>
      <c r="E4237" t="s">
        <v>514</v>
      </c>
      <c r="F4237" t="s">
        <v>515</v>
      </c>
      <c r="G4237" cm="1">
        <f t="array" aca="1" ref="G4237" ca="1">SUMPRODUCT(--ISNUMBER(MID(D4237,ROW(INDIRECT("1:"&amp;LEN(D4237))),1)*1))</f>
        <v>4</v>
      </c>
      <c r="H4237" t="b">
        <f t="shared" si="984"/>
        <v>0</v>
      </c>
    </row>
    <row r="4238" spans="1:8" hidden="1" x14ac:dyDescent="0.3">
      <c r="A4238">
        <v>131</v>
      </c>
      <c r="B4238" t="s">
        <v>524</v>
      </c>
      <c r="C4238" t="s">
        <v>525</v>
      </c>
      <c r="D4238" t="s">
        <v>526</v>
      </c>
      <c r="E4238" t="s">
        <v>179</v>
      </c>
      <c r="F4238" t="s">
        <v>116</v>
      </c>
      <c r="G4238" cm="1">
        <f t="array" aca="1" ref="G4238" ca="1">SUMPRODUCT(--ISNUMBER(MID(D4238,ROW(INDIRECT("1:"&amp;LEN(D4238))),1)*1))</f>
        <v>4</v>
      </c>
      <c r="H4238" t="b">
        <f t="shared" si="984"/>
        <v>0</v>
      </c>
    </row>
    <row r="4239" spans="1:8" hidden="1" x14ac:dyDescent="0.3">
      <c r="A4239">
        <v>154</v>
      </c>
      <c r="B4239" t="s">
        <v>600</v>
      </c>
      <c r="C4239" t="s">
        <v>601</v>
      </c>
      <c r="D4239" t="s">
        <v>602</v>
      </c>
      <c r="E4239" t="s">
        <v>60</v>
      </c>
      <c r="F4239" t="s">
        <v>89</v>
      </c>
      <c r="G4239" cm="1">
        <f t="array" aca="1" ref="G4239" ca="1">SUMPRODUCT(--ISNUMBER(MID(D4239,ROW(INDIRECT("1:"&amp;LEN(D4239))),1)*1))</f>
        <v>4</v>
      </c>
      <c r="H4239" t="b">
        <f>OR(ISNUMBER(FIND("Wh kg", D4239)), ISNUMBER(FIND("F/g", D4239)), ISNUMBER(FIND("ppm", D4239)), ISNUMBER(FIND("ppb", D4239)), ISNUMBER(FIND("mAh/g", D4239)), ISNUMBER(FIND("kHz", D4239)), ISNUMBER(FIND("°C", D4239)), ISNUMBER(FIND(" pH", D4239)), ISNUMBER(FIND("mg/L", D4239)), ISNUMBER(FIND("mAhg", D4239)), ISNUMBER(FIND("g/L", D4239)), ISNUMBER(FIND("MPa", D4239)))</f>
        <v>0</v>
      </c>
    </row>
    <row r="4240" spans="1:8" hidden="1" x14ac:dyDescent="0.3">
      <c r="A4240">
        <v>4238</v>
      </c>
      <c r="B4240" t="s">
        <v>14155</v>
      </c>
      <c r="C4240" t="s">
        <v>14156</v>
      </c>
      <c r="D4240" t="s">
        <v>14157</v>
      </c>
      <c r="E4240" t="s">
        <v>195</v>
      </c>
      <c r="F4240" t="s">
        <v>14158</v>
      </c>
      <c r="G4240" cm="1">
        <f t="array" aca="1" ref="G4240" ca="1">SUMPRODUCT(--ISNUMBER(MID(D4240,ROW(INDIRECT("1:"&amp;LEN(D4240))),1)*1))</f>
        <v>0</v>
      </c>
    </row>
    <row r="4241" spans="1:8" hidden="1" x14ac:dyDescent="0.3">
      <c r="A4241">
        <v>202</v>
      </c>
      <c r="B4241" t="s">
        <v>771</v>
      </c>
      <c r="C4241" t="s">
        <v>772</v>
      </c>
      <c r="D4241" t="s">
        <v>773</v>
      </c>
      <c r="E4241" t="s">
        <v>774</v>
      </c>
      <c r="F4241" t="s">
        <v>15</v>
      </c>
      <c r="G4241" cm="1">
        <f t="array" aca="1" ref="G4241" ca="1">SUMPRODUCT(--ISNUMBER(MID(D4241,ROW(INDIRECT("1:"&amp;LEN(D4241))),1)*1))</f>
        <v>4</v>
      </c>
      <c r="H4241" t="b">
        <f t="shared" ref="H4241:H4243" si="985">OR(ISNUMBER(FIND("Wh kg", D4241)), ISNUMBER(FIND("F/g", D4241)), ISNUMBER(FIND("ppm", D4241)), ISNUMBER(FIND("ppb", D4241)), ISNUMBER(FIND("mAh/g", D4241)), ISNUMBER(FIND("kHz", D4241)), ISNUMBER(FIND("°C", D4241)), ISNUMBER(FIND(" pH", D4241)), ISNUMBER(FIND("mg/L", D4241)), ISNUMBER(FIND("mAhg", D4241)), ISNUMBER(FIND("g/L", D4241)), ISNUMBER(FIND("MPa", D4241)))</f>
        <v>0</v>
      </c>
    </row>
    <row r="4242" spans="1:8" hidden="1" x14ac:dyDescent="0.3">
      <c r="A4242">
        <v>219</v>
      </c>
      <c r="B4242" t="s">
        <v>830</v>
      </c>
      <c r="C4242" t="s">
        <v>831</v>
      </c>
      <c r="D4242" t="s">
        <v>832</v>
      </c>
      <c r="E4242" t="s">
        <v>9</v>
      </c>
      <c r="F4242" t="s">
        <v>10</v>
      </c>
      <c r="G4242" cm="1">
        <f t="array" aca="1" ref="G4242" ca="1">SUMPRODUCT(--ISNUMBER(MID(D4242,ROW(INDIRECT("1:"&amp;LEN(D4242))),1)*1))</f>
        <v>4</v>
      </c>
      <c r="H4242" t="b">
        <f t="shared" si="985"/>
        <v>0</v>
      </c>
    </row>
    <row r="4243" spans="1:8" hidden="1" x14ac:dyDescent="0.3">
      <c r="A4243">
        <v>326</v>
      </c>
      <c r="B4243" t="s">
        <v>1205</v>
      </c>
      <c r="C4243" t="s">
        <v>1206</v>
      </c>
      <c r="D4243" t="s">
        <v>1207</v>
      </c>
      <c r="E4243" t="s">
        <v>1208</v>
      </c>
      <c r="F4243" t="s">
        <v>15</v>
      </c>
      <c r="G4243" cm="1">
        <f t="array" aca="1" ref="G4243" ca="1">SUMPRODUCT(--ISNUMBER(MID(D4243,ROW(INDIRECT("1:"&amp;LEN(D4243))),1)*1))</f>
        <v>4</v>
      </c>
      <c r="H4243" t="b">
        <f t="shared" si="985"/>
        <v>0</v>
      </c>
    </row>
    <row r="4244" spans="1:8" hidden="1" x14ac:dyDescent="0.3">
      <c r="A4244">
        <v>332</v>
      </c>
      <c r="B4244" t="s">
        <v>1227</v>
      </c>
      <c r="C4244" t="s">
        <v>1228</v>
      </c>
      <c r="D4244" t="s">
        <v>1229</v>
      </c>
      <c r="E4244" t="s">
        <v>265</v>
      </c>
      <c r="F4244" t="s">
        <v>1230</v>
      </c>
      <c r="G4244" cm="1">
        <f t="array" aca="1" ref="G4244" ca="1">SUMPRODUCT(--ISNUMBER(MID(D4244,ROW(INDIRECT("1:"&amp;LEN(D4244))),1)*1))</f>
        <v>4</v>
      </c>
      <c r="H4244" t="b">
        <f t="shared" ref="H4241:H4247" si="986">OR(ISNUMBER(FIND("Wh kg", D4244)), ISNUMBER(FIND("F/g", D4244)), ISNUMBER(FIND("ppm", D4244)), ISNUMBER(FIND("ppb", D4244)), ISNUMBER(FIND("mAh/g", D4244)), ISNUMBER(FIND("kHz", D4244)), ISNUMBER(FIND("°C", D4244)), ISNUMBER(FIND(" pH", D4244)), ISNUMBER(FIND("mg/L", D4244)), ISNUMBER(FIND("min", D4244)), ISNUMBER(FIND("mAhg", D4244)), ISNUMBER(FIND("g/L", D4244)), ISNUMBER(FIND("MPa", D4244)))</f>
        <v>0</v>
      </c>
    </row>
    <row r="4245" spans="1:8" hidden="1" x14ac:dyDescent="0.3">
      <c r="A4245">
        <v>339</v>
      </c>
      <c r="B4245" t="s">
        <v>1253</v>
      </c>
      <c r="C4245" t="s">
        <v>1254</v>
      </c>
      <c r="D4245" t="s">
        <v>1255</v>
      </c>
      <c r="E4245" t="s">
        <v>60</v>
      </c>
      <c r="F4245" t="s">
        <v>1061</v>
      </c>
      <c r="G4245" cm="1">
        <f t="array" aca="1" ref="G4245" ca="1">SUMPRODUCT(--ISNUMBER(MID(D4245,ROW(INDIRECT("1:"&amp;LEN(D4245))),1)*1))</f>
        <v>4</v>
      </c>
      <c r="H4245" t="b">
        <f t="shared" ref="H4245:H4247" si="987">OR(ISNUMBER(FIND("Wh kg", D4245)), ISNUMBER(FIND("F/g", D4245)), ISNUMBER(FIND("ppm", D4245)), ISNUMBER(FIND("ppb", D4245)), ISNUMBER(FIND("mAh/g", D4245)), ISNUMBER(FIND("kHz", D4245)), ISNUMBER(FIND("°C", D4245)), ISNUMBER(FIND(" pH", D4245)), ISNUMBER(FIND("mg/L", D4245)), ISNUMBER(FIND("mAhg", D4245)), ISNUMBER(FIND("g/L", D4245)), ISNUMBER(FIND("MPa", D4245)))</f>
        <v>0</v>
      </c>
    </row>
    <row r="4246" spans="1:8" hidden="1" x14ac:dyDescent="0.3">
      <c r="A4246">
        <v>355</v>
      </c>
      <c r="B4246" t="s">
        <v>1311</v>
      </c>
      <c r="C4246" t="s">
        <v>1312</v>
      </c>
      <c r="D4246" t="s">
        <v>1313</v>
      </c>
      <c r="E4246" t="s">
        <v>1314</v>
      </c>
      <c r="F4246" t="s">
        <v>15</v>
      </c>
      <c r="G4246" cm="1">
        <f t="array" aca="1" ref="G4246" ca="1">SUMPRODUCT(--ISNUMBER(MID(D4246,ROW(INDIRECT("1:"&amp;LEN(D4246))),1)*1))</f>
        <v>4</v>
      </c>
      <c r="H4246" t="b">
        <f t="shared" si="987"/>
        <v>0</v>
      </c>
    </row>
    <row r="4247" spans="1:8" hidden="1" x14ac:dyDescent="0.3">
      <c r="A4247">
        <v>367</v>
      </c>
      <c r="B4247" t="s">
        <v>1355</v>
      </c>
      <c r="C4247" t="s">
        <v>1356</v>
      </c>
      <c r="D4247" t="s">
        <v>1357</v>
      </c>
      <c r="E4247" t="s">
        <v>1358</v>
      </c>
      <c r="F4247" t="s">
        <v>89</v>
      </c>
      <c r="G4247" cm="1">
        <f t="array" aca="1" ref="G4247" ca="1">SUMPRODUCT(--ISNUMBER(MID(D4247,ROW(INDIRECT("1:"&amp;LEN(D4247))),1)*1))</f>
        <v>4</v>
      </c>
      <c r="H4247" t="b">
        <f t="shared" si="987"/>
        <v>0</v>
      </c>
    </row>
    <row r="4248" spans="1:8" hidden="1" x14ac:dyDescent="0.3">
      <c r="A4248">
        <v>4246</v>
      </c>
      <c r="B4248" t="s">
        <v>14180</v>
      </c>
      <c r="C4248" t="s">
        <v>14181</v>
      </c>
      <c r="D4248" t="s">
        <v>14182</v>
      </c>
      <c r="E4248" t="s">
        <v>8777</v>
      </c>
      <c r="F4248" t="s">
        <v>15</v>
      </c>
      <c r="G4248" cm="1">
        <f t="array" aca="1" ref="G4248" ca="1">SUMPRODUCT(--ISNUMBER(MID(D4248,ROW(INDIRECT("1:"&amp;LEN(D4248))),1)*1))</f>
        <v>0</v>
      </c>
    </row>
    <row r="4249" spans="1:8" hidden="1" x14ac:dyDescent="0.3">
      <c r="A4249">
        <v>4247</v>
      </c>
      <c r="B4249" t="s">
        <v>14183</v>
      </c>
      <c r="C4249" t="s">
        <v>14184</v>
      </c>
      <c r="D4249" t="s">
        <v>14185</v>
      </c>
      <c r="E4249" t="s">
        <v>14186</v>
      </c>
      <c r="F4249" t="s">
        <v>89</v>
      </c>
      <c r="G4249" cm="1">
        <f t="array" aca="1" ref="G4249" ca="1">SUMPRODUCT(--ISNUMBER(MID(D4249,ROW(INDIRECT("1:"&amp;LEN(D4249))),1)*1))</f>
        <v>0</v>
      </c>
    </row>
    <row r="4250" spans="1:8" hidden="1" x14ac:dyDescent="0.3">
      <c r="A4250">
        <v>376</v>
      </c>
      <c r="B4250" t="s">
        <v>1386</v>
      </c>
      <c r="C4250" t="s">
        <v>1387</v>
      </c>
      <c r="D4250" t="s">
        <v>1388</v>
      </c>
      <c r="E4250" t="s">
        <v>1389</v>
      </c>
      <c r="F4250" t="s">
        <v>153</v>
      </c>
      <c r="G4250" cm="1">
        <f t="array" aca="1" ref="G4250" ca="1">SUMPRODUCT(--ISNUMBER(MID(D4250,ROW(INDIRECT("1:"&amp;LEN(D4250))),1)*1))</f>
        <v>4</v>
      </c>
      <c r="H4250" t="b">
        <f t="shared" ref="H4250:H4258" si="988">OR(ISNUMBER(FIND("Wh kg", D4250)), ISNUMBER(FIND("F/g", D4250)), ISNUMBER(FIND("ppm", D4250)), ISNUMBER(FIND("ppb", D4250)), ISNUMBER(FIND("mAh/g", D4250)), ISNUMBER(FIND("kHz", D4250)), ISNUMBER(FIND("°C", D4250)), ISNUMBER(FIND(" pH", D4250)), ISNUMBER(FIND("mg/L", D4250)), ISNUMBER(FIND("min", D4250)), ISNUMBER(FIND("mAhg", D4250)), ISNUMBER(FIND("g/L", D4250)), ISNUMBER(FIND("MPa", D4250)))</f>
        <v>0</v>
      </c>
    </row>
    <row r="4251" spans="1:8" hidden="1" x14ac:dyDescent="0.3">
      <c r="A4251">
        <v>381</v>
      </c>
      <c r="B4251" t="s">
        <v>1405</v>
      </c>
      <c r="C4251" t="s">
        <v>1406</v>
      </c>
      <c r="D4251" t="s">
        <v>1407</v>
      </c>
      <c r="E4251" t="s">
        <v>507</v>
      </c>
      <c r="F4251" t="s">
        <v>89</v>
      </c>
      <c r="G4251" cm="1">
        <f t="array" aca="1" ref="G4251" ca="1">SUMPRODUCT(--ISNUMBER(MID(D4251,ROW(INDIRECT("1:"&amp;LEN(D4251))),1)*1))</f>
        <v>4</v>
      </c>
      <c r="H4251" t="b">
        <f t="shared" si="988"/>
        <v>0</v>
      </c>
    </row>
    <row r="4252" spans="1:8" hidden="1" x14ac:dyDescent="0.3">
      <c r="A4252">
        <v>382</v>
      </c>
      <c r="B4252" t="s">
        <v>1408</v>
      </c>
      <c r="C4252" t="s">
        <v>1409</v>
      </c>
      <c r="D4252" t="s">
        <v>1410</v>
      </c>
      <c r="E4252" t="s">
        <v>380</v>
      </c>
      <c r="F4252" t="s">
        <v>1411</v>
      </c>
      <c r="G4252" cm="1">
        <f t="array" aca="1" ref="G4252" ca="1">SUMPRODUCT(--ISNUMBER(MID(D4252,ROW(INDIRECT("1:"&amp;LEN(D4252))),1)*1))</f>
        <v>4</v>
      </c>
      <c r="H4252" t="b">
        <f t="shared" si="988"/>
        <v>0</v>
      </c>
    </row>
    <row r="4253" spans="1:8" x14ac:dyDescent="0.3">
      <c r="A4253">
        <v>388</v>
      </c>
      <c r="B4253" t="s">
        <v>1428</v>
      </c>
      <c r="C4253" t="s">
        <v>1429</v>
      </c>
      <c r="D4253" t="s">
        <v>1430</v>
      </c>
      <c r="E4253" t="s">
        <v>1325</v>
      </c>
      <c r="F4253" t="s">
        <v>1431</v>
      </c>
      <c r="G4253" cm="1">
        <f t="array" aca="1" ref="G4253" ca="1">SUMPRODUCT(--ISNUMBER(MID(D4253,ROW(INDIRECT("1:"&amp;LEN(D4253))),1)*1))</f>
        <v>4</v>
      </c>
      <c r="H4253" t="b">
        <f>OR(ISNUMBER(FIND("Wh kg", D4253)), ISNUMBER(FIND("F/g", D4253)), ISNUMBER(FIND("ppm", D4253)), ISNUMBER(FIND("ppb", D4253)), ISNUMBER(FIND("mAh/g", D4253)), ISNUMBER(FIND("kHz", D4253)), ISNUMBER(FIND("°C", D4253)), ISNUMBER(FIND(" pH", D4253)), ISNUMBER(FIND("mg/L", D4253)), ISNUMBER(FIND("mAhg", D4253)), ISNUMBER(FIND("g/L", D4253)), ISNUMBER(FIND("MPa", D4253)))</f>
        <v>1</v>
      </c>
    </row>
    <row r="4254" spans="1:8" hidden="1" x14ac:dyDescent="0.3">
      <c r="A4254">
        <v>408</v>
      </c>
      <c r="B4254" t="s">
        <v>1501</v>
      </c>
      <c r="C4254" t="s">
        <v>1502</v>
      </c>
      <c r="D4254" t="s">
        <v>1503</v>
      </c>
      <c r="E4254" t="s">
        <v>1504</v>
      </c>
      <c r="F4254" t="s">
        <v>687</v>
      </c>
      <c r="G4254" cm="1">
        <f t="array" aca="1" ref="G4254" ca="1">SUMPRODUCT(--ISNUMBER(MID(D4254,ROW(INDIRECT("1:"&amp;LEN(D4254))),1)*1))</f>
        <v>4</v>
      </c>
      <c r="H4254" t="b">
        <f t="shared" si="988"/>
        <v>0</v>
      </c>
    </row>
    <row r="4255" spans="1:8" hidden="1" x14ac:dyDescent="0.3">
      <c r="A4255">
        <v>413</v>
      </c>
      <c r="B4255" t="s">
        <v>1519</v>
      </c>
      <c r="C4255" t="s">
        <v>1520</v>
      </c>
      <c r="D4255" t="s">
        <v>1521</v>
      </c>
      <c r="E4255" t="s">
        <v>83</v>
      </c>
      <c r="F4255" t="s">
        <v>46</v>
      </c>
      <c r="G4255" cm="1">
        <f t="array" aca="1" ref="G4255" ca="1">SUMPRODUCT(--ISNUMBER(MID(D4255,ROW(INDIRECT("1:"&amp;LEN(D4255))),1)*1))</f>
        <v>4</v>
      </c>
      <c r="H4255" t="b">
        <f t="shared" ref="H4255:H4258" si="989">OR(ISNUMBER(FIND("Wh kg", D4255)), ISNUMBER(FIND("F/g", D4255)), ISNUMBER(FIND("ppm", D4255)), ISNUMBER(FIND("ppb", D4255)), ISNUMBER(FIND("mAh/g", D4255)), ISNUMBER(FIND("kHz", D4255)), ISNUMBER(FIND("°C", D4255)), ISNUMBER(FIND(" pH", D4255)), ISNUMBER(FIND("mg/L", D4255)), ISNUMBER(FIND("mAhg", D4255)), ISNUMBER(FIND("g/L", D4255)), ISNUMBER(FIND("MPa", D4255)))</f>
        <v>0</v>
      </c>
    </row>
    <row r="4256" spans="1:8" hidden="1" x14ac:dyDescent="0.3">
      <c r="A4256">
        <v>452</v>
      </c>
      <c r="B4256" t="s">
        <v>1653</v>
      </c>
      <c r="C4256" t="s">
        <v>1654</v>
      </c>
      <c r="D4256" t="s">
        <v>1655</v>
      </c>
      <c r="E4256" t="s">
        <v>265</v>
      </c>
      <c r="F4256" t="s">
        <v>1656</v>
      </c>
      <c r="G4256" cm="1">
        <f t="array" aca="1" ref="G4256" ca="1">SUMPRODUCT(--ISNUMBER(MID(D4256,ROW(INDIRECT("1:"&amp;LEN(D4256))),1)*1))</f>
        <v>4</v>
      </c>
      <c r="H4256" t="b">
        <f t="shared" si="989"/>
        <v>0</v>
      </c>
    </row>
    <row r="4257" spans="1:8" hidden="1" x14ac:dyDescent="0.3">
      <c r="A4257">
        <v>459</v>
      </c>
      <c r="B4257" t="s">
        <v>1677</v>
      </c>
      <c r="C4257" t="s">
        <v>1678</v>
      </c>
      <c r="D4257" t="s">
        <v>1679</v>
      </c>
      <c r="E4257" t="s">
        <v>137</v>
      </c>
      <c r="F4257" t="s">
        <v>89</v>
      </c>
      <c r="G4257" cm="1">
        <f t="array" aca="1" ref="G4257" ca="1">SUMPRODUCT(--ISNUMBER(MID(D4257,ROW(INDIRECT("1:"&amp;LEN(D4257))),1)*1))</f>
        <v>4</v>
      </c>
      <c r="H4257" t="b">
        <f t="shared" si="989"/>
        <v>0</v>
      </c>
    </row>
    <row r="4258" spans="1:8" hidden="1" x14ac:dyDescent="0.3">
      <c r="A4258">
        <v>477</v>
      </c>
      <c r="B4258" t="s">
        <v>1743</v>
      </c>
      <c r="C4258" t="s">
        <v>1744</v>
      </c>
      <c r="D4258" t="s">
        <v>1745</v>
      </c>
      <c r="E4258" t="s">
        <v>1143</v>
      </c>
      <c r="F4258" t="s">
        <v>161</v>
      </c>
      <c r="G4258" cm="1">
        <f t="array" aca="1" ref="G4258" ca="1">SUMPRODUCT(--ISNUMBER(MID(D4258,ROW(INDIRECT("1:"&amp;LEN(D4258))),1)*1))</f>
        <v>4</v>
      </c>
      <c r="H4258" t="b">
        <f t="shared" si="989"/>
        <v>0</v>
      </c>
    </row>
    <row r="4259" spans="1:8" hidden="1" x14ac:dyDescent="0.3">
      <c r="A4259">
        <v>4257</v>
      </c>
      <c r="B4259" t="s">
        <v>14215</v>
      </c>
      <c r="C4259" t="s">
        <v>14216</v>
      </c>
      <c r="D4259" t="s">
        <v>14217</v>
      </c>
      <c r="E4259" t="s">
        <v>1512</v>
      </c>
      <c r="F4259" t="s">
        <v>632</v>
      </c>
      <c r="G4259" cm="1">
        <f t="array" aca="1" ref="G4259" ca="1">SUMPRODUCT(--ISNUMBER(MID(D4259,ROW(INDIRECT("1:"&amp;LEN(D4259))),1)*1))</f>
        <v>0</v>
      </c>
    </row>
    <row r="4260" spans="1:8" hidden="1" x14ac:dyDescent="0.3">
      <c r="A4260">
        <v>492</v>
      </c>
      <c r="B4260" t="s">
        <v>1795</v>
      </c>
      <c r="C4260" t="s">
        <v>1796</v>
      </c>
      <c r="D4260" t="s">
        <v>1797</v>
      </c>
      <c r="E4260" t="s">
        <v>191</v>
      </c>
      <c r="F4260" t="s">
        <v>734</v>
      </c>
      <c r="G4260" cm="1">
        <f t="array" aca="1" ref="G4260" ca="1">SUMPRODUCT(--ISNUMBER(MID(D4260,ROW(INDIRECT("1:"&amp;LEN(D4260))),1)*1))</f>
        <v>4</v>
      </c>
      <c r="H4260" t="b">
        <f>OR(ISNUMBER(FIND("Wh kg", D4260)), ISNUMBER(FIND("F/g", D4260)), ISNUMBER(FIND("ppm", D4260)), ISNUMBER(FIND("ppb", D4260)), ISNUMBER(FIND("mAh/g", D4260)), ISNUMBER(FIND("kHz", D4260)), ISNUMBER(FIND("°C", D4260)), ISNUMBER(FIND(" pH", D4260)), ISNUMBER(FIND("mg/L", D4260)), ISNUMBER(FIND("mAhg", D4260)), ISNUMBER(FIND("g/L", D4260)), ISNUMBER(FIND("MPa", D4260)))</f>
        <v>0</v>
      </c>
    </row>
    <row r="4261" spans="1:8" hidden="1" x14ac:dyDescent="0.3">
      <c r="A4261">
        <v>4259</v>
      </c>
      <c r="B4261" t="s">
        <v>14221</v>
      </c>
      <c r="C4261" t="s">
        <v>14222</v>
      </c>
      <c r="D4261" t="s">
        <v>14223</v>
      </c>
      <c r="E4261" t="s">
        <v>920</v>
      </c>
      <c r="F4261" t="s">
        <v>266</v>
      </c>
      <c r="G4261" cm="1">
        <f t="array" aca="1" ref="G4261" ca="1">SUMPRODUCT(--ISNUMBER(MID(D4261,ROW(INDIRECT("1:"&amp;LEN(D4261))),1)*1))</f>
        <v>0</v>
      </c>
    </row>
    <row r="4262" spans="1:8" hidden="1" x14ac:dyDescent="0.3">
      <c r="A4262">
        <v>512</v>
      </c>
      <c r="B4262" t="s">
        <v>1863</v>
      </c>
      <c r="C4262" t="s">
        <v>1864</v>
      </c>
      <c r="D4262" t="s">
        <v>1865</v>
      </c>
      <c r="E4262" t="s">
        <v>78</v>
      </c>
      <c r="F4262" t="s">
        <v>89</v>
      </c>
      <c r="G4262" cm="1">
        <f t="array" aca="1" ref="G4262" ca="1">SUMPRODUCT(--ISNUMBER(MID(D4262,ROW(INDIRECT("1:"&amp;LEN(D4262))),1)*1))</f>
        <v>4</v>
      </c>
      <c r="H4262" t="b">
        <f>OR(ISNUMBER(FIND("Wh kg", D4262)), ISNUMBER(FIND("F/g", D4262)), ISNUMBER(FIND("ppm", D4262)), ISNUMBER(FIND("ppb", D4262)), ISNUMBER(FIND("mAh/g", D4262)), ISNUMBER(FIND("kHz", D4262)), ISNUMBER(FIND("°C", D4262)), ISNUMBER(FIND(" pH", D4262)), ISNUMBER(FIND("mg/L", D4262)), ISNUMBER(FIND("mAhg", D4262)), ISNUMBER(FIND("g/L", D4262)), ISNUMBER(FIND("MPa", D4262)))</f>
        <v>0</v>
      </c>
    </row>
    <row r="4263" spans="1:8" hidden="1" x14ac:dyDescent="0.3">
      <c r="A4263">
        <v>514</v>
      </c>
      <c r="B4263" t="s">
        <v>1871</v>
      </c>
      <c r="C4263" t="s">
        <v>1872</v>
      </c>
      <c r="D4263" t="s">
        <v>1873</v>
      </c>
      <c r="E4263" t="s">
        <v>137</v>
      </c>
      <c r="F4263" t="s">
        <v>153</v>
      </c>
      <c r="G4263" cm="1">
        <f t="array" aca="1" ref="G4263" ca="1">SUMPRODUCT(--ISNUMBER(MID(D4263,ROW(INDIRECT("1:"&amp;LEN(D4263))),1)*1))</f>
        <v>4</v>
      </c>
      <c r="H4263" t="b">
        <f t="shared" ref="H4262:H4264" si="990">OR(ISNUMBER(FIND("Wh kg", D4263)), ISNUMBER(FIND("F/g", D4263)), ISNUMBER(FIND("ppm", D4263)), ISNUMBER(FIND("ppb", D4263)), ISNUMBER(FIND("mAh/g", D4263)), ISNUMBER(FIND("kHz", D4263)), ISNUMBER(FIND("°C", D4263)), ISNUMBER(FIND(" pH", D4263)), ISNUMBER(FIND("mg/L", D4263)), ISNUMBER(FIND("min", D4263)), ISNUMBER(FIND("mAhg", D4263)), ISNUMBER(FIND("g/L", D4263)), ISNUMBER(FIND("MPa", D4263)))</f>
        <v>0</v>
      </c>
    </row>
    <row r="4264" spans="1:8" hidden="1" x14ac:dyDescent="0.3">
      <c r="A4264">
        <v>562</v>
      </c>
      <c r="B4264" t="s">
        <v>2039</v>
      </c>
      <c r="C4264" t="s">
        <v>2040</v>
      </c>
      <c r="D4264" t="s">
        <v>2041</v>
      </c>
      <c r="E4264" t="s">
        <v>585</v>
      </c>
      <c r="F4264" t="s">
        <v>632</v>
      </c>
      <c r="G4264" cm="1">
        <f t="array" aca="1" ref="G4264" ca="1">SUMPRODUCT(--ISNUMBER(MID(D4264,ROW(INDIRECT("1:"&amp;LEN(D4264))),1)*1))</f>
        <v>4</v>
      </c>
      <c r="H4264" t="b">
        <f>OR(ISNUMBER(FIND("Wh kg", D4264)), ISNUMBER(FIND("F/g", D4264)), ISNUMBER(FIND("ppm", D4264)), ISNUMBER(FIND("ppb", D4264)), ISNUMBER(FIND("mAh/g", D4264)), ISNUMBER(FIND("kHz", D4264)), ISNUMBER(FIND("°C", D4264)), ISNUMBER(FIND(" pH", D4264)), ISNUMBER(FIND("mg/L", D4264)), ISNUMBER(FIND("mAhg", D4264)), ISNUMBER(FIND("g/L", D4264)), ISNUMBER(FIND("MPa", D4264)))</f>
        <v>0</v>
      </c>
    </row>
    <row r="4265" spans="1:8" hidden="1" x14ac:dyDescent="0.3">
      <c r="A4265">
        <v>4263</v>
      </c>
      <c r="B4265" t="s">
        <v>14234</v>
      </c>
      <c r="C4265" t="s">
        <v>14235</v>
      </c>
      <c r="D4265" t="s">
        <v>14236</v>
      </c>
      <c r="E4265" t="s">
        <v>920</v>
      </c>
      <c r="F4265" t="s">
        <v>1114</v>
      </c>
      <c r="G4265" cm="1">
        <f t="array" aca="1" ref="G4265" ca="1">SUMPRODUCT(--ISNUMBER(MID(D4265,ROW(INDIRECT("1:"&amp;LEN(D4265))),1)*1))</f>
        <v>0</v>
      </c>
    </row>
    <row r="4266" spans="1:8" hidden="1" x14ac:dyDescent="0.3">
      <c r="A4266">
        <v>4264</v>
      </c>
      <c r="B4266" t="s">
        <v>14237</v>
      </c>
      <c r="C4266" t="s">
        <v>14238</v>
      </c>
      <c r="D4266" t="s">
        <v>14239</v>
      </c>
      <c r="E4266" t="s">
        <v>254</v>
      </c>
      <c r="F4266" t="s">
        <v>4158</v>
      </c>
      <c r="G4266" cm="1">
        <f t="array" aca="1" ref="G4266" ca="1">SUMPRODUCT(--ISNUMBER(MID(D4266,ROW(INDIRECT("1:"&amp;LEN(D4266))),1)*1))</f>
        <v>0</v>
      </c>
    </row>
    <row r="4267" spans="1:8" hidden="1" x14ac:dyDescent="0.3">
      <c r="A4267">
        <v>636</v>
      </c>
      <c r="B4267" t="s">
        <v>2286</v>
      </c>
      <c r="C4267" t="s">
        <v>2287</v>
      </c>
      <c r="D4267" t="s">
        <v>2288</v>
      </c>
      <c r="E4267" t="s">
        <v>1533</v>
      </c>
      <c r="F4267" t="s">
        <v>15</v>
      </c>
      <c r="G4267" cm="1">
        <f t="array" aca="1" ref="G4267" ca="1">SUMPRODUCT(--ISNUMBER(MID(D4267,ROW(INDIRECT("1:"&amp;LEN(D4267))),1)*1))</f>
        <v>4</v>
      </c>
      <c r="H4267" t="b">
        <f t="shared" ref="H4267:H4268" si="991">OR(ISNUMBER(FIND("Wh kg", D4267)), ISNUMBER(FIND("F/g", D4267)), ISNUMBER(FIND("ppm", D4267)), ISNUMBER(FIND("ppb", D4267)), ISNUMBER(FIND("mAh/g", D4267)), ISNUMBER(FIND("kHz", D4267)), ISNUMBER(FIND("°C", D4267)), ISNUMBER(FIND(" pH", D4267)), ISNUMBER(FIND("mg/L", D4267)), ISNUMBER(FIND("mAhg", D4267)), ISNUMBER(FIND("g/L", D4267)), ISNUMBER(FIND("MPa", D4267)))</f>
        <v>0</v>
      </c>
    </row>
    <row r="4268" spans="1:8" hidden="1" x14ac:dyDescent="0.3">
      <c r="A4268">
        <v>695</v>
      </c>
      <c r="B4268" t="s">
        <v>2493</v>
      </c>
      <c r="C4268" t="s">
        <v>2494</v>
      </c>
      <c r="D4268" t="s">
        <v>2495</v>
      </c>
      <c r="E4268" t="s">
        <v>937</v>
      </c>
      <c r="F4268" t="s">
        <v>219</v>
      </c>
      <c r="G4268" cm="1">
        <f t="array" aca="1" ref="G4268" ca="1">SUMPRODUCT(--ISNUMBER(MID(D4268,ROW(INDIRECT("1:"&amp;LEN(D4268))),1)*1))</f>
        <v>4</v>
      </c>
      <c r="H4268" t="b">
        <f t="shared" si="991"/>
        <v>0</v>
      </c>
    </row>
    <row r="4269" spans="1:8" hidden="1" x14ac:dyDescent="0.3">
      <c r="A4269">
        <v>696</v>
      </c>
      <c r="B4269" t="s">
        <v>2496</v>
      </c>
      <c r="C4269" t="s">
        <v>2497</v>
      </c>
      <c r="D4269" t="s">
        <v>2498</v>
      </c>
      <c r="E4269" t="s">
        <v>1468</v>
      </c>
      <c r="F4269" t="s">
        <v>427</v>
      </c>
      <c r="G4269" cm="1">
        <f t="array" aca="1" ref="G4269" ca="1">SUMPRODUCT(--ISNUMBER(MID(D4269,ROW(INDIRECT("1:"&amp;LEN(D4269))),1)*1))</f>
        <v>4</v>
      </c>
      <c r="H4269" t="b">
        <f t="shared" ref="H4267:H4270" si="992">OR(ISNUMBER(FIND("Wh kg", D4269)), ISNUMBER(FIND("F/g", D4269)), ISNUMBER(FIND("ppm", D4269)), ISNUMBER(FIND("ppb", D4269)), ISNUMBER(FIND("mAh/g", D4269)), ISNUMBER(FIND("kHz", D4269)), ISNUMBER(FIND("°C", D4269)), ISNUMBER(FIND(" pH", D4269)), ISNUMBER(FIND("mg/L", D4269)), ISNUMBER(FIND("min", D4269)), ISNUMBER(FIND("mAhg", D4269)), ISNUMBER(FIND("g/L", D4269)), ISNUMBER(FIND("MPa", D4269)))</f>
        <v>0</v>
      </c>
    </row>
    <row r="4270" spans="1:8" hidden="1" x14ac:dyDescent="0.3">
      <c r="A4270">
        <v>707</v>
      </c>
      <c r="B4270" t="s">
        <v>2534</v>
      </c>
      <c r="C4270" t="s">
        <v>2535</v>
      </c>
      <c r="D4270" t="s">
        <v>2536</v>
      </c>
      <c r="E4270" t="s">
        <v>299</v>
      </c>
      <c r="F4270" t="s">
        <v>15</v>
      </c>
      <c r="G4270" cm="1">
        <f t="array" aca="1" ref="G4270" ca="1">SUMPRODUCT(--ISNUMBER(MID(D4270,ROW(INDIRECT("1:"&amp;LEN(D4270))),1)*1))</f>
        <v>4</v>
      </c>
      <c r="H4270" t="b">
        <f t="shared" si="992"/>
        <v>0</v>
      </c>
    </row>
    <row r="4271" spans="1:8" hidden="1" x14ac:dyDescent="0.3">
      <c r="A4271">
        <v>4269</v>
      </c>
      <c r="B4271" t="s">
        <v>14253</v>
      </c>
      <c r="C4271" t="s">
        <v>14254</v>
      </c>
      <c r="D4271" t="s">
        <v>14255</v>
      </c>
      <c r="E4271" t="s">
        <v>1347</v>
      </c>
      <c r="F4271" t="s">
        <v>610</v>
      </c>
      <c r="G4271" cm="1">
        <f t="array" aca="1" ref="G4271" ca="1">SUMPRODUCT(--ISNUMBER(MID(D4271,ROW(INDIRECT("1:"&amp;LEN(D4271))),1)*1))</f>
        <v>0</v>
      </c>
    </row>
    <row r="4272" spans="1:8" hidden="1" x14ac:dyDescent="0.3">
      <c r="A4272">
        <v>721</v>
      </c>
      <c r="B4272" t="s">
        <v>2583</v>
      </c>
      <c r="C4272" t="s">
        <v>2584</v>
      </c>
      <c r="D4272" t="s">
        <v>2585</v>
      </c>
      <c r="E4272" t="s">
        <v>1130</v>
      </c>
      <c r="F4272" t="s">
        <v>2586</v>
      </c>
      <c r="G4272" cm="1">
        <f t="array" aca="1" ref="G4272" ca="1">SUMPRODUCT(--ISNUMBER(MID(D4272,ROW(INDIRECT("1:"&amp;LEN(D4272))),1)*1))</f>
        <v>4</v>
      </c>
      <c r="H4272" t="b">
        <f t="shared" ref="H4272:H4279" si="993">OR(ISNUMBER(FIND("Wh kg", D4272)), ISNUMBER(FIND("F/g", D4272)), ISNUMBER(FIND("ppm", D4272)), ISNUMBER(FIND("ppb", D4272)), ISNUMBER(FIND("mAh/g", D4272)), ISNUMBER(FIND("kHz", D4272)), ISNUMBER(FIND("°C", D4272)), ISNUMBER(FIND(" pH", D4272)), ISNUMBER(FIND("mg/L", D4272)), ISNUMBER(FIND("min", D4272)), ISNUMBER(FIND("mAhg", D4272)), ISNUMBER(FIND("g/L", D4272)), ISNUMBER(FIND("MPa", D4272)))</f>
        <v>0</v>
      </c>
    </row>
    <row r="4273" spans="1:8" hidden="1" x14ac:dyDescent="0.3">
      <c r="A4273">
        <v>746</v>
      </c>
      <c r="B4273" t="s">
        <v>2672</v>
      </c>
      <c r="C4273" t="s">
        <v>2673</v>
      </c>
      <c r="D4273" t="s">
        <v>2674</v>
      </c>
      <c r="E4273" t="s">
        <v>2675</v>
      </c>
      <c r="F4273" t="s">
        <v>266</v>
      </c>
      <c r="G4273" cm="1">
        <f t="array" aca="1" ref="G4273" ca="1">SUMPRODUCT(--ISNUMBER(MID(D4273,ROW(INDIRECT("1:"&amp;LEN(D4273))),1)*1))</f>
        <v>4</v>
      </c>
      <c r="H4273" t="b">
        <f>OR(ISNUMBER(FIND("Wh kg", D4273)), ISNUMBER(FIND("F/g", D4273)), ISNUMBER(FIND("ppm", D4273)), ISNUMBER(FIND("ppb", D4273)), ISNUMBER(FIND("mAh/g", D4273)), ISNUMBER(FIND("kHz", D4273)), ISNUMBER(FIND("°C", D4273)), ISNUMBER(FIND(" pH", D4273)), ISNUMBER(FIND("mg/L", D4273)), ISNUMBER(FIND("mAhg", D4273)), ISNUMBER(FIND("g/L", D4273)), ISNUMBER(FIND("MPa", D4273)))</f>
        <v>0</v>
      </c>
    </row>
    <row r="4274" spans="1:8" hidden="1" x14ac:dyDescent="0.3">
      <c r="A4274">
        <v>753</v>
      </c>
      <c r="B4274" t="s">
        <v>2697</v>
      </c>
      <c r="C4274" t="s">
        <v>2698</v>
      </c>
      <c r="D4274" t="s">
        <v>2699</v>
      </c>
      <c r="E4274" t="s">
        <v>1923</v>
      </c>
      <c r="F4274" t="s">
        <v>694</v>
      </c>
      <c r="G4274" cm="1">
        <f t="array" aca="1" ref="G4274" ca="1">SUMPRODUCT(--ISNUMBER(MID(D4274,ROW(INDIRECT("1:"&amp;LEN(D4274))),1)*1))</f>
        <v>4</v>
      </c>
      <c r="H4274" t="b">
        <f t="shared" si="993"/>
        <v>0</v>
      </c>
    </row>
    <row r="4275" spans="1:8" x14ac:dyDescent="0.3">
      <c r="A4275">
        <v>780</v>
      </c>
      <c r="B4275" t="s">
        <v>2789</v>
      </c>
      <c r="C4275" t="s">
        <v>2790</v>
      </c>
      <c r="D4275" t="s">
        <v>2791</v>
      </c>
      <c r="E4275" t="s">
        <v>160</v>
      </c>
      <c r="F4275" t="s">
        <v>2792</v>
      </c>
      <c r="G4275" cm="1">
        <f t="array" aca="1" ref="G4275" ca="1">SUMPRODUCT(--ISNUMBER(MID(D4275,ROW(INDIRECT("1:"&amp;LEN(D4275))),1)*1))</f>
        <v>4</v>
      </c>
      <c r="H4275" t="b">
        <f>OR(ISNUMBER(FIND("Wh kg", D4275)), ISNUMBER(FIND("F/g", D4275)), ISNUMBER(FIND("ppm", D4275)), ISNUMBER(FIND("ppb", D4275)), ISNUMBER(FIND("mAh/g", D4275)), ISNUMBER(FIND("kHz", D4275)), ISNUMBER(FIND("°C", D4275)), ISNUMBER(FIND(" pH", D4275)), ISNUMBER(FIND("mg/L", D4275)), ISNUMBER(FIND("mAhg", D4275)), ISNUMBER(FIND("g/L", D4275)), ISNUMBER(FIND("MPa", D4275)))</f>
        <v>1</v>
      </c>
    </row>
    <row r="4276" spans="1:8" hidden="1" x14ac:dyDescent="0.3">
      <c r="A4276">
        <v>792</v>
      </c>
      <c r="B4276" t="s">
        <v>2831</v>
      </c>
      <c r="C4276" t="s">
        <v>2832</v>
      </c>
      <c r="D4276" t="s">
        <v>2833</v>
      </c>
      <c r="E4276" t="s">
        <v>179</v>
      </c>
      <c r="F4276" t="s">
        <v>161</v>
      </c>
      <c r="G4276" cm="1">
        <f t="array" aca="1" ref="G4276" ca="1">SUMPRODUCT(--ISNUMBER(MID(D4276,ROW(INDIRECT("1:"&amp;LEN(D4276))),1)*1))</f>
        <v>4</v>
      </c>
      <c r="H4276" t="b">
        <f t="shared" si="993"/>
        <v>0</v>
      </c>
    </row>
    <row r="4277" spans="1:8" x14ac:dyDescent="0.3">
      <c r="A4277">
        <v>805</v>
      </c>
      <c r="B4277" t="s">
        <v>2876</v>
      </c>
      <c r="C4277" t="s">
        <v>2877</v>
      </c>
      <c r="D4277" t="s">
        <v>2878</v>
      </c>
      <c r="E4277" t="s">
        <v>145</v>
      </c>
      <c r="F4277" t="s">
        <v>116</v>
      </c>
      <c r="G4277" cm="1">
        <f t="array" aca="1" ref="G4277" ca="1">SUMPRODUCT(--ISNUMBER(MID(D4277,ROW(INDIRECT("1:"&amp;LEN(D4277))),1)*1))</f>
        <v>4</v>
      </c>
      <c r="H4277" t="b">
        <f>OR(ISNUMBER(FIND("Wh kg", D4277)), ISNUMBER(FIND("F/g", D4277)), ISNUMBER(FIND("ppm", D4277)), ISNUMBER(FIND("ppb", D4277)), ISNUMBER(FIND("mAh/g", D4277)), ISNUMBER(FIND("kHz", D4277)), ISNUMBER(FIND("°C", D4277)), ISNUMBER(FIND(" pH", D4277)), ISNUMBER(FIND("mg/L", D4277)), ISNUMBER(FIND("mAhg", D4277)), ISNUMBER(FIND("g/L", D4277)), ISNUMBER(FIND("MPa", D4277)))</f>
        <v>1</v>
      </c>
    </row>
    <row r="4278" spans="1:8" hidden="1" x14ac:dyDescent="0.3">
      <c r="A4278">
        <v>810</v>
      </c>
      <c r="B4278" t="s">
        <v>2893</v>
      </c>
      <c r="C4278" t="s">
        <v>2894</v>
      </c>
      <c r="D4278" t="s">
        <v>2895</v>
      </c>
      <c r="E4278" t="s">
        <v>2686</v>
      </c>
      <c r="F4278" t="s">
        <v>15</v>
      </c>
      <c r="G4278" cm="1">
        <f t="array" aca="1" ref="G4278" ca="1">SUMPRODUCT(--ISNUMBER(MID(D4278,ROW(INDIRECT("1:"&amp;LEN(D4278))),1)*1))</f>
        <v>4</v>
      </c>
      <c r="H4278" t="b">
        <f t="shared" si="993"/>
        <v>0</v>
      </c>
    </row>
    <row r="4279" spans="1:8" hidden="1" x14ac:dyDescent="0.3">
      <c r="A4279">
        <v>814</v>
      </c>
      <c r="B4279" t="s">
        <v>2906</v>
      </c>
      <c r="C4279" t="s">
        <v>2907</v>
      </c>
      <c r="D4279" t="s">
        <v>2908</v>
      </c>
      <c r="E4279" t="s">
        <v>362</v>
      </c>
      <c r="F4279" t="s">
        <v>15</v>
      </c>
      <c r="G4279" cm="1">
        <f t="array" aca="1" ref="G4279" ca="1">SUMPRODUCT(--ISNUMBER(MID(D4279,ROW(INDIRECT("1:"&amp;LEN(D4279))),1)*1))</f>
        <v>4</v>
      </c>
      <c r="H4279" t="b">
        <f>OR(ISNUMBER(FIND("Wh kg", D4279)), ISNUMBER(FIND("F/g", D4279)), ISNUMBER(FIND("ppm", D4279)), ISNUMBER(FIND("ppb", D4279)), ISNUMBER(FIND("mAh/g", D4279)), ISNUMBER(FIND("kHz", D4279)), ISNUMBER(FIND("°C", D4279)), ISNUMBER(FIND(" pH", D4279)), ISNUMBER(FIND("mg/L", D4279)), ISNUMBER(FIND("mAhg", D4279)), ISNUMBER(FIND("g/L", D4279)), ISNUMBER(FIND("MPa", D4279)))</f>
        <v>0</v>
      </c>
    </row>
    <row r="4280" spans="1:8" hidden="1" x14ac:dyDescent="0.3">
      <c r="A4280">
        <v>4278</v>
      </c>
      <c r="B4280" t="s">
        <v>14282</v>
      </c>
      <c r="C4280" t="s">
        <v>14283</v>
      </c>
      <c r="D4280" t="s">
        <v>14284</v>
      </c>
      <c r="E4280" t="s">
        <v>191</v>
      </c>
      <c r="F4280" t="s">
        <v>89</v>
      </c>
      <c r="G4280" cm="1">
        <f t="array" aca="1" ref="G4280" ca="1">SUMPRODUCT(--ISNUMBER(MID(D4280,ROW(INDIRECT("1:"&amp;LEN(D4280))),1)*1))</f>
        <v>0</v>
      </c>
    </row>
    <row r="4281" spans="1:8" hidden="1" x14ac:dyDescent="0.3">
      <c r="A4281">
        <v>829</v>
      </c>
      <c r="B4281" t="s">
        <v>2958</v>
      </c>
      <c r="C4281" t="s">
        <v>2959</v>
      </c>
      <c r="D4281" t="s">
        <v>2960</v>
      </c>
      <c r="E4281" t="s">
        <v>2671</v>
      </c>
      <c r="F4281" t="s">
        <v>2961</v>
      </c>
      <c r="G4281" cm="1">
        <f t="array" aca="1" ref="G4281" ca="1">SUMPRODUCT(--ISNUMBER(MID(D4281,ROW(INDIRECT("1:"&amp;LEN(D4281))),1)*1))</f>
        <v>4</v>
      </c>
      <c r="H4281" t="b">
        <f t="shared" ref="H4281:H4287" si="994">OR(ISNUMBER(FIND("Wh kg", D4281)), ISNUMBER(FIND("F/g", D4281)), ISNUMBER(FIND("ppm", D4281)), ISNUMBER(FIND("ppb", D4281)), ISNUMBER(FIND("mAh/g", D4281)), ISNUMBER(FIND("kHz", D4281)), ISNUMBER(FIND("°C", D4281)), ISNUMBER(FIND(" pH", D4281)), ISNUMBER(FIND("mg/L", D4281)), ISNUMBER(FIND("min", D4281)), ISNUMBER(FIND("mAhg", D4281)), ISNUMBER(FIND("g/L", D4281)), ISNUMBER(FIND("MPa", D4281)))</f>
        <v>0</v>
      </c>
    </row>
    <row r="4282" spans="1:8" hidden="1" x14ac:dyDescent="0.3">
      <c r="A4282">
        <v>860</v>
      </c>
      <c r="B4282" t="s">
        <v>3062</v>
      </c>
      <c r="C4282" t="s">
        <v>3063</v>
      </c>
      <c r="D4282" t="s">
        <v>3064</v>
      </c>
      <c r="E4282" t="s">
        <v>107</v>
      </c>
      <c r="F4282" t="s">
        <v>610</v>
      </c>
      <c r="G4282" cm="1">
        <f t="array" aca="1" ref="G4282" ca="1">SUMPRODUCT(--ISNUMBER(MID(D4282,ROW(INDIRECT("1:"&amp;LEN(D4282))),1)*1))</f>
        <v>4</v>
      </c>
      <c r="H4282" t="b">
        <f t="shared" ref="H4282:H4284" si="995">OR(ISNUMBER(FIND("Wh kg", D4282)), ISNUMBER(FIND("F/g", D4282)), ISNUMBER(FIND("ppm", D4282)), ISNUMBER(FIND("ppb", D4282)), ISNUMBER(FIND("mAh/g", D4282)), ISNUMBER(FIND("kHz", D4282)), ISNUMBER(FIND("°C", D4282)), ISNUMBER(FIND(" pH", D4282)), ISNUMBER(FIND("mg/L", D4282)), ISNUMBER(FIND("mAhg", D4282)), ISNUMBER(FIND("g/L", D4282)), ISNUMBER(FIND("MPa", D4282)))</f>
        <v>0</v>
      </c>
    </row>
    <row r="4283" spans="1:8" hidden="1" x14ac:dyDescent="0.3">
      <c r="A4283">
        <v>873</v>
      </c>
      <c r="B4283" t="s">
        <v>3108</v>
      </c>
      <c r="C4283" t="s">
        <v>3109</v>
      </c>
      <c r="D4283" t="s">
        <v>3110</v>
      </c>
      <c r="E4283" t="s">
        <v>195</v>
      </c>
      <c r="F4283" t="s">
        <v>3111</v>
      </c>
      <c r="G4283" cm="1">
        <f t="array" aca="1" ref="G4283" ca="1">SUMPRODUCT(--ISNUMBER(MID(D4283,ROW(INDIRECT("1:"&amp;LEN(D4283))),1)*1))</f>
        <v>4</v>
      </c>
      <c r="H4283" t="b">
        <f t="shared" si="995"/>
        <v>0</v>
      </c>
    </row>
    <row r="4284" spans="1:8" x14ac:dyDescent="0.3">
      <c r="A4284">
        <v>874</v>
      </c>
      <c r="B4284" t="s">
        <v>3112</v>
      </c>
      <c r="C4284" t="s">
        <v>3113</v>
      </c>
      <c r="D4284" t="s">
        <v>3114</v>
      </c>
      <c r="E4284" t="s">
        <v>9</v>
      </c>
      <c r="F4284" t="s">
        <v>10</v>
      </c>
      <c r="G4284" cm="1">
        <f t="array" aca="1" ref="G4284" ca="1">SUMPRODUCT(--ISNUMBER(MID(D4284,ROW(INDIRECT("1:"&amp;LEN(D4284))),1)*1))</f>
        <v>4</v>
      </c>
      <c r="H4284" t="b">
        <f t="shared" si="995"/>
        <v>1</v>
      </c>
    </row>
    <row r="4285" spans="1:8" hidden="1" x14ac:dyDescent="0.3">
      <c r="A4285">
        <v>894</v>
      </c>
      <c r="B4285" t="s">
        <v>3180</v>
      </c>
      <c r="C4285" t="s">
        <v>3181</v>
      </c>
      <c r="D4285" t="s">
        <v>3182</v>
      </c>
      <c r="E4285" t="s">
        <v>19</v>
      </c>
      <c r="F4285" t="s">
        <v>20</v>
      </c>
      <c r="G4285" cm="1">
        <f t="array" aca="1" ref="G4285" ca="1">SUMPRODUCT(--ISNUMBER(MID(D4285,ROW(INDIRECT("1:"&amp;LEN(D4285))),1)*1))</f>
        <v>4</v>
      </c>
      <c r="H4285" t="b">
        <f t="shared" si="994"/>
        <v>0</v>
      </c>
    </row>
    <row r="4286" spans="1:8" hidden="1" x14ac:dyDescent="0.3">
      <c r="A4286">
        <v>916</v>
      </c>
      <c r="B4286" t="s">
        <v>3255</v>
      </c>
      <c r="C4286" t="s">
        <v>3256</v>
      </c>
      <c r="D4286" t="s">
        <v>3257</v>
      </c>
      <c r="E4286" t="s">
        <v>273</v>
      </c>
      <c r="F4286" t="s">
        <v>1581</v>
      </c>
      <c r="G4286" cm="1">
        <f t="array" aca="1" ref="G4286" ca="1">SUMPRODUCT(--ISNUMBER(MID(D4286,ROW(INDIRECT("1:"&amp;LEN(D4286))),1)*1))</f>
        <v>4</v>
      </c>
      <c r="H4286" t="b">
        <f t="shared" ref="H4286:H4287" si="996">OR(ISNUMBER(FIND("Wh kg", D4286)), ISNUMBER(FIND("F/g", D4286)), ISNUMBER(FIND("ppm", D4286)), ISNUMBER(FIND("ppb", D4286)), ISNUMBER(FIND("mAh/g", D4286)), ISNUMBER(FIND("kHz", D4286)), ISNUMBER(FIND("°C", D4286)), ISNUMBER(FIND(" pH", D4286)), ISNUMBER(FIND("mg/L", D4286)), ISNUMBER(FIND("mAhg", D4286)), ISNUMBER(FIND("g/L", D4286)), ISNUMBER(FIND("MPa", D4286)))</f>
        <v>0</v>
      </c>
    </row>
    <row r="4287" spans="1:8" hidden="1" x14ac:dyDescent="0.3">
      <c r="A4287">
        <v>928</v>
      </c>
      <c r="B4287" t="s">
        <v>3294</v>
      </c>
      <c r="C4287" t="s">
        <v>3295</v>
      </c>
      <c r="D4287" t="s">
        <v>3296</v>
      </c>
      <c r="E4287" t="s">
        <v>1389</v>
      </c>
      <c r="F4287" t="s">
        <v>99</v>
      </c>
      <c r="G4287" cm="1">
        <f t="array" aca="1" ref="G4287" ca="1">SUMPRODUCT(--ISNUMBER(MID(D4287,ROW(INDIRECT("1:"&amp;LEN(D4287))),1)*1))</f>
        <v>4</v>
      </c>
      <c r="H4287" t="b">
        <f t="shared" si="996"/>
        <v>0</v>
      </c>
    </row>
    <row r="4288" spans="1:8" hidden="1" x14ac:dyDescent="0.3">
      <c r="A4288">
        <v>4286</v>
      </c>
      <c r="B4288" t="s">
        <v>14307</v>
      </c>
      <c r="C4288" t="s">
        <v>14308</v>
      </c>
      <c r="D4288" t="s">
        <v>14309</v>
      </c>
      <c r="E4288" t="s">
        <v>4087</v>
      </c>
      <c r="F4288" t="s">
        <v>7368</v>
      </c>
      <c r="G4288" cm="1">
        <f t="array" aca="1" ref="G4288" ca="1">SUMPRODUCT(--ISNUMBER(MID(D4288,ROW(INDIRECT("1:"&amp;LEN(D4288))),1)*1))</f>
        <v>0</v>
      </c>
    </row>
    <row r="4289" spans="1:8" hidden="1" x14ac:dyDescent="0.3">
      <c r="A4289">
        <v>946</v>
      </c>
      <c r="B4289" t="s">
        <v>3357</v>
      </c>
      <c r="C4289" t="s">
        <v>3358</v>
      </c>
      <c r="D4289" t="s">
        <v>3359</v>
      </c>
      <c r="E4289" t="s">
        <v>60</v>
      </c>
      <c r="F4289" t="s">
        <v>3360</v>
      </c>
      <c r="G4289" cm="1">
        <f t="array" aca="1" ref="G4289" ca="1">SUMPRODUCT(--ISNUMBER(MID(D4289,ROW(INDIRECT("1:"&amp;LEN(D4289))),1)*1))</f>
        <v>4</v>
      </c>
      <c r="H4289" t="b">
        <f>OR(ISNUMBER(FIND("Wh kg", D4289)), ISNUMBER(FIND("F/g", D4289)), ISNUMBER(FIND("ppm", D4289)), ISNUMBER(FIND("ppb", D4289)), ISNUMBER(FIND("mAh/g", D4289)), ISNUMBER(FIND("kHz", D4289)), ISNUMBER(FIND("°C", D4289)), ISNUMBER(FIND(" pH", D4289)), ISNUMBER(FIND("mg/L", D4289)), ISNUMBER(FIND("mAhg", D4289)), ISNUMBER(FIND("g/L", D4289)), ISNUMBER(FIND("MPa", D4289)))</f>
        <v>0</v>
      </c>
    </row>
    <row r="4290" spans="1:8" hidden="1" x14ac:dyDescent="0.3">
      <c r="A4290">
        <v>999</v>
      </c>
      <c r="B4290" t="s">
        <v>3537</v>
      </c>
      <c r="C4290" t="s">
        <v>3538</v>
      </c>
      <c r="D4290" t="s">
        <v>3539</v>
      </c>
      <c r="E4290" t="s">
        <v>195</v>
      </c>
      <c r="F4290" t="s">
        <v>3540</v>
      </c>
      <c r="G4290" cm="1">
        <f t="array" aca="1" ref="G4290" ca="1">SUMPRODUCT(--ISNUMBER(MID(D4290,ROW(INDIRECT("1:"&amp;LEN(D4290))),1)*1))</f>
        <v>4</v>
      </c>
      <c r="H4290" t="b">
        <f t="shared" ref="H4289:H4290" si="997">OR(ISNUMBER(FIND("Wh kg", D4290)), ISNUMBER(FIND("F/g", D4290)), ISNUMBER(FIND("ppm", D4290)), ISNUMBER(FIND("ppb", D4290)), ISNUMBER(FIND("mAh/g", D4290)), ISNUMBER(FIND("kHz", D4290)), ISNUMBER(FIND("°C", D4290)), ISNUMBER(FIND(" pH", D4290)), ISNUMBER(FIND("mg/L", D4290)), ISNUMBER(FIND("min", D4290)), ISNUMBER(FIND("mAhg", D4290)), ISNUMBER(FIND("g/L", D4290)), ISNUMBER(FIND("MPa", D4290)))</f>
        <v>0</v>
      </c>
    </row>
    <row r="4291" spans="1:8" hidden="1" x14ac:dyDescent="0.3">
      <c r="A4291">
        <v>4289</v>
      </c>
      <c r="B4291" t="s">
        <v>14316</v>
      </c>
      <c r="C4291" t="s">
        <v>14317</v>
      </c>
      <c r="D4291" t="s">
        <v>14318</v>
      </c>
      <c r="E4291" t="s">
        <v>6014</v>
      </c>
      <c r="F4291" t="s">
        <v>14319</v>
      </c>
      <c r="G4291" cm="1">
        <f t="array" aca="1" ref="G4291" ca="1">SUMPRODUCT(--ISNUMBER(MID(D4291,ROW(INDIRECT("1:"&amp;LEN(D4291))),1)*1))</f>
        <v>0</v>
      </c>
    </row>
    <row r="4292" spans="1:8" hidden="1" x14ac:dyDescent="0.3">
      <c r="A4292">
        <v>4290</v>
      </c>
      <c r="B4292" t="s">
        <v>14320</v>
      </c>
      <c r="C4292" t="s">
        <v>14321</v>
      </c>
      <c r="D4292" t="s">
        <v>14322</v>
      </c>
      <c r="E4292" t="s">
        <v>14046</v>
      </c>
      <c r="F4292" t="s">
        <v>14323</v>
      </c>
      <c r="G4292" cm="1">
        <f t="array" aca="1" ref="G4292" ca="1">SUMPRODUCT(--ISNUMBER(MID(D4292,ROW(INDIRECT("1:"&amp;LEN(D4292))),1)*1))</f>
        <v>0</v>
      </c>
    </row>
    <row r="4293" spans="1:8" hidden="1" x14ac:dyDescent="0.3">
      <c r="A4293">
        <v>1007</v>
      </c>
      <c r="B4293" t="s">
        <v>3564</v>
      </c>
      <c r="C4293" t="s">
        <v>3565</v>
      </c>
      <c r="D4293" t="s">
        <v>3566</v>
      </c>
      <c r="E4293" t="s">
        <v>3567</v>
      </c>
      <c r="F4293" t="s">
        <v>3568</v>
      </c>
      <c r="G4293" cm="1">
        <f t="array" aca="1" ref="G4293" ca="1">SUMPRODUCT(--ISNUMBER(MID(D4293,ROW(INDIRECT("1:"&amp;LEN(D4293))),1)*1))</f>
        <v>4</v>
      </c>
      <c r="H4293" t="b">
        <f t="shared" ref="H4293:H4296" si="998">OR(ISNUMBER(FIND("Wh kg", D4293)), ISNUMBER(FIND("F/g", D4293)), ISNUMBER(FIND("ppm", D4293)), ISNUMBER(FIND("ppb", D4293)), ISNUMBER(FIND("mAh/g", D4293)), ISNUMBER(FIND("kHz", D4293)), ISNUMBER(FIND("°C", D4293)), ISNUMBER(FIND(" pH", D4293)), ISNUMBER(FIND("mg/L", D4293)), ISNUMBER(FIND("mAhg", D4293)), ISNUMBER(FIND("g/L", D4293)), ISNUMBER(FIND("MPa", D4293)))</f>
        <v>0</v>
      </c>
    </row>
    <row r="4294" spans="1:8" hidden="1" x14ac:dyDescent="0.3">
      <c r="A4294">
        <v>1033</v>
      </c>
      <c r="B4294" t="s">
        <v>3654</v>
      </c>
      <c r="C4294" t="s">
        <v>3655</v>
      </c>
      <c r="D4294" t="s">
        <v>3656</v>
      </c>
      <c r="E4294" t="s">
        <v>2671</v>
      </c>
      <c r="F4294" t="s">
        <v>3657</v>
      </c>
      <c r="G4294" cm="1">
        <f t="array" aca="1" ref="G4294" ca="1">SUMPRODUCT(--ISNUMBER(MID(D4294,ROW(INDIRECT("1:"&amp;LEN(D4294))),1)*1))</f>
        <v>4</v>
      </c>
      <c r="H4294" t="b">
        <f t="shared" si="998"/>
        <v>0</v>
      </c>
    </row>
    <row r="4295" spans="1:8" hidden="1" x14ac:dyDescent="0.3">
      <c r="A4295">
        <v>1081</v>
      </c>
      <c r="B4295" t="s">
        <v>3813</v>
      </c>
      <c r="C4295" t="s">
        <v>3814</v>
      </c>
      <c r="D4295" t="s">
        <v>3815</v>
      </c>
      <c r="E4295" t="s">
        <v>3816</v>
      </c>
      <c r="F4295" t="s">
        <v>632</v>
      </c>
      <c r="G4295" cm="1">
        <f t="array" aca="1" ref="G4295" ca="1">SUMPRODUCT(--ISNUMBER(MID(D4295,ROW(INDIRECT("1:"&amp;LEN(D4295))),1)*1))</f>
        <v>4</v>
      </c>
      <c r="H4295" t="b">
        <f t="shared" si="998"/>
        <v>0</v>
      </c>
    </row>
    <row r="4296" spans="1:8" hidden="1" x14ac:dyDescent="0.3">
      <c r="A4296">
        <v>1171</v>
      </c>
      <c r="B4296" t="s">
        <v>4120</v>
      </c>
      <c r="C4296" t="s">
        <v>4121</v>
      </c>
      <c r="D4296" t="s">
        <v>4122</v>
      </c>
      <c r="E4296" t="s">
        <v>4123</v>
      </c>
      <c r="F4296" t="s">
        <v>15</v>
      </c>
      <c r="G4296" cm="1">
        <f t="array" aca="1" ref="G4296" ca="1">SUMPRODUCT(--ISNUMBER(MID(D4296,ROW(INDIRECT("1:"&amp;LEN(D4296))),1)*1))</f>
        <v>4</v>
      </c>
      <c r="H4296" t="b">
        <f t="shared" si="998"/>
        <v>0</v>
      </c>
    </row>
    <row r="4297" spans="1:8" hidden="1" x14ac:dyDescent="0.3">
      <c r="A4297">
        <v>4295</v>
      </c>
      <c r="B4297" t="s">
        <v>14336</v>
      </c>
      <c r="C4297" t="s">
        <v>14337</v>
      </c>
      <c r="D4297" t="s">
        <v>14338</v>
      </c>
      <c r="E4297" t="s">
        <v>137</v>
      </c>
      <c r="F4297" t="s">
        <v>698</v>
      </c>
      <c r="G4297" cm="1">
        <f t="array" aca="1" ref="G4297" ca="1">SUMPRODUCT(--ISNUMBER(MID(D4297,ROW(INDIRECT("1:"&amp;LEN(D4297))),1)*1))</f>
        <v>0</v>
      </c>
    </row>
    <row r="4298" spans="1:8" hidden="1" x14ac:dyDescent="0.3">
      <c r="A4298">
        <v>1172</v>
      </c>
      <c r="B4298" t="s">
        <v>4124</v>
      </c>
      <c r="C4298" t="s">
        <v>4125</v>
      </c>
      <c r="D4298" t="s">
        <v>4126</v>
      </c>
      <c r="E4298" t="s">
        <v>2675</v>
      </c>
      <c r="F4298" t="s">
        <v>4127</v>
      </c>
      <c r="G4298" cm="1">
        <f t="array" aca="1" ref="G4298" ca="1">SUMPRODUCT(--ISNUMBER(MID(D4298,ROW(INDIRECT("1:"&amp;LEN(D4298))),1)*1))</f>
        <v>4</v>
      </c>
      <c r="H4298" t="b">
        <f>OR(ISNUMBER(FIND("Wh kg", D4298)), ISNUMBER(FIND("F/g", D4298)), ISNUMBER(FIND("ppm", D4298)), ISNUMBER(FIND("ppb", D4298)), ISNUMBER(FIND("mAh/g", D4298)), ISNUMBER(FIND("kHz", D4298)), ISNUMBER(FIND("°C", D4298)), ISNUMBER(FIND(" pH", D4298)), ISNUMBER(FIND("mg/L", D4298)), ISNUMBER(FIND("mAhg", D4298)), ISNUMBER(FIND("g/L", D4298)), ISNUMBER(FIND("MPa", D4298)))</f>
        <v>0</v>
      </c>
    </row>
    <row r="4299" spans="1:8" hidden="1" x14ac:dyDescent="0.3">
      <c r="A4299">
        <v>1193</v>
      </c>
      <c r="B4299" t="s">
        <v>4195</v>
      </c>
      <c r="C4299" t="s">
        <v>4196</v>
      </c>
      <c r="D4299" t="s">
        <v>4197</v>
      </c>
      <c r="E4299" t="s">
        <v>4198</v>
      </c>
      <c r="F4299" t="s">
        <v>15</v>
      </c>
      <c r="G4299" cm="1">
        <f t="array" aca="1" ref="G4299" ca="1">SUMPRODUCT(--ISNUMBER(MID(D4299,ROW(INDIRECT("1:"&amp;LEN(D4299))),1)*1))</f>
        <v>4</v>
      </c>
      <c r="H4299" t="b">
        <f t="shared" ref="H4298:H4300" si="999">OR(ISNUMBER(FIND("Wh kg", D4299)), ISNUMBER(FIND("F/g", D4299)), ISNUMBER(FIND("ppm", D4299)), ISNUMBER(FIND("ppb", D4299)), ISNUMBER(FIND("mAh/g", D4299)), ISNUMBER(FIND("kHz", D4299)), ISNUMBER(FIND("°C", D4299)), ISNUMBER(FIND(" pH", D4299)), ISNUMBER(FIND("mg/L", D4299)), ISNUMBER(FIND("min", D4299)), ISNUMBER(FIND("mAhg", D4299)), ISNUMBER(FIND("g/L", D4299)), ISNUMBER(FIND("MPa", D4299)))</f>
        <v>0</v>
      </c>
    </row>
    <row r="4300" spans="1:8" hidden="1" x14ac:dyDescent="0.3">
      <c r="A4300">
        <v>1205</v>
      </c>
      <c r="B4300" t="s">
        <v>4238</v>
      </c>
      <c r="C4300" t="s">
        <v>4239</v>
      </c>
      <c r="D4300" t="s">
        <v>4240</v>
      </c>
      <c r="E4300" t="s">
        <v>1183</v>
      </c>
      <c r="F4300" t="s">
        <v>46</v>
      </c>
      <c r="G4300" cm="1">
        <f t="array" aca="1" ref="G4300" ca="1">SUMPRODUCT(--ISNUMBER(MID(D4300,ROW(INDIRECT("1:"&amp;LEN(D4300))),1)*1))</f>
        <v>4</v>
      </c>
      <c r="H4300" t="b">
        <f t="shared" si="999"/>
        <v>0</v>
      </c>
    </row>
    <row r="4301" spans="1:8" hidden="1" x14ac:dyDescent="0.3">
      <c r="A4301">
        <v>4299</v>
      </c>
      <c r="B4301" t="s">
        <v>14349</v>
      </c>
      <c r="C4301" t="s">
        <v>14350</v>
      </c>
      <c r="D4301" t="s">
        <v>14351</v>
      </c>
      <c r="E4301" t="s">
        <v>4894</v>
      </c>
      <c r="F4301" t="s">
        <v>46</v>
      </c>
      <c r="G4301" cm="1">
        <f t="array" aca="1" ref="G4301" ca="1">SUMPRODUCT(--ISNUMBER(MID(D4301,ROW(INDIRECT("1:"&amp;LEN(D4301))),1)*1))</f>
        <v>0</v>
      </c>
    </row>
    <row r="4302" spans="1:8" hidden="1" x14ac:dyDescent="0.3">
      <c r="A4302">
        <v>4300</v>
      </c>
      <c r="B4302" t="s">
        <v>14352</v>
      </c>
      <c r="C4302" t="s">
        <v>14353</v>
      </c>
      <c r="D4302" t="s">
        <v>14354</v>
      </c>
      <c r="E4302" t="s">
        <v>126</v>
      </c>
      <c r="F4302" t="s">
        <v>99</v>
      </c>
      <c r="G4302" cm="1">
        <f t="array" aca="1" ref="G4302" ca="1">SUMPRODUCT(--ISNUMBER(MID(D4302,ROW(INDIRECT("1:"&amp;LEN(D4302))),1)*1))</f>
        <v>0</v>
      </c>
    </row>
    <row r="4303" spans="1:8" hidden="1" x14ac:dyDescent="0.3">
      <c r="A4303">
        <v>1217</v>
      </c>
      <c r="B4303" t="s">
        <v>4277</v>
      </c>
      <c r="C4303" t="s">
        <v>4278</v>
      </c>
      <c r="D4303" t="s">
        <v>4279</v>
      </c>
      <c r="E4303" t="s">
        <v>2467</v>
      </c>
      <c r="F4303" t="s">
        <v>2187</v>
      </c>
      <c r="G4303" cm="1">
        <f t="array" aca="1" ref="G4303" ca="1">SUMPRODUCT(--ISNUMBER(MID(D4303,ROW(INDIRECT("1:"&amp;LEN(D4303))),1)*1))</f>
        <v>4</v>
      </c>
      <c r="H4303" t="b">
        <f>OR(ISNUMBER(FIND("Wh kg", D4303)), ISNUMBER(FIND("F/g", D4303)), ISNUMBER(FIND("ppm", D4303)), ISNUMBER(FIND("ppb", D4303)), ISNUMBER(FIND("mAh/g", D4303)), ISNUMBER(FIND("kHz", D4303)), ISNUMBER(FIND("°C", D4303)), ISNUMBER(FIND(" pH", D4303)), ISNUMBER(FIND("mg/L", D4303)), ISNUMBER(FIND("min", D4303)), ISNUMBER(FIND("mAhg", D4303)), ISNUMBER(FIND("g/L", D4303)), ISNUMBER(FIND("MPa", D4303)))</f>
        <v>0</v>
      </c>
    </row>
    <row r="4304" spans="1:8" hidden="1" x14ac:dyDescent="0.3">
      <c r="A4304">
        <v>4302</v>
      </c>
      <c r="B4304" t="s">
        <v>14358</v>
      </c>
      <c r="C4304" t="s">
        <v>14359</v>
      </c>
      <c r="D4304" t="s">
        <v>14360</v>
      </c>
      <c r="E4304" t="s">
        <v>1036</v>
      </c>
      <c r="F4304" t="s">
        <v>14361</v>
      </c>
      <c r="G4304" cm="1">
        <f t="array" aca="1" ref="G4304" ca="1">SUMPRODUCT(--ISNUMBER(MID(D4304,ROW(INDIRECT("1:"&amp;LEN(D4304))),1)*1))</f>
        <v>0</v>
      </c>
    </row>
    <row r="4305" spans="1:8" hidden="1" x14ac:dyDescent="0.3">
      <c r="A4305">
        <v>4303</v>
      </c>
      <c r="B4305" t="s">
        <v>14362</v>
      </c>
      <c r="C4305" t="s">
        <v>14363</v>
      </c>
      <c r="D4305" t="s">
        <v>14364</v>
      </c>
      <c r="E4305" t="s">
        <v>4299</v>
      </c>
      <c r="F4305" t="s">
        <v>14365</v>
      </c>
      <c r="G4305" cm="1">
        <f t="array" aca="1" ref="G4305" ca="1">SUMPRODUCT(--ISNUMBER(MID(D4305,ROW(INDIRECT("1:"&amp;LEN(D4305))),1)*1))</f>
        <v>0</v>
      </c>
    </row>
    <row r="4306" spans="1:8" hidden="1" x14ac:dyDescent="0.3">
      <c r="A4306">
        <v>1240</v>
      </c>
      <c r="B4306" t="s">
        <v>4354</v>
      </c>
      <c r="C4306" t="s">
        <v>4355</v>
      </c>
      <c r="D4306" t="s">
        <v>4356</v>
      </c>
      <c r="E4306" t="s">
        <v>4357</v>
      </c>
      <c r="F4306" t="s">
        <v>342</v>
      </c>
      <c r="G4306" cm="1">
        <f t="array" aca="1" ref="G4306" ca="1">SUMPRODUCT(--ISNUMBER(MID(D4306,ROW(INDIRECT("1:"&amp;LEN(D4306))),1)*1))</f>
        <v>4</v>
      </c>
      <c r="H4306" t="b">
        <f>OR(ISNUMBER(FIND("Wh kg", D4306)), ISNUMBER(FIND("F/g", D4306)), ISNUMBER(FIND("ppm", D4306)), ISNUMBER(FIND("ppb", D4306)), ISNUMBER(FIND("mAh/g", D4306)), ISNUMBER(FIND("kHz", D4306)), ISNUMBER(FIND("°C", D4306)), ISNUMBER(FIND(" pH", D4306)), ISNUMBER(FIND("mg/L", D4306)), ISNUMBER(FIND("mAhg", D4306)), ISNUMBER(FIND("g/L", D4306)), ISNUMBER(FIND("MPa", D4306)))</f>
        <v>0</v>
      </c>
    </row>
    <row r="4307" spans="1:8" hidden="1" x14ac:dyDescent="0.3">
      <c r="A4307">
        <v>4305</v>
      </c>
      <c r="B4307" t="s">
        <v>14370</v>
      </c>
      <c r="C4307" t="s">
        <v>14371</v>
      </c>
      <c r="D4307" t="s">
        <v>555</v>
      </c>
      <c r="E4307" t="s">
        <v>6913</v>
      </c>
      <c r="F4307" t="s">
        <v>14372</v>
      </c>
      <c r="G4307" cm="1">
        <f t="array" aca="1" ref="G4307" ca="1">SUMPRODUCT(--ISNUMBER(MID(D4307,ROW(INDIRECT("1:"&amp;LEN(D4307))),1)*1))</f>
        <v>0</v>
      </c>
    </row>
    <row r="4308" spans="1:8" hidden="1" x14ac:dyDescent="0.3">
      <c r="A4308">
        <v>1266</v>
      </c>
      <c r="B4308" t="s">
        <v>4441</v>
      </c>
      <c r="C4308" t="s">
        <v>4442</v>
      </c>
      <c r="D4308" t="s">
        <v>4443</v>
      </c>
      <c r="E4308" t="s">
        <v>4444</v>
      </c>
      <c r="F4308" t="s">
        <v>321</v>
      </c>
      <c r="G4308" cm="1">
        <f t="array" aca="1" ref="G4308" ca="1">SUMPRODUCT(--ISNUMBER(MID(D4308,ROW(INDIRECT("1:"&amp;LEN(D4308))),1)*1))</f>
        <v>4</v>
      </c>
      <c r="H4308" t="b">
        <f>OR(ISNUMBER(FIND("Wh kg", D4308)), ISNUMBER(FIND("F/g", D4308)), ISNUMBER(FIND("ppm", D4308)), ISNUMBER(FIND("ppb", D4308)), ISNUMBER(FIND("mAh/g", D4308)), ISNUMBER(FIND("kHz", D4308)), ISNUMBER(FIND("°C", D4308)), ISNUMBER(FIND(" pH", D4308)), ISNUMBER(FIND("mg/L", D4308)), ISNUMBER(FIND("mAhg", D4308)), ISNUMBER(FIND("g/L", D4308)), ISNUMBER(FIND("MPa", D4308)))</f>
        <v>0</v>
      </c>
    </row>
    <row r="4309" spans="1:8" hidden="1" x14ac:dyDescent="0.3">
      <c r="A4309">
        <v>4307</v>
      </c>
      <c r="B4309" t="s">
        <v>14376</v>
      </c>
      <c r="C4309" t="s">
        <v>14377</v>
      </c>
      <c r="D4309" t="s">
        <v>14378</v>
      </c>
      <c r="E4309" t="s">
        <v>7099</v>
      </c>
      <c r="F4309" t="s">
        <v>89</v>
      </c>
      <c r="G4309" cm="1">
        <f t="array" aca="1" ref="G4309" ca="1">SUMPRODUCT(--ISNUMBER(MID(D4309,ROW(INDIRECT("1:"&amp;LEN(D4309))),1)*1))</f>
        <v>0</v>
      </c>
    </row>
    <row r="4310" spans="1:8" hidden="1" x14ac:dyDescent="0.3">
      <c r="A4310">
        <v>4308</v>
      </c>
      <c r="B4310" t="s">
        <v>14379</v>
      </c>
      <c r="C4310" t="s">
        <v>14380</v>
      </c>
      <c r="D4310" t="s">
        <v>14381</v>
      </c>
      <c r="E4310" t="s">
        <v>920</v>
      </c>
      <c r="F4310" t="s">
        <v>921</v>
      </c>
      <c r="G4310" cm="1">
        <f t="array" aca="1" ref="G4310" ca="1">SUMPRODUCT(--ISNUMBER(MID(D4310,ROW(INDIRECT("1:"&amp;LEN(D4310))),1)*1))</f>
        <v>0</v>
      </c>
    </row>
    <row r="4311" spans="1:8" hidden="1" x14ac:dyDescent="0.3">
      <c r="A4311">
        <v>4309</v>
      </c>
      <c r="B4311" t="s">
        <v>14382</v>
      </c>
      <c r="C4311" t="s">
        <v>14383</v>
      </c>
      <c r="D4311" t="s">
        <v>14384</v>
      </c>
      <c r="E4311" t="s">
        <v>14385</v>
      </c>
      <c r="F4311" t="s">
        <v>89</v>
      </c>
      <c r="G4311" cm="1">
        <f t="array" aca="1" ref="G4311" ca="1">SUMPRODUCT(--ISNUMBER(MID(D4311,ROW(INDIRECT("1:"&amp;LEN(D4311))),1)*1))</f>
        <v>0</v>
      </c>
    </row>
    <row r="4312" spans="1:8" hidden="1" x14ac:dyDescent="0.3">
      <c r="A4312">
        <v>1290</v>
      </c>
      <c r="B4312" t="s">
        <v>4524</v>
      </c>
      <c r="C4312" t="s">
        <v>4525</v>
      </c>
      <c r="D4312" t="s">
        <v>4526</v>
      </c>
      <c r="E4312" t="s">
        <v>325</v>
      </c>
      <c r="F4312" t="s">
        <v>342</v>
      </c>
      <c r="G4312" cm="1">
        <f t="array" aca="1" ref="G4312" ca="1">SUMPRODUCT(--ISNUMBER(MID(D4312,ROW(INDIRECT("1:"&amp;LEN(D4312))),1)*1))</f>
        <v>4</v>
      </c>
      <c r="H4312" t="b">
        <f>OR(ISNUMBER(FIND("Wh kg", D4312)), ISNUMBER(FIND("F/g", D4312)), ISNUMBER(FIND("ppm", D4312)), ISNUMBER(FIND("ppb", D4312)), ISNUMBER(FIND("mAh/g", D4312)), ISNUMBER(FIND("kHz", D4312)), ISNUMBER(FIND("°C", D4312)), ISNUMBER(FIND(" pH", D4312)), ISNUMBER(FIND("mg/L", D4312)), ISNUMBER(FIND("mAhg", D4312)), ISNUMBER(FIND("g/L", D4312)), ISNUMBER(FIND("MPa", D4312)))</f>
        <v>0</v>
      </c>
    </row>
    <row r="4313" spans="1:8" hidden="1" x14ac:dyDescent="0.3">
      <c r="A4313">
        <v>4311</v>
      </c>
      <c r="B4313" t="s">
        <v>14389</v>
      </c>
      <c r="C4313" t="s">
        <v>14390</v>
      </c>
      <c r="D4313" t="s">
        <v>14391</v>
      </c>
      <c r="E4313" t="s">
        <v>195</v>
      </c>
      <c r="F4313" t="s">
        <v>14392</v>
      </c>
      <c r="G4313" cm="1">
        <f t="array" aca="1" ref="G4313" ca="1">SUMPRODUCT(--ISNUMBER(MID(D4313,ROW(INDIRECT("1:"&amp;LEN(D4313))),1)*1))</f>
        <v>0</v>
      </c>
    </row>
    <row r="4314" spans="1:8" x14ac:dyDescent="0.3">
      <c r="A4314">
        <v>1322</v>
      </c>
      <c r="B4314" t="s">
        <v>4628</v>
      </c>
      <c r="C4314" t="s">
        <v>4629</v>
      </c>
      <c r="D4314" t="s">
        <v>4630</v>
      </c>
      <c r="E4314" t="s">
        <v>422</v>
      </c>
      <c r="F4314" t="s">
        <v>161</v>
      </c>
      <c r="G4314" cm="1">
        <f t="array" aca="1" ref="G4314" ca="1">SUMPRODUCT(--ISNUMBER(MID(D4314,ROW(INDIRECT("1:"&amp;LEN(D4314))),1)*1))</f>
        <v>4</v>
      </c>
      <c r="H4314" t="b">
        <f>OR(ISNUMBER(FIND("Wh kg", D4314)), ISNUMBER(FIND("F/g", D4314)), ISNUMBER(FIND("ppm", D4314)), ISNUMBER(FIND("ppb", D4314)), ISNUMBER(FIND("mAh/g", D4314)), ISNUMBER(FIND("kHz", D4314)), ISNUMBER(FIND("°C", D4314)), ISNUMBER(FIND(" pH", D4314)), ISNUMBER(FIND("mg/L", D4314)), ISNUMBER(FIND("mAhg", D4314)), ISNUMBER(FIND("g/L", D4314)), ISNUMBER(FIND("MPa", D4314)))</f>
        <v>1</v>
      </c>
    </row>
    <row r="4315" spans="1:8" hidden="1" x14ac:dyDescent="0.3">
      <c r="A4315">
        <v>4313</v>
      </c>
      <c r="B4315" t="s">
        <v>14396</v>
      </c>
      <c r="C4315" t="s">
        <v>14397</v>
      </c>
      <c r="D4315" t="s">
        <v>14398</v>
      </c>
      <c r="E4315" t="s">
        <v>6885</v>
      </c>
      <c r="F4315" t="s">
        <v>14399</v>
      </c>
      <c r="G4315" cm="1">
        <f t="array" aca="1" ref="G4315" ca="1">SUMPRODUCT(--ISNUMBER(MID(D4315,ROW(INDIRECT("1:"&amp;LEN(D4315))),1)*1))</f>
        <v>0</v>
      </c>
    </row>
    <row r="4316" spans="1:8" hidden="1" x14ac:dyDescent="0.3">
      <c r="A4316">
        <v>1335</v>
      </c>
      <c r="B4316" t="s">
        <v>4670</v>
      </c>
      <c r="C4316" t="s">
        <v>4671</v>
      </c>
      <c r="D4316" t="s">
        <v>4672</v>
      </c>
      <c r="E4316" t="s">
        <v>920</v>
      </c>
      <c r="F4316" t="s">
        <v>3563</v>
      </c>
      <c r="G4316" cm="1">
        <f t="array" aca="1" ref="G4316" ca="1">SUMPRODUCT(--ISNUMBER(MID(D4316,ROW(INDIRECT("1:"&amp;LEN(D4316))),1)*1))</f>
        <v>4</v>
      </c>
      <c r="H4316" t="b">
        <f t="shared" ref="H4316:H4317" si="1000">OR(ISNUMBER(FIND("Wh kg", D4316)), ISNUMBER(FIND("F/g", D4316)), ISNUMBER(FIND("ppm", D4316)), ISNUMBER(FIND("ppb", D4316)), ISNUMBER(FIND("mAh/g", D4316)), ISNUMBER(FIND("kHz", D4316)), ISNUMBER(FIND("°C", D4316)), ISNUMBER(FIND(" pH", D4316)), ISNUMBER(FIND("mg/L", D4316)), ISNUMBER(FIND("mAhg", D4316)), ISNUMBER(FIND("g/L", D4316)), ISNUMBER(FIND("MPa", D4316)))</f>
        <v>0</v>
      </c>
    </row>
    <row r="4317" spans="1:8" hidden="1" x14ac:dyDescent="0.3">
      <c r="A4317">
        <v>1351</v>
      </c>
      <c r="B4317" t="s">
        <v>4724</v>
      </c>
      <c r="C4317" t="s">
        <v>4725</v>
      </c>
      <c r="D4317" t="s">
        <v>4726</v>
      </c>
      <c r="E4317" t="s">
        <v>98</v>
      </c>
      <c r="F4317" t="s">
        <v>4727</v>
      </c>
      <c r="G4317" cm="1">
        <f t="array" aca="1" ref="G4317" ca="1">SUMPRODUCT(--ISNUMBER(MID(D4317,ROW(INDIRECT("1:"&amp;LEN(D4317))),1)*1))</f>
        <v>4</v>
      </c>
      <c r="H4317" t="b">
        <f t="shared" si="1000"/>
        <v>0</v>
      </c>
    </row>
    <row r="4318" spans="1:8" hidden="1" x14ac:dyDescent="0.3">
      <c r="A4318">
        <v>4316</v>
      </c>
      <c r="B4318" t="s">
        <v>14407</v>
      </c>
      <c r="C4318" t="s">
        <v>14408</v>
      </c>
      <c r="D4318" t="s">
        <v>14409</v>
      </c>
      <c r="E4318" t="s">
        <v>287</v>
      </c>
      <c r="F4318" t="s">
        <v>317</v>
      </c>
      <c r="G4318" cm="1">
        <f t="array" aca="1" ref="G4318" ca="1">SUMPRODUCT(--ISNUMBER(MID(D4318,ROW(INDIRECT("1:"&amp;LEN(D4318))),1)*1))</f>
        <v>0</v>
      </c>
    </row>
    <row r="4319" spans="1:8" hidden="1" x14ac:dyDescent="0.3">
      <c r="A4319">
        <v>4317</v>
      </c>
      <c r="B4319" t="s">
        <v>14410</v>
      </c>
      <c r="C4319" t="s">
        <v>14411</v>
      </c>
      <c r="D4319" t="s">
        <v>14412</v>
      </c>
      <c r="E4319" t="s">
        <v>1325</v>
      </c>
      <c r="F4319" t="s">
        <v>6840</v>
      </c>
      <c r="G4319" cm="1">
        <f t="array" aca="1" ref="G4319" ca="1">SUMPRODUCT(--ISNUMBER(MID(D4319,ROW(INDIRECT("1:"&amp;LEN(D4319))),1)*1))</f>
        <v>0</v>
      </c>
    </row>
    <row r="4320" spans="1:8" hidden="1" x14ac:dyDescent="0.3">
      <c r="A4320">
        <v>1443</v>
      </c>
      <c r="B4320" t="s">
        <v>5035</v>
      </c>
      <c r="C4320" t="s">
        <v>5036</v>
      </c>
      <c r="D4320" t="s">
        <v>5037</v>
      </c>
      <c r="E4320" t="s">
        <v>4340</v>
      </c>
      <c r="F4320" t="s">
        <v>4341</v>
      </c>
      <c r="G4320" cm="1">
        <f t="array" aca="1" ref="G4320" ca="1">SUMPRODUCT(--ISNUMBER(MID(D4320,ROW(INDIRECT("1:"&amp;LEN(D4320))),1)*1))</f>
        <v>4</v>
      </c>
      <c r="H4320" t="b">
        <f t="shared" ref="H4320:H4327" si="1001">OR(ISNUMBER(FIND("Wh kg", D4320)), ISNUMBER(FIND("F/g", D4320)), ISNUMBER(FIND("ppm", D4320)), ISNUMBER(FIND("ppb", D4320)), ISNUMBER(FIND("mAh/g", D4320)), ISNUMBER(FIND("kHz", D4320)), ISNUMBER(FIND("°C", D4320)), ISNUMBER(FIND(" pH", D4320)), ISNUMBER(FIND("mg/L", D4320)), ISNUMBER(FIND("min", D4320)), ISNUMBER(FIND("mAhg", D4320)), ISNUMBER(FIND("g/L", D4320)), ISNUMBER(FIND("MPa", D4320)))</f>
        <v>0</v>
      </c>
    </row>
    <row r="4321" spans="1:8" hidden="1" x14ac:dyDescent="0.3">
      <c r="A4321">
        <v>1454</v>
      </c>
      <c r="B4321" t="s">
        <v>5072</v>
      </c>
      <c r="C4321" t="s">
        <v>5073</v>
      </c>
      <c r="D4321" t="s">
        <v>5074</v>
      </c>
      <c r="E4321" t="s">
        <v>1036</v>
      </c>
      <c r="F4321" t="s">
        <v>2064</v>
      </c>
      <c r="G4321" cm="1">
        <f t="array" aca="1" ref="G4321" ca="1">SUMPRODUCT(--ISNUMBER(MID(D4321,ROW(INDIRECT("1:"&amp;LEN(D4321))),1)*1))</f>
        <v>4</v>
      </c>
      <c r="H4321" t="b">
        <f t="shared" si="1001"/>
        <v>0</v>
      </c>
    </row>
    <row r="4322" spans="1:8" hidden="1" x14ac:dyDescent="0.3">
      <c r="A4322">
        <v>1484</v>
      </c>
      <c r="B4322" t="s">
        <v>5169</v>
      </c>
      <c r="C4322" t="s">
        <v>5170</v>
      </c>
      <c r="D4322" t="s">
        <v>5171</v>
      </c>
      <c r="E4322" t="s">
        <v>490</v>
      </c>
      <c r="F4322" t="s">
        <v>161</v>
      </c>
      <c r="G4322" cm="1">
        <f t="array" aca="1" ref="G4322" ca="1">SUMPRODUCT(--ISNUMBER(MID(D4322,ROW(INDIRECT("1:"&amp;LEN(D4322))),1)*1))</f>
        <v>4</v>
      </c>
      <c r="H4322" t="b">
        <f>OR(ISNUMBER(FIND("Wh kg", D4322)), ISNUMBER(FIND("F/g", D4322)), ISNUMBER(FIND("ppm", D4322)), ISNUMBER(FIND("ppb", D4322)), ISNUMBER(FIND("mAh/g", D4322)), ISNUMBER(FIND("kHz", D4322)), ISNUMBER(FIND("°C", D4322)), ISNUMBER(FIND(" pH", D4322)), ISNUMBER(FIND("mg/L", D4322)), ISNUMBER(FIND("mAhg", D4322)), ISNUMBER(FIND("g/L", D4322)), ISNUMBER(FIND("MPa", D4322)))</f>
        <v>0</v>
      </c>
    </row>
    <row r="4323" spans="1:8" hidden="1" x14ac:dyDescent="0.3">
      <c r="A4323">
        <v>1508</v>
      </c>
      <c r="B4323" t="s">
        <v>5256</v>
      </c>
      <c r="C4323" t="s">
        <v>5257</v>
      </c>
      <c r="D4323" t="s">
        <v>5258</v>
      </c>
      <c r="E4323" t="s">
        <v>2716</v>
      </c>
      <c r="F4323" t="s">
        <v>46</v>
      </c>
      <c r="G4323" cm="1">
        <f t="array" aca="1" ref="G4323" ca="1">SUMPRODUCT(--ISNUMBER(MID(D4323,ROW(INDIRECT("1:"&amp;LEN(D4323))),1)*1))</f>
        <v>4</v>
      </c>
      <c r="H4323" t="b">
        <f t="shared" si="1001"/>
        <v>0</v>
      </c>
    </row>
    <row r="4324" spans="1:8" hidden="1" x14ac:dyDescent="0.3">
      <c r="A4324">
        <v>1568</v>
      </c>
      <c r="B4324" t="s">
        <v>5456</v>
      </c>
      <c r="C4324" t="s">
        <v>5457</v>
      </c>
      <c r="D4324" t="s">
        <v>5458</v>
      </c>
      <c r="E4324" t="s">
        <v>3195</v>
      </c>
      <c r="F4324" t="s">
        <v>5214</v>
      </c>
      <c r="G4324" cm="1">
        <f t="array" aca="1" ref="G4324" ca="1">SUMPRODUCT(--ISNUMBER(MID(D4324,ROW(INDIRECT("1:"&amp;LEN(D4324))),1)*1))</f>
        <v>4</v>
      </c>
      <c r="H4324" t="b">
        <f t="shared" ref="H4324:H4325" si="1002">OR(ISNUMBER(FIND("Wh kg", D4324)), ISNUMBER(FIND("F/g", D4324)), ISNUMBER(FIND("ppm", D4324)), ISNUMBER(FIND("ppb", D4324)), ISNUMBER(FIND("mAh/g", D4324)), ISNUMBER(FIND("kHz", D4324)), ISNUMBER(FIND("°C", D4324)), ISNUMBER(FIND(" pH", D4324)), ISNUMBER(FIND("mg/L", D4324)), ISNUMBER(FIND("mAhg", D4324)), ISNUMBER(FIND("g/L", D4324)), ISNUMBER(FIND("MPa", D4324)))</f>
        <v>0</v>
      </c>
    </row>
    <row r="4325" spans="1:8" hidden="1" x14ac:dyDescent="0.3">
      <c r="A4325">
        <v>1610</v>
      </c>
      <c r="B4325" t="s">
        <v>5593</v>
      </c>
      <c r="C4325" t="s">
        <v>5594</v>
      </c>
      <c r="D4325" t="s">
        <v>5595</v>
      </c>
      <c r="E4325" t="s">
        <v>1143</v>
      </c>
      <c r="F4325" t="s">
        <v>1310</v>
      </c>
      <c r="G4325" cm="1">
        <f t="array" aca="1" ref="G4325" ca="1">SUMPRODUCT(--ISNUMBER(MID(D4325,ROW(INDIRECT("1:"&amp;LEN(D4325))),1)*1))</f>
        <v>4</v>
      </c>
      <c r="H4325" t="b">
        <f t="shared" si="1002"/>
        <v>0</v>
      </c>
    </row>
    <row r="4326" spans="1:8" hidden="1" x14ac:dyDescent="0.3">
      <c r="A4326">
        <v>1620</v>
      </c>
      <c r="B4326" t="s">
        <v>5625</v>
      </c>
      <c r="C4326" t="s">
        <v>5626</v>
      </c>
      <c r="D4326" t="s">
        <v>5627</v>
      </c>
      <c r="E4326" t="s">
        <v>1404</v>
      </c>
      <c r="F4326" t="s">
        <v>878</v>
      </c>
      <c r="G4326" cm="1">
        <f t="array" aca="1" ref="G4326" ca="1">SUMPRODUCT(--ISNUMBER(MID(D4326,ROW(INDIRECT("1:"&amp;LEN(D4326))),1)*1))</f>
        <v>4</v>
      </c>
      <c r="H4326" t="b">
        <f t="shared" si="1001"/>
        <v>0</v>
      </c>
    </row>
    <row r="4327" spans="1:8" hidden="1" x14ac:dyDescent="0.3">
      <c r="A4327">
        <v>1685</v>
      </c>
      <c r="B4327" t="s">
        <v>5853</v>
      </c>
      <c r="C4327" t="s">
        <v>5854</v>
      </c>
      <c r="D4327" t="s">
        <v>5855</v>
      </c>
      <c r="E4327" t="s">
        <v>2329</v>
      </c>
      <c r="F4327" t="s">
        <v>5856</v>
      </c>
      <c r="G4327" cm="1">
        <f t="array" aca="1" ref="G4327" ca="1">SUMPRODUCT(--ISNUMBER(MID(D4327,ROW(INDIRECT("1:"&amp;LEN(D4327))),1)*1))</f>
        <v>4</v>
      </c>
      <c r="H4327" t="b">
        <f>OR(ISNUMBER(FIND("Wh kg", D4327)), ISNUMBER(FIND("F/g", D4327)), ISNUMBER(FIND("ppm", D4327)), ISNUMBER(FIND("ppb", D4327)), ISNUMBER(FIND("mAh/g", D4327)), ISNUMBER(FIND("kHz", D4327)), ISNUMBER(FIND("°C", D4327)), ISNUMBER(FIND(" pH", D4327)), ISNUMBER(FIND("mg/L", D4327)), ISNUMBER(FIND("mAhg", D4327)), ISNUMBER(FIND("g/L", D4327)), ISNUMBER(FIND("MPa", D4327)))</f>
        <v>0</v>
      </c>
    </row>
    <row r="4328" spans="1:8" hidden="1" x14ac:dyDescent="0.3">
      <c r="A4328">
        <v>4326</v>
      </c>
      <c r="B4328" t="s">
        <v>14438</v>
      </c>
      <c r="C4328" t="s">
        <v>14439</v>
      </c>
      <c r="D4328" t="s">
        <v>14440</v>
      </c>
      <c r="E4328" t="s">
        <v>1492</v>
      </c>
      <c r="F4328" t="s">
        <v>89</v>
      </c>
      <c r="G4328" cm="1">
        <f t="array" aca="1" ref="G4328" ca="1">SUMPRODUCT(--ISNUMBER(MID(D4328,ROW(INDIRECT("1:"&amp;LEN(D4328))),1)*1))</f>
        <v>0</v>
      </c>
    </row>
    <row r="4329" spans="1:8" hidden="1" x14ac:dyDescent="0.3">
      <c r="A4329">
        <v>1705</v>
      </c>
      <c r="B4329" t="s">
        <v>5922</v>
      </c>
      <c r="C4329" t="s">
        <v>5923</v>
      </c>
      <c r="D4329" t="s">
        <v>5924</v>
      </c>
      <c r="E4329" t="s">
        <v>5419</v>
      </c>
      <c r="F4329" t="s">
        <v>46</v>
      </c>
      <c r="G4329" cm="1">
        <f t="array" aca="1" ref="G4329" ca="1">SUMPRODUCT(--ISNUMBER(MID(D4329,ROW(INDIRECT("1:"&amp;LEN(D4329))),1)*1))</f>
        <v>4</v>
      </c>
      <c r="H4329" t="b">
        <f t="shared" ref="H4329:H4336" si="1003">OR(ISNUMBER(FIND("Wh kg", D4329)), ISNUMBER(FIND("F/g", D4329)), ISNUMBER(FIND("ppm", D4329)), ISNUMBER(FIND("ppb", D4329)), ISNUMBER(FIND("mAh/g", D4329)), ISNUMBER(FIND("kHz", D4329)), ISNUMBER(FIND("°C", D4329)), ISNUMBER(FIND(" pH", D4329)), ISNUMBER(FIND("mg/L", D4329)), ISNUMBER(FIND("min", D4329)), ISNUMBER(FIND("mAhg", D4329)), ISNUMBER(FIND("g/L", D4329)), ISNUMBER(FIND("MPa", D4329)))</f>
        <v>0</v>
      </c>
    </row>
    <row r="4330" spans="1:8" hidden="1" x14ac:dyDescent="0.3">
      <c r="A4330">
        <v>1834</v>
      </c>
      <c r="B4330" t="s">
        <v>6344</v>
      </c>
      <c r="C4330" t="s">
        <v>6345</v>
      </c>
      <c r="D4330" t="s">
        <v>6346</v>
      </c>
      <c r="E4330" t="s">
        <v>6347</v>
      </c>
      <c r="F4330" t="s">
        <v>342</v>
      </c>
      <c r="G4330" cm="1">
        <f t="array" aca="1" ref="G4330" ca="1">SUMPRODUCT(--ISNUMBER(MID(D4330,ROW(INDIRECT("1:"&amp;LEN(D4330))),1)*1))</f>
        <v>4</v>
      </c>
      <c r="H4330" t="b">
        <f>OR(ISNUMBER(FIND("Wh kg", D4330)), ISNUMBER(FIND("F/g", D4330)), ISNUMBER(FIND("ppm", D4330)), ISNUMBER(FIND("ppb", D4330)), ISNUMBER(FIND("mAh/g", D4330)), ISNUMBER(FIND("kHz", D4330)), ISNUMBER(FIND("°C", D4330)), ISNUMBER(FIND(" pH", D4330)), ISNUMBER(FIND("mg/L", D4330)), ISNUMBER(FIND("mAhg", D4330)), ISNUMBER(FIND("g/L", D4330)), ISNUMBER(FIND("MPa", D4330)))</f>
        <v>0</v>
      </c>
    </row>
    <row r="4331" spans="1:8" hidden="1" x14ac:dyDescent="0.3">
      <c r="A4331">
        <v>1882</v>
      </c>
      <c r="B4331" t="s">
        <v>6508</v>
      </c>
      <c r="C4331" t="s">
        <v>6509</v>
      </c>
      <c r="D4331" t="s">
        <v>6510</v>
      </c>
      <c r="E4331" t="s">
        <v>6511</v>
      </c>
      <c r="F4331" t="s">
        <v>687</v>
      </c>
      <c r="G4331" cm="1">
        <f t="array" aca="1" ref="G4331" ca="1">SUMPRODUCT(--ISNUMBER(MID(D4331,ROW(INDIRECT("1:"&amp;LEN(D4331))),1)*1))</f>
        <v>4</v>
      </c>
      <c r="H4331" t="b">
        <f t="shared" si="1003"/>
        <v>0</v>
      </c>
    </row>
    <row r="4332" spans="1:8" hidden="1" x14ac:dyDescent="0.3">
      <c r="A4332">
        <v>1998</v>
      </c>
      <c r="B4332" t="s">
        <v>6906</v>
      </c>
      <c r="C4332" t="s">
        <v>6907</v>
      </c>
      <c r="D4332" t="s">
        <v>6908</v>
      </c>
      <c r="E4332" t="s">
        <v>6909</v>
      </c>
      <c r="F4332" t="s">
        <v>427</v>
      </c>
      <c r="G4332" cm="1">
        <f t="array" aca="1" ref="G4332" ca="1">SUMPRODUCT(--ISNUMBER(MID(D4332,ROW(INDIRECT("1:"&amp;LEN(D4332))),1)*1))</f>
        <v>4</v>
      </c>
      <c r="H4332" t="b">
        <f>OR(ISNUMBER(FIND("Wh kg", D4332)), ISNUMBER(FIND("F/g", D4332)), ISNUMBER(FIND("ppm", D4332)), ISNUMBER(FIND("ppb", D4332)), ISNUMBER(FIND("mAh/g", D4332)), ISNUMBER(FIND("kHz", D4332)), ISNUMBER(FIND("°C", D4332)), ISNUMBER(FIND(" pH", D4332)), ISNUMBER(FIND("mg/L", D4332)), ISNUMBER(FIND("mAhg", D4332)), ISNUMBER(FIND("g/L", D4332)), ISNUMBER(FIND("MPa", D4332)))</f>
        <v>0</v>
      </c>
    </row>
    <row r="4333" spans="1:8" hidden="1" x14ac:dyDescent="0.3">
      <c r="A4333">
        <v>2038</v>
      </c>
      <c r="B4333" t="s">
        <v>7042</v>
      </c>
      <c r="C4333" t="s">
        <v>7043</v>
      </c>
      <c r="D4333" t="s">
        <v>7044</v>
      </c>
      <c r="E4333" t="s">
        <v>346</v>
      </c>
      <c r="F4333" t="s">
        <v>15</v>
      </c>
      <c r="G4333" cm="1">
        <f t="array" aca="1" ref="G4333" ca="1">SUMPRODUCT(--ISNUMBER(MID(D4333,ROW(INDIRECT("1:"&amp;LEN(D4333))),1)*1))</f>
        <v>4</v>
      </c>
      <c r="H4333" t="b">
        <f t="shared" si="1003"/>
        <v>0</v>
      </c>
    </row>
    <row r="4334" spans="1:8" hidden="1" x14ac:dyDescent="0.3">
      <c r="A4334">
        <v>2055</v>
      </c>
      <c r="B4334" t="s">
        <v>7096</v>
      </c>
      <c r="C4334" t="s">
        <v>7097</v>
      </c>
      <c r="D4334" t="s">
        <v>7098</v>
      </c>
      <c r="E4334" t="s">
        <v>7099</v>
      </c>
      <c r="F4334" t="s">
        <v>89</v>
      </c>
      <c r="G4334" cm="1">
        <f t="array" aca="1" ref="G4334" ca="1">SUMPRODUCT(--ISNUMBER(MID(D4334,ROW(INDIRECT("1:"&amp;LEN(D4334))),1)*1))</f>
        <v>4</v>
      </c>
      <c r="H4334" t="b">
        <f>OR(ISNUMBER(FIND("Wh kg", D4334)), ISNUMBER(FIND("F/g", D4334)), ISNUMBER(FIND("ppm", D4334)), ISNUMBER(FIND("ppb", D4334)), ISNUMBER(FIND("mAh/g", D4334)), ISNUMBER(FIND("kHz", D4334)), ISNUMBER(FIND("°C", D4334)), ISNUMBER(FIND(" pH", D4334)), ISNUMBER(FIND("mg/L", D4334)), ISNUMBER(FIND("mAhg", D4334)), ISNUMBER(FIND("g/L", D4334)), ISNUMBER(FIND("MPa", D4334)))</f>
        <v>0</v>
      </c>
    </row>
    <row r="4335" spans="1:8" hidden="1" x14ac:dyDescent="0.3">
      <c r="A4335">
        <v>2074</v>
      </c>
      <c r="B4335" t="s">
        <v>7163</v>
      </c>
      <c r="C4335" t="s">
        <v>7164</v>
      </c>
      <c r="D4335" t="s">
        <v>7165</v>
      </c>
      <c r="E4335" t="s">
        <v>7166</v>
      </c>
      <c r="F4335" t="s">
        <v>7167</v>
      </c>
      <c r="G4335" cm="1">
        <f t="array" aca="1" ref="G4335" ca="1">SUMPRODUCT(--ISNUMBER(MID(D4335,ROW(INDIRECT("1:"&amp;LEN(D4335))),1)*1))</f>
        <v>4</v>
      </c>
      <c r="H4335" t="b">
        <f t="shared" si="1003"/>
        <v>0</v>
      </c>
    </row>
    <row r="4336" spans="1:8" hidden="1" x14ac:dyDescent="0.3">
      <c r="A4336">
        <v>2077</v>
      </c>
      <c r="B4336" t="s">
        <v>7175</v>
      </c>
      <c r="C4336" t="s">
        <v>7176</v>
      </c>
      <c r="D4336" t="s">
        <v>7177</v>
      </c>
      <c r="E4336" t="s">
        <v>1404</v>
      </c>
      <c r="F4336" t="s">
        <v>89</v>
      </c>
      <c r="G4336" cm="1">
        <f t="array" aca="1" ref="G4336" ca="1">SUMPRODUCT(--ISNUMBER(MID(D4336,ROW(INDIRECT("1:"&amp;LEN(D4336))),1)*1))</f>
        <v>4</v>
      </c>
      <c r="H4336" t="b">
        <f t="shared" si="1003"/>
        <v>0</v>
      </c>
    </row>
    <row r="4337" spans="1:8" hidden="1" x14ac:dyDescent="0.3">
      <c r="A4337">
        <v>4335</v>
      </c>
      <c r="B4337" t="s">
        <v>14467</v>
      </c>
      <c r="C4337" t="s">
        <v>14468</v>
      </c>
      <c r="D4337" t="s">
        <v>14469</v>
      </c>
      <c r="E4337" t="s">
        <v>1130</v>
      </c>
      <c r="F4337" t="s">
        <v>978</v>
      </c>
      <c r="G4337" cm="1">
        <f t="array" aca="1" ref="G4337" ca="1">SUMPRODUCT(--ISNUMBER(MID(D4337,ROW(INDIRECT("1:"&amp;LEN(D4337))),1)*1))</f>
        <v>0</v>
      </c>
    </row>
    <row r="4338" spans="1:8" hidden="1" x14ac:dyDescent="0.3">
      <c r="A4338">
        <v>2085</v>
      </c>
      <c r="B4338" t="s">
        <v>7200</v>
      </c>
      <c r="C4338" t="s">
        <v>7201</v>
      </c>
      <c r="D4338" t="s">
        <v>7202</v>
      </c>
      <c r="E4338" t="s">
        <v>7203</v>
      </c>
      <c r="F4338" t="s">
        <v>3315</v>
      </c>
      <c r="G4338" cm="1">
        <f t="array" aca="1" ref="G4338" ca="1">SUMPRODUCT(--ISNUMBER(MID(D4338,ROW(INDIRECT("1:"&amp;LEN(D4338))),1)*1))</f>
        <v>4</v>
      </c>
      <c r="H4338" t="b">
        <f>OR(ISNUMBER(FIND("Wh kg", D4338)), ISNUMBER(FIND("F/g", D4338)), ISNUMBER(FIND("ppm", D4338)), ISNUMBER(FIND("ppb", D4338)), ISNUMBER(FIND("mAh/g", D4338)), ISNUMBER(FIND("kHz", D4338)), ISNUMBER(FIND("°C", D4338)), ISNUMBER(FIND(" pH", D4338)), ISNUMBER(FIND("mg/L", D4338)), ISNUMBER(FIND("min", D4338)), ISNUMBER(FIND("mAhg", D4338)), ISNUMBER(FIND("g/L", D4338)), ISNUMBER(FIND("MPa", D4338)))</f>
        <v>0</v>
      </c>
    </row>
    <row r="4339" spans="1:8" hidden="1" x14ac:dyDescent="0.3">
      <c r="A4339">
        <v>4337</v>
      </c>
      <c r="B4339" t="s">
        <v>14474</v>
      </c>
      <c r="C4339" t="s">
        <v>14475</v>
      </c>
      <c r="D4339" t="s">
        <v>14476</v>
      </c>
      <c r="E4339" t="s">
        <v>4206</v>
      </c>
      <c r="F4339" t="s">
        <v>14477</v>
      </c>
      <c r="G4339" cm="1">
        <f t="array" aca="1" ref="G4339" ca="1">SUMPRODUCT(--ISNUMBER(MID(D4339,ROW(INDIRECT("1:"&amp;LEN(D4339))),1)*1))</f>
        <v>0</v>
      </c>
    </row>
    <row r="4340" spans="1:8" hidden="1" x14ac:dyDescent="0.3">
      <c r="A4340">
        <v>2106</v>
      </c>
      <c r="B4340" t="s">
        <v>7267</v>
      </c>
      <c r="C4340" t="s">
        <v>7268</v>
      </c>
      <c r="D4340" t="s">
        <v>7269</v>
      </c>
      <c r="E4340" t="s">
        <v>7270</v>
      </c>
      <c r="F4340" t="s">
        <v>15</v>
      </c>
      <c r="G4340" cm="1">
        <f t="array" aca="1" ref="G4340" ca="1">SUMPRODUCT(--ISNUMBER(MID(D4340,ROW(INDIRECT("1:"&amp;LEN(D4340))),1)*1))</f>
        <v>4</v>
      </c>
      <c r="H4340" t="b">
        <f t="shared" ref="H4340:H4341" si="1004">OR(ISNUMBER(FIND("Wh kg", D4340)), ISNUMBER(FIND("F/g", D4340)), ISNUMBER(FIND("ppm", D4340)), ISNUMBER(FIND("ppb", D4340)), ISNUMBER(FIND("mAh/g", D4340)), ISNUMBER(FIND("kHz", D4340)), ISNUMBER(FIND("°C", D4340)), ISNUMBER(FIND(" pH", D4340)), ISNUMBER(FIND("mg/L", D4340)), ISNUMBER(FIND("mAhg", D4340)), ISNUMBER(FIND("g/L", D4340)), ISNUMBER(FIND("MPa", D4340)))</f>
        <v>0</v>
      </c>
    </row>
    <row r="4341" spans="1:8" hidden="1" x14ac:dyDescent="0.3">
      <c r="A4341">
        <v>2107</v>
      </c>
      <c r="B4341" t="s">
        <v>7271</v>
      </c>
      <c r="C4341" t="s">
        <v>7272</v>
      </c>
      <c r="D4341" t="s">
        <v>7273</v>
      </c>
      <c r="E4341" t="s">
        <v>7274</v>
      </c>
      <c r="F4341" t="s">
        <v>15</v>
      </c>
      <c r="G4341" cm="1">
        <f t="array" aca="1" ref="G4341" ca="1">SUMPRODUCT(--ISNUMBER(MID(D4341,ROW(INDIRECT("1:"&amp;LEN(D4341))),1)*1))</f>
        <v>4</v>
      </c>
      <c r="H4341" t="b">
        <f t="shared" si="1004"/>
        <v>0</v>
      </c>
    </row>
    <row r="4342" spans="1:8" hidden="1" x14ac:dyDescent="0.3">
      <c r="A4342">
        <v>4340</v>
      </c>
      <c r="B4342" t="s">
        <v>14485</v>
      </c>
      <c r="C4342" t="s">
        <v>14486</v>
      </c>
      <c r="D4342" t="s">
        <v>14487</v>
      </c>
      <c r="E4342" t="s">
        <v>1923</v>
      </c>
      <c r="F4342" t="s">
        <v>89</v>
      </c>
      <c r="G4342" cm="1">
        <f t="array" aca="1" ref="G4342" ca="1">SUMPRODUCT(--ISNUMBER(MID(D4342,ROW(INDIRECT("1:"&amp;LEN(D4342))),1)*1))</f>
        <v>0</v>
      </c>
    </row>
    <row r="4343" spans="1:8" hidden="1" x14ac:dyDescent="0.3">
      <c r="A4343">
        <v>4341</v>
      </c>
      <c r="B4343" t="s">
        <v>14488</v>
      </c>
      <c r="C4343" t="s">
        <v>14489</v>
      </c>
      <c r="D4343" t="s">
        <v>14490</v>
      </c>
      <c r="E4343" t="s">
        <v>418</v>
      </c>
      <c r="F4343" t="s">
        <v>1084</v>
      </c>
      <c r="G4343" cm="1">
        <f t="array" aca="1" ref="G4343" ca="1">SUMPRODUCT(--ISNUMBER(MID(D4343,ROW(INDIRECT("1:"&amp;LEN(D4343))),1)*1))</f>
        <v>0</v>
      </c>
    </row>
    <row r="4344" spans="1:8" x14ac:dyDescent="0.3">
      <c r="A4344">
        <v>2126</v>
      </c>
      <c r="B4344" t="s">
        <v>7332</v>
      </c>
      <c r="C4344" t="s">
        <v>7333</v>
      </c>
      <c r="D4344" t="s">
        <v>7334</v>
      </c>
      <c r="E4344" t="s">
        <v>7335</v>
      </c>
      <c r="F4344" t="s">
        <v>7336</v>
      </c>
      <c r="G4344" cm="1">
        <f t="array" aca="1" ref="G4344" ca="1">SUMPRODUCT(--ISNUMBER(MID(D4344,ROW(INDIRECT("1:"&amp;LEN(D4344))),1)*1))</f>
        <v>4</v>
      </c>
      <c r="H4344" t="b">
        <f t="shared" ref="H4344:H4347" si="1005">OR(ISNUMBER(FIND("Wh kg", D4344)), ISNUMBER(FIND("F/g", D4344)), ISNUMBER(FIND("ppm", D4344)), ISNUMBER(FIND("ppb", D4344)), ISNUMBER(FIND("mAh/g", D4344)), ISNUMBER(FIND("kHz", D4344)), ISNUMBER(FIND("°C", D4344)), ISNUMBER(FIND(" pH", D4344)), ISNUMBER(FIND("mg/L", D4344)), ISNUMBER(FIND("mAhg", D4344)), ISNUMBER(FIND("g/L", D4344)), ISNUMBER(FIND("MPa", D4344)))</f>
        <v>1</v>
      </c>
    </row>
    <row r="4345" spans="1:8" x14ac:dyDescent="0.3">
      <c r="A4345">
        <v>2175</v>
      </c>
      <c r="B4345" t="s">
        <v>7489</v>
      </c>
      <c r="C4345" t="s">
        <v>7490</v>
      </c>
      <c r="D4345" t="s">
        <v>7491</v>
      </c>
      <c r="E4345" t="s">
        <v>3567</v>
      </c>
      <c r="F4345" t="s">
        <v>7492</v>
      </c>
      <c r="G4345" cm="1">
        <f t="array" aca="1" ref="G4345" ca="1">SUMPRODUCT(--ISNUMBER(MID(D4345,ROW(INDIRECT("1:"&amp;LEN(D4345))),1)*1))</f>
        <v>4</v>
      </c>
      <c r="H4345" t="b">
        <f t="shared" si="1005"/>
        <v>1</v>
      </c>
    </row>
    <row r="4346" spans="1:8" hidden="1" x14ac:dyDescent="0.3">
      <c r="A4346">
        <v>2206</v>
      </c>
      <c r="B4346" t="s">
        <v>7591</v>
      </c>
      <c r="C4346" t="s">
        <v>7592</v>
      </c>
      <c r="D4346" t="s">
        <v>7593</v>
      </c>
      <c r="E4346" t="s">
        <v>7594</v>
      </c>
      <c r="F4346" t="s">
        <v>687</v>
      </c>
      <c r="G4346" cm="1">
        <f t="array" aca="1" ref="G4346" ca="1">SUMPRODUCT(--ISNUMBER(MID(D4346,ROW(INDIRECT("1:"&amp;LEN(D4346))),1)*1))</f>
        <v>4</v>
      </c>
      <c r="H4346" t="b">
        <f t="shared" si="1005"/>
        <v>0</v>
      </c>
    </row>
    <row r="4347" spans="1:8" hidden="1" x14ac:dyDescent="0.3">
      <c r="A4347">
        <v>2220</v>
      </c>
      <c r="B4347" t="s">
        <v>7638</v>
      </c>
      <c r="C4347" t="s">
        <v>7639</v>
      </c>
      <c r="D4347" t="s">
        <v>7640</v>
      </c>
      <c r="E4347" t="s">
        <v>747</v>
      </c>
      <c r="F4347" t="s">
        <v>84</v>
      </c>
      <c r="G4347" cm="1">
        <f t="array" aca="1" ref="G4347" ca="1">SUMPRODUCT(--ISNUMBER(MID(D4347,ROW(INDIRECT("1:"&amp;LEN(D4347))),1)*1))</f>
        <v>4</v>
      </c>
      <c r="H4347" t="b">
        <f t="shared" si="1005"/>
        <v>0</v>
      </c>
    </row>
    <row r="4348" spans="1:8" hidden="1" x14ac:dyDescent="0.3">
      <c r="A4348">
        <v>4346</v>
      </c>
      <c r="B4348" t="s">
        <v>14506</v>
      </c>
      <c r="C4348" t="s">
        <v>14507</v>
      </c>
      <c r="D4348" t="s">
        <v>14508</v>
      </c>
      <c r="E4348" t="s">
        <v>5725</v>
      </c>
      <c r="F4348" t="s">
        <v>14509</v>
      </c>
      <c r="G4348" cm="1">
        <f t="array" aca="1" ref="G4348" ca="1">SUMPRODUCT(--ISNUMBER(MID(D4348,ROW(INDIRECT("1:"&amp;LEN(D4348))),1)*1))</f>
        <v>0</v>
      </c>
    </row>
    <row r="4349" spans="1:8" x14ac:dyDescent="0.3">
      <c r="A4349">
        <v>2349</v>
      </c>
      <c r="B4349" t="s">
        <v>8071</v>
      </c>
      <c r="C4349" t="s">
        <v>8072</v>
      </c>
      <c r="D4349" t="s">
        <v>8073</v>
      </c>
      <c r="E4349" t="s">
        <v>254</v>
      </c>
      <c r="F4349" t="s">
        <v>10</v>
      </c>
      <c r="G4349" cm="1">
        <f t="array" aca="1" ref="G4349" ca="1">SUMPRODUCT(--ISNUMBER(MID(D4349,ROW(INDIRECT("1:"&amp;LEN(D4349))),1)*1))</f>
        <v>4</v>
      </c>
      <c r="H4349" t="b">
        <f t="shared" ref="H4349:H4350" si="1006">OR(ISNUMBER(FIND("Wh kg", D4349)), ISNUMBER(FIND("F/g", D4349)), ISNUMBER(FIND("ppm", D4349)), ISNUMBER(FIND("ppb", D4349)), ISNUMBER(FIND("mAh/g", D4349)), ISNUMBER(FIND("kHz", D4349)), ISNUMBER(FIND("°C", D4349)), ISNUMBER(FIND(" pH", D4349)), ISNUMBER(FIND("mg/L", D4349)), ISNUMBER(FIND("mAhg", D4349)), ISNUMBER(FIND("g/L", D4349)), ISNUMBER(FIND("MPa", D4349)))</f>
        <v>1</v>
      </c>
    </row>
    <row r="4350" spans="1:8" hidden="1" x14ac:dyDescent="0.3">
      <c r="A4350">
        <v>2371</v>
      </c>
      <c r="B4350" t="s">
        <v>8145</v>
      </c>
      <c r="C4350" t="s">
        <v>8146</v>
      </c>
      <c r="D4350" t="s">
        <v>8147</v>
      </c>
      <c r="E4350" t="s">
        <v>3345</v>
      </c>
      <c r="F4350" t="s">
        <v>6920</v>
      </c>
      <c r="G4350" cm="1">
        <f t="array" aca="1" ref="G4350" ca="1">SUMPRODUCT(--ISNUMBER(MID(D4350,ROW(INDIRECT("1:"&amp;LEN(D4350))),1)*1))</f>
        <v>4</v>
      </c>
      <c r="H4350" t="b">
        <f t="shared" si="1006"/>
        <v>0</v>
      </c>
    </row>
    <row r="4351" spans="1:8" hidden="1" x14ac:dyDescent="0.3">
      <c r="A4351">
        <v>4349</v>
      </c>
      <c r="B4351" t="s">
        <v>14517</v>
      </c>
      <c r="C4351" t="s">
        <v>14518</v>
      </c>
      <c r="D4351" t="s">
        <v>14519</v>
      </c>
      <c r="E4351" t="s">
        <v>1143</v>
      </c>
      <c r="F4351" t="s">
        <v>161</v>
      </c>
      <c r="G4351" cm="1">
        <f t="array" aca="1" ref="G4351" ca="1">SUMPRODUCT(--ISNUMBER(MID(D4351,ROW(INDIRECT("1:"&amp;LEN(D4351))),1)*1))</f>
        <v>0</v>
      </c>
    </row>
    <row r="4352" spans="1:8" hidden="1" x14ac:dyDescent="0.3">
      <c r="A4352">
        <v>2372</v>
      </c>
      <c r="B4352" t="s">
        <v>8148</v>
      </c>
      <c r="C4352" t="s">
        <v>8149</v>
      </c>
      <c r="D4352" t="s">
        <v>8150</v>
      </c>
      <c r="E4352" t="s">
        <v>1219</v>
      </c>
      <c r="F4352" t="s">
        <v>89</v>
      </c>
      <c r="G4352" cm="1">
        <f t="array" aca="1" ref="G4352" ca="1">SUMPRODUCT(--ISNUMBER(MID(D4352,ROW(INDIRECT("1:"&amp;LEN(D4352))),1)*1))</f>
        <v>4</v>
      </c>
      <c r="H4352" t="b">
        <f t="shared" ref="H4352:H4354" si="1007">OR(ISNUMBER(FIND("Wh kg", D4352)), ISNUMBER(FIND("F/g", D4352)), ISNUMBER(FIND("ppm", D4352)), ISNUMBER(FIND("ppb", D4352)), ISNUMBER(FIND("mAh/g", D4352)), ISNUMBER(FIND("kHz", D4352)), ISNUMBER(FIND("°C", D4352)), ISNUMBER(FIND(" pH", D4352)), ISNUMBER(FIND("mg/L", D4352)), ISNUMBER(FIND("mAhg", D4352)), ISNUMBER(FIND("g/L", D4352)), ISNUMBER(FIND("MPa", D4352)))</f>
        <v>0</v>
      </c>
    </row>
    <row r="4353" spans="1:8" x14ac:dyDescent="0.3">
      <c r="A4353">
        <v>2382</v>
      </c>
      <c r="B4353" t="s">
        <v>8182</v>
      </c>
      <c r="C4353" t="s">
        <v>8183</v>
      </c>
      <c r="D4353" t="s">
        <v>8184</v>
      </c>
      <c r="E4353" t="s">
        <v>88</v>
      </c>
      <c r="F4353" t="s">
        <v>342</v>
      </c>
      <c r="G4353" cm="1">
        <f t="array" aca="1" ref="G4353" ca="1">SUMPRODUCT(--ISNUMBER(MID(D4353,ROW(INDIRECT("1:"&amp;LEN(D4353))),1)*1))</f>
        <v>4</v>
      </c>
      <c r="H4353" t="b">
        <f t="shared" si="1007"/>
        <v>1</v>
      </c>
    </row>
    <row r="4354" spans="1:8" hidden="1" x14ac:dyDescent="0.3">
      <c r="A4354">
        <v>2388</v>
      </c>
      <c r="B4354" t="s">
        <v>8201</v>
      </c>
      <c r="C4354" t="s">
        <v>8202</v>
      </c>
      <c r="D4354" t="s">
        <v>8203</v>
      </c>
      <c r="E4354" t="s">
        <v>2175</v>
      </c>
      <c r="F4354" t="s">
        <v>46</v>
      </c>
      <c r="G4354" cm="1">
        <f t="array" aca="1" ref="G4354" ca="1">SUMPRODUCT(--ISNUMBER(MID(D4354,ROW(INDIRECT("1:"&amp;LEN(D4354))),1)*1))</f>
        <v>4</v>
      </c>
      <c r="H4354" t="b">
        <f t="shared" si="1007"/>
        <v>0</v>
      </c>
    </row>
    <row r="4355" spans="1:8" hidden="1" x14ac:dyDescent="0.3">
      <c r="A4355">
        <v>4353</v>
      </c>
      <c r="B4355" t="s">
        <v>14529</v>
      </c>
      <c r="C4355" t="s">
        <v>4703</v>
      </c>
      <c r="D4355" t="s">
        <v>555</v>
      </c>
      <c r="E4355" t="s">
        <v>6014</v>
      </c>
      <c r="F4355" t="s">
        <v>4704</v>
      </c>
      <c r="G4355" cm="1">
        <f t="array" aca="1" ref="G4355" ca="1">SUMPRODUCT(--ISNUMBER(MID(D4355,ROW(INDIRECT("1:"&amp;LEN(D4355))),1)*1))</f>
        <v>0</v>
      </c>
    </row>
    <row r="4356" spans="1:8" x14ac:dyDescent="0.3">
      <c r="A4356">
        <v>2394</v>
      </c>
      <c r="B4356" t="s">
        <v>8221</v>
      </c>
      <c r="C4356" t="s">
        <v>8222</v>
      </c>
      <c r="D4356" t="s">
        <v>8223</v>
      </c>
      <c r="E4356" t="s">
        <v>8224</v>
      </c>
      <c r="F4356" t="s">
        <v>321</v>
      </c>
      <c r="G4356" cm="1">
        <f t="array" aca="1" ref="G4356" ca="1">SUMPRODUCT(--ISNUMBER(MID(D4356,ROW(INDIRECT("1:"&amp;LEN(D4356))),1)*1))</f>
        <v>4</v>
      </c>
      <c r="H4356" t="b">
        <f>OR(ISNUMBER(FIND("Wh kg", D4356)), ISNUMBER(FIND("F/g", D4356)), ISNUMBER(FIND("ppm", D4356)), ISNUMBER(FIND("ppb", D4356)), ISNUMBER(FIND("mAh/g", D4356)), ISNUMBER(FIND("kHz", D4356)), ISNUMBER(FIND("°C", D4356)), ISNUMBER(FIND(" pH", D4356)), ISNUMBER(FIND("mg/L", D4356)), ISNUMBER(FIND("mAhg", D4356)), ISNUMBER(FIND("g/L", D4356)), ISNUMBER(FIND("MPa", D4356)))</f>
        <v>1</v>
      </c>
    </row>
    <row r="4357" spans="1:8" hidden="1" x14ac:dyDescent="0.3">
      <c r="A4357">
        <v>4355</v>
      </c>
      <c r="B4357" t="s">
        <v>14533</v>
      </c>
      <c r="C4357" t="s">
        <v>14534</v>
      </c>
      <c r="D4357" t="s">
        <v>14535</v>
      </c>
      <c r="E4357" t="s">
        <v>14536</v>
      </c>
      <c r="F4357" t="s">
        <v>3315</v>
      </c>
      <c r="G4357" cm="1">
        <f t="array" aca="1" ref="G4357" ca="1">SUMPRODUCT(--ISNUMBER(MID(D4357,ROW(INDIRECT("1:"&amp;LEN(D4357))),1)*1))</f>
        <v>0</v>
      </c>
    </row>
    <row r="4358" spans="1:8" hidden="1" x14ac:dyDescent="0.3">
      <c r="A4358">
        <v>2411</v>
      </c>
      <c r="B4358" t="s">
        <v>8275</v>
      </c>
      <c r="C4358" t="s">
        <v>8276</v>
      </c>
      <c r="D4358" t="s">
        <v>8277</v>
      </c>
      <c r="E4358" t="s">
        <v>2748</v>
      </c>
      <c r="F4358" t="s">
        <v>317</v>
      </c>
      <c r="G4358" cm="1">
        <f t="array" aca="1" ref="G4358" ca="1">SUMPRODUCT(--ISNUMBER(MID(D4358,ROW(INDIRECT("1:"&amp;LEN(D4358))),1)*1))</f>
        <v>4</v>
      </c>
      <c r="H4358" t="b">
        <f t="shared" ref="H4358:H4359" si="1008">OR(ISNUMBER(FIND("Wh kg", D4358)), ISNUMBER(FIND("F/g", D4358)), ISNUMBER(FIND("ppm", D4358)), ISNUMBER(FIND("ppb", D4358)), ISNUMBER(FIND("mAh/g", D4358)), ISNUMBER(FIND("kHz", D4358)), ISNUMBER(FIND("°C", D4358)), ISNUMBER(FIND(" pH", D4358)), ISNUMBER(FIND("mg/L", D4358)), ISNUMBER(FIND("mAhg", D4358)), ISNUMBER(FIND("g/L", D4358)), ISNUMBER(FIND("MPa", D4358)))</f>
        <v>0</v>
      </c>
    </row>
    <row r="4359" spans="1:8" hidden="1" x14ac:dyDescent="0.3">
      <c r="A4359">
        <v>2421</v>
      </c>
      <c r="B4359" t="s">
        <v>8307</v>
      </c>
      <c r="C4359" t="s">
        <v>8308</v>
      </c>
      <c r="D4359" t="s">
        <v>8309</v>
      </c>
      <c r="E4359" t="s">
        <v>8310</v>
      </c>
      <c r="F4359" t="s">
        <v>3025</v>
      </c>
      <c r="G4359" cm="1">
        <f t="array" aca="1" ref="G4359" ca="1">SUMPRODUCT(--ISNUMBER(MID(D4359,ROW(INDIRECT("1:"&amp;LEN(D4359))),1)*1))</f>
        <v>4</v>
      </c>
      <c r="H4359" t="b">
        <f t="shared" si="1008"/>
        <v>0</v>
      </c>
    </row>
    <row r="4360" spans="1:8" hidden="1" x14ac:dyDescent="0.3">
      <c r="A4360">
        <v>2437</v>
      </c>
      <c r="B4360" t="s">
        <v>8362</v>
      </c>
      <c r="C4360" t="s">
        <v>8363</v>
      </c>
      <c r="D4360" t="s">
        <v>8364</v>
      </c>
      <c r="E4360" t="s">
        <v>1130</v>
      </c>
      <c r="F4360" t="s">
        <v>8365</v>
      </c>
      <c r="G4360" cm="1">
        <f t="array" aca="1" ref="G4360" ca="1">SUMPRODUCT(--ISNUMBER(MID(D4360,ROW(INDIRECT("1:"&amp;LEN(D4360))),1)*1))</f>
        <v>4</v>
      </c>
      <c r="H4360" t="b">
        <f t="shared" ref="H4358:H4360" si="1009">OR(ISNUMBER(FIND("Wh kg", D4360)), ISNUMBER(FIND("F/g", D4360)), ISNUMBER(FIND("ppm", D4360)), ISNUMBER(FIND("ppb", D4360)), ISNUMBER(FIND("mAh/g", D4360)), ISNUMBER(FIND("kHz", D4360)), ISNUMBER(FIND("°C", D4360)), ISNUMBER(FIND(" pH", D4360)), ISNUMBER(FIND("mg/L", D4360)), ISNUMBER(FIND("min", D4360)), ISNUMBER(FIND("mAhg", D4360)), ISNUMBER(FIND("g/L", D4360)), ISNUMBER(FIND("MPa", D4360)))</f>
        <v>0</v>
      </c>
    </row>
    <row r="4361" spans="1:8" hidden="1" x14ac:dyDescent="0.3">
      <c r="A4361">
        <v>4359</v>
      </c>
      <c r="B4361" t="s">
        <v>14547</v>
      </c>
      <c r="C4361" t="s">
        <v>14548</v>
      </c>
      <c r="D4361" t="s">
        <v>14549</v>
      </c>
      <c r="E4361" t="s">
        <v>2329</v>
      </c>
      <c r="F4361" t="s">
        <v>266</v>
      </c>
      <c r="G4361" cm="1">
        <f t="array" aca="1" ref="G4361" ca="1">SUMPRODUCT(--ISNUMBER(MID(D4361,ROW(INDIRECT("1:"&amp;LEN(D4361))),1)*1))</f>
        <v>0</v>
      </c>
    </row>
    <row r="4362" spans="1:8" hidden="1" x14ac:dyDescent="0.3">
      <c r="A4362">
        <v>2441</v>
      </c>
      <c r="B4362" t="s">
        <v>8376</v>
      </c>
      <c r="C4362" t="s">
        <v>8377</v>
      </c>
      <c r="D4362" t="s">
        <v>8378</v>
      </c>
      <c r="E4362" t="s">
        <v>1022</v>
      </c>
      <c r="F4362" t="s">
        <v>8379</v>
      </c>
      <c r="G4362" cm="1">
        <f t="array" aca="1" ref="G4362" ca="1">SUMPRODUCT(--ISNUMBER(MID(D4362,ROW(INDIRECT("1:"&amp;LEN(D4362))),1)*1))</f>
        <v>4</v>
      </c>
      <c r="H4362" t="b">
        <f t="shared" ref="H4362:H4363" si="1010">OR(ISNUMBER(FIND("Wh kg", D4362)), ISNUMBER(FIND("F/g", D4362)), ISNUMBER(FIND("ppm", D4362)), ISNUMBER(FIND("ppb", D4362)), ISNUMBER(FIND("mAh/g", D4362)), ISNUMBER(FIND("kHz", D4362)), ISNUMBER(FIND("°C", D4362)), ISNUMBER(FIND(" pH", D4362)), ISNUMBER(FIND("mg/L", D4362)), ISNUMBER(FIND("mAhg", D4362)), ISNUMBER(FIND("g/L", D4362)), ISNUMBER(FIND("MPa", D4362)))</f>
        <v>0</v>
      </c>
    </row>
    <row r="4363" spans="1:8" hidden="1" x14ac:dyDescent="0.3">
      <c r="A4363">
        <v>2446</v>
      </c>
      <c r="B4363" t="s">
        <v>8393</v>
      </c>
      <c r="C4363" t="s">
        <v>8394</v>
      </c>
      <c r="D4363" t="s">
        <v>8395</v>
      </c>
      <c r="E4363" t="s">
        <v>490</v>
      </c>
      <c r="F4363" t="s">
        <v>15</v>
      </c>
      <c r="G4363" cm="1">
        <f t="array" aca="1" ref="G4363" ca="1">SUMPRODUCT(--ISNUMBER(MID(D4363,ROW(INDIRECT("1:"&amp;LEN(D4363))),1)*1))</f>
        <v>4</v>
      </c>
      <c r="H4363" t="b">
        <f t="shared" si="1010"/>
        <v>0</v>
      </c>
    </row>
    <row r="4364" spans="1:8" hidden="1" x14ac:dyDescent="0.3">
      <c r="A4364">
        <v>4362</v>
      </c>
      <c r="B4364" t="s">
        <v>14556</v>
      </c>
      <c r="C4364" t="s">
        <v>14557</v>
      </c>
      <c r="D4364" t="s">
        <v>14558</v>
      </c>
      <c r="E4364" t="s">
        <v>265</v>
      </c>
      <c r="F4364" t="s">
        <v>14559</v>
      </c>
      <c r="G4364" cm="1">
        <f t="array" aca="1" ref="G4364" ca="1">SUMPRODUCT(--ISNUMBER(MID(D4364,ROW(INDIRECT("1:"&amp;LEN(D4364))),1)*1))</f>
        <v>0</v>
      </c>
    </row>
    <row r="4365" spans="1:8" hidden="1" x14ac:dyDescent="0.3">
      <c r="A4365">
        <v>2490</v>
      </c>
      <c r="B4365" t="s">
        <v>8530</v>
      </c>
      <c r="C4365" t="s">
        <v>8531</v>
      </c>
      <c r="D4365" t="s">
        <v>8532</v>
      </c>
      <c r="E4365" t="s">
        <v>8533</v>
      </c>
      <c r="F4365" t="s">
        <v>15</v>
      </c>
      <c r="G4365" cm="1">
        <f t="array" aca="1" ref="G4365" ca="1">SUMPRODUCT(--ISNUMBER(MID(D4365,ROW(INDIRECT("1:"&amp;LEN(D4365))),1)*1))</f>
        <v>4</v>
      </c>
      <c r="H4365" t="b">
        <f>OR(ISNUMBER(FIND("Wh kg", D4365)), ISNUMBER(FIND("F/g", D4365)), ISNUMBER(FIND("ppm", D4365)), ISNUMBER(FIND("ppb", D4365)), ISNUMBER(FIND("mAh/g", D4365)), ISNUMBER(FIND("kHz", D4365)), ISNUMBER(FIND("°C", D4365)), ISNUMBER(FIND(" pH", D4365)), ISNUMBER(FIND("mg/L", D4365)), ISNUMBER(FIND("min", D4365)), ISNUMBER(FIND("mAhg", D4365)), ISNUMBER(FIND("g/L", D4365)), ISNUMBER(FIND("MPa", D4365)))</f>
        <v>0</v>
      </c>
    </row>
    <row r="4366" spans="1:8" hidden="1" x14ac:dyDescent="0.3">
      <c r="A4366">
        <v>4364</v>
      </c>
      <c r="B4366" t="s">
        <v>14564</v>
      </c>
      <c r="C4366" t="s">
        <v>14565</v>
      </c>
      <c r="D4366" t="s">
        <v>14566</v>
      </c>
      <c r="E4366" t="s">
        <v>2209</v>
      </c>
      <c r="F4366" t="s">
        <v>1552</v>
      </c>
      <c r="G4366" cm="1">
        <f t="array" aca="1" ref="G4366" ca="1">SUMPRODUCT(--ISNUMBER(MID(D4366,ROW(INDIRECT("1:"&amp;LEN(D4366))),1)*1))</f>
        <v>0</v>
      </c>
    </row>
    <row r="4367" spans="1:8" hidden="1" x14ac:dyDescent="0.3">
      <c r="A4367">
        <v>2504</v>
      </c>
      <c r="B4367" t="s">
        <v>8576</v>
      </c>
      <c r="C4367" t="s">
        <v>8577</v>
      </c>
      <c r="D4367" t="s">
        <v>8578</v>
      </c>
      <c r="E4367" t="s">
        <v>3300</v>
      </c>
      <c r="F4367" t="s">
        <v>15</v>
      </c>
      <c r="G4367" cm="1">
        <f t="array" aca="1" ref="G4367" ca="1">SUMPRODUCT(--ISNUMBER(MID(D4367,ROW(INDIRECT("1:"&amp;LEN(D4367))),1)*1))</f>
        <v>4</v>
      </c>
      <c r="H4367" t="b">
        <f>OR(ISNUMBER(FIND("Wh kg", D4367)), ISNUMBER(FIND("F/g", D4367)), ISNUMBER(FIND("ppm", D4367)), ISNUMBER(FIND("ppb", D4367)), ISNUMBER(FIND("mAh/g", D4367)), ISNUMBER(FIND("kHz", D4367)), ISNUMBER(FIND("°C", D4367)), ISNUMBER(FIND(" pH", D4367)), ISNUMBER(FIND("mg/L", D4367)), ISNUMBER(FIND("mAhg", D4367)), ISNUMBER(FIND("g/L", D4367)), ISNUMBER(FIND("MPa", D4367)))</f>
        <v>0</v>
      </c>
    </row>
    <row r="4368" spans="1:8" hidden="1" x14ac:dyDescent="0.3">
      <c r="A4368">
        <v>4366</v>
      </c>
      <c r="B4368" t="s">
        <v>14570</v>
      </c>
      <c r="C4368" t="s">
        <v>14571</v>
      </c>
      <c r="D4368" t="s">
        <v>14572</v>
      </c>
      <c r="E4368" t="s">
        <v>2266</v>
      </c>
      <c r="F4368" t="s">
        <v>89</v>
      </c>
      <c r="G4368" cm="1">
        <f t="array" aca="1" ref="G4368" ca="1">SUMPRODUCT(--ISNUMBER(MID(D4368,ROW(INDIRECT("1:"&amp;LEN(D4368))),1)*1))</f>
        <v>0</v>
      </c>
    </row>
    <row r="4369" spans="1:8" hidden="1" x14ac:dyDescent="0.3">
      <c r="A4369">
        <v>4367</v>
      </c>
      <c r="B4369" t="s">
        <v>14573</v>
      </c>
      <c r="C4369" t="s">
        <v>14574</v>
      </c>
      <c r="D4369" t="s">
        <v>14575</v>
      </c>
      <c r="E4369" t="s">
        <v>50</v>
      </c>
      <c r="F4369" t="s">
        <v>10920</v>
      </c>
      <c r="G4369" cm="1">
        <f t="array" aca="1" ref="G4369" ca="1">SUMPRODUCT(--ISNUMBER(MID(D4369,ROW(INDIRECT("1:"&amp;LEN(D4369))),1)*1))</f>
        <v>0</v>
      </c>
    </row>
    <row r="4370" spans="1:8" hidden="1" x14ac:dyDescent="0.3">
      <c r="A4370">
        <v>4368</v>
      </c>
      <c r="B4370" t="s">
        <v>14576</v>
      </c>
      <c r="C4370" t="s">
        <v>14577</v>
      </c>
      <c r="D4370" t="s">
        <v>14578</v>
      </c>
      <c r="E4370" t="s">
        <v>60</v>
      </c>
      <c r="F4370" t="s">
        <v>1337</v>
      </c>
      <c r="G4370" cm="1">
        <f t="array" aca="1" ref="G4370" ca="1">SUMPRODUCT(--ISNUMBER(MID(D4370,ROW(INDIRECT("1:"&amp;LEN(D4370))),1)*1))</f>
        <v>0</v>
      </c>
    </row>
    <row r="4371" spans="1:8" hidden="1" x14ac:dyDescent="0.3">
      <c r="A4371">
        <v>2513</v>
      </c>
      <c r="B4371" t="s">
        <v>8604</v>
      </c>
      <c r="C4371" t="s">
        <v>8605</v>
      </c>
      <c r="D4371" t="s">
        <v>8606</v>
      </c>
      <c r="E4371" t="s">
        <v>195</v>
      </c>
      <c r="F4371" t="s">
        <v>8607</v>
      </c>
      <c r="G4371" cm="1">
        <f t="array" aca="1" ref="G4371" ca="1">SUMPRODUCT(--ISNUMBER(MID(D4371,ROW(INDIRECT("1:"&amp;LEN(D4371))),1)*1))</f>
        <v>4</v>
      </c>
      <c r="H4371" t="b">
        <f t="shared" ref="H4371:H4374" si="1011">OR(ISNUMBER(FIND("Wh kg", D4371)), ISNUMBER(FIND("F/g", D4371)), ISNUMBER(FIND("ppm", D4371)), ISNUMBER(FIND("ppb", D4371)), ISNUMBER(FIND("mAh/g", D4371)), ISNUMBER(FIND("kHz", D4371)), ISNUMBER(FIND("°C", D4371)), ISNUMBER(FIND(" pH", D4371)), ISNUMBER(FIND("mg/L", D4371)), ISNUMBER(FIND("min", D4371)), ISNUMBER(FIND("mAhg", D4371)), ISNUMBER(FIND("g/L", D4371)), ISNUMBER(FIND("MPa", D4371)))</f>
        <v>0</v>
      </c>
    </row>
    <row r="4372" spans="1:8" hidden="1" x14ac:dyDescent="0.3">
      <c r="A4372">
        <v>2518</v>
      </c>
      <c r="B4372" t="s">
        <v>8621</v>
      </c>
      <c r="C4372" t="s">
        <v>8622</v>
      </c>
      <c r="D4372" t="s">
        <v>8623</v>
      </c>
      <c r="E4372" t="s">
        <v>1283</v>
      </c>
      <c r="F4372" t="s">
        <v>15</v>
      </c>
      <c r="G4372" cm="1">
        <f t="array" aca="1" ref="G4372" ca="1">SUMPRODUCT(--ISNUMBER(MID(D4372,ROW(INDIRECT("1:"&amp;LEN(D4372))),1)*1))</f>
        <v>4</v>
      </c>
      <c r="H4372" t="b">
        <f>OR(ISNUMBER(FIND("Wh kg", D4372)), ISNUMBER(FIND("F/g", D4372)), ISNUMBER(FIND("ppm", D4372)), ISNUMBER(FIND("ppb", D4372)), ISNUMBER(FIND("mAh/g", D4372)), ISNUMBER(FIND("kHz", D4372)), ISNUMBER(FIND("°C", D4372)), ISNUMBER(FIND(" pH", D4372)), ISNUMBER(FIND("mg/L", D4372)), ISNUMBER(FIND("mAhg", D4372)), ISNUMBER(FIND("g/L", D4372)), ISNUMBER(FIND("MPa", D4372)))</f>
        <v>0</v>
      </c>
    </row>
    <row r="4373" spans="1:8" hidden="1" x14ac:dyDescent="0.3">
      <c r="A4373">
        <v>2542</v>
      </c>
      <c r="B4373" t="s">
        <v>8698</v>
      </c>
      <c r="C4373" t="s">
        <v>8699</v>
      </c>
      <c r="D4373" t="s">
        <v>8700</v>
      </c>
      <c r="E4373" t="s">
        <v>2303</v>
      </c>
      <c r="F4373" t="s">
        <v>3979</v>
      </c>
      <c r="G4373" cm="1">
        <f t="array" aca="1" ref="G4373" ca="1">SUMPRODUCT(--ISNUMBER(MID(D4373,ROW(INDIRECT("1:"&amp;LEN(D4373))),1)*1))</f>
        <v>4</v>
      </c>
      <c r="H4373" t="b">
        <f t="shared" si="1011"/>
        <v>0</v>
      </c>
    </row>
    <row r="4374" spans="1:8" hidden="1" x14ac:dyDescent="0.3">
      <c r="A4374">
        <v>2563</v>
      </c>
      <c r="B4374" t="s">
        <v>8771</v>
      </c>
      <c r="C4374" t="s">
        <v>8772</v>
      </c>
      <c r="D4374" t="s">
        <v>8773</v>
      </c>
      <c r="E4374" t="s">
        <v>93</v>
      </c>
      <c r="F4374" t="s">
        <v>138</v>
      </c>
      <c r="G4374" cm="1">
        <f t="array" aca="1" ref="G4374" ca="1">SUMPRODUCT(--ISNUMBER(MID(D4374,ROW(INDIRECT("1:"&amp;LEN(D4374))),1)*1))</f>
        <v>4</v>
      </c>
      <c r="H4374" t="b">
        <f>OR(ISNUMBER(FIND("Wh kg", D4374)), ISNUMBER(FIND("F/g", D4374)), ISNUMBER(FIND("ppm", D4374)), ISNUMBER(FIND("ppb", D4374)), ISNUMBER(FIND("mAh/g", D4374)), ISNUMBER(FIND("kHz", D4374)), ISNUMBER(FIND("°C", D4374)), ISNUMBER(FIND(" pH", D4374)), ISNUMBER(FIND("mg/L", D4374)), ISNUMBER(FIND("mAhg", D4374)), ISNUMBER(FIND("g/L", D4374)), ISNUMBER(FIND("MPa", D4374)))</f>
        <v>0</v>
      </c>
    </row>
    <row r="4375" spans="1:8" hidden="1" x14ac:dyDescent="0.3">
      <c r="A4375">
        <v>4373</v>
      </c>
      <c r="B4375" t="s">
        <v>14591</v>
      </c>
      <c r="C4375" t="s">
        <v>14592</v>
      </c>
      <c r="D4375" t="s">
        <v>14593</v>
      </c>
      <c r="E4375" t="s">
        <v>1849</v>
      </c>
      <c r="F4375" t="s">
        <v>427</v>
      </c>
      <c r="G4375" cm="1">
        <f t="array" aca="1" ref="G4375" ca="1">SUMPRODUCT(--ISNUMBER(MID(D4375,ROW(INDIRECT("1:"&amp;LEN(D4375))),1)*1))</f>
        <v>0</v>
      </c>
    </row>
    <row r="4376" spans="1:8" hidden="1" x14ac:dyDescent="0.3">
      <c r="A4376">
        <v>4374</v>
      </c>
      <c r="B4376" t="s">
        <v>14594</v>
      </c>
      <c r="C4376" t="s">
        <v>14595</v>
      </c>
      <c r="D4376" t="s">
        <v>14596</v>
      </c>
      <c r="E4376" t="s">
        <v>867</v>
      </c>
      <c r="F4376" t="s">
        <v>797</v>
      </c>
      <c r="G4376" cm="1">
        <f t="array" aca="1" ref="G4376" ca="1">SUMPRODUCT(--ISNUMBER(MID(D4376,ROW(INDIRECT("1:"&amp;LEN(D4376))),1)*1))</f>
        <v>0</v>
      </c>
    </row>
    <row r="4377" spans="1:8" hidden="1" x14ac:dyDescent="0.3">
      <c r="A4377">
        <v>2577</v>
      </c>
      <c r="B4377" t="s">
        <v>8815</v>
      </c>
      <c r="C4377" t="s">
        <v>8816</v>
      </c>
      <c r="D4377" t="s">
        <v>8817</v>
      </c>
      <c r="E4377" t="s">
        <v>8818</v>
      </c>
      <c r="F4377" t="s">
        <v>15</v>
      </c>
      <c r="G4377" cm="1">
        <f t="array" aca="1" ref="G4377" ca="1">SUMPRODUCT(--ISNUMBER(MID(D4377,ROW(INDIRECT("1:"&amp;LEN(D4377))),1)*1))</f>
        <v>4</v>
      </c>
      <c r="H4377" t="b">
        <f>OR(ISNUMBER(FIND("Wh kg", D4377)), ISNUMBER(FIND("F/g", D4377)), ISNUMBER(FIND("ppm", D4377)), ISNUMBER(FIND("ppb", D4377)), ISNUMBER(FIND("mAh/g", D4377)), ISNUMBER(FIND("kHz", D4377)), ISNUMBER(FIND("°C", D4377)), ISNUMBER(FIND(" pH", D4377)), ISNUMBER(FIND("mg/L", D4377)), ISNUMBER(FIND("mAhg", D4377)), ISNUMBER(FIND("g/L", D4377)), ISNUMBER(FIND("MPa", D4377)))</f>
        <v>0</v>
      </c>
    </row>
    <row r="4378" spans="1:8" hidden="1" x14ac:dyDescent="0.3">
      <c r="A4378">
        <v>4376</v>
      </c>
      <c r="B4378" t="s">
        <v>14600</v>
      </c>
      <c r="C4378" t="s">
        <v>14601</v>
      </c>
      <c r="D4378" t="s">
        <v>14602</v>
      </c>
      <c r="E4378" t="s">
        <v>191</v>
      </c>
      <c r="F4378" t="s">
        <v>14603</v>
      </c>
      <c r="G4378" cm="1">
        <f t="array" aca="1" ref="G4378" ca="1">SUMPRODUCT(--ISNUMBER(MID(D4378,ROW(INDIRECT("1:"&amp;LEN(D4378))),1)*1))</f>
        <v>0</v>
      </c>
    </row>
    <row r="4379" spans="1:8" hidden="1" x14ac:dyDescent="0.3">
      <c r="A4379">
        <v>2588</v>
      </c>
      <c r="B4379" t="s">
        <v>8852</v>
      </c>
      <c r="C4379" t="s">
        <v>8853</v>
      </c>
      <c r="D4379" t="s">
        <v>8854</v>
      </c>
      <c r="E4379" t="s">
        <v>4218</v>
      </c>
      <c r="F4379" t="s">
        <v>33</v>
      </c>
      <c r="G4379" cm="1">
        <f t="array" aca="1" ref="G4379" ca="1">SUMPRODUCT(--ISNUMBER(MID(D4379,ROW(INDIRECT("1:"&amp;LEN(D4379))),1)*1))</f>
        <v>4</v>
      </c>
      <c r="H4379" t="b">
        <f>OR(ISNUMBER(FIND("Wh kg", D4379)), ISNUMBER(FIND("F/g", D4379)), ISNUMBER(FIND("ppm", D4379)), ISNUMBER(FIND("ppb", D4379)), ISNUMBER(FIND("mAh/g", D4379)), ISNUMBER(FIND("kHz", D4379)), ISNUMBER(FIND("°C", D4379)), ISNUMBER(FIND(" pH", D4379)), ISNUMBER(FIND("mg/L", D4379)), ISNUMBER(FIND("min", D4379)), ISNUMBER(FIND("mAhg", D4379)), ISNUMBER(FIND("g/L", D4379)), ISNUMBER(FIND("MPa", D4379)))</f>
        <v>0</v>
      </c>
    </row>
    <row r="4380" spans="1:8" hidden="1" x14ac:dyDescent="0.3">
      <c r="A4380">
        <v>4378</v>
      </c>
      <c r="B4380" t="s">
        <v>14607</v>
      </c>
      <c r="C4380" t="s">
        <v>14608</v>
      </c>
      <c r="D4380" t="s">
        <v>14609</v>
      </c>
      <c r="E4380" t="s">
        <v>5582</v>
      </c>
      <c r="F4380" t="s">
        <v>33</v>
      </c>
      <c r="G4380" cm="1">
        <f t="array" aca="1" ref="G4380" ca="1">SUMPRODUCT(--ISNUMBER(MID(D4380,ROW(INDIRECT("1:"&amp;LEN(D4380))),1)*1))</f>
        <v>0</v>
      </c>
    </row>
    <row r="4381" spans="1:8" hidden="1" x14ac:dyDescent="0.3">
      <c r="A4381">
        <v>2595</v>
      </c>
      <c r="B4381" t="s">
        <v>8874</v>
      </c>
      <c r="C4381" t="s">
        <v>8875</v>
      </c>
      <c r="D4381" t="s">
        <v>8876</v>
      </c>
      <c r="E4381" t="s">
        <v>760</v>
      </c>
      <c r="F4381" t="s">
        <v>138</v>
      </c>
      <c r="G4381" cm="1">
        <f t="array" aca="1" ref="G4381" ca="1">SUMPRODUCT(--ISNUMBER(MID(D4381,ROW(INDIRECT("1:"&amp;LEN(D4381))),1)*1))</f>
        <v>4</v>
      </c>
      <c r="H4381" t="b">
        <f t="shared" ref="H4381:H4382" si="1012">OR(ISNUMBER(FIND("Wh kg", D4381)), ISNUMBER(FIND("F/g", D4381)), ISNUMBER(FIND("ppm", D4381)), ISNUMBER(FIND("ppb", D4381)), ISNUMBER(FIND("mAh/g", D4381)), ISNUMBER(FIND("kHz", D4381)), ISNUMBER(FIND("°C", D4381)), ISNUMBER(FIND(" pH", D4381)), ISNUMBER(FIND("mg/L", D4381)), ISNUMBER(FIND("min", D4381)), ISNUMBER(FIND("mAhg", D4381)), ISNUMBER(FIND("g/L", D4381)), ISNUMBER(FIND("MPa", D4381)))</f>
        <v>0</v>
      </c>
    </row>
    <row r="4382" spans="1:8" hidden="1" x14ac:dyDescent="0.3">
      <c r="A4382">
        <v>2596</v>
      </c>
      <c r="B4382" t="s">
        <v>8877</v>
      </c>
      <c r="C4382" t="s">
        <v>8878</v>
      </c>
      <c r="D4382" t="s">
        <v>8879</v>
      </c>
      <c r="E4382" t="s">
        <v>126</v>
      </c>
      <c r="F4382" t="s">
        <v>3061</v>
      </c>
      <c r="G4382" cm="1">
        <f t="array" aca="1" ref="G4382" ca="1">SUMPRODUCT(--ISNUMBER(MID(D4382,ROW(INDIRECT("1:"&amp;LEN(D4382))),1)*1))</f>
        <v>4</v>
      </c>
      <c r="H4382" t="b">
        <f>OR(ISNUMBER(FIND("Wh kg", D4382)), ISNUMBER(FIND("F/g", D4382)), ISNUMBER(FIND("ppm", D4382)), ISNUMBER(FIND("ppb", D4382)), ISNUMBER(FIND("mAh/g", D4382)), ISNUMBER(FIND("kHz", D4382)), ISNUMBER(FIND("°C", D4382)), ISNUMBER(FIND(" pH", D4382)), ISNUMBER(FIND("mg/L", D4382)), ISNUMBER(FIND("mAhg", D4382)), ISNUMBER(FIND("g/L", D4382)), ISNUMBER(FIND("MPa", D4382)))</f>
        <v>0</v>
      </c>
    </row>
    <row r="4383" spans="1:8" hidden="1" x14ac:dyDescent="0.3">
      <c r="A4383">
        <v>4381</v>
      </c>
      <c r="B4383" t="s">
        <v>14617</v>
      </c>
      <c r="C4383" t="s">
        <v>14618</v>
      </c>
      <c r="D4383" t="s">
        <v>14619</v>
      </c>
      <c r="E4383" t="s">
        <v>903</v>
      </c>
      <c r="F4383" t="s">
        <v>632</v>
      </c>
      <c r="G4383" cm="1">
        <f t="array" aca="1" ref="G4383" ca="1">SUMPRODUCT(--ISNUMBER(MID(D4383,ROW(INDIRECT("1:"&amp;LEN(D4383))),1)*1))</f>
        <v>0</v>
      </c>
    </row>
    <row r="4384" spans="1:8" hidden="1" x14ac:dyDescent="0.3">
      <c r="A4384">
        <v>2608</v>
      </c>
      <c r="B4384" t="s">
        <v>8917</v>
      </c>
      <c r="C4384" t="s">
        <v>8918</v>
      </c>
      <c r="D4384" t="s">
        <v>8919</v>
      </c>
      <c r="E4384" t="s">
        <v>45</v>
      </c>
      <c r="F4384" t="s">
        <v>2654</v>
      </c>
      <c r="G4384" cm="1">
        <f t="array" aca="1" ref="G4384" ca="1">SUMPRODUCT(--ISNUMBER(MID(D4384,ROW(INDIRECT("1:"&amp;LEN(D4384))),1)*1))</f>
        <v>4</v>
      </c>
      <c r="H4384" t="b">
        <f t="shared" ref="H4384:H4385" si="1013">OR(ISNUMBER(FIND("Wh kg", D4384)), ISNUMBER(FIND("F/g", D4384)), ISNUMBER(FIND("ppm", D4384)), ISNUMBER(FIND("ppb", D4384)), ISNUMBER(FIND("mAh/g", D4384)), ISNUMBER(FIND("kHz", D4384)), ISNUMBER(FIND("°C", D4384)), ISNUMBER(FIND(" pH", D4384)), ISNUMBER(FIND("mg/L", D4384)), ISNUMBER(FIND("min", D4384)), ISNUMBER(FIND("mAhg", D4384)), ISNUMBER(FIND("g/L", D4384)), ISNUMBER(FIND("MPa", D4384)))</f>
        <v>0</v>
      </c>
    </row>
    <row r="4385" spans="1:8" hidden="1" x14ac:dyDescent="0.3">
      <c r="A4385">
        <v>2627</v>
      </c>
      <c r="B4385" t="s">
        <v>8979</v>
      </c>
      <c r="C4385" t="s">
        <v>8980</v>
      </c>
      <c r="D4385" t="s">
        <v>8981</v>
      </c>
      <c r="E4385" t="s">
        <v>191</v>
      </c>
      <c r="F4385" t="s">
        <v>138</v>
      </c>
      <c r="G4385" cm="1">
        <f t="array" aca="1" ref="G4385" ca="1">SUMPRODUCT(--ISNUMBER(MID(D4385,ROW(INDIRECT("1:"&amp;LEN(D4385))),1)*1))</f>
        <v>4</v>
      </c>
      <c r="H4385" t="b">
        <f>OR(ISNUMBER(FIND("Wh kg", D4385)), ISNUMBER(FIND("F/g", D4385)), ISNUMBER(FIND("ppm", D4385)), ISNUMBER(FIND("ppb", D4385)), ISNUMBER(FIND("mAh/g", D4385)), ISNUMBER(FIND("kHz", D4385)), ISNUMBER(FIND("°C", D4385)), ISNUMBER(FIND(" pH", D4385)), ISNUMBER(FIND("mg/L", D4385)), ISNUMBER(FIND("mAhg", D4385)), ISNUMBER(FIND("g/L", D4385)), ISNUMBER(FIND("MPa", D4385)))</f>
        <v>0</v>
      </c>
    </row>
    <row r="4386" spans="1:8" hidden="1" x14ac:dyDescent="0.3">
      <c r="A4386">
        <v>4384</v>
      </c>
      <c r="B4386" t="s">
        <v>14626</v>
      </c>
      <c r="C4386" t="s">
        <v>14627</v>
      </c>
      <c r="D4386" t="s">
        <v>14628</v>
      </c>
      <c r="E4386" t="s">
        <v>474</v>
      </c>
      <c r="F4386" t="s">
        <v>161</v>
      </c>
      <c r="G4386" cm="1">
        <f t="array" aca="1" ref="G4386" ca="1">SUMPRODUCT(--ISNUMBER(MID(D4386,ROW(INDIRECT("1:"&amp;LEN(D4386))),1)*1))</f>
        <v>0</v>
      </c>
    </row>
    <row r="4387" spans="1:8" hidden="1" x14ac:dyDescent="0.3">
      <c r="A4387">
        <v>4385</v>
      </c>
      <c r="B4387" t="s">
        <v>14629</v>
      </c>
      <c r="C4387" t="s">
        <v>14630</v>
      </c>
      <c r="D4387" t="s">
        <v>14631</v>
      </c>
      <c r="E4387" t="s">
        <v>14632</v>
      </c>
      <c r="F4387" t="s">
        <v>89</v>
      </c>
      <c r="G4387" cm="1">
        <f t="array" aca="1" ref="G4387" ca="1">SUMPRODUCT(--ISNUMBER(MID(D4387,ROW(INDIRECT("1:"&amp;LEN(D4387))),1)*1))</f>
        <v>0</v>
      </c>
    </row>
    <row r="4388" spans="1:8" hidden="1" x14ac:dyDescent="0.3">
      <c r="A4388">
        <v>4386</v>
      </c>
      <c r="B4388" t="s">
        <v>14633</v>
      </c>
      <c r="C4388" t="s">
        <v>14634</v>
      </c>
      <c r="D4388" t="s">
        <v>555</v>
      </c>
      <c r="E4388" t="s">
        <v>14635</v>
      </c>
      <c r="F4388" t="s">
        <v>14636</v>
      </c>
      <c r="G4388" cm="1">
        <f t="array" aca="1" ref="G4388" ca="1">SUMPRODUCT(--ISNUMBER(MID(D4388,ROW(INDIRECT("1:"&amp;LEN(D4388))),1)*1))</f>
        <v>0</v>
      </c>
    </row>
    <row r="4389" spans="1:8" hidden="1" x14ac:dyDescent="0.3">
      <c r="A4389">
        <v>2651</v>
      </c>
      <c r="B4389" t="s">
        <v>9058</v>
      </c>
      <c r="C4389" t="s">
        <v>9059</v>
      </c>
      <c r="D4389" t="s">
        <v>9060</v>
      </c>
      <c r="E4389" t="s">
        <v>60</v>
      </c>
      <c r="F4389" t="s">
        <v>3360</v>
      </c>
      <c r="G4389" cm="1">
        <f t="array" aca="1" ref="G4389" ca="1">SUMPRODUCT(--ISNUMBER(MID(D4389,ROW(INDIRECT("1:"&amp;LEN(D4389))),1)*1))</f>
        <v>4</v>
      </c>
      <c r="H4389" t="b">
        <f t="shared" ref="H4389:H4390" si="1014">OR(ISNUMBER(FIND("Wh kg", D4389)), ISNUMBER(FIND("F/g", D4389)), ISNUMBER(FIND("ppm", D4389)), ISNUMBER(FIND("ppb", D4389)), ISNUMBER(FIND("mAh/g", D4389)), ISNUMBER(FIND("kHz", D4389)), ISNUMBER(FIND("°C", D4389)), ISNUMBER(FIND(" pH", D4389)), ISNUMBER(FIND("mg/L", D4389)), ISNUMBER(FIND("min", D4389)), ISNUMBER(FIND("mAhg", D4389)), ISNUMBER(FIND("g/L", D4389)), ISNUMBER(FIND("MPa", D4389)))</f>
        <v>0</v>
      </c>
    </row>
    <row r="4390" spans="1:8" hidden="1" x14ac:dyDescent="0.3">
      <c r="A4390">
        <v>2691</v>
      </c>
      <c r="B4390" t="s">
        <v>9192</v>
      </c>
      <c r="C4390" t="s">
        <v>9193</v>
      </c>
      <c r="D4390" t="s">
        <v>9194</v>
      </c>
      <c r="E4390" t="s">
        <v>380</v>
      </c>
      <c r="F4390" t="s">
        <v>46</v>
      </c>
      <c r="G4390" cm="1">
        <f t="array" aca="1" ref="G4390" ca="1">SUMPRODUCT(--ISNUMBER(MID(D4390,ROW(INDIRECT("1:"&amp;LEN(D4390))),1)*1))</f>
        <v>4</v>
      </c>
      <c r="H4390" t="b">
        <f t="shared" si="1014"/>
        <v>0</v>
      </c>
    </row>
    <row r="4391" spans="1:8" hidden="1" x14ac:dyDescent="0.3">
      <c r="A4391">
        <v>4389</v>
      </c>
      <c r="B4391" t="s">
        <v>14643</v>
      </c>
      <c r="C4391" t="s">
        <v>14644</v>
      </c>
      <c r="D4391" t="s">
        <v>14645</v>
      </c>
      <c r="E4391" t="s">
        <v>19</v>
      </c>
      <c r="F4391" t="s">
        <v>14646</v>
      </c>
      <c r="G4391" cm="1">
        <f t="array" aca="1" ref="G4391" ca="1">SUMPRODUCT(--ISNUMBER(MID(D4391,ROW(INDIRECT("1:"&amp;LEN(D4391))),1)*1))</f>
        <v>0</v>
      </c>
    </row>
    <row r="4392" spans="1:8" hidden="1" x14ac:dyDescent="0.3">
      <c r="A4392">
        <v>4390</v>
      </c>
      <c r="B4392" t="s">
        <v>14647</v>
      </c>
      <c r="C4392" t="s">
        <v>14648</v>
      </c>
      <c r="D4392" t="s">
        <v>14649</v>
      </c>
      <c r="E4392" t="s">
        <v>60</v>
      </c>
      <c r="F4392" t="s">
        <v>79</v>
      </c>
      <c r="G4392" cm="1">
        <f t="array" aca="1" ref="G4392" ca="1">SUMPRODUCT(--ISNUMBER(MID(D4392,ROW(INDIRECT("1:"&amp;LEN(D4392))),1)*1))</f>
        <v>0</v>
      </c>
    </row>
    <row r="4393" spans="1:8" hidden="1" x14ac:dyDescent="0.3">
      <c r="A4393">
        <v>2718</v>
      </c>
      <c r="B4393" t="s">
        <v>9279</v>
      </c>
      <c r="C4393" t="s">
        <v>9280</v>
      </c>
      <c r="D4393" t="s">
        <v>9281</v>
      </c>
      <c r="E4393" t="s">
        <v>4695</v>
      </c>
      <c r="F4393" t="s">
        <v>46</v>
      </c>
      <c r="G4393" cm="1">
        <f t="array" aca="1" ref="G4393" ca="1">SUMPRODUCT(--ISNUMBER(MID(D4393,ROW(INDIRECT("1:"&amp;LEN(D4393))),1)*1))</f>
        <v>4</v>
      </c>
      <c r="H4393" t="b">
        <f>OR(ISNUMBER(FIND("Wh kg", D4393)), ISNUMBER(FIND("F/g", D4393)), ISNUMBER(FIND("ppm", D4393)), ISNUMBER(FIND("ppb", D4393)), ISNUMBER(FIND("mAh/g", D4393)), ISNUMBER(FIND("kHz", D4393)), ISNUMBER(FIND("°C", D4393)), ISNUMBER(FIND(" pH", D4393)), ISNUMBER(FIND("mg/L", D4393)), ISNUMBER(FIND("mAhg", D4393)), ISNUMBER(FIND("g/L", D4393)), ISNUMBER(FIND("MPa", D4393)))</f>
        <v>0</v>
      </c>
    </row>
    <row r="4394" spans="1:8" hidden="1" x14ac:dyDescent="0.3">
      <c r="A4394">
        <v>2797</v>
      </c>
      <c r="B4394" t="s">
        <v>9533</v>
      </c>
      <c r="C4394" t="s">
        <v>9534</v>
      </c>
      <c r="D4394" t="s">
        <v>9535</v>
      </c>
      <c r="E4394" t="s">
        <v>778</v>
      </c>
      <c r="F4394" t="s">
        <v>161</v>
      </c>
      <c r="G4394" cm="1">
        <f t="array" aca="1" ref="G4394" ca="1">SUMPRODUCT(--ISNUMBER(MID(D4394,ROW(INDIRECT("1:"&amp;LEN(D4394))),1)*1))</f>
        <v>4</v>
      </c>
      <c r="H4394" t="b">
        <f t="shared" ref="H4393:H4394" si="1015">OR(ISNUMBER(FIND("Wh kg", D4394)), ISNUMBER(FIND("F/g", D4394)), ISNUMBER(FIND("ppm", D4394)), ISNUMBER(FIND("ppb", D4394)), ISNUMBER(FIND("mAh/g", D4394)), ISNUMBER(FIND("kHz", D4394)), ISNUMBER(FIND("°C", D4394)), ISNUMBER(FIND(" pH", D4394)), ISNUMBER(FIND("mg/L", D4394)), ISNUMBER(FIND("min", D4394)), ISNUMBER(FIND("mAhg", D4394)), ISNUMBER(FIND("g/L", D4394)), ISNUMBER(FIND("MPa", D4394)))</f>
        <v>0</v>
      </c>
    </row>
    <row r="4395" spans="1:8" hidden="1" x14ac:dyDescent="0.3">
      <c r="A4395">
        <v>4393</v>
      </c>
      <c r="B4395" t="s">
        <v>14656</v>
      </c>
      <c r="C4395" t="s">
        <v>14657</v>
      </c>
      <c r="D4395" t="s">
        <v>14658</v>
      </c>
      <c r="E4395" t="s">
        <v>14659</v>
      </c>
      <c r="F4395" t="s">
        <v>84</v>
      </c>
      <c r="G4395" cm="1">
        <f t="array" aca="1" ref="G4395" ca="1">SUMPRODUCT(--ISNUMBER(MID(D4395,ROW(INDIRECT("1:"&amp;LEN(D4395))),1)*1))</f>
        <v>0</v>
      </c>
    </row>
    <row r="4396" spans="1:8" hidden="1" x14ac:dyDescent="0.3">
      <c r="A4396">
        <v>2802</v>
      </c>
      <c r="B4396" t="s">
        <v>9548</v>
      </c>
      <c r="C4396" t="s">
        <v>9549</v>
      </c>
      <c r="D4396" t="s">
        <v>9550</v>
      </c>
      <c r="E4396" t="s">
        <v>187</v>
      </c>
      <c r="F4396" t="s">
        <v>161</v>
      </c>
      <c r="G4396" cm="1">
        <f t="array" aca="1" ref="G4396" ca="1">SUMPRODUCT(--ISNUMBER(MID(D4396,ROW(INDIRECT("1:"&amp;LEN(D4396))),1)*1))</f>
        <v>4</v>
      </c>
      <c r="H4396" t="b">
        <f t="shared" ref="H4396:H4402" si="1016">OR(ISNUMBER(FIND("Wh kg", D4396)), ISNUMBER(FIND("F/g", D4396)), ISNUMBER(FIND("ppm", D4396)), ISNUMBER(FIND("ppb", D4396)), ISNUMBER(FIND("mAh/g", D4396)), ISNUMBER(FIND("kHz", D4396)), ISNUMBER(FIND("°C", D4396)), ISNUMBER(FIND(" pH", D4396)), ISNUMBER(FIND("mg/L", D4396)), ISNUMBER(FIND("min", D4396)), ISNUMBER(FIND("mAhg", D4396)), ISNUMBER(FIND("g/L", D4396)), ISNUMBER(FIND("MPa", D4396)))</f>
        <v>0</v>
      </c>
    </row>
    <row r="4397" spans="1:8" hidden="1" x14ac:dyDescent="0.3">
      <c r="A4397">
        <v>2813</v>
      </c>
      <c r="B4397" t="s">
        <v>9583</v>
      </c>
      <c r="C4397" t="s">
        <v>9584</v>
      </c>
      <c r="D4397" t="s">
        <v>9585</v>
      </c>
      <c r="E4397" t="s">
        <v>6855</v>
      </c>
      <c r="F4397" t="s">
        <v>9586</v>
      </c>
      <c r="G4397" cm="1">
        <f t="array" aca="1" ref="G4397" ca="1">SUMPRODUCT(--ISNUMBER(MID(D4397,ROW(INDIRECT("1:"&amp;LEN(D4397))),1)*1))</f>
        <v>4</v>
      </c>
      <c r="H4397" t="b">
        <f t="shared" si="1016"/>
        <v>0</v>
      </c>
    </row>
    <row r="4398" spans="1:8" hidden="1" x14ac:dyDescent="0.3">
      <c r="A4398">
        <v>2833</v>
      </c>
      <c r="B4398" t="s">
        <v>9650</v>
      </c>
      <c r="C4398" t="s">
        <v>9651</v>
      </c>
      <c r="D4398" t="s">
        <v>9652</v>
      </c>
      <c r="E4398" t="s">
        <v>65</v>
      </c>
      <c r="F4398" t="s">
        <v>33</v>
      </c>
      <c r="G4398" cm="1">
        <f t="array" aca="1" ref="G4398" ca="1">SUMPRODUCT(--ISNUMBER(MID(D4398,ROW(INDIRECT("1:"&amp;LEN(D4398))),1)*1))</f>
        <v>4</v>
      </c>
      <c r="H4398" t="b">
        <f t="shared" ref="H4398:H4399" si="1017">OR(ISNUMBER(FIND("Wh kg", D4398)), ISNUMBER(FIND("F/g", D4398)), ISNUMBER(FIND("ppm", D4398)), ISNUMBER(FIND("ppb", D4398)), ISNUMBER(FIND("mAh/g", D4398)), ISNUMBER(FIND("kHz", D4398)), ISNUMBER(FIND("°C", D4398)), ISNUMBER(FIND(" pH", D4398)), ISNUMBER(FIND("mg/L", D4398)), ISNUMBER(FIND("mAhg", D4398)), ISNUMBER(FIND("g/L", D4398)), ISNUMBER(FIND("MPa", D4398)))</f>
        <v>0</v>
      </c>
    </row>
    <row r="4399" spans="1:8" x14ac:dyDescent="0.3">
      <c r="A4399">
        <v>2849</v>
      </c>
      <c r="B4399" t="s">
        <v>9701</v>
      </c>
      <c r="C4399" t="s">
        <v>9702</v>
      </c>
      <c r="D4399" t="s">
        <v>9703</v>
      </c>
      <c r="E4399" t="s">
        <v>2716</v>
      </c>
      <c r="F4399" t="s">
        <v>46</v>
      </c>
      <c r="G4399" cm="1">
        <f t="array" aca="1" ref="G4399" ca="1">SUMPRODUCT(--ISNUMBER(MID(D4399,ROW(INDIRECT("1:"&amp;LEN(D4399))),1)*1))</f>
        <v>4</v>
      </c>
      <c r="H4399" t="b">
        <f t="shared" si="1017"/>
        <v>1</v>
      </c>
    </row>
    <row r="4400" spans="1:8" hidden="1" x14ac:dyDescent="0.3">
      <c r="A4400">
        <v>2861</v>
      </c>
      <c r="B4400" t="s">
        <v>9738</v>
      </c>
      <c r="C4400" t="s">
        <v>9739</v>
      </c>
      <c r="D4400" t="s">
        <v>9740</v>
      </c>
      <c r="E4400" t="s">
        <v>1022</v>
      </c>
      <c r="F4400" t="s">
        <v>5802</v>
      </c>
      <c r="G4400" cm="1">
        <f t="array" aca="1" ref="G4400" ca="1">SUMPRODUCT(--ISNUMBER(MID(D4400,ROW(INDIRECT("1:"&amp;LEN(D4400))),1)*1))</f>
        <v>4</v>
      </c>
      <c r="H4400" t="b">
        <f t="shared" si="1016"/>
        <v>0</v>
      </c>
    </row>
    <row r="4401" spans="1:8" hidden="1" x14ac:dyDescent="0.3">
      <c r="A4401">
        <v>2906</v>
      </c>
      <c r="B4401" t="s">
        <v>9884</v>
      </c>
      <c r="C4401" t="s">
        <v>9885</v>
      </c>
      <c r="D4401" t="s">
        <v>9886</v>
      </c>
      <c r="E4401" t="s">
        <v>7825</v>
      </c>
      <c r="F4401" t="s">
        <v>89</v>
      </c>
      <c r="G4401" cm="1">
        <f t="array" aca="1" ref="G4401" ca="1">SUMPRODUCT(--ISNUMBER(MID(D4401,ROW(INDIRECT("1:"&amp;LEN(D4401))),1)*1))</f>
        <v>4</v>
      </c>
      <c r="H4401" t="b">
        <f t="shared" si="1016"/>
        <v>0</v>
      </c>
    </row>
    <row r="4402" spans="1:8" hidden="1" x14ac:dyDescent="0.3">
      <c r="A4402">
        <v>2921</v>
      </c>
      <c r="B4402" t="s">
        <v>9936</v>
      </c>
      <c r="C4402" t="s">
        <v>9937</v>
      </c>
      <c r="D4402" t="s">
        <v>9938</v>
      </c>
      <c r="E4402" t="s">
        <v>243</v>
      </c>
      <c r="F4402" t="s">
        <v>1945</v>
      </c>
      <c r="G4402" cm="1">
        <f t="array" aca="1" ref="G4402" ca="1">SUMPRODUCT(--ISNUMBER(MID(D4402,ROW(INDIRECT("1:"&amp;LEN(D4402))),1)*1))</f>
        <v>4</v>
      </c>
      <c r="H4402" t="b">
        <f t="shared" si="1016"/>
        <v>0</v>
      </c>
    </row>
    <row r="4403" spans="1:8" hidden="1" x14ac:dyDescent="0.3">
      <c r="A4403">
        <v>4401</v>
      </c>
      <c r="B4403" t="s">
        <v>14685</v>
      </c>
      <c r="C4403" t="s">
        <v>14686</v>
      </c>
      <c r="D4403" t="s">
        <v>14687</v>
      </c>
      <c r="E4403" t="s">
        <v>8770</v>
      </c>
      <c r="F4403" t="s">
        <v>15</v>
      </c>
      <c r="G4403" cm="1">
        <f t="array" aca="1" ref="G4403" ca="1">SUMPRODUCT(--ISNUMBER(MID(D4403,ROW(INDIRECT("1:"&amp;LEN(D4403))),1)*1))</f>
        <v>0</v>
      </c>
    </row>
    <row r="4404" spans="1:8" hidden="1" x14ac:dyDescent="0.3">
      <c r="A4404">
        <v>2979</v>
      </c>
      <c r="B4404" t="s">
        <v>10125</v>
      </c>
      <c r="C4404" t="s">
        <v>10126</v>
      </c>
      <c r="D4404" t="s">
        <v>10127</v>
      </c>
      <c r="E4404" t="s">
        <v>3220</v>
      </c>
      <c r="F4404" t="s">
        <v>2654</v>
      </c>
      <c r="G4404" cm="1">
        <f t="array" aca="1" ref="G4404" ca="1">SUMPRODUCT(--ISNUMBER(MID(D4404,ROW(INDIRECT("1:"&amp;LEN(D4404))),1)*1))</f>
        <v>4</v>
      </c>
      <c r="H4404" t="b">
        <f t="shared" ref="H4404:H4405" si="1018">OR(ISNUMBER(FIND("Wh kg", D4404)), ISNUMBER(FIND("F/g", D4404)), ISNUMBER(FIND("ppm", D4404)), ISNUMBER(FIND("ppb", D4404)), ISNUMBER(FIND("mAh/g", D4404)), ISNUMBER(FIND("kHz", D4404)), ISNUMBER(FIND("°C", D4404)), ISNUMBER(FIND(" pH", D4404)), ISNUMBER(FIND("mg/L", D4404)), ISNUMBER(FIND("min", D4404)), ISNUMBER(FIND("mAhg", D4404)), ISNUMBER(FIND("g/L", D4404)), ISNUMBER(FIND("MPa", D4404)))</f>
        <v>0</v>
      </c>
    </row>
    <row r="4405" spans="1:8" hidden="1" x14ac:dyDescent="0.3">
      <c r="A4405">
        <v>2985</v>
      </c>
      <c r="B4405" t="s">
        <v>10144</v>
      </c>
      <c r="C4405" t="s">
        <v>10145</v>
      </c>
      <c r="D4405" t="s">
        <v>10146</v>
      </c>
      <c r="E4405" t="s">
        <v>1106</v>
      </c>
      <c r="F4405" t="s">
        <v>10147</v>
      </c>
      <c r="G4405" cm="1">
        <f t="array" aca="1" ref="G4405" ca="1">SUMPRODUCT(--ISNUMBER(MID(D4405,ROW(INDIRECT("1:"&amp;LEN(D4405))),1)*1))</f>
        <v>4</v>
      </c>
      <c r="H4405" t="b">
        <f t="shared" si="1018"/>
        <v>0</v>
      </c>
    </row>
    <row r="4406" spans="1:8" hidden="1" x14ac:dyDescent="0.3">
      <c r="A4406">
        <v>4404</v>
      </c>
      <c r="B4406" t="s">
        <v>14694</v>
      </c>
      <c r="C4406" t="s">
        <v>14695</v>
      </c>
      <c r="D4406" t="s">
        <v>14696</v>
      </c>
      <c r="E4406" t="s">
        <v>14697</v>
      </c>
      <c r="F4406" t="s">
        <v>14698</v>
      </c>
      <c r="G4406" cm="1">
        <f t="array" aca="1" ref="G4406" ca="1">SUMPRODUCT(--ISNUMBER(MID(D4406,ROW(INDIRECT("1:"&amp;LEN(D4406))),1)*1))</f>
        <v>0</v>
      </c>
    </row>
    <row r="4407" spans="1:8" hidden="1" x14ac:dyDescent="0.3">
      <c r="A4407">
        <v>3007</v>
      </c>
      <c r="B4407" t="s">
        <v>10212</v>
      </c>
      <c r="C4407" t="s">
        <v>10213</v>
      </c>
      <c r="D4407" t="s">
        <v>10214</v>
      </c>
      <c r="E4407" t="s">
        <v>107</v>
      </c>
      <c r="F4407" t="s">
        <v>56</v>
      </c>
      <c r="G4407" cm="1">
        <f t="array" aca="1" ref="G4407" ca="1">SUMPRODUCT(--ISNUMBER(MID(D4407,ROW(INDIRECT("1:"&amp;LEN(D4407))),1)*1))</f>
        <v>4</v>
      </c>
      <c r="H4407" t="b">
        <f t="shared" ref="H4407:H4412" si="1019">OR(ISNUMBER(FIND("Wh kg", D4407)), ISNUMBER(FIND("F/g", D4407)), ISNUMBER(FIND("ppm", D4407)), ISNUMBER(FIND("ppb", D4407)), ISNUMBER(FIND("mAh/g", D4407)), ISNUMBER(FIND("kHz", D4407)), ISNUMBER(FIND("°C", D4407)), ISNUMBER(FIND(" pH", D4407)), ISNUMBER(FIND("mg/L", D4407)), ISNUMBER(FIND("min", D4407)), ISNUMBER(FIND("mAhg", D4407)), ISNUMBER(FIND("g/L", D4407)), ISNUMBER(FIND("MPa", D4407)))</f>
        <v>0</v>
      </c>
    </row>
    <row r="4408" spans="1:8" hidden="1" x14ac:dyDescent="0.3">
      <c r="A4408">
        <v>3061</v>
      </c>
      <c r="B4408" t="s">
        <v>10381</v>
      </c>
      <c r="C4408" t="s">
        <v>10382</v>
      </c>
      <c r="D4408" t="s">
        <v>10383</v>
      </c>
      <c r="E4408" t="s">
        <v>485</v>
      </c>
      <c r="F4408" t="s">
        <v>651</v>
      </c>
      <c r="G4408" cm="1">
        <f t="array" aca="1" ref="G4408" ca="1">SUMPRODUCT(--ISNUMBER(MID(D4408,ROW(INDIRECT("1:"&amp;LEN(D4408))),1)*1))</f>
        <v>4</v>
      </c>
      <c r="H4408" t="b">
        <f t="shared" si="1019"/>
        <v>0</v>
      </c>
    </row>
    <row r="4409" spans="1:8" hidden="1" x14ac:dyDescent="0.3">
      <c r="A4409">
        <v>3092</v>
      </c>
      <c r="B4409" t="s">
        <v>10484</v>
      </c>
      <c r="C4409" t="s">
        <v>10485</v>
      </c>
      <c r="D4409" t="s">
        <v>10486</v>
      </c>
      <c r="E4409" t="s">
        <v>32</v>
      </c>
      <c r="F4409" t="s">
        <v>33</v>
      </c>
      <c r="G4409" cm="1">
        <f t="array" aca="1" ref="G4409" ca="1">SUMPRODUCT(--ISNUMBER(MID(D4409,ROW(INDIRECT("1:"&amp;LEN(D4409))),1)*1))</f>
        <v>4</v>
      </c>
      <c r="H4409" t="b">
        <f t="shared" si="1019"/>
        <v>0</v>
      </c>
    </row>
    <row r="4410" spans="1:8" hidden="1" x14ac:dyDescent="0.3">
      <c r="A4410">
        <v>3135</v>
      </c>
      <c r="B4410" t="s">
        <v>10620</v>
      </c>
      <c r="C4410" t="s">
        <v>10621</v>
      </c>
      <c r="D4410" t="s">
        <v>10622</v>
      </c>
      <c r="E4410" t="s">
        <v>418</v>
      </c>
      <c r="F4410" t="s">
        <v>10623</v>
      </c>
      <c r="G4410" cm="1">
        <f t="array" aca="1" ref="G4410" ca="1">SUMPRODUCT(--ISNUMBER(MID(D4410,ROW(INDIRECT("1:"&amp;LEN(D4410))),1)*1))</f>
        <v>4</v>
      </c>
      <c r="H4410" t="b">
        <f t="shared" si="1019"/>
        <v>0</v>
      </c>
    </row>
    <row r="4411" spans="1:8" hidden="1" x14ac:dyDescent="0.3">
      <c r="A4411">
        <v>3143</v>
      </c>
      <c r="B4411" t="s">
        <v>10645</v>
      </c>
      <c r="C4411" t="s">
        <v>10646</v>
      </c>
      <c r="D4411" t="s">
        <v>10647</v>
      </c>
      <c r="E4411" t="s">
        <v>10648</v>
      </c>
      <c r="F4411" t="s">
        <v>15</v>
      </c>
      <c r="G4411" cm="1">
        <f t="array" aca="1" ref="G4411" ca="1">SUMPRODUCT(--ISNUMBER(MID(D4411,ROW(INDIRECT("1:"&amp;LEN(D4411))),1)*1))</f>
        <v>4</v>
      </c>
      <c r="H4411" t="b">
        <f t="shared" si="1019"/>
        <v>0</v>
      </c>
    </row>
    <row r="4412" spans="1:8" hidden="1" x14ac:dyDescent="0.3">
      <c r="A4412">
        <v>3151</v>
      </c>
      <c r="B4412" t="s">
        <v>10670</v>
      </c>
      <c r="C4412" t="s">
        <v>10671</v>
      </c>
      <c r="D4412" t="s">
        <v>10672</v>
      </c>
      <c r="E4412" t="s">
        <v>6878</v>
      </c>
      <c r="F4412" t="s">
        <v>10673</v>
      </c>
      <c r="G4412" cm="1">
        <f t="array" aca="1" ref="G4412" ca="1">SUMPRODUCT(--ISNUMBER(MID(D4412,ROW(INDIRECT("1:"&amp;LEN(D4412))),1)*1))</f>
        <v>4</v>
      </c>
      <c r="H4412" t="b">
        <f>OR(ISNUMBER(FIND("Wh kg", D4412)), ISNUMBER(FIND("F/g", D4412)), ISNUMBER(FIND("ppm", D4412)), ISNUMBER(FIND("ppb", D4412)), ISNUMBER(FIND("mAh/g", D4412)), ISNUMBER(FIND("kHz", D4412)), ISNUMBER(FIND("°C", D4412)), ISNUMBER(FIND(" pH", D4412)), ISNUMBER(FIND("mg/L", D4412)), ISNUMBER(FIND("mAhg", D4412)), ISNUMBER(FIND("g/L", D4412)), ISNUMBER(FIND("MPa", D4412)))</f>
        <v>0</v>
      </c>
    </row>
    <row r="4413" spans="1:8" hidden="1" x14ac:dyDescent="0.3">
      <c r="A4413">
        <v>4411</v>
      </c>
      <c r="B4413" t="s">
        <v>14717</v>
      </c>
      <c r="C4413" t="s">
        <v>14718</v>
      </c>
      <c r="D4413" t="s">
        <v>14719</v>
      </c>
      <c r="E4413" t="s">
        <v>195</v>
      </c>
      <c r="F4413" t="s">
        <v>14720</v>
      </c>
      <c r="G4413" cm="1">
        <f t="array" aca="1" ref="G4413" ca="1">SUMPRODUCT(--ISNUMBER(MID(D4413,ROW(INDIRECT("1:"&amp;LEN(D4413))),1)*1))</f>
        <v>0</v>
      </c>
    </row>
    <row r="4414" spans="1:8" hidden="1" x14ac:dyDescent="0.3">
      <c r="A4414">
        <v>3152</v>
      </c>
      <c r="B4414" t="s">
        <v>10674</v>
      </c>
      <c r="C4414" t="s">
        <v>10675</v>
      </c>
      <c r="D4414" t="s">
        <v>10676</v>
      </c>
      <c r="E4414" t="s">
        <v>2360</v>
      </c>
      <c r="F4414" t="s">
        <v>2414</v>
      </c>
      <c r="G4414" cm="1">
        <f t="array" aca="1" ref="G4414" ca="1">SUMPRODUCT(--ISNUMBER(MID(D4414,ROW(INDIRECT("1:"&amp;LEN(D4414))),1)*1))</f>
        <v>4</v>
      </c>
      <c r="H4414" t="b">
        <f>OR(ISNUMBER(FIND("Wh kg", D4414)), ISNUMBER(FIND("F/g", D4414)), ISNUMBER(FIND("ppm", D4414)), ISNUMBER(FIND("ppb", D4414)), ISNUMBER(FIND("mAh/g", D4414)), ISNUMBER(FIND("kHz", D4414)), ISNUMBER(FIND("°C", D4414)), ISNUMBER(FIND(" pH", D4414)), ISNUMBER(FIND("mg/L", D4414)), ISNUMBER(FIND("mAhg", D4414)), ISNUMBER(FIND("g/L", D4414)), ISNUMBER(FIND("MPa", D4414)))</f>
        <v>0</v>
      </c>
    </row>
    <row r="4415" spans="1:8" hidden="1" x14ac:dyDescent="0.3">
      <c r="A4415">
        <v>3190</v>
      </c>
      <c r="B4415" t="s">
        <v>10798</v>
      </c>
      <c r="C4415" t="s">
        <v>10799</v>
      </c>
      <c r="D4415" t="s">
        <v>10800</v>
      </c>
      <c r="E4415" t="s">
        <v>418</v>
      </c>
      <c r="F4415" t="s">
        <v>10801</v>
      </c>
      <c r="G4415" cm="1">
        <f t="array" aca="1" ref="G4415" ca="1">SUMPRODUCT(--ISNUMBER(MID(D4415,ROW(INDIRECT("1:"&amp;LEN(D4415))),1)*1))</f>
        <v>4</v>
      </c>
      <c r="H4415" t="b">
        <f t="shared" ref="H4414:H4415" si="1020">OR(ISNUMBER(FIND("Wh kg", D4415)), ISNUMBER(FIND("F/g", D4415)), ISNUMBER(FIND("ppm", D4415)), ISNUMBER(FIND("ppb", D4415)), ISNUMBER(FIND("mAh/g", D4415)), ISNUMBER(FIND("kHz", D4415)), ISNUMBER(FIND("°C", D4415)), ISNUMBER(FIND(" pH", D4415)), ISNUMBER(FIND("mg/L", D4415)), ISNUMBER(FIND("min", D4415)), ISNUMBER(FIND("mAhg", D4415)), ISNUMBER(FIND("g/L", D4415)), ISNUMBER(FIND("MPa", D4415)))</f>
        <v>0</v>
      </c>
    </row>
    <row r="4416" spans="1:8" hidden="1" x14ac:dyDescent="0.3">
      <c r="A4416">
        <v>4414</v>
      </c>
      <c r="B4416" t="s">
        <v>14728</v>
      </c>
      <c r="C4416" t="s">
        <v>14729</v>
      </c>
      <c r="D4416" t="s">
        <v>555</v>
      </c>
      <c r="E4416" t="s">
        <v>8549</v>
      </c>
      <c r="F4416" t="s">
        <v>9180</v>
      </c>
      <c r="G4416" cm="1">
        <f t="array" aca="1" ref="G4416" ca="1">SUMPRODUCT(--ISNUMBER(MID(D4416,ROW(INDIRECT("1:"&amp;LEN(D4416))),1)*1))</f>
        <v>0</v>
      </c>
    </row>
    <row r="4417" spans="1:8" hidden="1" x14ac:dyDescent="0.3">
      <c r="A4417">
        <v>3198</v>
      </c>
      <c r="B4417" t="s">
        <v>10825</v>
      </c>
      <c r="C4417" t="s">
        <v>10826</v>
      </c>
      <c r="D4417" t="s">
        <v>10827</v>
      </c>
      <c r="E4417" t="s">
        <v>747</v>
      </c>
      <c r="F4417" t="s">
        <v>392</v>
      </c>
      <c r="G4417" cm="1">
        <f t="array" aca="1" ref="G4417" ca="1">SUMPRODUCT(--ISNUMBER(MID(D4417,ROW(INDIRECT("1:"&amp;LEN(D4417))),1)*1))</f>
        <v>4</v>
      </c>
      <c r="H4417" t="b">
        <f t="shared" ref="H4417:H4429" si="1021">OR(ISNUMBER(FIND("Wh kg", D4417)), ISNUMBER(FIND("F/g", D4417)), ISNUMBER(FIND("ppm", D4417)), ISNUMBER(FIND("ppb", D4417)), ISNUMBER(FIND("mAh/g", D4417)), ISNUMBER(FIND("kHz", D4417)), ISNUMBER(FIND("°C", D4417)), ISNUMBER(FIND(" pH", D4417)), ISNUMBER(FIND("mg/L", D4417)), ISNUMBER(FIND("min", D4417)), ISNUMBER(FIND("mAhg", D4417)), ISNUMBER(FIND("g/L", D4417)), ISNUMBER(FIND("MPa", D4417)))</f>
        <v>0</v>
      </c>
    </row>
    <row r="4418" spans="1:8" hidden="1" x14ac:dyDescent="0.3">
      <c r="A4418">
        <v>3207</v>
      </c>
      <c r="B4418" t="s">
        <v>10854</v>
      </c>
      <c r="C4418" t="s">
        <v>10855</v>
      </c>
      <c r="D4418" t="s">
        <v>10856</v>
      </c>
      <c r="E4418" t="s">
        <v>3888</v>
      </c>
      <c r="F4418" t="s">
        <v>46</v>
      </c>
      <c r="G4418" cm="1">
        <f t="array" aca="1" ref="G4418" ca="1">SUMPRODUCT(--ISNUMBER(MID(D4418,ROW(INDIRECT("1:"&amp;LEN(D4418))),1)*1))</f>
        <v>4</v>
      </c>
      <c r="H4418" t="b">
        <f t="shared" si="1021"/>
        <v>0</v>
      </c>
    </row>
    <row r="4419" spans="1:8" hidden="1" x14ac:dyDescent="0.3">
      <c r="A4419">
        <v>3217</v>
      </c>
      <c r="B4419" t="s">
        <v>10885</v>
      </c>
      <c r="C4419" t="s">
        <v>10886</v>
      </c>
      <c r="D4419" t="s">
        <v>10887</v>
      </c>
      <c r="E4419" t="s">
        <v>3903</v>
      </c>
      <c r="F4419" t="s">
        <v>15</v>
      </c>
      <c r="G4419" cm="1">
        <f t="array" aca="1" ref="G4419" ca="1">SUMPRODUCT(--ISNUMBER(MID(D4419,ROW(INDIRECT("1:"&amp;LEN(D4419))),1)*1))</f>
        <v>4</v>
      </c>
      <c r="H4419" t="b">
        <f>OR(ISNUMBER(FIND("Wh kg", D4419)), ISNUMBER(FIND("F/g", D4419)), ISNUMBER(FIND("ppm", D4419)), ISNUMBER(FIND("ppb", D4419)), ISNUMBER(FIND("mAh/g", D4419)), ISNUMBER(FIND("kHz", D4419)), ISNUMBER(FIND("°C", D4419)), ISNUMBER(FIND(" pH", D4419)), ISNUMBER(FIND("mg/L", D4419)), ISNUMBER(FIND("mAhg", D4419)), ISNUMBER(FIND("g/L", D4419)), ISNUMBER(FIND("MPa", D4419)))</f>
        <v>0</v>
      </c>
    </row>
    <row r="4420" spans="1:8" hidden="1" x14ac:dyDescent="0.3">
      <c r="A4420">
        <v>3224</v>
      </c>
      <c r="B4420" t="s">
        <v>10907</v>
      </c>
      <c r="C4420" t="s">
        <v>10908</v>
      </c>
      <c r="D4420" t="s">
        <v>10909</v>
      </c>
      <c r="E4420" t="s">
        <v>1525</v>
      </c>
      <c r="F4420" t="s">
        <v>33</v>
      </c>
      <c r="G4420" cm="1">
        <f t="array" aca="1" ref="G4420" ca="1">SUMPRODUCT(--ISNUMBER(MID(D4420,ROW(INDIRECT("1:"&amp;LEN(D4420))),1)*1))</f>
        <v>4</v>
      </c>
      <c r="H4420" t="b">
        <f t="shared" si="1021"/>
        <v>0</v>
      </c>
    </row>
    <row r="4421" spans="1:8" x14ac:dyDescent="0.3">
      <c r="A4421">
        <v>3231</v>
      </c>
      <c r="B4421" t="s">
        <v>10931</v>
      </c>
      <c r="C4421" t="s">
        <v>10932</v>
      </c>
      <c r="D4421" t="s">
        <v>10933</v>
      </c>
      <c r="E4421" t="s">
        <v>231</v>
      </c>
      <c r="F4421" t="s">
        <v>2414</v>
      </c>
      <c r="G4421" cm="1">
        <f t="array" aca="1" ref="G4421" ca="1">SUMPRODUCT(--ISNUMBER(MID(D4421,ROW(INDIRECT("1:"&amp;LEN(D4421))),1)*1))</f>
        <v>4</v>
      </c>
      <c r="H4421" t="b">
        <f t="shared" ref="H4421:H4423" si="1022">OR(ISNUMBER(FIND("Wh kg", D4421)), ISNUMBER(FIND("F/g", D4421)), ISNUMBER(FIND("ppm", D4421)), ISNUMBER(FIND("ppb", D4421)), ISNUMBER(FIND("mAh/g", D4421)), ISNUMBER(FIND("kHz", D4421)), ISNUMBER(FIND("°C", D4421)), ISNUMBER(FIND(" pH", D4421)), ISNUMBER(FIND("mg/L", D4421)), ISNUMBER(FIND("mAhg", D4421)), ISNUMBER(FIND("g/L", D4421)), ISNUMBER(FIND("MPa", D4421)))</f>
        <v>1</v>
      </c>
    </row>
    <row r="4422" spans="1:8" hidden="1" x14ac:dyDescent="0.3">
      <c r="A4422">
        <v>3242</v>
      </c>
      <c r="B4422" t="s">
        <v>10968</v>
      </c>
      <c r="C4422" t="s">
        <v>10969</v>
      </c>
      <c r="D4422" t="s">
        <v>10970</v>
      </c>
      <c r="E4422" t="s">
        <v>10971</v>
      </c>
      <c r="F4422" t="s">
        <v>15</v>
      </c>
      <c r="G4422" cm="1">
        <f t="array" aca="1" ref="G4422" ca="1">SUMPRODUCT(--ISNUMBER(MID(D4422,ROW(INDIRECT("1:"&amp;LEN(D4422))),1)*1))</f>
        <v>4</v>
      </c>
      <c r="H4422" t="b">
        <f t="shared" si="1022"/>
        <v>0</v>
      </c>
    </row>
    <row r="4423" spans="1:8" hidden="1" x14ac:dyDescent="0.3">
      <c r="A4423">
        <v>3300</v>
      </c>
      <c r="B4423" t="s">
        <v>11154</v>
      </c>
      <c r="C4423" t="s">
        <v>11155</v>
      </c>
      <c r="D4423" t="s">
        <v>11156</v>
      </c>
      <c r="E4423" t="s">
        <v>1525</v>
      </c>
      <c r="F4423" t="s">
        <v>89</v>
      </c>
      <c r="G4423" cm="1">
        <f t="array" aca="1" ref="G4423" ca="1">SUMPRODUCT(--ISNUMBER(MID(D4423,ROW(INDIRECT("1:"&amp;LEN(D4423))),1)*1))</f>
        <v>4</v>
      </c>
      <c r="H4423" t="b">
        <f t="shared" si="1022"/>
        <v>0</v>
      </c>
    </row>
    <row r="4424" spans="1:8" hidden="1" x14ac:dyDescent="0.3">
      <c r="A4424">
        <v>3301</v>
      </c>
      <c r="B4424" t="s">
        <v>11157</v>
      </c>
      <c r="C4424" t="s">
        <v>11158</v>
      </c>
      <c r="D4424" t="s">
        <v>11159</v>
      </c>
      <c r="E4424" t="s">
        <v>2165</v>
      </c>
      <c r="F4424" t="s">
        <v>342</v>
      </c>
      <c r="G4424" cm="1">
        <f t="array" aca="1" ref="G4424" ca="1">SUMPRODUCT(--ISNUMBER(MID(D4424,ROW(INDIRECT("1:"&amp;LEN(D4424))),1)*1))</f>
        <v>4</v>
      </c>
      <c r="H4424" t="b">
        <f t="shared" si="1021"/>
        <v>0</v>
      </c>
    </row>
    <row r="4425" spans="1:8" hidden="1" x14ac:dyDescent="0.3">
      <c r="A4425">
        <v>3312</v>
      </c>
      <c r="B4425" t="s">
        <v>11193</v>
      </c>
      <c r="C4425" t="s">
        <v>11194</v>
      </c>
      <c r="D4425" t="s">
        <v>11195</v>
      </c>
      <c r="E4425" t="s">
        <v>10466</v>
      </c>
      <c r="F4425" t="s">
        <v>89</v>
      </c>
      <c r="G4425" cm="1">
        <f t="array" aca="1" ref="G4425" ca="1">SUMPRODUCT(--ISNUMBER(MID(D4425,ROW(INDIRECT("1:"&amp;LEN(D4425))),1)*1))</f>
        <v>4</v>
      </c>
      <c r="H4425" t="b">
        <f t="shared" ref="H4425:H4426" si="1023">OR(ISNUMBER(FIND("Wh kg", D4425)), ISNUMBER(FIND("F/g", D4425)), ISNUMBER(FIND("ppm", D4425)), ISNUMBER(FIND("ppb", D4425)), ISNUMBER(FIND("mAh/g", D4425)), ISNUMBER(FIND("kHz", D4425)), ISNUMBER(FIND("°C", D4425)), ISNUMBER(FIND(" pH", D4425)), ISNUMBER(FIND("mg/L", D4425)), ISNUMBER(FIND("mAhg", D4425)), ISNUMBER(FIND("g/L", D4425)), ISNUMBER(FIND("MPa", D4425)))</f>
        <v>0</v>
      </c>
    </row>
    <row r="4426" spans="1:8" hidden="1" x14ac:dyDescent="0.3">
      <c r="A4426">
        <v>3314</v>
      </c>
      <c r="B4426" t="s">
        <v>11199</v>
      </c>
      <c r="C4426" t="s">
        <v>11200</v>
      </c>
      <c r="D4426" t="s">
        <v>11201</v>
      </c>
      <c r="E4426" t="s">
        <v>11202</v>
      </c>
      <c r="F4426" t="s">
        <v>632</v>
      </c>
      <c r="G4426" cm="1">
        <f t="array" aca="1" ref="G4426" ca="1">SUMPRODUCT(--ISNUMBER(MID(D4426,ROW(INDIRECT("1:"&amp;LEN(D4426))),1)*1))</f>
        <v>4</v>
      </c>
      <c r="H4426" t="b">
        <f t="shared" si="1023"/>
        <v>0</v>
      </c>
    </row>
    <row r="4427" spans="1:8" hidden="1" x14ac:dyDescent="0.3">
      <c r="A4427">
        <v>3340</v>
      </c>
      <c r="B4427" t="s">
        <v>11287</v>
      </c>
      <c r="C4427" t="s">
        <v>11288</v>
      </c>
      <c r="D4427" t="s">
        <v>11289</v>
      </c>
      <c r="E4427" t="s">
        <v>2388</v>
      </c>
      <c r="F4427" t="s">
        <v>6920</v>
      </c>
      <c r="G4427" cm="1">
        <f t="array" aca="1" ref="G4427" ca="1">SUMPRODUCT(--ISNUMBER(MID(D4427,ROW(INDIRECT("1:"&amp;LEN(D4427))),1)*1))</f>
        <v>4</v>
      </c>
      <c r="H4427" t="b">
        <f t="shared" si="1021"/>
        <v>0</v>
      </c>
    </row>
    <row r="4428" spans="1:8" hidden="1" x14ac:dyDescent="0.3">
      <c r="A4428">
        <v>3343</v>
      </c>
      <c r="B4428" t="s">
        <v>11297</v>
      </c>
      <c r="C4428" t="s">
        <v>11298</v>
      </c>
      <c r="D4428" t="s">
        <v>11299</v>
      </c>
      <c r="E4428" t="s">
        <v>11300</v>
      </c>
      <c r="F4428" t="s">
        <v>41</v>
      </c>
      <c r="G4428" cm="1">
        <f t="array" aca="1" ref="G4428" ca="1">SUMPRODUCT(--ISNUMBER(MID(D4428,ROW(INDIRECT("1:"&amp;LEN(D4428))),1)*1))</f>
        <v>4</v>
      </c>
      <c r="H4428" t="b">
        <f t="shared" si="1021"/>
        <v>0</v>
      </c>
    </row>
    <row r="4429" spans="1:8" hidden="1" x14ac:dyDescent="0.3">
      <c r="A4429">
        <v>3350</v>
      </c>
      <c r="B4429" t="s">
        <v>11319</v>
      </c>
      <c r="C4429" t="s">
        <v>11320</v>
      </c>
      <c r="D4429" t="s">
        <v>11321</v>
      </c>
      <c r="E4429" t="s">
        <v>464</v>
      </c>
      <c r="F4429" t="s">
        <v>15</v>
      </c>
      <c r="G4429" cm="1">
        <f t="array" aca="1" ref="G4429" ca="1">SUMPRODUCT(--ISNUMBER(MID(D4429,ROW(INDIRECT("1:"&amp;LEN(D4429))),1)*1))</f>
        <v>4</v>
      </c>
      <c r="H4429" t="b">
        <f t="shared" si="1021"/>
        <v>0</v>
      </c>
    </row>
    <row r="4430" spans="1:8" hidden="1" x14ac:dyDescent="0.3">
      <c r="A4430">
        <v>4428</v>
      </c>
      <c r="B4430" t="s">
        <v>14770</v>
      </c>
      <c r="C4430" t="s">
        <v>14771</v>
      </c>
      <c r="D4430" t="s">
        <v>14772</v>
      </c>
      <c r="E4430" t="s">
        <v>14773</v>
      </c>
      <c r="F4430" t="s">
        <v>3315</v>
      </c>
      <c r="G4430" cm="1">
        <f t="array" aca="1" ref="G4430" ca="1">SUMPRODUCT(--ISNUMBER(MID(D4430,ROW(INDIRECT("1:"&amp;LEN(D4430))),1)*1))</f>
        <v>0</v>
      </c>
    </row>
    <row r="4431" spans="1:8" hidden="1" x14ac:dyDescent="0.3">
      <c r="A4431">
        <v>3374</v>
      </c>
      <c r="B4431" t="s">
        <v>11398</v>
      </c>
      <c r="C4431" t="s">
        <v>11399</v>
      </c>
      <c r="D4431" t="s">
        <v>11400</v>
      </c>
      <c r="E4431" t="s">
        <v>2209</v>
      </c>
      <c r="F4431" t="s">
        <v>1411</v>
      </c>
      <c r="G4431" cm="1">
        <f t="array" aca="1" ref="G4431" ca="1">SUMPRODUCT(--ISNUMBER(MID(D4431,ROW(INDIRECT("1:"&amp;LEN(D4431))),1)*1))</f>
        <v>4</v>
      </c>
      <c r="H4431" t="b">
        <f t="shared" ref="H4431:H4441" si="1024">OR(ISNUMBER(FIND("Wh kg", D4431)), ISNUMBER(FIND("F/g", D4431)), ISNUMBER(FIND("ppm", D4431)), ISNUMBER(FIND("ppb", D4431)), ISNUMBER(FIND("mAh/g", D4431)), ISNUMBER(FIND("kHz", D4431)), ISNUMBER(FIND("°C", D4431)), ISNUMBER(FIND(" pH", D4431)), ISNUMBER(FIND("mg/L", D4431)), ISNUMBER(FIND("mAhg", D4431)), ISNUMBER(FIND("g/L", D4431)), ISNUMBER(FIND("MPa", D4431)))</f>
        <v>0</v>
      </c>
    </row>
    <row r="4432" spans="1:8" hidden="1" x14ac:dyDescent="0.3">
      <c r="A4432">
        <v>3398</v>
      </c>
      <c r="B4432" t="s">
        <v>11475</v>
      </c>
      <c r="C4432" t="s">
        <v>11476</v>
      </c>
      <c r="D4432" t="s">
        <v>11477</v>
      </c>
      <c r="E4432" t="s">
        <v>2329</v>
      </c>
      <c r="F4432" t="s">
        <v>3133</v>
      </c>
      <c r="G4432" cm="1">
        <f t="array" aca="1" ref="G4432" ca="1">SUMPRODUCT(--ISNUMBER(MID(D4432,ROW(INDIRECT("1:"&amp;LEN(D4432))),1)*1))</f>
        <v>4</v>
      </c>
      <c r="H4432" t="b">
        <f t="shared" si="1024"/>
        <v>0</v>
      </c>
    </row>
    <row r="4433" spans="1:8" hidden="1" x14ac:dyDescent="0.3">
      <c r="A4433">
        <v>3492</v>
      </c>
      <c r="B4433" t="s">
        <v>11781</v>
      </c>
      <c r="C4433" t="s">
        <v>11782</v>
      </c>
      <c r="D4433" t="s">
        <v>11783</v>
      </c>
      <c r="E4433" t="s">
        <v>3983</v>
      </c>
      <c r="F4433" t="s">
        <v>610</v>
      </c>
      <c r="G4433" cm="1">
        <f t="array" aca="1" ref="G4433" ca="1">SUMPRODUCT(--ISNUMBER(MID(D4433,ROW(INDIRECT("1:"&amp;LEN(D4433))),1)*1))</f>
        <v>4</v>
      </c>
      <c r="H4433" t="b">
        <f t="shared" si="1024"/>
        <v>0</v>
      </c>
    </row>
    <row r="4434" spans="1:8" x14ac:dyDescent="0.3">
      <c r="A4434">
        <v>3510</v>
      </c>
      <c r="B4434" t="s">
        <v>11840</v>
      </c>
      <c r="C4434" t="s">
        <v>11841</v>
      </c>
      <c r="D4434" t="s">
        <v>11842</v>
      </c>
      <c r="E4434" t="s">
        <v>9308</v>
      </c>
      <c r="F4434" t="s">
        <v>687</v>
      </c>
      <c r="G4434" cm="1">
        <f t="array" aca="1" ref="G4434" ca="1">SUMPRODUCT(--ISNUMBER(MID(D4434,ROW(INDIRECT("1:"&amp;LEN(D4434))),1)*1))</f>
        <v>4</v>
      </c>
      <c r="H4434" t="b">
        <f t="shared" si="1024"/>
        <v>1</v>
      </c>
    </row>
    <row r="4435" spans="1:8" hidden="1" x14ac:dyDescent="0.3">
      <c r="A4435">
        <v>3537</v>
      </c>
      <c r="B4435" t="s">
        <v>11928</v>
      </c>
      <c r="C4435" t="s">
        <v>11929</v>
      </c>
      <c r="D4435" t="s">
        <v>11930</v>
      </c>
      <c r="E4435" t="s">
        <v>4990</v>
      </c>
      <c r="F4435" t="s">
        <v>15</v>
      </c>
      <c r="G4435" cm="1">
        <f t="array" aca="1" ref="G4435" ca="1">SUMPRODUCT(--ISNUMBER(MID(D4435,ROW(INDIRECT("1:"&amp;LEN(D4435))),1)*1))</f>
        <v>4</v>
      </c>
      <c r="H4435" t="b">
        <f t="shared" si="1024"/>
        <v>0</v>
      </c>
    </row>
    <row r="4436" spans="1:8" hidden="1" x14ac:dyDescent="0.3">
      <c r="A4436">
        <v>3541</v>
      </c>
      <c r="B4436" t="s">
        <v>11940</v>
      </c>
      <c r="C4436" t="s">
        <v>11941</v>
      </c>
      <c r="D4436" t="s">
        <v>11942</v>
      </c>
      <c r="E4436" t="s">
        <v>1309</v>
      </c>
      <c r="F4436" t="s">
        <v>310</v>
      </c>
      <c r="G4436" cm="1">
        <f t="array" aca="1" ref="G4436" ca="1">SUMPRODUCT(--ISNUMBER(MID(D4436,ROW(INDIRECT("1:"&amp;LEN(D4436))),1)*1))</f>
        <v>4</v>
      </c>
      <c r="H4436" t="b">
        <f t="shared" si="1024"/>
        <v>0</v>
      </c>
    </row>
    <row r="4437" spans="1:8" hidden="1" x14ac:dyDescent="0.3">
      <c r="A4437">
        <v>3553</v>
      </c>
      <c r="B4437" t="s">
        <v>11979</v>
      </c>
      <c r="C4437" t="s">
        <v>11980</v>
      </c>
      <c r="D4437" t="s">
        <v>11981</v>
      </c>
      <c r="E4437" t="s">
        <v>2224</v>
      </c>
      <c r="F4437" t="s">
        <v>46</v>
      </c>
      <c r="G4437" cm="1">
        <f t="array" aca="1" ref="G4437" ca="1">SUMPRODUCT(--ISNUMBER(MID(D4437,ROW(INDIRECT("1:"&amp;LEN(D4437))),1)*1))</f>
        <v>4</v>
      </c>
      <c r="H4437" t="b">
        <f t="shared" si="1024"/>
        <v>0</v>
      </c>
    </row>
    <row r="4438" spans="1:8" hidden="1" x14ac:dyDescent="0.3">
      <c r="A4438">
        <v>3605</v>
      </c>
      <c r="B4438" t="s">
        <v>12148</v>
      </c>
      <c r="C4438" t="s">
        <v>12149</v>
      </c>
      <c r="D4438" t="s">
        <v>12150</v>
      </c>
      <c r="E4438" t="s">
        <v>2209</v>
      </c>
      <c r="F4438" t="s">
        <v>5802</v>
      </c>
      <c r="G4438" cm="1">
        <f t="array" aca="1" ref="G4438" ca="1">SUMPRODUCT(--ISNUMBER(MID(D4438,ROW(INDIRECT("1:"&amp;LEN(D4438))),1)*1))</f>
        <v>4</v>
      </c>
      <c r="H4438" t="b">
        <f t="shared" si="1024"/>
        <v>0</v>
      </c>
    </row>
    <row r="4439" spans="1:8" x14ac:dyDescent="0.3">
      <c r="A4439">
        <v>3676</v>
      </c>
      <c r="B4439" t="s">
        <v>12380</v>
      </c>
      <c r="C4439" t="s">
        <v>12381</v>
      </c>
      <c r="D4439" t="s">
        <v>12382</v>
      </c>
      <c r="E4439" t="s">
        <v>254</v>
      </c>
      <c r="F4439" t="s">
        <v>10</v>
      </c>
      <c r="G4439" cm="1">
        <f t="array" aca="1" ref="G4439" ca="1">SUMPRODUCT(--ISNUMBER(MID(D4439,ROW(INDIRECT("1:"&amp;LEN(D4439))),1)*1))</f>
        <v>4</v>
      </c>
      <c r="H4439" t="b">
        <f t="shared" si="1024"/>
        <v>1</v>
      </c>
    </row>
    <row r="4440" spans="1:8" hidden="1" x14ac:dyDescent="0.3">
      <c r="A4440">
        <v>3680</v>
      </c>
      <c r="B4440" t="s">
        <v>12392</v>
      </c>
      <c r="C4440" t="s">
        <v>12393</v>
      </c>
      <c r="D4440" t="s">
        <v>12394</v>
      </c>
      <c r="E4440" t="s">
        <v>12395</v>
      </c>
      <c r="F4440" t="s">
        <v>687</v>
      </c>
      <c r="G4440" cm="1">
        <f t="array" aca="1" ref="G4440" ca="1">SUMPRODUCT(--ISNUMBER(MID(D4440,ROW(INDIRECT("1:"&amp;LEN(D4440))),1)*1))</f>
        <v>4</v>
      </c>
      <c r="H4440" t="b">
        <f t="shared" si="1024"/>
        <v>0</v>
      </c>
    </row>
    <row r="4441" spans="1:8" x14ac:dyDescent="0.3">
      <c r="A4441">
        <v>3711</v>
      </c>
      <c r="B4441" t="s">
        <v>12494</v>
      </c>
      <c r="C4441" t="s">
        <v>12495</v>
      </c>
      <c r="D4441" t="s">
        <v>12496</v>
      </c>
      <c r="E4441" t="s">
        <v>191</v>
      </c>
      <c r="F4441" t="s">
        <v>1552</v>
      </c>
      <c r="G4441" cm="1">
        <f t="array" aca="1" ref="G4441" ca="1">SUMPRODUCT(--ISNUMBER(MID(D4441,ROW(INDIRECT("1:"&amp;LEN(D4441))),1)*1))</f>
        <v>4</v>
      </c>
      <c r="H4441" t="b">
        <f t="shared" si="1024"/>
        <v>1</v>
      </c>
    </row>
    <row r="4442" spans="1:8" hidden="1" x14ac:dyDescent="0.3">
      <c r="A4442">
        <v>4440</v>
      </c>
      <c r="B4442" t="s">
        <v>14809</v>
      </c>
      <c r="C4442" t="s">
        <v>14810</v>
      </c>
      <c r="D4442" t="s">
        <v>14811</v>
      </c>
      <c r="E4442" t="s">
        <v>4833</v>
      </c>
      <c r="F4442" t="s">
        <v>183</v>
      </c>
      <c r="G4442" cm="1">
        <f t="array" aca="1" ref="G4442" ca="1">SUMPRODUCT(--ISNUMBER(MID(D4442,ROW(INDIRECT("1:"&amp;LEN(D4442))),1)*1))</f>
        <v>0</v>
      </c>
    </row>
    <row r="4443" spans="1:8" hidden="1" x14ac:dyDescent="0.3">
      <c r="A4443">
        <v>3716</v>
      </c>
      <c r="B4443" t="s">
        <v>12509</v>
      </c>
      <c r="C4443" t="s">
        <v>12510</v>
      </c>
      <c r="D4443" t="s">
        <v>12511</v>
      </c>
      <c r="E4443" t="s">
        <v>1492</v>
      </c>
      <c r="F4443" t="s">
        <v>2345</v>
      </c>
      <c r="G4443" cm="1">
        <f t="array" aca="1" ref="G4443" ca="1">SUMPRODUCT(--ISNUMBER(MID(D4443,ROW(INDIRECT("1:"&amp;LEN(D4443))),1)*1))</f>
        <v>4</v>
      </c>
      <c r="H4443" t="b">
        <f t="shared" ref="H4443:H4447" si="1025">OR(ISNUMBER(FIND("Wh kg", D4443)), ISNUMBER(FIND("F/g", D4443)), ISNUMBER(FIND("ppm", D4443)), ISNUMBER(FIND("ppb", D4443)), ISNUMBER(FIND("mAh/g", D4443)), ISNUMBER(FIND("kHz", D4443)), ISNUMBER(FIND("°C", D4443)), ISNUMBER(FIND(" pH", D4443)), ISNUMBER(FIND("mg/L", D4443)), ISNUMBER(FIND("min", D4443)), ISNUMBER(FIND("mAhg", D4443)), ISNUMBER(FIND("g/L", D4443)), ISNUMBER(FIND("MPa", D4443)))</f>
        <v>0</v>
      </c>
    </row>
    <row r="4444" spans="1:8" hidden="1" x14ac:dyDescent="0.3">
      <c r="A4444">
        <v>3743</v>
      </c>
      <c r="B4444" t="s">
        <v>12595</v>
      </c>
      <c r="C4444" t="s">
        <v>12596</v>
      </c>
      <c r="D4444" t="s">
        <v>12597</v>
      </c>
      <c r="E4444" t="s">
        <v>1122</v>
      </c>
      <c r="F4444" t="s">
        <v>2654</v>
      </c>
      <c r="G4444" cm="1">
        <f t="array" aca="1" ref="G4444" ca="1">SUMPRODUCT(--ISNUMBER(MID(D4444,ROW(INDIRECT("1:"&amp;LEN(D4444))),1)*1))</f>
        <v>4</v>
      </c>
      <c r="H4444" t="b">
        <f t="shared" ref="H4444:H4445" si="1026">OR(ISNUMBER(FIND("Wh kg", D4444)), ISNUMBER(FIND("F/g", D4444)), ISNUMBER(FIND("ppm", D4444)), ISNUMBER(FIND("ppb", D4444)), ISNUMBER(FIND("mAh/g", D4444)), ISNUMBER(FIND("kHz", D4444)), ISNUMBER(FIND("°C", D4444)), ISNUMBER(FIND(" pH", D4444)), ISNUMBER(FIND("mg/L", D4444)), ISNUMBER(FIND("mAhg", D4444)), ISNUMBER(FIND("g/L", D4444)), ISNUMBER(FIND("MPa", D4444)))</f>
        <v>0</v>
      </c>
    </row>
    <row r="4445" spans="1:8" hidden="1" x14ac:dyDescent="0.3">
      <c r="A4445">
        <v>3767</v>
      </c>
      <c r="B4445" t="s">
        <v>12670</v>
      </c>
      <c r="C4445" t="s">
        <v>12671</v>
      </c>
      <c r="D4445" t="s">
        <v>12672</v>
      </c>
      <c r="E4445" t="s">
        <v>9</v>
      </c>
      <c r="F4445" t="s">
        <v>99</v>
      </c>
      <c r="G4445" cm="1">
        <f t="array" aca="1" ref="G4445" ca="1">SUMPRODUCT(--ISNUMBER(MID(D4445,ROW(INDIRECT("1:"&amp;LEN(D4445))),1)*1))</f>
        <v>4</v>
      </c>
      <c r="H4445" t="b">
        <f t="shared" si="1026"/>
        <v>0</v>
      </c>
    </row>
    <row r="4446" spans="1:8" hidden="1" x14ac:dyDescent="0.3">
      <c r="A4446">
        <v>3771</v>
      </c>
      <c r="B4446" t="s">
        <v>12684</v>
      </c>
      <c r="C4446" t="s">
        <v>12685</v>
      </c>
      <c r="D4446" t="s">
        <v>12686</v>
      </c>
      <c r="E4446" t="s">
        <v>12687</v>
      </c>
      <c r="F4446" t="s">
        <v>1666</v>
      </c>
      <c r="G4446" cm="1">
        <f t="array" aca="1" ref="G4446" ca="1">SUMPRODUCT(--ISNUMBER(MID(D4446,ROW(INDIRECT("1:"&amp;LEN(D4446))),1)*1))</f>
        <v>4</v>
      </c>
      <c r="H4446" t="b">
        <f t="shared" si="1025"/>
        <v>0</v>
      </c>
    </row>
    <row r="4447" spans="1:8" x14ac:dyDescent="0.3">
      <c r="A4447">
        <v>3809</v>
      </c>
      <c r="B4447" t="s">
        <v>12801</v>
      </c>
      <c r="C4447" t="s">
        <v>12802</v>
      </c>
      <c r="D4447" t="s">
        <v>12803</v>
      </c>
      <c r="E4447" t="s">
        <v>407</v>
      </c>
      <c r="F4447" t="s">
        <v>116</v>
      </c>
      <c r="G4447" cm="1">
        <f t="array" aca="1" ref="G4447" ca="1">SUMPRODUCT(--ISNUMBER(MID(D4447,ROW(INDIRECT("1:"&amp;LEN(D4447))),1)*1))</f>
        <v>4</v>
      </c>
      <c r="H4447" t="b">
        <f>OR(ISNUMBER(FIND("Wh kg", D4447)), ISNUMBER(FIND("F/g", D4447)), ISNUMBER(FIND("ppm", D4447)), ISNUMBER(FIND("ppb", D4447)), ISNUMBER(FIND("mAh/g", D4447)), ISNUMBER(FIND("kHz", D4447)), ISNUMBER(FIND("°C", D4447)), ISNUMBER(FIND(" pH", D4447)), ISNUMBER(FIND("mg/L", D4447)), ISNUMBER(FIND("mAhg", D4447)), ISNUMBER(FIND("g/L", D4447)), ISNUMBER(FIND("MPa", D4447)))</f>
        <v>1</v>
      </c>
    </row>
    <row r="4448" spans="1:8" hidden="1" x14ac:dyDescent="0.3">
      <c r="A4448">
        <v>4446</v>
      </c>
      <c r="B4448" t="s">
        <v>14827</v>
      </c>
      <c r="C4448" t="s">
        <v>14828</v>
      </c>
      <c r="D4448" t="s">
        <v>14398</v>
      </c>
      <c r="E4448" t="s">
        <v>14829</v>
      </c>
      <c r="F4448" t="s">
        <v>687</v>
      </c>
      <c r="G4448" cm="1">
        <f t="array" aca="1" ref="G4448" ca="1">SUMPRODUCT(--ISNUMBER(MID(D4448,ROW(INDIRECT("1:"&amp;LEN(D4448))),1)*1))</f>
        <v>0</v>
      </c>
    </row>
    <row r="4449" spans="1:8" hidden="1" x14ac:dyDescent="0.3">
      <c r="A4449">
        <v>3880</v>
      </c>
      <c r="B4449" t="s">
        <v>13022</v>
      </c>
      <c r="C4449" t="s">
        <v>13023</v>
      </c>
      <c r="D4449" t="s">
        <v>13024</v>
      </c>
      <c r="E4449" t="s">
        <v>485</v>
      </c>
      <c r="F4449" t="s">
        <v>89</v>
      </c>
      <c r="G4449" cm="1">
        <f t="array" aca="1" ref="G4449" ca="1">SUMPRODUCT(--ISNUMBER(MID(D4449,ROW(INDIRECT("1:"&amp;LEN(D4449))),1)*1))</f>
        <v>4</v>
      </c>
      <c r="H4449" t="b">
        <f t="shared" ref="H4449:H4454" si="1027">OR(ISNUMBER(FIND("Wh kg", D4449)), ISNUMBER(FIND("F/g", D4449)), ISNUMBER(FIND("ppm", D4449)), ISNUMBER(FIND("ppb", D4449)), ISNUMBER(FIND("mAh/g", D4449)), ISNUMBER(FIND("kHz", D4449)), ISNUMBER(FIND("°C", D4449)), ISNUMBER(FIND(" pH", D4449)), ISNUMBER(FIND("mg/L", D4449)), ISNUMBER(FIND("min", D4449)), ISNUMBER(FIND("mAhg", D4449)), ISNUMBER(FIND("g/L", D4449)), ISNUMBER(FIND("MPa", D4449)))</f>
        <v>0</v>
      </c>
    </row>
    <row r="4450" spans="1:8" hidden="1" x14ac:dyDescent="0.3">
      <c r="A4450">
        <v>3885</v>
      </c>
      <c r="B4450" t="s">
        <v>13037</v>
      </c>
      <c r="C4450" t="s">
        <v>13038</v>
      </c>
      <c r="D4450" t="s">
        <v>13039</v>
      </c>
      <c r="E4450" t="s">
        <v>920</v>
      </c>
      <c r="F4450" t="s">
        <v>13040</v>
      </c>
      <c r="G4450" cm="1">
        <f t="array" aca="1" ref="G4450" ca="1">SUMPRODUCT(--ISNUMBER(MID(D4450,ROW(INDIRECT("1:"&amp;LEN(D4450))),1)*1))</f>
        <v>4</v>
      </c>
      <c r="H4450" t="b">
        <f t="shared" si="1027"/>
        <v>0</v>
      </c>
    </row>
    <row r="4451" spans="1:8" hidden="1" x14ac:dyDescent="0.3">
      <c r="A4451">
        <v>3893</v>
      </c>
      <c r="B4451" t="s">
        <v>13063</v>
      </c>
      <c r="C4451" t="s">
        <v>13064</v>
      </c>
      <c r="D4451" t="s">
        <v>13065</v>
      </c>
      <c r="E4451" t="s">
        <v>3162</v>
      </c>
      <c r="F4451" t="s">
        <v>138</v>
      </c>
      <c r="G4451" cm="1">
        <f t="array" aca="1" ref="G4451" ca="1">SUMPRODUCT(--ISNUMBER(MID(D4451,ROW(INDIRECT("1:"&amp;LEN(D4451))),1)*1))</f>
        <v>4</v>
      </c>
      <c r="H4451" t="b">
        <f t="shared" si="1027"/>
        <v>0</v>
      </c>
    </row>
    <row r="4452" spans="1:8" hidden="1" x14ac:dyDescent="0.3">
      <c r="A4452">
        <v>3904</v>
      </c>
      <c r="B4452" t="s">
        <v>13097</v>
      </c>
      <c r="C4452" t="s">
        <v>13098</v>
      </c>
      <c r="D4452" t="s">
        <v>13099</v>
      </c>
      <c r="E4452" t="s">
        <v>485</v>
      </c>
      <c r="F4452" t="s">
        <v>138</v>
      </c>
      <c r="G4452" cm="1">
        <f t="array" aca="1" ref="G4452" ca="1">SUMPRODUCT(--ISNUMBER(MID(D4452,ROW(INDIRECT("1:"&amp;LEN(D4452))),1)*1))</f>
        <v>4</v>
      </c>
      <c r="H4452" t="b">
        <f t="shared" ref="H4452:H4454" si="1028">OR(ISNUMBER(FIND("Wh kg", D4452)), ISNUMBER(FIND("F/g", D4452)), ISNUMBER(FIND("ppm", D4452)), ISNUMBER(FIND("ppb", D4452)), ISNUMBER(FIND("mAh/g", D4452)), ISNUMBER(FIND("kHz", D4452)), ISNUMBER(FIND("°C", D4452)), ISNUMBER(FIND(" pH", D4452)), ISNUMBER(FIND("mg/L", D4452)), ISNUMBER(FIND("mAhg", D4452)), ISNUMBER(FIND("g/L", D4452)), ISNUMBER(FIND("MPa", D4452)))</f>
        <v>0</v>
      </c>
    </row>
    <row r="4453" spans="1:8" hidden="1" x14ac:dyDescent="0.3">
      <c r="A4453">
        <v>4060</v>
      </c>
      <c r="B4453" t="s">
        <v>13591</v>
      </c>
      <c r="C4453" t="s">
        <v>13592</v>
      </c>
      <c r="D4453" t="s">
        <v>13593</v>
      </c>
      <c r="E4453" t="s">
        <v>2487</v>
      </c>
      <c r="F4453" t="s">
        <v>46</v>
      </c>
      <c r="G4453" cm="1">
        <f t="array" aca="1" ref="G4453" ca="1">SUMPRODUCT(--ISNUMBER(MID(D4453,ROW(INDIRECT("1:"&amp;LEN(D4453))),1)*1))</f>
        <v>4</v>
      </c>
      <c r="H4453" t="b">
        <f t="shared" si="1028"/>
        <v>0</v>
      </c>
    </row>
    <row r="4454" spans="1:8" hidden="1" x14ac:dyDescent="0.3">
      <c r="A4454">
        <v>4070</v>
      </c>
      <c r="B4454" t="s">
        <v>13622</v>
      </c>
      <c r="C4454" t="s">
        <v>13623</v>
      </c>
      <c r="D4454" t="s">
        <v>13624</v>
      </c>
      <c r="E4454" t="s">
        <v>70</v>
      </c>
      <c r="F4454" t="s">
        <v>46</v>
      </c>
      <c r="G4454" cm="1">
        <f t="array" aca="1" ref="G4454" ca="1">SUMPRODUCT(--ISNUMBER(MID(D4454,ROW(INDIRECT("1:"&amp;LEN(D4454))),1)*1))</f>
        <v>4</v>
      </c>
      <c r="H4454" t="b">
        <f t="shared" si="1028"/>
        <v>0</v>
      </c>
    </row>
    <row r="4455" spans="1:8" hidden="1" x14ac:dyDescent="0.3">
      <c r="A4455">
        <v>4453</v>
      </c>
      <c r="B4455" t="s">
        <v>14848</v>
      </c>
      <c r="C4455" t="s">
        <v>14849</v>
      </c>
      <c r="D4455" t="s">
        <v>14850</v>
      </c>
      <c r="E4455" t="s">
        <v>4035</v>
      </c>
      <c r="F4455" t="s">
        <v>15</v>
      </c>
      <c r="G4455" cm="1">
        <f t="array" aca="1" ref="G4455" ca="1">SUMPRODUCT(--ISNUMBER(MID(D4455,ROW(INDIRECT("1:"&amp;LEN(D4455))),1)*1))</f>
        <v>0</v>
      </c>
    </row>
    <row r="4456" spans="1:8" hidden="1" x14ac:dyDescent="0.3">
      <c r="A4456">
        <v>4125</v>
      </c>
      <c r="B4456" t="s">
        <v>13793</v>
      </c>
      <c r="C4456" t="s">
        <v>13794</v>
      </c>
      <c r="D4456" t="s">
        <v>13795</v>
      </c>
      <c r="E4456" t="s">
        <v>5090</v>
      </c>
      <c r="F4456" t="s">
        <v>5214</v>
      </c>
      <c r="G4456" cm="1">
        <f t="array" aca="1" ref="G4456" ca="1">SUMPRODUCT(--ISNUMBER(MID(D4456,ROW(INDIRECT("1:"&amp;LEN(D4456))),1)*1))</f>
        <v>4</v>
      </c>
      <c r="H4456" t="b">
        <f t="shared" ref="H4456:H4457" si="1029">OR(ISNUMBER(FIND("Wh kg", D4456)), ISNUMBER(FIND("F/g", D4456)), ISNUMBER(FIND("ppm", D4456)), ISNUMBER(FIND("ppb", D4456)), ISNUMBER(FIND("mAh/g", D4456)), ISNUMBER(FIND("kHz", D4456)), ISNUMBER(FIND("°C", D4456)), ISNUMBER(FIND(" pH", D4456)), ISNUMBER(FIND("mg/L", D4456)), ISNUMBER(FIND("mAhg", D4456)), ISNUMBER(FIND("g/L", D4456)), ISNUMBER(FIND("MPa", D4456)))</f>
        <v>0</v>
      </c>
    </row>
    <row r="4457" spans="1:8" hidden="1" x14ac:dyDescent="0.3">
      <c r="A4457">
        <v>4151</v>
      </c>
      <c r="B4457" t="s">
        <v>13874</v>
      </c>
      <c r="C4457" t="s">
        <v>13875</v>
      </c>
      <c r="D4457" t="s">
        <v>13876</v>
      </c>
      <c r="E4457" t="s">
        <v>13877</v>
      </c>
      <c r="F4457" t="s">
        <v>1666</v>
      </c>
      <c r="G4457" cm="1">
        <f t="array" aca="1" ref="G4457" ca="1">SUMPRODUCT(--ISNUMBER(MID(D4457,ROW(INDIRECT("1:"&amp;LEN(D4457))),1)*1))</f>
        <v>4</v>
      </c>
      <c r="H4457" t="b">
        <f t="shared" si="1029"/>
        <v>0</v>
      </c>
    </row>
    <row r="4458" spans="1:8" hidden="1" x14ac:dyDescent="0.3">
      <c r="A4458">
        <v>4164</v>
      </c>
      <c r="B4458" t="s">
        <v>13917</v>
      </c>
      <c r="C4458" t="s">
        <v>13918</v>
      </c>
      <c r="D4458" t="s">
        <v>13919</v>
      </c>
      <c r="E4458" t="s">
        <v>195</v>
      </c>
      <c r="F4458" t="s">
        <v>2187</v>
      </c>
      <c r="G4458" cm="1">
        <f t="array" aca="1" ref="G4458" ca="1">SUMPRODUCT(--ISNUMBER(MID(D4458,ROW(INDIRECT("1:"&amp;LEN(D4458))),1)*1))</f>
        <v>4</v>
      </c>
      <c r="H4458" t="b">
        <f t="shared" ref="H4456:H4458" si="1030">OR(ISNUMBER(FIND("Wh kg", D4458)), ISNUMBER(FIND("F/g", D4458)), ISNUMBER(FIND("ppm", D4458)), ISNUMBER(FIND("ppb", D4458)), ISNUMBER(FIND("mAh/g", D4458)), ISNUMBER(FIND("kHz", D4458)), ISNUMBER(FIND("°C", D4458)), ISNUMBER(FIND(" pH", D4458)), ISNUMBER(FIND("mg/L", D4458)), ISNUMBER(FIND("min", D4458)), ISNUMBER(FIND("mAhg", D4458)), ISNUMBER(FIND("g/L", D4458)), ISNUMBER(FIND("MPa", D4458)))</f>
        <v>0</v>
      </c>
    </row>
    <row r="4459" spans="1:8" hidden="1" x14ac:dyDescent="0.3">
      <c r="A4459">
        <v>4457</v>
      </c>
      <c r="B4459" t="s">
        <v>14860</v>
      </c>
      <c r="C4459" t="s">
        <v>14861</v>
      </c>
      <c r="D4459" t="s">
        <v>14862</v>
      </c>
      <c r="E4459" t="s">
        <v>195</v>
      </c>
      <c r="F4459" t="s">
        <v>14863</v>
      </c>
      <c r="G4459" cm="1">
        <f t="array" aca="1" ref="G4459" ca="1">SUMPRODUCT(--ISNUMBER(MID(D4459,ROW(INDIRECT("1:"&amp;LEN(D4459))),1)*1))</f>
        <v>0</v>
      </c>
    </row>
    <row r="4460" spans="1:8" hidden="1" x14ac:dyDescent="0.3">
      <c r="A4460">
        <v>4458</v>
      </c>
      <c r="B4460" t="s">
        <v>14864</v>
      </c>
      <c r="C4460" t="s">
        <v>14865</v>
      </c>
      <c r="D4460" t="s">
        <v>14866</v>
      </c>
      <c r="E4460" t="s">
        <v>1461</v>
      </c>
      <c r="F4460" t="s">
        <v>1126</v>
      </c>
      <c r="G4460" cm="1">
        <f t="array" aca="1" ref="G4460" ca="1">SUMPRODUCT(--ISNUMBER(MID(D4460,ROW(INDIRECT("1:"&amp;LEN(D4460))),1)*1))</f>
        <v>0</v>
      </c>
    </row>
    <row r="4461" spans="1:8" hidden="1" x14ac:dyDescent="0.3">
      <c r="A4461">
        <v>4199</v>
      </c>
      <c r="B4461" t="s">
        <v>14028</v>
      </c>
      <c r="C4461" t="s">
        <v>14029</v>
      </c>
      <c r="D4461" t="s">
        <v>14030</v>
      </c>
      <c r="E4461" t="s">
        <v>93</v>
      </c>
      <c r="F4461" t="s">
        <v>2667</v>
      </c>
      <c r="G4461" cm="1">
        <f t="array" aca="1" ref="G4461" ca="1">SUMPRODUCT(--ISNUMBER(MID(D4461,ROW(INDIRECT("1:"&amp;LEN(D4461))),1)*1))</f>
        <v>4</v>
      </c>
      <c r="H4461" t="b">
        <f t="shared" ref="H4461:H4463" si="1031">OR(ISNUMBER(FIND("Wh kg", D4461)), ISNUMBER(FIND("F/g", D4461)), ISNUMBER(FIND("ppm", D4461)), ISNUMBER(FIND("ppb", D4461)), ISNUMBER(FIND("mAh/g", D4461)), ISNUMBER(FIND("kHz", D4461)), ISNUMBER(FIND("°C", D4461)), ISNUMBER(FIND(" pH", D4461)), ISNUMBER(FIND("mg/L", D4461)), ISNUMBER(FIND("min", D4461)), ISNUMBER(FIND("mAhg", D4461)), ISNUMBER(FIND("g/L", D4461)), ISNUMBER(FIND("MPa", D4461)))</f>
        <v>0</v>
      </c>
    </row>
    <row r="4462" spans="1:8" hidden="1" x14ac:dyDescent="0.3">
      <c r="A4462">
        <v>4207</v>
      </c>
      <c r="B4462" t="s">
        <v>14053</v>
      </c>
      <c r="C4462" t="s">
        <v>14054</v>
      </c>
      <c r="D4462" t="s">
        <v>14055</v>
      </c>
      <c r="E4462" t="s">
        <v>6921</v>
      </c>
      <c r="F4462" t="s">
        <v>6177</v>
      </c>
      <c r="G4462" cm="1">
        <f t="array" aca="1" ref="G4462" ca="1">SUMPRODUCT(--ISNUMBER(MID(D4462,ROW(INDIRECT("1:"&amp;LEN(D4462))),1)*1))</f>
        <v>4</v>
      </c>
      <c r="H4462" t="b">
        <f t="shared" ref="H4462:H4463" si="1032">OR(ISNUMBER(FIND("Wh kg", D4462)), ISNUMBER(FIND("F/g", D4462)), ISNUMBER(FIND("ppm", D4462)), ISNUMBER(FIND("ppb", D4462)), ISNUMBER(FIND("mAh/g", D4462)), ISNUMBER(FIND("kHz", D4462)), ISNUMBER(FIND("°C", D4462)), ISNUMBER(FIND(" pH", D4462)), ISNUMBER(FIND("mg/L", D4462)), ISNUMBER(FIND("mAhg", D4462)), ISNUMBER(FIND("g/L", D4462)), ISNUMBER(FIND("MPa", D4462)))</f>
        <v>0</v>
      </c>
    </row>
    <row r="4463" spans="1:8" x14ac:dyDescent="0.3">
      <c r="A4463">
        <v>4271</v>
      </c>
      <c r="B4463" t="s">
        <v>14259</v>
      </c>
      <c r="C4463" t="s">
        <v>14260</v>
      </c>
      <c r="D4463" t="s">
        <v>14261</v>
      </c>
      <c r="E4463" t="s">
        <v>19</v>
      </c>
      <c r="F4463" t="s">
        <v>20</v>
      </c>
      <c r="G4463" cm="1">
        <f t="array" aca="1" ref="G4463" ca="1">SUMPRODUCT(--ISNUMBER(MID(D4463,ROW(INDIRECT("1:"&amp;LEN(D4463))),1)*1))</f>
        <v>4</v>
      </c>
      <c r="H4463" t="b">
        <f t="shared" si="1032"/>
        <v>1</v>
      </c>
    </row>
    <row r="4464" spans="1:8" hidden="1" x14ac:dyDescent="0.3">
      <c r="A4464">
        <v>4462</v>
      </c>
      <c r="B4464" t="s">
        <v>14876</v>
      </c>
      <c r="C4464" t="s">
        <v>14877</v>
      </c>
      <c r="D4464" t="s">
        <v>14878</v>
      </c>
      <c r="E4464" t="s">
        <v>239</v>
      </c>
      <c r="F4464" t="s">
        <v>310</v>
      </c>
      <c r="G4464" cm="1">
        <f t="array" aca="1" ref="G4464" ca="1">SUMPRODUCT(--ISNUMBER(MID(D4464,ROW(INDIRECT("1:"&amp;LEN(D4464))),1)*1))</f>
        <v>0</v>
      </c>
    </row>
    <row r="4465" spans="1:8" hidden="1" x14ac:dyDescent="0.3">
      <c r="A4465">
        <v>4274</v>
      </c>
      <c r="B4465" t="s">
        <v>14268</v>
      </c>
      <c r="C4465" t="s">
        <v>14269</v>
      </c>
      <c r="D4465" t="s">
        <v>14270</v>
      </c>
      <c r="E4465" t="s">
        <v>14271</v>
      </c>
      <c r="F4465" t="s">
        <v>84</v>
      </c>
      <c r="G4465" cm="1">
        <f t="array" aca="1" ref="G4465" ca="1">SUMPRODUCT(--ISNUMBER(MID(D4465,ROW(INDIRECT("1:"&amp;LEN(D4465))),1)*1))</f>
        <v>4</v>
      </c>
      <c r="H4465" t="b">
        <f t="shared" ref="H4465:H4468" si="1033">OR(ISNUMBER(FIND("Wh kg", D4465)), ISNUMBER(FIND("F/g", D4465)), ISNUMBER(FIND("ppm", D4465)), ISNUMBER(FIND("ppb", D4465)), ISNUMBER(FIND("mAh/g", D4465)), ISNUMBER(FIND("kHz", D4465)), ISNUMBER(FIND("°C", D4465)), ISNUMBER(FIND(" pH", D4465)), ISNUMBER(FIND("mg/L", D4465)), ISNUMBER(FIND("mAhg", D4465)), ISNUMBER(FIND("g/L", D4465)), ISNUMBER(FIND("MPa", D4465)))</f>
        <v>0</v>
      </c>
    </row>
    <row r="4466" spans="1:8" x14ac:dyDescent="0.3">
      <c r="A4466">
        <v>4283</v>
      </c>
      <c r="B4466" t="s">
        <v>14297</v>
      </c>
      <c r="C4466" t="s">
        <v>14298</v>
      </c>
      <c r="D4466" t="s">
        <v>14299</v>
      </c>
      <c r="E4466" t="s">
        <v>3419</v>
      </c>
      <c r="F4466" t="s">
        <v>46</v>
      </c>
      <c r="G4466" cm="1">
        <f t="array" aca="1" ref="G4466" ca="1">SUMPRODUCT(--ISNUMBER(MID(D4466,ROW(INDIRECT("1:"&amp;LEN(D4466))),1)*1))</f>
        <v>4</v>
      </c>
      <c r="H4466" t="b">
        <f t="shared" si="1033"/>
        <v>1</v>
      </c>
    </row>
    <row r="4467" spans="1:8" hidden="1" x14ac:dyDescent="0.3">
      <c r="A4467">
        <v>4328</v>
      </c>
      <c r="B4467" t="s">
        <v>14444</v>
      </c>
      <c r="C4467" t="s">
        <v>14445</v>
      </c>
      <c r="D4467" t="s">
        <v>14446</v>
      </c>
      <c r="E4467" t="s">
        <v>14447</v>
      </c>
      <c r="F4467" t="s">
        <v>84</v>
      </c>
      <c r="G4467" cm="1">
        <f t="array" aca="1" ref="G4467" ca="1">SUMPRODUCT(--ISNUMBER(MID(D4467,ROW(INDIRECT("1:"&amp;LEN(D4467))),1)*1))</f>
        <v>4</v>
      </c>
      <c r="H4467" t="b">
        <f t="shared" si="1033"/>
        <v>0</v>
      </c>
    </row>
    <row r="4468" spans="1:8" hidden="1" x14ac:dyDescent="0.3">
      <c r="A4468">
        <v>4333</v>
      </c>
      <c r="B4468" t="s">
        <v>14461</v>
      </c>
      <c r="C4468" t="s">
        <v>14462</v>
      </c>
      <c r="D4468" t="s">
        <v>14463</v>
      </c>
      <c r="E4468" t="s">
        <v>920</v>
      </c>
      <c r="F4468" t="s">
        <v>3563</v>
      </c>
      <c r="G4468" cm="1">
        <f t="array" aca="1" ref="G4468" ca="1">SUMPRODUCT(--ISNUMBER(MID(D4468,ROW(INDIRECT("1:"&amp;LEN(D4468))),1)*1))</f>
        <v>4</v>
      </c>
      <c r="H4468" t="b">
        <f t="shared" si="1033"/>
        <v>0</v>
      </c>
    </row>
    <row r="4469" spans="1:8" hidden="1" x14ac:dyDescent="0.3">
      <c r="A4469">
        <v>4338</v>
      </c>
      <c r="B4469" t="s">
        <v>14478</v>
      </c>
      <c r="C4469" t="s">
        <v>14479</v>
      </c>
      <c r="D4469" t="s">
        <v>14480</v>
      </c>
      <c r="E4469" t="s">
        <v>2266</v>
      </c>
      <c r="F4469" t="s">
        <v>33</v>
      </c>
      <c r="G4469" cm="1">
        <f t="array" aca="1" ref="G4469" ca="1">SUMPRODUCT(--ISNUMBER(MID(D4469,ROW(INDIRECT("1:"&amp;LEN(D4469))),1)*1))</f>
        <v>4</v>
      </c>
      <c r="H4469" t="b">
        <f t="shared" ref="H4465:H4469" si="1034">OR(ISNUMBER(FIND("Wh kg", D4469)), ISNUMBER(FIND("F/g", D4469)), ISNUMBER(FIND("ppm", D4469)), ISNUMBER(FIND("ppb", D4469)), ISNUMBER(FIND("mAh/g", D4469)), ISNUMBER(FIND("kHz", D4469)), ISNUMBER(FIND("°C", D4469)), ISNUMBER(FIND(" pH", D4469)), ISNUMBER(FIND("mg/L", D4469)), ISNUMBER(FIND("min", D4469)), ISNUMBER(FIND("mAhg", D4469)), ISNUMBER(FIND("g/L", D4469)), ISNUMBER(FIND("MPa", D4469)))</f>
        <v>0</v>
      </c>
    </row>
    <row r="4470" spans="1:8" hidden="1" x14ac:dyDescent="0.3">
      <c r="A4470">
        <v>4468</v>
      </c>
      <c r="B4470" t="s">
        <v>14895</v>
      </c>
      <c r="C4470" t="s">
        <v>14896</v>
      </c>
      <c r="D4470" t="s">
        <v>555</v>
      </c>
      <c r="E4470" t="s">
        <v>6855</v>
      </c>
      <c r="F4470" t="s">
        <v>14897</v>
      </c>
      <c r="G4470" cm="1">
        <f t="array" aca="1" ref="G4470" ca="1">SUMPRODUCT(--ISNUMBER(MID(D4470,ROW(INDIRECT("1:"&amp;LEN(D4470))),1)*1))</f>
        <v>0</v>
      </c>
    </row>
    <row r="4471" spans="1:8" hidden="1" x14ac:dyDescent="0.3">
      <c r="A4471">
        <v>4350</v>
      </c>
      <c r="B4471" t="s">
        <v>14520</v>
      </c>
      <c r="C4471" t="s">
        <v>14521</v>
      </c>
      <c r="D4471" t="s">
        <v>14522</v>
      </c>
      <c r="E4471" t="s">
        <v>243</v>
      </c>
      <c r="F4471" t="s">
        <v>342</v>
      </c>
      <c r="G4471" cm="1">
        <f t="array" aca="1" ref="G4471" ca="1">SUMPRODUCT(--ISNUMBER(MID(D4471,ROW(INDIRECT("1:"&amp;LEN(D4471))),1)*1))</f>
        <v>4</v>
      </c>
      <c r="H4471" t="b">
        <f t="shared" ref="H4471:H4473" si="1035">OR(ISNUMBER(FIND("Wh kg", D4471)), ISNUMBER(FIND("F/g", D4471)), ISNUMBER(FIND("ppm", D4471)), ISNUMBER(FIND("ppb", D4471)), ISNUMBER(FIND("mAh/g", D4471)), ISNUMBER(FIND("kHz", D4471)), ISNUMBER(FIND("°C", D4471)), ISNUMBER(FIND(" pH", D4471)), ISNUMBER(FIND("mg/L", D4471)), ISNUMBER(FIND("mAhg", D4471)), ISNUMBER(FIND("g/L", D4471)), ISNUMBER(FIND("MPa", D4471)))</f>
        <v>0</v>
      </c>
    </row>
    <row r="4472" spans="1:8" hidden="1" x14ac:dyDescent="0.3">
      <c r="A4472">
        <v>4410</v>
      </c>
      <c r="B4472" t="s">
        <v>14714</v>
      </c>
      <c r="C4472" t="s">
        <v>14715</v>
      </c>
      <c r="D4472" t="s">
        <v>14716</v>
      </c>
      <c r="E4472" t="s">
        <v>215</v>
      </c>
      <c r="F4472" t="s">
        <v>15</v>
      </c>
      <c r="G4472" cm="1">
        <f t="array" aca="1" ref="G4472" ca="1">SUMPRODUCT(--ISNUMBER(MID(D4472,ROW(INDIRECT("1:"&amp;LEN(D4472))),1)*1))</f>
        <v>4</v>
      </c>
      <c r="H4472" t="b">
        <f t="shared" si="1035"/>
        <v>0</v>
      </c>
    </row>
    <row r="4473" spans="1:8" x14ac:dyDescent="0.3">
      <c r="A4473">
        <v>4467</v>
      </c>
      <c r="B4473" t="s">
        <v>14892</v>
      </c>
      <c r="C4473" t="s">
        <v>14893</v>
      </c>
      <c r="D4473" t="s">
        <v>14894</v>
      </c>
      <c r="E4473" t="s">
        <v>778</v>
      </c>
      <c r="F4473" t="s">
        <v>161</v>
      </c>
      <c r="G4473" cm="1">
        <f t="array" aca="1" ref="G4473" ca="1">SUMPRODUCT(--ISNUMBER(MID(D4473,ROW(INDIRECT("1:"&amp;LEN(D4473))),1)*1))</f>
        <v>4</v>
      </c>
      <c r="H4473" t="b">
        <f t="shared" si="1035"/>
        <v>1</v>
      </c>
    </row>
    <row r="4474" spans="1:8" hidden="1" x14ac:dyDescent="0.3">
      <c r="A4474">
        <v>4472</v>
      </c>
      <c r="B4474" t="s">
        <v>14907</v>
      </c>
      <c r="C4474" t="s">
        <v>14908</v>
      </c>
      <c r="D4474" t="s">
        <v>14909</v>
      </c>
      <c r="E4474" t="s">
        <v>195</v>
      </c>
      <c r="F4474" t="s">
        <v>14910</v>
      </c>
      <c r="G4474" cm="1">
        <f t="array" aca="1" ref="G4474" ca="1">SUMPRODUCT(--ISNUMBER(MID(D4474,ROW(INDIRECT("1:"&amp;LEN(D4474))),1)*1))</f>
        <v>0</v>
      </c>
    </row>
    <row r="4475" spans="1:8" x14ac:dyDescent="0.3">
      <c r="A4475">
        <v>4469</v>
      </c>
      <c r="B4475" t="s">
        <v>14898</v>
      </c>
      <c r="C4475" t="s">
        <v>14899</v>
      </c>
      <c r="D4475" t="s">
        <v>14900</v>
      </c>
      <c r="E4475" t="s">
        <v>760</v>
      </c>
      <c r="F4475" t="s">
        <v>10</v>
      </c>
      <c r="G4475" cm="1">
        <f t="array" aca="1" ref="G4475" ca="1">SUMPRODUCT(--ISNUMBER(MID(D4475,ROW(INDIRECT("1:"&amp;LEN(D4475))),1)*1))</f>
        <v>4</v>
      </c>
      <c r="H4475" t="b">
        <f>OR(ISNUMBER(FIND("Wh kg", D4475)), ISNUMBER(FIND("F/g", D4475)), ISNUMBER(FIND("ppm", D4475)), ISNUMBER(FIND("ppb", D4475)), ISNUMBER(FIND("mAh/g", D4475)), ISNUMBER(FIND("kHz", D4475)), ISNUMBER(FIND("°C", D4475)), ISNUMBER(FIND(" pH", D4475)), ISNUMBER(FIND("mg/L", D4475)), ISNUMBER(FIND("mAhg", D4475)), ISNUMBER(FIND("g/L", D4475)), ISNUMBER(FIND("MPa", D4475)))</f>
        <v>1</v>
      </c>
    </row>
    <row r="4476" spans="1:8" hidden="1" x14ac:dyDescent="0.3">
      <c r="A4476">
        <v>4474</v>
      </c>
      <c r="B4476" t="s">
        <v>14914</v>
      </c>
      <c r="C4476" t="s">
        <v>14915</v>
      </c>
      <c r="D4476" t="s">
        <v>14916</v>
      </c>
      <c r="E4476" t="s">
        <v>19</v>
      </c>
      <c r="F4476" t="s">
        <v>20</v>
      </c>
      <c r="G4476" cm="1">
        <f t="array" aca="1" ref="G4476" ca="1">SUMPRODUCT(--ISNUMBER(MID(D4476,ROW(INDIRECT("1:"&amp;LEN(D4476))),1)*1))</f>
        <v>0</v>
      </c>
    </row>
    <row r="4477" spans="1:8" hidden="1" x14ac:dyDescent="0.3">
      <c r="A4477">
        <v>4527</v>
      </c>
      <c r="B4477" t="s">
        <v>15083</v>
      </c>
      <c r="C4477" t="s">
        <v>15084</v>
      </c>
      <c r="D4477" t="s">
        <v>15085</v>
      </c>
      <c r="E4477" t="s">
        <v>6488</v>
      </c>
      <c r="F4477" t="s">
        <v>15</v>
      </c>
      <c r="G4477" cm="1">
        <f t="array" aca="1" ref="G4477" ca="1">SUMPRODUCT(--ISNUMBER(MID(D4477,ROW(INDIRECT("1:"&amp;LEN(D4477))),1)*1))</f>
        <v>4</v>
      </c>
      <c r="H4477" t="b">
        <f>OR(ISNUMBER(FIND("Wh kg", D4477)), ISNUMBER(FIND("F/g", D4477)), ISNUMBER(FIND("ppm", D4477)), ISNUMBER(FIND("ppb", D4477)), ISNUMBER(FIND("mAh/g", D4477)), ISNUMBER(FIND("kHz", D4477)), ISNUMBER(FIND("°C", D4477)), ISNUMBER(FIND(" pH", D4477)), ISNUMBER(FIND("mg/L", D4477)), ISNUMBER(FIND("mAhg", D4477)), ISNUMBER(FIND("g/L", D4477)), ISNUMBER(FIND("MPa", D4477)))</f>
        <v>0</v>
      </c>
    </row>
    <row r="4478" spans="1:8" hidden="1" x14ac:dyDescent="0.3">
      <c r="A4478">
        <v>4476</v>
      </c>
      <c r="B4478" t="s">
        <v>14920</v>
      </c>
      <c r="C4478" t="s">
        <v>14921</v>
      </c>
      <c r="D4478" t="s">
        <v>14922</v>
      </c>
      <c r="E4478" t="s">
        <v>14923</v>
      </c>
      <c r="F4478" t="s">
        <v>441</v>
      </c>
      <c r="G4478" cm="1">
        <f t="array" aca="1" ref="G4478" ca="1">SUMPRODUCT(--ISNUMBER(MID(D4478,ROW(INDIRECT("1:"&amp;LEN(D4478))),1)*1))</f>
        <v>0</v>
      </c>
    </row>
    <row r="4479" spans="1:8" hidden="1" x14ac:dyDescent="0.3">
      <c r="A4479">
        <v>4559</v>
      </c>
      <c r="B4479" t="s">
        <v>15182</v>
      </c>
      <c r="C4479" t="s">
        <v>15183</v>
      </c>
      <c r="D4479" t="s">
        <v>15184</v>
      </c>
      <c r="E4479" t="s">
        <v>1091</v>
      </c>
      <c r="F4479" t="s">
        <v>1310</v>
      </c>
      <c r="G4479" cm="1">
        <f t="array" aca="1" ref="G4479" ca="1">SUMPRODUCT(--ISNUMBER(MID(D4479,ROW(INDIRECT("1:"&amp;LEN(D4479))),1)*1))</f>
        <v>4</v>
      </c>
      <c r="H4479" t="b">
        <f>OR(ISNUMBER(FIND("Wh kg", D4479)), ISNUMBER(FIND("F/g", D4479)), ISNUMBER(FIND("ppm", D4479)), ISNUMBER(FIND("ppb", D4479)), ISNUMBER(FIND("mAh/g", D4479)), ISNUMBER(FIND("kHz", D4479)), ISNUMBER(FIND("°C", D4479)), ISNUMBER(FIND(" pH", D4479)), ISNUMBER(FIND("mg/L", D4479)), ISNUMBER(FIND("mAhg", D4479)), ISNUMBER(FIND("g/L", D4479)), ISNUMBER(FIND("MPa", D4479)))</f>
        <v>0</v>
      </c>
    </row>
    <row r="4480" spans="1:8" hidden="1" x14ac:dyDescent="0.3">
      <c r="A4480">
        <v>4570</v>
      </c>
      <c r="B4480" t="s">
        <v>15219</v>
      </c>
      <c r="C4480" t="s">
        <v>15220</v>
      </c>
      <c r="D4480" t="s">
        <v>15221</v>
      </c>
      <c r="E4480" t="s">
        <v>2276</v>
      </c>
      <c r="F4480" t="s">
        <v>89</v>
      </c>
      <c r="G4480" cm="1">
        <f t="array" aca="1" ref="G4480" ca="1">SUMPRODUCT(--ISNUMBER(MID(D4480,ROW(INDIRECT("1:"&amp;LEN(D4480))),1)*1))</f>
        <v>4</v>
      </c>
      <c r="H4480" t="b">
        <f t="shared" ref="H4479:H4485" si="1036">OR(ISNUMBER(FIND("Wh kg", D4480)), ISNUMBER(FIND("F/g", D4480)), ISNUMBER(FIND("ppm", D4480)), ISNUMBER(FIND("ppb", D4480)), ISNUMBER(FIND("mAh/g", D4480)), ISNUMBER(FIND("kHz", D4480)), ISNUMBER(FIND("°C", D4480)), ISNUMBER(FIND(" pH", D4480)), ISNUMBER(FIND("mg/L", D4480)), ISNUMBER(FIND("min", D4480)), ISNUMBER(FIND("mAhg", D4480)), ISNUMBER(FIND("g/L", D4480)), ISNUMBER(FIND("MPa", D4480)))</f>
        <v>0</v>
      </c>
    </row>
    <row r="4481" spans="1:8" hidden="1" x14ac:dyDescent="0.3">
      <c r="A4481">
        <v>4609</v>
      </c>
      <c r="B4481" t="s">
        <v>15341</v>
      </c>
      <c r="C4481" t="s">
        <v>15342</v>
      </c>
      <c r="D4481" t="s">
        <v>15343</v>
      </c>
      <c r="E4481" t="s">
        <v>265</v>
      </c>
      <c r="F4481" t="s">
        <v>15344</v>
      </c>
      <c r="G4481" cm="1">
        <f t="array" aca="1" ref="G4481" ca="1">SUMPRODUCT(--ISNUMBER(MID(D4481,ROW(INDIRECT("1:"&amp;LEN(D4481))),1)*1))</f>
        <v>4</v>
      </c>
      <c r="H4481" t="b">
        <f>OR(ISNUMBER(FIND("Wh kg", D4481)), ISNUMBER(FIND("F/g", D4481)), ISNUMBER(FIND("ppm", D4481)), ISNUMBER(FIND("ppb", D4481)), ISNUMBER(FIND("mAh/g", D4481)), ISNUMBER(FIND("kHz", D4481)), ISNUMBER(FIND("°C", D4481)), ISNUMBER(FIND(" pH", D4481)), ISNUMBER(FIND("mg/L", D4481)), ISNUMBER(FIND("mAhg", D4481)), ISNUMBER(FIND("g/L", D4481)), ISNUMBER(FIND("MPa", D4481)))</f>
        <v>0</v>
      </c>
    </row>
    <row r="4482" spans="1:8" hidden="1" x14ac:dyDescent="0.3">
      <c r="A4482">
        <v>4642</v>
      </c>
      <c r="B4482" t="s">
        <v>15447</v>
      </c>
      <c r="C4482" t="s">
        <v>15448</v>
      </c>
      <c r="D4482" t="s">
        <v>15449</v>
      </c>
      <c r="E4482" t="s">
        <v>1325</v>
      </c>
      <c r="F4482" t="s">
        <v>2961</v>
      </c>
      <c r="G4482" cm="1">
        <f t="array" aca="1" ref="G4482" ca="1">SUMPRODUCT(--ISNUMBER(MID(D4482,ROW(INDIRECT("1:"&amp;LEN(D4482))),1)*1))</f>
        <v>4</v>
      </c>
      <c r="H4482" t="b">
        <f t="shared" si="1036"/>
        <v>0</v>
      </c>
    </row>
    <row r="4483" spans="1:8" hidden="1" x14ac:dyDescent="0.3">
      <c r="A4483">
        <v>4653</v>
      </c>
      <c r="B4483" t="s">
        <v>15482</v>
      </c>
      <c r="C4483" t="s">
        <v>15483</v>
      </c>
      <c r="D4483" t="s">
        <v>15484</v>
      </c>
      <c r="E4483" t="s">
        <v>1492</v>
      </c>
      <c r="F4483" t="s">
        <v>89</v>
      </c>
      <c r="G4483" cm="1">
        <f t="array" aca="1" ref="G4483" ca="1">SUMPRODUCT(--ISNUMBER(MID(D4483,ROW(INDIRECT("1:"&amp;LEN(D4483))),1)*1))</f>
        <v>4</v>
      </c>
      <c r="H4483" t="b">
        <f t="shared" si="1036"/>
        <v>0</v>
      </c>
    </row>
    <row r="4484" spans="1:8" hidden="1" x14ac:dyDescent="0.3">
      <c r="A4484">
        <v>4712</v>
      </c>
      <c r="B4484" t="s">
        <v>15669</v>
      </c>
      <c r="C4484" t="s">
        <v>15670</v>
      </c>
      <c r="D4484" t="s">
        <v>15671</v>
      </c>
      <c r="E4484" t="s">
        <v>1130</v>
      </c>
      <c r="F4484" t="s">
        <v>2292</v>
      </c>
      <c r="G4484" cm="1">
        <f t="array" aca="1" ref="G4484" ca="1">SUMPRODUCT(--ISNUMBER(MID(D4484,ROW(INDIRECT("1:"&amp;LEN(D4484))),1)*1))</f>
        <v>4</v>
      </c>
      <c r="H4484" t="b">
        <f t="shared" ref="H4484:H4485" si="1037">OR(ISNUMBER(FIND("Wh kg", D4484)), ISNUMBER(FIND("F/g", D4484)), ISNUMBER(FIND("ppm", D4484)), ISNUMBER(FIND("ppb", D4484)), ISNUMBER(FIND("mAh/g", D4484)), ISNUMBER(FIND("kHz", D4484)), ISNUMBER(FIND("°C", D4484)), ISNUMBER(FIND(" pH", D4484)), ISNUMBER(FIND("mg/L", D4484)), ISNUMBER(FIND("mAhg", D4484)), ISNUMBER(FIND("g/L", D4484)), ISNUMBER(FIND("MPa", D4484)))</f>
        <v>0</v>
      </c>
    </row>
    <row r="4485" spans="1:8" hidden="1" x14ac:dyDescent="0.3">
      <c r="A4485">
        <v>4725</v>
      </c>
      <c r="B4485" t="s">
        <v>15712</v>
      </c>
      <c r="C4485" t="s">
        <v>15713</v>
      </c>
      <c r="D4485" t="s">
        <v>15714</v>
      </c>
      <c r="E4485" t="s">
        <v>4840</v>
      </c>
      <c r="F4485" t="s">
        <v>15</v>
      </c>
      <c r="G4485" cm="1">
        <f t="array" aca="1" ref="G4485" ca="1">SUMPRODUCT(--ISNUMBER(MID(D4485,ROW(INDIRECT("1:"&amp;LEN(D4485))),1)*1))</f>
        <v>4</v>
      </c>
      <c r="H4485" t="b">
        <f t="shared" si="1037"/>
        <v>0</v>
      </c>
    </row>
    <row r="4486" spans="1:8" hidden="1" x14ac:dyDescent="0.3">
      <c r="A4486">
        <v>4484</v>
      </c>
      <c r="B4486" t="s">
        <v>14945</v>
      </c>
      <c r="C4486" t="s">
        <v>14946</v>
      </c>
      <c r="D4486" t="s">
        <v>14947</v>
      </c>
      <c r="E4486" t="s">
        <v>19</v>
      </c>
      <c r="F4486" t="s">
        <v>20</v>
      </c>
      <c r="G4486" cm="1">
        <f t="array" aca="1" ref="G4486" ca="1">SUMPRODUCT(--ISNUMBER(MID(D4486,ROW(INDIRECT("1:"&amp;LEN(D4486))),1)*1))</f>
        <v>0</v>
      </c>
    </row>
    <row r="4487" spans="1:8" hidden="1" x14ac:dyDescent="0.3">
      <c r="A4487">
        <v>4485</v>
      </c>
      <c r="B4487" t="s">
        <v>14948</v>
      </c>
      <c r="C4487" t="s">
        <v>14949</v>
      </c>
      <c r="D4487" t="s">
        <v>14950</v>
      </c>
      <c r="E4487" t="s">
        <v>88</v>
      </c>
      <c r="F4487" t="s">
        <v>14603</v>
      </c>
      <c r="G4487" cm="1">
        <f t="array" aca="1" ref="G4487" ca="1">SUMPRODUCT(--ISNUMBER(MID(D4487,ROW(INDIRECT("1:"&amp;LEN(D4487))),1)*1))</f>
        <v>0</v>
      </c>
    </row>
    <row r="4488" spans="1:8" hidden="1" x14ac:dyDescent="0.3">
      <c r="A4488">
        <v>4743</v>
      </c>
      <c r="B4488" t="s">
        <v>15770</v>
      </c>
      <c r="C4488" t="s">
        <v>15771</v>
      </c>
      <c r="D4488" t="s">
        <v>15772</v>
      </c>
      <c r="E4488" t="s">
        <v>1325</v>
      </c>
      <c r="F4488" t="s">
        <v>266</v>
      </c>
      <c r="G4488" cm="1">
        <f t="array" aca="1" ref="G4488" ca="1">SUMPRODUCT(--ISNUMBER(MID(D4488,ROW(INDIRECT("1:"&amp;LEN(D4488))),1)*1))</f>
        <v>4</v>
      </c>
      <c r="H4488" t="b">
        <f t="shared" ref="H4488:H4490" si="1038">OR(ISNUMBER(FIND("Wh kg", D4488)), ISNUMBER(FIND("F/g", D4488)), ISNUMBER(FIND("ppm", D4488)), ISNUMBER(FIND("ppb", D4488)), ISNUMBER(FIND("mAh/g", D4488)), ISNUMBER(FIND("kHz", D4488)), ISNUMBER(FIND("°C", D4488)), ISNUMBER(FIND(" pH", D4488)), ISNUMBER(FIND("mg/L", D4488)), ISNUMBER(FIND("min", D4488)), ISNUMBER(FIND("mAhg", D4488)), ISNUMBER(FIND("g/L", D4488)), ISNUMBER(FIND("MPa", D4488)))</f>
        <v>0</v>
      </c>
    </row>
    <row r="4489" spans="1:8" hidden="1" x14ac:dyDescent="0.3">
      <c r="A4489">
        <v>4755</v>
      </c>
      <c r="B4489" t="s">
        <v>15807</v>
      </c>
      <c r="C4489" t="s">
        <v>15808</v>
      </c>
      <c r="D4489" t="s">
        <v>15809</v>
      </c>
      <c r="E4489" t="s">
        <v>1497</v>
      </c>
      <c r="F4489" t="s">
        <v>734</v>
      </c>
      <c r="G4489" cm="1">
        <f t="array" aca="1" ref="G4489" ca="1">SUMPRODUCT(--ISNUMBER(MID(D4489,ROW(INDIRECT("1:"&amp;LEN(D4489))),1)*1))</f>
        <v>4</v>
      </c>
      <c r="H4489" t="b">
        <f t="shared" si="1038"/>
        <v>0</v>
      </c>
    </row>
    <row r="4490" spans="1:8" hidden="1" x14ac:dyDescent="0.3">
      <c r="A4490">
        <v>4770</v>
      </c>
      <c r="B4490" t="s">
        <v>15854</v>
      </c>
      <c r="C4490" t="s">
        <v>15855</v>
      </c>
      <c r="D4490" t="s">
        <v>15856</v>
      </c>
      <c r="E4490" t="s">
        <v>15857</v>
      </c>
      <c r="F4490" t="s">
        <v>15</v>
      </c>
      <c r="G4490" cm="1">
        <f t="array" aca="1" ref="G4490" ca="1">SUMPRODUCT(--ISNUMBER(MID(D4490,ROW(INDIRECT("1:"&amp;LEN(D4490))),1)*1))</f>
        <v>4</v>
      </c>
      <c r="H4490" t="b">
        <f t="shared" si="1038"/>
        <v>0</v>
      </c>
    </row>
    <row r="4491" spans="1:8" hidden="1" x14ac:dyDescent="0.3">
      <c r="A4491">
        <v>4489</v>
      </c>
      <c r="B4491" t="s">
        <v>14960</v>
      </c>
      <c r="C4491" t="s">
        <v>14961</v>
      </c>
      <c r="D4491" t="s">
        <v>14962</v>
      </c>
      <c r="E4491" t="s">
        <v>19</v>
      </c>
      <c r="F4491" t="s">
        <v>20</v>
      </c>
      <c r="G4491" cm="1">
        <f t="array" aca="1" ref="G4491" ca="1">SUMPRODUCT(--ISNUMBER(MID(D4491,ROW(INDIRECT("1:"&amp;LEN(D4491))),1)*1))</f>
        <v>0</v>
      </c>
    </row>
    <row r="4492" spans="1:8" hidden="1" x14ac:dyDescent="0.3">
      <c r="A4492">
        <v>4779</v>
      </c>
      <c r="B4492" t="s">
        <v>15884</v>
      </c>
      <c r="C4492" t="s">
        <v>15885</v>
      </c>
      <c r="D4492" t="s">
        <v>15886</v>
      </c>
      <c r="E4492" t="s">
        <v>15887</v>
      </c>
      <c r="F4492" t="s">
        <v>84</v>
      </c>
      <c r="G4492" cm="1">
        <f t="array" aca="1" ref="G4492" ca="1">SUMPRODUCT(--ISNUMBER(MID(D4492,ROW(INDIRECT("1:"&amp;LEN(D4492))),1)*1))</f>
        <v>4</v>
      </c>
      <c r="H4492" t="b">
        <f>OR(ISNUMBER(FIND("Wh kg", D4492)), ISNUMBER(FIND("F/g", D4492)), ISNUMBER(FIND("ppm", D4492)), ISNUMBER(FIND("ppb", D4492)), ISNUMBER(FIND("mAh/g", D4492)), ISNUMBER(FIND("kHz", D4492)), ISNUMBER(FIND("°C", D4492)), ISNUMBER(FIND(" pH", D4492)), ISNUMBER(FIND("mg/L", D4492)), ISNUMBER(FIND("mAhg", D4492)), ISNUMBER(FIND("g/L", D4492)), ISNUMBER(FIND("MPa", D4492)))</f>
        <v>0</v>
      </c>
    </row>
    <row r="4493" spans="1:8" hidden="1" x14ac:dyDescent="0.3">
      <c r="A4493">
        <v>4491</v>
      </c>
      <c r="B4493" t="s">
        <v>14966</v>
      </c>
      <c r="C4493" t="s">
        <v>14967</v>
      </c>
      <c r="D4493" t="s">
        <v>14968</v>
      </c>
      <c r="E4493" t="s">
        <v>448</v>
      </c>
      <c r="F4493" t="s">
        <v>161</v>
      </c>
      <c r="G4493" cm="1">
        <f t="array" aca="1" ref="G4493" ca="1">SUMPRODUCT(--ISNUMBER(MID(D4493,ROW(INDIRECT("1:"&amp;LEN(D4493))),1)*1))</f>
        <v>0</v>
      </c>
    </row>
    <row r="4494" spans="1:8" hidden="1" x14ac:dyDescent="0.3">
      <c r="A4494">
        <v>4492</v>
      </c>
      <c r="B4494" t="s">
        <v>14969</v>
      </c>
      <c r="C4494" t="s">
        <v>14970</v>
      </c>
      <c r="D4494" t="s">
        <v>14971</v>
      </c>
      <c r="E4494" t="s">
        <v>4547</v>
      </c>
      <c r="F4494" t="s">
        <v>14972</v>
      </c>
      <c r="G4494" cm="1">
        <f t="array" aca="1" ref="G4494" ca="1">SUMPRODUCT(--ISNUMBER(MID(D4494,ROW(INDIRECT("1:"&amp;LEN(D4494))),1)*1))</f>
        <v>0</v>
      </c>
    </row>
    <row r="4495" spans="1:8" hidden="1" x14ac:dyDescent="0.3">
      <c r="A4495">
        <v>4780</v>
      </c>
      <c r="B4495" t="s">
        <v>15888</v>
      </c>
      <c r="C4495" t="s">
        <v>15889</v>
      </c>
      <c r="D4495" t="s">
        <v>15890</v>
      </c>
      <c r="E4495" t="s">
        <v>373</v>
      </c>
      <c r="F4495" t="s">
        <v>15891</v>
      </c>
      <c r="G4495" cm="1">
        <f t="array" aca="1" ref="G4495" ca="1">SUMPRODUCT(--ISNUMBER(MID(D4495,ROW(INDIRECT("1:"&amp;LEN(D4495))),1)*1))</f>
        <v>4</v>
      </c>
      <c r="H4495" t="b">
        <f t="shared" ref="H4495:H4496" si="1039">OR(ISNUMBER(FIND("Wh kg", D4495)), ISNUMBER(FIND("F/g", D4495)), ISNUMBER(FIND("ppm", D4495)), ISNUMBER(FIND("ppb", D4495)), ISNUMBER(FIND("mAh/g", D4495)), ISNUMBER(FIND("kHz", D4495)), ISNUMBER(FIND("°C", D4495)), ISNUMBER(FIND(" pH", D4495)), ISNUMBER(FIND("mg/L", D4495)), ISNUMBER(FIND("mAhg", D4495)), ISNUMBER(FIND("g/L", D4495)), ISNUMBER(FIND("MPa", D4495)))</f>
        <v>0</v>
      </c>
    </row>
    <row r="4496" spans="1:8" hidden="1" x14ac:dyDescent="0.3">
      <c r="A4496">
        <v>4813</v>
      </c>
      <c r="B4496" t="s">
        <v>15997</v>
      </c>
      <c r="C4496" t="s">
        <v>15998</v>
      </c>
      <c r="D4496" t="s">
        <v>15999</v>
      </c>
      <c r="E4496" t="s">
        <v>137</v>
      </c>
      <c r="F4496" t="s">
        <v>878</v>
      </c>
      <c r="G4496" cm="1">
        <f t="array" aca="1" ref="G4496" ca="1">SUMPRODUCT(--ISNUMBER(MID(D4496,ROW(INDIRECT("1:"&amp;LEN(D4496))),1)*1))</f>
        <v>4</v>
      </c>
      <c r="H4496" t="b">
        <f t="shared" si="1039"/>
        <v>0</v>
      </c>
    </row>
    <row r="4497" spans="1:8" hidden="1" x14ac:dyDescent="0.3">
      <c r="A4497">
        <v>4848</v>
      </c>
      <c r="B4497" t="s">
        <v>16111</v>
      </c>
      <c r="C4497" t="s">
        <v>16112</v>
      </c>
      <c r="D4497" t="s">
        <v>16113</v>
      </c>
      <c r="E4497" t="s">
        <v>1106</v>
      </c>
      <c r="F4497" t="s">
        <v>99</v>
      </c>
      <c r="G4497" cm="1">
        <f t="array" aca="1" ref="G4497" ca="1">SUMPRODUCT(--ISNUMBER(MID(D4497,ROW(INDIRECT("1:"&amp;LEN(D4497))),1)*1))</f>
        <v>4</v>
      </c>
      <c r="H4497" t="b">
        <f t="shared" ref="H4495:H4498" si="1040">OR(ISNUMBER(FIND("Wh kg", D4497)), ISNUMBER(FIND("F/g", D4497)), ISNUMBER(FIND("ppm", D4497)), ISNUMBER(FIND("ppb", D4497)), ISNUMBER(FIND("mAh/g", D4497)), ISNUMBER(FIND("kHz", D4497)), ISNUMBER(FIND("°C", D4497)), ISNUMBER(FIND(" pH", D4497)), ISNUMBER(FIND("mg/L", D4497)), ISNUMBER(FIND("min", D4497)), ISNUMBER(FIND("mAhg", D4497)), ISNUMBER(FIND("g/L", D4497)), ISNUMBER(FIND("MPa", D4497)))</f>
        <v>0</v>
      </c>
    </row>
    <row r="4498" spans="1:8" hidden="1" x14ac:dyDescent="0.3">
      <c r="A4498">
        <v>4851</v>
      </c>
      <c r="B4498" t="s">
        <v>16120</v>
      </c>
      <c r="C4498" t="s">
        <v>16121</v>
      </c>
      <c r="D4498" t="s">
        <v>16122</v>
      </c>
      <c r="E4498" t="s">
        <v>16123</v>
      </c>
      <c r="F4498" t="s">
        <v>16124</v>
      </c>
      <c r="G4498" cm="1">
        <f t="array" aca="1" ref="G4498" ca="1">SUMPRODUCT(--ISNUMBER(MID(D4498,ROW(INDIRECT("1:"&amp;LEN(D4498))),1)*1))</f>
        <v>4</v>
      </c>
      <c r="H4498" t="b">
        <f>OR(ISNUMBER(FIND("Wh kg", D4498)), ISNUMBER(FIND("F/g", D4498)), ISNUMBER(FIND("ppm", D4498)), ISNUMBER(FIND("ppb", D4498)), ISNUMBER(FIND("mAh/g", D4498)), ISNUMBER(FIND("kHz", D4498)), ISNUMBER(FIND("°C", D4498)), ISNUMBER(FIND(" pH", D4498)), ISNUMBER(FIND("mg/L", D4498)), ISNUMBER(FIND("mAhg", D4498)), ISNUMBER(FIND("g/L", D4498)), ISNUMBER(FIND("MPa", D4498)))</f>
        <v>0</v>
      </c>
    </row>
    <row r="4499" spans="1:8" hidden="1" x14ac:dyDescent="0.3">
      <c r="A4499">
        <v>4497</v>
      </c>
      <c r="B4499" t="s">
        <v>14986</v>
      </c>
      <c r="C4499" t="s">
        <v>14987</v>
      </c>
      <c r="D4499" t="s">
        <v>14988</v>
      </c>
      <c r="E4499" t="s">
        <v>287</v>
      </c>
      <c r="F4499" t="s">
        <v>14989</v>
      </c>
      <c r="G4499" cm="1">
        <f t="array" aca="1" ref="G4499" ca="1">SUMPRODUCT(--ISNUMBER(MID(D4499,ROW(INDIRECT("1:"&amp;LEN(D4499))),1)*1))</f>
        <v>0</v>
      </c>
    </row>
    <row r="4500" spans="1:8" hidden="1" x14ac:dyDescent="0.3">
      <c r="A4500">
        <v>4498</v>
      </c>
      <c r="B4500" t="s">
        <v>14990</v>
      </c>
      <c r="C4500" t="s">
        <v>14991</v>
      </c>
      <c r="D4500" t="s">
        <v>14992</v>
      </c>
      <c r="E4500" t="s">
        <v>19</v>
      </c>
      <c r="F4500" t="s">
        <v>20</v>
      </c>
      <c r="G4500" cm="1">
        <f t="array" aca="1" ref="G4500" ca="1">SUMPRODUCT(--ISNUMBER(MID(D4500,ROW(INDIRECT("1:"&amp;LEN(D4500))),1)*1))</f>
        <v>0</v>
      </c>
    </row>
    <row r="4501" spans="1:8" hidden="1" x14ac:dyDescent="0.3">
      <c r="A4501">
        <v>4865</v>
      </c>
      <c r="B4501" t="s">
        <v>16166</v>
      </c>
      <c r="C4501" t="s">
        <v>16167</v>
      </c>
      <c r="D4501" t="s">
        <v>16168</v>
      </c>
      <c r="E4501" t="s">
        <v>1404</v>
      </c>
      <c r="F4501" t="s">
        <v>33</v>
      </c>
      <c r="G4501" cm="1">
        <f t="array" aca="1" ref="G4501" ca="1">SUMPRODUCT(--ISNUMBER(MID(D4501,ROW(INDIRECT("1:"&amp;LEN(D4501))),1)*1))</f>
        <v>4</v>
      </c>
      <c r="H4501" t="b">
        <f>OR(ISNUMBER(FIND("Wh kg", D4501)), ISNUMBER(FIND("F/g", D4501)), ISNUMBER(FIND("ppm", D4501)), ISNUMBER(FIND("ppb", D4501)), ISNUMBER(FIND("mAh/g", D4501)), ISNUMBER(FIND("kHz", D4501)), ISNUMBER(FIND("°C", D4501)), ISNUMBER(FIND(" pH", D4501)), ISNUMBER(FIND("mg/L", D4501)), ISNUMBER(FIND("mAhg", D4501)), ISNUMBER(FIND("g/L", D4501)), ISNUMBER(FIND("MPa", D4501)))</f>
        <v>0</v>
      </c>
    </row>
    <row r="4502" spans="1:8" hidden="1" x14ac:dyDescent="0.3">
      <c r="A4502">
        <v>4500</v>
      </c>
      <c r="B4502" t="s">
        <v>14996</v>
      </c>
      <c r="C4502" t="s">
        <v>14997</v>
      </c>
      <c r="D4502" t="s">
        <v>14998</v>
      </c>
      <c r="E4502" t="s">
        <v>1325</v>
      </c>
      <c r="F4502" t="s">
        <v>303</v>
      </c>
      <c r="G4502" cm="1">
        <f t="array" aca="1" ref="G4502" ca="1">SUMPRODUCT(--ISNUMBER(MID(D4502,ROW(INDIRECT("1:"&amp;LEN(D4502))),1)*1))</f>
        <v>0</v>
      </c>
    </row>
    <row r="4503" spans="1:8" hidden="1" x14ac:dyDescent="0.3">
      <c r="A4503">
        <v>4891</v>
      </c>
      <c r="B4503" t="s">
        <v>16248</v>
      </c>
      <c r="C4503" t="s">
        <v>16249</v>
      </c>
      <c r="D4503" t="s">
        <v>16250</v>
      </c>
      <c r="E4503" t="s">
        <v>2467</v>
      </c>
      <c r="F4503" t="s">
        <v>266</v>
      </c>
      <c r="G4503" cm="1">
        <f t="array" aca="1" ref="G4503" ca="1">SUMPRODUCT(--ISNUMBER(MID(D4503,ROW(INDIRECT("1:"&amp;LEN(D4503))),1)*1))</f>
        <v>4</v>
      </c>
      <c r="H4503" t="b">
        <f t="shared" ref="H4503:H4505" si="1041">OR(ISNUMBER(FIND("Wh kg", D4503)), ISNUMBER(FIND("F/g", D4503)), ISNUMBER(FIND("ppm", D4503)), ISNUMBER(FIND("ppb", D4503)), ISNUMBER(FIND("mAh/g", D4503)), ISNUMBER(FIND("kHz", D4503)), ISNUMBER(FIND("°C", D4503)), ISNUMBER(FIND(" pH", D4503)), ISNUMBER(FIND("mg/L", D4503)), ISNUMBER(FIND("min", D4503)), ISNUMBER(FIND("mAhg", D4503)), ISNUMBER(FIND("g/L", D4503)), ISNUMBER(FIND("MPa", D4503)))</f>
        <v>0</v>
      </c>
    </row>
    <row r="4504" spans="1:8" hidden="1" x14ac:dyDescent="0.3">
      <c r="A4504">
        <v>4902</v>
      </c>
      <c r="B4504" t="s">
        <v>16284</v>
      </c>
      <c r="C4504" t="s">
        <v>16285</v>
      </c>
      <c r="D4504" t="s">
        <v>16286</v>
      </c>
      <c r="E4504" t="s">
        <v>137</v>
      </c>
      <c r="F4504" t="s">
        <v>295</v>
      </c>
      <c r="G4504" cm="1">
        <f t="array" aca="1" ref="G4504" ca="1">SUMPRODUCT(--ISNUMBER(MID(D4504,ROW(INDIRECT("1:"&amp;LEN(D4504))),1)*1))</f>
        <v>4</v>
      </c>
      <c r="H4504" t="b">
        <f t="shared" ref="H4504:H4505" si="1042">OR(ISNUMBER(FIND("Wh kg", D4504)), ISNUMBER(FIND("F/g", D4504)), ISNUMBER(FIND("ppm", D4504)), ISNUMBER(FIND("ppb", D4504)), ISNUMBER(FIND("mAh/g", D4504)), ISNUMBER(FIND("kHz", D4504)), ISNUMBER(FIND("°C", D4504)), ISNUMBER(FIND(" pH", D4504)), ISNUMBER(FIND("mg/L", D4504)), ISNUMBER(FIND("mAhg", D4504)), ISNUMBER(FIND("g/L", D4504)), ISNUMBER(FIND("MPa", D4504)))</f>
        <v>0</v>
      </c>
    </row>
    <row r="4505" spans="1:8" hidden="1" x14ac:dyDescent="0.3">
      <c r="A4505">
        <v>4924</v>
      </c>
      <c r="B4505" t="s">
        <v>16354</v>
      </c>
      <c r="C4505" t="s">
        <v>16355</v>
      </c>
      <c r="D4505" t="s">
        <v>16356</v>
      </c>
      <c r="E4505" t="s">
        <v>6807</v>
      </c>
      <c r="F4505" t="s">
        <v>8083</v>
      </c>
      <c r="G4505" cm="1">
        <f t="array" aca="1" ref="G4505" ca="1">SUMPRODUCT(--ISNUMBER(MID(D4505,ROW(INDIRECT("1:"&amp;LEN(D4505))),1)*1))</f>
        <v>4</v>
      </c>
      <c r="H4505" t="b">
        <f t="shared" si="1042"/>
        <v>0</v>
      </c>
    </row>
    <row r="4506" spans="1:8" hidden="1" x14ac:dyDescent="0.3">
      <c r="A4506">
        <v>4504</v>
      </c>
      <c r="B4506" t="s">
        <v>15009</v>
      </c>
      <c r="C4506" t="s">
        <v>15010</v>
      </c>
      <c r="D4506" t="s">
        <v>555</v>
      </c>
      <c r="E4506" t="s">
        <v>15011</v>
      </c>
      <c r="F4506" t="s">
        <v>15012</v>
      </c>
      <c r="G4506" cm="1">
        <f t="array" aca="1" ref="G4506" ca="1">SUMPRODUCT(--ISNUMBER(MID(D4506,ROW(INDIRECT("1:"&amp;LEN(D4506))),1)*1))</f>
        <v>0</v>
      </c>
    </row>
    <row r="4507" spans="1:8" hidden="1" x14ac:dyDescent="0.3">
      <c r="A4507">
        <v>4932</v>
      </c>
      <c r="B4507" t="s">
        <v>16378</v>
      </c>
      <c r="C4507" t="s">
        <v>16379</v>
      </c>
      <c r="D4507" t="s">
        <v>16380</v>
      </c>
      <c r="E4507" t="s">
        <v>16381</v>
      </c>
      <c r="F4507" t="s">
        <v>41</v>
      </c>
      <c r="G4507" cm="1">
        <f t="array" aca="1" ref="G4507" ca="1">SUMPRODUCT(--ISNUMBER(MID(D4507,ROW(INDIRECT("1:"&amp;LEN(D4507))),1)*1))</f>
        <v>4</v>
      </c>
      <c r="H4507" t="b">
        <f t="shared" ref="H4507:H4512" si="1043">OR(ISNUMBER(FIND("Wh kg", D4507)), ISNUMBER(FIND("F/g", D4507)), ISNUMBER(FIND("ppm", D4507)), ISNUMBER(FIND("ppb", D4507)), ISNUMBER(FIND("mAh/g", D4507)), ISNUMBER(FIND("kHz", D4507)), ISNUMBER(FIND("°C", D4507)), ISNUMBER(FIND(" pH", D4507)), ISNUMBER(FIND("mg/L", D4507)), ISNUMBER(FIND("min", D4507)), ISNUMBER(FIND("mAhg", D4507)), ISNUMBER(FIND("g/L", D4507)), ISNUMBER(FIND("MPa", D4507)))</f>
        <v>0</v>
      </c>
    </row>
    <row r="4508" spans="1:8" hidden="1" x14ac:dyDescent="0.3">
      <c r="A4508">
        <v>4934</v>
      </c>
      <c r="B4508" t="s">
        <v>16385</v>
      </c>
      <c r="C4508" t="s">
        <v>16386</v>
      </c>
      <c r="D4508" t="s">
        <v>16387</v>
      </c>
      <c r="E4508" t="s">
        <v>2276</v>
      </c>
      <c r="F4508" t="s">
        <v>16388</v>
      </c>
      <c r="G4508" cm="1">
        <f t="array" aca="1" ref="G4508" ca="1">SUMPRODUCT(--ISNUMBER(MID(D4508,ROW(INDIRECT("1:"&amp;LEN(D4508))),1)*1))</f>
        <v>4</v>
      </c>
      <c r="H4508" t="b">
        <f t="shared" ref="H4508:H4511" si="1044">OR(ISNUMBER(FIND("Wh kg", D4508)), ISNUMBER(FIND("F/g", D4508)), ISNUMBER(FIND("ppm", D4508)), ISNUMBER(FIND("ppb", D4508)), ISNUMBER(FIND("mAh/g", D4508)), ISNUMBER(FIND("kHz", D4508)), ISNUMBER(FIND("°C", D4508)), ISNUMBER(FIND(" pH", D4508)), ISNUMBER(FIND("mg/L", D4508)), ISNUMBER(FIND("mAhg", D4508)), ISNUMBER(FIND("g/L", D4508)), ISNUMBER(FIND("MPa", D4508)))</f>
        <v>0</v>
      </c>
    </row>
    <row r="4509" spans="1:8" x14ac:dyDescent="0.3">
      <c r="A4509">
        <v>4984</v>
      </c>
      <c r="B4509" t="s">
        <v>16541</v>
      </c>
      <c r="C4509" t="s">
        <v>16542</v>
      </c>
      <c r="D4509" t="s">
        <v>16543</v>
      </c>
      <c r="E4509" t="s">
        <v>507</v>
      </c>
      <c r="F4509" t="s">
        <v>138</v>
      </c>
      <c r="G4509" cm="1">
        <f t="array" aca="1" ref="G4509" ca="1">SUMPRODUCT(--ISNUMBER(MID(D4509,ROW(INDIRECT("1:"&amp;LEN(D4509))),1)*1))</f>
        <v>4</v>
      </c>
      <c r="H4509" t="b">
        <f t="shared" si="1044"/>
        <v>1</v>
      </c>
    </row>
    <row r="4510" spans="1:8" hidden="1" x14ac:dyDescent="0.3">
      <c r="A4510">
        <v>5046</v>
      </c>
      <c r="B4510" t="s">
        <v>16741</v>
      </c>
      <c r="C4510" t="s">
        <v>16742</v>
      </c>
      <c r="D4510" t="s">
        <v>16743</v>
      </c>
      <c r="E4510" t="s">
        <v>16744</v>
      </c>
      <c r="F4510" t="s">
        <v>610</v>
      </c>
      <c r="G4510" cm="1">
        <f t="array" aca="1" ref="G4510" ca="1">SUMPRODUCT(--ISNUMBER(MID(D4510,ROW(INDIRECT("1:"&amp;LEN(D4510))),1)*1))</f>
        <v>4</v>
      </c>
      <c r="H4510" t="b">
        <f t="shared" si="1044"/>
        <v>0</v>
      </c>
    </row>
    <row r="4511" spans="1:8" hidden="1" x14ac:dyDescent="0.3">
      <c r="A4511">
        <v>5051</v>
      </c>
      <c r="B4511" t="s">
        <v>16757</v>
      </c>
      <c r="C4511" t="s">
        <v>16758</v>
      </c>
      <c r="D4511" t="s">
        <v>16759</v>
      </c>
      <c r="E4511" t="s">
        <v>12197</v>
      </c>
      <c r="F4511" t="s">
        <v>720</v>
      </c>
      <c r="G4511" cm="1">
        <f t="array" aca="1" ref="G4511" ca="1">SUMPRODUCT(--ISNUMBER(MID(D4511,ROW(INDIRECT("1:"&amp;LEN(D4511))),1)*1))</f>
        <v>4</v>
      </c>
      <c r="H4511" t="b">
        <f t="shared" si="1044"/>
        <v>0</v>
      </c>
    </row>
    <row r="4512" spans="1:8" hidden="1" x14ac:dyDescent="0.3">
      <c r="A4512">
        <v>22</v>
      </c>
      <c r="B4512" t="s">
        <v>108</v>
      </c>
      <c r="C4512" t="s">
        <v>109</v>
      </c>
      <c r="D4512" t="s">
        <v>110</v>
      </c>
      <c r="E4512" t="s">
        <v>111</v>
      </c>
      <c r="F4512" t="s">
        <v>84</v>
      </c>
      <c r="G4512" cm="1">
        <f t="array" aca="1" ref="G4512" ca="1">SUMPRODUCT(--ISNUMBER(MID(D4512,ROW(INDIRECT("1:"&amp;LEN(D4512))),1)*1))</f>
        <v>3</v>
      </c>
      <c r="H4512" t="b">
        <f t="shared" si="1043"/>
        <v>0</v>
      </c>
    </row>
    <row r="4513" spans="1:8" hidden="1" x14ac:dyDescent="0.3">
      <c r="A4513">
        <v>4511</v>
      </c>
      <c r="B4513" t="s">
        <v>15032</v>
      </c>
      <c r="C4513" t="s">
        <v>15033</v>
      </c>
      <c r="D4513" t="s">
        <v>15034</v>
      </c>
      <c r="E4513" t="s">
        <v>15035</v>
      </c>
      <c r="F4513" t="s">
        <v>2792</v>
      </c>
      <c r="G4513" cm="1">
        <f t="array" aca="1" ref="G4513" ca="1">SUMPRODUCT(--ISNUMBER(MID(D4513,ROW(INDIRECT("1:"&amp;LEN(D4513))),1)*1))</f>
        <v>0</v>
      </c>
    </row>
    <row r="4514" spans="1:8" hidden="1" x14ac:dyDescent="0.3">
      <c r="A4514">
        <v>35</v>
      </c>
      <c r="B4514" t="s">
        <v>157</v>
      </c>
      <c r="C4514" t="s">
        <v>158</v>
      </c>
      <c r="D4514" t="s">
        <v>159</v>
      </c>
      <c r="E4514" t="s">
        <v>160</v>
      </c>
      <c r="F4514" t="s">
        <v>161</v>
      </c>
      <c r="G4514" cm="1">
        <f t="array" aca="1" ref="G4514" ca="1">SUMPRODUCT(--ISNUMBER(MID(D4514,ROW(INDIRECT("1:"&amp;LEN(D4514))),1)*1))</f>
        <v>3</v>
      </c>
      <c r="H4514" t="b">
        <f>OR(ISNUMBER(FIND("Wh kg", D4514)), ISNUMBER(FIND("F/g", D4514)), ISNUMBER(FIND("ppm", D4514)), ISNUMBER(FIND("ppb", D4514)), ISNUMBER(FIND("mAh/g", D4514)), ISNUMBER(FIND("kHz", D4514)), ISNUMBER(FIND("°C", D4514)), ISNUMBER(FIND(" pH", D4514)), ISNUMBER(FIND("mg/L", D4514)), ISNUMBER(FIND("mAhg", D4514)), ISNUMBER(FIND("g/L", D4514)), ISNUMBER(FIND("MPa", D4514)))</f>
        <v>0</v>
      </c>
    </row>
    <row r="4515" spans="1:8" hidden="1" x14ac:dyDescent="0.3">
      <c r="A4515">
        <v>4513</v>
      </c>
      <c r="B4515" t="s">
        <v>15039</v>
      </c>
      <c r="C4515" t="s">
        <v>15040</v>
      </c>
      <c r="D4515" t="s">
        <v>15041</v>
      </c>
      <c r="E4515" t="s">
        <v>287</v>
      </c>
      <c r="F4515" t="s">
        <v>3943</v>
      </c>
      <c r="G4515" cm="1">
        <f t="array" aca="1" ref="G4515" ca="1">SUMPRODUCT(--ISNUMBER(MID(D4515,ROW(INDIRECT("1:"&amp;LEN(D4515))),1)*1))</f>
        <v>0</v>
      </c>
    </row>
    <row r="4516" spans="1:8" hidden="1" x14ac:dyDescent="0.3">
      <c r="A4516">
        <v>70</v>
      </c>
      <c r="B4516" t="s">
        <v>296</v>
      </c>
      <c r="C4516" t="s">
        <v>297</v>
      </c>
      <c r="D4516" t="s">
        <v>298</v>
      </c>
      <c r="E4516" t="s">
        <v>299</v>
      </c>
      <c r="F4516" t="s">
        <v>84</v>
      </c>
      <c r="G4516" cm="1">
        <f t="array" aca="1" ref="G4516" ca="1">SUMPRODUCT(--ISNUMBER(MID(D4516,ROW(INDIRECT("1:"&amp;LEN(D4516))),1)*1))</f>
        <v>3</v>
      </c>
      <c r="H4516" t="b">
        <f>OR(ISNUMBER(FIND("Wh kg", D4516)), ISNUMBER(FIND("F/g", D4516)), ISNUMBER(FIND("ppm", D4516)), ISNUMBER(FIND("ppb", D4516)), ISNUMBER(FIND("mAh/g", D4516)), ISNUMBER(FIND("kHz", D4516)), ISNUMBER(FIND("°C", D4516)), ISNUMBER(FIND(" pH", D4516)), ISNUMBER(FIND("mg/L", D4516)), ISNUMBER(FIND("mAhg", D4516)), ISNUMBER(FIND("g/L", D4516)), ISNUMBER(FIND("MPa", D4516)))</f>
        <v>0</v>
      </c>
    </row>
    <row r="4517" spans="1:8" hidden="1" x14ac:dyDescent="0.3">
      <c r="A4517">
        <v>81</v>
      </c>
      <c r="B4517" t="s">
        <v>339</v>
      </c>
      <c r="C4517" t="s">
        <v>340</v>
      </c>
      <c r="D4517" t="s">
        <v>341</v>
      </c>
      <c r="E4517" t="s">
        <v>88</v>
      </c>
      <c r="F4517" t="s">
        <v>342</v>
      </c>
      <c r="G4517" cm="1">
        <f t="array" aca="1" ref="G4517" ca="1">SUMPRODUCT(--ISNUMBER(MID(D4517,ROW(INDIRECT("1:"&amp;LEN(D4517))),1)*1))</f>
        <v>3</v>
      </c>
      <c r="H4517" t="b">
        <f t="shared" ref="H4516:H4517" si="1045">OR(ISNUMBER(FIND("Wh kg", D4517)), ISNUMBER(FIND("F/g", D4517)), ISNUMBER(FIND("ppm", D4517)), ISNUMBER(FIND("ppb", D4517)), ISNUMBER(FIND("mAh/g", D4517)), ISNUMBER(FIND("kHz", D4517)), ISNUMBER(FIND("°C", D4517)), ISNUMBER(FIND(" pH", D4517)), ISNUMBER(FIND("mg/L", D4517)), ISNUMBER(FIND("min", D4517)), ISNUMBER(FIND("mAhg", D4517)), ISNUMBER(FIND("g/L", D4517)), ISNUMBER(FIND("MPa", D4517)))</f>
        <v>0</v>
      </c>
    </row>
    <row r="4518" spans="1:8" hidden="1" x14ac:dyDescent="0.3">
      <c r="A4518">
        <v>4516</v>
      </c>
      <c r="B4518" t="s">
        <v>15048</v>
      </c>
      <c r="C4518" t="s">
        <v>15049</v>
      </c>
      <c r="D4518" t="s">
        <v>15050</v>
      </c>
      <c r="E4518" t="s">
        <v>2266</v>
      </c>
      <c r="F4518" t="s">
        <v>89</v>
      </c>
      <c r="G4518" cm="1">
        <f t="array" aca="1" ref="G4518" ca="1">SUMPRODUCT(--ISNUMBER(MID(D4518,ROW(INDIRECT("1:"&amp;LEN(D4518))),1)*1))</f>
        <v>0</v>
      </c>
    </row>
    <row r="4519" spans="1:8" hidden="1" x14ac:dyDescent="0.3">
      <c r="A4519">
        <v>143</v>
      </c>
      <c r="B4519" t="s">
        <v>562</v>
      </c>
      <c r="C4519" t="s">
        <v>563</v>
      </c>
      <c r="D4519" t="s">
        <v>564</v>
      </c>
      <c r="E4519" t="s">
        <v>126</v>
      </c>
      <c r="F4519" t="s">
        <v>211</v>
      </c>
      <c r="G4519" cm="1">
        <f t="array" aca="1" ref="G4519" ca="1">SUMPRODUCT(--ISNUMBER(MID(D4519,ROW(INDIRECT("1:"&amp;LEN(D4519))),1)*1))</f>
        <v>3</v>
      </c>
      <c r="H4519" t="b">
        <f t="shared" ref="H4519:H4520" si="1046">OR(ISNUMBER(FIND("Wh kg", D4519)), ISNUMBER(FIND("F/g", D4519)), ISNUMBER(FIND("ppm", D4519)), ISNUMBER(FIND("ppb", D4519)), ISNUMBER(FIND("mAh/g", D4519)), ISNUMBER(FIND("kHz", D4519)), ISNUMBER(FIND("°C", D4519)), ISNUMBER(FIND(" pH", D4519)), ISNUMBER(FIND("mg/L", D4519)), ISNUMBER(FIND("min", D4519)), ISNUMBER(FIND("mAhg", D4519)), ISNUMBER(FIND("g/L", D4519)), ISNUMBER(FIND("MPa", D4519)))</f>
        <v>0</v>
      </c>
    </row>
    <row r="4520" spans="1:8" hidden="1" x14ac:dyDescent="0.3">
      <c r="A4520">
        <v>328</v>
      </c>
      <c r="B4520" t="s">
        <v>1212</v>
      </c>
      <c r="C4520" t="s">
        <v>1213</v>
      </c>
      <c r="D4520" t="s">
        <v>1214</v>
      </c>
      <c r="E4520" t="s">
        <v>1215</v>
      </c>
      <c r="F4520" t="s">
        <v>15</v>
      </c>
      <c r="G4520" cm="1">
        <f t="array" aca="1" ref="G4520" ca="1">SUMPRODUCT(--ISNUMBER(MID(D4520,ROW(INDIRECT("1:"&amp;LEN(D4520))),1)*1))</f>
        <v>3</v>
      </c>
      <c r="H4520" t="b">
        <f>OR(ISNUMBER(FIND("Wh kg", D4520)), ISNUMBER(FIND("F/g", D4520)), ISNUMBER(FIND("ppm", D4520)), ISNUMBER(FIND("ppb", D4520)), ISNUMBER(FIND("mAh/g", D4520)), ISNUMBER(FIND("kHz", D4520)), ISNUMBER(FIND("°C", D4520)), ISNUMBER(FIND(" pH", D4520)), ISNUMBER(FIND("mg/L", D4520)), ISNUMBER(FIND("mAhg", D4520)), ISNUMBER(FIND("g/L", D4520)), ISNUMBER(FIND("MPa", D4520)))</f>
        <v>0</v>
      </c>
    </row>
    <row r="4521" spans="1:8" hidden="1" x14ac:dyDescent="0.3">
      <c r="A4521">
        <v>4519</v>
      </c>
      <c r="B4521" t="s">
        <v>15058</v>
      </c>
      <c r="C4521" t="s">
        <v>15059</v>
      </c>
      <c r="D4521" t="s">
        <v>15060</v>
      </c>
      <c r="E4521" t="s">
        <v>1566</v>
      </c>
      <c r="F4521" t="s">
        <v>2356</v>
      </c>
      <c r="G4521" cm="1">
        <f t="array" aca="1" ref="G4521" ca="1">SUMPRODUCT(--ISNUMBER(MID(D4521,ROW(INDIRECT("1:"&amp;LEN(D4521))),1)*1))</f>
        <v>0</v>
      </c>
    </row>
    <row r="4522" spans="1:8" hidden="1" x14ac:dyDescent="0.3">
      <c r="A4522">
        <v>335</v>
      </c>
      <c r="B4522" t="s">
        <v>1238</v>
      </c>
      <c r="C4522" t="s">
        <v>1239</v>
      </c>
      <c r="D4522" t="s">
        <v>1240</v>
      </c>
      <c r="E4522" t="s">
        <v>1241</v>
      </c>
      <c r="F4522" t="s">
        <v>632</v>
      </c>
      <c r="G4522" cm="1">
        <f t="array" aca="1" ref="G4522" ca="1">SUMPRODUCT(--ISNUMBER(MID(D4522,ROW(INDIRECT("1:"&amp;LEN(D4522))),1)*1))</f>
        <v>3</v>
      </c>
      <c r="H4522" t="b">
        <f>OR(ISNUMBER(FIND("Wh kg", D4522)), ISNUMBER(FIND("F/g", D4522)), ISNUMBER(FIND("ppm", D4522)), ISNUMBER(FIND("ppb", D4522)), ISNUMBER(FIND("mAh/g", D4522)), ISNUMBER(FIND("kHz", D4522)), ISNUMBER(FIND("°C", D4522)), ISNUMBER(FIND(" pH", D4522)), ISNUMBER(FIND("mg/L", D4522)), ISNUMBER(FIND("mAhg", D4522)), ISNUMBER(FIND("g/L", D4522)), ISNUMBER(FIND("MPa", D4522)))</f>
        <v>0</v>
      </c>
    </row>
    <row r="4523" spans="1:8" hidden="1" x14ac:dyDescent="0.3">
      <c r="A4523">
        <v>432</v>
      </c>
      <c r="B4523" t="s">
        <v>1585</v>
      </c>
      <c r="C4523" t="s">
        <v>1586</v>
      </c>
      <c r="D4523" t="s">
        <v>1587</v>
      </c>
      <c r="E4523" t="s">
        <v>1022</v>
      </c>
      <c r="F4523" t="s">
        <v>211</v>
      </c>
      <c r="G4523" cm="1">
        <f t="array" aca="1" ref="G4523" ca="1">SUMPRODUCT(--ISNUMBER(MID(D4523,ROW(INDIRECT("1:"&amp;LEN(D4523))),1)*1))</f>
        <v>3</v>
      </c>
      <c r="H4523" t="b">
        <f t="shared" ref="H4522:H4524" si="1047">OR(ISNUMBER(FIND("Wh kg", D4523)), ISNUMBER(FIND("F/g", D4523)), ISNUMBER(FIND("ppm", D4523)), ISNUMBER(FIND("ppb", D4523)), ISNUMBER(FIND("mAh/g", D4523)), ISNUMBER(FIND("kHz", D4523)), ISNUMBER(FIND("°C", D4523)), ISNUMBER(FIND(" pH", D4523)), ISNUMBER(FIND("mg/L", D4523)), ISNUMBER(FIND("min", D4523)), ISNUMBER(FIND("mAhg", D4523)), ISNUMBER(FIND("g/L", D4523)), ISNUMBER(FIND("MPa", D4523)))</f>
        <v>0</v>
      </c>
    </row>
    <row r="4524" spans="1:8" hidden="1" x14ac:dyDescent="0.3">
      <c r="A4524">
        <v>503</v>
      </c>
      <c r="B4524" t="s">
        <v>1834</v>
      </c>
      <c r="C4524" t="s">
        <v>1835</v>
      </c>
      <c r="D4524" t="s">
        <v>1836</v>
      </c>
      <c r="E4524" t="s">
        <v>273</v>
      </c>
      <c r="F4524" t="s">
        <v>1061</v>
      </c>
      <c r="G4524" cm="1">
        <f t="array" aca="1" ref="G4524" ca="1">SUMPRODUCT(--ISNUMBER(MID(D4524,ROW(INDIRECT("1:"&amp;LEN(D4524))),1)*1))</f>
        <v>3</v>
      </c>
      <c r="H4524" t="b">
        <f>OR(ISNUMBER(FIND("Wh kg", D4524)), ISNUMBER(FIND("F/g", D4524)), ISNUMBER(FIND("ppm", D4524)), ISNUMBER(FIND("ppb", D4524)), ISNUMBER(FIND("mAh/g", D4524)), ISNUMBER(FIND("kHz", D4524)), ISNUMBER(FIND("°C", D4524)), ISNUMBER(FIND(" pH", D4524)), ISNUMBER(FIND("mg/L", D4524)), ISNUMBER(FIND("mAhg", D4524)), ISNUMBER(FIND("g/L", D4524)), ISNUMBER(FIND("MPa", D4524)))</f>
        <v>0</v>
      </c>
    </row>
    <row r="4525" spans="1:8" hidden="1" x14ac:dyDescent="0.3">
      <c r="A4525">
        <v>4523</v>
      </c>
      <c r="B4525" t="s">
        <v>15070</v>
      </c>
      <c r="C4525" t="s">
        <v>15071</v>
      </c>
      <c r="D4525" t="s">
        <v>15072</v>
      </c>
      <c r="E4525" t="s">
        <v>507</v>
      </c>
      <c r="F4525" t="s">
        <v>610</v>
      </c>
      <c r="G4525" cm="1">
        <f t="array" aca="1" ref="G4525" ca="1">SUMPRODUCT(--ISNUMBER(MID(D4525,ROW(INDIRECT("1:"&amp;LEN(D4525))),1)*1))</f>
        <v>0</v>
      </c>
    </row>
    <row r="4526" spans="1:8" hidden="1" x14ac:dyDescent="0.3">
      <c r="A4526">
        <v>4524</v>
      </c>
      <c r="B4526" t="s">
        <v>15073</v>
      </c>
      <c r="C4526" t="s">
        <v>15074</v>
      </c>
      <c r="D4526" t="s">
        <v>15075</v>
      </c>
      <c r="E4526" t="s">
        <v>15076</v>
      </c>
      <c r="F4526" t="s">
        <v>1262</v>
      </c>
      <c r="G4526" cm="1">
        <f t="array" aca="1" ref="G4526" ca="1">SUMPRODUCT(--ISNUMBER(MID(D4526,ROW(INDIRECT("1:"&amp;LEN(D4526))),1)*1))</f>
        <v>0</v>
      </c>
    </row>
    <row r="4527" spans="1:8" hidden="1" x14ac:dyDescent="0.3">
      <c r="A4527">
        <v>533</v>
      </c>
      <c r="B4527" t="s">
        <v>1938</v>
      </c>
      <c r="C4527" t="s">
        <v>1939</v>
      </c>
      <c r="D4527" t="s">
        <v>1940</v>
      </c>
      <c r="E4527" t="s">
        <v>1941</v>
      </c>
      <c r="F4527" t="s">
        <v>15</v>
      </c>
      <c r="G4527" cm="1">
        <f t="array" aca="1" ref="G4527" ca="1">SUMPRODUCT(--ISNUMBER(MID(D4527,ROW(INDIRECT("1:"&amp;LEN(D4527))),1)*1))</f>
        <v>3</v>
      </c>
      <c r="H4527" t="b">
        <f t="shared" ref="H4527:H4535" si="1048">OR(ISNUMBER(FIND("Wh kg", D4527)), ISNUMBER(FIND("F/g", D4527)), ISNUMBER(FIND("ppm", D4527)), ISNUMBER(FIND("ppb", D4527)), ISNUMBER(FIND("mAh/g", D4527)), ISNUMBER(FIND("kHz", D4527)), ISNUMBER(FIND("°C", D4527)), ISNUMBER(FIND(" pH", D4527)), ISNUMBER(FIND("mg/L", D4527)), ISNUMBER(FIND("min", D4527)), ISNUMBER(FIND("mAhg", D4527)), ISNUMBER(FIND("g/L", D4527)), ISNUMBER(FIND("MPa", D4527)))</f>
        <v>0</v>
      </c>
    </row>
    <row r="4528" spans="1:8" hidden="1" x14ac:dyDescent="0.3">
      <c r="A4528">
        <v>555</v>
      </c>
      <c r="B4528" t="s">
        <v>2013</v>
      </c>
      <c r="C4528" t="s">
        <v>2014</v>
      </c>
      <c r="D4528" t="s">
        <v>2015</v>
      </c>
      <c r="E4528" t="s">
        <v>2016</v>
      </c>
      <c r="F4528" t="s">
        <v>303</v>
      </c>
      <c r="G4528" cm="1">
        <f t="array" aca="1" ref="G4528" ca="1">SUMPRODUCT(--ISNUMBER(MID(D4528,ROW(INDIRECT("1:"&amp;LEN(D4528))),1)*1))</f>
        <v>3</v>
      </c>
      <c r="H4528" t="b">
        <f t="shared" ref="H4528:H4531" si="1049">OR(ISNUMBER(FIND("Wh kg", D4528)), ISNUMBER(FIND("F/g", D4528)), ISNUMBER(FIND("ppm", D4528)), ISNUMBER(FIND("ppb", D4528)), ISNUMBER(FIND("mAh/g", D4528)), ISNUMBER(FIND("kHz", D4528)), ISNUMBER(FIND("°C", D4528)), ISNUMBER(FIND(" pH", D4528)), ISNUMBER(FIND("mg/L", D4528)), ISNUMBER(FIND("mAhg", D4528)), ISNUMBER(FIND("g/L", D4528)), ISNUMBER(FIND("MPa", D4528)))</f>
        <v>0</v>
      </c>
    </row>
    <row r="4529" spans="1:8" hidden="1" x14ac:dyDescent="0.3">
      <c r="A4529">
        <v>595</v>
      </c>
      <c r="B4529" t="s">
        <v>2151</v>
      </c>
      <c r="C4529" t="s">
        <v>2152</v>
      </c>
      <c r="D4529" t="s">
        <v>2153</v>
      </c>
      <c r="E4529" t="s">
        <v>2154</v>
      </c>
      <c r="F4529" t="s">
        <v>392</v>
      </c>
      <c r="G4529" cm="1">
        <f t="array" aca="1" ref="G4529" ca="1">SUMPRODUCT(--ISNUMBER(MID(D4529,ROW(INDIRECT("1:"&amp;LEN(D4529))),1)*1))</f>
        <v>3</v>
      </c>
      <c r="H4529" t="b">
        <f t="shared" si="1049"/>
        <v>0</v>
      </c>
    </row>
    <row r="4530" spans="1:8" x14ac:dyDescent="0.3">
      <c r="A4530">
        <v>651</v>
      </c>
      <c r="B4530" t="s">
        <v>2339</v>
      </c>
      <c r="C4530" t="s">
        <v>2340</v>
      </c>
      <c r="D4530" t="s">
        <v>2341</v>
      </c>
      <c r="E4530" t="s">
        <v>88</v>
      </c>
      <c r="F4530" t="s">
        <v>89</v>
      </c>
      <c r="G4530" cm="1">
        <f t="array" aca="1" ref="G4530" ca="1">SUMPRODUCT(--ISNUMBER(MID(D4530,ROW(INDIRECT("1:"&amp;LEN(D4530))),1)*1))</f>
        <v>3</v>
      </c>
      <c r="H4530" t="b">
        <f t="shared" si="1049"/>
        <v>1</v>
      </c>
    </row>
    <row r="4531" spans="1:8" hidden="1" x14ac:dyDescent="0.3">
      <c r="A4531">
        <v>676</v>
      </c>
      <c r="B4531" t="s">
        <v>2425</v>
      </c>
      <c r="C4531" t="s">
        <v>2426</v>
      </c>
      <c r="D4531" t="s">
        <v>2427</v>
      </c>
      <c r="E4531" t="s">
        <v>9</v>
      </c>
      <c r="F4531" t="s">
        <v>2428</v>
      </c>
      <c r="G4531" cm="1">
        <f t="array" aca="1" ref="G4531" ca="1">SUMPRODUCT(--ISNUMBER(MID(D4531,ROW(INDIRECT("1:"&amp;LEN(D4531))),1)*1))</f>
        <v>3</v>
      </c>
      <c r="H4531" t="b">
        <f t="shared" si="1049"/>
        <v>0</v>
      </c>
    </row>
    <row r="4532" spans="1:8" hidden="1" x14ac:dyDescent="0.3">
      <c r="A4532">
        <v>732</v>
      </c>
      <c r="B4532" t="s">
        <v>2623</v>
      </c>
      <c r="C4532" t="s">
        <v>2624</v>
      </c>
      <c r="D4532" t="s">
        <v>2625</v>
      </c>
      <c r="E4532" t="s">
        <v>2626</v>
      </c>
      <c r="F4532" t="s">
        <v>427</v>
      </c>
      <c r="G4532" cm="1">
        <f t="array" aca="1" ref="G4532" ca="1">SUMPRODUCT(--ISNUMBER(MID(D4532,ROW(INDIRECT("1:"&amp;LEN(D4532))),1)*1))</f>
        <v>3</v>
      </c>
      <c r="H4532" t="b">
        <f t="shared" si="1048"/>
        <v>0</v>
      </c>
    </row>
    <row r="4533" spans="1:8" hidden="1" x14ac:dyDescent="0.3">
      <c r="A4533">
        <v>784</v>
      </c>
      <c r="B4533" t="s">
        <v>2804</v>
      </c>
      <c r="C4533" t="s">
        <v>2805</v>
      </c>
      <c r="D4533" t="s">
        <v>2806</v>
      </c>
      <c r="E4533" t="s">
        <v>247</v>
      </c>
      <c r="F4533" t="s">
        <v>46</v>
      </c>
      <c r="G4533" cm="1">
        <f t="array" aca="1" ref="G4533" ca="1">SUMPRODUCT(--ISNUMBER(MID(D4533,ROW(INDIRECT("1:"&amp;LEN(D4533))),1)*1))</f>
        <v>3</v>
      </c>
      <c r="H4533" t="b">
        <f>OR(ISNUMBER(FIND("Wh kg", D4533)), ISNUMBER(FIND("F/g", D4533)), ISNUMBER(FIND("ppm", D4533)), ISNUMBER(FIND("ppb", D4533)), ISNUMBER(FIND("mAh/g", D4533)), ISNUMBER(FIND("kHz", D4533)), ISNUMBER(FIND("°C", D4533)), ISNUMBER(FIND(" pH", D4533)), ISNUMBER(FIND("mg/L", D4533)), ISNUMBER(FIND("mAhg", D4533)), ISNUMBER(FIND("g/L", D4533)), ISNUMBER(FIND("MPa", D4533)))</f>
        <v>0</v>
      </c>
    </row>
    <row r="4534" spans="1:8" hidden="1" x14ac:dyDescent="0.3">
      <c r="A4534">
        <v>788</v>
      </c>
      <c r="B4534" t="s">
        <v>2819</v>
      </c>
      <c r="C4534" t="s">
        <v>2820</v>
      </c>
      <c r="D4534" t="s">
        <v>2821</v>
      </c>
      <c r="E4534" t="s">
        <v>1771</v>
      </c>
      <c r="F4534" t="s">
        <v>2654</v>
      </c>
      <c r="G4534" cm="1">
        <f t="array" aca="1" ref="G4534" ca="1">SUMPRODUCT(--ISNUMBER(MID(D4534,ROW(INDIRECT("1:"&amp;LEN(D4534))),1)*1))</f>
        <v>3</v>
      </c>
      <c r="H4534" t="b">
        <f t="shared" si="1048"/>
        <v>0</v>
      </c>
    </row>
    <row r="4535" spans="1:8" hidden="1" x14ac:dyDescent="0.3">
      <c r="A4535">
        <v>847</v>
      </c>
      <c r="B4535" t="s">
        <v>3018</v>
      </c>
      <c r="C4535" t="s">
        <v>3019</v>
      </c>
      <c r="D4535" t="s">
        <v>3020</v>
      </c>
      <c r="E4535" t="s">
        <v>3021</v>
      </c>
      <c r="F4535" t="s">
        <v>15</v>
      </c>
      <c r="G4535" cm="1">
        <f t="array" aca="1" ref="G4535" ca="1">SUMPRODUCT(--ISNUMBER(MID(D4535,ROW(INDIRECT("1:"&amp;LEN(D4535))),1)*1))</f>
        <v>3</v>
      </c>
      <c r="H4535" t="b">
        <f>OR(ISNUMBER(FIND("Wh kg", D4535)), ISNUMBER(FIND("F/g", D4535)), ISNUMBER(FIND("ppm", D4535)), ISNUMBER(FIND("ppb", D4535)), ISNUMBER(FIND("mAh/g", D4535)), ISNUMBER(FIND("kHz", D4535)), ISNUMBER(FIND("°C", D4535)), ISNUMBER(FIND(" pH", D4535)), ISNUMBER(FIND("mg/L", D4535)), ISNUMBER(FIND("mAhg", D4535)), ISNUMBER(FIND("g/L", D4535)), ISNUMBER(FIND("MPa", D4535)))</f>
        <v>0</v>
      </c>
    </row>
    <row r="4536" spans="1:8" hidden="1" x14ac:dyDescent="0.3">
      <c r="A4536">
        <v>4534</v>
      </c>
      <c r="B4536" t="s">
        <v>15105</v>
      </c>
      <c r="C4536" t="s">
        <v>15106</v>
      </c>
      <c r="D4536" t="s">
        <v>15107</v>
      </c>
      <c r="E4536" t="s">
        <v>265</v>
      </c>
      <c r="F4536" t="s">
        <v>266</v>
      </c>
      <c r="G4536" cm="1">
        <f t="array" aca="1" ref="G4536" ca="1">SUMPRODUCT(--ISNUMBER(MID(D4536,ROW(INDIRECT("1:"&amp;LEN(D4536))),1)*1))</f>
        <v>0</v>
      </c>
    </row>
    <row r="4537" spans="1:8" hidden="1" x14ac:dyDescent="0.3">
      <c r="A4537">
        <v>850</v>
      </c>
      <c r="B4537" t="s">
        <v>3030</v>
      </c>
      <c r="C4537" t="s">
        <v>3031</v>
      </c>
      <c r="D4537" t="s">
        <v>3032</v>
      </c>
      <c r="E4537" t="s">
        <v>3033</v>
      </c>
      <c r="F4537" t="s">
        <v>33</v>
      </c>
      <c r="G4537" cm="1">
        <f t="array" aca="1" ref="G4537" ca="1">SUMPRODUCT(--ISNUMBER(MID(D4537,ROW(INDIRECT("1:"&amp;LEN(D4537))),1)*1))</f>
        <v>3</v>
      </c>
      <c r="H4537" t="b">
        <f>OR(ISNUMBER(FIND("Wh kg", D4537)), ISNUMBER(FIND("F/g", D4537)), ISNUMBER(FIND("ppm", D4537)), ISNUMBER(FIND("ppb", D4537)), ISNUMBER(FIND("mAh/g", D4537)), ISNUMBER(FIND("kHz", D4537)), ISNUMBER(FIND("°C", D4537)), ISNUMBER(FIND(" pH", D4537)), ISNUMBER(FIND("mg/L", D4537)), ISNUMBER(FIND("mAhg", D4537)), ISNUMBER(FIND("g/L", D4537)), ISNUMBER(FIND("MPa", D4537)))</f>
        <v>0</v>
      </c>
    </row>
    <row r="4538" spans="1:8" hidden="1" x14ac:dyDescent="0.3">
      <c r="A4538">
        <v>896</v>
      </c>
      <c r="B4538" t="s">
        <v>3186</v>
      </c>
      <c r="C4538" t="s">
        <v>3187</v>
      </c>
      <c r="D4538" t="s">
        <v>3188</v>
      </c>
      <c r="E4538" t="s">
        <v>1130</v>
      </c>
      <c r="F4538" t="s">
        <v>486</v>
      </c>
      <c r="G4538" cm="1">
        <f t="array" aca="1" ref="G4538" ca="1">SUMPRODUCT(--ISNUMBER(MID(D4538,ROW(INDIRECT("1:"&amp;LEN(D4538))),1)*1))</f>
        <v>3</v>
      </c>
      <c r="H4538" t="b">
        <f t="shared" ref="H4537:H4538" si="1050">OR(ISNUMBER(FIND("Wh kg", D4538)), ISNUMBER(FIND("F/g", D4538)), ISNUMBER(FIND("ppm", D4538)), ISNUMBER(FIND("ppb", D4538)), ISNUMBER(FIND("mAh/g", D4538)), ISNUMBER(FIND("kHz", D4538)), ISNUMBER(FIND("°C", D4538)), ISNUMBER(FIND(" pH", D4538)), ISNUMBER(FIND("mg/L", D4538)), ISNUMBER(FIND("min", D4538)), ISNUMBER(FIND("mAhg", D4538)), ISNUMBER(FIND("g/L", D4538)), ISNUMBER(FIND("MPa", D4538)))</f>
        <v>0</v>
      </c>
    </row>
    <row r="4539" spans="1:8" hidden="1" x14ac:dyDescent="0.3">
      <c r="A4539">
        <v>4537</v>
      </c>
      <c r="B4539" t="s">
        <v>15115</v>
      </c>
      <c r="C4539" t="s">
        <v>15116</v>
      </c>
      <c r="D4539" t="s">
        <v>15117</v>
      </c>
      <c r="E4539" t="s">
        <v>265</v>
      </c>
      <c r="F4539" t="s">
        <v>15118</v>
      </c>
      <c r="G4539" cm="1">
        <f t="array" aca="1" ref="G4539" ca="1">SUMPRODUCT(--ISNUMBER(MID(D4539,ROW(INDIRECT("1:"&amp;LEN(D4539))),1)*1))</f>
        <v>0</v>
      </c>
    </row>
    <row r="4540" spans="1:8" hidden="1" x14ac:dyDescent="0.3">
      <c r="A4540">
        <v>4538</v>
      </c>
      <c r="B4540" t="s">
        <v>15119</v>
      </c>
      <c r="C4540" t="s">
        <v>15120</v>
      </c>
      <c r="D4540" t="s">
        <v>15121</v>
      </c>
      <c r="E4540" t="s">
        <v>174</v>
      </c>
      <c r="F4540" t="s">
        <v>632</v>
      </c>
      <c r="G4540" cm="1">
        <f t="array" aca="1" ref="G4540" ca="1">SUMPRODUCT(--ISNUMBER(MID(D4540,ROW(INDIRECT("1:"&amp;LEN(D4540))),1)*1))</f>
        <v>0</v>
      </c>
    </row>
    <row r="4541" spans="1:8" hidden="1" x14ac:dyDescent="0.3">
      <c r="A4541">
        <v>4539</v>
      </c>
      <c r="B4541" t="s">
        <v>15122</v>
      </c>
      <c r="C4541" t="s">
        <v>15123</v>
      </c>
      <c r="D4541" t="s">
        <v>15124</v>
      </c>
      <c r="E4541" t="s">
        <v>1763</v>
      </c>
      <c r="F4541" t="s">
        <v>1139</v>
      </c>
      <c r="G4541" cm="1">
        <f t="array" aca="1" ref="G4541" ca="1">SUMPRODUCT(--ISNUMBER(MID(D4541,ROW(INDIRECT("1:"&amp;LEN(D4541))),1)*1))</f>
        <v>0</v>
      </c>
    </row>
    <row r="4542" spans="1:8" hidden="1" x14ac:dyDescent="0.3">
      <c r="A4542">
        <v>919</v>
      </c>
      <c r="B4542" t="s">
        <v>3265</v>
      </c>
      <c r="C4542" t="s">
        <v>3266</v>
      </c>
      <c r="D4542" t="s">
        <v>3267</v>
      </c>
      <c r="E4542" t="s">
        <v>353</v>
      </c>
      <c r="F4542" t="s">
        <v>161</v>
      </c>
      <c r="G4542" cm="1">
        <f t="array" aca="1" ref="G4542" ca="1">SUMPRODUCT(--ISNUMBER(MID(D4542,ROW(INDIRECT("1:"&amp;LEN(D4542))),1)*1))</f>
        <v>3</v>
      </c>
      <c r="H4542" t="b">
        <f>OR(ISNUMBER(FIND("Wh kg", D4542)), ISNUMBER(FIND("F/g", D4542)), ISNUMBER(FIND("ppm", D4542)), ISNUMBER(FIND("ppb", D4542)), ISNUMBER(FIND("mAh/g", D4542)), ISNUMBER(FIND("kHz", D4542)), ISNUMBER(FIND("°C", D4542)), ISNUMBER(FIND(" pH", D4542)), ISNUMBER(FIND("mg/L", D4542)), ISNUMBER(FIND("min", D4542)), ISNUMBER(FIND("mAhg", D4542)), ISNUMBER(FIND("g/L", D4542)), ISNUMBER(FIND("MPa", D4542)))</f>
        <v>0</v>
      </c>
    </row>
    <row r="4543" spans="1:8" hidden="1" x14ac:dyDescent="0.3">
      <c r="A4543">
        <v>4541</v>
      </c>
      <c r="B4543" t="s">
        <v>15128</v>
      </c>
      <c r="C4543" t="s">
        <v>15129</v>
      </c>
      <c r="D4543" t="s">
        <v>15130</v>
      </c>
      <c r="E4543" t="s">
        <v>126</v>
      </c>
      <c r="F4543" t="s">
        <v>127</v>
      </c>
      <c r="G4543" cm="1">
        <f t="array" aca="1" ref="G4543" ca="1">SUMPRODUCT(--ISNUMBER(MID(D4543,ROW(INDIRECT("1:"&amp;LEN(D4543))),1)*1))</f>
        <v>0</v>
      </c>
    </row>
    <row r="4544" spans="1:8" hidden="1" x14ac:dyDescent="0.3">
      <c r="A4544">
        <v>4542</v>
      </c>
      <c r="B4544" t="s">
        <v>15131</v>
      </c>
      <c r="C4544" t="s">
        <v>15132</v>
      </c>
      <c r="D4544" t="s">
        <v>15133</v>
      </c>
      <c r="E4544" t="s">
        <v>1106</v>
      </c>
      <c r="F4544" t="s">
        <v>219</v>
      </c>
      <c r="G4544" cm="1">
        <f t="array" aca="1" ref="G4544" ca="1">SUMPRODUCT(--ISNUMBER(MID(D4544,ROW(INDIRECT("1:"&amp;LEN(D4544))),1)*1))</f>
        <v>0</v>
      </c>
    </row>
    <row r="4545" spans="1:8" hidden="1" x14ac:dyDescent="0.3">
      <c r="A4545">
        <v>926</v>
      </c>
      <c r="B4545" t="s">
        <v>3287</v>
      </c>
      <c r="C4545" t="s">
        <v>3288</v>
      </c>
      <c r="D4545" t="s">
        <v>3289</v>
      </c>
      <c r="E4545" t="s">
        <v>2730</v>
      </c>
      <c r="F4545" t="s">
        <v>46</v>
      </c>
      <c r="G4545" cm="1">
        <f t="array" aca="1" ref="G4545" ca="1">SUMPRODUCT(--ISNUMBER(MID(D4545,ROW(INDIRECT("1:"&amp;LEN(D4545))),1)*1))</f>
        <v>3</v>
      </c>
      <c r="H4545" t="b">
        <f>OR(ISNUMBER(FIND("Wh kg", D4545)), ISNUMBER(FIND("F/g", D4545)), ISNUMBER(FIND("ppm", D4545)), ISNUMBER(FIND("ppb", D4545)), ISNUMBER(FIND("mAh/g", D4545)), ISNUMBER(FIND("kHz", D4545)), ISNUMBER(FIND("°C", D4545)), ISNUMBER(FIND(" pH", D4545)), ISNUMBER(FIND("mg/L", D4545)), ISNUMBER(FIND("mAhg", D4545)), ISNUMBER(FIND("g/L", D4545)), ISNUMBER(FIND("MPa", D4545)))</f>
        <v>0</v>
      </c>
    </row>
    <row r="4546" spans="1:8" hidden="1" x14ac:dyDescent="0.3">
      <c r="A4546">
        <v>971</v>
      </c>
      <c r="B4546" t="s">
        <v>3445</v>
      </c>
      <c r="C4546" t="s">
        <v>3446</v>
      </c>
      <c r="D4546" t="s">
        <v>3447</v>
      </c>
      <c r="E4546" t="s">
        <v>353</v>
      </c>
      <c r="F4546" t="s">
        <v>2488</v>
      </c>
      <c r="G4546" cm="1">
        <f t="array" aca="1" ref="G4546" ca="1">SUMPRODUCT(--ISNUMBER(MID(D4546,ROW(INDIRECT("1:"&amp;LEN(D4546))),1)*1))</f>
        <v>3</v>
      </c>
      <c r="H4546" t="b">
        <f t="shared" ref="H4545:H4547" si="1051">OR(ISNUMBER(FIND("Wh kg", D4546)), ISNUMBER(FIND("F/g", D4546)), ISNUMBER(FIND("ppm", D4546)), ISNUMBER(FIND("ppb", D4546)), ISNUMBER(FIND("mAh/g", D4546)), ISNUMBER(FIND("kHz", D4546)), ISNUMBER(FIND("°C", D4546)), ISNUMBER(FIND(" pH", D4546)), ISNUMBER(FIND("mg/L", D4546)), ISNUMBER(FIND("min", D4546)), ISNUMBER(FIND("mAhg", D4546)), ISNUMBER(FIND("g/L", D4546)), ISNUMBER(FIND("MPa", D4546)))</f>
        <v>0</v>
      </c>
    </row>
    <row r="4547" spans="1:8" hidden="1" x14ac:dyDescent="0.3">
      <c r="A4547">
        <v>1018</v>
      </c>
      <c r="B4547" t="s">
        <v>3603</v>
      </c>
      <c r="C4547" t="s">
        <v>3604</v>
      </c>
      <c r="D4547" t="s">
        <v>3605</v>
      </c>
      <c r="E4547" t="s">
        <v>2182</v>
      </c>
      <c r="F4547" t="s">
        <v>2104</v>
      </c>
      <c r="G4547" cm="1">
        <f t="array" aca="1" ref="G4547" ca="1">SUMPRODUCT(--ISNUMBER(MID(D4547,ROW(INDIRECT("1:"&amp;LEN(D4547))),1)*1))</f>
        <v>3</v>
      </c>
      <c r="H4547" t="b">
        <f>OR(ISNUMBER(FIND("Wh kg", D4547)), ISNUMBER(FIND("F/g", D4547)), ISNUMBER(FIND("ppm", D4547)), ISNUMBER(FIND("ppb", D4547)), ISNUMBER(FIND("mAh/g", D4547)), ISNUMBER(FIND("kHz", D4547)), ISNUMBER(FIND("°C", D4547)), ISNUMBER(FIND(" pH", D4547)), ISNUMBER(FIND("mg/L", D4547)), ISNUMBER(FIND("mAhg", D4547)), ISNUMBER(FIND("g/L", D4547)), ISNUMBER(FIND("MPa", D4547)))</f>
        <v>0</v>
      </c>
    </row>
    <row r="4548" spans="1:8" hidden="1" x14ac:dyDescent="0.3">
      <c r="A4548">
        <v>4546</v>
      </c>
      <c r="B4548" t="s">
        <v>15143</v>
      </c>
      <c r="C4548" t="s">
        <v>15144</v>
      </c>
      <c r="D4548" t="s">
        <v>15145</v>
      </c>
      <c r="E4548" t="s">
        <v>1826</v>
      </c>
      <c r="F4548" t="s">
        <v>153</v>
      </c>
      <c r="G4548" cm="1">
        <f t="array" aca="1" ref="G4548" ca="1">SUMPRODUCT(--ISNUMBER(MID(D4548,ROW(INDIRECT("1:"&amp;LEN(D4548))),1)*1))</f>
        <v>0</v>
      </c>
    </row>
    <row r="4549" spans="1:8" hidden="1" x14ac:dyDescent="0.3">
      <c r="A4549">
        <v>4547</v>
      </c>
      <c r="B4549" t="s">
        <v>15146</v>
      </c>
      <c r="C4549" t="s">
        <v>15147</v>
      </c>
      <c r="D4549" t="s">
        <v>15148</v>
      </c>
      <c r="E4549" t="s">
        <v>1525</v>
      </c>
      <c r="F4549" t="s">
        <v>2712</v>
      </c>
      <c r="G4549" cm="1">
        <f t="array" aca="1" ref="G4549" ca="1">SUMPRODUCT(--ISNUMBER(MID(D4549,ROW(INDIRECT("1:"&amp;LEN(D4549))),1)*1))</f>
        <v>0</v>
      </c>
    </row>
    <row r="4550" spans="1:8" hidden="1" x14ac:dyDescent="0.3">
      <c r="A4550">
        <v>1067</v>
      </c>
      <c r="B4550" t="s">
        <v>3768</v>
      </c>
      <c r="C4550" t="s">
        <v>3769</v>
      </c>
      <c r="D4550" t="s">
        <v>3770</v>
      </c>
      <c r="E4550" t="s">
        <v>2748</v>
      </c>
      <c r="F4550" t="s">
        <v>978</v>
      </c>
      <c r="G4550" cm="1">
        <f t="array" aca="1" ref="G4550" ca="1">SUMPRODUCT(--ISNUMBER(MID(D4550,ROW(INDIRECT("1:"&amp;LEN(D4550))),1)*1))</f>
        <v>3</v>
      </c>
      <c r="H4550" t="b">
        <f>OR(ISNUMBER(FIND("Wh kg", D4550)), ISNUMBER(FIND("F/g", D4550)), ISNUMBER(FIND("ppm", D4550)), ISNUMBER(FIND("ppb", D4550)), ISNUMBER(FIND("mAh/g", D4550)), ISNUMBER(FIND("kHz", D4550)), ISNUMBER(FIND("°C", D4550)), ISNUMBER(FIND(" pH", D4550)), ISNUMBER(FIND("mg/L", D4550)), ISNUMBER(FIND("min", D4550)), ISNUMBER(FIND("mAhg", D4550)), ISNUMBER(FIND("g/L", D4550)), ISNUMBER(FIND("MPa", D4550)))</f>
        <v>0</v>
      </c>
    </row>
    <row r="4551" spans="1:8" hidden="1" x14ac:dyDescent="0.3">
      <c r="A4551">
        <v>4549</v>
      </c>
      <c r="B4551" t="s">
        <v>15152</v>
      </c>
      <c r="C4551" t="s">
        <v>15153</v>
      </c>
      <c r="D4551" t="s">
        <v>15154</v>
      </c>
      <c r="E4551" t="s">
        <v>490</v>
      </c>
      <c r="F4551" t="s">
        <v>10840</v>
      </c>
      <c r="G4551" cm="1">
        <f t="array" aca="1" ref="G4551" ca="1">SUMPRODUCT(--ISNUMBER(MID(D4551,ROW(INDIRECT("1:"&amp;LEN(D4551))),1)*1))</f>
        <v>0</v>
      </c>
    </row>
    <row r="4552" spans="1:8" hidden="1" x14ac:dyDescent="0.3">
      <c r="A4552">
        <v>4550</v>
      </c>
      <c r="B4552" t="s">
        <v>15155</v>
      </c>
      <c r="C4552" t="s">
        <v>15156</v>
      </c>
      <c r="D4552" t="s">
        <v>15157</v>
      </c>
      <c r="E4552" t="s">
        <v>88</v>
      </c>
      <c r="F4552" t="s">
        <v>6920</v>
      </c>
      <c r="G4552" cm="1">
        <f t="array" aca="1" ref="G4552" ca="1">SUMPRODUCT(--ISNUMBER(MID(D4552,ROW(INDIRECT("1:"&amp;LEN(D4552))),1)*1))</f>
        <v>0</v>
      </c>
    </row>
    <row r="4553" spans="1:8" hidden="1" x14ac:dyDescent="0.3">
      <c r="A4553">
        <v>4551</v>
      </c>
      <c r="B4553" t="s">
        <v>15158</v>
      </c>
      <c r="C4553" t="s">
        <v>15159</v>
      </c>
      <c r="D4553" t="s">
        <v>15160</v>
      </c>
      <c r="E4553" t="s">
        <v>195</v>
      </c>
      <c r="F4553" t="s">
        <v>2064</v>
      </c>
      <c r="G4553" cm="1">
        <f t="array" aca="1" ref="G4553" ca="1">SUMPRODUCT(--ISNUMBER(MID(D4553,ROW(INDIRECT("1:"&amp;LEN(D4553))),1)*1))</f>
        <v>0</v>
      </c>
    </row>
    <row r="4554" spans="1:8" hidden="1" x14ac:dyDescent="0.3">
      <c r="A4554">
        <v>1090</v>
      </c>
      <c r="B4554" t="s">
        <v>3844</v>
      </c>
      <c r="C4554" t="s">
        <v>3845</v>
      </c>
      <c r="D4554" t="s">
        <v>3846</v>
      </c>
      <c r="E4554" t="s">
        <v>2675</v>
      </c>
      <c r="F4554" t="s">
        <v>266</v>
      </c>
      <c r="G4554" cm="1">
        <f t="array" aca="1" ref="G4554" ca="1">SUMPRODUCT(--ISNUMBER(MID(D4554,ROW(INDIRECT("1:"&amp;LEN(D4554))),1)*1))</f>
        <v>3</v>
      </c>
      <c r="H4554" t="b">
        <f>OR(ISNUMBER(FIND("Wh kg", D4554)), ISNUMBER(FIND("F/g", D4554)), ISNUMBER(FIND("ppm", D4554)), ISNUMBER(FIND("ppb", D4554)), ISNUMBER(FIND("mAh/g", D4554)), ISNUMBER(FIND("kHz", D4554)), ISNUMBER(FIND("°C", D4554)), ISNUMBER(FIND(" pH", D4554)), ISNUMBER(FIND("mg/L", D4554)), ISNUMBER(FIND("mAhg", D4554)), ISNUMBER(FIND("g/L", D4554)), ISNUMBER(FIND("MPa", D4554)))</f>
        <v>0</v>
      </c>
    </row>
    <row r="4555" spans="1:8" hidden="1" x14ac:dyDescent="0.3">
      <c r="A4555">
        <v>1102</v>
      </c>
      <c r="B4555" t="s">
        <v>3882</v>
      </c>
      <c r="C4555" t="s">
        <v>3883</v>
      </c>
      <c r="D4555" t="s">
        <v>3884</v>
      </c>
      <c r="E4555" t="s">
        <v>78</v>
      </c>
      <c r="F4555" t="s">
        <v>89</v>
      </c>
      <c r="G4555" cm="1">
        <f t="array" aca="1" ref="G4555" ca="1">SUMPRODUCT(--ISNUMBER(MID(D4555,ROW(INDIRECT("1:"&amp;LEN(D4555))),1)*1))</f>
        <v>3</v>
      </c>
      <c r="H4555" t="b">
        <f t="shared" ref="H4554:H4557" si="1052">OR(ISNUMBER(FIND("Wh kg", D4555)), ISNUMBER(FIND("F/g", D4555)), ISNUMBER(FIND("ppm", D4555)), ISNUMBER(FIND("ppb", D4555)), ISNUMBER(FIND("mAh/g", D4555)), ISNUMBER(FIND("kHz", D4555)), ISNUMBER(FIND("°C", D4555)), ISNUMBER(FIND(" pH", D4555)), ISNUMBER(FIND("mg/L", D4555)), ISNUMBER(FIND("min", D4555)), ISNUMBER(FIND("mAhg", D4555)), ISNUMBER(FIND("g/L", D4555)), ISNUMBER(FIND("MPa", D4555)))</f>
        <v>0</v>
      </c>
    </row>
    <row r="4556" spans="1:8" hidden="1" x14ac:dyDescent="0.3">
      <c r="A4556">
        <v>1110</v>
      </c>
      <c r="B4556" t="s">
        <v>3911</v>
      </c>
      <c r="C4556" t="s">
        <v>3912</v>
      </c>
      <c r="D4556" t="s">
        <v>3913</v>
      </c>
      <c r="E4556" t="s">
        <v>265</v>
      </c>
      <c r="F4556" t="s">
        <v>266</v>
      </c>
      <c r="G4556" cm="1">
        <f t="array" aca="1" ref="G4556" ca="1">SUMPRODUCT(--ISNUMBER(MID(D4556,ROW(INDIRECT("1:"&amp;LEN(D4556))),1)*1))</f>
        <v>3</v>
      </c>
      <c r="H4556" t="b">
        <f t="shared" ref="H4556:H4557" si="1053">OR(ISNUMBER(FIND("Wh kg", D4556)), ISNUMBER(FIND("F/g", D4556)), ISNUMBER(FIND("ppm", D4556)), ISNUMBER(FIND("ppb", D4556)), ISNUMBER(FIND("mAh/g", D4556)), ISNUMBER(FIND("kHz", D4556)), ISNUMBER(FIND("°C", D4556)), ISNUMBER(FIND(" pH", D4556)), ISNUMBER(FIND("mg/L", D4556)), ISNUMBER(FIND("mAhg", D4556)), ISNUMBER(FIND("g/L", D4556)), ISNUMBER(FIND("MPa", D4556)))</f>
        <v>0</v>
      </c>
    </row>
    <row r="4557" spans="1:8" hidden="1" x14ac:dyDescent="0.3">
      <c r="A4557">
        <v>1111</v>
      </c>
      <c r="B4557" t="s">
        <v>3914</v>
      </c>
      <c r="C4557" t="s">
        <v>3915</v>
      </c>
      <c r="D4557" t="s">
        <v>3916</v>
      </c>
      <c r="E4557" t="s">
        <v>3917</v>
      </c>
      <c r="F4557" t="s">
        <v>15</v>
      </c>
      <c r="G4557" cm="1">
        <f t="array" aca="1" ref="G4557" ca="1">SUMPRODUCT(--ISNUMBER(MID(D4557,ROW(INDIRECT("1:"&amp;LEN(D4557))),1)*1))</f>
        <v>3</v>
      </c>
      <c r="H4557" t="b">
        <f t="shared" si="1053"/>
        <v>0</v>
      </c>
    </row>
    <row r="4558" spans="1:8" hidden="1" x14ac:dyDescent="0.3">
      <c r="A4558">
        <v>4556</v>
      </c>
      <c r="B4558" t="s">
        <v>15173</v>
      </c>
      <c r="C4558" t="s">
        <v>15174</v>
      </c>
      <c r="D4558" t="s">
        <v>15175</v>
      </c>
      <c r="E4558" t="s">
        <v>98</v>
      </c>
      <c r="F4558" t="s">
        <v>486</v>
      </c>
      <c r="G4558" cm="1">
        <f t="array" aca="1" ref="G4558" ca="1">SUMPRODUCT(--ISNUMBER(MID(D4558,ROW(INDIRECT("1:"&amp;LEN(D4558))),1)*1))</f>
        <v>0</v>
      </c>
    </row>
    <row r="4559" spans="1:8" hidden="1" x14ac:dyDescent="0.3">
      <c r="A4559">
        <v>4557</v>
      </c>
      <c r="B4559" t="s">
        <v>15176</v>
      </c>
      <c r="C4559" t="s">
        <v>15177</v>
      </c>
      <c r="D4559" t="s">
        <v>15178</v>
      </c>
      <c r="E4559" t="s">
        <v>265</v>
      </c>
      <c r="F4559" t="s">
        <v>1656</v>
      </c>
      <c r="G4559" cm="1">
        <f t="array" aca="1" ref="G4559" ca="1">SUMPRODUCT(--ISNUMBER(MID(D4559,ROW(INDIRECT("1:"&amp;LEN(D4559))),1)*1))</f>
        <v>0</v>
      </c>
    </row>
    <row r="4560" spans="1:8" hidden="1" x14ac:dyDescent="0.3">
      <c r="A4560">
        <v>1113</v>
      </c>
      <c r="B4560" t="s">
        <v>3922</v>
      </c>
      <c r="C4560" t="s">
        <v>3923</v>
      </c>
      <c r="D4560" t="s">
        <v>3924</v>
      </c>
      <c r="E4560" t="s">
        <v>1461</v>
      </c>
      <c r="F4560" t="s">
        <v>3925</v>
      </c>
      <c r="G4560" cm="1">
        <f t="array" aca="1" ref="G4560" ca="1">SUMPRODUCT(--ISNUMBER(MID(D4560,ROW(INDIRECT("1:"&amp;LEN(D4560))),1)*1))</f>
        <v>3</v>
      </c>
      <c r="H4560" t="b">
        <f>OR(ISNUMBER(FIND("Wh kg", D4560)), ISNUMBER(FIND("F/g", D4560)), ISNUMBER(FIND("ppm", D4560)), ISNUMBER(FIND("ppb", D4560)), ISNUMBER(FIND("mAh/g", D4560)), ISNUMBER(FIND("kHz", D4560)), ISNUMBER(FIND("°C", D4560)), ISNUMBER(FIND(" pH", D4560)), ISNUMBER(FIND("mg/L", D4560)), ISNUMBER(FIND("mAhg", D4560)), ISNUMBER(FIND("g/L", D4560)), ISNUMBER(FIND("MPa", D4560)))</f>
        <v>0</v>
      </c>
    </row>
    <row r="4561" spans="1:8" hidden="1" x14ac:dyDescent="0.3">
      <c r="A4561">
        <v>1134</v>
      </c>
      <c r="B4561" t="s">
        <v>3995</v>
      </c>
      <c r="C4561" t="s">
        <v>3996</v>
      </c>
      <c r="D4561" t="s">
        <v>3997</v>
      </c>
      <c r="E4561" t="s">
        <v>920</v>
      </c>
      <c r="F4561" t="s">
        <v>3998</v>
      </c>
      <c r="G4561" cm="1">
        <f t="array" aca="1" ref="G4561" ca="1">SUMPRODUCT(--ISNUMBER(MID(D4561,ROW(INDIRECT("1:"&amp;LEN(D4561))),1)*1))</f>
        <v>3</v>
      </c>
      <c r="H4561" t="b">
        <f t="shared" ref="H4560:H4562" si="1054">OR(ISNUMBER(FIND("Wh kg", D4561)), ISNUMBER(FIND("F/g", D4561)), ISNUMBER(FIND("ppm", D4561)), ISNUMBER(FIND("ppb", D4561)), ISNUMBER(FIND("mAh/g", D4561)), ISNUMBER(FIND("kHz", D4561)), ISNUMBER(FIND("°C", D4561)), ISNUMBER(FIND(" pH", D4561)), ISNUMBER(FIND("mg/L", D4561)), ISNUMBER(FIND("min", D4561)), ISNUMBER(FIND("mAhg", D4561)), ISNUMBER(FIND("g/L", D4561)), ISNUMBER(FIND("MPa", D4561)))</f>
        <v>0</v>
      </c>
    </row>
    <row r="4562" spans="1:8" hidden="1" x14ac:dyDescent="0.3">
      <c r="A4562">
        <v>1182</v>
      </c>
      <c r="B4562" t="s">
        <v>4159</v>
      </c>
      <c r="C4562" t="s">
        <v>4160</v>
      </c>
      <c r="D4562" t="s">
        <v>4161</v>
      </c>
      <c r="E4562" t="s">
        <v>1122</v>
      </c>
      <c r="F4562" t="s">
        <v>687</v>
      </c>
      <c r="G4562" cm="1">
        <f t="array" aca="1" ref="G4562" ca="1">SUMPRODUCT(--ISNUMBER(MID(D4562,ROW(INDIRECT("1:"&amp;LEN(D4562))),1)*1))</f>
        <v>3</v>
      </c>
      <c r="H4562" t="b">
        <f t="shared" si="1054"/>
        <v>0</v>
      </c>
    </row>
    <row r="4563" spans="1:8" hidden="1" x14ac:dyDescent="0.3">
      <c r="A4563">
        <v>4561</v>
      </c>
      <c r="B4563" t="s">
        <v>15188</v>
      </c>
      <c r="C4563" t="s">
        <v>15189</v>
      </c>
      <c r="D4563" t="s">
        <v>15190</v>
      </c>
      <c r="E4563" t="s">
        <v>5725</v>
      </c>
      <c r="F4563" t="s">
        <v>15191</v>
      </c>
      <c r="G4563" cm="1">
        <f t="array" aca="1" ref="G4563" ca="1">SUMPRODUCT(--ISNUMBER(MID(D4563,ROW(INDIRECT("1:"&amp;LEN(D4563))),1)*1))</f>
        <v>0</v>
      </c>
    </row>
    <row r="4564" spans="1:8" hidden="1" x14ac:dyDescent="0.3">
      <c r="A4564">
        <v>1185</v>
      </c>
      <c r="B4564" t="s">
        <v>4168</v>
      </c>
      <c r="C4564" t="s">
        <v>4169</v>
      </c>
      <c r="D4564" t="s">
        <v>4170</v>
      </c>
      <c r="E4564" t="s">
        <v>2675</v>
      </c>
      <c r="F4564" t="s">
        <v>668</v>
      </c>
      <c r="G4564" cm="1">
        <f t="array" aca="1" ref="G4564" ca="1">SUMPRODUCT(--ISNUMBER(MID(D4564,ROW(INDIRECT("1:"&amp;LEN(D4564))),1)*1))</f>
        <v>3</v>
      </c>
      <c r="H4564" t="b">
        <f>OR(ISNUMBER(FIND("Wh kg", D4564)), ISNUMBER(FIND("F/g", D4564)), ISNUMBER(FIND("ppm", D4564)), ISNUMBER(FIND("ppb", D4564)), ISNUMBER(FIND("mAh/g", D4564)), ISNUMBER(FIND("kHz", D4564)), ISNUMBER(FIND("°C", D4564)), ISNUMBER(FIND(" pH", D4564)), ISNUMBER(FIND("mg/L", D4564)), ISNUMBER(FIND("min", D4564)), ISNUMBER(FIND("mAhg", D4564)), ISNUMBER(FIND("g/L", D4564)), ISNUMBER(FIND("MPa", D4564)))</f>
        <v>0</v>
      </c>
    </row>
    <row r="4565" spans="1:8" hidden="1" x14ac:dyDescent="0.3">
      <c r="A4565">
        <v>4563</v>
      </c>
      <c r="B4565" t="s">
        <v>15196</v>
      </c>
      <c r="C4565" t="s">
        <v>15197</v>
      </c>
      <c r="D4565" t="s">
        <v>15198</v>
      </c>
      <c r="E4565" t="s">
        <v>265</v>
      </c>
      <c r="F4565" t="s">
        <v>266</v>
      </c>
      <c r="G4565" cm="1">
        <f t="array" aca="1" ref="G4565" ca="1">SUMPRODUCT(--ISNUMBER(MID(D4565,ROW(INDIRECT("1:"&amp;LEN(D4565))),1)*1))</f>
        <v>0</v>
      </c>
    </row>
    <row r="4566" spans="1:8" hidden="1" x14ac:dyDescent="0.3">
      <c r="A4566">
        <v>1276</v>
      </c>
      <c r="B4566" t="s">
        <v>4476</v>
      </c>
      <c r="C4566" t="s">
        <v>4477</v>
      </c>
      <c r="D4566" t="s">
        <v>4478</v>
      </c>
      <c r="E4566" t="s">
        <v>4479</v>
      </c>
      <c r="F4566" t="s">
        <v>84</v>
      </c>
      <c r="G4566" cm="1">
        <f t="array" aca="1" ref="G4566" ca="1">SUMPRODUCT(--ISNUMBER(MID(D4566,ROW(INDIRECT("1:"&amp;LEN(D4566))),1)*1))</f>
        <v>3</v>
      </c>
      <c r="H4566" t="b">
        <f>OR(ISNUMBER(FIND("Wh kg", D4566)), ISNUMBER(FIND("F/g", D4566)), ISNUMBER(FIND("ppm", D4566)), ISNUMBER(FIND("ppb", D4566)), ISNUMBER(FIND("mAh/g", D4566)), ISNUMBER(FIND("kHz", D4566)), ISNUMBER(FIND("°C", D4566)), ISNUMBER(FIND(" pH", D4566)), ISNUMBER(FIND("mg/L", D4566)), ISNUMBER(FIND("min", D4566)), ISNUMBER(FIND("mAhg", D4566)), ISNUMBER(FIND("g/L", D4566)), ISNUMBER(FIND("MPa", D4566)))</f>
        <v>0</v>
      </c>
    </row>
    <row r="4567" spans="1:8" hidden="1" x14ac:dyDescent="0.3">
      <c r="A4567">
        <v>4565</v>
      </c>
      <c r="B4567" t="s">
        <v>15203</v>
      </c>
      <c r="C4567" t="s">
        <v>15204</v>
      </c>
      <c r="D4567" t="s">
        <v>15205</v>
      </c>
      <c r="E4567" t="s">
        <v>1497</v>
      </c>
      <c r="F4567" t="s">
        <v>2744</v>
      </c>
      <c r="G4567" cm="1">
        <f t="array" aca="1" ref="G4567" ca="1">SUMPRODUCT(--ISNUMBER(MID(D4567,ROW(INDIRECT("1:"&amp;LEN(D4567))),1)*1))</f>
        <v>0</v>
      </c>
    </row>
    <row r="4568" spans="1:8" hidden="1" x14ac:dyDescent="0.3">
      <c r="A4568">
        <v>4566</v>
      </c>
      <c r="B4568" t="s">
        <v>15206</v>
      </c>
      <c r="C4568" t="s">
        <v>15207</v>
      </c>
      <c r="D4568" t="s">
        <v>15208</v>
      </c>
      <c r="E4568" t="s">
        <v>195</v>
      </c>
      <c r="F4568" t="s">
        <v>196</v>
      </c>
      <c r="G4568" cm="1">
        <f t="array" aca="1" ref="G4568" ca="1">SUMPRODUCT(--ISNUMBER(MID(D4568,ROW(INDIRECT("1:"&amp;LEN(D4568))),1)*1))</f>
        <v>0</v>
      </c>
    </row>
    <row r="4569" spans="1:8" hidden="1" x14ac:dyDescent="0.3">
      <c r="A4569">
        <v>4567</v>
      </c>
      <c r="B4569" t="s">
        <v>15209</v>
      </c>
      <c r="C4569" t="s">
        <v>15210</v>
      </c>
      <c r="D4569" t="s">
        <v>15211</v>
      </c>
      <c r="E4569" t="s">
        <v>15212</v>
      </c>
      <c r="F4569" t="s">
        <v>207</v>
      </c>
      <c r="G4569" cm="1">
        <f t="array" aca="1" ref="G4569" ca="1">SUMPRODUCT(--ISNUMBER(MID(D4569,ROW(INDIRECT("1:"&amp;LEN(D4569))),1)*1))</f>
        <v>0</v>
      </c>
    </row>
    <row r="4570" spans="1:8" hidden="1" x14ac:dyDescent="0.3">
      <c r="A4570">
        <v>1295</v>
      </c>
      <c r="B4570" t="s">
        <v>4541</v>
      </c>
      <c r="C4570" t="s">
        <v>4542</v>
      </c>
      <c r="D4570" t="s">
        <v>4543</v>
      </c>
      <c r="E4570" t="s">
        <v>1382</v>
      </c>
      <c r="F4570" t="s">
        <v>33</v>
      </c>
      <c r="G4570" cm="1">
        <f t="array" aca="1" ref="G4570" ca="1">SUMPRODUCT(--ISNUMBER(MID(D4570,ROW(INDIRECT("1:"&amp;LEN(D4570))),1)*1))</f>
        <v>3</v>
      </c>
      <c r="H4570" t="b">
        <f t="shared" ref="H4570:H4575" si="1055">OR(ISNUMBER(FIND("Wh kg", D4570)), ISNUMBER(FIND("F/g", D4570)), ISNUMBER(FIND("ppm", D4570)), ISNUMBER(FIND("ppb", D4570)), ISNUMBER(FIND("mAh/g", D4570)), ISNUMBER(FIND("kHz", D4570)), ISNUMBER(FIND("°C", D4570)), ISNUMBER(FIND(" pH", D4570)), ISNUMBER(FIND("mg/L", D4570)), ISNUMBER(FIND("min", D4570)), ISNUMBER(FIND("mAhg", D4570)), ISNUMBER(FIND("g/L", D4570)), ISNUMBER(FIND("MPa", D4570)))</f>
        <v>0</v>
      </c>
    </row>
    <row r="4571" spans="1:8" hidden="1" x14ac:dyDescent="0.3">
      <c r="A4571">
        <v>1305</v>
      </c>
      <c r="B4571" t="s">
        <v>4574</v>
      </c>
      <c r="C4571" t="s">
        <v>4575</v>
      </c>
      <c r="D4571" t="s">
        <v>4576</v>
      </c>
      <c r="E4571" t="s">
        <v>4577</v>
      </c>
      <c r="F4571" t="s">
        <v>15</v>
      </c>
      <c r="G4571" cm="1">
        <f t="array" aca="1" ref="G4571" ca="1">SUMPRODUCT(--ISNUMBER(MID(D4571,ROW(INDIRECT("1:"&amp;LEN(D4571))),1)*1))</f>
        <v>3</v>
      </c>
      <c r="H4571" t="b">
        <f t="shared" ref="H4571:H4574" si="1056">OR(ISNUMBER(FIND("Wh kg", D4571)), ISNUMBER(FIND("F/g", D4571)), ISNUMBER(FIND("ppm", D4571)), ISNUMBER(FIND("ppb", D4571)), ISNUMBER(FIND("mAh/g", D4571)), ISNUMBER(FIND("kHz", D4571)), ISNUMBER(FIND("°C", D4571)), ISNUMBER(FIND(" pH", D4571)), ISNUMBER(FIND("mg/L", D4571)), ISNUMBER(FIND("mAhg", D4571)), ISNUMBER(FIND("g/L", D4571)), ISNUMBER(FIND("MPa", D4571)))</f>
        <v>0</v>
      </c>
    </row>
    <row r="4572" spans="1:8" hidden="1" x14ac:dyDescent="0.3">
      <c r="A4572">
        <v>1586</v>
      </c>
      <c r="B4572" t="s">
        <v>5513</v>
      </c>
      <c r="C4572" t="s">
        <v>5514</v>
      </c>
      <c r="D4572" t="s">
        <v>5515</v>
      </c>
      <c r="E4572" t="s">
        <v>4962</v>
      </c>
      <c r="F4572" t="s">
        <v>46</v>
      </c>
      <c r="G4572" cm="1">
        <f t="array" aca="1" ref="G4572" ca="1">SUMPRODUCT(--ISNUMBER(MID(D4572,ROW(INDIRECT("1:"&amp;LEN(D4572))),1)*1))</f>
        <v>3</v>
      </c>
      <c r="H4572" t="b">
        <f t="shared" si="1056"/>
        <v>0</v>
      </c>
    </row>
    <row r="4573" spans="1:8" hidden="1" x14ac:dyDescent="0.3">
      <c r="A4573">
        <v>1599</v>
      </c>
      <c r="B4573" t="s">
        <v>5556</v>
      </c>
      <c r="C4573" t="s">
        <v>5557</v>
      </c>
      <c r="D4573" t="s">
        <v>5558</v>
      </c>
      <c r="E4573" t="s">
        <v>507</v>
      </c>
      <c r="F4573" t="s">
        <v>317</v>
      </c>
      <c r="G4573" cm="1">
        <f t="array" aca="1" ref="G4573" ca="1">SUMPRODUCT(--ISNUMBER(MID(D4573,ROW(INDIRECT("1:"&amp;LEN(D4573))),1)*1))</f>
        <v>3</v>
      </c>
      <c r="H4573" t="b">
        <f t="shared" si="1056"/>
        <v>0</v>
      </c>
    </row>
    <row r="4574" spans="1:8" hidden="1" x14ac:dyDescent="0.3">
      <c r="A4574">
        <v>1605</v>
      </c>
      <c r="B4574" t="s">
        <v>5575</v>
      </c>
      <c r="C4574" t="s">
        <v>5576</v>
      </c>
      <c r="D4574" t="s">
        <v>5577</v>
      </c>
      <c r="E4574" t="s">
        <v>5578</v>
      </c>
      <c r="F4574" t="s">
        <v>99</v>
      </c>
      <c r="G4574" cm="1">
        <f t="array" aca="1" ref="G4574" ca="1">SUMPRODUCT(--ISNUMBER(MID(D4574,ROW(INDIRECT("1:"&amp;LEN(D4574))),1)*1))</f>
        <v>3</v>
      </c>
      <c r="H4574" t="b">
        <f t="shared" si="1056"/>
        <v>0</v>
      </c>
    </row>
    <row r="4575" spans="1:8" hidden="1" x14ac:dyDescent="0.3">
      <c r="A4575">
        <v>1672</v>
      </c>
      <c r="B4575" t="s">
        <v>5807</v>
      </c>
      <c r="C4575" t="s">
        <v>5808</v>
      </c>
      <c r="D4575" t="s">
        <v>5809</v>
      </c>
      <c r="E4575" t="s">
        <v>5810</v>
      </c>
      <c r="F4575" t="s">
        <v>15</v>
      </c>
      <c r="G4575" cm="1">
        <f t="array" aca="1" ref="G4575" ca="1">SUMPRODUCT(--ISNUMBER(MID(D4575,ROW(INDIRECT("1:"&amp;LEN(D4575))),1)*1))</f>
        <v>3</v>
      </c>
      <c r="H4575" t="b">
        <f t="shared" si="1055"/>
        <v>0</v>
      </c>
    </row>
    <row r="4576" spans="1:8" hidden="1" x14ac:dyDescent="0.3">
      <c r="A4576">
        <v>4574</v>
      </c>
      <c r="B4576" t="s">
        <v>15232</v>
      </c>
      <c r="C4576" t="s">
        <v>15233</v>
      </c>
      <c r="D4576" t="s">
        <v>15234</v>
      </c>
      <c r="E4576" t="s">
        <v>362</v>
      </c>
      <c r="F4576" t="s">
        <v>1411</v>
      </c>
      <c r="G4576" cm="1">
        <f t="array" aca="1" ref="G4576" ca="1">SUMPRODUCT(--ISNUMBER(MID(D4576,ROW(INDIRECT("1:"&amp;LEN(D4576))),1)*1))</f>
        <v>0</v>
      </c>
    </row>
    <row r="4577" spans="1:8" hidden="1" x14ac:dyDescent="0.3">
      <c r="A4577">
        <v>4575</v>
      </c>
      <c r="B4577" t="s">
        <v>15235</v>
      </c>
      <c r="C4577" t="s">
        <v>15236</v>
      </c>
      <c r="D4577" t="s">
        <v>15237</v>
      </c>
      <c r="E4577" t="s">
        <v>1138</v>
      </c>
      <c r="F4577" t="s">
        <v>235</v>
      </c>
      <c r="G4577" cm="1">
        <f t="array" aca="1" ref="G4577" ca="1">SUMPRODUCT(--ISNUMBER(MID(D4577,ROW(INDIRECT("1:"&amp;LEN(D4577))),1)*1))</f>
        <v>0</v>
      </c>
    </row>
    <row r="4578" spans="1:8" hidden="1" x14ac:dyDescent="0.3">
      <c r="A4578">
        <v>1698</v>
      </c>
      <c r="B4578" t="s">
        <v>5900</v>
      </c>
      <c r="C4578" t="s">
        <v>5901</v>
      </c>
      <c r="D4578" t="s">
        <v>5902</v>
      </c>
      <c r="E4578" t="s">
        <v>5903</v>
      </c>
      <c r="F4578" t="s">
        <v>46</v>
      </c>
      <c r="G4578" cm="1">
        <f t="array" aca="1" ref="G4578" ca="1">SUMPRODUCT(--ISNUMBER(MID(D4578,ROW(INDIRECT("1:"&amp;LEN(D4578))),1)*1))</f>
        <v>3</v>
      </c>
      <c r="H4578" t="b">
        <f t="shared" ref="H4578:H4581" si="1057">OR(ISNUMBER(FIND("Wh kg", D4578)), ISNUMBER(FIND("F/g", D4578)), ISNUMBER(FIND("ppm", D4578)), ISNUMBER(FIND("ppb", D4578)), ISNUMBER(FIND("mAh/g", D4578)), ISNUMBER(FIND("kHz", D4578)), ISNUMBER(FIND("°C", D4578)), ISNUMBER(FIND(" pH", D4578)), ISNUMBER(FIND("mg/L", D4578)), ISNUMBER(FIND("min", D4578)), ISNUMBER(FIND("mAhg", D4578)), ISNUMBER(FIND("g/L", D4578)), ISNUMBER(FIND("MPa", D4578)))</f>
        <v>0</v>
      </c>
    </row>
    <row r="4579" spans="1:8" hidden="1" x14ac:dyDescent="0.3">
      <c r="A4579">
        <v>1731</v>
      </c>
      <c r="B4579" t="s">
        <v>6005</v>
      </c>
      <c r="C4579" t="s">
        <v>6006</v>
      </c>
      <c r="D4579" t="s">
        <v>6007</v>
      </c>
      <c r="E4579" t="s">
        <v>14</v>
      </c>
      <c r="F4579" t="s">
        <v>15</v>
      </c>
      <c r="G4579" cm="1">
        <f t="array" aca="1" ref="G4579" ca="1">SUMPRODUCT(--ISNUMBER(MID(D4579,ROW(INDIRECT("1:"&amp;LEN(D4579))),1)*1))</f>
        <v>3</v>
      </c>
      <c r="H4579" t="b">
        <f t="shared" si="1057"/>
        <v>0</v>
      </c>
    </row>
    <row r="4580" spans="1:8" hidden="1" x14ac:dyDescent="0.3">
      <c r="A4580">
        <v>1744</v>
      </c>
      <c r="B4580" t="s">
        <v>6049</v>
      </c>
      <c r="C4580" t="s">
        <v>6050</v>
      </c>
      <c r="D4580" t="s">
        <v>6051</v>
      </c>
      <c r="E4580" t="s">
        <v>6052</v>
      </c>
      <c r="F4580" t="s">
        <v>687</v>
      </c>
      <c r="G4580" cm="1">
        <f t="array" aca="1" ref="G4580" ca="1">SUMPRODUCT(--ISNUMBER(MID(D4580,ROW(INDIRECT("1:"&amp;LEN(D4580))),1)*1))</f>
        <v>3</v>
      </c>
      <c r="H4580" t="b">
        <f t="shared" si="1057"/>
        <v>0</v>
      </c>
    </row>
    <row r="4581" spans="1:8" hidden="1" x14ac:dyDescent="0.3">
      <c r="A4581">
        <v>1775</v>
      </c>
      <c r="B4581" t="s">
        <v>6152</v>
      </c>
      <c r="C4581" t="s">
        <v>6153</v>
      </c>
      <c r="D4581" t="s">
        <v>6154</v>
      </c>
      <c r="E4581" t="s">
        <v>1562</v>
      </c>
      <c r="F4581" t="s">
        <v>1310</v>
      </c>
      <c r="G4581" cm="1">
        <f t="array" aca="1" ref="G4581" ca="1">SUMPRODUCT(--ISNUMBER(MID(D4581,ROW(INDIRECT("1:"&amp;LEN(D4581))),1)*1))</f>
        <v>3</v>
      </c>
      <c r="H4581" t="b">
        <f t="shared" si="1057"/>
        <v>0</v>
      </c>
    </row>
    <row r="4582" spans="1:8" hidden="1" x14ac:dyDescent="0.3">
      <c r="A4582">
        <v>4580</v>
      </c>
      <c r="B4582" t="s">
        <v>15250</v>
      </c>
      <c r="C4582" t="s">
        <v>15251</v>
      </c>
      <c r="D4582" t="s">
        <v>15252</v>
      </c>
      <c r="E4582" t="s">
        <v>1923</v>
      </c>
      <c r="F4582" t="s">
        <v>694</v>
      </c>
      <c r="G4582" cm="1">
        <f t="array" aca="1" ref="G4582" ca="1">SUMPRODUCT(--ISNUMBER(MID(D4582,ROW(INDIRECT("1:"&amp;LEN(D4582))),1)*1))</f>
        <v>0</v>
      </c>
    </row>
    <row r="4583" spans="1:8" hidden="1" x14ac:dyDescent="0.3">
      <c r="A4583">
        <v>4581</v>
      </c>
      <c r="B4583" t="s">
        <v>15253</v>
      </c>
      <c r="C4583" t="s">
        <v>15254</v>
      </c>
      <c r="D4583" t="s">
        <v>15255</v>
      </c>
      <c r="E4583" t="s">
        <v>2671</v>
      </c>
      <c r="F4583" t="s">
        <v>1230</v>
      </c>
      <c r="G4583" cm="1">
        <f t="array" aca="1" ref="G4583" ca="1">SUMPRODUCT(--ISNUMBER(MID(D4583,ROW(INDIRECT("1:"&amp;LEN(D4583))),1)*1))</f>
        <v>0</v>
      </c>
    </row>
    <row r="4584" spans="1:8" hidden="1" x14ac:dyDescent="0.3">
      <c r="A4584">
        <v>1791</v>
      </c>
      <c r="B4584" t="s">
        <v>6207</v>
      </c>
      <c r="C4584" t="s">
        <v>6208</v>
      </c>
      <c r="D4584" t="s">
        <v>6209</v>
      </c>
      <c r="E4584" t="s">
        <v>1138</v>
      </c>
      <c r="F4584" t="s">
        <v>33</v>
      </c>
      <c r="G4584" cm="1">
        <f t="array" aca="1" ref="G4584" ca="1">SUMPRODUCT(--ISNUMBER(MID(D4584,ROW(INDIRECT("1:"&amp;LEN(D4584))),1)*1))</f>
        <v>3</v>
      </c>
      <c r="H4584" t="b">
        <f>OR(ISNUMBER(FIND("Wh kg", D4584)), ISNUMBER(FIND("F/g", D4584)), ISNUMBER(FIND("ppm", D4584)), ISNUMBER(FIND("ppb", D4584)), ISNUMBER(FIND("mAh/g", D4584)), ISNUMBER(FIND("kHz", D4584)), ISNUMBER(FIND("°C", D4584)), ISNUMBER(FIND(" pH", D4584)), ISNUMBER(FIND("mg/L", D4584)), ISNUMBER(FIND("mAhg", D4584)), ISNUMBER(FIND("g/L", D4584)), ISNUMBER(FIND("MPa", D4584)))</f>
        <v>0</v>
      </c>
    </row>
    <row r="4585" spans="1:8" hidden="1" x14ac:dyDescent="0.3">
      <c r="A4585">
        <v>4583</v>
      </c>
      <c r="B4585" t="s">
        <v>15259</v>
      </c>
      <c r="C4585" t="s">
        <v>15260</v>
      </c>
      <c r="D4585" t="s">
        <v>15261</v>
      </c>
      <c r="E4585" t="s">
        <v>137</v>
      </c>
      <c r="F4585" t="s">
        <v>138</v>
      </c>
      <c r="G4585" cm="1">
        <f t="array" aca="1" ref="G4585" ca="1">SUMPRODUCT(--ISNUMBER(MID(D4585,ROW(INDIRECT("1:"&amp;LEN(D4585))),1)*1))</f>
        <v>0</v>
      </c>
    </row>
    <row r="4586" spans="1:8" hidden="1" x14ac:dyDescent="0.3">
      <c r="A4586">
        <v>1850</v>
      </c>
      <c r="B4586" t="s">
        <v>6400</v>
      </c>
      <c r="C4586" t="s">
        <v>6401</v>
      </c>
      <c r="D4586" t="s">
        <v>6402</v>
      </c>
      <c r="E4586" t="s">
        <v>4144</v>
      </c>
      <c r="F4586" t="s">
        <v>116</v>
      </c>
      <c r="G4586" cm="1">
        <f t="array" aca="1" ref="G4586" ca="1">SUMPRODUCT(--ISNUMBER(MID(D4586,ROW(INDIRECT("1:"&amp;LEN(D4586))),1)*1))</f>
        <v>3</v>
      </c>
      <c r="H4586" t="b">
        <f t="shared" ref="H4586:H4587" si="1058">OR(ISNUMBER(FIND("Wh kg", D4586)), ISNUMBER(FIND("F/g", D4586)), ISNUMBER(FIND("ppm", D4586)), ISNUMBER(FIND("ppb", D4586)), ISNUMBER(FIND("mAh/g", D4586)), ISNUMBER(FIND("kHz", D4586)), ISNUMBER(FIND("°C", D4586)), ISNUMBER(FIND(" pH", D4586)), ISNUMBER(FIND("mg/L", D4586)), ISNUMBER(FIND("mAhg", D4586)), ISNUMBER(FIND("g/L", D4586)), ISNUMBER(FIND("MPa", D4586)))</f>
        <v>0</v>
      </c>
    </row>
    <row r="4587" spans="1:8" hidden="1" x14ac:dyDescent="0.3">
      <c r="A4587">
        <v>1979</v>
      </c>
      <c r="B4587" t="s">
        <v>6834</v>
      </c>
      <c r="C4587" t="s">
        <v>6835</v>
      </c>
      <c r="D4587" t="s">
        <v>6836</v>
      </c>
      <c r="E4587" t="s">
        <v>1389</v>
      </c>
      <c r="F4587" t="s">
        <v>2522</v>
      </c>
      <c r="G4587" cm="1">
        <f t="array" aca="1" ref="G4587" ca="1">SUMPRODUCT(--ISNUMBER(MID(D4587,ROW(INDIRECT("1:"&amp;LEN(D4587))),1)*1))</f>
        <v>3</v>
      </c>
      <c r="H4587" t="b">
        <f t="shared" si="1058"/>
        <v>0</v>
      </c>
    </row>
    <row r="4588" spans="1:8" hidden="1" x14ac:dyDescent="0.3">
      <c r="A4588">
        <v>1980</v>
      </c>
      <c r="B4588" t="s">
        <v>6837</v>
      </c>
      <c r="C4588" t="s">
        <v>6838</v>
      </c>
      <c r="D4588" t="s">
        <v>6839</v>
      </c>
      <c r="E4588" t="s">
        <v>920</v>
      </c>
      <c r="F4588" t="s">
        <v>6840</v>
      </c>
      <c r="G4588" cm="1">
        <f t="array" aca="1" ref="G4588" ca="1">SUMPRODUCT(--ISNUMBER(MID(D4588,ROW(INDIRECT("1:"&amp;LEN(D4588))),1)*1))</f>
        <v>3</v>
      </c>
      <c r="H4588" t="b">
        <f t="shared" ref="H4586:H4588" si="1059">OR(ISNUMBER(FIND("Wh kg", D4588)), ISNUMBER(FIND("F/g", D4588)), ISNUMBER(FIND("ppm", D4588)), ISNUMBER(FIND("ppb", D4588)), ISNUMBER(FIND("mAh/g", D4588)), ISNUMBER(FIND("kHz", D4588)), ISNUMBER(FIND("°C", D4588)), ISNUMBER(FIND(" pH", D4588)), ISNUMBER(FIND("mg/L", D4588)), ISNUMBER(FIND("min", D4588)), ISNUMBER(FIND("mAhg", D4588)), ISNUMBER(FIND("g/L", D4588)), ISNUMBER(FIND("MPa", D4588)))</f>
        <v>0</v>
      </c>
    </row>
    <row r="4589" spans="1:8" hidden="1" x14ac:dyDescent="0.3">
      <c r="A4589">
        <v>4587</v>
      </c>
      <c r="B4589" t="s">
        <v>15272</v>
      </c>
      <c r="C4589" t="s">
        <v>15273</v>
      </c>
      <c r="D4589" t="s">
        <v>15274</v>
      </c>
      <c r="E4589" t="s">
        <v>358</v>
      </c>
      <c r="F4589" t="s">
        <v>15089</v>
      </c>
      <c r="G4589" cm="1">
        <f t="array" aca="1" ref="G4589" ca="1">SUMPRODUCT(--ISNUMBER(MID(D4589,ROW(INDIRECT("1:"&amp;LEN(D4589))),1)*1))</f>
        <v>0</v>
      </c>
    </row>
    <row r="4590" spans="1:8" hidden="1" x14ac:dyDescent="0.3">
      <c r="A4590">
        <v>1982</v>
      </c>
      <c r="B4590" t="s">
        <v>6846</v>
      </c>
      <c r="C4590" t="s">
        <v>6847</v>
      </c>
      <c r="D4590" t="s">
        <v>6848</v>
      </c>
      <c r="E4590" t="s">
        <v>2686</v>
      </c>
      <c r="F4590" t="s">
        <v>632</v>
      </c>
      <c r="G4590" cm="1">
        <f t="array" aca="1" ref="G4590" ca="1">SUMPRODUCT(--ISNUMBER(MID(D4590,ROW(INDIRECT("1:"&amp;LEN(D4590))),1)*1))</f>
        <v>3</v>
      </c>
      <c r="H4590" t="b">
        <f t="shared" ref="H4590:H4591" si="1060">OR(ISNUMBER(FIND("Wh kg", D4590)), ISNUMBER(FIND("F/g", D4590)), ISNUMBER(FIND("ppm", D4590)), ISNUMBER(FIND("ppb", D4590)), ISNUMBER(FIND("mAh/g", D4590)), ISNUMBER(FIND("kHz", D4590)), ISNUMBER(FIND("°C", D4590)), ISNUMBER(FIND(" pH", D4590)), ISNUMBER(FIND("mg/L", D4590)), ISNUMBER(FIND("mAhg", D4590)), ISNUMBER(FIND("g/L", D4590)), ISNUMBER(FIND("MPa", D4590)))</f>
        <v>0</v>
      </c>
    </row>
    <row r="4591" spans="1:8" hidden="1" x14ac:dyDescent="0.3">
      <c r="A4591">
        <v>2016</v>
      </c>
      <c r="B4591" t="s">
        <v>6968</v>
      </c>
      <c r="C4591" t="s">
        <v>6969</v>
      </c>
      <c r="D4591" t="s">
        <v>6970</v>
      </c>
      <c r="E4591" t="s">
        <v>5451</v>
      </c>
      <c r="F4591" t="s">
        <v>161</v>
      </c>
      <c r="G4591" cm="1">
        <f t="array" aca="1" ref="G4591" ca="1">SUMPRODUCT(--ISNUMBER(MID(D4591,ROW(INDIRECT("1:"&amp;LEN(D4591))),1)*1))</f>
        <v>3</v>
      </c>
      <c r="H4591" t="b">
        <f t="shared" si="1060"/>
        <v>0</v>
      </c>
    </row>
    <row r="4592" spans="1:8" hidden="1" x14ac:dyDescent="0.3">
      <c r="A4592">
        <v>4590</v>
      </c>
      <c r="B4592" t="s">
        <v>15281</v>
      </c>
      <c r="C4592" t="s">
        <v>15282</v>
      </c>
      <c r="D4592" t="s">
        <v>15283</v>
      </c>
      <c r="E4592" t="s">
        <v>15284</v>
      </c>
      <c r="F4592" t="s">
        <v>1899</v>
      </c>
      <c r="G4592" cm="1">
        <f t="array" aca="1" ref="G4592" ca="1">SUMPRODUCT(--ISNUMBER(MID(D4592,ROW(INDIRECT("1:"&amp;LEN(D4592))),1)*1))</f>
        <v>0</v>
      </c>
    </row>
    <row r="4593" spans="1:8" hidden="1" x14ac:dyDescent="0.3">
      <c r="A4593">
        <v>2131</v>
      </c>
      <c r="B4593" t="s">
        <v>7349</v>
      </c>
      <c r="C4593" t="s">
        <v>7350</v>
      </c>
      <c r="D4593" t="s">
        <v>7351</v>
      </c>
      <c r="E4593" t="s">
        <v>5835</v>
      </c>
      <c r="F4593" t="s">
        <v>7352</v>
      </c>
      <c r="G4593" cm="1">
        <f t="array" aca="1" ref="G4593" ca="1">SUMPRODUCT(--ISNUMBER(MID(D4593,ROW(INDIRECT("1:"&amp;LEN(D4593))),1)*1))</f>
        <v>3</v>
      </c>
      <c r="H4593" t="b">
        <f t="shared" ref="H4593:H4594" si="1061">OR(ISNUMBER(FIND("Wh kg", D4593)), ISNUMBER(FIND("F/g", D4593)), ISNUMBER(FIND("ppm", D4593)), ISNUMBER(FIND("ppb", D4593)), ISNUMBER(FIND("mAh/g", D4593)), ISNUMBER(FIND("kHz", D4593)), ISNUMBER(FIND("°C", D4593)), ISNUMBER(FIND(" pH", D4593)), ISNUMBER(FIND("mg/L", D4593)), ISNUMBER(FIND("mAhg", D4593)), ISNUMBER(FIND("g/L", D4593)), ISNUMBER(FIND("MPa", D4593)))</f>
        <v>0</v>
      </c>
    </row>
    <row r="4594" spans="1:8" x14ac:dyDescent="0.3">
      <c r="A4594">
        <v>2141</v>
      </c>
      <c r="B4594" t="s">
        <v>7382</v>
      </c>
      <c r="C4594" t="s">
        <v>7383</v>
      </c>
      <c r="D4594" t="s">
        <v>7384</v>
      </c>
      <c r="E4594" t="s">
        <v>7385</v>
      </c>
      <c r="F4594" t="s">
        <v>7386</v>
      </c>
      <c r="G4594" cm="1">
        <f t="array" aca="1" ref="G4594" ca="1">SUMPRODUCT(--ISNUMBER(MID(D4594,ROW(INDIRECT("1:"&amp;LEN(D4594))),1)*1))</f>
        <v>3</v>
      </c>
      <c r="H4594" t="b">
        <f t="shared" si="1061"/>
        <v>1</v>
      </c>
    </row>
    <row r="4595" spans="1:8" hidden="1" x14ac:dyDescent="0.3">
      <c r="A4595">
        <v>4593</v>
      </c>
      <c r="B4595" t="s">
        <v>15291</v>
      </c>
      <c r="C4595" t="s">
        <v>15292</v>
      </c>
      <c r="D4595" t="s">
        <v>15293</v>
      </c>
      <c r="E4595" t="s">
        <v>849</v>
      </c>
      <c r="F4595" t="s">
        <v>15</v>
      </c>
      <c r="G4595" cm="1">
        <f t="array" aca="1" ref="G4595" ca="1">SUMPRODUCT(--ISNUMBER(MID(D4595,ROW(INDIRECT("1:"&amp;LEN(D4595))),1)*1))</f>
        <v>0</v>
      </c>
    </row>
    <row r="4596" spans="1:8" hidden="1" x14ac:dyDescent="0.3">
      <c r="A4596">
        <v>2187</v>
      </c>
      <c r="B4596" t="s">
        <v>7528</v>
      </c>
      <c r="C4596" t="s">
        <v>7529</v>
      </c>
      <c r="D4596" t="s">
        <v>7530</v>
      </c>
      <c r="E4596" t="s">
        <v>137</v>
      </c>
      <c r="F4596" t="s">
        <v>2559</v>
      </c>
      <c r="G4596" cm="1">
        <f t="array" aca="1" ref="G4596" ca="1">SUMPRODUCT(--ISNUMBER(MID(D4596,ROW(INDIRECT("1:"&amp;LEN(D4596))),1)*1))</f>
        <v>3</v>
      </c>
      <c r="H4596" t="b">
        <f t="shared" ref="H4596:H4597" si="1062">OR(ISNUMBER(FIND("Wh kg", D4596)), ISNUMBER(FIND("F/g", D4596)), ISNUMBER(FIND("ppm", D4596)), ISNUMBER(FIND("ppb", D4596)), ISNUMBER(FIND("mAh/g", D4596)), ISNUMBER(FIND("kHz", D4596)), ISNUMBER(FIND("°C", D4596)), ISNUMBER(FIND(" pH", D4596)), ISNUMBER(FIND("mg/L", D4596)), ISNUMBER(FIND("min", D4596)), ISNUMBER(FIND("mAhg", D4596)), ISNUMBER(FIND("g/L", D4596)), ISNUMBER(FIND("MPa", D4596)))</f>
        <v>0</v>
      </c>
    </row>
    <row r="4597" spans="1:8" hidden="1" x14ac:dyDescent="0.3">
      <c r="A4597">
        <v>2189</v>
      </c>
      <c r="B4597" t="s">
        <v>7534</v>
      </c>
      <c r="C4597" t="s">
        <v>7535</v>
      </c>
      <c r="D4597" t="s">
        <v>7536</v>
      </c>
      <c r="E4597" t="s">
        <v>83</v>
      </c>
      <c r="F4597" t="s">
        <v>1310</v>
      </c>
      <c r="G4597" cm="1">
        <f t="array" aca="1" ref="G4597" ca="1">SUMPRODUCT(--ISNUMBER(MID(D4597,ROW(INDIRECT("1:"&amp;LEN(D4597))),1)*1))</f>
        <v>3</v>
      </c>
      <c r="H4597" t="b">
        <f t="shared" si="1062"/>
        <v>0</v>
      </c>
    </row>
    <row r="4598" spans="1:8" hidden="1" x14ac:dyDescent="0.3">
      <c r="A4598">
        <v>4596</v>
      </c>
      <c r="B4598" t="s">
        <v>15300</v>
      </c>
      <c r="C4598" t="s">
        <v>15301</v>
      </c>
      <c r="D4598" t="s">
        <v>15302</v>
      </c>
      <c r="E4598" t="s">
        <v>1508</v>
      </c>
      <c r="F4598" t="s">
        <v>3140</v>
      </c>
      <c r="G4598" cm="1">
        <f t="array" aca="1" ref="G4598" ca="1">SUMPRODUCT(--ISNUMBER(MID(D4598,ROW(INDIRECT("1:"&amp;LEN(D4598))),1)*1))</f>
        <v>0</v>
      </c>
    </row>
    <row r="4599" spans="1:8" hidden="1" x14ac:dyDescent="0.3">
      <c r="A4599">
        <v>4597</v>
      </c>
      <c r="B4599" t="s">
        <v>15303</v>
      </c>
      <c r="C4599" t="s">
        <v>15304</v>
      </c>
      <c r="D4599" t="s">
        <v>15305</v>
      </c>
      <c r="E4599" t="s">
        <v>78</v>
      </c>
      <c r="F4599" t="s">
        <v>1552</v>
      </c>
      <c r="G4599" cm="1">
        <f t="array" aca="1" ref="G4599" ca="1">SUMPRODUCT(--ISNUMBER(MID(D4599,ROW(INDIRECT("1:"&amp;LEN(D4599))),1)*1))</f>
        <v>0</v>
      </c>
    </row>
    <row r="4600" spans="1:8" hidden="1" x14ac:dyDescent="0.3">
      <c r="A4600">
        <v>2208</v>
      </c>
      <c r="B4600" t="s">
        <v>7598</v>
      </c>
      <c r="C4600" t="s">
        <v>7599</v>
      </c>
      <c r="D4600" t="s">
        <v>7600</v>
      </c>
      <c r="E4600" t="s">
        <v>2165</v>
      </c>
      <c r="F4600" t="s">
        <v>342</v>
      </c>
      <c r="G4600" cm="1">
        <f t="array" aca="1" ref="G4600" ca="1">SUMPRODUCT(--ISNUMBER(MID(D4600,ROW(INDIRECT("1:"&amp;LEN(D4600))),1)*1))</f>
        <v>3</v>
      </c>
      <c r="H4600" t="b">
        <f t="shared" ref="H4600:H4603" si="1063">OR(ISNUMBER(FIND("Wh kg", D4600)), ISNUMBER(FIND("F/g", D4600)), ISNUMBER(FIND("ppm", D4600)), ISNUMBER(FIND("ppb", D4600)), ISNUMBER(FIND("mAh/g", D4600)), ISNUMBER(FIND("kHz", D4600)), ISNUMBER(FIND("°C", D4600)), ISNUMBER(FIND(" pH", D4600)), ISNUMBER(FIND("mg/L", D4600)), ISNUMBER(FIND("min", D4600)), ISNUMBER(FIND("mAhg", D4600)), ISNUMBER(FIND("g/L", D4600)), ISNUMBER(FIND("MPa", D4600)))</f>
        <v>0</v>
      </c>
    </row>
    <row r="4601" spans="1:8" hidden="1" x14ac:dyDescent="0.3">
      <c r="A4601">
        <v>2374</v>
      </c>
      <c r="B4601" t="s">
        <v>8155</v>
      </c>
      <c r="C4601" t="s">
        <v>8156</v>
      </c>
      <c r="D4601" t="s">
        <v>8157</v>
      </c>
      <c r="E4601" t="s">
        <v>7248</v>
      </c>
      <c r="F4601" t="s">
        <v>15</v>
      </c>
      <c r="G4601" cm="1">
        <f t="array" aca="1" ref="G4601" ca="1">SUMPRODUCT(--ISNUMBER(MID(D4601,ROW(INDIRECT("1:"&amp;LEN(D4601))),1)*1))</f>
        <v>3</v>
      </c>
      <c r="H4601" t="b">
        <f t="shared" ref="H4601:H4603" si="1064">OR(ISNUMBER(FIND("Wh kg", D4601)), ISNUMBER(FIND("F/g", D4601)), ISNUMBER(FIND("ppm", D4601)), ISNUMBER(FIND("ppb", D4601)), ISNUMBER(FIND("mAh/g", D4601)), ISNUMBER(FIND("kHz", D4601)), ISNUMBER(FIND("°C", D4601)), ISNUMBER(FIND(" pH", D4601)), ISNUMBER(FIND("mg/L", D4601)), ISNUMBER(FIND("mAhg", D4601)), ISNUMBER(FIND("g/L", D4601)), ISNUMBER(FIND("MPa", D4601)))</f>
        <v>0</v>
      </c>
    </row>
    <row r="4602" spans="1:8" hidden="1" x14ac:dyDescent="0.3">
      <c r="A4602">
        <v>2380</v>
      </c>
      <c r="B4602" t="s">
        <v>8174</v>
      </c>
      <c r="C4602" t="s">
        <v>8175</v>
      </c>
      <c r="D4602" t="s">
        <v>8176</v>
      </c>
      <c r="E4602" t="s">
        <v>19</v>
      </c>
      <c r="F4602" t="s">
        <v>8177</v>
      </c>
      <c r="G4602" cm="1">
        <f t="array" aca="1" ref="G4602" ca="1">SUMPRODUCT(--ISNUMBER(MID(D4602,ROW(INDIRECT("1:"&amp;LEN(D4602))),1)*1))</f>
        <v>3</v>
      </c>
      <c r="H4602" t="b">
        <f t="shared" si="1064"/>
        <v>0</v>
      </c>
    </row>
    <row r="4603" spans="1:8" hidden="1" x14ac:dyDescent="0.3">
      <c r="A4603">
        <v>2429</v>
      </c>
      <c r="B4603" t="s">
        <v>8335</v>
      </c>
      <c r="C4603" t="s">
        <v>8336</v>
      </c>
      <c r="D4603" t="s">
        <v>8337</v>
      </c>
      <c r="E4603" t="s">
        <v>856</v>
      </c>
      <c r="F4603" t="s">
        <v>8338</v>
      </c>
      <c r="G4603" cm="1">
        <f t="array" aca="1" ref="G4603" ca="1">SUMPRODUCT(--ISNUMBER(MID(D4603,ROW(INDIRECT("1:"&amp;LEN(D4603))),1)*1))</f>
        <v>3</v>
      </c>
      <c r="H4603" t="b">
        <f t="shared" si="1064"/>
        <v>0</v>
      </c>
    </row>
    <row r="4604" spans="1:8" hidden="1" x14ac:dyDescent="0.3">
      <c r="A4604">
        <v>4602</v>
      </c>
      <c r="B4604" t="s">
        <v>15318</v>
      </c>
      <c r="C4604" t="s">
        <v>15319</v>
      </c>
      <c r="D4604" t="s">
        <v>15320</v>
      </c>
      <c r="E4604" t="s">
        <v>1325</v>
      </c>
      <c r="F4604" t="s">
        <v>303</v>
      </c>
      <c r="G4604" cm="1">
        <f t="array" aca="1" ref="G4604" ca="1">SUMPRODUCT(--ISNUMBER(MID(D4604,ROW(INDIRECT("1:"&amp;LEN(D4604))),1)*1))</f>
        <v>0</v>
      </c>
    </row>
    <row r="4605" spans="1:8" hidden="1" x14ac:dyDescent="0.3">
      <c r="A4605">
        <v>2535</v>
      </c>
      <c r="B4605" t="s">
        <v>8674</v>
      </c>
      <c r="C4605" t="s">
        <v>8675</v>
      </c>
      <c r="D4605" t="s">
        <v>8676</v>
      </c>
      <c r="E4605" t="s">
        <v>7274</v>
      </c>
      <c r="F4605" t="s">
        <v>15</v>
      </c>
      <c r="G4605" cm="1">
        <f t="array" aca="1" ref="G4605" ca="1">SUMPRODUCT(--ISNUMBER(MID(D4605,ROW(INDIRECT("1:"&amp;LEN(D4605))),1)*1))</f>
        <v>3</v>
      </c>
      <c r="H4605" t="b">
        <f t="shared" ref="H4605:H4606" si="1065">OR(ISNUMBER(FIND("Wh kg", D4605)), ISNUMBER(FIND("F/g", D4605)), ISNUMBER(FIND("ppm", D4605)), ISNUMBER(FIND("ppb", D4605)), ISNUMBER(FIND("mAh/g", D4605)), ISNUMBER(FIND("kHz", D4605)), ISNUMBER(FIND("°C", D4605)), ISNUMBER(FIND(" pH", D4605)), ISNUMBER(FIND("mg/L", D4605)), ISNUMBER(FIND("min", D4605)), ISNUMBER(FIND("mAhg", D4605)), ISNUMBER(FIND("g/L", D4605)), ISNUMBER(FIND("MPa", D4605)))</f>
        <v>0</v>
      </c>
    </row>
    <row r="4606" spans="1:8" hidden="1" x14ac:dyDescent="0.3">
      <c r="A4606">
        <v>2591</v>
      </c>
      <c r="B4606" t="s">
        <v>8862</v>
      </c>
      <c r="C4606" t="s">
        <v>8863</v>
      </c>
      <c r="D4606" t="s">
        <v>8864</v>
      </c>
      <c r="E4606" t="s">
        <v>380</v>
      </c>
      <c r="F4606" t="s">
        <v>2086</v>
      </c>
      <c r="G4606" cm="1">
        <f t="array" aca="1" ref="G4606" ca="1">SUMPRODUCT(--ISNUMBER(MID(D4606,ROW(INDIRECT("1:"&amp;LEN(D4606))),1)*1))</f>
        <v>3</v>
      </c>
      <c r="H4606" t="b">
        <f t="shared" si="1065"/>
        <v>0</v>
      </c>
    </row>
    <row r="4607" spans="1:8" hidden="1" x14ac:dyDescent="0.3">
      <c r="A4607">
        <v>4605</v>
      </c>
      <c r="B4607" t="s">
        <v>15327</v>
      </c>
      <c r="C4607" t="s">
        <v>15328</v>
      </c>
      <c r="D4607" t="s">
        <v>15329</v>
      </c>
      <c r="E4607" t="s">
        <v>9</v>
      </c>
      <c r="F4607" t="s">
        <v>15330</v>
      </c>
      <c r="G4607" cm="1">
        <f t="array" aca="1" ref="G4607" ca="1">SUMPRODUCT(--ISNUMBER(MID(D4607,ROW(INDIRECT("1:"&amp;LEN(D4607))),1)*1))</f>
        <v>0</v>
      </c>
    </row>
    <row r="4608" spans="1:8" hidden="1" x14ac:dyDescent="0.3">
      <c r="A4608">
        <v>2643</v>
      </c>
      <c r="B4608" t="s">
        <v>9032</v>
      </c>
      <c r="C4608" t="s">
        <v>9033</v>
      </c>
      <c r="D4608" t="s">
        <v>9034</v>
      </c>
      <c r="E4608" t="s">
        <v>65</v>
      </c>
      <c r="F4608" t="s">
        <v>33</v>
      </c>
      <c r="G4608" cm="1">
        <f t="array" aca="1" ref="G4608" ca="1">SUMPRODUCT(--ISNUMBER(MID(D4608,ROW(INDIRECT("1:"&amp;LEN(D4608))),1)*1))</f>
        <v>3</v>
      </c>
      <c r="H4608" t="b">
        <f t="shared" ref="H4608:H4609" si="1066">OR(ISNUMBER(FIND("Wh kg", D4608)), ISNUMBER(FIND("F/g", D4608)), ISNUMBER(FIND("ppm", D4608)), ISNUMBER(FIND("ppb", D4608)), ISNUMBER(FIND("mAh/g", D4608)), ISNUMBER(FIND("kHz", D4608)), ISNUMBER(FIND("°C", D4608)), ISNUMBER(FIND(" pH", D4608)), ISNUMBER(FIND("mg/L", D4608)), ISNUMBER(FIND("mAhg", D4608)), ISNUMBER(FIND("g/L", D4608)), ISNUMBER(FIND("MPa", D4608)))</f>
        <v>0</v>
      </c>
    </row>
    <row r="4609" spans="1:8" hidden="1" x14ac:dyDescent="0.3">
      <c r="A4609">
        <v>2658</v>
      </c>
      <c r="B4609" t="s">
        <v>9080</v>
      </c>
      <c r="C4609" t="s">
        <v>9081</v>
      </c>
      <c r="D4609" t="s">
        <v>9082</v>
      </c>
      <c r="E4609" t="s">
        <v>1497</v>
      </c>
      <c r="F4609" t="s">
        <v>9083</v>
      </c>
      <c r="G4609" cm="1">
        <f t="array" aca="1" ref="G4609" ca="1">SUMPRODUCT(--ISNUMBER(MID(D4609,ROW(INDIRECT("1:"&amp;LEN(D4609))),1)*1))</f>
        <v>3</v>
      </c>
      <c r="H4609" t="b">
        <f t="shared" si="1066"/>
        <v>0</v>
      </c>
    </row>
    <row r="4610" spans="1:8" hidden="1" x14ac:dyDescent="0.3">
      <c r="A4610">
        <v>2732</v>
      </c>
      <c r="B4610" t="s">
        <v>9324</v>
      </c>
      <c r="C4610" t="s">
        <v>9325</v>
      </c>
      <c r="D4610" t="s">
        <v>9326</v>
      </c>
      <c r="E4610" t="s">
        <v>1022</v>
      </c>
      <c r="F4610" t="s">
        <v>99</v>
      </c>
      <c r="G4610" cm="1">
        <f t="array" aca="1" ref="G4610" ca="1">SUMPRODUCT(--ISNUMBER(MID(D4610,ROW(INDIRECT("1:"&amp;LEN(D4610))),1)*1))</f>
        <v>3</v>
      </c>
      <c r="H4610" t="b">
        <f t="shared" ref="H4608:H4619" si="1067">OR(ISNUMBER(FIND("Wh kg", D4610)), ISNUMBER(FIND("F/g", D4610)), ISNUMBER(FIND("ppm", D4610)), ISNUMBER(FIND("ppb", D4610)), ISNUMBER(FIND("mAh/g", D4610)), ISNUMBER(FIND("kHz", D4610)), ISNUMBER(FIND("°C", D4610)), ISNUMBER(FIND(" pH", D4610)), ISNUMBER(FIND("mg/L", D4610)), ISNUMBER(FIND("min", D4610)), ISNUMBER(FIND("mAhg", D4610)), ISNUMBER(FIND("g/L", D4610)), ISNUMBER(FIND("MPa", D4610)))</f>
        <v>0</v>
      </c>
    </row>
    <row r="4611" spans="1:8" x14ac:dyDescent="0.3">
      <c r="A4611">
        <v>2757</v>
      </c>
      <c r="B4611" t="s">
        <v>9400</v>
      </c>
      <c r="C4611" t="s">
        <v>9401</v>
      </c>
      <c r="D4611" t="s">
        <v>9402</v>
      </c>
      <c r="E4611" t="s">
        <v>9403</v>
      </c>
      <c r="F4611" t="s">
        <v>116</v>
      </c>
      <c r="G4611" cm="1">
        <f t="array" aca="1" ref="G4611" ca="1">SUMPRODUCT(--ISNUMBER(MID(D4611,ROW(INDIRECT("1:"&amp;LEN(D4611))),1)*1))</f>
        <v>3</v>
      </c>
      <c r="H4611" t="b">
        <f t="shared" ref="H4611:H4612" si="1068">OR(ISNUMBER(FIND("Wh kg", D4611)), ISNUMBER(FIND("F/g", D4611)), ISNUMBER(FIND("ppm", D4611)), ISNUMBER(FIND("ppb", D4611)), ISNUMBER(FIND("mAh/g", D4611)), ISNUMBER(FIND("kHz", D4611)), ISNUMBER(FIND("°C", D4611)), ISNUMBER(FIND(" pH", D4611)), ISNUMBER(FIND("mg/L", D4611)), ISNUMBER(FIND("mAhg", D4611)), ISNUMBER(FIND("g/L", D4611)), ISNUMBER(FIND("MPa", D4611)))</f>
        <v>1</v>
      </c>
    </row>
    <row r="4612" spans="1:8" hidden="1" x14ac:dyDescent="0.3">
      <c r="A4612">
        <v>2774</v>
      </c>
      <c r="B4612" t="s">
        <v>9457</v>
      </c>
      <c r="C4612" t="s">
        <v>9458</v>
      </c>
      <c r="D4612" t="s">
        <v>9459</v>
      </c>
      <c r="E4612" t="s">
        <v>9460</v>
      </c>
      <c r="F4612" t="s">
        <v>427</v>
      </c>
      <c r="G4612" cm="1">
        <f t="array" aca="1" ref="G4612" ca="1">SUMPRODUCT(--ISNUMBER(MID(D4612,ROW(INDIRECT("1:"&amp;LEN(D4612))),1)*1))</f>
        <v>3</v>
      </c>
      <c r="H4612" t="b">
        <f t="shared" si="1068"/>
        <v>0</v>
      </c>
    </row>
    <row r="4613" spans="1:8" hidden="1" x14ac:dyDescent="0.3">
      <c r="A4613">
        <v>2781</v>
      </c>
      <c r="B4613" t="s">
        <v>9481</v>
      </c>
      <c r="C4613" t="s">
        <v>9482</v>
      </c>
      <c r="D4613" t="s">
        <v>9483</v>
      </c>
      <c r="E4613" t="s">
        <v>507</v>
      </c>
      <c r="F4613" t="s">
        <v>610</v>
      </c>
      <c r="G4613" cm="1">
        <f t="array" aca="1" ref="G4613" ca="1">SUMPRODUCT(--ISNUMBER(MID(D4613,ROW(INDIRECT("1:"&amp;LEN(D4613))),1)*1))</f>
        <v>3</v>
      </c>
      <c r="H4613" t="b">
        <f t="shared" si="1067"/>
        <v>0</v>
      </c>
    </row>
    <row r="4614" spans="1:8" x14ac:dyDescent="0.3">
      <c r="A4614">
        <v>2799</v>
      </c>
      <c r="B4614" t="s">
        <v>9538</v>
      </c>
      <c r="C4614" t="s">
        <v>9539</v>
      </c>
      <c r="D4614" t="s">
        <v>9540</v>
      </c>
      <c r="E4614" t="s">
        <v>1043</v>
      </c>
      <c r="F4614" t="s">
        <v>116</v>
      </c>
      <c r="G4614" cm="1">
        <f t="array" aca="1" ref="G4614" ca="1">SUMPRODUCT(--ISNUMBER(MID(D4614,ROW(INDIRECT("1:"&amp;LEN(D4614))),1)*1))</f>
        <v>3</v>
      </c>
      <c r="H4614" t="b">
        <f t="shared" ref="H4614:H4615" si="1069">OR(ISNUMBER(FIND("Wh kg", D4614)), ISNUMBER(FIND("F/g", D4614)), ISNUMBER(FIND("ppm", D4614)), ISNUMBER(FIND("ppb", D4614)), ISNUMBER(FIND("mAh/g", D4614)), ISNUMBER(FIND("kHz", D4614)), ISNUMBER(FIND("°C", D4614)), ISNUMBER(FIND(" pH", D4614)), ISNUMBER(FIND("mg/L", D4614)), ISNUMBER(FIND("mAhg", D4614)), ISNUMBER(FIND("g/L", D4614)), ISNUMBER(FIND("MPa", D4614)))</f>
        <v>1</v>
      </c>
    </row>
    <row r="4615" spans="1:8" hidden="1" x14ac:dyDescent="0.3">
      <c r="A4615">
        <v>2832</v>
      </c>
      <c r="B4615" t="s">
        <v>9646</v>
      </c>
      <c r="C4615" t="s">
        <v>9647</v>
      </c>
      <c r="D4615" t="s">
        <v>9648</v>
      </c>
      <c r="E4615" t="s">
        <v>9649</v>
      </c>
      <c r="F4615" t="s">
        <v>1126</v>
      </c>
      <c r="G4615" cm="1">
        <f t="array" aca="1" ref="G4615" ca="1">SUMPRODUCT(--ISNUMBER(MID(D4615,ROW(INDIRECT("1:"&amp;LEN(D4615))),1)*1))</f>
        <v>3</v>
      </c>
      <c r="H4615" t="b">
        <f t="shared" si="1069"/>
        <v>0</v>
      </c>
    </row>
    <row r="4616" spans="1:8" hidden="1" x14ac:dyDescent="0.3">
      <c r="A4616">
        <v>2836</v>
      </c>
      <c r="B4616" t="s">
        <v>9659</v>
      </c>
      <c r="C4616" t="s">
        <v>9660</v>
      </c>
      <c r="D4616" t="s">
        <v>9661</v>
      </c>
      <c r="E4616" t="s">
        <v>2686</v>
      </c>
      <c r="F4616" t="s">
        <v>66</v>
      </c>
      <c r="G4616" cm="1">
        <f t="array" aca="1" ref="G4616" ca="1">SUMPRODUCT(--ISNUMBER(MID(D4616,ROW(INDIRECT("1:"&amp;LEN(D4616))),1)*1))</f>
        <v>3</v>
      </c>
      <c r="H4616" t="b">
        <f t="shared" si="1067"/>
        <v>0</v>
      </c>
    </row>
    <row r="4617" spans="1:8" hidden="1" x14ac:dyDescent="0.3">
      <c r="A4617">
        <v>2914</v>
      </c>
      <c r="B4617" t="s">
        <v>9910</v>
      </c>
      <c r="C4617" t="s">
        <v>9911</v>
      </c>
      <c r="D4617" t="s">
        <v>9912</v>
      </c>
      <c r="E4617" t="s">
        <v>5814</v>
      </c>
      <c r="F4617" t="s">
        <v>33</v>
      </c>
      <c r="G4617" cm="1">
        <f t="array" aca="1" ref="G4617" ca="1">SUMPRODUCT(--ISNUMBER(MID(D4617,ROW(INDIRECT("1:"&amp;LEN(D4617))),1)*1))</f>
        <v>3</v>
      </c>
      <c r="H4617" t="b">
        <f>OR(ISNUMBER(FIND("Wh kg", D4617)), ISNUMBER(FIND("F/g", D4617)), ISNUMBER(FIND("ppm", D4617)), ISNUMBER(FIND("ppb", D4617)), ISNUMBER(FIND("mAh/g", D4617)), ISNUMBER(FIND("kHz", D4617)), ISNUMBER(FIND("°C", D4617)), ISNUMBER(FIND(" pH", D4617)), ISNUMBER(FIND("mg/L", D4617)), ISNUMBER(FIND("mAhg", D4617)), ISNUMBER(FIND("g/L", D4617)), ISNUMBER(FIND("MPa", D4617)))</f>
        <v>0</v>
      </c>
    </row>
    <row r="4618" spans="1:8" hidden="1" x14ac:dyDescent="0.3">
      <c r="A4618">
        <v>3058</v>
      </c>
      <c r="B4618" t="s">
        <v>10372</v>
      </c>
      <c r="C4618" t="s">
        <v>10373</v>
      </c>
      <c r="D4618" t="s">
        <v>10374</v>
      </c>
      <c r="E4618" t="s">
        <v>137</v>
      </c>
      <c r="F4618" t="s">
        <v>1084</v>
      </c>
      <c r="G4618" cm="1">
        <f t="array" aca="1" ref="G4618" ca="1">SUMPRODUCT(--ISNUMBER(MID(D4618,ROW(INDIRECT("1:"&amp;LEN(D4618))),1)*1))</f>
        <v>3</v>
      </c>
      <c r="H4618" t="b">
        <f t="shared" si="1067"/>
        <v>0</v>
      </c>
    </row>
    <row r="4619" spans="1:8" hidden="1" x14ac:dyDescent="0.3">
      <c r="A4619">
        <v>3165</v>
      </c>
      <c r="B4619" t="s">
        <v>10715</v>
      </c>
      <c r="C4619" t="s">
        <v>10716</v>
      </c>
      <c r="D4619" t="s">
        <v>10717</v>
      </c>
      <c r="E4619" t="s">
        <v>4137</v>
      </c>
      <c r="F4619" t="s">
        <v>89</v>
      </c>
      <c r="G4619" cm="1">
        <f t="array" aca="1" ref="G4619" ca="1">SUMPRODUCT(--ISNUMBER(MID(D4619,ROW(INDIRECT("1:"&amp;LEN(D4619))),1)*1))</f>
        <v>3</v>
      </c>
      <c r="H4619" t="b">
        <f>OR(ISNUMBER(FIND("Wh kg", D4619)), ISNUMBER(FIND("F/g", D4619)), ISNUMBER(FIND("ppm", D4619)), ISNUMBER(FIND("ppb", D4619)), ISNUMBER(FIND("mAh/g", D4619)), ISNUMBER(FIND("kHz", D4619)), ISNUMBER(FIND("°C", D4619)), ISNUMBER(FIND(" pH", D4619)), ISNUMBER(FIND("mg/L", D4619)), ISNUMBER(FIND("mAhg", D4619)), ISNUMBER(FIND("g/L", D4619)), ISNUMBER(FIND("MPa", D4619)))</f>
        <v>0</v>
      </c>
    </row>
    <row r="4620" spans="1:8" hidden="1" x14ac:dyDescent="0.3">
      <c r="A4620">
        <v>4618</v>
      </c>
      <c r="B4620" t="s">
        <v>15371</v>
      </c>
      <c r="C4620" t="s">
        <v>15372</v>
      </c>
      <c r="D4620" t="s">
        <v>555</v>
      </c>
      <c r="E4620" t="s">
        <v>6222</v>
      </c>
      <c r="F4620" t="s">
        <v>15373</v>
      </c>
      <c r="G4620" cm="1">
        <f t="array" aca="1" ref="G4620" ca="1">SUMPRODUCT(--ISNUMBER(MID(D4620,ROW(INDIRECT("1:"&amp;LEN(D4620))),1)*1))</f>
        <v>0</v>
      </c>
    </row>
    <row r="4621" spans="1:8" hidden="1" x14ac:dyDescent="0.3">
      <c r="A4621">
        <v>3200</v>
      </c>
      <c r="B4621" t="s">
        <v>10831</v>
      </c>
      <c r="C4621" t="s">
        <v>10832</v>
      </c>
      <c r="D4621" t="s">
        <v>10833</v>
      </c>
      <c r="E4621" t="s">
        <v>2329</v>
      </c>
      <c r="F4621" t="s">
        <v>3133</v>
      </c>
      <c r="G4621" cm="1">
        <f t="array" aca="1" ref="G4621" ca="1">SUMPRODUCT(--ISNUMBER(MID(D4621,ROW(INDIRECT("1:"&amp;LEN(D4621))),1)*1))</f>
        <v>3</v>
      </c>
      <c r="H4621" t="b">
        <f t="shared" ref="H4621:H4623" si="1070">OR(ISNUMBER(FIND("Wh kg", D4621)), ISNUMBER(FIND("F/g", D4621)), ISNUMBER(FIND("ppm", D4621)), ISNUMBER(FIND("ppb", D4621)), ISNUMBER(FIND("mAh/g", D4621)), ISNUMBER(FIND("kHz", D4621)), ISNUMBER(FIND("°C", D4621)), ISNUMBER(FIND(" pH", D4621)), ISNUMBER(FIND("mg/L", D4621)), ISNUMBER(FIND("min", D4621)), ISNUMBER(FIND("mAhg", D4621)), ISNUMBER(FIND("g/L", D4621)), ISNUMBER(FIND("MPa", D4621)))</f>
        <v>0</v>
      </c>
    </row>
    <row r="4622" spans="1:8" hidden="1" x14ac:dyDescent="0.3">
      <c r="A4622">
        <v>3400</v>
      </c>
      <c r="B4622" t="s">
        <v>11481</v>
      </c>
      <c r="C4622" t="s">
        <v>11482</v>
      </c>
      <c r="D4622" t="s">
        <v>11483</v>
      </c>
      <c r="E4622" t="s">
        <v>2555</v>
      </c>
      <c r="F4622" t="s">
        <v>15</v>
      </c>
      <c r="G4622" cm="1">
        <f t="array" aca="1" ref="G4622" ca="1">SUMPRODUCT(--ISNUMBER(MID(D4622,ROW(INDIRECT("1:"&amp;LEN(D4622))),1)*1))</f>
        <v>3</v>
      </c>
      <c r="H4622" t="b">
        <f t="shared" ref="H4622:H4623" si="1071">OR(ISNUMBER(FIND("Wh kg", D4622)), ISNUMBER(FIND("F/g", D4622)), ISNUMBER(FIND("ppm", D4622)), ISNUMBER(FIND("ppb", D4622)), ISNUMBER(FIND("mAh/g", D4622)), ISNUMBER(FIND("kHz", D4622)), ISNUMBER(FIND("°C", D4622)), ISNUMBER(FIND(" pH", D4622)), ISNUMBER(FIND("mg/L", D4622)), ISNUMBER(FIND("mAhg", D4622)), ISNUMBER(FIND("g/L", D4622)), ISNUMBER(FIND("MPa", D4622)))</f>
        <v>0</v>
      </c>
    </row>
    <row r="4623" spans="1:8" hidden="1" x14ac:dyDescent="0.3">
      <c r="A4623">
        <v>3433</v>
      </c>
      <c r="B4623" t="s">
        <v>11590</v>
      </c>
      <c r="C4623" t="s">
        <v>11591</v>
      </c>
      <c r="D4623" t="s">
        <v>11592</v>
      </c>
      <c r="E4623" t="s">
        <v>1130</v>
      </c>
      <c r="F4623" t="s">
        <v>4158</v>
      </c>
      <c r="G4623" cm="1">
        <f t="array" aca="1" ref="G4623" ca="1">SUMPRODUCT(--ISNUMBER(MID(D4623,ROW(INDIRECT("1:"&amp;LEN(D4623))),1)*1))</f>
        <v>3</v>
      </c>
      <c r="H4623" t="b">
        <f t="shared" si="1071"/>
        <v>0</v>
      </c>
    </row>
    <row r="4624" spans="1:8" hidden="1" x14ac:dyDescent="0.3">
      <c r="A4624">
        <v>4622</v>
      </c>
      <c r="B4624" t="s">
        <v>15383</v>
      </c>
      <c r="C4624" t="s">
        <v>15384</v>
      </c>
      <c r="D4624" t="s">
        <v>15385</v>
      </c>
      <c r="E4624" t="s">
        <v>4357</v>
      </c>
      <c r="F4624" t="s">
        <v>46</v>
      </c>
      <c r="G4624" cm="1">
        <f t="array" aca="1" ref="G4624" ca="1">SUMPRODUCT(--ISNUMBER(MID(D4624,ROW(INDIRECT("1:"&amp;LEN(D4624))),1)*1))</f>
        <v>0</v>
      </c>
    </row>
    <row r="4625" spans="1:8" x14ac:dyDescent="0.3">
      <c r="A4625">
        <v>3485</v>
      </c>
      <c r="B4625" t="s">
        <v>11760</v>
      </c>
      <c r="C4625" t="s">
        <v>11761</v>
      </c>
      <c r="D4625" t="s">
        <v>11762</v>
      </c>
      <c r="E4625" t="s">
        <v>3823</v>
      </c>
      <c r="F4625" t="s">
        <v>46</v>
      </c>
      <c r="G4625" cm="1">
        <f t="array" aca="1" ref="G4625" ca="1">SUMPRODUCT(--ISNUMBER(MID(D4625,ROW(INDIRECT("1:"&amp;LEN(D4625))),1)*1))</f>
        <v>3</v>
      </c>
      <c r="H4625" t="b">
        <f>OR(ISNUMBER(FIND("Wh kg", D4625)), ISNUMBER(FIND("F/g", D4625)), ISNUMBER(FIND("ppm", D4625)), ISNUMBER(FIND("ppb", D4625)), ISNUMBER(FIND("mAh/g", D4625)), ISNUMBER(FIND("kHz", D4625)), ISNUMBER(FIND("°C", D4625)), ISNUMBER(FIND(" pH", D4625)), ISNUMBER(FIND("mg/L", D4625)), ISNUMBER(FIND("mAhg", D4625)), ISNUMBER(FIND("g/L", D4625)), ISNUMBER(FIND("MPa", D4625)))</f>
        <v>1</v>
      </c>
    </row>
    <row r="4626" spans="1:8" hidden="1" x14ac:dyDescent="0.3">
      <c r="A4626">
        <v>4624</v>
      </c>
      <c r="B4626" t="s">
        <v>15389</v>
      </c>
      <c r="C4626" t="s">
        <v>15390</v>
      </c>
      <c r="D4626" t="s">
        <v>15391</v>
      </c>
      <c r="E4626" t="s">
        <v>490</v>
      </c>
      <c r="F4626" t="s">
        <v>33</v>
      </c>
      <c r="G4626" cm="1">
        <f t="array" aca="1" ref="G4626" ca="1">SUMPRODUCT(--ISNUMBER(MID(D4626,ROW(INDIRECT("1:"&amp;LEN(D4626))),1)*1))</f>
        <v>0</v>
      </c>
    </row>
    <row r="4627" spans="1:8" hidden="1" x14ac:dyDescent="0.3">
      <c r="A4627">
        <v>3542</v>
      </c>
      <c r="B4627" t="s">
        <v>11943</v>
      </c>
      <c r="C4627" t="s">
        <v>11944</v>
      </c>
      <c r="D4627" t="s">
        <v>11945</v>
      </c>
      <c r="E4627" t="s">
        <v>137</v>
      </c>
      <c r="F4627" t="s">
        <v>89</v>
      </c>
      <c r="G4627" cm="1">
        <f t="array" aca="1" ref="G4627" ca="1">SUMPRODUCT(--ISNUMBER(MID(D4627,ROW(INDIRECT("1:"&amp;LEN(D4627))),1)*1))</f>
        <v>3</v>
      </c>
      <c r="H4627" t="b">
        <f>OR(ISNUMBER(FIND("Wh kg", D4627)), ISNUMBER(FIND("F/g", D4627)), ISNUMBER(FIND("ppm", D4627)), ISNUMBER(FIND("ppb", D4627)), ISNUMBER(FIND("mAh/g", D4627)), ISNUMBER(FIND("kHz", D4627)), ISNUMBER(FIND("°C", D4627)), ISNUMBER(FIND(" pH", D4627)), ISNUMBER(FIND("mg/L", D4627)), ISNUMBER(FIND("mAhg", D4627)), ISNUMBER(FIND("g/L", D4627)), ISNUMBER(FIND("MPa", D4627)))</f>
        <v>0</v>
      </c>
    </row>
    <row r="4628" spans="1:8" hidden="1" x14ac:dyDescent="0.3">
      <c r="A4628">
        <v>4626</v>
      </c>
      <c r="B4628" t="s">
        <v>15395</v>
      </c>
      <c r="C4628" t="s">
        <v>15396</v>
      </c>
      <c r="D4628" t="s">
        <v>15397</v>
      </c>
      <c r="E4628" t="s">
        <v>464</v>
      </c>
      <c r="F4628" t="s">
        <v>15</v>
      </c>
      <c r="G4628" cm="1">
        <f t="array" aca="1" ref="G4628" ca="1">SUMPRODUCT(--ISNUMBER(MID(D4628,ROW(INDIRECT("1:"&amp;LEN(D4628))),1)*1))</f>
        <v>0</v>
      </c>
    </row>
    <row r="4629" spans="1:8" hidden="1" x14ac:dyDescent="0.3">
      <c r="A4629">
        <v>3589</v>
      </c>
      <c r="B4629" t="s">
        <v>12095</v>
      </c>
      <c r="C4629" t="s">
        <v>12096</v>
      </c>
      <c r="D4629" t="s">
        <v>12097</v>
      </c>
      <c r="E4629" t="s">
        <v>4833</v>
      </c>
      <c r="F4629" t="s">
        <v>161</v>
      </c>
      <c r="G4629" cm="1">
        <f t="array" aca="1" ref="G4629" ca="1">SUMPRODUCT(--ISNUMBER(MID(D4629,ROW(INDIRECT("1:"&amp;LEN(D4629))),1)*1))</f>
        <v>3</v>
      </c>
      <c r="H4629" t="b">
        <f t="shared" ref="H4629:H4636" si="1072">OR(ISNUMBER(FIND("Wh kg", D4629)), ISNUMBER(FIND("F/g", D4629)), ISNUMBER(FIND("ppm", D4629)), ISNUMBER(FIND("ppb", D4629)), ISNUMBER(FIND("mAh/g", D4629)), ISNUMBER(FIND("kHz", D4629)), ISNUMBER(FIND("°C", D4629)), ISNUMBER(FIND(" pH", D4629)), ISNUMBER(FIND("mg/L", D4629)), ISNUMBER(FIND("min", D4629)), ISNUMBER(FIND("mAhg", D4629)), ISNUMBER(FIND("g/L", D4629)), ISNUMBER(FIND("MPa", D4629)))</f>
        <v>0</v>
      </c>
    </row>
    <row r="4630" spans="1:8" x14ac:dyDescent="0.3">
      <c r="A4630">
        <v>3636</v>
      </c>
      <c r="B4630" t="s">
        <v>12250</v>
      </c>
      <c r="C4630" t="s">
        <v>12251</v>
      </c>
      <c r="D4630" t="s">
        <v>12252</v>
      </c>
      <c r="E4630" t="s">
        <v>1508</v>
      </c>
      <c r="F4630" t="s">
        <v>8003</v>
      </c>
      <c r="G4630" cm="1">
        <f t="array" aca="1" ref="G4630" ca="1">SUMPRODUCT(--ISNUMBER(MID(D4630,ROW(INDIRECT("1:"&amp;LEN(D4630))),1)*1))</f>
        <v>3</v>
      </c>
      <c r="H4630" t="b">
        <f t="shared" ref="H4630:H4633" si="1073">OR(ISNUMBER(FIND("Wh kg", D4630)), ISNUMBER(FIND("F/g", D4630)), ISNUMBER(FIND("ppm", D4630)), ISNUMBER(FIND("ppb", D4630)), ISNUMBER(FIND("mAh/g", D4630)), ISNUMBER(FIND("kHz", D4630)), ISNUMBER(FIND("°C", D4630)), ISNUMBER(FIND(" pH", D4630)), ISNUMBER(FIND("mg/L", D4630)), ISNUMBER(FIND("mAhg", D4630)), ISNUMBER(FIND("g/L", D4630)), ISNUMBER(FIND("MPa", D4630)))</f>
        <v>1</v>
      </c>
    </row>
    <row r="4631" spans="1:8" hidden="1" x14ac:dyDescent="0.3">
      <c r="A4631">
        <v>3804</v>
      </c>
      <c r="B4631" t="s">
        <v>12787</v>
      </c>
      <c r="C4631" t="s">
        <v>12788</v>
      </c>
      <c r="D4631" t="s">
        <v>12789</v>
      </c>
      <c r="E4631" t="s">
        <v>1461</v>
      </c>
      <c r="F4631" t="s">
        <v>317</v>
      </c>
      <c r="G4631" cm="1">
        <f t="array" aca="1" ref="G4631" ca="1">SUMPRODUCT(--ISNUMBER(MID(D4631,ROW(INDIRECT("1:"&amp;LEN(D4631))),1)*1))</f>
        <v>3</v>
      </c>
      <c r="H4631" t="b">
        <f t="shared" si="1073"/>
        <v>0</v>
      </c>
    </row>
    <row r="4632" spans="1:8" hidden="1" x14ac:dyDescent="0.3">
      <c r="A4632">
        <v>3818</v>
      </c>
      <c r="B4632" t="s">
        <v>12829</v>
      </c>
      <c r="C4632" t="s">
        <v>12830</v>
      </c>
      <c r="D4632" t="s">
        <v>12831</v>
      </c>
      <c r="E4632" t="s">
        <v>115</v>
      </c>
      <c r="F4632" t="s">
        <v>116</v>
      </c>
      <c r="G4632" cm="1">
        <f t="array" aca="1" ref="G4632" ca="1">SUMPRODUCT(--ISNUMBER(MID(D4632,ROW(INDIRECT("1:"&amp;LEN(D4632))),1)*1))</f>
        <v>3</v>
      </c>
      <c r="H4632" t="b">
        <f t="shared" si="1073"/>
        <v>0</v>
      </c>
    </row>
    <row r="4633" spans="1:8" hidden="1" x14ac:dyDescent="0.3">
      <c r="A4633">
        <v>3849</v>
      </c>
      <c r="B4633" t="s">
        <v>12925</v>
      </c>
      <c r="C4633" t="s">
        <v>12926</v>
      </c>
      <c r="D4633" t="s">
        <v>12927</v>
      </c>
      <c r="E4633" t="s">
        <v>254</v>
      </c>
      <c r="F4633" t="s">
        <v>610</v>
      </c>
      <c r="G4633" cm="1">
        <f t="array" aca="1" ref="G4633" ca="1">SUMPRODUCT(--ISNUMBER(MID(D4633,ROW(INDIRECT("1:"&amp;LEN(D4633))),1)*1))</f>
        <v>3</v>
      </c>
      <c r="H4633" t="b">
        <f t="shared" si="1073"/>
        <v>0</v>
      </c>
    </row>
    <row r="4634" spans="1:8" hidden="1" x14ac:dyDescent="0.3">
      <c r="A4634">
        <v>3895</v>
      </c>
      <c r="B4634" t="s">
        <v>13069</v>
      </c>
      <c r="C4634" t="s">
        <v>13070</v>
      </c>
      <c r="D4634" t="s">
        <v>13071</v>
      </c>
      <c r="E4634" t="s">
        <v>2671</v>
      </c>
      <c r="F4634" t="s">
        <v>1114</v>
      </c>
      <c r="G4634" cm="1">
        <f t="array" aca="1" ref="G4634" ca="1">SUMPRODUCT(--ISNUMBER(MID(D4634,ROW(INDIRECT("1:"&amp;LEN(D4634))),1)*1))</f>
        <v>3</v>
      </c>
      <c r="H4634" t="b">
        <f t="shared" si="1072"/>
        <v>0</v>
      </c>
    </row>
    <row r="4635" spans="1:8" hidden="1" x14ac:dyDescent="0.3">
      <c r="A4635">
        <v>3916</v>
      </c>
      <c r="B4635" t="s">
        <v>13135</v>
      </c>
      <c r="C4635" t="s">
        <v>13136</v>
      </c>
      <c r="D4635" t="s">
        <v>13137</v>
      </c>
      <c r="E4635" t="s">
        <v>265</v>
      </c>
      <c r="F4635" t="s">
        <v>13138</v>
      </c>
      <c r="G4635" cm="1">
        <f t="array" aca="1" ref="G4635" ca="1">SUMPRODUCT(--ISNUMBER(MID(D4635,ROW(INDIRECT("1:"&amp;LEN(D4635))),1)*1))</f>
        <v>3</v>
      </c>
      <c r="H4635" t="b">
        <f t="shared" si="1072"/>
        <v>0</v>
      </c>
    </row>
    <row r="4636" spans="1:8" hidden="1" x14ac:dyDescent="0.3">
      <c r="A4636">
        <v>3941</v>
      </c>
      <c r="B4636" t="s">
        <v>13214</v>
      </c>
      <c r="C4636" t="s">
        <v>13215</v>
      </c>
      <c r="D4636" t="s">
        <v>13216</v>
      </c>
      <c r="E4636" t="s">
        <v>3754</v>
      </c>
      <c r="F4636" t="s">
        <v>161</v>
      </c>
      <c r="G4636" cm="1">
        <f t="array" aca="1" ref="G4636" ca="1">SUMPRODUCT(--ISNUMBER(MID(D4636,ROW(INDIRECT("1:"&amp;LEN(D4636))),1)*1))</f>
        <v>3</v>
      </c>
      <c r="H4636" t="b">
        <f t="shared" si="1072"/>
        <v>0</v>
      </c>
    </row>
    <row r="4637" spans="1:8" hidden="1" x14ac:dyDescent="0.3">
      <c r="A4637">
        <v>4635</v>
      </c>
      <c r="B4637" t="s">
        <v>15425</v>
      </c>
      <c r="C4637" t="s">
        <v>15426</v>
      </c>
      <c r="D4637" t="s">
        <v>15427</v>
      </c>
      <c r="E4637" t="s">
        <v>1176</v>
      </c>
      <c r="F4637" t="s">
        <v>342</v>
      </c>
      <c r="G4637" cm="1">
        <f t="array" aca="1" ref="G4637" ca="1">SUMPRODUCT(--ISNUMBER(MID(D4637,ROW(INDIRECT("1:"&amp;LEN(D4637))),1)*1))</f>
        <v>0</v>
      </c>
    </row>
    <row r="4638" spans="1:8" hidden="1" x14ac:dyDescent="0.3">
      <c r="A4638">
        <v>4093</v>
      </c>
      <c r="B4638" t="s">
        <v>13695</v>
      </c>
      <c r="C4638" t="s">
        <v>13696</v>
      </c>
      <c r="D4638" t="s">
        <v>13697</v>
      </c>
      <c r="E4638" t="s">
        <v>11547</v>
      </c>
      <c r="F4638" t="s">
        <v>46</v>
      </c>
      <c r="G4638" cm="1">
        <f t="array" aca="1" ref="G4638" ca="1">SUMPRODUCT(--ISNUMBER(MID(D4638,ROW(INDIRECT("1:"&amp;LEN(D4638))),1)*1))</f>
        <v>3</v>
      </c>
      <c r="H4638" t="b">
        <f t="shared" ref="H4638:H4639" si="1074">OR(ISNUMBER(FIND("Wh kg", D4638)), ISNUMBER(FIND("F/g", D4638)), ISNUMBER(FIND("ppm", D4638)), ISNUMBER(FIND("ppb", D4638)), ISNUMBER(FIND("mAh/g", D4638)), ISNUMBER(FIND("kHz", D4638)), ISNUMBER(FIND("°C", D4638)), ISNUMBER(FIND(" pH", D4638)), ISNUMBER(FIND("mg/L", D4638)), ISNUMBER(FIND("min", D4638)), ISNUMBER(FIND("mAhg", D4638)), ISNUMBER(FIND("g/L", D4638)), ISNUMBER(FIND("MPa", D4638)))</f>
        <v>0</v>
      </c>
    </row>
    <row r="4639" spans="1:8" hidden="1" x14ac:dyDescent="0.3">
      <c r="A4639">
        <v>4134</v>
      </c>
      <c r="B4639" t="s">
        <v>13822</v>
      </c>
      <c r="C4639" t="s">
        <v>13823</v>
      </c>
      <c r="D4639" t="s">
        <v>13824</v>
      </c>
      <c r="E4639" t="s">
        <v>243</v>
      </c>
      <c r="F4639" t="s">
        <v>610</v>
      </c>
      <c r="G4639" cm="1">
        <f t="array" aca="1" ref="G4639" ca="1">SUMPRODUCT(--ISNUMBER(MID(D4639,ROW(INDIRECT("1:"&amp;LEN(D4639))),1)*1))</f>
        <v>3</v>
      </c>
      <c r="H4639" t="b">
        <f t="shared" si="1074"/>
        <v>0</v>
      </c>
    </row>
    <row r="4640" spans="1:8" hidden="1" x14ac:dyDescent="0.3">
      <c r="A4640">
        <v>4638</v>
      </c>
      <c r="B4640" t="s">
        <v>15434</v>
      </c>
      <c r="C4640" t="s">
        <v>15435</v>
      </c>
      <c r="D4640" t="s">
        <v>15436</v>
      </c>
      <c r="E4640" t="s">
        <v>15437</v>
      </c>
      <c r="F4640" t="s">
        <v>515</v>
      </c>
      <c r="G4640" cm="1">
        <f t="array" aca="1" ref="G4640" ca="1">SUMPRODUCT(--ISNUMBER(MID(D4640,ROW(INDIRECT("1:"&amp;LEN(D4640))),1)*1))</f>
        <v>0</v>
      </c>
    </row>
    <row r="4641" spans="1:8" hidden="1" x14ac:dyDescent="0.3">
      <c r="A4641">
        <v>4150</v>
      </c>
      <c r="B4641" t="s">
        <v>13871</v>
      </c>
      <c r="C4641" t="s">
        <v>13872</v>
      </c>
      <c r="D4641" t="s">
        <v>13873</v>
      </c>
      <c r="E4641" t="s">
        <v>507</v>
      </c>
      <c r="F4641" t="s">
        <v>1552</v>
      </c>
      <c r="G4641" cm="1">
        <f t="array" aca="1" ref="G4641" ca="1">SUMPRODUCT(--ISNUMBER(MID(D4641,ROW(INDIRECT("1:"&amp;LEN(D4641))),1)*1))</f>
        <v>3</v>
      </c>
      <c r="H4641" t="b">
        <f t="shared" ref="H4641:H4645" si="1075">OR(ISNUMBER(FIND("Wh kg", D4641)), ISNUMBER(FIND("F/g", D4641)), ISNUMBER(FIND("ppm", D4641)), ISNUMBER(FIND("ppb", D4641)), ISNUMBER(FIND("mAh/g", D4641)), ISNUMBER(FIND("kHz", D4641)), ISNUMBER(FIND("°C", D4641)), ISNUMBER(FIND(" pH", D4641)), ISNUMBER(FIND("mg/L", D4641)), ISNUMBER(FIND("min", D4641)), ISNUMBER(FIND("mAhg", D4641)), ISNUMBER(FIND("g/L", D4641)), ISNUMBER(FIND("MPa", D4641)))</f>
        <v>0</v>
      </c>
    </row>
    <row r="4642" spans="1:8" hidden="1" x14ac:dyDescent="0.3">
      <c r="A4642">
        <v>4239</v>
      </c>
      <c r="B4642" t="s">
        <v>14159</v>
      </c>
      <c r="C4642" t="s">
        <v>14160</v>
      </c>
      <c r="D4642" t="s">
        <v>14161</v>
      </c>
      <c r="E4642" t="s">
        <v>519</v>
      </c>
      <c r="F4642" t="s">
        <v>441</v>
      </c>
      <c r="G4642" cm="1">
        <f t="array" aca="1" ref="G4642" ca="1">SUMPRODUCT(--ISNUMBER(MID(D4642,ROW(INDIRECT("1:"&amp;LEN(D4642))),1)*1))</f>
        <v>3</v>
      </c>
      <c r="H4642" t="b">
        <f>OR(ISNUMBER(FIND("Wh kg", D4642)), ISNUMBER(FIND("F/g", D4642)), ISNUMBER(FIND("ppm", D4642)), ISNUMBER(FIND("ppb", D4642)), ISNUMBER(FIND("mAh/g", D4642)), ISNUMBER(FIND("kHz", D4642)), ISNUMBER(FIND("°C", D4642)), ISNUMBER(FIND(" pH", D4642)), ISNUMBER(FIND("mg/L", D4642)), ISNUMBER(FIND("mAhg", D4642)), ISNUMBER(FIND("g/L", D4642)), ISNUMBER(FIND("MPa", D4642)))</f>
        <v>0</v>
      </c>
    </row>
    <row r="4643" spans="1:8" hidden="1" x14ac:dyDescent="0.3">
      <c r="A4643">
        <v>4253</v>
      </c>
      <c r="B4643" t="s">
        <v>14202</v>
      </c>
      <c r="C4643" t="s">
        <v>14203</v>
      </c>
      <c r="D4643" t="s">
        <v>14204</v>
      </c>
      <c r="E4643" t="s">
        <v>1404</v>
      </c>
      <c r="F4643" t="s">
        <v>342</v>
      </c>
      <c r="G4643" cm="1">
        <f t="array" aca="1" ref="G4643" ca="1">SUMPRODUCT(--ISNUMBER(MID(D4643,ROW(INDIRECT("1:"&amp;LEN(D4643))),1)*1))</f>
        <v>3</v>
      </c>
      <c r="H4643" t="b">
        <f t="shared" si="1075"/>
        <v>0</v>
      </c>
    </row>
    <row r="4644" spans="1:8" hidden="1" x14ac:dyDescent="0.3">
      <c r="A4644">
        <v>4296</v>
      </c>
      <c r="B4644" t="s">
        <v>14339</v>
      </c>
      <c r="C4644" t="s">
        <v>14340</v>
      </c>
      <c r="D4644" t="s">
        <v>14341</v>
      </c>
      <c r="E4644" t="s">
        <v>14342</v>
      </c>
      <c r="F4644" t="s">
        <v>84</v>
      </c>
      <c r="G4644" cm="1">
        <f t="array" aca="1" ref="G4644" ca="1">SUMPRODUCT(--ISNUMBER(MID(D4644,ROW(INDIRECT("1:"&amp;LEN(D4644))),1)*1))</f>
        <v>3</v>
      </c>
      <c r="H4644" t="b">
        <f t="shared" ref="H4644:H4645" si="1076">OR(ISNUMBER(FIND("Wh kg", D4644)), ISNUMBER(FIND("F/g", D4644)), ISNUMBER(FIND("ppm", D4644)), ISNUMBER(FIND("ppb", D4644)), ISNUMBER(FIND("mAh/g", D4644)), ISNUMBER(FIND("kHz", D4644)), ISNUMBER(FIND("°C", D4644)), ISNUMBER(FIND(" pH", D4644)), ISNUMBER(FIND("mg/L", D4644)), ISNUMBER(FIND("mAhg", D4644)), ISNUMBER(FIND("g/L", D4644)), ISNUMBER(FIND("MPa", D4644)))</f>
        <v>0</v>
      </c>
    </row>
    <row r="4645" spans="1:8" hidden="1" x14ac:dyDescent="0.3">
      <c r="A4645">
        <v>4336</v>
      </c>
      <c r="B4645" t="s">
        <v>14470</v>
      </c>
      <c r="C4645" t="s">
        <v>14471</v>
      </c>
      <c r="D4645" t="s">
        <v>14472</v>
      </c>
      <c r="E4645" t="s">
        <v>14473</v>
      </c>
      <c r="F4645" t="s">
        <v>89</v>
      </c>
      <c r="G4645" cm="1">
        <f t="array" aca="1" ref="G4645" ca="1">SUMPRODUCT(--ISNUMBER(MID(D4645,ROW(INDIRECT("1:"&amp;LEN(D4645))),1)*1))</f>
        <v>3</v>
      </c>
      <c r="H4645" t="b">
        <f t="shared" si="1076"/>
        <v>0</v>
      </c>
    </row>
    <row r="4646" spans="1:8" hidden="1" x14ac:dyDescent="0.3">
      <c r="A4646">
        <v>4644</v>
      </c>
      <c r="B4646" t="s">
        <v>15453</v>
      </c>
      <c r="C4646" t="s">
        <v>15454</v>
      </c>
      <c r="D4646" t="s">
        <v>15455</v>
      </c>
      <c r="E4646" t="s">
        <v>9</v>
      </c>
      <c r="F4646" t="s">
        <v>342</v>
      </c>
      <c r="G4646" cm="1">
        <f t="array" aca="1" ref="G4646" ca="1">SUMPRODUCT(--ISNUMBER(MID(D4646,ROW(INDIRECT("1:"&amp;LEN(D4646))),1)*1))</f>
        <v>0</v>
      </c>
    </row>
    <row r="4647" spans="1:8" hidden="1" x14ac:dyDescent="0.3">
      <c r="A4647">
        <v>4645</v>
      </c>
      <c r="B4647" t="s">
        <v>15456</v>
      </c>
      <c r="C4647" t="s">
        <v>15457</v>
      </c>
      <c r="D4647" t="s">
        <v>15458</v>
      </c>
      <c r="E4647" t="s">
        <v>93</v>
      </c>
      <c r="F4647" t="s">
        <v>15459</v>
      </c>
      <c r="G4647" cm="1">
        <f t="array" aca="1" ref="G4647" ca="1">SUMPRODUCT(--ISNUMBER(MID(D4647,ROW(INDIRECT("1:"&amp;LEN(D4647))),1)*1))</f>
        <v>0</v>
      </c>
    </row>
    <row r="4648" spans="1:8" hidden="1" x14ac:dyDescent="0.3">
      <c r="A4648">
        <v>4646</v>
      </c>
      <c r="B4648" t="s">
        <v>15460</v>
      </c>
      <c r="C4648" t="s">
        <v>15461</v>
      </c>
      <c r="D4648" t="s">
        <v>15462</v>
      </c>
      <c r="E4648" t="s">
        <v>1130</v>
      </c>
      <c r="F4648" t="s">
        <v>1061</v>
      </c>
      <c r="G4648" cm="1">
        <f t="array" aca="1" ref="G4648" ca="1">SUMPRODUCT(--ISNUMBER(MID(D4648,ROW(INDIRECT("1:"&amp;LEN(D4648))),1)*1))</f>
        <v>0</v>
      </c>
    </row>
    <row r="4649" spans="1:8" hidden="1" x14ac:dyDescent="0.3">
      <c r="A4649">
        <v>4352</v>
      </c>
      <c r="B4649" t="s">
        <v>14526</v>
      </c>
      <c r="C4649" t="s">
        <v>14527</v>
      </c>
      <c r="D4649" t="s">
        <v>14528</v>
      </c>
      <c r="E4649" t="s">
        <v>12918</v>
      </c>
      <c r="F4649" t="s">
        <v>15</v>
      </c>
      <c r="G4649" cm="1">
        <f t="array" aca="1" ref="G4649" ca="1">SUMPRODUCT(--ISNUMBER(MID(D4649,ROW(INDIRECT("1:"&amp;LEN(D4649))),1)*1))</f>
        <v>3</v>
      </c>
      <c r="H4649" t="b">
        <f t="shared" ref="H4649:H4650" si="1077">OR(ISNUMBER(FIND("Wh kg", D4649)), ISNUMBER(FIND("F/g", D4649)), ISNUMBER(FIND("ppm", D4649)), ISNUMBER(FIND("ppb", D4649)), ISNUMBER(FIND("mAh/g", D4649)), ISNUMBER(FIND("kHz", D4649)), ISNUMBER(FIND("°C", D4649)), ISNUMBER(FIND(" pH", D4649)), ISNUMBER(FIND("mg/L", D4649)), ISNUMBER(FIND("mAhg", D4649)), ISNUMBER(FIND("g/L", D4649)), ISNUMBER(FIND("MPa", D4649)))</f>
        <v>0</v>
      </c>
    </row>
    <row r="4650" spans="1:8" hidden="1" x14ac:dyDescent="0.3">
      <c r="A4650">
        <v>4396</v>
      </c>
      <c r="B4650" t="s">
        <v>14667</v>
      </c>
      <c r="C4650" t="s">
        <v>14668</v>
      </c>
      <c r="D4650" t="s">
        <v>14669</v>
      </c>
      <c r="E4650" t="s">
        <v>14670</v>
      </c>
      <c r="F4650" t="s">
        <v>5452</v>
      </c>
      <c r="G4650" cm="1">
        <f t="array" aca="1" ref="G4650" ca="1">SUMPRODUCT(--ISNUMBER(MID(D4650,ROW(INDIRECT("1:"&amp;LEN(D4650))),1)*1))</f>
        <v>3</v>
      </c>
      <c r="H4650" t="b">
        <f t="shared" si="1077"/>
        <v>0</v>
      </c>
    </row>
    <row r="4651" spans="1:8" hidden="1" x14ac:dyDescent="0.3">
      <c r="A4651">
        <v>4406</v>
      </c>
      <c r="B4651" t="s">
        <v>14702</v>
      </c>
      <c r="C4651" t="s">
        <v>14703</v>
      </c>
      <c r="D4651" t="s">
        <v>14704</v>
      </c>
      <c r="E4651" t="s">
        <v>1895</v>
      </c>
      <c r="F4651" t="s">
        <v>89</v>
      </c>
      <c r="G4651" cm="1">
        <f t="array" aca="1" ref="G4651" ca="1">SUMPRODUCT(--ISNUMBER(MID(D4651,ROW(INDIRECT("1:"&amp;LEN(D4651))),1)*1))</f>
        <v>3</v>
      </c>
      <c r="H4651" t="b">
        <f t="shared" ref="H4649:H4651" si="1078">OR(ISNUMBER(FIND("Wh kg", D4651)), ISNUMBER(FIND("F/g", D4651)), ISNUMBER(FIND("ppm", D4651)), ISNUMBER(FIND("ppb", D4651)), ISNUMBER(FIND("mAh/g", D4651)), ISNUMBER(FIND("kHz", D4651)), ISNUMBER(FIND("°C", D4651)), ISNUMBER(FIND(" pH", D4651)), ISNUMBER(FIND("mg/L", D4651)), ISNUMBER(FIND("min", D4651)), ISNUMBER(FIND("mAhg", D4651)), ISNUMBER(FIND("g/L", D4651)), ISNUMBER(FIND("MPa", D4651)))</f>
        <v>0</v>
      </c>
    </row>
    <row r="4652" spans="1:8" hidden="1" x14ac:dyDescent="0.3">
      <c r="A4652">
        <v>4650</v>
      </c>
      <c r="B4652" t="s">
        <v>15472</v>
      </c>
      <c r="C4652" t="s">
        <v>15473</v>
      </c>
      <c r="D4652" t="s">
        <v>555</v>
      </c>
      <c r="E4652" t="s">
        <v>15474</v>
      </c>
      <c r="F4652" t="s">
        <v>14323</v>
      </c>
      <c r="G4652" cm="1">
        <f t="array" aca="1" ref="G4652" ca="1">SUMPRODUCT(--ISNUMBER(MID(D4652,ROW(INDIRECT("1:"&amp;LEN(D4652))),1)*1))</f>
        <v>0</v>
      </c>
    </row>
    <row r="4653" spans="1:8" hidden="1" x14ac:dyDescent="0.3">
      <c r="A4653">
        <v>4651</v>
      </c>
      <c r="B4653" t="s">
        <v>15475</v>
      </c>
      <c r="C4653" t="s">
        <v>15476</v>
      </c>
      <c r="D4653" t="s">
        <v>15477</v>
      </c>
      <c r="E4653" t="s">
        <v>15478</v>
      </c>
      <c r="F4653" t="s">
        <v>515</v>
      </c>
      <c r="G4653" cm="1">
        <f t="array" aca="1" ref="G4653" ca="1">SUMPRODUCT(--ISNUMBER(MID(D4653,ROW(INDIRECT("1:"&amp;LEN(D4653))),1)*1))</f>
        <v>0</v>
      </c>
    </row>
    <row r="4654" spans="1:8" hidden="1" x14ac:dyDescent="0.3">
      <c r="A4654">
        <v>4540</v>
      </c>
      <c r="B4654" t="s">
        <v>15125</v>
      </c>
      <c r="C4654" t="s">
        <v>15126</v>
      </c>
      <c r="D4654" t="s">
        <v>15127</v>
      </c>
      <c r="E4654" t="s">
        <v>137</v>
      </c>
      <c r="F4654" t="s">
        <v>708</v>
      </c>
      <c r="G4654" cm="1">
        <f t="array" aca="1" ref="G4654" ca="1">SUMPRODUCT(--ISNUMBER(MID(D4654,ROW(INDIRECT("1:"&amp;LEN(D4654))),1)*1))</f>
        <v>3</v>
      </c>
      <c r="H4654" t="b">
        <f t="shared" ref="H4654:H4656" si="1079">OR(ISNUMBER(FIND("Wh kg", D4654)), ISNUMBER(FIND("F/g", D4654)), ISNUMBER(FIND("ppm", D4654)), ISNUMBER(FIND("ppb", D4654)), ISNUMBER(FIND("mAh/g", D4654)), ISNUMBER(FIND("kHz", D4654)), ISNUMBER(FIND("°C", D4654)), ISNUMBER(FIND(" pH", D4654)), ISNUMBER(FIND("mg/L", D4654)), ISNUMBER(FIND("min", D4654)), ISNUMBER(FIND("mAhg", D4654)), ISNUMBER(FIND("g/L", D4654)), ISNUMBER(FIND("MPa", D4654)))</f>
        <v>0</v>
      </c>
    </row>
    <row r="4655" spans="1:8" hidden="1" x14ac:dyDescent="0.3">
      <c r="A4655">
        <v>4667</v>
      </c>
      <c r="B4655" t="s">
        <v>15527</v>
      </c>
      <c r="C4655" t="s">
        <v>15528</v>
      </c>
      <c r="D4655" t="s">
        <v>15529</v>
      </c>
      <c r="E4655" t="s">
        <v>1389</v>
      </c>
      <c r="F4655" t="s">
        <v>99</v>
      </c>
      <c r="G4655" cm="1">
        <f t="array" aca="1" ref="G4655" ca="1">SUMPRODUCT(--ISNUMBER(MID(D4655,ROW(INDIRECT("1:"&amp;LEN(D4655))),1)*1))</f>
        <v>3</v>
      </c>
      <c r="H4655" t="b">
        <f t="shared" si="1079"/>
        <v>0</v>
      </c>
    </row>
    <row r="4656" spans="1:8" hidden="1" x14ac:dyDescent="0.3">
      <c r="A4656">
        <v>4690</v>
      </c>
      <c r="B4656" t="s">
        <v>15600</v>
      </c>
      <c r="C4656" t="s">
        <v>15601</v>
      </c>
      <c r="D4656" t="s">
        <v>15602</v>
      </c>
      <c r="E4656" t="s">
        <v>856</v>
      </c>
      <c r="F4656" t="s">
        <v>10801</v>
      </c>
      <c r="G4656" cm="1">
        <f t="array" aca="1" ref="G4656" ca="1">SUMPRODUCT(--ISNUMBER(MID(D4656,ROW(INDIRECT("1:"&amp;LEN(D4656))),1)*1))</f>
        <v>3</v>
      </c>
      <c r="H4656" t="b">
        <f>OR(ISNUMBER(FIND("Wh kg", D4656)), ISNUMBER(FIND("F/g", D4656)), ISNUMBER(FIND("ppm", D4656)), ISNUMBER(FIND("ppb", D4656)), ISNUMBER(FIND("mAh/g", D4656)), ISNUMBER(FIND("kHz", D4656)), ISNUMBER(FIND("°C", D4656)), ISNUMBER(FIND(" pH", D4656)), ISNUMBER(FIND("mg/L", D4656)), ISNUMBER(FIND("mAhg", D4656)), ISNUMBER(FIND("g/L", D4656)), ISNUMBER(FIND("MPa", D4656)))</f>
        <v>0</v>
      </c>
    </row>
    <row r="4657" spans="1:8" hidden="1" x14ac:dyDescent="0.3">
      <c r="A4657">
        <v>4655</v>
      </c>
      <c r="B4657" t="s">
        <v>15489</v>
      </c>
      <c r="C4657" t="s">
        <v>15490</v>
      </c>
      <c r="D4657" t="s">
        <v>15491</v>
      </c>
      <c r="E4657" t="s">
        <v>4144</v>
      </c>
      <c r="F4657" t="s">
        <v>161</v>
      </c>
      <c r="G4657" cm="1">
        <f t="array" aca="1" ref="G4657" ca="1">SUMPRODUCT(--ISNUMBER(MID(D4657,ROW(INDIRECT("1:"&amp;LEN(D4657))),1)*1))</f>
        <v>0</v>
      </c>
    </row>
    <row r="4658" spans="1:8" hidden="1" x14ac:dyDescent="0.3">
      <c r="A4658">
        <v>4700</v>
      </c>
      <c r="B4658" t="s">
        <v>15632</v>
      </c>
      <c r="C4658" t="s">
        <v>15633</v>
      </c>
      <c r="D4658" t="s">
        <v>15634</v>
      </c>
      <c r="E4658" t="s">
        <v>6004</v>
      </c>
      <c r="F4658" t="s">
        <v>89</v>
      </c>
      <c r="G4658" cm="1">
        <f t="array" aca="1" ref="G4658" ca="1">SUMPRODUCT(--ISNUMBER(MID(D4658,ROW(INDIRECT("1:"&amp;LEN(D4658))),1)*1))</f>
        <v>3</v>
      </c>
      <c r="H4658" t="b">
        <f t="shared" ref="H4658:H4661" si="1080">OR(ISNUMBER(FIND("Wh kg", D4658)), ISNUMBER(FIND("F/g", D4658)), ISNUMBER(FIND("ppm", D4658)), ISNUMBER(FIND("ppb", D4658)), ISNUMBER(FIND("mAh/g", D4658)), ISNUMBER(FIND("kHz", D4658)), ISNUMBER(FIND("°C", D4658)), ISNUMBER(FIND(" pH", D4658)), ISNUMBER(FIND("mg/L", D4658)), ISNUMBER(FIND("min", D4658)), ISNUMBER(FIND("mAhg", D4658)), ISNUMBER(FIND("g/L", D4658)), ISNUMBER(FIND("MPa", D4658)))</f>
        <v>0</v>
      </c>
    </row>
    <row r="4659" spans="1:8" hidden="1" x14ac:dyDescent="0.3">
      <c r="A4659">
        <v>4781</v>
      </c>
      <c r="B4659" t="s">
        <v>15892</v>
      </c>
      <c r="C4659" t="s">
        <v>15893</v>
      </c>
      <c r="D4659" t="s">
        <v>15894</v>
      </c>
      <c r="E4659" t="s">
        <v>15895</v>
      </c>
      <c r="F4659" t="s">
        <v>9087</v>
      </c>
      <c r="G4659" cm="1">
        <f t="array" aca="1" ref="G4659" ca="1">SUMPRODUCT(--ISNUMBER(MID(D4659,ROW(INDIRECT("1:"&amp;LEN(D4659))),1)*1))</f>
        <v>3</v>
      </c>
      <c r="H4659" t="b">
        <f t="shared" ref="H4659:H4660" si="1081">OR(ISNUMBER(FIND("Wh kg", D4659)), ISNUMBER(FIND("F/g", D4659)), ISNUMBER(FIND("ppm", D4659)), ISNUMBER(FIND("ppb", D4659)), ISNUMBER(FIND("mAh/g", D4659)), ISNUMBER(FIND("kHz", D4659)), ISNUMBER(FIND("°C", D4659)), ISNUMBER(FIND(" pH", D4659)), ISNUMBER(FIND("mg/L", D4659)), ISNUMBER(FIND("mAhg", D4659)), ISNUMBER(FIND("g/L", D4659)), ISNUMBER(FIND("MPa", D4659)))</f>
        <v>0</v>
      </c>
    </row>
    <row r="4660" spans="1:8" x14ac:dyDescent="0.3">
      <c r="A4660">
        <v>4818</v>
      </c>
      <c r="B4660" t="s">
        <v>16013</v>
      </c>
      <c r="C4660" t="s">
        <v>16014</v>
      </c>
      <c r="D4660" t="s">
        <v>16015</v>
      </c>
      <c r="E4660" t="s">
        <v>126</v>
      </c>
      <c r="F4660" t="s">
        <v>610</v>
      </c>
      <c r="G4660" cm="1">
        <f t="array" aca="1" ref="G4660" ca="1">SUMPRODUCT(--ISNUMBER(MID(D4660,ROW(INDIRECT("1:"&amp;LEN(D4660))),1)*1))</f>
        <v>3</v>
      </c>
      <c r="H4660" t="b">
        <f t="shared" si="1081"/>
        <v>1</v>
      </c>
    </row>
    <row r="4661" spans="1:8" hidden="1" x14ac:dyDescent="0.3">
      <c r="A4661">
        <v>4830</v>
      </c>
      <c r="B4661" t="s">
        <v>16053</v>
      </c>
      <c r="C4661" t="s">
        <v>16054</v>
      </c>
      <c r="D4661" t="s">
        <v>16055</v>
      </c>
      <c r="E4661" t="s">
        <v>287</v>
      </c>
      <c r="F4661" t="s">
        <v>7336</v>
      </c>
      <c r="G4661" cm="1">
        <f t="array" aca="1" ref="G4661" ca="1">SUMPRODUCT(--ISNUMBER(MID(D4661,ROW(INDIRECT("1:"&amp;LEN(D4661))),1)*1))</f>
        <v>3</v>
      </c>
      <c r="H4661" t="b">
        <f t="shared" si="1080"/>
        <v>0</v>
      </c>
    </row>
    <row r="4662" spans="1:8" hidden="1" x14ac:dyDescent="0.3">
      <c r="A4662">
        <v>4660</v>
      </c>
      <c r="B4662" t="s">
        <v>15504</v>
      </c>
      <c r="C4662" t="s">
        <v>15505</v>
      </c>
      <c r="D4662" t="s">
        <v>15506</v>
      </c>
      <c r="E4662" t="s">
        <v>126</v>
      </c>
      <c r="F4662" t="s">
        <v>153</v>
      </c>
      <c r="G4662" cm="1">
        <f t="array" aca="1" ref="G4662" ca="1">SUMPRODUCT(--ISNUMBER(MID(D4662,ROW(INDIRECT("1:"&amp;LEN(D4662))),1)*1))</f>
        <v>0</v>
      </c>
    </row>
    <row r="4663" spans="1:8" hidden="1" x14ac:dyDescent="0.3">
      <c r="A4663">
        <v>4840</v>
      </c>
      <c r="B4663" t="s">
        <v>16086</v>
      </c>
      <c r="C4663" t="s">
        <v>16087</v>
      </c>
      <c r="D4663" t="s">
        <v>16088</v>
      </c>
      <c r="E4663" t="s">
        <v>4833</v>
      </c>
      <c r="F4663" t="s">
        <v>3925</v>
      </c>
      <c r="G4663" cm="1">
        <f t="array" aca="1" ref="G4663" ca="1">SUMPRODUCT(--ISNUMBER(MID(D4663,ROW(INDIRECT("1:"&amp;LEN(D4663))),1)*1))</f>
        <v>3</v>
      </c>
      <c r="H4663" t="b">
        <f>OR(ISNUMBER(FIND("Wh kg", D4663)), ISNUMBER(FIND("F/g", D4663)), ISNUMBER(FIND("ppm", D4663)), ISNUMBER(FIND("ppb", D4663)), ISNUMBER(FIND("mAh/g", D4663)), ISNUMBER(FIND("kHz", D4663)), ISNUMBER(FIND("°C", D4663)), ISNUMBER(FIND(" pH", D4663)), ISNUMBER(FIND("mg/L", D4663)), ISNUMBER(FIND("mAhg", D4663)), ISNUMBER(FIND("g/L", D4663)), ISNUMBER(FIND("MPa", D4663)))</f>
        <v>0</v>
      </c>
    </row>
    <row r="4664" spans="1:8" hidden="1" x14ac:dyDescent="0.3">
      <c r="A4664">
        <v>4662</v>
      </c>
      <c r="B4664" t="s">
        <v>15510</v>
      </c>
      <c r="C4664" t="s">
        <v>15511</v>
      </c>
      <c r="D4664" t="s">
        <v>15512</v>
      </c>
      <c r="E4664" t="s">
        <v>1106</v>
      </c>
      <c r="F4664" t="s">
        <v>1411</v>
      </c>
      <c r="G4664" cm="1">
        <f t="array" aca="1" ref="G4664" ca="1">SUMPRODUCT(--ISNUMBER(MID(D4664,ROW(INDIRECT("1:"&amp;LEN(D4664))),1)*1))</f>
        <v>0</v>
      </c>
    </row>
    <row r="4665" spans="1:8" hidden="1" x14ac:dyDescent="0.3">
      <c r="A4665">
        <v>4841</v>
      </c>
      <c r="B4665" t="s">
        <v>16089</v>
      </c>
      <c r="C4665" t="s">
        <v>16090</v>
      </c>
      <c r="D4665" t="s">
        <v>16091</v>
      </c>
      <c r="E4665" t="s">
        <v>1959</v>
      </c>
      <c r="F4665" t="s">
        <v>15</v>
      </c>
      <c r="G4665" cm="1">
        <f t="array" aca="1" ref="G4665" ca="1">SUMPRODUCT(--ISNUMBER(MID(D4665,ROW(INDIRECT("1:"&amp;LEN(D4665))),1)*1))</f>
        <v>3</v>
      </c>
      <c r="H4665" t="b">
        <f>OR(ISNUMBER(FIND("Wh kg", D4665)), ISNUMBER(FIND("F/g", D4665)), ISNUMBER(FIND("ppm", D4665)), ISNUMBER(FIND("ppb", D4665)), ISNUMBER(FIND("mAh/g", D4665)), ISNUMBER(FIND("kHz", D4665)), ISNUMBER(FIND("°C", D4665)), ISNUMBER(FIND(" pH", D4665)), ISNUMBER(FIND("mg/L", D4665)), ISNUMBER(FIND("min", D4665)), ISNUMBER(FIND("mAhg", D4665)), ISNUMBER(FIND("g/L", D4665)), ISNUMBER(FIND("MPa", D4665)))</f>
        <v>0</v>
      </c>
    </row>
    <row r="4666" spans="1:8" hidden="1" x14ac:dyDescent="0.3">
      <c r="A4666">
        <v>4664</v>
      </c>
      <c r="B4666" t="s">
        <v>15516</v>
      </c>
      <c r="C4666" t="s">
        <v>15517</v>
      </c>
      <c r="D4666" t="s">
        <v>15518</v>
      </c>
      <c r="E4666" t="s">
        <v>191</v>
      </c>
      <c r="F4666" t="s">
        <v>15519</v>
      </c>
      <c r="G4666" cm="1">
        <f t="array" aca="1" ref="G4666" ca="1">SUMPRODUCT(--ISNUMBER(MID(D4666,ROW(INDIRECT("1:"&amp;LEN(D4666))),1)*1))</f>
        <v>0</v>
      </c>
    </row>
    <row r="4667" spans="1:8" hidden="1" x14ac:dyDescent="0.3">
      <c r="A4667">
        <v>4937</v>
      </c>
      <c r="B4667" t="s">
        <v>16395</v>
      </c>
      <c r="C4667" t="s">
        <v>16396</v>
      </c>
      <c r="D4667" t="s">
        <v>16397</v>
      </c>
      <c r="E4667" t="s">
        <v>191</v>
      </c>
      <c r="F4667" t="s">
        <v>138</v>
      </c>
      <c r="G4667" cm="1">
        <f t="array" aca="1" ref="G4667" ca="1">SUMPRODUCT(--ISNUMBER(MID(D4667,ROW(INDIRECT("1:"&amp;LEN(D4667))),1)*1))</f>
        <v>3</v>
      </c>
      <c r="H4667" t="b">
        <f t="shared" ref="H4667:H4670" si="1082">OR(ISNUMBER(FIND("Wh kg", D4667)), ISNUMBER(FIND("F/g", D4667)), ISNUMBER(FIND("ppm", D4667)), ISNUMBER(FIND("ppb", D4667)), ISNUMBER(FIND("mAh/g", D4667)), ISNUMBER(FIND("kHz", D4667)), ISNUMBER(FIND("°C", D4667)), ISNUMBER(FIND(" pH", D4667)), ISNUMBER(FIND("mg/L", D4667)), ISNUMBER(FIND("min", D4667)), ISNUMBER(FIND("mAhg", D4667)), ISNUMBER(FIND("g/L", D4667)), ISNUMBER(FIND("MPa", D4667)))</f>
        <v>0</v>
      </c>
    </row>
    <row r="4668" spans="1:8" hidden="1" x14ac:dyDescent="0.3">
      <c r="A4668">
        <v>4956</v>
      </c>
      <c r="B4668" t="s">
        <v>16455</v>
      </c>
      <c r="C4668" t="s">
        <v>16456</v>
      </c>
      <c r="D4668" t="s">
        <v>16457</v>
      </c>
      <c r="E4668" t="s">
        <v>3994</v>
      </c>
      <c r="F4668" t="s">
        <v>15</v>
      </c>
      <c r="G4668" cm="1">
        <f t="array" aca="1" ref="G4668" ca="1">SUMPRODUCT(--ISNUMBER(MID(D4668,ROW(INDIRECT("1:"&amp;LEN(D4668))),1)*1))</f>
        <v>3</v>
      </c>
      <c r="H4668" t="b">
        <f t="shared" ref="H4668:H4670" si="1083">OR(ISNUMBER(FIND("Wh kg", D4668)), ISNUMBER(FIND("F/g", D4668)), ISNUMBER(FIND("ppm", D4668)), ISNUMBER(FIND("ppb", D4668)), ISNUMBER(FIND("mAh/g", D4668)), ISNUMBER(FIND("kHz", D4668)), ISNUMBER(FIND("°C", D4668)), ISNUMBER(FIND(" pH", D4668)), ISNUMBER(FIND("mg/L", D4668)), ISNUMBER(FIND("mAhg", D4668)), ISNUMBER(FIND("g/L", D4668)), ISNUMBER(FIND("MPa", D4668)))</f>
        <v>0</v>
      </c>
    </row>
    <row r="4669" spans="1:8" hidden="1" x14ac:dyDescent="0.3">
      <c r="A4669">
        <v>4993</v>
      </c>
      <c r="B4669" t="s">
        <v>16570</v>
      </c>
      <c r="C4669" t="s">
        <v>16571</v>
      </c>
      <c r="D4669" t="s">
        <v>16572</v>
      </c>
      <c r="E4669" t="s">
        <v>12640</v>
      </c>
      <c r="F4669" t="s">
        <v>15</v>
      </c>
      <c r="G4669" cm="1">
        <f t="array" aca="1" ref="G4669" ca="1">SUMPRODUCT(--ISNUMBER(MID(D4669,ROW(INDIRECT("1:"&amp;LEN(D4669))),1)*1))</f>
        <v>3</v>
      </c>
      <c r="H4669" t="b">
        <f t="shared" si="1083"/>
        <v>0</v>
      </c>
    </row>
    <row r="4670" spans="1:8" hidden="1" x14ac:dyDescent="0.3">
      <c r="A4670">
        <v>17</v>
      </c>
      <c r="B4670" t="s">
        <v>85</v>
      </c>
      <c r="C4670" t="s">
        <v>86</v>
      </c>
      <c r="D4670" t="s">
        <v>87</v>
      </c>
      <c r="E4670" t="s">
        <v>88</v>
      </c>
      <c r="F4670" t="s">
        <v>89</v>
      </c>
      <c r="G4670" cm="1">
        <f t="array" aca="1" ref="G4670" ca="1">SUMPRODUCT(--ISNUMBER(MID(D4670,ROW(INDIRECT("1:"&amp;LEN(D4670))),1)*1))</f>
        <v>2</v>
      </c>
      <c r="H4670" t="b">
        <f t="shared" si="1083"/>
        <v>0</v>
      </c>
    </row>
    <row r="4671" spans="1:8" hidden="1" x14ac:dyDescent="0.3">
      <c r="A4671">
        <v>4669</v>
      </c>
      <c r="B4671" t="s">
        <v>15533</v>
      </c>
      <c r="C4671" t="s">
        <v>15534</v>
      </c>
      <c r="D4671" t="s">
        <v>15535</v>
      </c>
      <c r="E4671" t="s">
        <v>10897</v>
      </c>
      <c r="F4671" t="s">
        <v>15</v>
      </c>
      <c r="G4671" cm="1">
        <f t="array" aca="1" ref="G4671" ca="1">SUMPRODUCT(--ISNUMBER(MID(D4671,ROW(INDIRECT("1:"&amp;LEN(D4671))),1)*1))</f>
        <v>0</v>
      </c>
    </row>
    <row r="4672" spans="1:8" hidden="1" x14ac:dyDescent="0.3">
      <c r="A4672">
        <v>30</v>
      </c>
      <c r="B4672" t="s">
        <v>139</v>
      </c>
      <c r="C4672" t="s">
        <v>140</v>
      </c>
      <c r="D4672" t="s">
        <v>141</v>
      </c>
      <c r="E4672" t="s">
        <v>83</v>
      </c>
      <c r="F4672" t="s">
        <v>84</v>
      </c>
      <c r="G4672" cm="1">
        <f t="array" aca="1" ref="G4672" ca="1">SUMPRODUCT(--ISNUMBER(MID(D4672,ROW(INDIRECT("1:"&amp;LEN(D4672))),1)*1))</f>
        <v>2</v>
      </c>
      <c r="H4672" t="b">
        <f t="shared" ref="H4672:H4673" si="1084">OR(ISNUMBER(FIND("Wh kg", D4672)), ISNUMBER(FIND("F/g", D4672)), ISNUMBER(FIND("ppm", D4672)), ISNUMBER(FIND("ppb", D4672)), ISNUMBER(FIND("mAh/g", D4672)), ISNUMBER(FIND("kHz", D4672)), ISNUMBER(FIND("°C", D4672)), ISNUMBER(FIND(" pH", D4672)), ISNUMBER(FIND("mg/L", D4672)), ISNUMBER(FIND("mAhg", D4672)), ISNUMBER(FIND("g/L", D4672)), ISNUMBER(FIND("MPa", D4672)))</f>
        <v>0</v>
      </c>
    </row>
    <row r="4673" spans="1:8" hidden="1" x14ac:dyDescent="0.3">
      <c r="A4673">
        <v>41</v>
      </c>
      <c r="B4673" t="s">
        <v>184</v>
      </c>
      <c r="C4673" t="s">
        <v>185</v>
      </c>
      <c r="D4673" t="s">
        <v>186</v>
      </c>
      <c r="E4673" t="s">
        <v>187</v>
      </c>
      <c r="F4673" t="s">
        <v>33</v>
      </c>
      <c r="G4673" cm="1">
        <f t="array" aca="1" ref="G4673" ca="1">SUMPRODUCT(--ISNUMBER(MID(D4673,ROW(INDIRECT("1:"&amp;LEN(D4673))),1)*1))</f>
        <v>2</v>
      </c>
      <c r="H4673" t="b">
        <f t="shared" si="1084"/>
        <v>0</v>
      </c>
    </row>
    <row r="4674" spans="1:8" hidden="1" x14ac:dyDescent="0.3">
      <c r="A4674">
        <v>4672</v>
      </c>
      <c r="B4674" t="s">
        <v>15542</v>
      </c>
      <c r="C4674" t="s">
        <v>15543</v>
      </c>
      <c r="D4674" t="s">
        <v>15544</v>
      </c>
      <c r="E4674" t="s">
        <v>507</v>
      </c>
      <c r="F4674" t="s">
        <v>5178</v>
      </c>
      <c r="G4674" cm="1">
        <f t="array" aca="1" ref="G4674" ca="1">SUMPRODUCT(--ISNUMBER(MID(D4674,ROW(INDIRECT("1:"&amp;LEN(D4674))),1)*1))</f>
        <v>0</v>
      </c>
    </row>
    <row r="4675" spans="1:8" hidden="1" x14ac:dyDescent="0.3">
      <c r="A4675">
        <v>43</v>
      </c>
      <c r="B4675" t="s">
        <v>192</v>
      </c>
      <c r="C4675" t="s">
        <v>193</v>
      </c>
      <c r="D4675" t="s">
        <v>194</v>
      </c>
      <c r="E4675" t="s">
        <v>195</v>
      </c>
      <c r="F4675" t="s">
        <v>196</v>
      </c>
      <c r="G4675" cm="1">
        <f t="array" aca="1" ref="G4675" ca="1">SUMPRODUCT(--ISNUMBER(MID(D4675,ROW(INDIRECT("1:"&amp;LEN(D4675))),1)*1))</f>
        <v>2</v>
      </c>
      <c r="H4675" t="b">
        <f t="shared" ref="H4675:H4682" si="1085">OR(ISNUMBER(FIND("Wh kg", D4675)), ISNUMBER(FIND("F/g", D4675)), ISNUMBER(FIND("ppm", D4675)), ISNUMBER(FIND("ppb", D4675)), ISNUMBER(FIND("mAh/g", D4675)), ISNUMBER(FIND("kHz", D4675)), ISNUMBER(FIND("°C", D4675)), ISNUMBER(FIND(" pH", D4675)), ISNUMBER(FIND("mg/L", D4675)), ISNUMBER(FIND("min", D4675)), ISNUMBER(FIND("mAhg", D4675)), ISNUMBER(FIND("g/L", D4675)), ISNUMBER(FIND("MPa", D4675)))</f>
        <v>0</v>
      </c>
    </row>
    <row r="4676" spans="1:8" hidden="1" x14ac:dyDescent="0.3">
      <c r="A4676">
        <v>66</v>
      </c>
      <c r="B4676" t="s">
        <v>280</v>
      </c>
      <c r="C4676" t="s">
        <v>281</v>
      </c>
      <c r="D4676" t="s">
        <v>282</v>
      </c>
      <c r="E4676" t="s">
        <v>283</v>
      </c>
      <c r="F4676" t="s">
        <v>33</v>
      </c>
      <c r="G4676" cm="1">
        <f t="array" aca="1" ref="G4676" ca="1">SUMPRODUCT(--ISNUMBER(MID(D4676,ROW(INDIRECT("1:"&amp;LEN(D4676))),1)*1))</f>
        <v>2</v>
      </c>
      <c r="H4676" t="b">
        <f>OR(ISNUMBER(FIND("Wh kg", D4676)), ISNUMBER(FIND("F/g", D4676)), ISNUMBER(FIND("ppm", D4676)), ISNUMBER(FIND("ppb", D4676)), ISNUMBER(FIND("mAh/g", D4676)), ISNUMBER(FIND("kHz", D4676)), ISNUMBER(FIND("°C", D4676)), ISNUMBER(FIND(" pH", D4676)), ISNUMBER(FIND("mg/L", D4676)), ISNUMBER(FIND("mAhg", D4676)), ISNUMBER(FIND("g/L", D4676)), ISNUMBER(FIND("MPa", D4676)))</f>
        <v>0</v>
      </c>
    </row>
    <row r="4677" spans="1:8" hidden="1" x14ac:dyDescent="0.3">
      <c r="A4677">
        <v>71</v>
      </c>
      <c r="B4677" t="s">
        <v>300</v>
      </c>
      <c r="C4677" t="s">
        <v>301</v>
      </c>
      <c r="D4677" t="s">
        <v>302</v>
      </c>
      <c r="E4677" t="s">
        <v>265</v>
      </c>
      <c r="F4677" t="s">
        <v>303</v>
      </c>
      <c r="G4677" cm="1">
        <f t="array" aca="1" ref="G4677" ca="1">SUMPRODUCT(--ISNUMBER(MID(D4677,ROW(INDIRECT("1:"&amp;LEN(D4677))),1)*1))</f>
        <v>2</v>
      </c>
      <c r="H4677" t="b">
        <f t="shared" si="1085"/>
        <v>0</v>
      </c>
    </row>
    <row r="4678" spans="1:8" hidden="1" x14ac:dyDescent="0.3">
      <c r="A4678">
        <v>110</v>
      </c>
      <c r="B4678" t="s">
        <v>449</v>
      </c>
      <c r="C4678" t="s">
        <v>450</v>
      </c>
      <c r="D4678" t="s">
        <v>451</v>
      </c>
      <c r="E4678" t="s">
        <v>195</v>
      </c>
      <c r="F4678" t="s">
        <v>196</v>
      </c>
      <c r="G4678" cm="1">
        <f t="array" aca="1" ref="G4678" ca="1">SUMPRODUCT(--ISNUMBER(MID(D4678,ROW(INDIRECT("1:"&amp;LEN(D4678))),1)*1))</f>
        <v>2</v>
      </c>
      <c r="H4678" t="b">
        <f t="shared" si="1085"/>
        <v>0</v>
      </c>
    </row>
    <row r="4679" spans="1:8" hidden="1" x14ac:dyDescent="0.3">
      <c r="A4679">
        <v>153</v>
      </c>
      <c r="B4679" t="s">
        <v>597</v>
      </c>
      <c r="C4679" t="s">
        <v>598</v>
      </c>
      <c r="D4679" t="s">
        <v>599</v>
      </c>
      <c r="E4679" t="s">
        <v>195</v>
      </c>
      <c r="F4679" t="s">
        <v>196</v>
      </c>
      <c r="G4679" cm="1">
        <f t="array" aca="1" ref="G4679" ca="1">SUMPRODUCT(--ISNUMBER(MID(D4679,ROW(INDIRECT("1:"&amp;LEN(D4679))),1)*1))</f>
        <v>2</v>
      </c>
      <c r="H4679" t="b">
        <f t="shared" si="1085"/>
        <v>0</v>
      </c>
    </row>
    <row r="4680" spans="1:8" hidden="1" x14ac:dyDescent="0.3">
      <c r="A4680">
        <v>173</v>
      </c>
      <c r="B4680" t="s">
        <v>669</v>
      </c>
      <c r="C4680" t="s">
        <v>670</v>
      </c>
      <c r="D4680" t="s">
        <v>671</v>
      </c>
      <c r="E4680" t="s">
        <v>362</v>
      </c>
      <c r="F4680" t="s">
        <v>15</v>
      </c>
      <c r="G4680" cm="1">
        <f t="array" aca="1" ref="G4680" ca="1">SUMPRODUCT(--ISNUMBER(MID(D4680,ROW(INDIRECT("1:"&amp;LEN(D4680))),1)*1))</f>
        <v>2</v>
      </c>
      <c r="H4680" t="b">
        <f t="shared" ref="H4680:H4681" si="1086">OR(ISNUMBER(FIND("Wh kg", D4680)), ISNUMBER(FIND("F/g", D4680)), ISNUMBER(FIND("ppm", D4680)), ISNUMBER(FIND("ppb", D4680)), ISNUMBER(FIND("mAh/g", D4680)), ISNUMBER(FIND("kHz", D4680)), ISNUMBER(FIND("°C", D4680)), ISNUMBER(FIND(" pH", D4680)), ISNUMBER(FIND("mg/L", D4680)), ISNUMBER(FIND("mAhg", D4680)), ISNUMBER(FIND("g/L", D4680)), ISNUMBER(FIND("MPa", D4680)))</f>
        <v>0</v>
      </c>
    </row>
    <row r="4681" spans="1:8" hidden="1" x14ac:dyDescent="0.3">
      <c r="A4681">
        <v>191</v>
      </c>
      <c r="B4681" t="s">
        <v>735</v>
      </c>
      <c r="C4681" t="s">
        <v>736</v>
      </c>
      <c r="D4681" t="s">
        <v>737</v>
      </c>
      <c r="E4681" t="s">
        <v>65</v>
      </c>
      <c r="F4681" t="s">
        <v>15</v>
      </c>
      <c r="G4681" cm="1">
        <f t="array" aca="1" ref="G4681" ca="1">SUMPRODUCT(--ISNUMBER(MID(D4681,ROW(INDIRECT("1:"&amp;LEN(D4681))),1)*1))</f>
        <v>2</v>
      </c>
      <c r="H4681" t="b">
        <f t="shared" si="1086"/>
        <v>0</v>
      </c>
    </row>
    <row r="4682" spans="1:8" hidden="1" x14ac:dyDescent="0.3">
      <c r="A4682">
        <v>194</v>
      </c>
      <c r="B4682" t="s">
        <v>744</v>
      </c>
      <c r="C4682" t="s">
        <v>745</v>
      </c>
      <c r="D4682" t="s">
        <v>746</v>
      </c>
      <c r="E4682" t="s">
        <v>747</v>
      </c>
      <c r="F4682" t="s">
        <v>84</v>
      </c>
      <c r="G4682" cm="1">
        <f t="array" aca="1" ref="G4682" ca="1">SUMPRODUCT(--ISNUMBER(MID(D4682,ROW(INDIRECT("1:"&amp;LEN(D4682))),1)*1))</f>
        <v>2</v>
      </c>
      <c r="H4682" t="b">
        <f t="shared" si="1085"/>
        <v>0</v>
      </c>
    </row>
    <row r="4683" spans="1:8" hidden="1" x14ac:dyDescent="0.3">
      <c r="A4683">
        <v>4681</v>
      </c>
      <c r="B4683" t="s">
        <v>15571</v>
      </c>
      <c r="C4683" t="s">
        <v>15572</v>
      </c>
      <c r="D4683" t="s">
        <v>15573</v>
      </c>
      <c r="E4683" t="s">
        <v>265</v>
      </c>
      <c r="F4683" t="s">
        <v>15574</v>
      </c>
      <c r="G4683" cm="1">
        <f t="array" aca="1" ref="G4683" ca="1">SUMPRODUCT(--ISNUMBER(MID(D4683,ROW(INDIRECT("1:"&amp;LEN(D4683))),1)*1))</f>
        <v>0</v>
      </c>
    </row>
    <row r="4684" spans="1:8" hidden="1" x14ac:dyDescent="0.3">
      <c r="A4684">
        <v>213</v>
      </c>
      <c r="B4684" t="s">
        <v>810</v>
      </c>
      <c r="C4684" t="s">
        <v>811</v>
      </c>
      <c r="D4684" t="s">
        <v>812</v>
      </c>
      <c r="E4684" t="s">
        <v>813</v>
      </c>
      <c r="F4684" t="s">
        <v>116</v>
      </c>
      <c r="G4684" cm="1">
        <f t="array" aca="1" ref="G4684" ca="1">SUMPRODUCT(--ISNUMBER(MID(D4684,ROW(INDIRECT("1:"&amp;LEN(D4684))),1)*1))</f>
        <v>2</v>
      </c>
      <c r="H4684" t="b">
        <f>OR(ISNUMBER(FIND("Wh kg", D4684)), ISNUMBER(FIND("F/g", D4684)), ISNUMBER(FIND("ppm", D4684)), ISNUMBER(FIND("ppb", D4684)), ISNUMBER(FIND("mAh/g", D4684)), ISNUMBER(FIND("kHz", D4684)), ISNUMBER(FIND("°C", D4684)), ISNUMBER(FIND(" pH", D4684)), ISNUMBER(FIND("mg/L", D4684)), ISNUMBER(FIND("mAhg", D4684)), ISNUMBER(FIND("g/L", D4684)), ISNUMBER(FIND("MPa", D4684)))</f>
        <v>0</v>
      </c>
    </row>
    <row r="4685" spans="1:8" hidden="1" x14ac:dyDescent="0.3">
      <c r="A4685">
        <v>4683</v>
      </c>
      <c r="B4685" t="s">
        <v>15578</v>
      </c>
      <c r="C4685" t="s">
        <v>15579</v>
      </c>
      <c r="D4685" t="s">
        <v>15580</v>
      </c>
      <c r="E4685" t="s">
        <v>3121</v>
      </c>
      <c r="F4685" t="s">
        <v>3702</v>
      </c>
      <c r="G4685" cm="1">
        <f t="array" aca="1" ref="G4685" ca="1">SUMPRODUCT(--ISNUMBER(MID(D4685,ROW(INDIRECT("1:"&amp;LEN(D4685))),1)*1))</f>
        <v>0</v>
      </c>
    </row>
    <row r="4686" spans="1:8" hidden="1" x14ac:dyDescent="0.3">
      <c r="A4686">
        <v>223</v>
      </c>
      <c r="B4686" t="s">
        <v>843</v>
      </c>
      <c r="C4686" t="s">
        <v>844</v>
      </c>
      <c r="D4686" t="s">
        <v>845</v>
      </c>
      <c r="E4686" t="s">
        <v>243</v>
      </c>
      <c r="F4686" t="s">
        <v>321</v>
      </c>
      <c r="G4686" cm="1">
        <f t="array" aca="1" ref="G4686" ca="1">SUMPRODUCT(--ISNUMBER(MID(D4686,ROW(INDIRECT("1:"&amp;LEN(D4686))),1)*1))</f>
        <v>2</v>
      </c>
      <c r="H4686" t="b">
        <f>OR(ISNUMBER(FIND("Wh kg", D4686)), ISNUMBER(FIND("F/g", D4686)), ISNUMBER(FIND("ppm", D4686)), ISNUMBER(FIND("ppb", D4686)), ISNUMBER(FIND("mAh/g", D4686)), ISNUMBER(FIND("kHz", D4686)), ISNUMBER(FIND("°C", D4686)), ISNUMBER(FIND(" pH", D4686)), ISNUMBER(FIND("mg/L", D4686)), ISNUMBER(FIND("mAhg", D4686)), ISNUMBER(FIND("g/L", D4686)), ISNUMBER(FIND("MPa", D4686)))</f>
        <v>0</v>
      </c>
    </row>
    <row r="4687" spans="1:8" hidden="1" x14ac:dyDescent="0.3">
      <c r="A4687">
        <v>244</v>
      </c>
      <c r="B4687" t="s">
        <v>917</v>
      </c>
      <c r="C4687" t="s">
        <v>918</v>
      </c>
      <c r="D4687" t="s">
        <v>919</v>
      </c>
      <c r="E4687" t="s">
        <v>920</v>
      </c>
      <c r="F4687" t="s">
        <v>921</v>
      </c>
      <c r="G4687" cm="1">
        <f t="array" aca="1" ref="G4687" ca="1">SUMPRODUCT(--ISNUMBER(MID(D4687,ROW(INDIRECT("1:"&amp;LEN(D4687))),1)*1))</f>
        <v>2</v>
      </c>
      <c r="H4687" t="b">
        <f t="shared" ref="H4686:H4688" si="1087">OR(ISNUMBER(FIND("Wh kg", D4687)), ISNUMBER(FIND("F/g", D4687)), ISNUMBER(FIND("ppm", D4687)), ISNUMBER(FIND("ppb", D4687)), ISNUMBER(FIND("mAh/g", D4687)), ISNUMBER(FIND("kHz", D4687)), ISNUMBER(FIND("°C", D4687)), ISNUMBER(FIND(" pH", D4687)), ISNUMBER(FIND("mg/L", D4687)), ISNUMBER(FIND("min", D4687)), ISNUMBER(FIND("mAhg", D4687)), ISNUMBER(FIND("g/L", D4687)), ISNUMBER(FIND("MPa", D4687)))</f>
        <v>0</v>
      </c>
    </row>
    <row r="4688" spans="1:8" hidden="1" x14ac:dyDescent="0.3">
      <c r="A4688">
        <v>265</v>
      </c>
      <c r="B4688" t="s">
        <v>989</v>
      </c>
      <c r="C4688" t="s">
        <v>221</v>
      </c>
      <c r="D4688" t="s">
        <v>990</v>
      </c>
      <c r="E4688" t="s">
        <v>991</v>
      </c>
      <c r="F4688" t="s">
        <v>321</v>
      </c>
      <c r="G4688" cm="1">
        <f t="array" aca="1" ref="G4688" ca="1">SUMPRODUCT(--ISNUMBER(MID(D4688,ROW(INDIRECT("1:"&amp;LEN(D4688))),1)*1))</f>
        <v>2</v>
      </c>
      <c r="H4688" t="b">
        <f t="shared" si="1087"/>
        <v>0</v>
      </c>
    </row>
    <row r="4689" spans="1:8" hidden="1" x14ac:dyDescent="0.3">
      <c r="A4689">
        <v>4687</v>
      </c>
      <c r="B4689" t="s">
        <v>15590</v>
      </c>
      <c r="C4689" t="s">
        <v>15591</v>
      </c>
      <c r="D4689" t="s">
        <v>15592</v>
      </c>
      <c r="E4689" t="s">
        <v>15593</v>
      </c>
      <c r="F4689" t="s">
        <v>515</v>
      </c>
      <c r="G4689" cm="1">
        <f t="array" aca="1" ref="G4689" ca="1">SUMPRODUCT(--ISNUMBER(MID(D4689,ROW(INDIRECT("1:"&amp;LEN(D4689))),1)*1))</f>
        <v>0</v>
      </c>
    </row>
    <row r="4690" spans="1:8" hidden="1" x14ac:dyDescent="0.3">
      <c r="A4690">
        <v>286</v>
      </c>
      <c r="B4690" t="s">
        <v>1062</v>
      </c>
      <c r="C4690" t="s">
        <v>1063</v>
      </c>
      <c r="D4690" t="s">
        <v>1064</v>
      </c>
      <c r="E4690" t="s">
        <v>299</v>
      </c>
      <c r="F4690" t="s">
        <v>84</v>
      </c>
      <c r="G4690" cm="1">
        <f t="array" aca="1" ref="G4690" ca="1">SUMPRODUCT(--ISNUMBER(MID(D4690,ROW(INDIRECT("1:"&amp;LEN(D4690))),1)*1))</f>
        <v>2</v>
      </c>
      <c r="H4690" t="b">
        <f>OR(ISNUMBER(FIND("Wh kg", D4690)), ISNUMBER(FIND("F/g", D4690)), ISNUMBER(FIND("ppm", D4690)), ISNUMBER(FIND("ppb", D4690)), ISNUMBER(FIND("mAh/g", D4690)), ISNUMBER(FIND("kHz", D4690)), ISNUMBER(FIND("°C", D4690)), ISNUMBER(FIND(" pH", D4690)), ISNUMBER(FIND("mg/L", D4690)), ISNUMBER(FIND("min", D4690)), ISNUMBER(FIND("mAhg", D4690)), ISNUMBER(FIND("g/L", D4690)), ISNUMBER(FIND("MPa", D4690)))</f>
        <v>0</v>
      </c>
    </row>
    <row r="4691" spans="1:8" hidden="1" x14ac:dyDescent="0.3">
      <c r="A4691">
        <v>4689</v>
      </c>
      <c r="B4691" t="s">
        <v>15597</v>
      </c>
      <c r="C4691" t="s">
        <v>15598</v>
      </c>
      <c r="D4691" t="s">
        <v>15599</v>
      </c>
      <c r="E4691" t="s">
        <v>4218</v>
      </c>
      <c r="F4691" t="s">
        <v>33</v>
      </c>
      <c r="G4691" cm="1">
        <f t="array" aca="1" ref="G4691" ca="1">SUMPRODUCT(--ISNUMBER(MID(D4691,ROW(INDIRECT("1:"&amp;LEN(D4691))),1)*1))</f>
        <v>0</v>
      </c>
    </row>
    <row r="4692" spans="1:8" hidden="1" x14ac:dyDescent="0.3">
      <c r="A4692">
        <v>297</v>
      </c>
      <c r="B4692" t="s">
        <v>1099</v>
      </c>
      <c r="C4692" t="s">
        <v>1100</v>
      </c>
      <c r="D4692" t="s">
        <v>1101</v>
      </c>
      <c r="E4692" t="s">
        <v>1102</v>
      </c>
      <c r="F4692" t="s">
        <v>632</v>
      </c>
      <c r="G4692" cm="1">
        <f t="array" aca="1" ref="G4692" ca="1">SUMPRODUCT(--ISNUMBER(MID(D4692,ROW(INDIRECT("1:"&amp;LEN(D4692))),1)*1))</f>
        <v>2</v>
      </c>
      <c r="H4692" t="b">
        <f>OR(ISNUMBER(FIND("Wh kg", D4692)), ISNUMBER(FIND("F/g", D4692)), ISNUMBER(FIND("ppm", D4692)), ISNUMBER(FIND("ppb", D4692)), ISNUMBER(FIND("mAh/g", D4692)), ISNUMBER(FIND("kHz", D4692)), ISNUMBER(FIND("°C", D4692)), ISNUMBER(FIND(" pH", D4692)), ISNUMBER(FIND("mg/L", D4692)), ISNUMBER(FIND("mAhg", D4692)), ISNUMBER(FIND("g/L", D4692)), ISNUMBER(FIND("MPa", D4692)))</f>
        <v>0</v>
      </c>
    </row>
    <row r="4693" spans="1:8" hidden="1" x14ac:dyDescent="0.3">
      <c r="A4693">
        <v>4691</v>
      </c>
      <c r="B4693" t="s">
        <v>15603</v>
      </c>
      <c r="C4693" t="s">
        <v>15604</v>
      </c>
      <c r="D4693" t="s">
        <v>15605</v>
      </c>
      <c r="E4693" t="s">
        <v>265</v>
      </c>
      <c r="F4693" t="s">
        <v>266</v>
      </c>
      <c r="G4693" cm="1">
        <f t="array" aca="1" ref="G4693" ca="1">SUMPRODUCT(--ISNUMBER(MID(D4693,ROW(INDIRECT("1:"&amp;LEN(D4693))),1)*1))</f>
        <v>0</v>
      </c>
    </row>
    <row r="4694" spans="1:8" hidden="1" x14ac:dyDescent="0.3">
      <c r="A4694">
        <v>300</v>
      </c>
      <c r="B4694" t="s">
        <v>1111</v>
      </c>
      <c r="C4694" t="s">
        <v>1112</v>
      </c>
      <c r="D4694" t="s">
        <v>1113</v>
      </c>
      <c r="E4694" t="s">
        <v>195</v>
      </c>
      <c r="F4694" t="s">
        <v>1114</v>
      </c>
      <c r="G4694" cm="1">
        <f t="array" aca="1" ref="G4694" ca="1">SUMPRODUCT(--ISNUMBER(MID(D4694,ROW(INDIRECT("1:"&amp;LEN(D4694))),1)*1))</f>
        <v>2</v>
      </c>
      <c r="H4694" t="b">
        <f>OR(ISNUMBER(FIND("Wh kg", D4694)), ISNUMBER(FIND("F/g", D4694)), ISNUMBER(FIND("ppm", D4694)), ISNUMBER(FIND("ppb", D4694)), ISNUMBER(FIND("mAh/g", D4694)), ISNUMBER(FIND("kHz", D4694)), ISNUMBER(FIND("°C", D4694)), ISNUMBER(FIND(" pH", D4694)), ISNUMBER(FIND("mg/L", D4694)), ISNUMBER(FIND("mAhg", D4694)), ISNUMBER(FIND("g/L", D4694)), ISNUMBER(FIND("MPa", D4694)))</f>
        <v>0</v>
      </c>
    </row>
    <row r="4695" spans="1:8" hidden="1" x14ac:dyDescent="0.3">
      <c r="A4695">
        <v>470</v>
      </c>
      <c r="B4695" t="s">
        <v>1715</v>
      </c>
      <c r="C4695" t="s">
        <v>1716</v>
      </c>
      <c r="D4695" t="s">
        <v>1717</v>
      </c>
      <c r="E4695" t="s">
        <v>1718</v>
      </c>
      <c r="F4695" t="s">
        <v>632</v>
      </c>
      <c r="G4695" cm="1">
        <f t="array" aca="1" ref="G4695" ca="1">SUMPRODUCT(--ISNUMBER(MID(D4695,ROW(INDIRECT("1:"&amp;LEN(D4695))),1)*1))</f>
        <v>2</v>
      </c>
      <c r="H4695" t="b">
        <f t="shared" ref="H4694:H4702" si="1088">OR(ISNUMBER(FIND("Wh kg", D4695)), ISNUMBER(FIND("F/g", D4695)), ISNUMBER(FIND("ppm", D4695)), ISNUMBER(FIND("ppb", D4695)), ISNUMBER(FIND("mAh/g", D4695)), ISNUMBER(FIND("kHz", D4695)), ISNUMBER(FIND("°C", D4695)), ISNUMBER(FIND(" pH", D4695)), ISNUMBER(FIND("mg/L", D4695)), ISNUMBER(FIND("min", D4695)), ISNUMBER(FIND("mAhg", D4695)), ISNUMBER(FIND("g/L", D4695)), ISNUMBER(FIND("MPa", D4695)))</f>
        <v>0</v>
      </c>
    </row>
    <row r="4696" spans="1:8" hidden="1" x14ac:dyDescent="0.3">
      <c r="A4696">
        <v>497</v>
      </c>
      <c r="B4696" t="s">
        <v>1813</v>
      </c>
      <c r="C4696" t="s">
        <v>1814</v>
      </c>
      <c r="D4696" t="s">
        <v>1815</v>
      </c>
      <c r="E4696" t="s">
        <v>937</v>
      </c>
      <c r="F4696" t="s">
        <v>1816</v>
      </c>
      <c r="G4696" cm="1">
        <f t="array" aca="1" ref="G4696" ca="1">SUMPRODUCT(--ISNUMBER(MID(D4696,ROW(INDIRECT("1:"&amp;LEN(D4696))),1)*1))</f>
        <v>2</v>
      </c>
      <c r="H4696" t="b">
        <f>OR(ISNUMBER(FIND("Wh kg", D4696)), ISNUMBER(FIND("F/g", D4696)), ISNUMBER(FIND("ppm", D4696)), ISNUMBER(FIND("ppb", D4696)), ISNUMBER(FIND("mAh/g", D4696)), ISNUMBER(FIND("kHz", D4696)), ISNUMBER(FIND("°C", D4696)), ISNUMBER(FIND(" pH", D4696)), ISNUMBER(FIND("mg/L", D4696)), ISNUMBER(FIND("mAhg", D4696)), ISNUMBER(FIND("g/L", D4696)), ISNUMBER(FIND("MPa", D4696)))</f>
        <v>0</v>
      </c>
    </row>
    <row r="4697" spans="1:8" hidden="1" x14ac:dyDescent="0.3">
      <c r="A4697">
        <v>532</v>
      </c>
      <c r="B4697" t="s">
        <v>1935</v>
      </c>
      <c r="C4697" t="s">
        <v>1936</v>
      </c>
      <c r="D4697" t="s">
        <v>1937</v>
      </c>
      <c r="E4697" t="s">
        <v>971</v>
      </c>
      <c r="F4697" t="s">
        <v>33</v>
      </c>
      <c r="G4697" cm="1">
        <f t="array" aca="1" ref="G4697" ca="1">SUMPRODUCT(--ISNUMBER(MID(D4697,ROW(INDIRECT("1:"&amp;LEN(D4697))),1)*1))</f>
        <v>2</v>
      </c>
      <c r="H4697" t="b">
        <f t="shared" si="1088"/>
        <v>0</v>
      </c>
    </row>
    <row r="4698" spans="1:8" hidden="1" x14ac:dyDescent="0.3">
      <c r="A4698">
        <v>543</v>
      </c>
      <c r="B4698" t="s">
        <v>1973</v>
      </c>
      <c r="C4698" t="s">
        <v>1974</v>
      </c>
      <c r="D4698" t="s">
        <v>1975</v>
      </c>
      <c r="E4698" t="s">
        <v>1976</v>
      </c>
      <c r="F4698" t="s">
        <v>1977</v>
      </c>
      <c r="G4698" cm="1">
        <f t="array" aca="1" ref="G4698" ca="1">SUMPRODUCT(--ISNUMBER(MID(D4698,ROW(INDIRECT("1:"&amp;LEN(D4698))),1)*1))</f>
        <v>2</v>
      </c>
      <c r="H4698" t="b">
        <f>OR(ISNUMBER(FIND("Wh kg", D4698)), ISNUMBER(FIND("F/g", D4698)), ISNUMBER(FIND("ppm", D4698)), ISNUMBER(FIND("ppb", D4698)), ISNUMBER(FIND("mAh/g", D4698)), ISNUMBER(FIND("kHz", D4698)), ISNUMBER(FIND("°C", D4698)), ISNUMBER(FIND(" pH", D4698)), ISNUMBER(FIND("mg/L", D4698)), ISNUMBER(FIND("mAhg", D4698)), ISNUMBER(FIND("g/L", D4698)), ISNUMBER(FIND("MPa", D4698)))</f>
        <v>0</v>
      </c>
    </row>
    <row r="4699" spans="1:8" hidden="1" x14ac:dyDescent="0.3">
      <c r="A4699">
        <v>569</v>
      </c>
      <c r="B4699" t="s">
        <v>2061</v>
      </c>
      <c r="C4699" t="s">
        <v>2062</v>
      </c>
      <c r="D4699" t="s">
        <v>2063</v>
      </c>
      <c r="E4699" t="s">
        <v>195</v>
      </c>
      <c r="F4699" t="s">
        <v>2064</v>
      </c>
      <c r="G4699" cm="1">
        <f t="array" aca="1" ref="G4699" ca="1">SUMPRODUCT(--ISNUMBER(MID(D4699,ROW(INDIRECT("1:"&amp;LEN(D4699))),1)*1))</f>
        <v>2</v>
      </c>
      <c r="H4699" t="b">
        <f t="shared" si="1088"/>
        <v>0</v>
      </c>
    </row>
    <row r="4700" spans="1:8" hidden="1" x14ac:dyDescent="0.3">
      <c r="A4700">
        <v>600</v>
      </c>
      <c r="B4700" t="s">
        <v>2169</v>
      </c>
      <c r="C4700" t="s">
        <v>2170</v>
      </c>
      <c r="D4700" t="s">
        <v>2171</v>
      </c>
      <c r="E4700" t="s">
        <v>78</v>
      </c>
      <c r="F4700" t="s">
        <v>89</v>
      </c>
      <c r="G4700" cm="1">
        <f t="array" aca="1" ref="G4700" ca="1">SUMPRODUCT(--ISNUMBER(MID(D4700,ROW(INDIRECT("1:"&amp;LEN(D4700))),1)*1))</f>
        <v>2</v>
      </c>
      <c r="H4700" t="b">
        <f>OR(ISNUMBER(FIND("Wh kg", D4700)), ISNUMBER(FIND("F/g", D4700)), ISNUMBER(FIND("ppm", D4700)), ISNUMBER(FIND("ppb", D4700)), ISNUMBER(FIND("mAh/g", D4700)), ISNUMBER(FIND("kHz", D4700)), ISNUMBER(FIND("°C", D4700)), ISNUMBER(FIND(" pH", D4700)), ISNUMBER(FIND("mg/L", D4700)), ISNUMBER(FIND("mAhg", D4700)), ISNUMBER(FIND("g/L", D4700)), ISNUMBER(FIND("MPa", D4700)))</f>
        <v>0</v>
      </c>
    </row>
    <row r="4701" spans="1:8" hidden="1" x14ac:dyDescent="0.3">
      <c r="A4701">
        <v>610</v>
      </c>
      <c r="B4701" t="s">
        <v>2203</v>
      </c>
      <c r="C4701" t="s">
        <v>2204</v>
      </c>
      <c r="D4701" t="s">
        <v>2205</v>
      </c>
      <c r="E4701" t="s">
        <v>93</v>
      </c>
      <c r="F4701" t="s">
        <v>486</v>
      </c>
      <c r="G4701" cm="1">
        <f t="array" aca="1" ref="G4701" ca="1">SUMPRODUCT(--ISNUMBER(MID(D4701,ROW(INDIRECT("1:"&amp;LEN(D4701))),1)*1))</f>
        <v>2</v>
      </c>
      <c r="H4701" t="b">
        <f t="shared" si="1088"/>
        <v>0</v>
      </c>
    </row>
    <row r="4702" spans="1:8" hidden="1" x14ac:dyDescent="0.3">
      <c r="A4702">
        <v>673</v>
      </c>
      <c r="B4702" t="s">
        <v>2415</v>
      </c>
      <c r="C4702" t="s">
        <v>2416</v>
      </c>
      <c r="D4702" t="s">
        <v>2417</v>
      </c>
      <c r="E4702" t="s">
        <v>9</v>
      </c>
      <c r="F4702" t="s">
        <v>2418</v>
      </c>
      <c r="G4702" cm="1">
        <f t="array" aca="1" ref="G4702" ca="1">SUMPRODUCT(--ISNUMBER(MID(D4702,ROW(INDIRECT("1:"&amp;LEN(D4702))),1)*1))</f>
        <v>2</v>
      </c>
      <c r="H4702" t="b">
        <f>OR(ISNUMBER(FIND("Wh kg", D4702)), ISNUMBER(FIND("F/g", D4702)), ISNUMBER(FIND("ppm", D4702)), ISNUMBER(FIND("ppb", D4702)), ISNUMBER(FIND("mAh/g", D4702)), ISNUMBER(FIND("kHz", D4702)), ISNUMBER(FIND("°C", D4702)), ISNUMBER(FIND(" pH", D4702)), ISNUMBER(FIND("mg/L", D4702)), ISNUMBER(FIND("mAhg", D4702)), ISNUMBER(FIND("g/L", D4702)), ISNUMBER(FIND("MPa", D4702)))</f>
        <v>0</v>
      </c>
    </row>
    <row r="4703" spans="1:8" hidden="1" x14ac:dyDescent="0.3">
      <c r="A4703">
        <v>4701</v>
      </c>
      <c r="B4703" t="s">
        <v>15635</v>
      </c>
      <c r="C4703" t="s">
        <v>15636</v>
      </c>
      <c r="D4703" t="s">
        <v>15637</v>
      </c>
      <c r="E4703" t="s">
        <v>353</v>
      </c>
      <c r="F4703" t="s">
        <v>1310</v>
      </c>
      <c r="G4703" cm="1">
        <f t="array" aca="1" ref="G4703" ca="1">SUMPRODUCT(--ISNUMBER(MID(D4703,ROW(INDIRECT("1:"&amp;LEN(D4703))),1)*1))</f>
        <v>0</v>
      </c>
    </row>
    <row r="4704" spans="1:8" hidden="1" x14ac:dyDescent="0.3">
      <c r="A4704">
        <v>811</v>
      </c>
      <c r="B4704" t="s">
        <v>2896</v>
      </c>
      <c r="C4704" t="s">
        <v>2897</v>
      </c>
      <c r="D4704" t="s">
        <v>2898</v>
      </c>
      <c r="E4704" t="s">
        <v>937</v>
      </c>
      <c r="F4704" t="s">
        <v>219</v>
      </c>
      <c r="G4704" cm="1">
        <f t="array" aca="1" ref="G4704" ca="1">SUMPRODUCT(--ISNUMBER(MID(D4704,ROW(INDIRECT("1:"&amp;LEN(D4704))),1)*1))</f>
        <v>2</v>
      </c>
      <c r="H4704" t="b">
        <f>OR(ISNUMBER(FIND("Wh kg", D4704)), ISNUMBER(FIND("F/g", D4704)), ISNUMBER(FIND("ppm", D4704)), ISNUMBER(FIND("ppb", D4704)), ISNUMBER(FIND("mAh/g", D4704)), ISNUMBER(FIND("kHz", D4704)), ISNUMBER(FIND("°C", D4704)), ISNUMBER(FIND(" pH", D4704)), ISNUMBER(FIND("mg/L", D4704)), ISNUMBER(FIND("min", D4704)), ISNUMBER(FIND("mAhg", D4704)), ISNUMBER(FIND("g/L", D4704)), ISNUMBER(FIND("MPa", D4704)))</f>
        <v>0</v>
      </c>
    </row>
    <row r="4705" spans="1:8" hidden="1" x14ac:dyDescent="0.3">
      <c r="A4705">
        <v>4703</v>
      </c>
      <c r="B4705" t="s">
        <v>15641</v>
      </c>
      <c r="C4705" t="s">
        <v>15642</v>
      </c>
      <c r="D4705" t="s">
        <v>15643</v>
      </c>
      <c r="E4705" t="s">
        <v>6845</v>
      </c>
      <c r="F4705" t="s">
        <v>15644</v>
      </c>
      <c r="G4705" cm="1">
        <f t="array" aca="1" ref="G4705" ca="1">SUMPRODUCT(--ISNUMBER(MID(D4705,ROW(INDIRECT("1:"&amp;LEN(D4705))),1)*1))</f>
        <v>0</v>
      </c>
    </row>
    <row r="4706" spans="1:8" hidden="1" x14ac:dyDescent="0.3">
      <c r="A4706">
        <v>839</v>
      </c>
      <c r="B4706" t="s">
        <v>2992</v>
      </c>
      <c r="C4706" t="s">
        <v>2993</v>
      </c>
      <c r="D4706" t="s">
        <v>2994</v>
      </c>
      <c r="E4706" t="s">
        <v>2995</v>
      </c>
      <c r="F4706" t="s">
        <v>1552</v>
      </c>
      <c r="G4706" cm="1">
        <f t="array" aca="1" ref="G4706" ca="1">SUMPRODUCT(--ISNUMBER(MID(D4706,ROW(INDIRECT("1:"&amp;LEN(D4706))),1)*1))</f>
        <v>2</v>
      </c>
      <c r="H4706" t="b">
        <f t="shared" ref="H4706:H4707" si="1089">OR(ISNUMBER(FIND("Wh kg", D4706)), ISNUMBER(FIND("F/g", D4706)), ISNUMBER(FIND("ppm", D4706)), ISNUMBER(FIND("ppb", D4706)), ISNUMBER(FIND("mAh/g", D4706)), ISNUMBER(FIND("kHz", D4706)), ISNUMBER(FIND("°C", D4706)), ISNUMBER(FIND(" pH", D4706)), ISNUMBER(FIND("mg/L", D4706)), ISNUMBER(FIND("min", D4706)), ISNUMBER(FIND("mAhg", D4706)), ISNUMBER(FIND("g/L", D4706)), ISNUMBER(FIND("MPa", D4706)))</f>
        <v>0</v>
      </c>
    </row>
    <row r="4707" spans="1:8" hidden="1" x14ac:dyDescent="0.3">
      <c r="A4707">
        <v>962</v>
      </c>
      <c r="B4707" t="s">
        <v>3412</v>
      </c>
      <c r="C4707" t="s">
        <v>3413</v>
      </c>
      <c r="D4707" t="s">
        <v>3414</v>
      </c>
      <c r="E4707" t="s">
        <v>3415</v>
      </c>
      <c r="F4707" t="s">
        <v>15</v>
      </c>
      <c r="G4707" cm="1">
        <f t="array" aca="1" ref="G4707" ca="1">SUMPRODUCT(--ISNUMBER(MID(D4707,ROW(INDIRECT("1:"&amp;LEN(D4707))),1)*1))</f>
        <v>2</v>
      </c>
      <c r="H4707" t="b">
        <f t="shared" si="1089"/>
        <v>0</v>
      </c>
    </row>
    <row r="4708" spans="1:8" hidden="1" x14ac:dyDescent="0.3">
      <c r="A4708">
        <v>4706</v>
      </c>
      <c r="B4708" t="s">
        <v>15651</v>
      </c>
      <c r="C4708" t="s">
        <v>15652</v>
      </c>
      <c r="D4708" t="s">
        <v>555</v>
      </c>
      <c r="E4708" t="s">
        <v>15653</v>
      </c>
      <c r="F4708" t="s">
        <v>84</v>
      </c>
      <c r="G4708" cm="1">
        <f t="array" aca="1" ref="G4708" ca="1">SUMPRODUCT(--ISNUMBER(MID(D4708,ROW(INDIRECT("1:"&amp;LEN(D4708))),1)*1))</f>
        <v>0</v>
      </c>
    </row>
    <row r="4709" spans="1:8" x14ac:dyDescent="0.3">
      <c r="A4709">
        <v>980</v>
      </c>
      <c r="B4709" t="s">
        <v>3474</v>
      </c>
      <c r="C4709" t="s">
        <v>3475</v>
      </c>
      <c r="D4709" t="s">
        <v>3476</v>
      </c>
      <c r="E4709" t="s">
        <v>1923</v>
      </c>
      <c r="F4709" t="s">
        <v>694</v>
      </c>
      <c r="G4709" cm="1">
        <f t="array" aca="1" ref="G4709" ca="1">SUMPRODUCT(--ISNUMBER(MID(D4709,ROW(INDIRECT("1:"&amp;LEN(D4709))),1)*1))</f>
        <v>2</v>
      </c>
      <c r="H4709" t="b">
        <f>OR(ISNUMBER(FIND("Wh kg", D4709)), ISNUMBER(FIND("F/g", D4709)), ISNUMBER(FIND("ppm", D4709)), ISNUMBER(FIND("ppb", D4709)), ISNUMBER(FIND("mAh/g", D4709)), ISNUMBER(FIND("kHz", D4709)), ISNUMBER(FIND("°C", D4709)), ISNUMBER(FIND(" pH", D4709)), ISNUMBER(FIND("mg/L", D4709)), ISNUMBER(FIND("mAhg", D4709)), ISNUMBER(FIND("g/L", D4709)), ISNUMBER(FIND("MPa", D4709)))</f>
        <v>1</v>
      </c>
    </row>
    <row r="4710" spans="1:8" hidden="1" x14ac:dyDescent="0.3">
      <c r="A4710">
        <v>4708</v>
      </c>
      <c r="B4710" t="s">
        <v>15657</v>
      </c>
      <c r="C4710" t="s">
        <v>15658</v>
      </c>
      <c r="D4710" t="s">
        <v>15659</v>
      </c>
      <c r="E4710" t="s">
        <v>1176</v>
      </c>
      <c r="F4710" t="s">
        <v>3061</v>
      </c>
      <c r="G4710" cm="1">
        <f t="array" aca="1" ref="G4710" ca="1">SUMPRODUCT(--ISNUMBER(MID(D4710,ROW(INDIRECT("1:"&amp;LEN(D4710))),1)*1))</f>
        <v>0</v>
      </c>
    </row>
    <row r="4711" spans="1:8" hidden="1" x14ac:dyDescent="0.3">
      <c r="A4711">
        <v>4709</v>
      </c>
      <c r="B4711" t="s">
        <v>15660</v>
      </c>
      <c r="C4711" t="s">
        <v>15661</v>
      </c>
      <c r="D4711" t="s">
        <v>15662</v>
      </c>
      <c r="E4711" t="s">
        <v>5814</v>
      </c>
      <c r="F4711" t="s">
        <v>33</v>
      </c>
      <c r="G4711" cm="1">
        <f t="array" aca="1" ref="G4711" ca="1">SUMPRODUCT(--ISNUMBER(MID(D4711,ROW(INDIRECT("1:"&amp;LEN(D4711))),1)*1))</f>
        <v>0</v>
      </c>
    </row>
    <row r="4712" spans="1:8" hidden="1" x14ac:dyDescent="0.3">
      <c r="A4712">
        <v>998</v>
      </c>
      <c r="B4712" t="s">
        <v>3534</v>
      </c>
      <c r="C4712" t="s">
        <v>3535</v>
      </c>
      <c r="D4712" t="s">
        <v>3536</v>
      </c>
      <c r="E4712" t="s">
        <v>1693</v>
      </c>
      <c r="F4712" t="s">
        <v>632</v>
      </c>
      <c r="G4712" cm="1">
        <f t="array" aca="1" ref="G4712" ca="1">SUMPRODUCT(--ISNUMBER(MID(D4712,ROW(INDIRECT("1:"&amp;LEN(D4712))),1)*1))</f>
        <v>2</v>
      </c>
      <c r="H4712" t="b">
        <f>OR(ISNUMBER(FIND("Wh kg", D4712)), ISNUMBER(FIND("F/g", D4712)), ISNUMBER(FIND("ppm", D4712)), ISNUMBER(FIND("ppb", D4712)), ISNUMBER(FIND("mAh/g", D4712)), ISNUMBER(FIND("kHz", D4712)), ISNUMBER(FIND("°C", D4712)), ISNUMBER(FIND(" pH", D4712)), ISNUMBER(FIND("mg/L", D4712)), ISNUMBER(FIND("min", D4712)), ISNUMBER(FIND("mAhg", D4712)), ISNUMBER(FIND("g/L", D4712)), ISNUMBER(FIND("MPa", D4712)))</f>
        <v>0</v>
      </c>
    </row>
    <row r="4713" spans="1:8" hidden="1" x14ac:dyDescent="0.3">
      <c r="A4713">
        <v>4711</v>
      </c>
      <c r="B4713" t="s">
        <v>15666</v>
      </c>
      <c r="C4713" t="s">
        <v>15667</v>
      </c>
      <c r="D4713" t="s">
        <v>15668</v>
      </c>
      <c r="E4713" t="s">
        <v>920</v>
      </c>
      <c r="F4713" t="s">
        <v>303</v>
      </c>
      <c r="G4713" cm="1">
        <f t="array" aca="1" ref="G4713" ca="1">SUMPRODUCT(--ISNUMBER(MID(D4713,ROW(INDIRECT("1:"&amp;LEN(D4713))),1)*1))</f>
        <v>0</v>
      </c>
    </row>
    <row r="4714" spans="1:8" hidden="1" x14ac:dyDescent="0.3">
      <c r="A4714">
        <v>1037</v>
      </c>
      <c r="B4714" t="s">
        <v>3668</v>
      </c>
      <c r="C4714" t="s">
        <v>3669</v>
      </c>
      <c r="D4714" t="s">
        <v>3670</v>
      </c>
      <c r="E4714" t="s">
        <v>2209</v>
      </c>
      <c r="F4714" t="s">
        <v>89</v>
      </c>
      <c r="G4714" cm="1">
        <f t="array" aca="1" ref="G4714" ca="1">SUMPRODUCT(--ISNUMBER(MID(D4714,ROW(INDIRECT("1:"&amp;LEN(D4714))),1)*1))</f>
        <v>2</v>
      </c>
      <c r="H4714" t="b">
        <f t="shared" ref="H4714:H4717" si="1090">OR(ISNUMBER(FIND("Wh kg", D4714)), ISNUMBER(FIND("F/g", D4714)), ISNUMBER(FIND("ppm", D4714)), ISNUMBER(FIND("ppb", D4714)), ISNUMBER(FIND("mAh/g", D4714)), ISNUMBER(FIND("kHz", D4714)), ISNUMBER(FIND("°C", D4714)), ISNUMBER(FIND(" pH", D4714)), ISNUMBER(FIND("mg/L", D4714)), ISNUMBER(FIND("mAhg", D4714)), ISNUMBER(FIND("g/L", D4714)), ISNUMBER(FIND("MPa", D4714)))</f>
        <v>0</v>
      </c>
    </row>
    <row r="4715" spans="1:8" hidden="1" x14ac:dyDescent="0.3">
      <c r="A4715">
        <v>1041</v>
      </c>
      <c r="B4715" t="s">
        <v>3682</v>
      </c>
      <c r="C4715" t="s">
        <v>3683</v>
      </c>
      <c r="D4715" t="s">
        <v>3684</v>
      </c>
      <c r="E4715" t="s">
        <v>1461</v>
      </c>
      <c r="F4715" t="s">
        <v>89</v>
      </c>
      <c r="G4715" cm="1">
        <f t="array" aca="1" ref="G4715" ca="1">SUMPRODUCT(--ISNUMBER(MID(D4715,ROW(INDIRECT("1:"&amp;LEN(D4715))),1)*1))</f>
        <v>2</v>
      </c>
      <c r="H4715" t="b">
        <f t="shared" si="1090"/>
        <v>0</v>
      </c>
    </row>
    <row r="4716" spans="1:8" hidden="1" x14ac:dyDescent="0.3">
      <c r="A4716">
        <v>1063</v>
      </c>
      <c r="B4716" t="s">
        <v>3755</v>
      </c>
      <c r="C4716" t="s">
        <v>3756</v>
      </c>
      <c r="D4716" t="s">
        <v>3757</v>
      </c>
      <c r="E4716" t="s">
        <v>3758</v>
      </c>
      <c r="F4716" t="s">
        <v>2818</v>
      </c>
      <c r="G4716" cm="1">
        <f t="array" aca="1" ref="G4716" ca="1">SUMPRODUCT(--ISNUMBER(MID(D4716,ROW(INDIRECT("1:"&amp;LEN(D4716))),1)*1))</f>
        <v>2</v>
      </c>
      <c r="H4716" t="b">
        <f t="shared" si="1090"/>
        <v>0</v>
      </c>
    </row>
    <row r="4717" spans="1:8" hidden="1" x14ac:dyDescent="0.3">
      <c r="A4717">
        <v>1091</v>
      </c>
      <c r="B4717" t="s">
        <v>3847</v>
      </c>
      <c r="C4717" t="s">
        <v>3848</v>
      </c>
      <c r="D4717" t="s">
        <v>3849</v>
      </c>
      <c r="E4717" t="s">
        <v>3850</v>
      </c>
      <c r="F4717" t="s">
        <v>46</v>
      </c>
      <c r="G4717" cm="1">
        <f t="array" aca="1" ref="G4717" ca="1">SUMPRODUCT(--ISNUMBER(MID(D4717,ROW(INDIRECT("1:"&amp;LEN(D4717))),1)*1))</f>
        <v>2</v>
      </c>
      <c r="H4717" t="b">
        <f t="shared" si="1090"/>
        <v>0</v>
      </c>
    </row>
    <row r="4718" spans="1:8" hidden="1" x14ac:dyDescent="0.3">
      <c r="A4718">
        <v>1121</v>
      </c>
      <c r="B4718" t="s">
        <v>3950</v>
      </c>
      <c r="C4718" t="s">
        <v>3951</v>
      </c>
      <c r="D4718" t="s">
        <v>3952</v>
      </c>
      <c r="E4718" t="s">
        <v>2882</v>
      </c>
      <c r="F4718" t="s">
        <v>20</v>
      </c>
      <c r="G4718" cm="1">
        <f t="array" aca="1" ref="G4718" ca="1">SUMPRODUCT(--ISNUMBER(MID(D4718,ROW(INDIRECT("1:"&amp;LEN(D4718))),1)*1))</f>
        <v>2</v>
      </c>
      <c r="H4718" t="b">
        <f t="shared" ref="H4714:H4719" si="1091">OR(ISNUMBER(FIND("Wh kg", D4718)), ISNUMBER(FIND("F/g", D4718)), ISNUMBER(FIND("ppm", D4718)), ISNUMBER(FIND("ppb", D4718)), ISNUMBER(FIND("mAh/g", D4718)), ISNUMBER(FIND("kHz", D4718)), ISNUMBER(FIND("°C", D4718)), ISNUMBER(FIND(" pH", D4718)), ISNUMBER(FIND("mg/L", D4718)), ISNUMBER(FIND("min", D4718)), ISNUMBER(FIND("mAhg", D4718)), ISNUMBER(FIND("g/L", D4718)), ISNUMBER(FIND("MPa", D4718)))</f>
        <v>0</v>
      </c>
    </row>
    <row r="4719" spans="1:8" hidden="1" x14ac:dyDescent="0.3">
      <c r="A4719">
        <v>1128</v>
      </c>
      <c r="B4719" t="s">
        <v>3973</v>
      </c>
      <c r="C4719" t="s">
        <v>3974</v>
      </c>
      <c r="D4719" t="s">
        <v>3975</v>
      </c>
      <c r="E4719" t="s">
        <v>1053</v>
      </c>
      <c r="F4719" t="s">
        <v>46</v>
      </c>
      <c r="G4719" cm="1">
        <f t="array" aca="1" ref="G4719" ca="1">SUMPRODUCT(--ISNUMBER(MID(D4719,ROW(INDIRECT("1:"&amp;LEN(D4719))),1)*1))</f>
        <v>2</v>
      </c>
      <c r="H4719" t="b">
        <f>OR(ISNUMBER(FIND("Wh kg", D4719)), ISNUMBER(FIND("F/g", D4719)), ISNUMBER(FIND("ppm", D4719)), ISNUMBER(FIND("ppb", D4719)), ISNUMBER(FIND("mAh/g", D4719)), ISNUMBER(FIND("kHz", D4719)), ISNUMBER(FIND("°C", D4719)), ISNUMBER(FIND(" pH", D4719)), ISNUMBER(FIND("mg/L", D4719)), ISNUMBER(FIND("mAhg", D4719)), ISNUMBER(FIND("g/L", D4719)), ISNUMBER(FIND("MPa", D4719)))</f>
        <v>0</v>
      </c>
    </row>
    <row r="4720" spans="1:8" hidden="1" x14ac:dyDescent="0.3">
      <c r="A4720">
        <v>4718</v>
      </c>
      <c r="B4720" t="s">
        <v>15689</v>
      </c>
      <c r="C4720" t="s">
        <v>15690</v>
      </c>
      <c r="D4720" t="s">
        <v>15691</v>
      </c>
      <c r="E4720" t="s">
        <v>373</v>
      </c>
      <c r="F4720" t="s">
        <v>878</v>
      </c>
      <c r="G4720" cm="1">
        <f t="array" aca="1" ref="G4720" ca="1">SUMPRODUCT(--ISNUMBER(MID(D4720,ROW(INDIRECT("1:"&amp;LEN(D4720))),1)*1))</f>
        <v>0</v>
      </c>
    </row>
    <row r="4721" spans="1:8" hidden="1" x14ac:dyDescent="0.3">
      <c r="A4721">
        <v>1154</v>
      </c>
      <c r="B4721" t="s">
        <v>4063</v>
      </c>
      <c r="C4721" t="s">
        <v>4064</v>
      </c>
      <c r="D4721" t="s">
        <v>4065</v>
      </c>
      <c r="E4721" t="s">
        <v>4066</v>
      </c>
      <c r="F4721" t="s">
        <v>342</v>
      </c>
      <c r="G4721" cm="1">
        <f t="array" aca="1" ref="G4721" ca="1">SUMPRODUCT(--ISNUMBER(MID(D4721,ROW(INDIRECT("1:"&amp;LEN(D4721))),1)*1))</f>
        <v>2</v>
      </c>
      <c r="H4721" t="b">
        <f>OR(ISNUMBER(FIND("Wh kg", D4721)), ISNUMBER(FIND("F/g", D4721)), ISNUMBER(FIND("ppm", D4721)), ISNUMBER(FIND("ppb", D4721)), ISNUMBER(FIND("mAh/g", D4721)), ISNUMBER(FIND("kHz", D4721)), ISNUMBER(FIND("°C", D4721)), ISNUMBER(FIND(" pH", D4721)), ISNUMBER(FIND("mg/L", D4721)), ISNUMBER(FIND("mAhg", D4721)), ISNUMBER(FIND("g/L", D4721)), ISNUMBER(FIND("MPa", D4721)))</f>
        <v>0</v>
      </c>
    </row>
    <row r="4722" spans="1:8" hidden="1" x14ac:dyDescent="0.3">
      <c r="A4722">
        <v>1195</v>
      </c>
      <c r="B4722" t="s">
        <v>4203</v>
      </c>
      <c r="C4722" t="s">
        <v>4204</v>
      </c>
      <c r="D4722" t="s">
        <v>4205</v>
      </c>
      <c r="E4722" t="s">
        <v>4206</v>
      </c>
      <c r="F4722" t="s">
        <v>2961</v>
      </c>
      <c r="G4722" cm="1">
        <f t="array" aca="1" ref="G4722" ca="1">SUMPRODUCT(--ISNUMBER(MID(D4722,ROW(INDIRECT("1:"&amp;LEN(D4722))),1)*1))</f>
        <v>2</v>
      </c>
      <c r="H4722" t="b">
        <f t="shared" ref="H4721:H4722" si="1092">OR(ISNUMBER(FIND("Wh kg", D4722)), ISNUMBER(FIND("F/g", D4722)), ISNUMBER(FIND("ppm", D4722)), ISNUMBER(FIND("ppb", D4722)), ISNUMBER(FIND("mAh/g", D4722)), ISNUMBER(FIND("kHz", D4722)), ISNUMBER(FIND("°C", D4722)), ISNUMBER(FIND(" pH", D4722)), ISNUMBER(FIND("mg/L", D4722)), ISNUMBER(FIND("min", D4722)), ISNUMBER(FIND("mAhg", D4722)), ISNUMBER(FIND("g/L", D4722)), ISNUMBER(FIND("MPa", D4722)))</f>
        <v>0</v>
      </c>
    </row>
    <row r="4723" spans="1:8" hidden="1" x14ac:dyDescent="0.3">
      <c r="A4723">
        <v>4721</v>
      </c>
      <c r="B4723" t="s">
        <v>15698</v>
      </c>
      <c r="C4723" t="s">
        <v>15699</v>
      </c>
      <c r="D4723" t="s">
        <v>15700</v>
      </c>
      <c r="E4723" t="s">
        <v>15701</v>
      </c>
      <c r="F4723" t="s">
        <v>5452</v>
      </c>
      <c r="G4723" cm="1">
        <f t="array" aca="1" ref="G4723" ca="1">SUMPRODUCT(--ISNUMBER(MID(D4723,ROW(INDIRECT("1:"&amp;LEN(D4723))),1)*1))</f>
        <v>0</v>
      </c>
    </row>
    <row r="4724" spans="1:8" hidden="1" x14ac:dyDescent="0.3">
      <c r="A4724">
        <v>4722</v>
      </c>
      <c r="B4724" t="s">
        <v>15702</v>
      </c>
      <c r="C4724" t="s">
        <v>15703</v>
      </c>
      <c r="D4724" t="s">
        <v>15704</v>
      </c>
      <c r="E4724" t="s">
        <v>1022</v>
      </c>
      <c r="F4724" t="s">
        <v>3423</v>
      </c>
      <c r="G4724" cm="1">
        <f t="array" aca="1" ref="G4724" ca="1">SUMPRODUCT(--ISNUMBER(MID(D4724,ROW(INDIRECT("1:"&amp;LEN(D4724))),1)*1))</f>
        <v>0</v>
      </c>
    </row>
    <row r="4725" spans="1:8" hidden="1" x14ac:dyDescent="0.3">
      <c r="A4725">
        <v>1229</v>
      </c>
      <c r="B4725" t="s">
        <v>4317</v>
      </c>
      <c r="C4725" t="s">
        <v>4318</v>
      </c>
      <c r="D4725" t="s">
        <v>4319</v>
      </c>
      <c r="E4725" t="s">
        <v>70</v>
      </c>
      <c r="F4725" t="s">
        <v>33</v>
      </c>
      <c r="G4725" cm="1">
        <f t="array" aca="1" ref="G4725" ca="1">SUMPRODUCT(--ISNUMBER(MID(D4725,ROW(INDIRECT("1:"&amp;LEN(D4725))),1)*1))</f>
        <v>2</v>
      </c>
      <c r="H4725" t="b">
        <f>OR(ISNUMBER(FIND("Wh kg", D4725)), ISNUMBER(FIND("F/g", D4725)), ISNUMBER(FIND("ppm", D4725)), ISNUMBER(FIND("ppb", D4725)), ISNUMBER(FIND("mAh/g", D4725)), ISNUMBER(FIND("kHz", D4725)), ISNUMBER(FIND("°C", D4725)), ISNUMBER(FIND(" pH", D4725)), ISNUMBER(FIND("mg/L", D4725)), ISNUMBER(FIND("min", D4725)), ISNUMBER(FIND("mAhg", D4725)), ISNUMBER(FIND("g/L", D4725)), ISNUMBER(FIND("MPa", D4725)))</f>
        <v>0</v>
      </c>
    </row>
    <row r="4726" spans="1:8" hidden="1" x14ac:dyDescent="0.3">
      <c r="A4726">
        <v>4724</v>
      </c>
      <c r="B4726" t="s">
        <v>15708</v>
      </c>
      <c r="C4726" t="s">
        <v>15709</v>
      </c>
      <c r="D4726" t="s">
        <v>15710</v>
      </c>
      <c r="E4726" t="s">
        <v>920</v>
      </c>
      <c r="F4726" t="s">
        <v>15711</v>
      </c>
      <c r="G4726" cm="1">
        <f t="array" aca="1" ref="G4726" ca="1">SUMPRODUCT(--ISNUMBER(MID(D4726,ROW(INDIRECT("1:"&amp;LEN(D4726))),1)*1))</f>
        <v>0</v>
      </c>
    </row>
    <row r="4727" spans="1:8" hidden="1" x14ac:dyDescent="0.3">
      <c r="A4727">
        <v>1242</v>
      </c>
      <c r="B4727" t="s">
        <v>4361</v>
      </c>
      <c r="C4727" t="s">
        <v>4362</v>
      </c>
      <c r="D4727" t="s">
        <v>4363</v>
      </c>
      <c r="E4727" t="s">
        <v>4364</v>
      </c>
      <c r="F4727" t="s">
        <v>84</v>
      </c>
      <c r="G4727" cm="1">
        <f t="array" aca="1" ref="G4727" ca="1">SUMPRODUCT(--ISNUMBER(MID(D4727,ROW(INDIRECT("1:"&amp;LEN(D4727))),1)*1))</f>
        <v>2</v>
      </c>
      <c r="H4727" t="b">
        <f t="shared" ref="H4727:H4729" si="1093">OR(ISNUMBER(FIND("Wh kg", D4727)), ISNUMBER(FIND("F/g", D4727)), ISNUMBER(FIND("ppm", D4727)), ISNUMBER(FIND("ppb", D4727)), ISNUMBER(FIND("mAh/g", D4727)), ISNUMBER(FIND("kHz", D4727)), ISNUMBER(FIND("°C", D4727)), ISNUMBER(FIND(" pH", D4727)), ISNUMBER(FIND("mg/L", D4727)), ISNUMBER(FIND("min", D4727)), ISNUMBER(FIND("mAhg", D4727)), ISNUMBER(FIND("g/L", D4727)), ISNUMBER(FIND("MPa", D4727)))</f>
        <v>0</v>
      </c>
    </row>
    <row r="4728" spans="1:8" hidden="1" x14ac:dyDescent="0.3">
      <c r="A4728">
        <v>1292</v>
      </c>
      <c r="B4728" t="s">
        <v>4531</v>
      </c>
      <c r="C4728" t="s">
        <v>4532</v>
      </c>
      <c r="D4728" t="s">
        <v>4533</v>
      </c>
      <c r="E4728" t="s">
        <v>4073</v>
      </c>
      <c r="F4728" t="s">
        <v>1526</v>
      </c>
      <c r="G4728" cm="1">
        <f t="array" aca="1" ref="G4728" ca="1">SUMPRODUCT(--ISNUMBER(MID(D4728,ROW(INDIRECT("1:"&amp;LEN(D4728))),1)*1))</f>
        <v>2</v>
      </c>
      <c r="H4728" t="b">
        <f>OR(ISNUMBER(FIND("Wh kg", D4728)), ISNUMBER(FIND("F/g", D4728)), ISNUMBER(FIND("ppm", D4728)), ISNUMBER(FIND("ppb", D4728)), ISNUMBER(FIND("mAh/g", D4728)), ISNUMBER(FIND("kHz", D4728)), ISNUMBER(FIND("°C", D4728)), ISNUMBER(FIND(" pH", D4728)), ISNUMBER(FIND("mg/L", D4728)), ISNUMBER(FIND("mAhg", D4728)), ISNUMBER(FIND("g/L", D4728)), ISNUMBER(FIND("MPa", D4728)))</f>
        <v>0</v>
      </c>
    </row>
    <row r="4729" spans="1:8" hidden="1" x14ac:dyDescent="0.3">
      <c r="A4729">
        <v>1296</v>
      </c>
      <c r="B4729" t="s">
        <v>4544</v>
      </c>
      <c r="C4729" t="s">
        <v>4545</v>
      </c>
      <c r="D4729" t="s">
        <v>4546</v>
      </c>
      <c r="E4729" t="s">
        <v>4547</v>
      </c>
      <c r="F4729" t="s">
        <v>46</v>
      </c>
      <c r="G4729" cm="1">
        <f t="array" aca="1" ref="G4729" ca="1">SUMPRODUCT(--ISNUMBER(MID(D4729,ROW(INDIRECT("1:"&amp;LEN(D4729))),1)*1))</f>
        <v>2</v>
      </c>
      <c r="H4729" t="b">
        <f t="shared" si="1093"/>
        <v>0</v>
      </c>
    </row>
    <row r="4730" spans="1:8" hidden="1" x14ac:dyDescent="0.3">
      <c r="A4730">
        <v>4728</v>
      </c>
      <c r="B4730" t="s">
        <v>15721</v>
      </c>
      <c r="C4730" t="s">
        <v>15722</v>
      </c>
      <c r="D4730" t="s">
        <v>15723</v>
      </c>
      <c r="E4730" t="s">
        <v>1508</v>
      </c>
      <c r="F4730" t="s">
        <v>99</v>
      </c>
      <c r="G4730" cm="1">
        <f t="array" aca="1" ref="G4730" ca="1">SUMPRODUCT(--ISNUMBER(MID(D4730,ROW(INDIRECT("1:"&amp;LEN(D4730))),1)*1))</f>
        <v>0</v>
      </c>
    </row>
    <row r="4731" spans="1:8" hidden="1" x14ac:dyDescent="0.3">
      <c r="A4731">
        <v>1302</v>
      </c>
      <c r="B4731" t="s">
        <v>4564</v>
      </c>
      <c r="C4731" t="s">
        <v>4565</v>
      </c>
      <c r="D4731" t="s">
        <v>4566</v>
      </c>
      <c r="E4731" t="s">
        <v>920</v>
      </c>
      <c r="F4731" t="s">
        <v>303</v>
      </c>
      <c r="G4731" cm="1">
        <f t="array" aca="1" ref="G4731" ca="1">SUMPRODUCT(--ISNUMBER(MID(D4731,ROW(INDIRECT("1:"&amp;LEN(D4731))),1)*1))</f>
        <v>2</v>
      </c>
      <c r="H4731" t="b">
        <f>OR(ISNUMBER(FIND("Wh kg", D4731)), ISNUMBER(FIND("F/g", D4731)), ISNUMBER(FIND("ppm", D4731)), ISNUMBER(FIND("ppb", D4731)), ISNUMBER(FIND("mAh/g", D4731)), ISNUMBER(FIND("kHz", D4731)), ISNUMBER(FIND("°C", D4731)), ISNUMBER(FIND(" pH", D4731)), ISNUMBER(FIND("mg/L", D4731)), ISNUMBER(FIND("min", D4731)), ISNUMBER(FIND("mAhg", D4731)), ISNUMBER(FIND("g/L", D4731)), ISNUMBER(FIND("MPa", D4731)))</f>
        <v>0</v>
      </c>
    </row>
    <row r="4732" spans="1:8" hidden="1" x14ac:dyDescent="0.3">
      <c r="A4732">
        <v>4730</v>
      </c>
      <c r="B4732" t="s">
        <v>15727</v>
      </c>
      <c r="C4732" t="s">
        <v>15728</v>
      </c>
      <c r="D4732" t="s">
        <v>15729</v>
      </c>
      <c r="E4732" t="s">
        <v>15730</v>
      </c>
      <c r="F4732" t="s">
        <v>3556</v>
      </c>
      <c r="G4732" cm="1">
        <f t="array" aca="1" ref="G4732" ca="1">SUMPRODUCT(--ISNUMBER(MID(D4732,ROW(INDIRECT("1:"&amp;LEN(D4732))),1)*1))</f>
        <v>0</v>
      </c>
    </row>
    <row r="4733" spans="1:8" hidden="1" x14ac:dyDescent="0.3">
      <c r="A4733">
        <v>4731</v>
      </c>
      <c r="B4733" t="s">
        <v>15731</v>
      </c>
      <c r="C4733" t="s">
        <v>15732</v>
      </c>
      <c r="D4733" t="s">
        <v>15733</v>
      </c>
      <c r="E4733" t="s">
        <v>9</v>
      </c>
      <c r="F4733" t="s">
        <v>7981</v>
      </c>
      <c r="G4733" cm="1">
        <f t="array" aca="1" ref="G4733" ca="1">SUMPRODUCT(--ISNUMBER(MID(D4733,ROW(INDIRECT("1:"&amp;LEN(D4733))),1)*1))</f>
        <v>0</v>
      </c>
    </row>
    <row r="4734" spans="1:8" hidden="1" x14ac:dyDescent="0.3">
      <c r="A4734">
        <v>1348</v>
      </c>
      <c r="B4734" t="s">
        <v>4713</v>
      </c>
      <c r="C4734" t="s">
        <v>4714</v>
      </c>
      <c r="D4734" t="s">
        <v>4715</v>
      </c>
      <c r="E4734" t="s">
        <v>920</v>
      </c>
      <c r="F4734" t="s">
        <v>4250</v>
      </c>
      <c r="G4734" cm="1">
        <f t="array" aca="1" ref="G4734" ca="1">SUMPRODUCT(--ISNUMBER(MID(D4734,ROW(INDIRECT("1:"&amp;LEN(D4734))),1)*1))</f>
        <v>2</v>
      </c>
      <c r="H4734" t="b">
        <f t="shared" ref="H4734:H4740" si="1094">OR(ISNUMBER(FIND("Wh kg", D4734)), ISNUMBER(FIND("F/g", D4734)), ISNUMBER(FIND("ppm", D4734)), ISNUMBER(FIND("ppb", D4734)), ISNUMBER(FIND("mAh/g", D4734)), ISNUMBER(FIND("kHz", D4734)), ISNUMBER(FIND("°C", D4734)), ISNUMBER(FIND(" pH", D4734)), ISNUMBER(FIND("mg/L", D4734)), ISNUMBER(FIND("min", D4734)), ISNUMBER(FIND("mAhg", D4734)), ISNUMBER(FIND("g/L", D4734)), ISNUMBER(FIND("MPa", D4734)))</f>
        <v>0</v>
      </c>
    </row>
    <row r="4735" spans="1:8" hidden="1" x14ac:dyDescent="0.3">
      <c r="A4735">
        <v>1438</v>
      </c>
      <c r="B4735" t="s">
        <v>5019</v>
      </c>
      <c r="C4735" t="s">
        <v>5020</v>
      </c>
      <c r="D4735" t="s">
        <v>5021</v>
      </c>
      <c r="E4735" t="s">
        <v>195</v>
      </c>
      <c r="F4735" t="s">
        <v>2064</v>
      </c>
      <c r="G4735" cm="1">
        <f t="array" aca="1" ref="G4735" ca="1">SUMPRODUCT(--ISNUMBER(MID(D4735,ROW(INDIRECT("1:"&amp;LEN(D4735))),1)*1))</f>
        <v>2</v>
      </c>
      <c r="H4735" t="b">
        <f>OR(ISNUMBER(FIND("Wh kg", D4735)), ISNUMBER(FIND("F/g", D4735)), ISNUMBER(FIND("ppm", D4735)), ISNUMBER(FIND("ppb", D4735)), ISNUMBER(FIND("mAh/g", D4735)), ISNUMBER(FIND("kHz", D4735)), ISNUMBER(FIND("°C", D4735)), ISNUMBER(FIND(" pH", D4735)), ISNUMBER(FIND("mg/L", D4735)), ISNUMBER(FIND("mAhg", D4735)), ISNUMBER(FIND("g/L", D4735)), ISNUMBER(FIND("MPa", D4735)))</f>
        <v>0</v>
      </c>
    </row>
    <row r="4736" spans="1:8" hidden="1" x14ac:dyDescent="0.3">
      <c r="A4736">
        <v>1463</v>
      </c>
      <c r="B4736" t="s">
        <v>5101</v>
      </c>
      <c r="C4736" t="s">
        <v>5102</v>
      </c>
      <c r="D4736" t="s">
        <v>5103</v>
      </c>
      <c r="E4736" t="s">
        <v>265</v>
      </c>
      <c r="F4736" t="s">
        <v>266</v>
      </c>
      <c r="G4736" cm="1">
        <f t="array" aca="1" ref="G4736" ca="1">SUMPRODUCT(--ISNUMBER(MID(D4736,ROW(INDIRECT("1:"&amp;LEN(D4736))),1)*1))</f>
        <v>2</v>
      </c>
      <c r="H4736" t="b">
        <f t="shared" si="1094"/>
        <v>0</v>
      </c>
    </row>
    <row r="4737" spans="1:8" hidden="1" x14ac:dyDescent="0.3">
      <c r="A4737">
        <v>1466</v>
      </c>
      <c r="B4737" t="s">
        <v>5110</v>
      </c>
      <c r="C4737" t="s">
        <v>5111</v>
      </c>
      <c r="D4737" t="s">
        <v>5112</v>
      </c>
      <c r="E4737" t="s">
        <v>3567</v>
      </c>
      <c r="F4737" t="s">
        <v>266</v>
      </c>
      <c r="G4737" cm="1">
        <f t="array" aca="1" ref="G4737" ca="1">SUMPRODUCT(--ISNUMBER(MID(D4737,ROW(INDIRECT("1:"&amp;LEN(D4737))),1)*1))</f>
        <v>2</v>
      </c>
      <c r="H4737" t="b">
        <f t="shared" si="1094"/>
        <v>0</v>
      </c>
    </row>
    <row r="4738" spans="1:8" hidden="1" x14ac:dyDescent="0.3">
      <c r="A4738">
        <v>1526</v>
      </c>
      <c r="B4738" t="s">
        <v>5314</v>
      </c>
      <c r="C4738" t="s">
        <v>5315</v>
      </c>
      <c r="D4738" t="s">
        <v>5316</v>
      </c>
      <c r="E4738" t="s">
        <v>1106</v>
      </c>
      <c r="F4738" t="s">
        <v>89</v>
      </c>
      <c r="G4738" cm="1">
        <f t="array" aca="1" ref="G4738" ca="1">SUMPRODUCT(--ISNUMBER(MID(D4738,ROW(INDIRECT("1:"&amp;LEN(D4738))),1)*1))</f>
        <v>2</v>
      </c>
      <c r="H4738" t="b">
        <f t="shared" si="1094"/>
        <v>0</v>
      </c>
    </row>
    <row r="4739" spans="1:8" hidden="1" x14ac:dyDescent="0.3">
      <c r="A4739">
        <v>1562</v>
      </c>
      <c r="B4739" t="s">
        <v>5435</v>
      </c>
      <c r="C4739" t="s">
        <v>5436</v>
      </c>
      <c r="D4739" t="s">
        <v>5437</v>
      </c>
      <c r="E4739" t="s">
        <v>1022</v>
      </c>
      <c r="F4739" t="s">
        <v>153</v>
      </c>
      <c r="G4739" cm="1">
        <f t="array" aca="1" ref="G4739" ca="1">SUMPRODUCT(--ISNUMBER(MID(D4739,ROW(INDIRECT("1:"&amp;LEN(D4739))),1)*1))</f>
        <v>2</v>
      </c>
      <c r="H4739" t="b">
        <f t="shared" ref="H4739:H4740" si="1095">OR(ISNUMBER(FIND("Wh kg", D4739)), ISNUMBER(FIND("F/g", D4739)), ISNUMBER(FIND("ppm", D4739)), ISNUMBER(FIND("ppb", D4739)), ISNUMBER(FIND("mAh/g", D4739)), ISNUMBER(FIND("kHz", D4739)), ISNUMBER(FIND("°C", D4739)), ISNUMBER(FIND(" pH", D4739)), ISNUMBER(FIND("mg/L", D4739)), ISNUMBER(FIND("mAhg", D4739)), ISNUMBER(FIND("g/L", D4739)), ISNUMBER(FIND("MPa", D4739)))</f>
        <v>0</v>
      </c>
    </row>
    <row r="4740" spans="1:8" x14ac:dyDescent="0.3">
      <c r="A4740">
        <v>1639</v>
      </c>
      <c r="B4740" t="s">
        <v>5692</v>
      </c>
      <c r="C4740" t="s">
        <v>5693</v>
      </c>
      <c r="D4740" t="s">
        <v>5694</v>
      </c>
      <c r="E4740" t="s">
        <v>5695</v>
      </c>
      <c r="F4740" t="s">
        <v>5696</v>
      </c>
      <c r="G4740" cm="1">
        <f t="array" aca="1" ref="G4740" ca="1">SUMPRODUCT(--ISNUMBER(MID(D4740,ROW(INDIRECT("1:"&amp;LEN(D4740))),1)*1))</f>
        <v>2</v>
      </c>
      <c r="H4740" t="b">
        <f t="shared" si="1095"/>
        <v>1</v>
      </c>
    </row>
    <row r="4741" spans="1:8" hidden="1" x14ac:dyDescent="0.3">
      <c r="A4741">
        <v>4739</v>
      </c>
      <c r="B4741" t="s">
        <v>15758</v>
      </c>
      <c r="C4741" t="s">
        <v>15759</v>
      </c>
      <c r="D4741" t="s">
        <v>15760</v>
      </c>
      <c r="E4741" t="s">
        <v>422</v>
      </c>
      <c r="F4741" t="s">
        <v>767</v>
      </c>
      <c r="G4741" cm="1">
        <f t="array" aca="1" ref="G4741" ca="1">SUMPRODUCT(--ISNUMBER(MID(D4741,ROW(INDIRECT("1:"&amp;LEN(D4741))),1)*1))</f>
        <v>0</v>
      </c>
    </row>
    <row r="4742" spans="1:8" hidden="1" x14ac:dyDescent="0.3">
      <c r="A4742">
        <v>4740</v>
      </c>
      <c r="B4742" t="s">
        <v>15761</v>
      </c>
      <c r="C4742" t="s">
        <v>15762</v>
      </c>
      <c r="D4742" t="s">
        <v>15763</v>
      </c>
      <c r="E4742" t="s">
        <v>4066</v>
      </c>
      <c r="F4742" t="s">
        <v>89</v>
      </c>
      <c r="G4742" cm="1">
        <f t="array" aca="1" ref="G4742" ca="1">SUMPRODUCT(--ISNUMBER(MID(D4742,ROW(INDIRECT("1:"&amp;LEN(D4742))),1)*1))</f>
        <v>0</v>
      </c>
    </row>
    <row r="4743" spans="1:8" hidden="1" x14ac:dyDescent="0.3">
      <c r="A4743">
        <v>1663</v>
      </c>
      <c r="B4743" t="s">
        <v>5774</v>
      </c>
      <c r="C4743" t="s">
        <v>5775</v>
      </c>
      <c r="D4743" t="s">
        <v>5776</v>
      </c>
      <c r="E4743" t="s">
        <v>195</v>
      </c>
      <c r="F4743" t="s">
        <v>2064</v>
      </c>
      <c r="G4743" cm="1">
        <f t="array" aca="1" ref="G4743" ca="1">SUMPRODUCT(--ISNUMBER(MID(D4743,ROW(INDIRECT("1:"&amp;LEN(D4743))),1)*1))</f>
        <v>2</v>
      </c>
      <c r="H4743" t="b">
        <f t="shared" ref="H4743:H4749" si="1096">OR(ISNUMBER(FIND("Wh kg", D4743)), ISNUMBER(FIND("F/g", D4743)), ISNUMBER(FIND("ppm", D4743)), ISNUMBER(FIND("ppb", D4743)), ISNUMBER(FIND("mAh/g", D4743)), ISNUMBER(FIND("kHz", D4743)), ISNUMBER(FIND("°C", D4743)), ISNUMBER(FIND(" pH", D4743)), ISNUMBER(FIND("mg/L", D4743)), ISNUMBER(FIND("min", D4743)), ISNUMBER(FIND("mAhg", D4743)), ISNUMBER(FIND("g/L", D4743)), ISNUMBER(FIND("MPa", D4743)))</f>
        <v>0</v>
      </c>
    </row>
    <row r="4744" spans="1:8" hidden="1" x14ac:dyDescent="0.3">
      <c r="A4744">
        <v>1753</v>
      </c>
      <c r="B4744" t="s">
        <v>6079</v>
      </c>
      <c r="C4744" t="s">
        <v>6080</v>
      </c>
      <c r="D4744" t="s">
        <v>6081</v>
      </c>
      <c r="E4744" t="s">
        <v>856</v>
      </c>
      <c r="F4744" t="s">
        <v>89</v>
      </c>
      <c r="G4744" cm="1">
        <f t="array" aca="1" ref="G4744" ca="1">SUMPRODUCT(--ISNUMBER(MID(D4744,ROW(INDIRECT("1:"&amp;LEN(D4744))),1)*1))</f>
        <v>2</v>
      </c>
      <c r="H4744" t="b">
        <f>OR(ISNUMBER(FIND("Wh kg", D4744)), ISNUMBER(FIND("F/g", D4744)), ISNUMBER(FIND("ppm", D4744)), ISNUMBER(FIND("ppb", D4744)), ISNUMBER(FIND("mAh/g", D4744)), ISNUMBER(FIND("kHz", D4744)), ISNUMBER(FIND("°C", D4744)), ISNUMBER(FIND(" pH", D4744)), ISNUMBER(FIND("mg/L", D4744)), ISNUMBER(FIND("mAhg", D4744)), ISNUMBER(FIND("g/L", D4744)), ISNUMBER(FIND("MPa", D4744)))</f>
        <v>0</v>
      </c>
    </row>
    <row r="4745" spans="1:8" hidden="1" x14ac:dyDescent="0.3">
      <c r="A4745">
        <v>1795</v>
      </c>
      <c r="B4745" t="s">
        <v>6219</v>
      </c>
      <c r="C4745" t="s">
        <v>6220</v>
      </c>
      <c r="D4745" t="s">
        <v>6221</v>
      </c>
      <c r="E4745" t="s">
        <v>6222</v>
      </c>
      <c r="F4745" t="s">
        <v>46</v>
      </c>
      <c r="G4745" cm="1">
        <f t="array" aca="1" ref="G4745" ca="1">SUMPRODUCT(--ISNUMBER(MID(D4745,ROW(INDIRECT("1:"&amp;LEN(D4745))),1)*1))</f>
        <v>2</v>
      </c>
      <c r="H4745" t="b">
        <f t="shared" si="1096"/>
        <v>0</v>
      </c>
    </row>
    <row r="4746" spans="1:8" x14ac:dyDescent="0.3">
      <c r="A4746">
        <v>1810</v>
      </c>
      <c r="B4746" t="s">
        <v>6268</v>
      </c>
      <c r="C4746" t="s">
        <v>6269</v>
      </c>
      <c r="D4746" t="s">
        <v>6270</v>
      </c>
      <c r="E4746" t="s">
        <v>6226</v>
      </c>
      <c r="F4746" t="s">
        <v>694</v>
      </c>
      <c r="G4746" cm="1">
        <f t="array" aca="1" ref="G4746" ca="1">SUMPRODUCT(--ISNUMBER(MID(D4746,ROW(INDIRECT("1:"&amp;LEN(D4746))),1)*1))</f>
        <v>2</v>
      </c>
      <c r="H4746" t="b">
        <f t="shared" ref="H4746:H4749" si="1097">OR(ISNUMBER(FIND("Wh kg", D4746)), ISNUMBER(FIND("F/g", D4746)), ISNUMBER(FIND("ppm", D4746)), ISNUMBER(FIND("ppb", D4746)), ISNUMBER(FIND("mAh/g", D4746)), ISNUMBER(FIND("kHz", D4746)), ISNUMBER(FIND("°C", D4746)), ISNUMBER(FIND(" pH", D4746)), ISNUMBER(FIND("mg/L", D4746)), ISNUMBER(FIND("mAhg", D4746)), ISNUMBER(FIND("g/L", D4746)), ISNUMBER(FIND("MPa", D4746)))</f>
        <v>1</v>
      </c>
    </row>
    <row r="4747" spans="1:8" hidden="1" x14ac:dyDescent="0.3">
      <c r="A4747">
        <v>1835</v>
      </c>
      <c r="B4747" t="s">
        <v>6348</v>
      </c>
      <c r="C4747" t="s">
        <v>6349</v>
      </c>
      <c r="D4747" t="s">
        <v>6350</v>
      </c>
      <c r="E4747" t="s">
        <v>507</v>
      </c>
      <c r="F4747" t="s">
        <v>610</v>
      </c>
      <c r="G4747" cm="1">
        <f t="array" aca="1" ref="G4747" ca="1">SUMPRODUCT(--ISNUMBER(MID(D4747,ROW(INDIRECT("1:"&amp;LEN(D4747))),1)*1))</f>
        <v>2</v>
      </c>
      <c r="H4747" t="b">
        <f t="shared" si="1097"/>
        <v>0</v>
      </c>
    </row>
    <row r="4748" spans="1:8" hidden="1" x14ac:dyDescent="0.3">
      <c r="A4748">
        <v>1841</v>
      </c>
      <c r="B4748" t="s">
        <v>6368</v>
      </c>
      <c r="C4748" t="s">
        <v>6369</v>
      </c>
      <c r="D4748" t="s">
        <v>6370</v>
      </c>
      <c r="E4748" t="s">
        <v>6371</v>
      </c>
      <c r="F4748" t="s">
        <v>687</v>
      </c>
      <c r="G4748" cm="1">
        <f t="array" aca="1" ref="G4748" ca="1">SUMPRODUCT(--ISNUMBER(MID(D4748,ROW(INDIRECT("1:"&amp;LEN(D4748))),1)*1))</f>
        <v>2</v>
      </c>
      <c r="H4748" t="b">
        <f t="shared" si="1097"/>
        <v>0</v>
      </c>
    </row>
    <row r="4749" spans="1:8" hidden="1" x14ac:dyDescent="0.3">
      <c r="A4749">
        <v>1845</v>
      </c>
      <c r="B4749" t="s">
        <v>6382</v>
      </c>
      <c r="C4749" t="s">
        <v>6383</v>
      </c>
      <c r="D4749" t="s">
        <v>6384</v>
      </c>
      <c r="E4749" t="s">
        <v>78</v>
      </c>
      <c r="F4749" t="s">
        <v>6385</v>
      </c>
      <c r="G4749" cm="1">
        <f t="array" aca="1" ref="G4749" ca="1">SUMPRODUCT(--ISNUMBER(MID(D4749,ROW(INDIRECT("1:"&amp;LEN(D4749))),1)*1))</f>
        <v>2</v>
      </c>
      <c r="H4749" t="b">
        <f t="shared" si="1097"/>
        <v>0</v>
      </c>
    </row>
    <row r="4750" spans="1:8" hidden="1" x14ac:dyDescent="0.3">
      <c r="A4750">
        <v>4748</v>
      </c>
      <c r="B4750" t="s">
        <v>15785</v>
      </c>
      <c r="C4750" t="s">
        <v>15786</v>
      </c>
      <c r="D4750" t="s">
        <v>15787</v>
      </c>
      <c r="E4750" t="s">
        <v>4640</v>
      </c>
      <c r="F4750" t="s">
        <v>94</v>
      </c>
      <c r="G4750" cm="1">
        <f t="array" aca="1" ref="G4750" ca="1">SUMPRODUCT(--ISNUMBER(MID(D4750,ROW(INDIRECT("1:"&amp;LEN(D4750))),1)*1))</f>
        <v>0</v>
      </c>
    </row>
    <row r="4751" spans="1:8" hidden="1" x14ac:dyDescent="0.3">
      <c r="A4751">
        <v>1946</v>
      </c>
      <c r="B4751" t="s">
        <v>6721</v>
      </c>
      <c r="C4751" t="s">
        <v>6722</v>
      </c>
      <c r="D4751" t="s">
        <v>6723</v>
      </c>
      <c r="E4751" t="s">
        <v>3888</v>
      </c>
      <c r="F4751" t="s">
        <v>321</v>
      </c>
      <c r="G4751" cm="1">
        <f t="array" aca="1" ref="G4751" ca="1">SUMPRODUCT(--ISNUMBER(MID(D4751,ROW(INDIRECT("1:"&amp;LEN(D4751))),1)*1))</f>
        <v>2</v>
      </c>
      <c r="H4751" t="b">
        <f>OR(ISNUMBER(FIND("Wh kg", D4751)), ISNUMBER(FIND("F/g", D4751)), ISNUMBER(FIND("ppm", D4751)), ISNUMBER(FIND("ppb", D4751)), ISNUMBER(FIND("mAh/g", D4751)), ISNUMBER(FIND("kHz", D4751)), ISNUMBER(FIND("°C", D4751)), ISNUMBER(FIND(" pH", D4751)), ISNUMBER(FIND("mg/L", D4751)), ISNUMBER(FIND("min", D4751)), ISNUMBER(FIND("mAhg", D4751)), ISNUMBER(FIND("g/L", D4751)), ISNUMBER(FIND("MPa", D4751)))</f>
        <v>0</v>
      </c>
    </row>
    <row r="4752" spans="1:8" hidden="1" x14ac:dyDescent="0.3">
      <c r="A4752">
        <v>4750</v>
      </c>
      <c r="B4752" t="s">
        <v>15792</v>
      </c>
      <c r="C4752" t="s">
        <v>15793</v>
      </c>
      <c r="D4752" t="s">
        <v>15794</v>
      </c>
      <c r="E4752" t="s">
        <v>1172</v>
      </c>
      <c r="F4752" t="s">
        <v>15</v>
      </c>
      <c r="G4752" cm="1">
        <f t="array" aca="1" ref="G4752" ca="1">SUMPRODUCT(--ISNUMBER(MID(D4752,ROW(INDIRECT("1:"&amp;LEN(D4752))),1)*1))</f>
        <v>0</v>
      </c>
    </row>
    <row r="4753" spans="1:8" hidden="1" x14ac:dyDescent="0.3">
      <c r="A4753">
        <v>1970</v>
      </c>
      <c r="B4753" t="s">
        <v>6801</v>
      </c>
      <c r="C4753" t="s">
        <v>6802</v>
      </c>
      <c r="D4753" t="s">
        <v>6803</v>
      </c>
      <c r="E4753" t="s">
        <v>760</v>
      </c>
      <c r="F4753" t="s">
        <v>694</v>
      </c>
      <c r="G4753" cm="1">
        <f t="array" aca="1" ref="G4753" ca="1">SUMPRODUCT(--ISNUMBER(MID(D4753,ROW(INDIRECT("1:"&amp;LEN(D4753))),1)*1))</f>
        <v>2</v>
      </c>
      <c r="H4753" t="b">
        <f>OR(ISNUMBER(FIND("Wh kg", D4753)), ISNUMBER(FIND("F/g", D4753)), ISNUMBER(FIND("ppm", D4753)), ISNUMBER(FIND("ppb", D4753)), ISNUMBER(FIND("mAh/g", D4753)), ISNUMBER(FIND("kHz", D4753)), ISNUMBER(FIND("°C", D4753)), ISNUMBER(FIND(" pH", D4753)), ISNUMBER(FIND("mg/L", D4753)), ISNUMBER(FIND("mAhg", D4753)), ISNUMBER(FIND("g/L", D4753)), ISNUMBER(FIND("MPa", D4753)))</f>
        <v>0</v>
      </c>
    </row>
    <row r="4754" spans="1:8" hidden="1" x14ac:dyDescent="0.3">
      <c r="A4754">
        <v>4752</v>
      </c>
      <c r="B4754" t="s">
        <v>15798</v>
      </c>
      <c r="C4754" t="s">
        <v>15799</v>
      </c>
      <c r="D4754" t="s">
        <v>15800</v>
      </c>
      <c r="E4754" t="s">
        <v>195</v>
      </c>
      <c r="F4754" t="s">
        <v>668</v>
      </c>
      <c r="G4754" cm="1">
        <f t="array" aca="1" ref="G4754" ca="1">SUMPRODUCT(--ISNUMBER(MID(D4754,ROW(INDIRECT("1:"&amp;LEN(D4754))),1)*1))</f>
        <v>0</v>
      </c>
    </row>
    <row r="4755" spans="1:8" hidden="1" x14ac:dyDescent="0.3">
      <c r="A4755">
        <v>2021</v>
      </c>
      <c r="B4755" t="s">
        <v>6985</v>
      </c>
      <c r="C4755" t="s">
        <v>6986</v>
      </c>
      <c r="D4755" t="s">
        <v>6987</v>
      </c>
      <c r="E4755" t="s">
        <v>2540</v>
      </c>
      <c r="F4755" t="s">
        <v>342</v>
      </c>
      <c r="G4755" cm="1">
        <f t="array" aca="1" ref="G4755" ca="1">SUMPRODUCT(--ISNUMBER(MID(D4755,ROW(INDIRECT("1:"&amp;LEN(D4755))),1)*1))</f>
        <v>2</v>
      </c>
      <c r="H4755" t="b">
        <f t="shared" ref="H4755:H4757" si="1098">OR(ISNUMBER(FIND("Wh kg", D4755)), ISNUMBER(FIND("F/g", D4755)), ISNUMBER(FIND("ppm", D4755)), ISNUMBER(FIND("ppb", D4755)), ISNUMBER(FIND("mAh/g", D4755)), ISNUMBER(FIND("kHz", D4755)), ISNUMBER(FIND("°C", D4755)), ISNUMBER(FIND(" pH", D4755)), ISNUMBER(FIND("mg/L", D4755)), ISNUMBER(FIND("mAhg", D4755)), ISNUMBER(FIND("g/L", D4755)), ISNUMBER(FIND("MPa", D4755)))</f>
        <v>0</v>
      </c>
    </row>
    <row r="4756" spans="1:8" hidden="1" x14ac:dyDescent="0.3">
      <c r="A4756">
        <v>2024</v>
      </c>
      <c r="B4756" t="s">
        <v>6995</v>
      </c>
      <c r="C4756" t="s">
        <v>6996</v>
      </c>
      <c r="D4756" t="s">
        <v>6997</v>
      </c>
      <c r="E4756" t="s">
        <v>243</v>
      </c>
      <c r="F4756" t="s">
        <v>321</v>
      </c>
      <c r="G4756" cm="1">
        <f t="array" aca="1" ref="G4756" ca="1">SUMPRODUCT(--ISNUMBER(MID(D4756,ROW(INDIRECT("1:"&amp;LEN(D4756))),1)*1))</f>
        <v>2</v>
      </c>
      <c r="H4756" t="b">
        <f t="shared" si="1098"/>
        <v>0</v>
      </c>
    </row>
    <row r="4757" spans="1:8" hidden="1" x14ac:dyDescent="0.3">
      <c r="A4757">
        <v>2046</v>
      </c>
      <c r="B4757" t="s">
        <v>7069</v>
      </c>
      <c r="C4757" t="s">
        <v>7070</v>
      </c>
      <c r="D4757" t="s">
        <v>7071</v>
      </c>
      <c r="E4757" t="s">
        <v>448</v>
      </c>
      <c r="F4757" t="s">
        <v>33</v>
      </c>
      <c r="G4757" cm="1">
        <f t="array" aca="1" ref="G4757" ca="1">SUMPRODUCT(--ISNUMBER(MID(D4757,ROW(INDIRECT("1:"&amp;LEN(D4757))),1)*1))</f>
        <v>2</v>
      </c>
      <c r="H4757" t="b">
        <f t="shared" si="1098"/>
        <v>0</v>
      </c>
    </row>
    <row r="4758" spans="1:8" hidden="1" x14ac:dyDescent="0.3">
      <c r="A4758">
        <v>4756</v>
      </c>
      <c r="B4758" t="s">
        <v>15810</v>
      </c>
      <c r="C4758" t="s">
        <v>15811</v>
      </c>
      <c r="D4758" t="s">
        <v>15812</v>
      </c>
      <c r="E4758" t="s">
        <v>4695</v>
      </c>
      <c r="F4758" t="s">
        <v>10</v>
      </c>
      <c r="G4758" cm="1">
        <f t="array" aca="1" ref="G4758" ca="1">SUMPRODUCT(--ISNUMBER(MID(D4758,ROW(INDIRECT("1:"&amp;LEN(D4758))),1)*1))</f>
        <v>0</v>
      </c>
    </row>
    <row r="4759" spans="1:8" hidden="1" x14ac:dyDescent="0.3">
      <c r="A4759">
        <v>2057</v>
      </c>
      <c r="B4759" t="s">
        <v>7103</v>
      </c>
      <c r="C4759" t="s">
        <v>7104</v>
      </c>
      <c r="D4759" t="s">
        <v>7105</v>
      </c>
      <c r="E4759" t="s">
        <v>3195</v>
      </c>
      <c r="F4759" t="s">
        <v>878</v>
      </c>
      <c r="G4759" cm="1">
        <f t="array" aca="1" ref="G4759" ca="1">SUMPRODUCT(--ISNUMBER(MID(D4759,ROW(INDIRECT("1:"&amp;LEN(D4759))),1)*1))</f>
        <v>2</v>
      </c>
      <c r="H4759" t="b">
        <f>OR(ISNUMBER(FIND("Wh kg", D4759)), ISNUMBER(FIND("F/g", D4759)), ISNUMBER(FIND("ppm", D4759)), ISNUMBER(FIND("ppb", D4759)), ISNUMBER(FIND("mAh/g", D4759)), ISNUMBER(FIND("kHz", D4759)), ISNUMBER(FIND("°C", D4759)), ISNUMBER(FIND(" pH", D4759)), ISNUMBER(FIND("mg/L", D4759)), ISNUMBER(FIND("min", D4759)), ISNUMBER(FIND("mAhg", D4759)), ISNUMBER(FIND("g/L", D4759)), ISNUMBER(FIND("MPa", D4759)))</f>
        <v>0</v>
      </c>
    </row>
    <row r="4760" spans="1:8" hidden="1" x14ac:dyDescent="0.3">
      <c r="A4760">
        <v>4758</v>
      </c>
      <c r="B4760" t="s">
        <v>15816</v>
      </c>
      <c r="C4760" t="s">
        <v>15817</v>
      </c>
      <c r="D4760" t="s">
        <v>15818</v>
      </c>
      <c r="E4760" t="s">
        <v>1329</v>
      </c>
      <c r="F4760" t="s">
        <v>694</v>
      </c>
      <c r="G4760" cm="1">
        <f t="array" aca="1" ref="G4760" ca="1">SUMPRODUCT(--ISNUMBER(MID(D4760,ROW(INDIRECT("1:"&amp;LEN(D4760))),1)*1))</f>
        <v>0</v>
      </c>
    </row>
    <row r="4761" spans="1:8" hidden="1" x14ac:dyDescent="0.3">
      <c r="A4761">
        <v>2073</v>
      </c>
      <c r="B4761" t="s">
        <v>7159</v>
      </c>
      <c r="C4761" t="s">
        <v>7160</v>
      </c>
      <c r="D4761" t="s">
        <v>7161</v>
      </c>
      <c r="E4761" t="s">
        <v>6905</v>
      </c>
      <c r="F4761" t="s">
        <v>7162</v>
      </c>
      <c r="G4761" cm="1">
        <f t="array" aca="1" ref="G4761" ca="1">SUMPRODUCT(--ISNUMBER(MID(D4761,ROW(INDIRECT("1:"&amp;LEN(D4761))),1)*1))</f>
        <v>2</v>
      </c>
      <c r="H4761" t="b">
        <f t="shared" ref="H4761:H4762" si="1099">OR(ISNUMBER(FIND("Wh kg", D4761)), ISNUMBER(FIND("F/g", D4761)), ISNUMBER(FIND("ppm", D4761)), ISNUMBER(FIND("ppb", D4761)), ISNUMBER(FIND("mAh/g", D4761)), ISNUMBER(FIND("kHz", D4761)), ISNUMBER(FIND("°C", D4761)), ISNUMBER(FIND(" pH", D4761)), ISNUMBER(FIND("mg/L", D4761)), ISNUMBER(FIND("mAhg", D4761)), ISNUMBER(FIND("g/L", D4761)), ISNUMBER(FIND("MPa", D4761)))</f>
        <v>0</v>
      </c>
    </row>
    <row r="4762" spans="1:8" hidden="1" x14ac:dyDescent="0.3">
      <c r="A4762">
        <v>2087</v>
      </c>
      <c r="B4762" t="s">
        <v>7208</v>
      </c>
      <c r="C4762" t="s">
        <v>7209</v>
      </c>
      <c r="D4762" t="s">
        <v>7210</v>
      </c>
      <c r="E4762" t="s">
        <v>6193</v>
      </c>
      <c r="F4762" t="s">
        <v>89</v>
      </c>
      <c r="G4762" cm="1">
        <f t="array" aca="1" ref="G4762" ca="1">SUMPRODUCT(--ISNUMBER(MID(D4762,ROW(INDIRECT("1:"&amp;LEN(D4762))),1)*1))</f>
        <v>2</v>
      </c>
      <c r="H4762" t="b">
        <f t="shared" si="1099"/>
        <v>0</v>
      </c>
    </row>
    <row r="4763" spans="1:8" hidden="1" x14ac:dyDescent="0.3">
      <c r="A4763">
        <v>2144</v>
      </c>
      <c r="B4763" t="s">
        <v>7393</v>
      </c>
      <c r="C4763" t="s">
        <v>7394</v>
      </c>
      <c r="D4763" t="s">
        <v>7395</v>
      </c>
      <c r="E4763" t="s">
        <v>9</v>
      </c>
      <c r="F4763" t="s">
        <v>7396</v>
      </c>
      <c r="G4763" cm="1">
        <f t="array" aca="1" ref="G4763" ca="1">SUMPRODUCT(--ISNUMBER(MID(D4763,ROW(INDIRECT("1:"&amp;LEN(D4763))),1)*1))</f>
        <v>2</v>
      </c>
      <c r="H4763" t="b">
        <f t="shared" ref="H4761:H4765" si="1100">OR(ISNUMBER(FIND("Wh kg", D4763)), ISNUMBER(FIND("F/g", D4763)), ISNUMBER(FIND("ppm", D4763)), ISNUMBER(FIND("ppb", D4763)), ISNUMBER(FIND("mAh/g", D4763)), ISNUMBER(FIND("kHz", D4763)), ISNUMBER(FIND("°C", D4763)), ISNUMBER(FIND(" pH", D4763)), ISNUMBER(FIND("mg/L", D4763)), ISNUMBER(FIND("min", D4763)), ISNUMBER(FIND("mAhg", D4763)), ISNUMBER(FIND("g/L", D4763)), ISNUMBER(FIND("MPa", D4763)))</f>
        <v>0</v>
      </c>
    </row>
    <row r="4764" spans="1:8" hidden="1" x14ac:dyDescent="0.3">
      <c r="A4764">
        <v>2177</v>
      </c>
      <c r="B4764" t="s">
        <v>7496</v>
      </c>
      <c r="C4764" t="s">
        <v>7497</v>
      </c>
      <c r="D4764" t="s">
        <v>7498</v>
      </c>
      <c r="E4764" t="s">
        <v>7499</v>
      </c>
      <c r="F4764" t="s">
        <v>7500</v>
      </c>
      <c r="G4764" cm="1">
        <f t="array" aca="1" ref="G4764" ca="1">SUMPRODUCT(--ISNUMBER(MID(D4764,ROW(INDIRECT("1:"&amp;LEN(D4764))),1)*1))</f>
        <v>2</v>
      </c>
      <c r="H4764" t="b">
        <f t="shared" si="1100"/>
        <v>0</v>
      </c>
    </row>
    <row r="4765" spans="1:8" hidden="1" x14ac:dyDescent="0.3">
      <c r="A4765">
        <v>2183</v>
      </c>
      <c r="B4765" t="s">
        <v>7516</v>
      </c>
      <c r="C4765" t="s">
        <v>7517</v>
      </c>
      <c r="D4765" t="s">
        <v>7518</v>
      </c>
      <c r="E4765" t="s">
        <v>6913</v>
      </c>
      <c r="F4765" t="s">
        <v>46</v>
      </c>
      <c r="G4765" cm="1">
        <f t="array" aca="1" ref="G4765" ca="1">SUMPRODUCT(--ISNUMBER(MID(D4765,ROW(INDIRECT("1:"&amp;LEN(D4765))),1)*1))</f>
        <v>2</v>
      </c>
      <c r="H4765" t="b">
        <f t="shared" si="1100"/>
        <v>0</v>
      </c>
    </row>
    <row r="4766" spans="1:8" hidden="1" x14ac:dyDescent="0.3">
      <c r="A4766">
        <v>4764</v>
      </c>
      <c r="B4766" t="s">
        <v>15835</v>
      </c>
      <c r="C4766" t="s">
        <v>15836</v>
      </c>
      <c r="D4766" t="s">
        <v>15837</v>
      </c>
      <c r="E4766" t="s">
        <v>2886</v>
      </c>
      <c r="F4766" t="s">
        <v>15838</v>
      </c>
      <c r="G4766" cm="1">
        <f t="array" aca="1" ref="G4766" ca="1">SUMPRODUCT(--ISNUMBER(MID(D4766,ROW(INDIRECT("1:"&amp;LEN(D4766))),1)*1))</f>
        <v>0</v>
      </c>
    </row>
    <row r="4767" spans="1:8" hidden="1" x14ac:dyDescent="0.3">
      <c r="A4767">
        <v>2190</v>
      </c>
      <c r="B4767" t="s">
        <v>7537</v>
      </c>
      <c r="C4767" t="s">
        <v>7538</v>
      </c>
      <c r="D4767" t="s">
        <v>7539</v>
      </c>
      <c r="E4767" t="s">
        <v>1325</v>
      </c>
      <c r="F4767" t="s">
        <v>7540</v>
      </c>
      <c r="G4767" cm="1">
        <f t="array" aca="1" ref="G4767" ca="1">SUMPRODUCT(--ISNUMBER(MID(D4767,ROW(INDIRECT("1:"&amp;LEN(D4767))),1)*1))</f>
        <v>2</v>
      </c>
      <c r="H4767" t="b">
        <f t="shared" ref="H4767:H4774" si="1101">OR(ISNUMBER(FIND("Wh kg", D4767)), ISNUMBER(FIND("F/g", D4767)), ISNUMBER(FIND("ppm", D4767)), ISNUMBER(FIND("ppb", D4767)), ISNUMBER(FIND("mAh/g", D4767)), ISNUMBER(FIND("kHz", D4767)), ISNUMBER(FIND("°C", D4767)), ISNUMBER(FIND(" pH", D4767)), ISNUMBER(FIND("mg/L", D4767)), ISNUMBER(FIND("min", D4767)), ISNUMBER(FIND("mAhg", D4767)), ISNUMBER(FIND("g/L", D4767)), ISNUMBER(FIND("MPa", D4767)))</f>
        <v>0</v>
      </c>
    </row>
    <row r="4768" spans="1:8" hidden="1" x14ac:dyDescent="0.3">
      <c r="A4768">
        <v>2217</v>
      </c>
      <c r="B4768" t="s">
        <v>7627</v>
      </c>
      <c r="C4768" t="s">
        <v>7628</v>
      </c>
      <c r="D4768" t="s">
        <v>7629</v>
      </c>
      <c r="E4768" t="s">
        <v>1138</v>
      </c>
      <c r="F4768" t="s">
        <v>441</v>
      </c>
      <c r="G4768" cm="1">
        <f t="array" aca="1" ref="G4768" ca="1">SUMPRODUCT(--ISNUMBER(MID(D4768,ROW(INDIRECT("1:"&amp;LEN(D4768))),1)*1))</f>
        <v>2</v>
      </c>
      <c r="H4768" t="b">
        <f t="shared" ref="H4768:H4769" si="1102">OR(ISNUMBER(FIND("Wh kg", D4768)), ISNUMBER(FIND("F/g", D4768)), ISNUMBER(FIND("ppm", D4768)), ISNUMBER(FIND("ppb", D4768)), ISNUMBER(FIND("mAh/g", D4768)), ISNUMBER(FIND("kHz", D4768)), ISNUMBER(FIND("°C", D4768)), ISNUMBER(FIND(" pH", D4768)), ISNUMBER(FIND("mg/L", D4768)), ISNUMBER(FIND("mAhg", D4768)), ISNUMBER(FIND("g/L", D4768)), ISNUMBER(FIND("MPa", D4768)))</f>
        <v>0</v>
      </c>
    </row>
    <row r="4769" spans="1:8" hidden="1" x14ac:dyDescent="0.3">
      <c r="A4769">
        <v>2224</v>
      </c>
      <c r="B4769" t="s">
        <v>7651</v>
      </c>
      <c r="C4769" t="s">
        <v>7652</v>
      </c>
      <c r="D4769" t="s">
        <v>7653</v>
      </c>
      <c r="E4769" t="s">
        <v>418</v>
      </c>
      <c r="F4769" t="s">
        <v>219</v>
      </c>
      <c r="G4769" cm="1">
        <f t="array" aca="1" ref="G4769" ca="1">SUMPRODUCT(--ISNUMBER(MID(D4769,ROW(INDIRECT("1:"&amp;LEN(D4769))),1)*1))</f>
        <v>2</v>
      </c>
      <c r="H4769" t="b">
        <f t="shared" si="1102"/>
        <v>0</v>
      </c>
    </row>
    <row r="4770" spans="1:8" hidden="1" x14ac:dyDescent="0.3">
      <c r="A4770">
        <v>2231</v>
      </c>
      <c r="B4770" t="s">
        <v>7674</v>
      </c>
      <c r="C4770" t="s">
        <v>7675</v>
      </c>
      <c r="D4770" t="s">
        <v>7676</v>
      </c>
      <c r="E4770" t="s">
        <v>88</v>
      </c>
      <c r="F4770" t="s">
        <v>651</v>
      </c>
      <c r="G4770" cm="1">
        <f t="array" aca="1" ref="G4770" ca="1">SUMPRODUCT(--ISNUMBER(MID(D4770,ROW(INDIRECT("1:"&amp;LEN(D4770))),1)*1))</f>
        <v>2</v>
      </c>
      <c r="H4770" t="b">
        <f t="shared" si="1101"/>
        <v>0</v>
      </c>
    </row>
    <row r="4771" spans="1:8" hidden="1" x14ac:dyDescent="0.3">
      <c r="A4771">
        <v>2232</v>
      </c>
      <c r="B4771" t="s">
        <v>7677</v>
      </c>
      <c r="C4771" t="s">
        <v>7678</v>
      </c>
      <c r="D4771" t="s">
        <v>7679</v>
      </c>
      <c r="E4771" t="s">
        <v>195</v>
      </c>
      <c r="F4771" t="s">
        <v>2064</v>
      </c>
      <c r="G4771" cm="1">
        <f t="array" aca="1" ref="G4771" ca="1">SUMPRODUCT(--ISNUMBER(MID(D4771,ROW(INDIRECT("1:"&amp;LEN(D4771))),1)*1))</f>
        <v>2</v>
      </c>
      <c r="H4771" t="b">
        <f t="shared" si="1101"/>
        <v>0</v>
      </c>
    </row>
    <row r="4772" spans="1:8" hidden="1" x14ac:dyDescent="0.3">
      <c r="A4772">
        <v>2249</v>
      </c>
      <c r="B4772" t="s">
        <v>7730</v>
      </c>
      <c r="C4772" t="s">
        <v>7731</v>
      </c>
      <c r="D4772" t="s">
        <v>7732</v>
      </c>
      <c r="E4772" t="s">
        <v>9</v>
      </c>
      <c r="F4772" t="s">
        <v>89</v>
      </c>
      <c r="G4772" cm="1">
        <f t="array" aca="1" ref="G4772" ca="1">SUMPRODUCT(--ISNUMBER(MID(D4772,ROW(INDIRECT("1:"&amp;LEN(D4772))),1)*1))</f>
        <v>2</v>
      </c>
      <c r="H4772" t="b">
        <f t="shared" ref="H4772:H4773" si="1103">OR(ISNUMBER(FIND("Wh kg", D4772)), ISNUMBER(FIND("F/g", D4772)), ISNUMBER(FIND("ppm", D4772)), ISNUMBER(FIND("ppb", D4772)), ISNUMBER(FIND("mAh/g", D4772)), ISNUMBER(FIND("kHz", D4772)), ISNUMBER(FIND("°C", D4772)), ISNUMBER(FIND(" pH", D4772)), ISNUMBER(FIND("mg/L", D4772)), ISNUMBER(FIND("mAhg", D4772)), ISNUMBER(FIND("g/L", D4772)), ISNUMBER(FIND("MPa", D4772)))</f>
        <v>0</v>
      </c>
    </row>
    <row r="4773" spans="1:8" hidden="1" x14ac:dyDescent="0.3">
      <c r="A4773">
        <v>2286</v>
      </c>
      <c r="B4773" t="s">
        <v>7854</v>
      </c>
      <c r="C4773" t="s">
        <v>7855</v>
      </c>
      <c r="D4773" t="s">
        <v>7856</v>
      </c>
      <c r="E4773" t="s">
        <v>7248</v>
      </c>
      <c r="F4773" t="s">
        <v>15</v>
      </c>
      <c r="G4773" cm="1">
        <f t="array" aca="1" ref="G4773" ca="1">SUMPRODUCT(--ISNUMBER(MID(D4773,ROW(INDIRECT("1:"&amp;LEN(D4773))),1)*1))</f>
        <v>2</v>
      </c>
      <c r="H4773" t="b">
        <f t="shared" si="1103"/>
        <v>0</v>
      </c>
    </row>
    <row r="4774" spans="1:8" hidden="1" x14ac:dyDescent="0.3">
      <c r="A4774">
        <v>2290</v>
      </c>
      <c r="B4774" t="s">
        <v>7868</v>
      </c>
      <c r="C4774" t="s">
        <v>7869</v>
      </c>
      <c r="D4774" t="s">
        <v>7870</v>
      </c>
      <c r="E4774" t="s">
        <v>265</v>
      </c>
      <c r="F4774" t="s">
        <v>7871</v>
      </c>
      <c r="G4774" cm="1">
        <f t="array" aca="1" ref="G4774" ca="1">SUMPRODUCT(--ISNUMBER(MID(D4774,ROW(INDIRECT("1:"&amp;LEN(D4774))),1)*1))</f>
        <v>2</v>
      </c>
      <c r="H4774" t="b">
        <f t="shared" si="1101"/>
        <v>0</v>
      </c>
    </row>
    <row r="4775" spans="1:8" hidden="1" x14ac:dyDescent="0.3">
      <c r="A4775">
        <v>4773</v>
      </c>
      <c r="B4775" t="s">
        <v>15865</v>
      </c>
      <c r="C4775" t="s">
        <v>15866</v>
      </c>
      <c r="D4775" t="s">
        <v>555</v>
      </c>
      <c r="E4775" t="s">
        <v>15867</v>
      </c>
      <c r="F4775" t="s">
        <v>687</v>
      </c>
      <c r="G4775" cm="1">
        <f t="array" aca="1" ref="G4775" ca="1">SUMPRODUCT(--ISNUMBER(MID(D4775,ROW(INDIRECT("1:"&amp;LEN(D4775))),1)*1))</f>
        <v>0</v>
      </c>
    </row>
    <row r="4776" spans="1:8" hidden="1" x14ac:dyDescent="0.3">
      <c r="A4776">
        <v>2293</v>
      </c>
      <c r="B4776" t="s">
        <v>7879</v>
      </c>
      <c r="C4776" t="s">
        <v>7880</v>
      </c>
      <c r="D4776" t="s">
        <v>7881</v>
      </c>
      <c r="E4776" t="s">
        <v>7882</v>
      </c>
      <c r="F4776" t="s">
        <v>515</v>
      </c>
      <c r="G4776" cm="1">
        <f t="array" aca="1" ref="G4776" ca="1">SUMPRODUCT(--ISNUMBER(MID(D4776,ROW(INDIRECT("1:"&amp;LEN(D4776))),1)*1))</f>
        <v>2</v>
      </c>
      <c r="H4776" t="b">
        <f t="shared" ref="H4776:H4777" si="1104">OR(ISNUMBER(FIND("Wh kg", D4776)), ISNUMBER(FIND("F/g", D4776)), ISNUMBER(FIND("ppm", D4776)), ISNUMBER(FIND("ppb", D4776)), ISNUMBER(FIND("mAh/g", D4776)), ISNUMBER(FIND("kHz", D4776)), ISNUMBER(FIND("°C", D4776)), ISNUMBER(FIND(" pH", D4776)), ISNUMBER(FIND("mg/L", D4776)), ISNUMBER(FIND("min", D4776)), ISNUMBER(FIND("mAhg", D4776)), ISNUMBER(FIND("g/L", D4776)), ISNUMBER(FIND("MPa", D4776)))</f>
        <v>0</v>
      </c>
    </row>
    <row r="4777" spans="1:8" hidden="1" x14ac:dyDescent="0.3">
      <c r="A4777">
        <v>2299</v>
      </c>
      <c r="B4777" t="s">
        <v>7903</v>
      </c>
      <c r="C4777" t="s">
        <v>7904</v>
      </c>
      <c r="D4777" t="s">
        <v>7905</v>
      </c>
      <c r="E4777" t="s">
        <v>3567</v>
      </c>
      <c r="F4777" t="s">
        <v>303</v>
      </c>
      <c r="G4777" cm="1">
        <f t="array" aca="1" ref="G4777" ca="1">SUMPRODUCT(--ISNUMBER(MID(D4777,ROW(INDIRECT("1:"&amp;LEN(D4777))),1)*1))</f>
        <v>2</v>
      </c>
      <c r="H4777" t="b">
        <f>OR(ISNUMBER(FIND("Wh kg", D4777)), ISNUMBER(FIND("F/g", D4777)), ISNUMBER(FIND("ppm", D4777)), ISNUMBER(FIND("ppb", D4777)), ISNUMBER(FIND("mAh/g", D4777)), ISNUMBER(FIND("kHz", D4777)), ISNUMBER(FIND("°C", D4777)), ISNUMBER(FIND(" pH", D4777)), ISNUMBER(FIND("mg/L", D4777)), ISNUMBER(FIND("mAhg", D4777)), ISNUMBER(FIND("g/L", D4777)), ISNUMBER(FIND("MPa", D4777)))</f>
        <v>0</v>
      </c>
    </row>
    <row r="4778" spans="1:8" hidden="1" x14ac:dyDescent="0.3">
      <c r="A4778">
        <v>4776</v>
      </c>
      <c r="B4778" t="s">
        <v>15874</v>
      </c>
      <c r="C4778" t="s">
        <v>15875</v>
      </c>
      <c r="D4778" t="s">
        <v>15876</v>
      </c>
      <c r="E4778" t="s">
        <v>15877</v>
      </c>
      <c r="F4778" t="s">
        <v>1888</v>
      </c>
      <c r="G4778" cm="1">
        <f t="array" aca="1" ref="G4778" ca="1">SUMPRODUCT(--ISNUMBER(MID(D4778,ROW(INDIRECT("1:"&amp;LEN(D4778))),1)*1))</f>
        <v>0</v>
      </c>
    </row>
    <row r="4779" spans="1:8" hidden="1" x14ac:dyDescent="0.3">
      <c r="A4779">
        <v>4777</v>
      </c>
      <c r="B4779" t="s">
        <v>15878</v>
      </c>
      <c r="C4779" t="s">
        <v>15879</v>
      </c>
      <c r="D4779" t="s">
        <v>15880</v>
      </c>
      <c r="E4779" t="s">
        <v>1442</v>
      </c>
      <c r="F4779" t="s">
        <v>33</v>
      </c>
      <c r="G4779" cm="1">
        <f t="array" aca="1" ref="G4779" ca="1">SUMPRODUCT(--ISNUMBER(MID(D4779,ROW(INDIRECT("1:"&amp;LEN(D4779))),1)*1))</f>
        <v>0</v>
      </c>
    </row>
    <row r="4780" spans="1:8" hidden="1" x14ac:dyDescent="0.3">
      <c r="A4780">
        <v>2315</v>
      </c>
      <c r="B4780" t="s">
        <v>7954</v>
      </c>
      <c r="C4780" t="s">
        <v>7955</v>
      </c>
      <c r="D4780" t="s">
        <v>7956</v>
      </c>
      <c r="E4780" t="s">
        <v>93</v>
      </c>
      <c r="F4780" t="s">
        <v>138</v>
      </c>
      <c r="G4780" cm="1">
        <f t="array" aca="1" ref="G4780" ca="1">SUMPRODUCT(--ISNUMBER(MID(D4780,ROW(INDIRECT("1:"&amp;LEN(D4780))),1)*1))</f>
        <v>2</v>
      </c>
      <c r="H4780" t="b">
        <f t="shared" ref="H4780:H4781" si="1105">OR(ISNUMBER(FIND("Wh kg", D4780)), ISNUMBER(FIND("F/g", D4780)), ISNUMBER(FIND("ppm", D4780)), ISNUMBER(FIND("ppb", D4780)), ISNUMBER(FIND("mAh/g", D4780)), ISNUMBER(FIND("kHz", D4780)), ISNUMBER(FIND("°C", D4780)), ISNUMBER(FIND(" pH", D4780)), ISNUMBER(FIND("mg/L", D4780)), ISNUMBER(FIND("mAhg", D4780)), ISNUMBER(FIND("g/L", D4780)), ISNUMBER(FIND("MPa", D4780)))</f>
        <v>0</v>
      </c>
    </row>
    <row r="4781" spans="1:8" hidden="1" x14ac:dyDescent="0.3">
      <c r="A4781">
        <v>2334</v>
      </c>
      <c r="B4781" t="s">
        <v>8021</v>
      </c>
      <c r="C4781" t="s">
        <v>8022</v>
      </c>
      <c r="D4781" t="s">
        <v>8023</v>
      </c>
      <c r="E4781" t="s">
        <v>5662</v>
      </c>
      <c r="F4781" t="s">
        <v>6177</v>
      </c>
      <c r="G4781" cm="1">
        <f t="array" aca="1" ref="G4781" ca="1">SUMPRODUCT(--ISNUMBER(MID(D4781,ROW(INDIRECT("1:"&amp;LEN(D4781))),1)*1))</f>
        <v>2</v>
      </c>
      <c r="H4781" t="b">
        <f t="shared" si="1105"/>
        <v>0</v>
      </c>
    </row>
    <row r="4782" spans="1:8" hidden="1" x14ac:dyDescent="0.3">
      <c r="A4782">
        <v>2339</v>
      </c>
      <c r="B4782" t="s">
        <v>8037</v>
      </c>
      <c r="C4782" t="s">
        <v>8038</v>
      </c>
      <c r="D4782" t="s">
        <v>8039</v>
      </c>
      <c r="E4782" t="s">
        <v>1733</v>
      </c>
      <c r="F4782" t="s">
        <v>15</v>
      </c>
      <c r="G4782" cm="1">
        <f t="array" aca="1" ref="G4782" ca="1">SUMPRODUCT(--ISNUMBER(MID(D4782,ROW(INDIRECT("1:"&amp;LEN(D4782))),1)*1))</f>
        <v>2</v>
      </c>
      <c r="H4782" t="b">
        <f t="shared" ref="H4780:H4783" si="1106">OR(ISNUMBER(FIND("Wh kg", D4782)), ISNUMBER(FIND("F/g", D4782)), ISNUMBER(FIND("ppm", D4782)), ISNUMBER(FIND("ppb", D4782)), ISNUMBER(FIND("mAh/g", D4782)), ISNUMBER(FIND("kHz", D4782)), ISNUMBER(FIND("°C", D4782)), ISNUMBER(FIND(" pH", D4782)), ISNUMBER(FIND("mg/L", D4782)), ISNUMBER(FIND("min", D4782)), ISNUMBER(FIND("mAhg", D4782)), ISNUMBER(FIND("g/L", D4782)), ISNUMBER(FIND("MPa", D4782)))</f>
        <v>0</v>
      </c>
    </row>
    <row r="4783" spans="1:8" hidden="1" x14ac:dyDescent="0.3">
      <c r="A4783">
        <v>2375</v>
      </c>
      <c r="B4783" t="s">
        <v>8158</v>
      </c>
      <c r="C4783" t="s">
        <v>8159</v>
      </c>
      <c r="D4783" t="s">
        <v>8160</v>
      </c>
      <c r="E4783" t="s">
        <v>2034</v>
      </c>
      <c r="F4783" t="s">
        <v>15</v>
      </c>
      <c r="G4783" cm="1">
        <f t="array" aca="1" ref="G4783" ca="1">SUMPRODUCT(--ISNUMBER(MID(D4783,ROW(INDIRECT("1:"&amp;LEN(D4783))),1)*1))</f>
        <v>2</v>
      </c>
      <c r="H4783" t="b">
        <f t="shared" si="1106"/>
        <v>0</v>
      </c>
    </row>
    <row r="4784" spans="1:8" hidden="1" x14ac:dyDescent="0.3">
      <c r="A4784">
        <v>4782</v>
      </c>
      <c r="B4784" t="s">
        <v>15896</v>
      </c>
      <c r="C4784" t="s">
        <v>15897</v>
      </c>
      <c r="D4784" t="s">
        <v>15898</v>
      </c>
      <c r="E4784" t="s">
        <v>15899</v>
      </c>
      <c r="F4784" t="s">
        <v>84</v>
      </c>
      <c r="G4784" cm="1">
        <f t="array" aca="1" ref="G4784" ca="1">SUMPRODUCT(--ISNUMBER(MID(D4784,ROW(INDIRECT("1:"&amp;LEN(D4784))),1)*1))</f>
        <v>0</v>
      </c>
    </row>
    <row r="4785" spans="1:8" hidden="1" x14ac:dyDescent="0.3">
      <c r="A4785">
        <v>2404</v>
      </c>
      <c r="B4785" t="s">
        <v>8252</v>
      </c>
      <c r="C4785" t="s">
        <v>8253</v>
      </c>
      <c r="D4785" t="s">
        <v>8254</v>
      </c>
      <c r="E4785" t="s">
        <v>287</v>
      </c>
      <c r="F4785" t="s">
        <v>99</v>
      </c>
      <c r="G4785" cm="1">
        <f t="array" aca="1" ref="G4785" ca="1">SUMPRODUCT(--ISNUMBER(MID(D4785,ROW(INDIRECT("1:"&amp;LEN(D4785))),1)*1))</f>
        <v>2</v>
      </c>
      <c r="H4785" t="b">
        <f t="shared" ref="H4785:H4787" si="1107">OR(ISNUMBER(FIND("Wh kg", D4785)), ISNUMBER(FIND("F/g", D4785)), ISNUMBER(FIND("ppm", D4785)), ISNUMBER(FIND("ppb", D4785)), ISNUMBER(FIND("mAh/g", D4785)), ISNUMBER(FIND("kHz", D4785)), ISNUMBER(FIND("°C", D4785)), ISNUMBER(FIND(" pH", D4785)), ISNUMBER(FIND("mg/L", D4785)), ISNUMBER(FIND("min", D4785)), ISNUMBER(FIND("mAhg", D4785)), ISNUMBER(FIND("g/L", D4785)), ISNUMBER(FIND("MPa", D4785)))</f>
        <v>0</v>
      </c>
    </row>
    <row r="4786" spans="1:8" hidden="1" x14ac:dyDescent="0.3">
      <c r="A4786">
        <v>2410</v>
      </c>
      <c r="B4786" t="s">
        <v>8271</v>
      </c>
      <c r="C4786" t="s">
        <v>8272</v>
      </c>
      <c r="D4786" t="s">
        <v>8273</v>
      </c>
      <c r="E4786" t="s">
        <v>8274</v>
      </c>
      <c r="F4786" t="s">
        <v>6473</v>
      </c>
      <c r="G4786" cm="1">
        <f t="array" aca="1" ref="G4786" ca="1">SUMPRODUCT(--ISNUMBER(MID(D4786,ROW(INDIRECT("1:"&amp;LEN(D4786))),1)*1))</f>
        <v>2</v>
      </c>
      <c r="H4786" t="b">
        <f t="shared" si="1107"/>
        <v>0</v>
      </c>
    </row>
    <row r="4787" spans="1:8" hidden="1" x14ac:dyDescent="0.3">
      <c r="A4787">
        <v>2449</v>
      </c>
      <c r="B4787" t="s">
        <v>8402</v>
      </c>
      <c r="C4787" t="s">
        <v>8403</v>
      </c>
      <c r="D4787" t="s">
        <v>8404</v>
      </c>
      <c r="E4787" t="s">
        <v>8405</v>
      </c>
      <c r="F4787" t="s">
        <v>89</v>
      </c>
      <c r="G4787" cm="1">
        <f t="array" aca="1" ref="G4787" ca="1">SUMPRODUCT(--ISNUMBER(MID(D4787,ROW(INDIRECT("1:"&amp;LEN(D4787))),1)*1))</f>
        <v>2</v>
      </c>
      <c r="H4787" t="b">
        <f>OR(ISNUMBER(FIND("Wh kg", D4787)), ISNUMBER(FIND("F/g", D4787)), ISNUMBER(FIND("ppm", D4787)), ISNUMBER(FIND("ppb", D4787)), ISNUMBER(FIND("mAh/g", D4787)), ISNUMBER(FIND("kHz", D4787)), ISNUMBER(FIND("°C", D4787)), ISNUMBER(FIND(" pH", D4787)), ISNUMBER(FIND("mg/L", D4787)), ISNUMBER(FIND("mAhg", D4787)), ISNUMBER(FIND("g/L", D4787)), ISNUMBER(FIND("MPa", D4787)))</f>
        <v>0</v>
      </c>
    </row>
    <row r="4788" spans="1:8" hidden="1" x14ac:dyDescent="0.3">
      <c r="A4788">
        <v>4786</v>
      </c>
      <c r="B4788" t="s">
        <v>15910</v>
      </c>
      <c r="C4788" t="s">
        <v>15911</v>
      </c>
      <c r="D4788" t="s">
        <v>15912</v>
      </c>
      <c r="E4788" t="s">
        <v>4340</v>
      </c>
      <c r="F4788" t="s">
        <v>4341</v>
      </c>
      <c r="G4788" cm="1">
        <f t="array" aca="1" ref="G4788" ca="1">SUMPRODUCT(--ISNUMBER(MID(D4788,ROW(INDIRECT("1:"&amp;LEN(D4788))),1)*1))</f>
        <v>0</v>
      </c>
    </row>
    <row r="4789" spans="1:8" hidden="1" x14ac:dyDescent="0.3">
      <c r="A4789">
        <v>4787</v>
      </c>
      <c r="B4789" t="s">
        <v>15913</v>
      </c>
      <c r="C4789" t="s">
        <v>15914</v>
      </c>
      <c r="D4789" t="s">
        <v>15915</v>
      </c>
      <c r="E4789" t="s">
        <v>2590</v>
      </c>
      <c r="F4789" t="s">
        <v>632</v>
      </c>
      <c r="G4789" cm="1">
        <f t="array" aca="1" ref="G4789" ca="1">SUMPRODUCT(--ISNUMBER(MID(D4789,ROW(INDIRECT("1:"&amp;LEN(D4789))),1)*1))</f>
        <v>0</v>
      </c>
    </row>
    <row r="4790" spans="1:8" hidden="1" x14ac:dyDescent="0.3">
      <c r="A4790">
        <v>2454</v>
      </c>
      <c r="B4790" t="s">
        <v>8420</v>
      </c>
      <c r="C4790" t="s">
        <v>8421</v>
      </c>
      <c r="D4790" t="s">
        <v>8422</v>
      </c>
      <c r="E4790" t="s">
        <v>8274</v>
      </c>
      <c r="F4790" t="s">
        <v>8423</v>
      </c>
      <c r="G4790" cm="1">
        <f t="array" aca="1" ref="G4790" ca="1">SUMPRODUCT(--ISNUMBER(MID(D4790,ROW(INDIRECT("1:"&amp;LEN(D4790))),1)*1))</f>
        <v>2</v>
      </c>
      <c r="H4790" t="b">
        <f>OR(ISNUMBER(FIND("Wh kg", D4790)), ISNUMBER(FIND("F/g", D4790)), ISNUMBER(FIND("ppm", D4790)), ISNUMBER(FIND("ppb", D4790)), ISNUMBER(FIND("mAh/g", D4790)), ISNUMBER(FIND("kHz", D4790)), ISNUMBER(FIND("°C", D4790)), ISNUMBER(FIND(" pH", D4790)), ISNUMBER(FIND("mg/L", D4790)), ISNUMBER(FIND("mAhg", D4790)), ISNUMBER(FIND("g/L", D4790)), ISNUMBER(FIND("MPa", D4790)))</f>
        <v>0</v>
      </c>
    </row>
    <row r="4791" spans="1:8" hidden="1" x14ac:dyDescent="0.3">
      <c r="A4791">
        <v>2494</v>
      </c>
      <c r="B4791" t="s">
        <v>8543</v>
      </c>
      <c r="C4791" t="s">
        <v>8544</v>
      </c>
      <c r="D4791" t="s">
        <v>8545</v>
      </c>
      <c r="E4791" t="s">
        <v>4695</v>
      </c>
      <c r="F4791" t="s">
        <v>2038</v>
      </c>
      <c r="G4791" cm="1">
        <f t="array" aca="1" ref="G4791" ca="1">SUMPRODUCT(--ISNUMBER(MID(D4791,ROW(INDIRECT("1:"&amp;LEN(D4791))),1)*1))</f>
        <v>2</v>
      </c>
      <c r="H4791" t="b">
        <f t="shared" ref="H4790:H4791" si="1108">OR(ISNUMBER(FIND("Wh kg", D4791)), ISNUMBER(FIND("F/g", D4791)), ISNUMBER(FIND("ppm", D4791)), ISNUMBER(FIND("ppb", D4791)), ISNUMBER(FIND("mAh/g", D4791)), ISNUMBER(FIND("kHz", D4791)), ISNUMBER(FIND("°C", D4791)), ISNUMBER(FIND(" pH", D4791)), ISNUMBER(FIND("mg/L", D4791)), ISNUMBER(FIND("min", D4791)), ISNUMBER(FIND("mAhg", D4791)), ISNUMBER(FIND("g/L", D4791)), ISNUMBER(FIND("MPa", D4791)))</f>
        <v>0</v>
      </c>
    </row>
    <row r="4792" spans="1:8" hidden="1" x14ac:dyDescent="0.3">
      <c r="A4792">
        <v>4790</v>
      </c>
      <c r="B4792" t="s">
        <v>15922</v>
      </c>
      <c r="C4792" t="s">
        <v>15923</v>
      </c>
      <c r="D4792" t="s">
        <v>15924</v>
      </c>
      <c r="E4792" t="s">
        <v>231</v>
      </c>
      <c r="F4792" t="s">
        <v>2792</v>
      </c>
      <c r="G4792" cm="1">
        <f t="array" aca="1" ref="G4792" ca="1">SUMPRODUCT(--ISNUMBER(MID(D4792,ROW(INDIRECT("1:"&amp;LEN(D4792))),1)*1))</f>
        <v>0</v>
      </c>
    </row>
    <row r="4793" spans="1:8" hidden="1" x14ac:dyDescent="0.3">
      <c r="A4793">
        <v>4791</v>
      </c>
      <c r="B4793" t="s">
        <v>15925</v>
      </c>
      <c r="C4793" t="s">
        <v>15926</v>
      </c>
      <c r="D4793" t="s">
        <v>15927</v>
      </c>
      <c r="E4793" t="s">
        <v>1176</v>
      </c>
      <c r="F4793" t="s">
        <v>1552</v>
      </c>
      <c r="G4793" cm="1">
        <f t="array" aca="1" ref="G4793" ca="1">SUMPRODUCT(--ISNUMBER(MID(D4793,ROW(INDIRECT("1:"&amp;LEN(D4793))),1)*1))</f>
        <v>0</v>
      </c>
    </row>
    <row r="4794" spans="1:8" hidden="1" x14ac:dyDescent="0.3">
      <c r="A4794">
        <v>2495</v>
      </c>
      <c r="B4794" t="s">
        <v>8546</v>
      </c>
      <c r="C4794" t="s">
        <v>8547</v>
      </c>
      <c r="D4794" t="s">
        <v>8548</v>
      </c>
      <c r="E4794" t="s">
        <v>8549</v>
      </c>
      <c r="F4794" t="s">
        <v>89</v>
      </c>
      <c r="G4794" cm="1">
        <f t="array" aca="1" ref="G4794" ca="1">SUMPRODUCT(--ISNUMBER(MID(D4794,ROW(INDIRECT("1:"&amp;LEN(D4794))),1)*1))</f>
        <v>2</v>
      </c>
      <c r="H4794" t="b">
        <f t="shared" ref="H4794:H4795" si="1109">OR(ISNUMBER(FIND("Wh kg", D4794)), ISNUMBER(FIND("F/g", D4794)), ISNUMBER(FIND("ppm", D4794)), ISNUMBER(FIND("ppb", D4794)), ISNUMBER(FIND("mAh/g", D4794)), ISNUMBER(FIND("kHz", D4794)), ISNUMBER(FIND("°C", D4794)), ISNUMBER(FIND(" pH", D4794)), ISNUMBER(FIND("mg/L", D4794)), ISNUMBER(FIND("mAhg", D4794)), ISNUMBER(FIND("g/L", D4794)), ISNUMBER(FIND("MPa", D4794)))</f>
        <v>0</v>
      </c>
    </row>
    <row r="4795" spans="1:8" hidden="1" x14ac:dyDescent="0.3">
      <c r="A4795">
        <v>2506</v>
      </c>
      <c r="B4795" t="s">
        <v>8582</v>
      </c>
      <c r="C4795" t="s">
        <v>8583</v>
      </c>
      <c r="D4795" t="s">
        <v>8584</v>
      </c>
      <c r="E4795" t="s">
        <v>585</v>
      </c>
      <c r="F4795" t="s">
        <v>1310</v>
      </c>
      <c r="G4795" cm="1">
        <f t="array" aca="1" ref="G4795" ca="1">SUMPRODUCT(--ISNUMBER(MID(D4795,ROW(INDIRECT("1:"&amp;LEN(D4795))),1)*1))</f>
        <v>2</v>
      </c>
      <c r="H4795" t="b">
        <f t="shared" si="1109"/>
        <v>0</v>
      </c>
    </row>
    <row r="4796" spans="1:8" hidden="1" x14ac:dyDescent="0.3">
      <c r="A4796">
        <v>2507</v>
      </c>
      <c r="B4796" t="s">
        <v>8585</v>
      </c>
      <c r="C4796" t="s">
        <v>8586</v>
      </c>
      <c r="D4796" t="s">
        <v>8587</v>
      </c>
      <c r="E4796" t="s">
        <v>287</v>
      </c>
      <c r="F4796" t="s">
        <v>734</v>
      </c>
      <c r="G4796" cm="1">
        <f t="array" aca="1" ref="G4796" ca="1">SUMPRODUCT(--ISNUMBER(MID(D4796,ROW(INDIRECT("1:"&amp;LEN(D4796))),1)*1))</f>
        <v>2</v>
      </c>
      <c r="H4796" t="b">
        <f t="shared" ref="H4794:H4796" si="1110">OR(ISNUMBER(FIND("Wh kg", D4796)), ISNUMBER(FIND("F/g", D4796)), ISNUMBER(FIND("ppm", D4796)), ISNUMBER(FIND("ppb", D4796)), ISNUMBER(FIND("mAh/g", D4796)), ISNUMBER(FIND("kHz", D4796)), ISNUMBER(FIND("°C", D4796)), ISNUMBER(FIND(" pH", D4796)), ISNUMBER(FIND("mg/L", D4796)), ISNUMBER(FIND("min", D4796)), ISNUMBER(FIND("mAhg", D4796)), ISNUMBER(FIND("g/L", D4796)), ISNUMBER(FIND("MPa", D4796)))</f>
        <v>0</v>
      </c>
    </row>
    <row r="4797" spans="1:8" hidden="1" x14ac:dyDescent="0.3">
      <c r="A4797">
        <v>4795</v>
      </c>
      <c r="B4797" t="s">
        <v>15938</v>
      </c>
      <c r="C4797" t="s">
        <v>15939</v>
      </c>
      <c r="D4797" t="s">
        <v>15940</v>
      </c>
      <c r="E4797" t="s">
        <v>1138</v>
      </c>
      <c r="F4797" t="s">
        <v>153</v>
      </c>
      <c r="G4797" cm="1">
        <f t="array" aca="1" ref="G4797" ca="1">SUMPRODUCT(--ISNUMBER(MID(D4797,ROW(INDIRECT("1:"&amp;LEN(D4797))),1)*1))</f>
        <v>0</v>
      </c>
    </row>
    <row r="4798" spans="1:8" hidden="1" x14ac:dyDescent="0.3">
      <c r="A4798">
        <v>4796</v>
      </c>
      <c r="B4798" t="s">
        <v>15941</v>
      </c>
      <c r="C4798" t="s">
        <v>15942</v>
      </c>
      <c r="D4798" t="s">
        <v>15943</v>
      </c>
      <c r="E4798" t="s">
        <v>265</v>
      </c>
      <c r="F4798" t="s">
        <v>7121</v>
      </c>
      <c r="G4798" cm="1">
        <f t="array" aca="1" ref="G4798" ca="1">SUMPRODUCT(--ISNUMBER(MID(D4798,ROW(INDIRECT("1:"&amp;LEN(D4798))),1)*1))</f>
        <v>0</v>
      </c>
    </row>
    <row r="4799" spans="1:8" hidden="1" x14ac:dyDescent="0.3">
      <c r="A4799">
        <v>2571</v>
      </c>
      <c r="B4799" t="s">
        <v>8798</v>
      </c>
      <c r="C4799" t="s">
        <v>8799</v>
      </c>
      <c r="D4799" t="s">
        <v>8800</v>
      </c>
      <c r="E4799" t="s">
        <v>1573</v>
      </c>
      <c r="F4799" t="s">
        <v>1287</v>
      </c>
      <c r="G4799" cm="1">
        <f t="array" aca="1" ref="G4799" ca="1">SUMPRODUCT(--ISNUMBER(MID(D4799,ROW(INDIRECT("1:"&amp;LEN(D4799))),1)*1))</f>
        <v>2</v>
      </c>
      <c r="H4799" t="b">
        <f>OR(ISNUMBER(FIND("Wh kg", D4799)), ISNUMBER(FIND("F/g", D4799)), ISNUMBER(FIND("ppm", D4799)), ISNUMBER(FIND("ppb", D4799)), ISNUMBER(FIND("mAh/g", D4799)), ISNUMBER(FIND("kHz", D4799)), ISNUMBER(FIND("°C", D4799)), ISNUMBER(FIND(" pH", D4799)), ISNUMBER(FIND("mg/L", D4799)), ISNUMBER(FIND("mAhg", D4799)), ISNUMBER(FIND("g/L", D4799)), ISNUMBER(FIND("MPa", D4799)))</f>
        <v>0</v>
      </c>
    </row>
    <row r="4800" spans="1:8" hidden="1" x14ac:dyDescent="0.3">
      <c r="A4800">
        <v>4798</v>
      </c>
      <c r="B4800" t="s">
        <v>15947</v>
      </c>
      <c r="C4800" t="s">
        <v>15948</v>
      </c>
      <c r="D4800" t="s">
        <v>15949</v>
      </c>
      <c r="E4800" t="s">
        <v>1693</v>
      </c>
      <c r="F4800" t="s">
        <v>1411</v>
      </c>
      <c r="G4800" cm="1">
        <f t="array" aca="1" ref="G4800" ca="1">SUMPRODUCT(--ISNUMBER(MID(D4800,ROW(INDIRECT("1:"&amp;LEN(D4800))),1)*1))</f>
        <v>0</v>
      </c>
    </row>
    <row r="4801" spans="1:8" hidden="1" x14ac:dyDescent="0.3">
      <c r="A4801">
        <v>2586</v>
      </c>
      <c r="B4801" t="s">
        <v>8846</v>
      </c>
      <c r="C4801" t="s">
        <v>8847</v>
      </c>
      <c r="D4801" t="s">
        <v>8848</v>
      </c>
      <c r="E4801" t="s">
        <v>625</v>
      </c>
      <c r="F4801" t="s">
        <v>632</v>
      </c>
      <c r="G4801" cm="1">
        <f t="array" aca="1" ref="G4801" ca="1">SUMPRODUCT(--ISNUMBER(MID(D4801,ROW(INDIRECT("1:"&amp;LEN(D4801))),1)*1))</f>
        <v>2</v>
      </c>
      <c r="H4801" t="b">
        <f t="shared" ref="H4801:H4802" si="1111">OR(ISNUMBER(FIND("Wh kg", D4801)), ISNUMBER(FIND("F/g", D4801)), ISNUMBER(FIND("ppm", D4801)), ISNUMBER(FIND("ppb", D4801)), ISNUMBER(FIND("mAh/g", D4801)), ISNUMBER(FIND("kHz", D4801)), ISNUMBER(FIND("°C", D4801)), ISNUMBER(FIND(" pH", D4801)), ISNUMBER(FIND("mg/L", D4801)), ISNUMBER(FIND("min", D4801)), ISNUMBER(FIND("mAhg", D4801)), ISNUMBER(FIND("g/L", D4801)), ISNUMBER(FIND("MPa", D4801)))</f>
        <v>0</v>
      </c>
    </row>
    <row r="4802" spans="1:8" hidden="1" x14ac:dyDescent="0.3">
      <c r="A4802">
        <v>2675</v>
      </c>
      <c r="B4802" t="s">
        <v>9138</v>
      </c>
      <c r="C4802" t="s">
        <v>9139</v>
      </c>
      <c r="D4802" t="s">
        <v>9140</v>
      </c>
      <c r="E4802" t="s">
        <v>9141</v>
      </c>
      <c r="F4802" t="s">
        <v>15</v>
      </c>
      <c r="G4802" cm="1">
        <f t="array" aca="1" ref="G4802" ca="1">SUMPRODUCT(--ISNUMBER(MID(D4802,ROW(INDIRECT("1:"&amp;LEN(D4802))),1)*1))</f>
        <v>2</v>
      </c>
      <c r="H4802" t="b">
        <f t="shared" si="1111"/>
        <v>0</v>
      </c>
    </row>
    <row r="4803" spans="1:8" hidden="1" x14ac:dyDescent="0.3">
      <c r="A4803">
        <v>4801</v>
      </c>
      <c r="B4803" t="s">
        <v>15957</v>
      </c>
      <c r="C4803" t="s">
        <v>15958</v>
      </c>
      <c r="D4803" t="s">
        <v>15959</v>
      </c>
      <c r="E4803" t="s">
        <v>920</v>
      </c>
      <c r="F4803" t="s">
        <v>15960</v>
      </c>
      <c r="G4803" cm="1">
        <f t="array" aca="1" ref="G4803" ca="1">SUMPRODUCT(--ISNUMBER(MID(D4803,ROW(INDIRECT("1:"&amp;LEN(D4803))),1)*1))</f>
        <v>0</v>
      </c>
    </row>
    <row r="4804" spans="1:8" hidden="1" x14ac:dyDescent="0.3">
      <c r="A4804">
        <v>2684</v>
      </c>
      <c r="B4804" t="s">
        <v>9169</v>
      </c>
      <c r="C4804" t="s">
        <v>9170</v>
      </c>
      <c r="D4804" t="s">
        <v>9171</v>
      </c>
      <c r="E4804" t="s">
        <v>1446</v>
      </c>
      <c r="F4804" t="s">
        <v>89</v>
      </c>
      <c r="G4804" cm="1">
        <f t="array" aca="1" ref="G4804" ca="1">SUMPRODUCT(--ISNUMBER(MID(D4804,ROW(INDIRECT("1:"&amp;LEN(D4804))),1)*1))</f>
        <v>2</v>
      </c>
      <c r="H4804" t="b">
        <f t="shared" ref="H4804:H4807" si="1112">OR(ISNUMBER(FIND("Wh kg", D4804)), ISNUMBER(FIND("F/g", D4804)), ISNUMBER(FIND("ppm", D4804)), ISNUMBER(FIND("ppb", D4804)), ISNUMBER(FIND("mAh/g", D4804)), ISNUMBER(FIND("kHz", D4804)), ISNUMBER(FIND("°C", D4804)), ISNUMBER(FIND(" pH", D4804)), ISNUMBER(FIND("mg/L", D4804)), ISNUMBER(FIND("mAhg", D4804)), ISNUMBER(FIND("g/L", D4804)), ISNUMBER(FIND("MPa", D4804)))</f>
        <v>0</v>
      </c>
    </row>
    <row r="4805" spans="1:8" hidden="1" x14ac:dyDescent="0.3">
      <c r="A4805">
        <v>2727</v>
      </c>
      <c r="B4805" t="s">
        <v>9309</v>
      </c>
      <c r="C4805" t="s">
        <v>9310</v>
      </c>
      <c r="D4805" t="s">
        <v>9311</v>
      </c>
      <c r="E4805" t="s">
        <v>2594</v>
      </c>
      <c r="F4805" t="s">
        <v>15</v>
      </c>
      <c r="G4805" cm="1">
        <f t="array" aca="1" ref="G4805" ca="1">SUMPRODUCT(--ISNUMBER(MID(D4805,ROW(INDIRECT("1:"&amp;LEN(D4805))),1)*1))</f>
        <v>2</v>
      </c>
      <c r="H4805" t="b">
        <f t="shared" si="1112"/>
        <v>0</v>
      </c>
    </row>
    <row r="4806" spans="1:8" hidden="1" x14ac:dyDescent="0.3">
      <c r="A4806">
        <v>2748</v>
      </c>
      <c r="B4806" t="s">
        <v>9373</v>
      </c>
      <c r="C4806" t="s">
        <v>9374</v>
      </c>
      <c r="D4806" t="s">
        <v>9375</v>
      </c>
      <c r="E4806" t="s">
        <v>3089</v>
      </c>
      <c r="F4806" t="s">
        <v>84</v>
      </c>
      <c r="G4806" cm="1">
        <f t="array" aca="1" ref="G4806" ca="1">SUMPRODUCT(--ISNUMBER(MID(D4806,ROW(INDIRECT("1:"&amp;LEN(D4806))),1)*1))</f>
        <v>2</v>
      </c>
      <c r="H4806" t="b">
        <f t="shared" si="1112"/>
        <v>0</v>
      </c>
    </row>
    <row r="4807" spans="1:8" hidden="1" x14ac:dyDescent="0.3">
      <c r="A4807">
        <v>2764</v>
      </c>
      <c r="B4807" t="s">
        <v>9424</v>
      </c>
      <c r="C4807" t="s">
        <v>9425</v>
      </c>
      <c r="D4807" t="s">
        <v>9426</v>
      </c>
      <c r="E4807" t="s">
        <v>856</v>
      </c>
      <c r="F4807" t="s">
        <v>3591</v>
      </c>
      <c r="G4807" cm="1">
        <f t="array" aca="1" ref="G4807" ca="1">SUMPRODUCT(--ISNUMBER(MID(D4807,ROW(INDIRECT("1:"&amp;LEN(D4807))),1)*1))</f>
        <v>2</v>
      </c>
      <c r="H4807" t="b">
        <f t="shared" si="1112"/>
        <v>0</v>
      </c>
    </row>
    <row r="4808" spans="1:8" hidden="1" x14ac:dyDescent="0.3">
      <c r="A4808">
        <v>4806</v>
      </c>
      <c r="B4808" t="s">
        <v>15973</v>
      </c>
      <c r="C4808" t="s">
        <v>15974</v>
      </c>
      <c r="D4808" t="s">
        <v>15975</v>
      </c>
      <c r="E4808" t="s">
        <v>1325</v>
      </c>
      <c r="F4808" t="s">
        <v>15976</v>
      </c>
      <c r="G4808" cm="1">
        <f t="array" aca="1" ref="G4808" ca="1">SUMPRODUCT(--ISNUMBER(MID(D4808,ROW(INDIRECT("1:"&amp;LEN(D4808))),1)*1))</f>
        <v>0</v>
      </c>
    </row>
    <row r="4809" spans="1:8" hidden="1" x14ac:dyDescent="0.3">
      <c r="A4809">
        <v>2783</v>
      </c>
      <c r="B4809" t="s">
        <v>9487</v>
      </c>
      <c r="C4809" t="s">
        <v>9488</v>
      </c>
      <c r="D4809" t="s">
        <v>9489</v>
      </c>
      <c r="E4809" t="s">
        <v>4483</v>
      </c>
      <c r="F4809" t="s">
        <v>15</v>
      </c>
      <c r="G4809" cm="1">
        <f t="array" aca="1" ref="G4809" ca="1">SUMPRODUCT(--ISNUMBER(MID(D4809,ROW(INDIRECT("1:"&amp;LEN(D4809))),1)*1))</f>
        <v>2</v>
      </c>
      <c r="H4809" t="b">
        <f>OR(ISNUMBER(FIND("Wh kg", D4809)), ISNUMBER(FIND("F/g", D4809)), ISNUMBER(FIND("ppm", D4809)), ISNUMBER(FIND("ppb", D4809)), ISNUMBER(FIND("mAh/g", D4809)), ISNUMBER(FIND("kHz", D4809)), ISNUMBER(FIND("°C", D4809)), ISNUMBER(FIND(" pH", D4809)), ISNUMBER(FIND("mg/L", D4809)), ISNUMBER(FIND("mAhg", D4809)), ISNUMBER(FIND("g/L", D4809)), ISNUMBER(FIND("MPa", D4809)))</f>
        <v>0</v>
      </c>
    </row>
    <row r="4810" spans="1:8" hidden="1" x14ac:dyDescent="0.3">
      <c r="A4810">
        <v>2835</v>
      </c>
      <c r="B4810" t="s">
        <v>9656</v>
      </c>
      <c r="C4810" t="s">
        <v>9657</v>
      </c>
      <c r="D4810" t="s">
        <v>9658</v>
      </c>
      <c r="E4810" t="s">
        <v>2375</v>
      </c>
      <c r="F4810" t="s">
        <v>1310</v>
      </c>
      <c r="G4810" cm="1">
        <f t="array" aca="1" ref="G4810" ca="1">SUMPRODUCT(--ISNUMBER(MID(D4810,ROW(INDIRECT("1:"&amp;LEN(D4810))),1)*1))</f>
        <v>2</v>
      </c>
      <c r="H4810" t="b">
        <f t="shared" ref="H4809:H4811" si="1113">OR(ISNUMBER(FIND("Wh kg", D4810)), ISNUMBER(FIND("F/g", D4810)), ISNUMBER(FIND("ppm", D4810)), ISNUMBER(FIND("ppb", D4810)), ISNUMBER(FIND("mAh/g", D4810)), ISNUMBER(FIND("kHz", D4810)), ISNUMBER(FIND("°C", D4810)), ISNUMBER(FIND(" pH", D4810)), ISNUMBER(FIND("mg/L", D4810)), ISNUMBER(FIND("min", D4810)), ISNUMBER(FIND("mAhg", D4810)), ISNUMBER(FIND("g/L", D4810)), ISNUMBER(FIND("MPa", D4810)))</f>
        <v>0</v>
      </c>
    </row>
    <row r="4811" spans="1:8" hidden="1" x14ac:dyDescent="0.3">
      <c r="A4811">
        <v>2881</v>
      </c>
      <c r="B4811" t="s">
        <v>9802</v>
      </c>
      <c r="C4811" t="s">
        <v>9803</v>
      </c>
      <c r="D4811" t="s">
        <v>9804</v>
      </c>
      <c r="E4811" t="s">
        <v>283</v>
      </c>
      <c r="F4811" t="s">
        <v>4734</v>
      </c>
      <c r="G4811" cm="1">
        <f t="array" aca="1" ref="G4811" ca="1">SUMPRODUCT(--ISNUMBER(MID(D4811,ROW(INDIRECT("1:"&amp;LEN(D4811))),1)*1))</f>
        <v>2</v>
      </c>
      <c r="H4811" t="b">
        <f t="shared" si="1113"/>
        <v>0</v>
      </c>
    </row>
    <row r="4812" spans="1:8" hidden="1" x14ac:dyDescent="0.3">
      <c r="A4812">
        <v>4810</v>
      </c>
      <c r="B4812" t="s">
        <v>15988</v>
      </c>
      <c r="C4812" t="s">
        <v>15989</v>
      </c>
      <c r="D4812" t="s">
        <v>15990</v>
      </c>
      <c r="E4812" t="s">
        <v>78</v>
      </c>
      <c r="F4812" t="s">
        <v>1604</v>
      </c>
      <c r="G4812" cm="1">
        <f t="array" aca="1" ref="G4812" ca="1">SUMPRODUCT(--ISNUMBER(MID(D4812,ROW(INDIRECT("1:"&amp;LEN(D4812))),1)*1))</f>
        <v>0</v>
      </c>
    </row>
    <row r="4813" spans="1:8" hidden="1" x14ac:dyDescent="0.3">
      <c r="A4813">
        <v>2892</v>
      </c>
      <c r="B4813" t="s">
        <v>9837</v>
      </c>
      <c r="C4813" t="s">
        <v>9838</v>
      </c>
      <c r="D4813" t="s">
        <v>9839</v>
      </c>
      <c r="E4813" t="s">
        <v>83</v>
      </c>
      <c r="F4813" t="s">
        <v>3833</v>
      </c>
      <c r="G4813" cm="1">
        <f t="array" aca="1" ref="G4813" ca="1">SUMPRODUCT(--ISNUMBER(MID(D4813,ROW(INDIRECT("1:"&amp;LEN(D4813))),1)*1))</f>
        <v>2</v>
      </c>
      <c r="H4813" t="b">
        <f>OR(ISNUMBER(FIND("Wh kg", D4813)), ISNUMBER(FIND("F/g", D4813)), ISNUMBER(FIND("ppm", D4813)), ISNUMBER(FIND("ppb", D4813)), ISNUMBER(FIND("mAh/g", D4813)), ISNUMBER(FIND("kHz", D4813)), ISNUMBER(FIND("°C", D4813)), ISNUMBER(FIND(" pH", D4813)), ISNUMBER(FIND("mg/L", D4813)), ISNUMBER(FIND("min", D4813)), ISNUMBER(FIND("mAhg", D4813)), ISNUMBER(FIND("g/L", D4813)), ISNUMBER(FIND("MPa", D4813)))</f>
        <v>0</v>
      </c>
    </row>
    <row r="4814" spans="1:8" hidden="1" x14ac:dyDescent="0.3">
      <c r="A4814">
        <v>4812</v>
      </c>
      <c r="B4814" t="s">
        <v>15994</v>
      </c>
      <c r="C4814" t="s">
        <v>15995</v>
      </c>
      <c r="D4814" t="s">
        <v>15996</v>
      </c>
      <c r="E4814" t="s">
        <v>3176</v>
      </c>
      <c r="F4814" t="s">
        <v>1552</v>
      </c>
      <c r="G4814" cm="1">
        <f t="array" aca="1" ref="G4814" ca="1">SUMPRODUCT(--ISNUMBER(MID(D4814,ROW(INDIRECT("1:"&amp;LEN(D4814))),1)*1))</f>
        <v>0</v>
      </c>
    </row>
    <row r="4815" spans="1:8" hidden="1" x14ac:dyDescent="0.3">
      <c r="A4815">
        <v>2915</v>
      </c>
      <c r="B4815" t="s">
        <v>9913</v>
      </c>
      <c r="C4815" t="s">
        <v>9914</v>
      </c>
      <c r="D4815" t="s">
        <v>9915</v>
      </c>
      <c r="E4815" t="s">
        <v>3903</v>
      </c>
      <c r="F4815" t="s">
        <v>15</v>
      </c>
      <c r="G4815" cm="1">
        <f t="array" aca="1" ref="G4815" ca="1">SUMPRODUCT(--ISNUMBER(MID(D4815,ROW(INDIRECT("1:"&amp;LEN(D4815))),1)*1))</f>
        <v>2</v>
      </c>
      <c r="H4815" t="b">
        <f>OR(ISNUMBER(FIND("Wh kg", D4815)), ISNUMBER(FIND("F/g", D4815)), ISNUMBER(FIND("ppm", D4815)), ISNUMBER(FIND("ppb", D4815)), ISNUMBER(FIND("mAh/g", D4815)), ISNUMBER(FIND("kHz", D4815)), ISNUMBER(FIND("°C", D4815)), ISNUMBER(FIND(" pH", D4815)), ISNUMBER(FIND("mg/L", D4815)), ISNUMBER(FIND("mAhg", D4815)), ISNUMBER(FIND("g/L", D4815)), ISNUMBER(FIND("MPa", D4815)))</f>
        <v>0</v>
      </c>
    </row>
    <row r="4816" spans="1:8" hidden="1" x14ac:dyDescent="0.3">
      <c r="A4816">
        <v>2961</v>
      </c>
      <c r="B4816" t="s">
        <v>10067</v>
      </c>
      <c r="C4816" t="s">
        <v>10068</v>
      </c>
      <c r="D4816" t="s">
        <v>10069</v>
      </c>
      <c r="E4816" t="s">
        <v>418</v>
      </c>
      <c r="F4816" t="s">
        <v>10070</v>
      </c>
      <c r="G4816" cm="1">
        <f t="array" aca="1" ref="G4816" ca="1">SUMPRODUCT(--ISNUMBER(MID(D4816,ROW(INDIRECT("1:"&amp;LEN(D4816))),1)*1))</f>
        <v>2</v>
      </c>
      <c r="H4816" t="b">
        <f t="shared" ref="H4815:H4816" si="1114">OR(ISNUMBER(FIND("Wh kg", D4816)), ISNUMBER(FIND("F/g", D4816)), ISNUMBER(FIND("ppm", D4816)), ISNUMBER(FIND("ppb", D4816)), ISNUMBER(FIND("mAh/g", D4816)), ISNUMBER(FIND("kHz", D4816)), ISNUMBER(FIND("°C", D4816)), ISNUMBER(FIND(" pH", D4816)), ISNUMBER(FIND("mg/L", D4816)), ISNUMBER(FIND("min", D4816)), ISNUMBER(FIND("mAhg", D4816)), ISNUMBER(FIND("g/L", D4816)), ISNUMBER(FIND("MPa", D4816)))</f>
        <v>0</v>
      </c>
    </row>
    <row r="4817" spans="1:8" hidden="1" x14ac:dyDescent="0.3">
      <c r="A4817">
        <v>4815</v>
      </c>
      <c r="B4817" t="s">
        <v>16003</v>
      </c>
      <c r="C4817" t="s">
        <v>16004</v>
      </c>
      <c r="D4817" t="s">
        <v>16005</v>
      </c>
      <c r="E4817" t="s">
        <v>1325</v>
      </c>
      <c r="F4817" t="s">
        <v>16006</v>
      </c>
      <c r="G4817" cm="1">
        <f t="array" aca="1" ref="G4817" ca="1">SUMPRODUCT(--ISNUMBER(MID(D4817,ROW(INDIRECT("1:"&amp;LEN(D4817))),1)*1))</f>
        <v>0</v>
      </c>
    </row>
    <row r="4818" spans="1:8" hidden="1" x14ac:dyDescent="0.3">
      <c r="A4818">
        <v>2998</v>
      </c>
      <c r="B4818" t="s">
        <v>10184</v>
      </c>
      <c r="C4818" t="s">
        <v>10185</v>
      </c>
      <c r="D4818" t="s">
        <v>10186</v>
      </c>
      <c r="E4818" t="s">
        <v>920</v>
      </c>
      <c r="F4818" t="s">
        <v>3998</v>
      </c>
      <c r="G4818" cm="1">
        <f t="array" aca="1" ref="G4818" ca="1">SUMPRODUCT(--ISNUMBER(MID(D4818,ROW(INDIRECT("1:"&amp;LEN(D4818))),1)*1))</f>
        <v>2</v>
      </c>
      <c r="H4818" t="b">
        <f>OR(ISNUMBER(FIND("Wh kg", D4818)), ISNUMBER(FIND("F/g", D4818)), ISNUMBER(FIND("ppm", D4818)), ISNUMBER(FIND("ppb", D4818)), ISNUMBER(FIND("mAh/g", D4818)), ISNUMBER(FIND("kHz", D4818)), ISNUMBER(FIND("°C", D4818)), ISNUMBER(FIND(" pH", D4818)), ISNUMBER(FIND("mg/L", D4818)), ISNUMBER(FIND("min", D4818)), ISNUMBER(FIND("mAhg", D4818)), ISNUMBER(FIND("g/L", D4818)), ISNUMBER(FIND("MPa", D4818)))</f>
        <v>0</v>
      </c>
    </row>
    <row r="4819" spans="1:8" hidden="1" x14ac:dyDescent="0.3">
      <c r="A4819">
        <v>4817</v>
      </c>
      <c r="B4819" t="s">
        <v>16010</v>
      </c>
      <c r="C4819" t="s">
        <v>16011</v>
      </c>
      <c r="D4819" t="s">
        <v>16012</v>
      </c>
      <c r="E4819" t="s">
        <v>88</v>
      </c>
      <c r="F4819" t="s">
        <v>2667</v>
      </c>
      <c r="G4819" cm="1">
        <f t="array" aca="1" ref="G4819" ca="1">SUMPRODUCT(--ISNUMBER(MID(D4819,ROW(INDIRECT("1:"&amp;LEN(D4819))),1)*1))</f>
        <v>0</v>
      </c>
    </row>
    <row r="4820" spans="1:8" hidden="1" x14ac:dyDescent="0.3">
      <c r="A4820">
        <v>3020</v>
      </c>
      <c r="B4820" t="s">
        <v>10252</v>
      </c>
      <c r="C4820" t="s">
        <v>10253</v>
      </c>
      <c r="D4820" t="s">
        <v>10254</v>
      </c>
      <c r="E4820" t="s">
        <v>6937</v>
      </c>
      <c r="F4820" t="s">
        <v>10255</v>
      </c>
      <c r="G4820" cm="1">
        <f t="array" aca="1" ref="G4820" ca="1">SUMPRODUCT(--ISNUMBER(MID(D4820,ROW(INDIRECT("1:"&amp;LEN(D4820))),1)*1))</f>
        <v>2</v>
      </c>
      <c r="H4820" t="b">
        <f>OR(ISNUMBER(FIND("Wh kg", D4820)), ISNUMBER(FIND("F/g", D4820)), ISNUMBER(FIND("ppm", D4820)), ISNUMBER(FIND("ppb", D4820)), ISNUMBER(FIND("mAh/g", D4820)), ISNUMBER(FIND("kHz", D4820)), ISNUMBER(FIND("°C", D4820)), ISNUMBER(FIND(" pH", D4820)), ISNUMBER(FIND("mg/L", D4820)), ISNUMBER(FIND("min", D4820)), ISNUMBER(FIND("mAhg", D4820)), ISNUMBER(FIND("g/L", D4820)), ISNUMBER(FIND("MPa", D4820)))</f>
        <v>0</v>
      </c>
    </row>
    <row r="4821" spans="1:8" hidden="1" x14ac:dyDescent="0.3">
      <c r="A4821">
        <v>4819</v>
      </c>
      <c r="B4821" t="s">
        <v>16016</v>
      </c>
      <c r="C4821" t="s">
        <v>16017</v>
      </c>
      <c r="D4821" t="s">
        <v>16018</v>
      </c>
      <c r="E4821" t="s">
        <v>519</v>
      </c>
      <c r="F4821" t="s">
        <v>16019</v>
      </c>
      <c r="G4821" cm="1">
        <f t="array" aca="1" ref="G4821" ca="1">SUMPRODUCT(--ISNUMBER(MID(D4821,ROW(INDIRECT("1:"&amp;LEN(D4821))),1)*1))</f>
        <v>0</v>
      </c>
    </row>
    <row r="4822" spans="1:8" hidden="1" x14ac:dyDescent="0.3">
      <c r="A4822">
        <v>3037</v>
      </c>
      <c r="B4822" t="s">
        <v>10308</v>
      </c>
      <c r="C4822" t="s">
        <v>10309</v>
      </c>
      <c r="D4822" t="s">
        <v>10310</v>
      </c>
      <c r="E4822" t="s">
        <v>191</v>
      </c>
      <c r="F4822" t="s">
        <v>1139</v>
      </c>
      <c r="G4822" cm="1">
        <f t="array" aca="1" ref="G4822" ca="1">SUMPRODUCT(--ISNUMBER(MID(D4822,ROW(INDIRECT("1:"&amp;LEN(D4822))),1)*1))</f>
        <v>2</v>
      </c>
      <c r="H4822" t="b">
        <f t="shared" ref="H4822:H4823" si="1115">OR(ISNUMBER(FIND("Wh kg", D4822)), ISNUMBER(FIND("F/g", D4822)), ISNUMBER(FIND("ppm", D4822)), ISNUMBER(FIND("ppb", D4822)), ISNUMBER(FIND("mAh/g", D4822)), ISNUMBER(FIND("kHz", D4822)), ISNUMBER(FIND("°C", D4822)), ISNUMBER(FIND(" pH", D4822)), ISNUMBER(FIND("mg/L", D4822)), ISNUMBER(FIND("min", D4822)), ISNUMBER(FIND("mAhg", D4822)), ISNUMBER(FIND("g/L", D4822)), ISNUMBER(FIND("MPa", D4822)))</f>
        <v>0</v>
      </c>
    </row>
    <row r="4823" spans="1:8" hidden="1" x14ac:dyDescent="0.3">
      <c r="A4823">
        <v>3049</v>
      </c>
      <c r="B4823" t="s">
        <v>10344</v>
      </c>
      <c r="C4823" t="s">
        <v>10345</v>
      </c>
      <c r="D4823" t="s">
        <v>10346</v>
      </c>
      <c r="E4823" t="s">
        <v>195</v>
      </c>
      <c r="F4823" t="s">
        <v>10347</v>
      </c>
      <c r="G4823" cm="1">
        <f t="array" aca="1" ref="G4823" ca="1">SUMPRODUCT(--ISNUMBER(MID(D4823,ROW(INDIRECT("1:"&amp;LEN(D4823))),1)*1))</f>
        <v>2</v>
      </c>
      <c r="H4823" t="b">
        <f>OR(ISNUMBER(FIND("Wh kg", D4823)), ISNUMBER(FIND("F/g", D4823)), ISNUMBER(FIND("ppm", D4823)), ISNUMBER(FIND("ppb", D4823)), ISNUMBER(FIND("mAh/g", D4823)), ISNUMBER(FIND("kHz", D4823)), ISNUMBER(FIND("°C", D4823)), ISNUMBER(FIND(" pH", D4823)), ISNUMBER(FIND("mg/L", D4823)), ISNUMBER(FIND("mAhg", D4823)), ISNUMBER(FIND("g/L", D4823)), ISNUMBER(FIND("MPa", D4823)))</f>
        <v>0</v>
      </c>
    </row>
    <row r="4824" spans="1:8" hidden="1" x14ac:dyDescent="0.3">
      <c r="A4824">
        <v>4822</v>
      </c>
      <c r="B4824" t="s">
        <v>16026</v>
      </c>
      <c r="C4824" t="s">
        <v>16027</v>
      </c>
      <c r="D4824" t="s">
        <v>16028</v>
      </c>
      <c r="E4824" t="s">
        <v>4962</v>
      </c>
      <c r="F4824" t="s">
        <v>46</v>
      </c>
      <c r="G4824" cm="1">
        <f t="array" aca="1" ref="G4824" ca="1">SUMPRODUCT(--ISNUMBER(MID(D4824,ROW(INDIRECT("1:"&amp;LEN(D4824))),1)*1))</f>
        <v>0</v>
      </c>
    </row>
    <row r="4825" spans="1:8" hidden="1" x14ac:dyDescent="0.3">
      <c r="A4825">
        <v>3118</v>
      </c>
      <c r="B4825" t="s">
        <v>10568</v>
      </c>
      <c r="C4825" t="s">
        <v>10569</v>
      </c>
      <c r="D4825" t="s">
        <v>10570</v>
      </c>
      <c r="E4825" t="s">
        <v>4340</v>
      </c>
      <c r="F4825" t="s">
        <v>4341</v>
      </c>
      <c r="G4825" cm="1">
        <f t="array" aca="1" ref="G4825" ca="1">SUMPRODUCT(--ISNUMBER(MID(D4825,ROW(INDIRECT("1:"&amp;LEN(D4825))),1)*1))</f>
        <v>2</v>
      </c>
      <c r="H4825" t="b">
        <f t="shared" ref="H4825:H4826" si="1116">OR(ISNUMBER(FIND("Wh kg", D4825)), ISNUMBER(FIND("F/g", D4825)), ISNUMBER(FIND("ppm", D4825)), ISNUMBER(FIND("ppb", D4825)), ISNUMBER(FIND("mAh/g", D4825)), ISNUMBER(FIND("kHz", D4825)), ISNUMBER(FIND("°C", D4825)), ISNUMBER(FIND(" pH", D4825)), ISNUMBER(FIND("mg/L", D4825)), ISNUMBER(FIND("min", D4825)), ISNUMBER(FIND("mAhg", D4825)), ISNUMBER(FIND("g/L", D4825)), ISNUMBER(FIND("MPa", D4825)))</f>
        <v>0</v>
      </c>
    </row>
    <row r="4826" spans="1:8" hidden="1" x14ac:dyDescent="0.3">
      <c r="A4826">
        <v>3133</v>
      </c>
      <c r="B4826" t="s">
        <v>10614</v>
      </c>
      <c r="C4826" t="s">
        <v>10615</v>
      </c>
      <c r="D4826" t="s">
        <v>10616</v>
      </c>
      <c r="E4826" t="s">
        <v>1693</v>
      </c>
      <c r="F4826" t="s">
        <v>84</v>
      </c>
      <c r="G4826" cm="1">
        <f t="array" aca="1" ref="G4826" ca="1">SUMPRODUCT(--ISNUMBER(MID(D4826,ROW(INDIRECT("1:"&amp;LEN(D4826))),1)*1))</f>
        <v>2</v>
      </c>
      <c r="H4826" t="b">
        <f>OR(ISNUMBER(FIND("Wh kg", D4826)), ISNUMBER(FIND("F/g", D4826)), ISNUMBER(FIND("ppm", D4826)), ISNUMBER(FIND("ppb", D4826)), ISNUMBER(FIND("mAh/g", D4826)), ISNUMBER(FIND("kHz", D4826)), ISNUMBER(FIND("°C", D4826)), ISNUMBER(FIND(" pH", D4826)), ISNUMBER(FIND("mg/L", D4826)), ISNUMBER(FIND("mAhg", D4826)), ISNUMBER(FIND("g/L", D4826)), ISNUMBER(FIND("MPa", D4826)))</f>
        <v>0</v>
      </c>
    </row>
    <row r="4827" spans="1:8" hidden="1" x14ac:dyDescent="0.3">
      <c r="A4827">
        <v>4825</v>
      </c>
      <c r="B4827" t="s">
        <v>16036</v>
      </c>
      <c r="C4827" t="s">
        <v>16037</v>
      </c>
      <c r="D4827" t="s">
        <v>16038</v>
      </c>
      <c r="E4827" t="s">
        <v>195</v>
      </c>
      <c r="F4827" t="s">
        <v>16039</v>
      </c>
      <c r="G4827" cm="1">
        <f t="array" aca="1" ref="G4827" ca="1">SUMPRODUCT(--ISNUMBER(MID(D4827,ROW(INDIRECT("1:"&amp;LEN(D4827))),1)*1))</f>
        <v>0</v>
      </c>
    </row>
    <row r="4828" spans="1:8" hidden="1" x14ac:dyDescent="0.3">
      <c r="A4828">
        <v>3157</v>
      </c>
      <c r="B4828" t="s">
        <v>10691</v>
      </c>
      <c r="C4828" t="s">
        <v>10692</v>
      </c>
      <c r="D4828" t="s">
        <v>10693</v>
      </c>
      <c r="E4828" t="s">
        <v>519</v>
      </c>
      <c r="F4828" t="s">
        <v>3107</v>
      </c>
      <c r="G4828" cm="1">
        <f t="array" aca="1" ref="G4828" ca="1">SUMPRODUCT(--ISNUMBER(MID(D4828,ROW(INDIRECT("1:"&amp;LEN(D4828))),1)*1))</f>
        <v>2</v>
      </c>
      <c r="H4828" t="b">
        <f t="shared" ref="H4828:H4829" si="1117">OR(ISNUMBER(FIND("Wh kg", D4828)), ISNUMBER(FIND("F/g", D4828)), ISNUMBER(FIND("ppm", D4828)), ISNUMBER(FIND("ppb", D4828)), ISNUMBER(FIND("mAh/g", D4828)), ISNUMBER(FIND("kHz", D4828)), ISNUMBER(FIND("°C", D4828)), ISNUMBER(FIND(" pH", D4828)), ISNUMBER(FIND("mg/L", D4828)), ISNUMBER(FIND("min", D4828)), ISNUMBER(FIND("mAhg", D4828)), ISNUMBER(FIND("g/L", D4828)), ISNUMBER(FIND("MPa", D4828)))</f>
        <v>0</v>
      </c>
    </row>
    <row r="4829" spans="1:8" hidden="1" x14ac:dyDescent="0.3">
      <c r="A4829">
        <v>3188</v>
      </c>
      <c r="B4829" t="s">
        <v>10792</v>
      </c>
      <c r="C4829" t="s">
        <v>10793</v>
      </c>
      <c r="D4829" t="s">
        <v>10794</v>
      </c>
      <c r="E4829" t="s">
        <v>5658</v>
      </c>
      <c r="F4829" t="s">
        <v>89</v>
      </c>
      <c r="G4829" cm="1">
        <f t="array" aca="1" ref="G4829" ca="1">SUMPRODUCT(--ISNUMBER(MID(D4829,ROW(INDIRECT("1:"&amp;LEN(D4829))),1)*1))</f>
        <v>2</v>
      </c>
      <c r="H4829" t="b">
        <f t="shared" si="1117"/>
        <v>0</v>
      </c>
    </row>
    <row r="4830" spans="1:8" hidden="1" x14ac:dyDescent="0.3">
      <c r="A4830">
        <v>4828</v>
      </c>
      <c r="B4830" t="s">
        <v>16047</v>
      </c>
      <c r="C4830" t="s">
        <v>16048</v>
      </c>
      <c r="D4830" t="s">
        <v>16049</v>
      </c>
      <c r="E4830" t="s">
        <v>485</v>
      </c>
      <c r="F4830" t="s">
        <v>317</v>
      </c>
      <c r="G4830" cm="1">
        <f t="array" aca="1" ref="G4830" ca="1">SUMPRODUCT(--ISNUMBER(MID(D4830,ROW(INDIRECT("1:"&amp;LEN(D4830))),1)*1))</f>
        <v>0</v>
      </c>
    </row>
    <row r="4831" spans="1:8" hidden="1" x14ac:dyDescent="0.3">
      <c r="A4831">
        <v>3195</v>
      </c>
      <c r="B4831" t="s">
        <v>10814</v>
      </c>
      <c r="C4831" t="s">
        <v>10815</v>
      </c>
      <c r="D4831" t="s">
        <v>10816</v>
      </c>
      <c r="E4831" t="s">
        <v>10817</v>
      </c>
      <c r="F4831" t="s">
        <v>10818</v>
      </c>
      <c r="G4831" cm="1">
        <f t="array" aca="1" ref="G4831" ca="1">SUMPRODUCT(--ISNUMBER(MID(D4831,ROW(INDIRECT("1:"&amp;LEN(D4831))),1)*1))</f>
        <v>2</v>
      </c>
      <c r="H4831" t="b">
        <f>OR(ISNUMBER(FIND("Wh kg", D4831)), ISNUMBER(FIND("F/g", D4831)), ISNUMBER(FIND("ppm", D4831)), ISNUMBER(FIND("ppb", D4831)), ISNUMBER(FIND("mAh/g", D4831)), ISNUMBER(FIND("kHz", D4831)), ISNUMBER(FIND("°C", D4831)), ISNUMBER(FIND(" pH", D4831)), ISNUMBER(FIND("mg/L", D4831)), ISNUMBER(FIND("mAhg", D4831)), ISNUMBER(FIND("g/L", D4831)), ISNUMBER(FIND("MPa", D4831)))</f>
        <v>0</v>
      </c>
    </row>
    <row r="4832" spans="1:8" hidden="1" x14ac:dyDescent="0.3">
      <c r="A4832">
        <v>3205</v>
      </c>
      <c r="B4832" t="s">
        <v>10847</v>
      </c>
      <c r="C4832" t="s">
        <v>10848</v>
      </c>
      <c r="D4832" t="s">
        <v>10849</v>
      </c>
      <c r="E4832" t="s">
        <v>93</v>
      </c>
      <c r="F4832" t="s">
        <v>10850</v>
      </c>
      <c r="G4832" cm="1">
        <f t="array" aca="1" ref="G4832" ca="1">SUMPRODUCT(--ISNUMBER(MID(D4832,ROW(INDIRECT("1:"&amp;LEN(D4832))),1)*1))</f>
        <v>2</v>
      </c>
      <c r="H4832" t="b">
        <f t="shared" ref="H4831:H4848" si="1118">OR(ISNUMBER(FIND("Wh kg", D4832)), ISNUMBER(FIND("F/g", D4832)), ISNUMBER(FIND("ppm", D4832)), ISNUMBER(FIND("ppb", D4832)), ISNUMBER(FIND("mAh/g", D4832)), ISNUMBER(FIND("kHz", D4832)), ISNUMBER(FIND("°C", D4832)), ISNUMBER(FIND(" pH", D4832)), ISNUMBER(FIND("mg/L", D4832)), ISNUMBER(FIND("min", D4832)), ISNUMBER(FIND("mAhg", D4832)), ISNUMBER(FIND("g/L", D4832)), ISNUMBER(FIND("MPa", D4832)))</f>
        <v>0</v>
      </c>
    </row>
    <row r="4833" spans="1:8" hidden="1" x14ac:dyDescent="0.3">
      <c r="A4833">
        <v>3245</v>
      </c>
      <c r="B4833" t="s">
        <v>10978</v>
      </c>
      <c r="C4833" t="s">
        <v>10979</v>
      </c>
      <c r="D4833" t="s">
        <v>10980</v>
      </c>
      <c r="E4833" t="s">
        <v>1325</v>
      </c>
      <c r="F4833" t="s">
        <v>303</v>
      </c>
      <c r="G4833" cm="1">
        <f t="array" aca="1" ref="G4833" ca="1">SUMPRODUCT(--ISNUMBER(MID(D4833,ROW(INDIRECT("1:"&amp;LEN(D4833))),1)*1))</f>
        <v>2</v>
      </c>
      <c r="H4833" t="b">
        <f>OR(ISNUMBER(FIND("Wh kg", D4833)), ISNUMBER(FIND("F/g", D4833)), ISNUMBER(FIND("ppm", D4833)), ISNUMBER(FIND("ppb", D4833)), ISNUMBER(FIND("mAh/g", D4833)), ISNUMBER(FIND("kHz", D4833)), ISNUMBER(FIND("°C", D4833)), ISNUMBER(FIND(" pH", D4833)), ISNUMBER(FIND("mg/L", D4833)), ISNUMBER(FIND("mAhg", D4833)), ISNUMBER(FIND("g/L", D4833)), ISNUMBER(FIND("MPa", D4833)))</f>
        <v>0</v>
      </c>
    </row>
    <row r="4834" spans="1:8" hidden="1" x14ac:dyDescent="0.3">
      <c r="A4834">
        <v>3268</v>
      </c>
      <c r="B4834" t="s">
        <v>11051</v>
      </c>
      <c r="C4834" t="s">
        <v>11052</v>
      </c>
      <c r="D4834" t="s">
        <v>11053</v>
      </c>
      <c r="E4834" t="s">
        <v>418</v>
      </c>
      <c r="F4834" t="s">
        <v>486</v>
      </c>
      <c r="G4834" cm="1">
        <f t="array" aca="1" ref="G4834" ca="1">SUMPRODUCT(--ISNUMBER(MID(D4834,ROW(INDIRECT("1:"&amp;LEN(D4834))),1)*1))</f>
        <v>2</v>
      </c>
      <c r="H4834" t="b">
        <f t="shared" si="1118"/>
        <v>0</v>
      </c>
    </row>
    <row r="4835" spans="1:8" hidden="1" x14ac:dyDescent="0.3">
      <c r="A4835">
        <v>3318</v>
      </c>
      <c r="B4835" t="s">
        <v>11214</v>
      </c>
      <c r="C4835" t="s">
        <v>11215</v>
      </c>
      <c r="D4835" t="s">
        <v>11216</v>
      </c>
      <c r="E4835" t="s">
        <v>9</v>
      </c>
      <c r="F4835" t="s">
        <v>153</v>
      </c>
      <c r="G4835" cm="1">
        <f t="array" aca="1" ref="G4835" ca="1">SUMPRODUCT(--ISNUMBER(MID(D4835,ROW(INDIRECT("1:"&amp;LEN(D4835))),1)*1))</f>
        <v>2</v>
      </c>
      <c r="H4835" t="b">
        <f>OR(ISNUMBER(FIND("Wh kg", D4835)), ISNUMBER(FIND("F/g", D4835)), ISNUMBER(FIND("ppm", D4835)), ISNUMBER(FIND("ppb", D4835)), ISNUMBER(FIND("mAh/g", D4835)), ISNUMBER(FIND("kHz", D4835)), ISNUMBER(FIND("°C", D4835)), ISNUMBER(FIND(" pH", D4835)), ISNUMBER(FIND("mg/L", D4835)), ISNUMBER(FIND("mAhg", D4835)), ISNUMBER(FIND("g/L", D4835)), ISNUMBER(FIND("MPa", D4835)))</f>
        <v>0</v>
      </c>
    </row>
    <row r="4836" spans="1:8" hidden="1" x14ac:dyDescent="0.3">
      <c r="A4836">
        <v>3323</v>
      </c>
      <c r="B4836" t="s">
        <v>11231</v>
      </c>
      <c r="C4836" t="s">
        <v>11232</v>
      </c>
      <c r="D4836" t="s">
        <v>11233</v>
      </c>
      <c r="E4836" t="s">
        <v>3029</v>
      </c>
      <c r="F4836" t="s">
        <v>33</v>
      </c>
      <c r="G4836" cm="1">
        <f t="array" aca="1" ref="G4836" ca="1">SUMPRODUCT(--ISNUMBER(MID(D4836,ROW(INDIRECT("1:"&amp;LEN(D4836))),1)*1))</f>
        <v>2</v>
      </c>
      <c r="H4836" t="b">
        <f t="shared" si="1118"/>
        <v>0</v>
      </c>
    </row>
    <row r="4837" spans="1:8" hidden="1" x14ac:dyDescent="0.3">
      <c r="A4837">
        <v>3328</v>
      </c>
      <c r="B4837" t="s">
        <v>11247</v>
      </c>
      <c r="C4837" t="s">
        <v>11248</v>
      </c>
      <c r="D4837" t="s">
        <v>11249</v>
      </c>
      <c r="E4837" t="s">
        <v>11250</v>
      </c>
      <c r="F4837" t="s">
        <v>392</v>
      </c>
      <c r="G4837" cm="1">
        <f t="array" aca="1" ref="G4837" ca="1">SUMPRODUCT(--ISNUMBER(MID(D4837,ROW(INDIRECT("1:"&amp;LEN(D4837))),1)*1))</f>
        <v>2</v>
      </c>
      <c r="H4837" t="b">
        <f>OR(ISNUMBER(FIND("Wh kg", D4837)), ISNUMBER(FIND("F/g", D4837)), ISNUMBER(FIND("ppm", D4837)), ISNUMBER(FIND("ppb", D4837)), ISNUMBER(FIND("mAh/g", D4837)), ISNUMBER(FIND("kHz", D4837)), ISNUMBER(FIND("°C", D4837)), ISNUMBER(FIND(" pH", D4837)), ISNUMBER(FIND("mg/L", D4837)), ISNUMBER(FIND("mAhg", D4837)), ISNUMBER(FIND("g/L", D4837)), ISNUMBER(FIND("MPa", D4837)))</f>
        <v>0</v>
      </c>
    </row>
    <row r="4838" spans="1:8" hidden="1" x14ac:dyDescent="0.3">
      <c r="A4838">
        <v>3348</v>
      </c>
      <c r="B4838" t="s">
        <v>11313</v>
      </c>
      <c r="C4838" t="s">
        <v>11314</v>
      </c>
      <c r="D4838" t="s">
        <v>11315</v>
      </c>
      <c r="E4838" t="s">
        <v>4417</v>
      </c>
      <c r="F4838" t="s">
        <v>15</v>
      </c>
      <c r="G4838" cm="1">
        <f t="array" aca="1" ref="G4838" ca="1">SUMPRODUCT(--ISNUMBER(MID(D4838,ROW(INDIRECT("1:"&amp;LEN(D4838))),1)*1))</f>
        <v>2</v>
      </c>
      <c r="H4838" t="b">
        <f t="shared" si="1118"/>
        <v>0</v>
      </c>
    </row>
    <row r="4839" spans="1:8" hidden="1" x14ac:dyDescent="0.3">
      <c r="A4839">
        <v>3396</v>
      </c>
      <c r="B4839" t="s">
        <v>11469</v>
      </c>
      <c r="C4839" t="s">
        <v>11470</v>
      </c>
      <c r="D4839" t="s">
        <v>11471</v>
      </c>
      <c r="E4839" t="s">
        <v>2526</v>
      </c>
      <c r="F4839" t="s">
        <v>94</v>
      </c>
      <c r="G4839" cm="1">
        <f t="array" aca="1" ref="G4839" ca="1">SUMPRODUCT(--ISNUMBER(MID(D4839,ROW(INDIRECT("1:"&amp;LEN(D4839))),1)*1))</f>
        <v>2</v>
      </c>
      <c r="H4839" t="b">
        <f>OR(ISNUMBER(FIND("Wh kg", D4839)), ISNUMBER(FIND("F/g", D4839)), ISNUMBER(FIND("ppm", D4839)), ISNUMBER(FIND("ppb", D4839)), ISNUMBER(FIND("mAh/g", D4839)), ISNUMBER(FIND("kHz", D4839)), ISNUMBER(FIND("°C", D4839)), ISNUMBER(FIND(" pH", D4839)), ISNUMBER(FIND("mg/L", D4839)), ISNUMBER(FIND("mAhg", D4839)), ISNUMBER(FIND("g/L", D4839)), ISNUMBER(FIND("MPa", D4839)))</f>
        <v>0</v>
      </c>
    </row>
    <row r="4840" spans="1:8" hidden="1" x14ac:dyDescent="0.3">
      <c r="A4840">
        <v>3409</v>
      </c>
      <c r="B4840" t="s">
        <v>11509</v>
      </c>
      <c r="C4840" t="s">
        <v>11510</v>
      </c>
      <c r="D4840" t="s">
        <v>11511</v>
      </c>
      <c r="E4840" t="s">
        <v>5676</v>
      </c>
      <c r="F4840" t="s">
        <v>2849</v>
      </c>
      <c r="G4840" cm="1">
        <f t="array" aca="1" ref="G4840" ca="1">SUMPRODUCT(--ISNUMBER(MID(D4840,ROW(INDIRECT("1:"&amp;LEN(D4840))),1)*1))</f>
        <v>2</v>
      </c>
      <c r="H4840" t="b">
        <f t="shared" si="1118"/>
        <v>0</v>
      </c>
    </row>
    <row r="4841" spans="1:8" hidden="1" x14ac:dyDescent="0.3">
      <c r="A4841">
        <v>3435</v>
      </c>
      <c r="B4841" t="s">
        <v>11596</v>
      </c>
      <c r="C4841" t="s">
        <v>11597</v>
      </c>
      <c r="D4841" t="s">
        <v>11598</v>
      </c>
      <c r="E4841" t="s">
        <v>1508</v>
      </c>
      <c r="F4841" t="s">
        <v>11599</v>
      </c>
      <c r="G4841" cm="1">
        <f t="array" aca="1" ref="G4841" ca="1">SUMPRODUCT(--ISNUMBER(MID(D4841,ROW(INDIRECT("1:"&amp;LEN(D4841))),1)*1))</f>
        <v>2</v>
      </c>
      <c r="H4841" t="b">
        <f t="shared" si="1118"/>
        <v>0</v>
      </c>
    </row>
    <row r="4842" spans="1:8" hidden="1" x14ac:dyDescent="0.3">
      <c r="A4842">
        <v>3452</v>
      </c>
      <c r="B4842" t="s">
        <v>11654</v>
      </c>
      <c r="C4842" t="s">
        <v>11655</v>
      </c>
      <c r="D4842" t="s">
        <v>11656</v>
      </c>
      <c r="E4842" t="s">
        <v>3304</v>
      </c>
      <c r="F4842" t="s">
        <v>15</v>
      </c>
      <c r="G4842" cm="1">
        <f t="array" aca="1" ref="G4842" ca="1">SUMPRODUCT(--ISNUMBER(MID(D4842,ROW(INDIRECT("1:"&amp;LEN(D4842))),1)*1))</f>
        <v>2</v>
      </c>
      <c r="H4842" t="b">
        <f t="shared" si="1118"/>
        <v>0</v>
      </c>
    </row>
    <row r="4843" spans="1:8" hidden="1" x14ac:dyDescent="0.3">
      <c r="A4843">
        <v>3465</v>
      </c>
      <c r="B4843" t="s">
        <v>11694</v>
      </c>
      <c r="C4843" t="s">
        <v>11695</v>
      </c>
      <c r="D4843" t="s">
        <v>11696</v>
      </c>
      <c r="E4843" t="s">
        <v>971</v>
      </c>
      <c r="F4843" t="s">
        <v>342</v>
      </c>
      <c r="G4843" cm="1">
        <f t="array" aca="1" ref="G4843" ca="1">SUMPRODUCT(--ISNUMBER(MID(D4843,ROW(INDIRECT("1:"&amp;LEN(D4843))),1)*1))</f>
        <v>2</v>
      </c>
      <c r="H4843" t="b">
        <f>OR(ISNUMBER(FIND("Wh kg", D4843)), ISNUMBER(FIND("F/g", D4843)), ISNUMBER(FIND("ppm", D4843)), ISNUMBER(FIND("ppb", D4843)), ISNUMBER(FIND("mAh/g", D4843)), ISNUMBER(FIND("kHz", D4843)), ISNUMBER(FIND("°C", D4843)), ISNUMBER(FIND(" pH", D4843)), ISNUMBER(FIND("mg/L", D4843)), ISNUMBER(FIND("mAhg", D4843)), ISNUMBER(FIND("g/L", D4843)), ISNUMBER(FIND("MPa", D4843)))</f>
        <v>0</v>
      </c>
    </row>
    <row r="4844" spans="1:8" hidden="1" x14ac:dyDescent="0.3">
      <c r="A4844">
        <v>3520</v>
      </c>
      <c r="B4844" t="s">
        <v>11870</v>
      </c>
      <c r="C4844" t="s">
        <v>11871</v>
      </c>
      <c r="D4844" t="s">
        <v>11872</v>
      </c>
      <c r="E4844" t="s">
        <v>11873</v>
      </c>
      <c r="F4844" t="s">
        <v>632</v>
      </c>
      <c r="G4844" cm="1">
        <f t="array" aca="1" ref="G4844" ca="1">SUMPRODUCT(--ISNUMBER(MID(D4844,ROW(INDIRECT("1:"&amp;LEN(D4844))),1)*1))</f>
        <v>2</v>
      </c>
      <c r="H4844" t="b">
        <f t="shared" si="1118"/>
        <v>0</v>
      </c>
    </row>
    <row r="4845" spans="1:8" hidden="1" x14ac:dyDescent="0.3">
      <c r="A4845">
        <v>3533</v>
      </c>
      <c r="B4845" t="s">
        <v>11914</v>
      </c>
      <c r="C4845" t="s">
        <v>11915</v>
      </c>
      <c r="D4845" t="s">
        <v>11916</v>
      </c>
      <c r="E4845" t="s">
        <v>11917</v>
      </c>
      <c r="F4845" t="s">
        <v>392</v>
      </c>
      <c r="G4845" cm="1">
        <f t="array" aca="1" ref="G4845" ca="1">SUMPRODUCT(--ISNUMBER(MID(D4845,ROW(INDIRECT("1:"&amp;LEN(D4845))),1)*1))</f>
        <v>2</v>
      </c>
      <c r="H4845" t="b">
        <f t="shared" ref="H4845:H4847" si="1119">OR(ISNUMBER(FIND("Wh kg", D4845)), ISNUMBER(FIND("F/g", D4845)), ISNUMBER(FIND("ppm", D4845)), ISNUMBER(FIND("ppb", D4845)), ISNUMBER(FIND("mAh/g", D4845)), ISNUMBER(FIND("kHz", D4845)), ISNUMBER(FIND("°C", D4845)), ISNUMBER(FIND(" pH", D4845)), ISNUMBER(FIND("mg/L", D4845)), ISNUMBER(FIND("mAhg", D4845)), ISNUMBER(FIND("g/L", D4845)), ISNUMBER(FIND("MPa", D4845)))</f>
        <v>0</v>
      </c>
    </row>
    <row r="4846" spans="1:8" hidden="1" x14ac:dyDescent="0.3">
      <c r="A4846">
        <v>3579</v>
      </c>
      <c r="B4846" t="s">
        <v>12063</v>
      </c>
      <c r="C4846" t="s">
        <v>12064</v>
      </c>
      <c r="D4846" t="s">
        <v>12065</v>
      </c>
      <c r="E4846" t="s">
        <v>2329</v>
      </c>
      <c r="F4846" t="s">
        <v>12066</v>
      </c>
      <c r="G4846" cm="1">
        <f t="array" aca="1" ref="G4846" ca="1">SUMPRODUCT(--ISNUMBER(MID(D4846,ROW(INDIRECT("1:"&amp;LEN(D4846))),1)*1))</f>
        <v>2</v>
      </c>
      <c r="H4846" t="b">
        <f t="shared" si="1119"/>
        <v>0</v>
      </c>
    </row>
    <row r="4847" spans="1:8" hidden="1" x14ac:dyDescent="0.3">
      <c r="A4847">
        <v>3601</v>
      </c>
      <c r="B4847" t="s">
        <v>12133</v>
      </c>
      <c r="C4847" t="s">
        <v>12134</v>
      </c>
      <c r="D4847" t="s">
        <v>12135</v>
      </c>
      <c r="E4847" t="s">
        <v>12136</v>
      </c>
      <c r="F4847" t="s">
        <v>12137</v>
      </c>
      <c r="G4847" cm="1">
        <f t="array" aca="1" ref="G4847" ca="1">SUMPRODUCT(--ISNUMBER(MID(D4847,ROW(INDIRECT("1:"&amp;LEN(D4847))),1)*1))</f>
        <v>2</v>
      </c>
      <c r="H4847" t="b">
        <f t="shared" si="1119"/>
        <v>0</v>
      </c>
    </row>
    <row r="4848" spans="1:8" hidden="1" x14ac:dyDescent="0.3">
      <c r="A4848">
        <v>3666</v>
      </c>
      <c r="B4848" t="s">
        <v>12347</v>
      </c>
      <c r="C4848" t="s">
        <v>12348</v>
      </c>
      <c r="D4848" t="s">
        <v>12349</v>
      </c>
      <c r="E4848" t="s">
        <v>265</v>
      </c>
      <c r="F4848" t="s">
        <v>12350</v>
      </c>
      <c r="G4848" cm="1">
        <f t="array" aca="1" ref="G4848" ca="1">SUMPRODUCT(--ISNUMBER(MID(D4848,ROW(INDIRECT("1:"&amp;LEN(D4848))),1)*1))</f>
        <v>2</v>
      </c>
      <c r="H4848" t="b">
        <f t="shared" si="1118"/>
        <v>0</v>
      </c>
    </row>
    <row r="4849" spans="1:8" hidden="1" x14ac:dyDescent="0.3">
      <c r="A4849">
        <v>4847</v>
      </c>
      <c r="B4849" t="s">
        <v>16108</v>
      </c>
      <c r="C4849" t="s">
        <v>16109</v>
      </c>
      <c r="D4849" t="s">
        <v>16110</v>
      </c>
      <c r="E4849" t="s">
        <v>2388</v>
      </c>
      <c r="F4849" t="s">
        <v>342</v>
      </c>
      <c r="G4849" cm="1">
        <f t="array" aca="1" ref="G4849" ca="1">SUMPRODUCT(--ISNUMBER(MID(D4849,ROW(INDIRECT("1:"&amp;LEN(D4849))),1)*1))</f>
        <v>0</v>
      </c>
    </row>
    <row r="4850" spans="1:8" hidden="1" x14ac:dyDescent="0.3">
      <c r="A4850">
        <v>3674</v>
      </c>
      <c r="B4850" t="s">
        <v>12373</v>
      </c>
      <c r="C4850" t="s">
        <v>12374</v>
      </c>
      <c r="D4850" t="s">
        <v>12375</v>
      </c>
      <c r="E4850" t="s">
        <v>12376</v>
      </c>
      <c r="F4850" t="s">
        <v>84</v>
      </c>
      <c r="G4850" cm="1">
        <f t="array" aca="1" ref="G4850" ca="1">SUMPRODUCT(--ISNUMBER(MID(D4850,ROW(INDIRECT("1:"&amp;LEN(D4850))),1)*1))</f>
        <v>2</v>
      </c>
      <c r="H4850" t="b">
        <f t="shared" ref="H4850:H4851" si="1120">OR(ISNUMBER(FIND("Wh kg", D4850)), ISNUMBER(FIND("F/g", D4850)), ISNUMBER(FIND("ppm", D4850)), ISNUMBER(FIND("ppb", D4850)), ISNUMBER(FIND("mAh/g", D4850)), ISNUMBER(FIND("kHz", D4850)), ISNUMBER(FIND("°C", D4850)), ISNUMBER(FIND(" pH", D4850)), ISNUMBER(FIND("mg/L", D4850)), ISNUMBER(FIND("mAhg", D4850)), ISNUMBER(FIND("g/L", D4850)), ISNUMBER(FIND("MPa", D4850)))</f>
        <v>0</v>
      </c>
    </row>
    <row r="4851" spans="1:8" hidden="1" x14ac:dyDescent="0.3">
      <c r="A4851">
        <v>3684</v>
      </c>
      <c r="B4851" t="s">
        <v>12405</v>
      </c>
      <c r="C4851" t="s">
        <v>12406</v>
      </c>
      <c r="D4851" t="s">
        <v>12407</v>
      </c>
      <c r="E4851" t="s">
        <v>12408</v>
      </c>
      <c r="F4851" t="s">
        <v>5452</v>
      </c>
      <c r="G4851" cm="1">
        <f t="array" aca="1" ref="G4851" ca="1">SUMPRODUCT(--ISNUMBER(MID(D4851,ROW(INDIRECT("1:"&amp;LEN(D4851))),1)*1))</f>
        <v>2</v>
      </c>
      <c r="H4851" t="b">
        <f t="shared" si="1120"/>
        <v>0</v>
      </c>
    </row>
    <row r="4852" spans="1:8" hidden="1" x14ac:dyDescent="0.3">
      <c r="A4852">
        <v>3692</v>
      </c>
      <c r="B4852" t="s">
        <v>12432</v>
      </c>
      <c r="C4852" t="s">
        <v>12433</v>
      </c>
      <c r="D4852" t="s">
        <v>12434</v>
      </c>
      <c r="E4852" t="s">
        <v>2303</v>
      </c>
      <c r="F4852" t="s">
        <v>9087</v>
      </c>
      <c r="G4852" cm="1">
        <f t="array" aca="1" ref="G4852" ca="1">SUMPRODUCT(--ISNUMBER(MID(D4852,ROW(INDIRECT("1:"&amp;LEN(D4852))),1)*1))</f>
        <v>2</v>
      </c>
      <c r="H4852" t="b">
        <f t="shared" ref="H4850:H4853" si="1121">OR(ISNUMBER(FIND("Wh kg", D4852)), ISNUMBER(FIND("F/g", D4852)), ISNUMBER(FIND("ppm", D4852)), ISNUMBER(FIND("ppb", D4852)), ISNUMBER(FIND("mAh/g", D4852)), ISNUMBER(FIND("kHz", D4852)), ISNUMBER(FIND("°C", D4852)), ISNUMBER(FIND(" pH", D4852)), ISNUMBER(FIND("mg/L", D4852)), ISNUMBER(FIND("min", D4852)), ISNUMBER(FIND("mAhg", D4852)), ISNUMBER(FIND("g/L", D4852)), ISNUMBER(FIND("MPa", D4852)))</f>
        <v>0</v>
      </c>
    </row>
    <row r="4853" spans="1:8" hidden="1" x14ac:dyDescent="0.3">
      <c r="A4853">
        <v>3732</v>
      </c>
      <c r="B4853" t="s">
        <v>12560</v>
      </c>
      <c r="C4853" t="s">
        <v>12561</v>
      </c>
      <c r="D4853" t="s">
        <v>12562</v>
      </c>
      <c r="E4853" t="s">
        <v>907</v>
      </c>
      <c r="F4853" t="s">
        <v>9031</v>
      </c>
      <c r="G4853" cm="1">
        <f t="array" aca="1" ref="G4853" ca="1">SUMPRODUCT(--ISNUMBER(MID(D4853,ROW(INDIRECT("1:"&amp;LEN(D4853))),1)*1))</f>
        <v>2</v>
      </c>
      <c r="H4853" t="b">
        <f t="shared" si="1121"/>
        <v>0</v>
      </c>
    </row>
    <row r="4854" spans="1:8" hidden="1" x14ac:dyDescent="0.3">
      <c r="A4854">
        <v>4852</v>
      </c>
      <c r="B4854" t="s">
        <v>16125</v>
      </c>
      <c r="C4854" t="s">
        <v>16126</v>
      </c>
      <c r="D4854" t="s">
        <v>16127</v>
      </c>
      <c r="E4854" t="s">
        <v>11873</v>
      </c>
      <c r="F4854" t="s">
        <v>15</v>
      </c>
      <c r="G4854" cm="1">
        <f t="array" aca="1" ref="G4854" ca="1">SUMPRODUCT(--ISNUMBER(MID(D4854,ROW(INDIRECT("1:"&amp;LEN(D4854))),1)*1))</f>
        <v>0</v>
      </c>
    </row>
    <row r="4855" spans="1:8" hidden="1" x14ac:dyDescent="0.3">
      <c r="A4855">
        <v>4853</v>
      </c>
      <c r="B4855" t="s">
        <v>16128</v>
      </c>
      <c r="C4855" t="s">
        <v>16129</v>
      </c>
      <c r="D4855" t="s">
        <v>16130</v>
      </c>
      <c r="E4855" t="s">
        <v>1325</v>
      </c>
      <c r="F4855" t="s">
        <v>16131</v>
      </c>
      <c r="G4855" cm="1">
        <f t="array" aca="1" ref="G4855" ca="1">SUMPRODUCT(--ISNUMBER(MID(D4855,ROW(INDIRECT("1:"&amp;LEN(D4855))),1)*1))</f>
        <v>0</v>
      </c>
    </row>
    <row r="4856" spans="1:8" hidden="1" x14ac:dyDescent="0.3">
      <c r="A4856">
        <v>3740</v>
      </c>
      <c r="B4856" t="s">
        <v>12585</v>
      </c>
      <c r="C4856" t="s">
        <v>12586</v>
      </c>
      <c r="D4856" t="s">
        <v>12587</v>
      </c>
      <c r="E4856" t="s">
        <v>5451</v>
      </c>
      <c r="F4856" t="s">
        <v>15</v>
      </c>
      <c r="G4856" cm="1">
        <f t="array" aca="1" ref="G4856" ca="1">SUMPRODUCT(--ISNUMBER(MID(D4856,ROW(INDIRECT("1:"&amp;LEN(D4856))),1)*1))</f>
        <v>2</v>
      </c>
      <c r="H4856" t="b">
        <f t="shared" ref="H4856:H4860" si="1122">OR(ISNUMBER(FIND("Wh kg", D4856)), ISNUMBER(FIND("F/g", D4856)), ISNUMBER(FIND("ppm", D4856)), ISNUMBER(FIND("ppb", D4856)), ISNUMBER(FIND("mAh/g", D4856)), ISNUMBER(FIND("kHz", D4856)), ISNUMBER(FIND("°C", D4856)), ISNUMBER(FIND(" pH", D4856)), ISNUMBER(FIND("mg/L", D4856)), ISNUMBER(FIND("mAhg", D4856)), ISNUMBER(FIND("g/L", D4856)), ISNUMBER(FIND("MPa", D4856)))</f>
        <v>0</v>
      </c>
    </row>
    <row r="4857" spans="1:8" hidden="1" x14ac:dyDescent="0.3">
      <c r="A4857">
        <v>3742</v>
      </c>
      <c r="B4857" t="s">
        <v>12592</v>
      </c>
      <c r="C4857" t="s">
        <v>12593</v>
      </c>
      <c r="D4857" t="s">
        <v>12594</v>
      </c>
      <c r="E4857" t="s">
        <v>6258</v>
      </c>
      <c r="F4857" t="s">
        <v>89</v>
      </c>
      <c r="G4857" cm="1">
        <f t="array" aca="1" ref="G4857" ca="1">SUMPRODUCT(--ISNUMBER(MID(D4857,ROW(INDIRECT("1:"&amp;LEN(D4857))),1)*1))</f>
        <v>2</v>
      </c>
      <c r="H4857" t="b">
        <f t="shared" si="1122"/>
        <v>0</v>
      </c>
    </row>
    <row r="4858" spans="1:8" hidden="1" x14ac:dyDescent="0.3">
      <c r="A4858">
        <v>3778</v>
      </c>
      <c r="B4858" t="s">
        <v>12707</v>
      </c>
      <c r="C4858" t="s">
        <v>12708</v>
      </c>
      <c r="D4858" t="s">
        <v>12709</v>
      </c>
      <c r="E4858" t="s">
        <v>5483</v>
      </c>
      <c r="F4858" t="s">
        <v>46</v>
      </c>
      <c r="G4858" cm="1">
        <f t="array" aca="1" ref="G4858" ca="1">SUMPRODUCT(--ISNUMBER(MID(D4858,ROW(INDIRECT("1:"&amp;LEN(D4858))),1)*1))</f>
        <v>2</v>
      </c>
      <c r="H4858" t="b">
        <f t="shared" si="1122"/>
        <v>0</v>
      </c>
    </row>
    <row r="4859" spans="1:8" x14ac:dyDescent="0.3">
      <c r="A4859">
        <v>3785</v>
      </c>
      <c r="B4859" t="s">
        <v>12731</v>
      </c>
      <c r="C4859" t="s">
        <v>12732</v>
      </c>
      <c r="D4859" t="s">
        <v>12733</v>
      </c>
      <c r="E4859" t="s">
        <v>1351</v>
      </c>
      <c r="F4859" t="s">
        <v>15</v>
      </c>
      <c r="G4859" cm="1">
        <f t="array" aca="1" ref="G4859" ca="1">SUMPRODUCT(--ISNUMBER(MID(D4859,ROW(INDIRECT("1:"&amp;LEN(D4859))),1)*1))</f>
        <v>2</v>
      </c>
      <c r="H4859" t="b">
        <f t="shared" si="1122"/>
        <v>1</v>
      </c>
    </row>
    <row r="4860" spans="1:8" hidden="1" x14ac:dyDescent="0.3">
      <c r="A4860">
        <v>3795</v>
      </c>
      <c r="B4860" t="s">
        <v>12760</v>
      </c>
      <c r="C4860" t="s">
        <v>12761</v>
      </c>
      <c r="D4860" t="s">
        <v>12762</v>
      </c>
      <c r="E4860" t="s">
        <v>9</v>
      </c>
      <c r="F4860" t="s">
        <v>3681</v>
      </c>
      <c r="G4860" cm="1">
        <f t="array" aca="1" ref="G4860" ca="1">SUMPRODUCT(--ISNUMBER(MID(D4860,ROW(INDIRECT("1:"&amp;LEN(D4860))),1)*1))</f>
        <v>2</v>
      </c>
      <c r="H4860" t="b">
        <f t="shared" si="1122"/>
        <v>0</v>
      </c>
    </row>
    <row r="4861" spans="1:8" hidden="1" x14ac:dyDescent="0.3">
      <c r="A4861">
        <v>3820</v>
      </c>
      <c r="B4861" t="s">
        <v>12835</v>
      </c>
      <c r="C4861" t="s">
        <v>12836</v>
      </c>
      <c r="D4861" t="s">
        <v>12837</v>
      </c>
      <c r="E4861" t="s">
        <v>3356</v>
      </c>
      <c r="F4861" t="s">
        <v>15</v>
      </c>
      <c r="G4861" cm="1">
        <f t="array" aca="1" ref="G4861" ca="1">SUMPRODUCT(--ISNUMBER(MID(D4861,ROW(INDIRECT("1:"&amp;LEN(D4861))),1)*1))</f>
        <v>2</v>
      </c>
      <c r="H4861" t="b">
        <f t="shared" ref="H4856:H4868" si="1123">OR(ISNUMBER(FIND("Wh kg", D4861)), ISNUMBER(FIND("F/g", D4861)), ISNUMBER(FIND("ppm", D4861)), ISNUMBER(FIND("ppb", D4861)), ISNUMBER(FIND("mAh/g", D4861)), ISNUMBER(FIND("kHz", D4861)), ISNUMBER(FIND("°C", D4861)), ISNUMBER(FIND(" pH", D4861)), ISNUMBER(FIND("mg/L", D4861)), ISNUMBER(FIND("min", D4861)), ISNUMBER(FIND("mAhg", D4861)), ISNUMBER(FIND("g/L", D4861)), ISNUMBER(FIND("MPa", D4861)))</f>
        <v>0</v>
      </c>
    </row>
    <row r="4862" spans="1:8" hidden="1" x14ac:dyDescent="0.3">
      <c r="A4862">
        <v>3859</v>
      </c>
      <c r="B4862" t="s">
        <v>12956</v>
      </c>
      <c r="C4862" t="s">
        <v>12957</v>
      </c>
      <c r="D4862" t="s">
        <v>12958</v>
      </c>
      <c r="E4862" t="s">
        <v>1036</v>
      </c>
      <c r="F4862" t="s">
        <v>2064</v>
      </c>
      <c r="G4862" cm="1">
        <f t="array" aca="1" ref="G4862" ca="1">SUMPRODUCT(--ISNUMBER(MID(D4862,ROW(INDIRECT("1:"&amp;LEN(D4862))),1)*1))</f>
        <v>2</v>
      </c>
      <c r="H4862" t="b">
        <f t="shared" ref="H4862:H4864" si="1124">OR(ISNUMBER(FIND("Wh kg", D4862)), ISNUMBER(FIND("F/g", D4862)), ISNUMBER(FIND("ppm", D4862)), ISNUMBER(FIND("ppb", D4862)), ISNUMBER(FIND("mAh/g", D4862)), ISNUMBER(FIND("kHz", D4862)), ISNUMBER(FIND("°C", D4862)), ISNUMBER(FIND(" pH", D4862)), ISNUMBER(FIND("mg/L", D4862)), ISNUMBER(FIND("mAhg", D4862)), ISNUMBER(FIND("g/L", D4862)), ISNUMBER(FIND("MPa", D4862)))</f>
        <v>0</v>
      </c>
    </row>
    <row r="4863" spans="1:8" hidden="1" x14ac:dyDescent="0.3">
      <c r="A4863">
        <v>3877</v>
      </c>
      <c r="B4863" t="s">
        <v>13012</v>
      </c>
      <c r="C4863" t="s">
        <v>13013</v>
      </c>
      <c r="D4863" t="s">
        <v>13014</v>
      </c>
      <c r="E4863" t="s">
        <v>2314</v>
      </c>
      <c r="F4863" t="s">
        <v>46</v>
      </c>
      <c r="G4863" cm="1">
        <f t="array" aca="1" ref="G4863" ca="1">SUMPRODUCT(--ISNUMBER(MID(D4863,ROW(INDIRECT("1:"&amp;LEN(D4863))),1)*1))</f>
        <v>2</v>
      </c>
      <c r="H4863" t="b">
        <f t="shared" si="1124"/>
        <v>0</v>
      </c>
    </row>
    <row r="4864" spans="1:8" hidden="1" x14ac:dyDescent="0.3">
      <c r="A4864">
        <v>3906</v>
      </c>
      <c r="B4864" t="s">
        <v>13104</v>
      </c>
      <c r="C4864" t="s">
        <v>13105</v>
      </c>
      <c r="D4864" t="s">
        <v>13106</v>
      </c>
      <c r="E4864" t="s">
        <v>187</v>
      </c>
      <c r="F4864" t="s">
        <v>33</v>
      </c>
      <c r="G4864" cm="1">
        <f t="array" aca="1" ref="G4864" ca="1">SUMPRODUCT(--ISNUMBER(MID(D4864,ROW(INDIRECT("1:"&amp;LEN(D4864))),1)*1))</f>
        <v>2</v>
      </c>
      <c r="H4864" t="b">
        <f t="shared" si="1124"/>
        <v>0</v>
      </c>
    </row>
    <row r="4865" spans="1:8" hidden="1" x14ac:dyDescent="0.3">
      <c r="A4865">
        <v>3909</v>
      </c>
      <c r="B4865" t="s">
        <v>13113</v>
      </c>
      <c r="C4865" t="s">
        <v>13114</v>
      </c>
      <c r="D4865" t="s">
        <v>13115</v>
      </c>
      <c r="E4865" t="s">
        <v>2644</v>
      </c>
      <c r="F4865" t="s">
        <v>15</v>
      </c>
      <c r="G4865" cm="1">
        <f t="array" aca="1" ref="G4865" ca="1">SUMPRODUCT(--ISNUMBER(MID(D4865,ROW(INDIRECT("1:"&amp;LEN(D4865))),1)*1))</f>
        <v>2</v>
      </c>
      <c r="H4865" t="b">
        <f t="shared" si="1123"/>
        <v>0</v>
      </c>
    </row>
    <row r="4866" spans="1:8" hidden="1" x14ac:dyDescent="0.3">
      <c r="A4866">
        <v>3931</v>
      </c>
      <c r="B4866" t="s">
        <v>13183</v>
      </c>
      <c r="C4866" t="s">
        <v>13184</v>
      </c>
      <c r="D4866" t="s">
        <v>13185</v>
      </c>
      <c r="E4866" t="s">
        <v>19</v>
      </c>
      <c r="F4866" t="s">
        <v>20</v>
      </c>
      <c r="G4866" cm="1">
        <f t="array" aca="1" ref="G4866" ca="1">SUMPRODUCT(--ISNUMBER(MID(D4866,ROW(INDIRECT("1:"&amp;LEN(D4866))),1)*1))</f>
        <v>2</v>
      </c>
      <c r="H4866" t="b">
        <f t="shared" si="1123"/>
        <v>0</v>
      </c>
    </row>
    <row r="4867" spans="1:8" hidden="1" x14ac:dyDescent="0.3">
      <c r="A4867">
        <v>3944</v>
      </c>
      <c r="B4867" t="s">
        <v>13224</v>
      </c>
      <c r="C4867" t="s">
        <v>13225</v>
      </c>
      <c r="D4867" t="s">
        <v>13226</v>
      </c>
      <c r="E4867" t="s">
        <v>856</v>
      </c>
      <c r="F4867" t="s">
        <v>94</v>
      </c>
      <c r="G4867" cm="1">
        <f t="array" aca="1" ref="G4867" ca="1">SUMPRODUCT(--ISNUMBER(MID(D4867,ROW(INDIRECT("1:"&amp;LEN(D4867))),1)*1))</f>
        <v>2</v>
      </c>
      <c r="H4867" t="b">
        <f t="shared" ref="H4867:H4868" si="1125">OR(ISNUMBER(FIND("Wh kg", D4867)), ISNUMBER(FIND("F/g", D4867)), ISNUMBER(FIND("ppm", D4867)), ISNUMBER(FIND("ppb", D4867)), ISNUMBER(FIND("mAh/g", D4867)), ISNUMBER(FIND("kHz", D4867)), ISNUMBER(FIND("°C", D4867)), ISNUMBER(FIND(" pH", D4867)), ISNUMBER(FIND("mg/L", D4867)), ISNUMBER(FIND("mAhg", D4867)), ISNUMBER(FIND("g/L", D4867)), ISNUMBER(FIND("MPa", D4867)))</f>
        <v>0</v>
      </c>
    </row>
    <row r="4868" spans="1:8" hidden="1" x14ac:dyDescent="0.3">
      <c r="A4868">
        <v>3978</v>
      </c>
      <c r="B4868" t="s">
        <v>13329</v>
      </c>
      <c r="C4868" t="s">
        <v>13330</v>
      </c>
      <c r="D4868" t="s">
        <v>13331</v>
      </c>
      <c r="E4868" t="s">
        <v>5616</v>
      </c>
      <c r="F4868" t="s">
        <v>46</v>
      </c>
      <c r="G4868" cm="1">
        <f t="array" aca="1" ref="G4868" ca="1">SUMPRODUCT(--ISNUMBER(MID(D4868,ROW(INDIRECT("1:"&amp;LEN(D4868))),1)*1))</f>
        <v>2</v>
      </c>
      <c r="H4868" t="b">
        <f t="shared" si="1125"/>
        <v>0</v>
      </c>
    </row>
    <row r="4869" spans="1:8" hidden="1" x14ac:dyDescent="0.3">
      <c r="A4869">
        <v>4867</v>
      </c>
      <c r="B4869" t="s">
        <v>16172</v>
      </c>
      <c r="C4869" t="s">
        <v>16173</v>
      </c>
      <c r="D4869" t="s">
        <v>16174</v>
      </c>
      <c r="E4869" t="s">
        <v>1091</v>
      </c>
      <c r="F4869" t="s">
        <v>16175</v>
      </c>
      <c r="G4869" cm="1">
        <f t="array" aca="1" ref="G4869" ca="1">SUMPRODUCT(--ISNUMBER(MID(D4869,ROW(INDIRECT("1:"&amp;LEN(D4869))),1)*1))</f>
        <v>0</v>
      </c>
    </row>
    <row r="4870" spans="1:8" hidden="1" x14ac:dyDescent="0.3">
      <c r="A4870">
        <v>3981</v>
      </c>
      <c r="B4870" t="s">
        <v>13338</v>
      </c>
      <c r="C4870" t="s">
        <v>13339</v>
      </c>
      <c r="D4870" t="s">
        <v>13340</v>
      </c>
      <c r="E4870" t="s">
        <v>3567</v>
      </c>
      <c r="F4870" t="s">
        <v>303</v>
      </c>
      <c r="G4870" cm="1">
        <f t="array" aca="1" ref="G4870" ca="1">SUMPRODUCT(--ISNUMBER(MID(D4870,ROW(INDIRECT("1:"&amp;LEN(D4870))),1)*1))</f>
        <v>2</v>
      </c>
      <c r="H4870" t="b">
        <f t="shared" ref="H4870:H4881" si="1126">OR(ISNUMBER(FIND("Wh kg", D4870)), ISNUMBER(FIND("F/g", D4870)), ISNUMBER(FIND("ppm", D4870)), ISNUMBER(FIND("ppb", D4870)), ISNUMBER(FIND("mAh/g", D4870)), ISNUMBER(FIND("kHz", D4870)), ISNUMBER(FIND("°C", D4870)), ISNUMBER(FIND(" pH", D4870)), ISNUMBER(FIND("mg/L", D4870)), ISNUMBER(FIND("min", D4870)), ISNUMBER(FIND("mAhg", D4870)), ISNUMBER(FIND("g/L", D4870)), ISNUMBER(FIND("MPa", D4870)))</f>
        <v>0</v>
      </c>
    </row>
    <row r="4871" spans="1:8" hidden="1" x14ac:dyDescent="0.3">
      <c r="A4871">
        <v>4022</v>
      </c>
      <c r="B4871" t="s">
        <v>13473</v>
      </c>
      <c r="C4871" t="s">
        <v>13474</v>
      </c>
      <c r="D4871" t="s">
        <v>13475</v>
      </c>
      <c r="E4871" t="s">
        <v>3816</v>
      </c>
      <c r="F4871" t="s">
        <v>15</v>
      </c>
      <c r="G4871" cm="1">
        <f t="array" aca="1" ref="G4871" ca="1">SUMPRODUCT(--ISNUMBER(MID(D4871,ROW(INDIRECT("1:"&amp;LEN(D4871))),1)*1))</f>
        <v>2</v>
      </c>
      <c r="H4871" t="b">
        <f>OR(ISNUMBER(FIND("Wh kg", D4871)), ISNUMBER(FIND("F/g", D4871)), ISNUMBER(FIND("ppm", D4871)), ISNUMBER(FIND("ppb", D4871)), ISNUMBER(FIND("mAh/g", D4871)), ISNUMBER(FIND("kHz", D4871)), ISNUMBER(FIND("°C", D4871)), ISNUMBER(FIND(" pH", D4871)), ISNUMBER(FIND("mg/L", D4871)), ISNUMBER(FIND("mAhg", D4871)), ISNUMBER(FIND("g/L", D4871)), ISNUMBER(FIND("MPa", D4871)))</f>
        <v>0</v>
      </c>
    </row>
    <row r="4872" spans="1:8" hidden="1" x14ac:dyDescent="0.3">
      <c r="A4872">
        <v>4098</v>
      </c>
      <c r="B4872" t="s">
        <v>13710</v>
      </c>
      <c r="C4872" t="s">
        <v>13711</v>
      </c>
      <c r="D4872" t="s">
        <v>13712</v>
      </c>
      <c r="E4872" t="s">
        <v>485</v>
      </c>
      <c r="F4872" t="s">
        <v>694</v>
      </c>
      <c r="G4872" cm="1">
        <f t="array" aca="1" ref="G4872" ca="1">SUMPRODUCT(--ISNUMBER(MID(D4872,ROW(INDIRECT("1:"&amp;LEN(D4872))),1)*1))</f>
        <v>2</v>
      </c>
      <c r="H4872" t="b">
        <f t="shared" si="1126"/>
        <v>0</v>
      </c>
    </row>
    <row r="4873" spans="1:8" hidden="1" x14ac:dyDescent="0.3">
      <c r="A4873">
        <v>4109</v>
      </c>
      <c r="B4873" t="s">
        <v>13745</v>
      </c>
      <c r="C4873" t="s">
        <v>13746</v>
      </c>
      <c r="D4873" t="s">
        <v>13747</v>
      </c>
      <c r="E4873" t="s">
        <v>4073</v>
      </c>
      <c r="F4873" t="s">
        <v>46</v>
      </c>
      <c r="G4873" cm="1">
        <f t="array" aca="1" ref="G4873" ca="1">SUMPRODUCT(--ISNUMBER(MID(D4873,ROW(INDIRECT("1:"&amp;LEN(D4873))),1)*1))</f>
        <v>2</v>
      </c>
      <c r="H4873" t="b">
        <f t="shared" si="1126"/>
        <v>0</v>
      </c>
    </row>
    <row r="4874" spans="1:8" hidden="1" x14ac:dyDescent="0.3">
      <c r="A4874">
        <v>4163</v>
      </c>
      <c r="B4874" t="s">
        <v>13914</v>
      </c>
      <c r="C4874" t="s">
        <v>13915</v>
      </c>
      <c r="D4874" t="s">
        <v>13916</v>
      </c>
      <c r="E4874" t="s">
        <v>2675</v>
      </c>
      <c r="F4874" t="s">
        <v>266</v>
      </c>
      <c r="G4874" cm="1">
        <f t="array" aca="1" ref="G4874" ca="1">SUMPRODUCT(--ISNUMBER(MID(D4874,ROW(INDIRECT("1:"&amp;LEN(D4874))),1)*1))</f>
        <v>2</v>
      </c>
      <c r="H4874" t="b">
        <f>OR(ISNUMBER(FIND("Wh kg", D4874)), ISNUMBER(FIND("F/g", D4874)), ISNUMBER(FIND("ppm", D4874)), ISNUMBER(FIND("ppb", D4874)), ISNUMBER(FIND("mAh/g", D4874)), ISNUMBER(FIND("kHz", D4874)), ISNUMBER(FIND("°C", D4874)), ISNUMBER(FIND(" pH", D4874)), ISNUMBER(FIND("mg/L", D4874)), ISNUMBER(FIND("mAhg", D4874)), ISNUMBER(FIND("g/L", D4874)), ISNUMBER(FIND("MPa", D4874)))</f>
        <v>0</v>
      </c>
    </row>
    <row r="4875" spans="1:8" hidden="1" x14ac:dyDescent="0.3">
      <c r="A4875">
        <v>4227</v>
      </c>
      <c r="B4875" t="s">
        <v>14118</v>
      </c>
      <c r="C4875" t="s">
        <v>14119</v>
      </c>
      <c r="D4875" t="s">
        <v>14120</v>
      </c>
      <c r="E4875" t="s">
        <v>8119</v>
      </c>
      <c r="F4875" t="s">
        <v>15</v>
      </c>
      <c r="G4875" cm="1">
        <f t="array" aca="1" ref="G4875" ca="1">SUMPRODUCT(--ISNUMBER(MID(D4875,ROW(INDIRECT("1:"&amp;LEN(D4875))),1)*1))</f>
        <v>2</v>
      </c>
      <c r="H4875" t="b">
        <f t="shared" si="1126"/>
        <v>0</v>
      </c>
    </row>
    <row r="4876" spans="1:8" hidden="1" x14ac:dyDescent="0.3">
      <c r="A4876">
        <v>4260</v>
      </c>
      <c r="B4876" t="s">
        <v>14224</v>
      </c>
      <c r="C4876" t="s">
        <v>14225</v>
      </c>
      <c r="D4876" t="s">
        <v>14226</v>
      </c>
      <c r="E4876" t="s">
        <v>4357</v>
      </c>
      <c r="F4876" t="s">
        <v>46</v>
      </c>
      <c r="G4876" cm="1">
        <f t="array" aca="1" ref="G4876" ca="1">SUMPRODUCT(--ISNUMBER(MID(D4876,ROW(INDIRECT("1:"&amp;LEN(D4876))),1)*1))</f>
        <v>2</v>
      </c>
      <c r="H4876" t="b">
        <f>OR(ISNUMBER(FIND("Wh kg", D4876)), ISNUMBER(FIND("F/g", D4876)), ISNUMBER(FIND("ppm", D4876)), ISNUMBER(FIND("ppb", D4876)), ISNUMBER(FIND("mAh/g", D4876)), ISNUMBER(FIND("kHz", D4876)), ISNUMBER(FIND("°C", D4876)), ISNUMBER(FIND(" pH", D4876)), ISNUMBER(FIND("mg/L", D4876)), ISNUMBER(FIND("mAhg", D4876)), ISNUMBER(FIND("g/L", D4876)), ISNUMBER(FIND("MPa", D4876)))</f>
        <v>0</v>
      </c>
    </row>
    <row r="4877" spans="1:8" hidden="1" x14ac:dyDescent="0.3">
      <c r="A4877">
        <v>4291</v>
      </c>
      <c r="B4877" t="s">
        <v>14324</v>
      </c>
      <c r="C4877" t="s">
        <v>14325</v>
      </c>
      <c r="D4877" t="s">
        <v>14326</v>
      </c>
      <c r="E4877" t="s">
        <v>4206</v>
      </c>
      <c r="F4877" t="s">
        <v>266</v>
      </c>
      <c r="G4877" cm="1">
        <f t="array" aca="1" ref="G4877" ca="1">SUMPRODUCT(--ISNUMBER(MID(D4877,ROW(INDIRECT("1:"&amp;LEN(D4877))),1)*1))</f>
        <v>2</v>
      </c>
      <c r="H4877" t="b">
        <f t="shared" si="1126"/>
        <v>0</v>
      </c>
    </row>
    <row r="4878" spans="1:8" hidden="1" x14ac:dyDescent="0.3">
      <c r="A4878">
        <v>4312</v>
      </c>
      <c r="B4878" t="s">
        <v>14393</v>
      </c>
      <c r="C4878" t="s">
        <v>14394</v>
      </c>
      <c r="D4878" t="s">
        <v>14395</v>
      </c>
      <c r="E4878" t="s">
        <v>60</v>
      </c>
      <c r="F4878" t="s">
        <v>2475</v>
      </c>
      <c r="G4878" cm="1">
        <f t="array" aca="1" ref="G4878" ca="1">SUMPRODUCT(--ISNUMBER(MID(D4878,ROW(INDIRECT("1:"&amp;LEN(D4878))),1)*1))</f>
        <v>2</v>
      </c>
      <c r="H4878" t="b">
        <f>OR(ISNUMBER(FIND("Wh kg", D4878)), ISNUMBER(FIND("F/g", D4878)), ISNUMBER(FIND("ppm", D4878)), ISNUMBER(FIND("ppb", D4878)), ISNUMBER(FIND("mAh/g", D4878)), ISNUMBER(FIND("kHz", D4878)), ISNUMBER(FIND("°C", D4878)), ISNUMBER(FIND(" pH", D4878)), ISNUMBER(FIND("mg/L", D4878)), ISNUMBER(FIND("mAhg", D4878)), ISNUMBER(FIND("g/L", D4878)), ISNUMBER(FIND("MPa", D4878)))</f>
        <v>0</v>
      </c>
    </row>
    <row r="4879" spans="1:8" hidden="1" x14ac:dyDescent="0.3">
      <c r="A4879">
        <v>4314</v>
      </c>
      <c r="B4879" t="s">
        <v>14400</v>
      </c>
      <c r="C4879" t="s">
        <v>14401</v>
      </c>
      <c r="D4879" t="s">
        <v>14402</v>
      </c>
      <c r="E4879" t="s">
        <v>14403</v>
      </c>
      <c r="F4879" t="s">
        <v>7065</v>
      </c>
      <c r="G4879" cm="1">
        <f t="array" aca="1" ref="G4879" ca="1">SUMPRODUCT(--ISNUMBER(MID(D4879,ROW(INDIRECT("1:"&amp;LEN(D4879))),1)*1))</f>
        <v>2</v>
      </c>
      <c r="H4879" t="b">
        <f t="shared" si="1126"/>
        <v>0</v>
      </c>
    </row>
    <row r="4880" spans="1:8" hidden="1" x14ac:dyDescent="0.3">
      <c r="A4880">
        <v>4325</v>
      </c>
      <c r="B4880" t="s">
        <v>14435</v>
      </c>
      <c r="C4880" t="s">
        <v>14436</v>
      </c>
      <c r="D4880" t="s">
        <v>14437</v>
      </c>
      <c r="E4880" t="s">
        <v>88</v>
      </c>
      <c r="F4880" t="s">
        <v>89</v>
      </c>
      <c r="G4880" cm="1">
        <f t="array" aca="1" ref="G4880" ca="1">SUMPRODUCT(--ISNUMBER(MID(D4880,ROW(INDIRECT("1:"&amp;LEN(D4880))),1)*1))</f>
        <v>2</v>
      </c>
      <c r="H4880" t="b">
        <f t="shared" si="1126"/>
        <v>0</v>
      </c>
    </row>
    <row r="4881" spans="1:8" hidden="1" x14ac:dyDescent="0.3">
      <c r="A4881">
        <v>4331</v>
      </c>
      <c r="B4881" t="s">
        <v>14455</v>
      </c>
      <c r="C4881" t="s">
        <v>14456</v>
      </c>
      <c r="D4881" t="s">
        <v>14457</v>
      </c>
      <c r="E4881" t="s">
        <v>60</v>
      </c>
      <c r="F4881" t="s">
        <v>342</v>
      </c>
      <c r="G4881" cm="1">
        <f t="array" aca="1" ref="G4881" ca="1">SUMPRODUCT(--ISNUMBER(MID(D4881,ROW(INDIRECT("1:"&amp;LEN(D4881))),1)*1))</f>
        <v>2</v>
      </c>
      <c r="H4881" t="b">
        <f>OR(ISNUMBER(FIND("Wh kg", D4881)), ISNUMBER(FIND("F/g", D4881)), ISNUMBER(FIND("ppm", D4881)), ISNUMBER(FIND("ppb", D4881)), ISNUMBER(FIND("mAh/g", D4881)), ISNUMBER(FIND("kHz", D4881)), ISNUMBER(FIND("°C", D4881)), ISNUMBER(FIND(" pH", D4881)), ISNUMBER(FIND("mg/L", D4881)), ISNUMBER(FIND("mAhg", D4881)), ISNUMBER(FIND("g/L", D4881)), ISNUMBER(FIND("MPa", D4881)))</f>
        <v>0</v>
      </c>
    </row>
    <row r="4882" spans="1:8" hidden="1" x14ac:dyDescent="0.3">
      <c r="A4882">
        <v>4880</v>
      </c>
      <c r="B4882" t="s">
        <v>16213</v>
      </c>
      <c r="C4882" t="s">
        <v>16214</v>
      </c>
      <c r="D4882" t="s">
        <v>16215</v>
      </c>
      <c r="E4882" t="s">
        <v>16216</v>
      </c>
      <c r="F4882" t="s">
        <v>427</v>
      </c>
      <c r="G4882" cm="1">
        <f t="array" aca="1" ref="G4882" ca="1">SUMPRODUCT(--ISNUMBER(MID(D4882,ROW(INDIRECT("1:"&amp;LEN(D4882))),1)*1))</f>
        <v>0</v>
      </c>
    </row>
    <row r="4883" spans="1:8" hidden="1" x14ac:dyDescent="0.3">
      <c r="A4883">
        <v>4343</v>
      </c>
      <c r="B4883" t="s">
        <v>14494</v>
      </c>
      <c r="C4883" t="s">
        <v>14495</v>
      </c>
      <c r="D4883" t="s">
        <v>14496</v>
      </c>
      <c r="E4883" t="s">
        <v>294</v>
      </c>
      <c r="F4883" t="s">
        <v>33</v>
      </c>
      <c r="G4883" cm="1">
        <f t="array" aca="1" ref="G4883" ca="1">SUMPRODUCT(--ISNUMBER(MID(D4883,ROW(INDIRECT("1:"&amp;LEN(D4883))),1)*1))</f>
        <v>2</v>
      </c>
      <c r="H4883" t="b">
        <f t="shared" ref="H4883:H4885" si="1127">OR(ISNUMBER(FIND("Wh kg", D4883)), ISNUMBER(FIND("F/g", D4883)), ISNUMBER(FIND("ppm", D4883)), ISNUMBER(FIND("ppb", D4883)), ISNUMBER(FIND("mAh/g", D4883)), ISNUMBER(FIND("kHz", D4883)), ISNUMBER(FIND("°C", D4883)), ISNUMBER(FIND(" pH", D4883)), ISNUMBER(FIND("mg/L", D4883)), ISNUMBER(FIND("min", D4883)), ISNUMBER(FIND("mAhg", D4883)), ISNUMBER(FIND("g/L", D4883)), ISNUMBER(FIND("MPa", D4883)))</f>
        <v>0</v>
      </c>
    </row>
    <row r="4884" spans="1:8" hidden="1" x14ac:dyDescent="0.3">
      <c r="A4884">
        <v>4392</v>
      </c>
      <c r="B4884" t="s">
        <v>14653</v>
      </c>
      <c r="C4884" t="s">
        <v>14654</v>
      </c>
      <c r="D4884" t="s">
        <v>14655</v>
      </c>
      <c r="E4884" t="s">
        <v>137</v>
      </c>
      <c r="F4884" t="s">
        <v>3979</v>
      </c>
      <c r="G4884" cm="1">
        <f t="array" aca="1" ref="G4884" ca="1">SUMPRODUCT(--ISNUMBER(MID(D4884,ROW(INDIRECT("1:"&amp;LEN(D4884))),1)*1))</f>
        <v>2</v>
      </c>
      <c r="H4884" t="b">
        <f>OR(ISNUMBER(FIND("Wh kg", D4884)), ISNUMBER(FIND("F/g", D4884)), ISNUMBER(FIND("ppm", D4884)), ISNUMBER(FIND("ppb", D4884)), ISNUMBER(FIND("mAh/g", D4884)), ISNUMBER(FIND("kHz", D4884)), ISNUMBER(FIND("°C", D4884)), ISNUMBER(FIND(" pH", D4884)), ISNUMBER(FIND("mg/L", D4884)), ISNUMBER(FIND("mAhg", D4884)), ISNUMBER(FIND("g/L", D4884)), ISNUMBER(FIND("MPa", D4884)))</f>
        <v>0</v>
      </c>
    </row>
    <row r="4885" spans="1:8" hidden="1" x14ac:dyDescent="0.3">
      <c r="A4885">
        <v>4416</v>
      </c>
      <c r="B4885" t="s">
        <v>14733</v>
      </c>
      <c r="C4885" t="s">
        <v>14734</v>
      </c>
      <c r="D4885" t="s">
        <v>14735</v>
      </c>
      <c r="E4885" t="s">
        <v>19</v>
      </c>
      <c r="F4885" t="s">
        <v>20</v>
      </c>
      <c r="G4885" cm="1">
        <f t="array" aca="1" ref="G4885" ca="1">SUMPRODUCT(--ISNUMBER(MID(D4885,ROW(INDIRECT("1:"&amp;LEN(D4885))),1)*1))</f>
        <v>2</v>
      </c>
      <c r="H4885" t="b">
        <f t="shared" si="1127"/>
        <v>0</v>
      </c>
    </row>
    <row r="4886" spans="1:8" hidden="1" x14ac:dyDescent="0.3">
      <c r="A4886">
        <v>4884</v>
      </c>
      <c r="B4886" t="s">
        <v>16226</v>
      </c>
      <c r="C4886" t="s">
        <v>16227</v>
      </c>
      <c r="D4886" t="s">
        <v>16228</v>
      </c>
      <c r="E4886" t="s">
        <v>1389</v>
      </c>
      <c r="F4886" t="s">
        <v>3613</v>
      </c>
      <c r="G4886" cm="1">
        <f t="array" aca="1" ref="G4886" ca="1">SUMPRODUCT(--ISNUMBER(MID(D4886,ROW(INDIRECT("1:"&amp;LEN(D4886))),1)*1))</f>
        <v>0</v>
      </c>
    </row>
    <row r="4887" spans="1:8" hidden="1" x14ac:dyDescent="0.3">
      <c r="A4887">
        <v>4441</v>
      </c>
      <c r="B4887" t="s">
        <v>14812</v>
      </c>
      <c r="C4887" t="s">
        <v>14813</v>
      </c>
      <c r="D4887" t="s">
        <v>14814</v>
      </c>
      <c r="E4887" t="s">
        <v>273</v>
      </c>
      <c r="F4887" t="s">
        <v>99</v>
      </c>
      <c r="G4887" cm="1">
        <f t="array" aca="1" ref="G4887" ca="1">SUMPRODUCT(--ISNUMBER(MID(D4887,ROW(INDIRECT("1:"&amp;LEN(D4887))),1)*1))</f>
        <v>2</v>
      </c>
      <c r="H4887" t="b">
        <f>OR(ISNUMBER(FIND("Wh kg", D4887)), ISNUMBER(FIND("F/g", D4887)), ISNUMBER(FIND("ppm", D4887)), ISNUMBER(FIND("ppb", D4887)), ISNUMBER(FIND("mAh/g", D4887)), ISNUMBER(FIND("kHz", D4887)), ISNUMBER(FIND("°C", D4887)), ISNUMBER(FIND(" pH", D4887)), ISNUMBER(FIND("mg/L", D4887)), ISNUMBER(FIND("mAhg", D4887)), ISNUMBER(FIND("g/L", D4887)), ISNUMBER(FIND("MPa", D4887)))</f>
        <v>0</v>
      </c>
    </row>
    <row r="4888" spans="1:8" hidden="1" x14ac:dyDescent="0.3">
      <c r="A4888">
        <v>4886</v>
      </c>
      <c r="B4888" t="s">
        <v>16232</v>
      </c>
      <c r="C4888" t="s">
        <v>16233</v>
      </c>
      <c r="D4888" t="s">
        <v>16234</v>
      </c>
      <c r="E4888" t="s">
        <v>16235</v>
      </c>
      <c r="F4888" t="s">
        <v>797</v>
      </c>
      <c r="G4888" cm="1">
        <f t="array" aca="1" ref="G4888" ca="1">SUMPRODUCT(--ISNUMBER(MID(D4888,ROW(INDIRECT("1:"&amp;LEN(D4888))),1)*1))</f>
        <v>0</v>
      </c>
    </row>
    <row r="4889" spans="1:8" hidden="1" x14ac:dyDescent="0.3">
      <c r="A4889">
        <v>4473</v>
      </c>
      <c r="B4889" t="s">
        <v>14911</v>
      </c>
      <c r="C4889" t="s">
        <v>14912</v>
      </c>
      <c r="D4889" t="s">
        <v>14913</v>
      </c>
      <c r="E4889" t="s">
        <v>3033</v>
      </c>
      <c r="F4889" t="s">
        <v>1061</v>
      </c>
      <c r="G4889" cm="1">
        <f t="array" aca="1" ref="G4889" ca="1">SUMPRODUCT(--ISNUMBER(MID(D4889,ROW(INDIRECT("1:"&amp;LEN(D4889))),1)*1))</f>
        <v>2</v>
      </c>
      <c r="H4889" t="b">
        <f>OR(ISNUMBER(FIND("Wh kg", D4889)), ISNUMBER(FIND("F/g", D4889)), ISNUMBER(FIND("ppm", D4889)), ISNUMBER(FIND("ppb", D4889)), ISNUMBER(FIND("mAh/g", D4889)), ISNUMBER(FIND("kHz", D4889)), ISNUMBER(FIND("°C", D4889)), ISNUMBER(FIND(" pH", D4889)), ISNUMBER(FIND("mg/L", D4889)), ISNUMBER(FIND("mAhg", D4889)), ISNUMBER(FIND("g/L", D4889)), ISNUMBER(FIND("MPa", D4889)))</f>
        <v>0</v>
      </c>
    </row>
    <row r="4890" spans="1:8" hidden="1" x14ac:dyDescent="0.3">
      <c r="A4890">
        <v>4487</v>
      </c>
      <c r="B4890" t="s">
        <v>14954</v>
      </c>
      <c r="C4890" t="s">
        <v>14955</v>
      </c>
      <c r="D4890" t="s">
        <v>14956</v>
      </c>
      <c r="E4890" t="s">
        <v>585</v>
      </c>
      <c r="F4890" t="s">
        <v>2356</v>
      </c>
      <c r="G4890" cm="1">
        <f t="array" aca="1" ref="G4890" ca="1">SUMPRODUCT(--ISNUMBER(MID(D4890,ROW(INDIRECT("1:"&amp;LEN(D4890))),1)*1))</f>
        <v>2</v>
      </c>
      <c r="H4890" t="b">
        <f t="shared" ref="H4889:H4898" si="1128">OR(ISNUMBER(FIND("Wh kg", D4890)), ISNUMBER(FIND("F/g", D4890)), ISNUMBER(FIND("ppm", D4890)), ISNUMBER(FIND("ppb", D4890)), ISNUMBER(FIND("mAh/g", D4890)), ISNUMBER(FIND("kHz", D4890)), ISNUMBER(FIND("°C", D4890)), ISNUMBER(FIND(" pH", D4890)), ISNUMBER(FIND("mg/L", D4890)), ISNUMBER(FIND("min", D4890)), ISNUMBER(FIND("mAhg", D4890)), ISNUMBER(FIND("g/L", D4890)), ISNUMBER(FIND("MPa", D4890)))</f>
        <v>0</v>
      </c>
    </row>
    <row r="4891" spans="1:8" hidden="1" x14ac:dyDescent="0.3">
      <c r="A4891">
        <v>4501</v>
      </c>
      <c r="B4891" t="s">
        <v>14999</v>
      </c>
      <c r="C4891" t="s">
        <v>15000</v>
      </c>
      <c r="D4891" t="s">
        <v>15001</v>
      </c>
      <c r="E4891" t="s">
        <v>7099</v>
      </c>
      <c r="F4891" t="s">
        <v>89</v>
      </c>
      <c r="G4891" cm="1">
        <f t="array" aca="1" ref="G4891" ca="1">SUMPRODUCT(--ISNUMBER(MID(D4891,ROW(INDIRECT("1:"&amp;LEN(D4891))),1)*1))</f>
        <v>2</v>
      </c>
      <c r="H4891" t="b">
        <f t="shared" ref="H4891:H4892" si="1129">OR(ISNUMBER(FIND("Wh kg", D4891)), ISNUMBER(FIND("F/g", D4891)), ISNUMBER(FIND("ppm", D4891)), ISNUMBER(FIND("ppb", D4891)), ISNUMBER(FIND("mAh/g", D4891)), ISNUMBER(FIND("kHz", D4891)), ISNUMBER(FIND("°C", D4891)), ISNUMBER(FIND(" pH", D4891)), ISNUMBER(FIND("mg/L", D4891)), ISNUMBER(FIND("mAhg", D4891)), ISNUMBER(FIND("g/L", D4891)), ISNUMBER(FIND("MPa", D4891)))</f>
        <v>0</v>
      </c>
    </row>
    <row r="4892" spans="1:8" hidden="1" x14ac:dyDescent="0.3">
      <c r="A4892">
        <v>4553</v>
      </c>
      <c r="B4892" t="s">
        <v>15164</v>
      </c>
      <c r="C4892" t="s">
        <v>15165</v>
      </c>
      <c r="D4892" t="s">
        <v>15166</v>
      </c>
      <c r="E4892" t="s">
        <v>2388</v>
      </c>
      <c r="F4892" t="s">
        <v>3423</v>
      </c>
      <c r="G4892" cm="1">
        <f t="array" aca="1" ref="G4892" ca="1">SUMPRODUCT(--ISNUMBER(MID(D4892,ROW(INDIRECT("1:"&amp;LEN(D4892))),1)*1))</f>
        <v>2</v>
      </c>
      <c r="H4892" t="b">
        <f t="shared" si="1129"/>
        <v>0</v>
      </c>
    </row>
    <row r="4893" spans="1:8" hidden="1" x14ac:dyDescent="0.3">
      <c r="A4893">
        <v>4568</v>
      </c>
      <c r="B4893" t="s">
        <v>15213</v>
      </c>
      <c r="C4893" t="s">
        <v>15214</v>
      </c>
      <c r="D4893" t="s">
        <v>15215</v>
      </c>
      <c r="E4893" t="s">
        <v>2748</v>
      </c>
      <c r="F4893" t="s">
        <v>342</v>
      </c>
      <c r="G4893" cm="1">
        <f t="array" aca="1" ref="G4893" ca="1">SUMPRODUCT(--ISNUMBER(MID(D4893,ROW(INDIRECT("1:"&amp;LEN(D4893))),1)*1))</f>
        <v>2</v>
      </c>
      <c r="H4893" t="b">
        <f t="shared" si="1128"/>
        <v>0</v>
      </c>
    </row>
    <row r="4894" spans="1:8" hidden="1" x14ac:dyDescent="0.3">
      <c r="A4894">
        <v>4592</v>
      </c>
      <c r="B4894" t="s">
        <v>15288</v>
      </c>
      <c r="C4894" t="s">
        <v>15289</v>
      </c>
      <c r="D4894" t="s">
        <v>15290</v>
      </c>
      <c r="E4894" t="s">
        <v>920</v>
      </c>
      <c r="F4894" t="s">
        <v>4688</v>
      </c>
      <c r="G4894" cm="1">
        <f t="array" aca="1" ref="G4894" ca="1">SUMPRODUCT(--ISNUMBER(MID(D4894,ROW(INDIRECT("1:"&amp;LEN(D4894))),1)*1))</f>
        <v>2</v>
      </c>
      <c r="H4894" t="b">
        <f>OR(ISNUMBER(FIND("Wh kg", D4894)), ISNUMBER(FIND("F/g", D4894)), ISNUMBER(FIND("ppm", D4894)), ISNUMBER(FIND("ppb", D4894)), ISNUMBER(FIND("mAh/g", D4894)), ISNUMBER(FIND("kHz", D4894)), ISNUMBER(FIND("°C", D4894)), ISNUMBER(FIND(" pH", D4894)), ISNUMBER(FIND("mg/L", D4894)), ISNUMBER(FIND("mAhg", D4894)), ISNUMBER(FIND("g/L", D4894)), ISNUMBER(FIND("MPa", D4894)))</f>
        <v>0</v>
      </c>
    </row>
    <row r="4895" spans="1:8" hidden="1" x14ac:dyDescent="0.3">
      <c r="A4895">
        <v>4617</v>
      </c>
      <c r="B4895" t="s">
        <v>15368</v>
      </c>
      <c r="C4895" t="s">
        <v>15369</v>
      </c>
      <c r="D4895" t="s">
        <v>15370</v>
      </c>
      <c r="E4895" t="s">
        <v>195</v>
      </c>
      <c r="F4895" t="s">
        <v>14910</v>
      </c>
      <c r="G4895" cm="1">
        <f t="array" aca="1" ref="G4895" ca="1">SUMPRODUCT(--ISNUMBER(MID(D4895,ROW(INDIRECT("1:"&amp;LEN(D4895))),1)*1))</f>
        <v>2</v>
      </c>
      <c r="H4895" t="b">
        <f t="shared" si="1128"/>
        <v>0</v>
      </c>
    </row>
    <row r="4896" spans="1:8" hidden="1" x14ac:dyDescent="0.3">
      <c r="A4896">
        <v>4640</v>
      </c>
      <c r="B4896" t="s">
        <v>15441</v>
      </c>
      <c r="C4896" t="s">
        <v>15442</v>
      </c>
      <c r="D4896" t="s">
        <v>15443</v>
      </c>
      <c r="E4896" t="s">
        <v>3483</v>
      </c>
      <c r="F4896" t="s">
        <v>116</v>
      </c>
      <c r="G4896" cm="1">
        <f t="array" aca="1" ref="G4896" ca="1">SUMPRODUCT(--ISNUMBER(MID(D4896,ROW(INDIRECT("1:"&amp;LEN(D4896))),1)*1))</f>
        <v>2</v>
      </c>
      <c r="H4896" t="b">
        <f>OR(ISNUMBER(FIND("Wh kg", D4896)), ISNUMBER(FIND("F/g", D4896)), ISNUMBER(FIND("ppm", D4896)), ISNUMBER(FIND("ppb", D4896)), ISNUMBER(FIND("mAh/g", D4896)), ISNUMBER(FIND("kHz", D4896)), ISNUMBER(FIND("°C", D4896)), ISNUMBER(FIND(" pH", D4896)), ISNUMBER(FIND("mg/L", D4896)), ISNUMBER(FIND("mAhg", D4896)), ISNUMBER(FIND("g/L", D4896)), ISNUMBER(FIND("MPa", D4896)))</f>
        <v>0</v>
      </c>
    </row>
    <row r="4897" spans="1:8" hidden="1" x14ac:dyDescent="0.3">
      <c r="A4897">
        <v>4652</v>
      </c>
      <c r="B4897" t="s">
        <v>15479</v>
      </c>
      <c r="C4897" t="s">
        <v>15480</v>
      </c>
      <c r="D4897" t="s">
        <v>15481</v>
      </c>
      <c r="E4897" t="s">
        <v>12166</v>
      </c>
      <c r="F4897" t="s">
        <v>1026</v>
      </c>
      <c r="G4897" cm="1">
        <f t="array" aca="1" ref="G4897" ca="1">SUMPRODUCT(--ISNUMBER(MID(D4897,ROW(INDIRECT("1:"&amp;LEN(D4897))),1)*1))</f>
        <v>2</v>
      </c>
      <c r="H4897" t="b">
        <f t="shared" si="1128"/>
        <v>0</v>
      </c>
    </row>
    <row r="4898" spans="1:8" hidden="1" x14ac:dyDescent="0.3">
      <c r="A4898">
        <v>4698</v>
      </c>
      <c r="B4898" t="s">
        <v>15624</v>
      </c>
      <c r="C4898" t="s">
        <v>15625</v>
      </c>
      <c r="D4898" t="s">
        <v>15626</v>
      </c>
      <c r="E4898" t="s">
        <v>98</v>
      </c>
      <c r="F4898" t="s">
        <v>15627</v>
      </c>
      <c r="G4898" cm="1">
        <f t="array" aca="1" ref="G4898" ca="1">SUMPRODUCT(--ISNUMBER(MID(D4898,ROW(INDIRECT("1:"&amp;LEN(D4898))),1)*1))</f>
        <v>2</v>
      </c>
      <c r="H4898" t="b">
        <f t="shared" si="1128"/>
        <v>0</v>
      </c>
    </row>
    <row r="4899" spans="1:8" hidden="1" x14ac:dyDescent="0.3">
      <c r="A4899">
        <v>4897</v>
      </c>
      <c r="B4899" t="s">
        <v>16268</v>
      </c>
      <c r="C4899" t="s">
        <v>16269</v>
      </c>
      <c r="D4899" t="s">
        <v>16270</v>
      </c>
      <c r="E4899" t="s">
        <v>16271</v>
      </c>
      <c r="F4899" t="s">
        <v>84</v>
      </c>
      <c r="G4899" cm="1">
        <f t="array" aca="1" ref="G4899" ca="1">SUMPRODUCT(--ISNUMBER(MID(D4899,ROW(INDIRECT("1:"&amp;LEN(D4899))),1)*1))</f>
        <v>0</v>
      </c>
    </row>
    <row r="4900" spans="1:8" hidden="1" x14ac:dyDescent="0.3">
      <c r="A4900">
        <v>4713</v>
      </c>
      <c r="B4900" t="s">
        <v>15672</v>
      </c>
      <c r="C4900" t="s">
        <v>15673</v>
      </c>
      <c r="D4900" t="s">
        <v>15674</v>
      </c>
      <c r="E4900" t="s">
        <v>903</v>
      </c>
      <c r="F4900" t="s">
        <v>632</v>
      </c>
      <c r="G4900" cm="1">
        <f t="array" aca="1" ref="G4900" ca="1">SUMPRODUCT(--ISNUMBER(MID(D4900,ROW(INDIRECT("1:"&amp;LEN(D4900))),1)*1))</f>
        <v>2</v>
      </c>
      <c r="H4900" t="b">
        <f>OR(ISNUMBER(FIND("Wh kg", D4900)), ISNUMBER(FIND("F/g", D4900)), ISNUMBER(FIND("ppm", D4900)), ISNUMBER(FIND("ppb", D4900)), ISNUMBER(FIND("mAh/g", D4900)), ISNUMBER(FIND("kHz", D4900)), ISNUMBER(FIND("°C", D4900)), ISNUMBER(FIND(" pH", D4900)), ISNUMBER(FIND("mg/L", D4900)), ISNUMBER(FIND("mAhg", D4900)), ISNUMBER(FIND("g/L", D4900)), ISNUMBER(FIND("MPa", D4900)))</f>
        <v>0</v>
      </c>
    </row>
    <row r="4901" spans="1:8" hidden="1" x14ac:dyDescent="0.3">
      <c r="A4901">
        <v>4899</v>
      </c>
      <c r="B4901" t="s">
        <v>16275</v>
      </c>
      <c r="C4901" t="s">
        <v>16276</v>
      </c>
      <c r="D4901" t="s">
        <v>16277</v>
      </c>
      <c r="E4901" t="s">
        <v>1497</v>
      </c>
      <c r="F4901" t="s">
        <v>698</v>
      </c>
      <c r="G4901" cm="1">
        <f t="array" aca="1" ref="G4901" ca="1">SUMPRODUCT(--ISNUMBER(MID(D4901,ROW(INDIRECT("1:"&amp;LEN(D4901))),1)*1))</f>
        <v>0</v>
      </c>
    </row>
    <row r="4902" spans="1:8" hidden="1" x14ac:dyDescent="0.3">
      <c r="A4902">
        <v>4900</v>
      </c>
      <c r="B4902" t="s">
        <v>16278</v>
      </c>
      <c r="C4902" t="s">
        <v>16279</v>
      </c>
      <c r="D4902" t="s">
        <v>16280</v>
      </c>
      <c r="E4902" t="s">
        <v>2671</v>
      </c>
      <c r="F4902" t="s">
        <v>266</v>
      </c>
      <c r="G4902" cm="1">
        <f t="array" aca="1" ref="G4902" ca="1">SUMPRODUCT(--ISNUMBER(MID(D4902,ROW(INDIRECT("1:"&amp;LEN(D4902))),1)*1))</f>
        <v>0</v>
      </c>
    </row>
    <row r="4903" spans="1:8" hidden="1" x14ac:dyDescent="0.3">
      <c r="A4903">
        <v>4901</v>
      </c>
      <c r="B4903" t="s">
        <v>16281</v>
      </c>
      <c r="C4903" t="s">
        <v>16282</v>
      </c>
      <c r="D4903" t="s">
        <v>16283</v>
      </c>
      <c r="E4903" t="s">
        <v>3407</v>
      </c>
      <c r="F4903" t="s">
        <v>5214</v>
      </c>
      <c r="G4903" cm="1">
        <f t="array" aca="1" ref="G4903" ca="1">SUMPRODUCT(--ISNUMBER(MID(D4903,ROW(INDIRECT("1:"&amp;LEN(D4903))),1)*1))</f>
        <v>0</v>
      </c>
    </row>
    <row r="4904" spans="1:8" hidden="1" x14ac:dyDescent="0.3">
      <c r="A4904">
        <v>4738</v>
      </c>
      <c r="B4904" t="s">
        <v>15755</v>
      </c>
      <c r="C4904" t="s">
        <v>15756</v>
      </c>
      <c r="D4904" t="s">
        <v>15757</v>
      </c>
      <c r="E4904" t="s">
        <v>1525</v>
      </c>
      <c r="F4904" t="s">
        <v>1139</v>
      </c>
      <c r="G4904" cm="1">
        <f t="array" aca="1" ref="G4904" ca="1">SUMPRODUCT(--ISNUMBER(MID(D4904,ROW(INDIRECT("1:"&amp;LEN(D4904))),1)*1))</f>
        <v>2</v>
      </c>
      <c r="H4904" t="b">
        <f>OR(ISNUMBER(FIND("Wh kg", D4904)), ISNUMBER(FIND("F/g", D4904)), ISNUMBER(FIND("ppm", D4904)), ISNUMBER(FIND("ppb", D4904)), ISNUMBER(FIND("mAh/g", D4904)), ISNUMBER(FIND("kHz", D4904)), ISNUMBER(FIND("°C", D4904)), ISNUMBER(FIND(" pH", D4904)), ISNUMBER(FIND("mg/L", D4904)), ISNUMBER(FIND("min", D4904)), ISNUMBER(FIND("mAhg", D4904)), ISNUMBER(FIND("g/L", D4904)), ISNUMBER(FIND("MPa", D4904)))</f>
        <v>0</v>
      </c>
    </row>
    <row r="4905" spans="1:8" hidden="1" x14ac:dyDescent="0.3">
      <c r="A4905">
        <v>4903</v>
      </c>
      <c r="B4905" t="s">
        <v>16287</v>
      </c>
      <c r="C4905" t="s">
        <v>16288</v>
      </c>
      <c r="D4905" t="s">
        <v>16289</v>
      </c>
      <c r="E4905" t="s">
        <v>3125</v>
      </c>
      <c r="F4905" t="s">
        <v>15</v>
      </c>
      <c r="G4905" cm="1">
        <f t="array" aca="1" ref="G4905" ca="1">SUMPRODUCT(--ISNUMBER(MID(D4905,ROW(INDIRECT("1:"&amp;LEN(D4905))),1)*1))</f>
        <v>0</v>
      </c>
    </row>
    <row r="4906" spans="1:8" hidden="1" x14ac:dyDescent="0.3">
      <c r="A4906">
        <v>4797</v>
      </c>
      <c r="B4906" t="s">
        <v>15944</v>
      </c>
      <c r="C4906" t="s">
        <v>15945</v>
      </c>
      <c r="D4906" t="s">
        <v>15946</v>
      </c>
      <c r="E4906" t="s">
        <v>3162</v>
      </c>
      <c r="F4906" t="s">
        <v>89</v>
      </c>
      <c r="G4906" cm="1">
        <f t="array" aca="1" ref="G4906" ca="1">SUMPRODUCT(--ISNUMBER(MID(D4906,ROW(INDIRECT("1:"&amp;LEN(D4906))),1)*1))</f>
        <v>2</v>
      </c>
      <c r="H4906" t="b">
        <f t="shared" ref="H4906:H4908" si="1130">OR(ISNUMBER(FIND("Wh kg", D4906)), ISNUMBER(FIND("F/g", D4906)), ISNUMBER(FIND("ppm", D4906)), ISNUMBER(FIND("ppb", D4906)), ISNUMBER(FIND("mAh/g", D4906)), ISNUMBER(FIND("kHz", D4906)), ISNUMBER(FIND("°C", D4906)), ISNUMBER(FIND(" pH", D4906)), ISNUMBER(FIND("mg/L", D4906)), ISNUMBER(FIND("mAhg", D4906)), ISNUMBER(FIND("g/L", D4906)), ISNUMBER(FIND("MPa", D4906)))</f>
        <v>0</v>
      </c>
    </row>
    <row r="4907" spans="1:8" hidden="1" x14ac:dyDescent="0.3">
      <c r="A4907">
        <v>4849</v>
      </c>
      <c r="B4907" t="s">
        <v>16114</v>
      </c>
      <c r="C4907" t="s">
        <v>16115</v>
      </c>
      <c r="D4907" t="s">
        <v>16116</v>
      </c>
      <c r="E4907" t="s">
        <v>856</v>
      </c>
      <c r="F4907" t="s">
        <v>342</v>
      </c>
      <c r="G4907" cm="1">
        <f t="array" aca="1" ref="G4907" ca="1">SUMPRODUCT(--ISNUMBER(MID(D4907,ROW(INDIRECT("1:"&amp;LEN(D4907))),1)*1))</f>
        <v>2</v>
      </c>
      <c r="H4907" t="b">
        <f t="shared" si="1130"/>
        <v>0</v>
      </c>
    </row>
    <row r="4908" spans="1:8" hidden="1" x14ac:dyDescent="0.3">
      <c r="A4908">
        <v>4911</v>
      </c>
      <c r="B4908" t="s">
        <v>16311</v>
      </c>
      <c r="C4908" t="s">
        <v>16312</v>
      </c>
      <c r="D4908" t="s">
        <v>16313</v>
      </c>
      <c r="E4908" t="s">
        <v>4833</v>
      </c>
      <c r="F4908" t="s">
        <v>868</v>
      </c>
      <c r="G4908" cm="1">
        <f t="array" aca="1" ref="G4908" ca="1">SUMPRODUCT(--ISNUMBER(MID(D4908,ROW(INDIRECT("1:"&amp;LEN(D4908))),1)*1))</f>
        <v>2</v>
      </c>
      <c r="H4908" t="b">
        <f t="shared" si="1130"/>
        <v>0</v>
      </c>
    </row>
    <row r="4909" spans="1:8" hidden="1" x14ac:dyDescent="0.3">
      <c r="A4909">
        <v>5013</v>
      </c>
      <c r="B4909" t="s">
        <v>16637</v>
      </c>
      <c r="C4909" t="s">
        <v>16638</v>
      </c>
      <c r="D4909" t="s">
        <v>16639</v>
      </c>
      <c r="E4909" t="s">
        <v>1562</v>
      </c>
      <c r="F4909" t="s">
        <v>51</v>
      </c>
      <c r="G4909" cm="1">
        <f t="array" aca="1" ref="G4909" ca="1">SUMPRODUCT(--ISNUMBER(MID(D4909,ROW(INDIRECT("1:"&amp;LEN(D4909))),1)*1))</f>
        <v>2</v>
      </c>
      <c r="H4909" t="b">
        <f t="shared" ref="H4906:H4915" si="1131">OR(ISNUMBER(FIND("Wh kg", D4909)), ISNUMBER(FIND("F/g", D4909)), ISNUMBER(FIND("ppm", D4909)), ISNUMBER(FIND("ppb", D4909)), ISNUMBER(FIND("mAh/g", D4909)), ISNUMBER(FIND("kHz", D4909)), ISNUMBER(FIND("°C", D4909)), ISNUMBER(FIND(" pH", D4909)), ISNUMBER(FIND("mg/L", D4909)), ISNUMBER(FIND("min", D4909)), ISNUMBER(FIND("mAhg", D4909)), ISNUMBER(FIND("g/L", D4909)), ISNUMBER(FIND("MPa", D4909)))</f>
        <v>0</v>
      </c>
    </row>
    <row r="4910" spans="1:8" hidden="1" x14ac:dyDescent="0.3">
      <c r="A4910">
        <v>5049</v>
      </c>
      <c r="B4910" t="s">
        <v>16751</v>
      </c>
      <c r="C4910" t="s">
        <v>16752</v>
      </c>
      <c r="D4910" t="s">
        <v>16753</v>
      </c>
      <c r="E4910" t="s">
        <v>4206</v>
      </c>
      <c r="F4910" t="s">
        <v>5654</v>
      </c>
      <c r="G4910" cm="1">
        <f t="array" aca="1" ref="G4910" ca="1">SUMPRODUCT(--ISNUMBER(MID(D4910,ROW(INDIRECT("1:"&amp;LEN(D4910))),1)*1))</f>
        <v>2</v>
      </c>
      <c r="H4910" t="b">
        <f t="shared" si="1131"/>
        <v>0</v>
      </c>
    </row>
    <row r="4911" spans="1:8" hidden="1" x14ac:dyDescent="0.3">
      <c r="A4911">
        <v>49</v>
      </c>
      <c r="B4911" t="s">
        <v>216</v>
      </c>
      <c r="C4911" t="s">
        <v>217</v>
      </c>
      <c r="D4911" t="s">
        <v>218</v>
      </c>
      <c r="E4911" t="s">
        <v>78</v>
      </c>
      <c r="F4911" t="s">
        <v>219</v>
      </c>
      <c r="G4911" cm="1">
        <f t="array" aca="1" ref="G4911" ca="1">SUMPRODUCT(--ISNUMBER(MID(D4911,ROW(INDIRECT("1:"&amp;LEN(D4911))),1)*1))</f>
        <v>1</v>
      </c>
      <c r="H4911" t="b">
        <f t="shared" si="1131"/>
        <v>0</v>
      </c>
    </row>
    <row r="4912" spans="1:8" hidden="1" x14ac:dyDescent="0.3">
      <c r="A4912">
        <v>149</v>
      </c>
      <c r="B4912" t="s">
        <v>582</v>
      </c>
      <c r="C4912" t="s">
        <v>583</v>
      </c>
      <c r="D4912" t="s">
        <v>584</v>
      </c>
      <c r="E4912" t="s">
        <v>585</v>
      </c>
      <c r="F4912" t="s">
        <v>161</v>
      </c>
      <c r="G4912" cm="1">
        <f t="array" aca="1" ref="G4912" ca="1">SUMPRODUCT(--ISNUMBER(MID(D4912,ROW(INDIRECT("1:"&amp;LEN(D4912))),1)*1))</f>
        <v>1</v>
      </c>
      <c r="H4912" t="b">
        <f t="shared" ref="H4912:H4914" si="1132">OR(ISNUMBER(FIND("Wh kg", D4912)), ISNUMBER(FIND("F/g", D4912)), ISNUMBER(FIND("ppm", D4912)), ISNUMBER(FIND("ppb", D4912)), ISNUMBER(FIND("mAh/g", D4912)), ISNUMBER(FIND("kHz", D4912)), ISNUMBER(FIND("°C", D4912)), ISNUMBER(FIND(" pH", D4912)), ISNUMBER(FIND("mg/L", D4912)), ISNUMBER(FIND("mAhg", D4912)), ISNUMBER(FIND("g/L", D4912)), ISNUMBER(FIND("MPa", D4912)))</f>
        <v>0</v>
      </c>
    </row>
    <row r="4913" spans="1:8" hidden="1" x14ac:dyDescent="0.3">
      <c r="A4913">
        <v>157</v>
      </c>
      <c r="B4913" t="s">
        <v>611</v>
      </c>
      <c r="C4913" t="s">
        <v>612</v>
      </c>
      <c r="D4913" t="s">
        <v>613</v>
      </c>
      <c r="E4913" t="s">
        <v>614</v>
      </c>
      <c r="F4913" t="s">
        <v>41</v>
      </c>
      <c r="G4913" cm="1">
        <f t="array" aca="1" ref="G4913" ca="1">SUMPRODUCT(--ISNUMBER(MID(D4913,ROW(INDIRECT("1:"&amp;LEN(D4913))),1)*1))</f>
        <v>1</v>
      </c>
      <c r="H4913" t="b">
        <f t="shared" si="1132"/>
        <v>0</v>
      </c>
    </row>
    <row r="4914" spans="1:8" hidden="1" x14ac:dyDescent="0.3">
      <c r="A4914">
        <v>165</v>
      </c>
      <c r="B4914" t="s">
        <v>640</v>
      </c>
      <c r="C4914" t="s">
        <v>641</v>
      </c>
      <c r="D4914" t="s">
        <v>642</v>
      </c>
      <c r="E4914" t="s">
        <v>243</v>
      </c>
      <c r="F4914" t="s">
        <v>643</v>
      </c>
      <c r="G4914" cm="1">
        <f t="array" aca="1" ref="G4914" ca="1">SUMPRODUCT(--ISNUMBER(MID(D4914,ROW(INDIRECT("1:"&amp;LEN(D4914))),1)*1))</f>
        <v>1</v>
      </c>
      <c r="H4914" t="b">
        <f t="shared" si="1132"/>
        <v>0</v>
      </c>
    </row>
    <row r="4915" spans="1:8" hidden="1" x14ac:dyDescent="0.3">
      <c r="A4915">
        <v>190</v>
      </c>
      <c r="B4915" t="s">
        <v>731</v>
      </c>
      <c r="C4915" t="s">
        <v>732</v>
      </c>
      <c r="D4915" t="s">
        <v>733</v>
      </c>
      <c r="E4915" t="s">
        <v>78</v>
      </c>
      <c r="F4915" t="s">
        <v>734</v>
      </c>
      <c r="G4915" cm="1">
        <f t="array" aca="1" ref="G4915" ca="1">SUMPRODUCT(--ISNUMBER(MID(D4915,ROW(INDIRECT("1:"&amp;LEN(D4915))),1)*1))</f>
        <v>1</v>
      </c>
      <c r="H4915" t="b">
        <f t="shared" si="1131"/>
        <v>0</v>
      </c>
    </row>
    <row r="4916" spans="1:8" hidden="1" x14ac:dyDescent="0.3">
      <c r="A4916">
        <v>4914</v>
      </c>
      <c r="B4916" t="s">
        <v>16320</v>
      </c>
      <c r="C4916" t="s">
        <v>16321</v>
      </c>
      <c r="D4916" t="s">
        <v>16322</v>
      </c>
      <c r="E4916" t="s">
        <v>2675</v>
      </c>
      <c r="F4916" t="s">
        <v>16323</v>
      </c>
      <c r="G4916" cm="1">
        <f t="array" aca="1" ref="G4916" ca="1">SUMPRODUCT(--ISNUMBER(MID(D4916,ROW(INDIRECT("1:"&amp;LEN(D4916))),1)*1))</f>
        <v>0</v>
      </c>
    </row>
    <row r="4917" spans="1:8" hidden="1" x14ac:dyDescent="0.3">
      <c r="A4917">
        <v>4915</v>
      </c>
      <c r="B4917" t="s">
        <v>16324</v>
      </c>
      <c r="C4917" t="s">
        <v>16325</v>
      </c>
      <c r="D4917" t="s">
        <v>16326</v>
      </c>
      <c r="E4917" t="s">
        <v>497</v>
      </c>
      <c r="F4917" t="s">
        <v>2800</v>
      </c>
      <c r="G4917" cm="1">
        <f t="array" aca="1" ref="G4917" ca="1">SUMPRODUCT(--ISNUMBER(MID(D4917,ROW(INDIRECT("1:"&amp;LEN(D4917))),1)*1))</f>
        <v>0</v>
      </c>
    </row>
    <row r="4918" spans="1:8" hidden="1" x14ac:dyDescent="0.3">
      <c r="A4918">
        <v>267</v>
      </c>
      <c r="B4918" t="s">
        <v>995</v>
      </c>
      <c r="C4918" t="s">
        <v>996</v>
      </c>
      <c r="D4918" t="s">
        <v>997</v>
      </c>
      <c r="E4918" t="s">
        <v>107</v>
      </c>
      <c r="F4918" t="s">
        <v>632</v>
      </c>
      <c r="G4918" cm="1">
        <f t="array" aca="1" ref="G4918" ca="1">SUMPRODUCT(--ISNUMBER(MID(D4918,ROW(INDIRECT("1:"&amp;LEN(D4918))),1)*1))</f>
        <v>1</v>
      </c>
      <c r="H4918" t="b">
        <f>OR(ISNUMBER(FIND("Wh kg", D4918)), ISNUMBER(FIND("F/g", D4918)), ISNUMBER(FIND("ppm", D4918)), ISNUMBER(FIND("ppb", D4918)), ISNUMBER(FIND("mAh/g", D4918)), ISNUMBER(FIND("kHz", D4918)), ISNUMBER(FIND("°C", D4918)), ISNUMBER(FIND(" pH", D4918)), ISNUMBER(FIND("mg/L", D4918)), ISNUMBER(FIND("mAhg", D4918)), ISNUMBER(FIND("g/L", D4918)), ISNUMBER(FIND("MPa", D4918)))</f>
        <v>0</v>
      </c>
    </row>
    <row r="4919" spans="1:8" hidden="1" x14ac:dyDescent="0.3">
      <c r="A4919">
        <v>4917</v>
      </c>
      <c r="B4919" t="s">
        <v>16331</v>
      </c>
      <c r="C4919" t="s">
        <v>16332</v>
      </c>
      <c r="D4919" t="s">
        <v>16333</v>
      </c>
      <c r="E4919" t="s">
        <v>1533</v>
      </c>
      <c r="F4919" t="s">
        <v>46</v>
      </c>
      <c r="G4919" cm="1">
        <f t="array" aca="1" ref="G4919" ca="1">SUMPRODUCT(--ISNUMBER(MID(D4919,ROW(INDIRECT("1:"&amp;LEN(D4919))),1)*1))</f>
        <v>0</v>
      </c>
    </row>
    <row r="4920" spans="1:8" hidden="1" x14ac:dyDescent="0.3">
      <c r="A4920">
        <v>4918</v>
      </c>
      <c r="B4920" t="s">
        <v>16334</v>
      </c>
      <c r="C4920" t="s">
        <v>16335</v>
      </c>
      <c r="D4920" t="s">
        <v>16336</v>
      </c>
      <c r="E4920" t="s">
        <v>4206</v>
      </c>
      <c r="F4920" t="s">
        <v>5654</v>
      </c>
      <c r="G4920" cm="1">
        <f t="array" aca="1" ref="G4920" ca="1">SUMPRODUCT(--ISNUMBER(MID(D4920,ROW(INDIRECT("1:"&amp;LEN(D4920))),1)*1))</f>
        <v>0</v>
      </c>
    </row>
    <row r="4921" spans="1:8" hidden="1" x14ac:dyDescent="0.3">
      <c r="A4921">
        <v>293</v>
      </c>
      <c r="B4921" t="s">
        <v>1085</v>
      </c>
      <c r="C4921" t="s">
        <v>1086</v>
      </c>
      <c r="D4921" t="s">
        <v>1087</v>
      </c>
      <c r="E4921" t="s">
        <v>70</v>
      </c>
      <c r="F4921" t="s">
        <v>116</v>
      </c>
      <c r="G4921" cm="1">
        <f t="array" aca="1" ref="G4921" ca="1">SUMPRODUCT(--ISNUMBER(MID(D4921,ROW(INDIRECT("1:"&amp;LEN(D4921))),1)*1))</f>
        <v>1</v>
      </c>
      <c r="H4921" t="b">
        <f t="shared" ref="H4921:H4922" si="1133">OR(ISNUMBER(FIND("Wh kg", D4921)), ISNUMBER(FIND("F/g", D4921)), ISNUMBER(FIND("ppm", D4921)), ISNUMBER(FIND("ppb", D4921)), ISNUMBER(FIND("mAh/g", D4921)), ISNUMBER(FIND("kHz", D4921)), ISNUMBER(FIND("°C", D4921)), ISNUMBER(FIND(" pH", D4921)), ISNUMBER(FIND("mg/L", D4921)), ISNUMBER(FIND("min", D4921)), ISNUMBER(FIND("mAhg", D4921)), ISNUMBER(FIND("g/L", D4921)), ISNUMBER(FIND("MPa", D4921)))</f>
        <v>0</v>
      </c>
    </row>
    <row r="4922" spans="1:8" hidden="1" x14ac:dyDescent="0.3">
      <c r="A4922">
        <v>303</v>
      </c>
      <c r="B4922" t="s">
        <v>1123</v>
      </c>
      <c r="C4922" t="s">
        <v>1124</v>
      </c>
      <c r="D4922" t="s">
        <v>1125</v>
      </c>
      <c r="E4922" t="s">
        <v>937</v>
      </c>
      <c r="F4922" t="s">
        <v>1126</v>
      </c>
      <c r="G4922" cm="1">
        <f t="array" aca="1" ref="G4922" ca="1">SUMPRODUCT(--ISNUMBER(MID(D4922,ROW(INDIRECT("1:"&amp;LEN(D4922))),1)*1))</f>
        <v>1</v>
      </c>
      <c r="H4922" t="b">
        <f t="shared" si="1133"/>
        <v>0</v>
      </c>
    </row>
    <row r="4923" spans="1:8" hidden="1" x14ac:dyDescent="0.3">
      <c r="A4923">
        <v>4921</v>
      </c>
      <c r="B4923" t="s">
        <v>16344</v>
      </c>
      <c r="C4923" t="s">
        <v>16345</v>
      </c>
      <c r="D4923" t="s">
        <v>16346</v>
      </c>
      <c r="E4923" t="s">
        <v>2671</v>
      </c>
      <c r="F4923" t="s">
        <v>7540</v>
      </c>
      <c r="G4923" cm="1">
        <f t="array" aca="1" ref="G4923" ca="1">SUMPRODUCT(--ISNUMBER(MID(D4923,ROW(INDIRECT("1:"&amp;LEN(D4923))),1)*1))</f>
        <v>0</v>
      </c>
    </row>
    <row r="4924" spans="1:8" hidden="1" x14ac:dyDescent="0.3">
      <c r="A4924">
        <v>304</v>
      </c>
      <c r="B4924" t="s">
        <v>1127</v>
      </c>
      <c r="C4924" t="s">
        <v>1128</v>
      </c>
      <c r="D4924" t="s">
        <v>1129</v>
      </c>
      <c r="E4924" t="s">
        <v>1130</v>
      </c>
      <c r="F4924" t="s">
        <v>33</v>
      </c>
      <c r="G4924" cm="1">
        <f t="array" aca="1" ref="G4924" ca="1">SUMPRODUCT(--ISNUMBER(MID(D4924,ROW(INDIRECT("1:"&amp;LEN(D4924))),1)*1))</f>
        <v>1</v>
      </c>
      <c r="H4924" t="b">
        <f>OR(ISNUMBER(FIND("Wh kg", D4924)), ISNUMBER(FIND("F/g", D4924)), ISNUMBER(FIND("ppm", D4924)), ISNUMBER(FIND("ppb", D4924)), ISNUMBER(FIND("mAh/g", D4924)), ISNUMBER(FIND("kHz", D4924)), ISNUMBER(FIND("°C", D4924)), ISNUMBER(FIND(" pH", D4924)), ISNUMBER(FIND("mg/L", D4924)), ISNUMBER(FIND("mAhg", D4924)), ISNUMBER(FIND("g/L", D4924)), ISNUMBER(FIND("MPa", D4924)))</f>
        <v>0</v>
      </c>
    </row>
    <row r="4925" spans="1:8" hidden="1" x14ac:dyDescent="0.3">
      <c r="A4925">
        <v>4923</v>
      </c>
      <c r="B4925" t="s">
        <v>16351</v>
      </c>
      <c r="C4925" t="s">
        <v>16352</v>
      </c>
      <c r="D4925" t="s">
        <v>16353</v>
      </c>
      <c r="E4925" t="s">
        <v>1525</v>
      </c>
      <c r="F4925" t="s">
        <v>14501</v>
      </c>
      <c r="G4925" cm="1">
        <f t="array" aca="1" ref="G4925" ca="1">SUMPRODUCT(--ISNUMBER(MID(D4925,ROW(INDIRECT("1:"&amp;LEN(D4925))),1)*1))</f>
        <v>0</v>
      </c>
    </row>
    <row r="4926" spans="1:8" hidden="1" x14ac:dyDescent="0.3">
      <c r="A4926">
        <v>323</v>
      </c>
      <c r="B4926" t="s">
        <v>1196</v>
      </c>
      <c r="C4926" t="s">
        <v>1197</v>
      </c>
      <c r="D4926" t="s">
        <v>1198</v>
      </c>
      <c r="E4926" t="s">
        <v>294</v>
      </c>
      <c r="F4926" t="s">
        <v>33</v>
      </c>
      <c r="G4926" cm="1">
        <f t="array" aca="1" ref="G4926" ca="1">SUMPRODUCT(--ISNUMBER(MID(D4926,ROW(INDIRECT("1:"&amp;LEN(D4926))),1)*1))</f>
        <v>1</v>
      </c>
      <c r="H4926" t="b">
        <f>OR(ISNUMBER(FIND("Wh kg", D4926)), ISNUMBER(FIND("F/g", D4926)), ISNUMBER(FIND("ppm", D4926)), ISNUMBER(FIND("ppb", D4926)), ISNUMBER(FIND("mAh/g", D4926)), ISNUMBER(FIND("kHz", D4926)), ISNUMBER(FIND("°C", D4926)), ISNUMBER(FIND(" pH", D4926)), ISNUMBER(FIND("mg/L", D4926)), ISNUMBER(FIND("mAhg", D4926)), ISNUMBER(FIND("g/L", D4926)), ISNUMBER(FIND("MPa", D4926)))</f>
        <v>0</v>
      </c>
    </row>
    <row r="4927" spans="1:8" hidden="1" x14ac:dyDescent="0.3">
      <c r="A4927">
        <v>4925</v>
      </c>
      <c r="B4927" t="s">
        <v>16357</v>
      </c>
      <c r="C4927" t="s">
        <v>16358</v>
      </c>
      <c r="D4927" t="s">
        <v>16359</v>
      </c>
      <c r="E4927" t="s">
        <v>78</v>
      </c>
      <c r="F4927" t="s">
        <v>441</v>
      </c>
      <c r="G4927" cm="1">
        <f t="array" aca="1" ref="G4927" ca="1">SUMPRODUCT(--ISNUMBER(MID(D4927,ROW(INDIRECT("1:"&amp;LEN(D4927))),1)*1))</f>
        <v>0</v>
      </c>
    </row>
    <row r="4928" spans="1:8" hidden="1" x14ac:dyDescent="0.3">
      <c r="A4928">
        <v>329</v>
      </c>
      <c r="B4928" t="s">
        <v>1216</v>
      </c>
      <c r="C4928" t="s">
        <v>1217</v>
      </c>
      <c r="D4928" t="s">
        <v>1218</v>
      </c>
      <c r="E4928" t="s">
        <v>1219</v>
      </c>
      <c r="F4928" t="s">
        <v>961</v>
      </c>
      <c r="G4928" cm="1">
        <f t="array" aca="1" ref="G4928" ca="1">SUMPRODUCT(--ISNUMBER(MID(D4928,ROW(INDIRECT("1:"&amp;LEN(D4928))),1)*1))</f>
        <v>1</v>
      </c>
      <c r="H4928" t="b">
        <f t="shared" ref="H4928:H4929" si="1134">OR(ISNUMBER(FIND("Wh kg", D4928)), ISNUMBER(FIND("F/g", D4928)), ISNUMBER(FIND("ppm", D4928)), ISNUMBER(FIND("ppb", D4928)), ISNUMBER(FIND("mAh/g", D4928)), ISNUMBER(FIND("kHz", D4928)), ISNUMBER(FIND("°C", D4928)), ISNUMBER(FIND(" pH", D4928)), ISNUMBER(FIND("mg/L", D4928)), ISNUMBER(FIND("mAhg", D4928)), ISNUMBER(FIND("g/L", D4928)), ISNUMBER(FIND("MPa", D4928)))</f>
        <v>0</v>
      </c>
    </row>
    <row r="4929" spans="1:8" hidden="1" x14ac:dyDescent="0.3">
      <c r="A4929">
        <v>358</v>
      </c>
      <c r="B4929" t="s">
        <v>1322</v>
      </c>
      <c r="C4929" t="s">
        <v>1323</v>
      </c>
      <c r="D4929" t="s">
        <v>1324</v>
      </c>
      <c r="E4929" t="s">
        <v>1325</v>
      </c>
      <c r="F4929" t="s">
        <v>266</v>
      </c>
      <c r="G4929" cm="1">
        <f t="array" aca="1" ref="G4929" ca="1">SUMPRODUCT(--ISNUMBER(MID(D4929,ROW(INDIRECT("1:"&amp;LEN(D4929))),1)*1))</f>
        <v>1</v>
      </c>
      <c r="H4929" t="b">
        <f t="shared" si="1134"/>
        <v>0</v>
      </c>
    </row>
    <row r="4930" spans="1:8" hidden="1" x14ac:dyDescent="0.3">
      <c r="A4930">
        <v>4928</v>
      </c>
      <c r="B4930" t="s">
        <v>16366</v>
      </c>
      <c r="C4930" t="s">
        <v>16367</v>
      </c>
      <c r="D4930" t="s">
        <v>16368</v>
      </c>
      <c r="E4930" t="s">
        <v>6347</v>
      </c>
      <c r="F4930" t="s">
        <v>2086</v>
      </c>
      <c r="G4930" cm="1">
        <f t="array" aca="1" ref="G4930" ca="1">SUMPRODUCT(--ISNUMBER(MID(D4930,ROW(INDIRECT("1:"&amp;LEN(D4930))),1)*1))</f>
        <v>0</v>
      </c>
    </row>
    <row r="4931" spans="1:8" hidden="1" x14ac:dyDescent="0.3">
      <c r="A4931">
        <v>360</v>
      </c>
      <c r="B4931" t="s">
        <v>1330</v>
      </c>
      <c r="C4931" t="s">
        <v>1331</v>
      </c>
      <c r="D4931" t="s">
        <v>1332</v>
      </c>
      <c r="E4931" t="s">
        <v>1333</v>
      </c>
      <c r="F4931" t="s">
        <v>427</v>
      </c>
      <c r="G4931" cm="1">
        <f t="array" aca="1" ref="G4931" ca="1">SUMPRODUCT(--ISNUMBER(MID(D4931,ROW(INDIRECT("1:"&amp;LEN(D4931))),1)*1))</f>
        <v>1</v>
      </c>
      <c r="H4931" t="b">
        <f>OR(ISNUMBER(FIND("Wh kg", D4931)), ISNUMBER(FIND("F/g", D4931)), ISNUMBER(FIND("ppm", D4931)), ISNUMBER(FIND("ppb", D4931)), ISNUMBER(FIND("mAh/g", D4931)), ISNUMBER(FIND("kHz", D4931)), ISNUMBER(FIND("°C", D4931)), ISNUMBER(FIND(" pH", D4931)), ISNUMBER(FIND("mg/L", D4931)), ISNUMBER(FIND("min", D4931)), ISNUMBER(FIND("mAhg", D4931)), ISNUMBER(FIND("g/L", D4931)), ISNUMBER(FIND("MPa", D4931)))</f>
        <v>0</v>
      </c>
    </row>
    <row r="4932" spans="1:8" hidden="1" x14ac:dyDescent="0.3">
      <c r="A4932">
        <v>4930</v>
      </c>
      <c r="B4932" t="s">
        <v>16372</v>
      </c>
      <c r="C4932" t="s">
        <v>16373</v>
      </c>
      <c r="D4932" t="s">
        <v>16374</v>
      </c>
      <c r="E4932" t="s">
        <v>265</v>
      </c>
      <c r="F4932" t="s">
        <v>7121</v>
      </c>
      <c r="G4932" cm="1">
        <f t="array" aca="1" ref="G4932" ca="1">SUMPRODUCT(--ISNUMBER(MID(D4932,ROW(INDIRECT("1:"&amp;LEN(D4932))),1)*1))</f>
        <v>0</v>
      </c>
    </row>
    <row r="4933" spans="1:8" hidden="1" x14ac:dyDescent="0.3">
      <c r="A4933">
        <v>4931</v>
      </c>
      <c r="B4933" t="s">
        <v>16375</v>
      </c>
      <c r="C4933" t="s">
        <v>16376</v>
      </c>
      <c r="D4933" t="s">
        <v>16377</v>
      </c>
      <c r="E4933" t="s">
        <v>4833</v>
      </c>
      <c r="F4933" t="s">
        <v>84</v>
      </c>
      <c r="G4933" cm="1">
        <f t="array" aca="1" ref="G4933" ca="1">SUMPRODUCT(--ISNUMBER(MID(D4933,ROW(INDIRECT("1:"&amp;LEN(D4933))),1)*1))</f>
        <v>0</v>
      </c>
    </row>
    <row r="4934" spans="1:8" hidden="1" x14ac:dyDescent="0.3">
      <c r="A4934">
        <v>383</v>
      </c>
      <c r="B4934" t="s">
        <v>1412</v>
      </c>
      <c r="C4934" t="s">
        <v>1413</v>
      </c>
      <c r="D4934" t="s">
        <v>1414</v>
      </c>
      <c r="E4934" t="s">
        <v>625</v>
      </c>
      <c r="F4934" t="s">
        <v>15</v>
      </c>
      <c r="G4934" cm="1">
        <f t="array" aca="1" ref="G4934" ca="1">SUMPRODUCT(--ISNUMBER(MID(D4934,ROW(INDIRECT("1:"&amp;LEN(D4934))),1)*1))</f>
        <v>1</v>
      </c>
      <c r="H4934" t="b">
        <f>OR(ISNUMBER(FIND("Wh kg", D4934)), ISNUMBER(FIND("F/g", D4934)), ISNUMBER(FIND("ppm", D4934)), ISNUMBER(FIND("ppb", D4934)), ISNUMBER(FIND("mAh/g", D4934)), ISNUMBER(FIND("kHz", D4934)), ISNUMBER(FIND("°C", D4934)), ISNUMBER(FIND(" pH", D4934)), ISNUMBER(FIND("mg/L", D4934)), ISNUMBER(FIND("min", D4934)), ISNUMBER(FIND("mAhg", D4934)), ISNUMBER(FIND("g/L", D4934)), ISNUMBER(FIND("MPa", D4934)))</f>
        <v>0</v>
      </c>
    </row>
    <row r="4935" spans="1:8" hidden="1" x14ac:dyDescent="0.3">
      <c r="A4935">
        <v>4933</v>
      </c>
      <c r="B4935" t="s">
        <v>16382</v>
      </c>
      <c r="C4935" t="s">
        <v>16383</v>
      </c>
      <c r="D4935" t="s">
        <v>16384</v>
      </c>
      <c r="E4935" t="s">
        <v>6815</v>
      </c>
      <c r="F4935" t="s">
        <v>8083</v>
      </c>
      <c r="G4935" cm="1">
        <f t="array" aca="1" ref="G4935" ca="1">SUMPRODUCT(--ISNUMBER(MID(D4935,ROW(INDIRECT("1:"&amp;LEN(D4935))),1)*1))</f>
        <v>0</v>
      </c>
    </row>
    <row r="4936" spans="1:8" hidden="1" x14ac:dyDescent="0.3">
      <c r="A4936">
        <v>406</v>
      </c>
      <c r="B4936" t="s">
        <v>1494</v>
      </c>
      <c r="C4936" t="s">
        <v>1495</v>
      </c>
      <c r="D4936" t="s">
        <v>1496</v>
      </c>
      <c r="E4936" t="s">
        <v>1497</v>
      </c>
      <c r="F4936" t="s">
        <v>486</v>
      </c>
      <c r="G4936" cm="1">
        <f t="array" aca="1" ref="G4936" ca="1">SUMPRODUCT(--ISNUMBER(MID(D4936,ROW(INDIRECT("1:"&amp;LEN(D4936))),1)*1))</f>
        <v>1</v>
      </c>
      <c r="H4936" t="b">
        <f>OR(ISNUMBER(FIND("Wh kg", D4936)), ISNUMBER(FIND("F/g", D4936)), ISNUMBER(FIND("ppm", D4936)), ISNUMBER(FIND("ppb", D4936)), ISNUMBER(FIND("mAh/g", D4936)), ISNUMBER(FIND("kHz", D4936)), ISNUMBER(FIND("°C", D4936)), ISNUMBER(FIND(" pH", D4936)), ISNUMBER(FIND("mg/L", D4936)), ISNUMBER(FIND("mAhg", D4936)), ISNUMBER(FIND("g/L", D4936)), ISNUMBER(FIND("MPa", D4936)))</f>
        <v>0</v>
      </c>
    </row>
    <row r="4937" spans="1:8" hidden="1" x14ac:dyDescent="0.3">
      <c r="A4937">
        <v>4935</v>
      </c>
      <c r="B4937" t="s">
        <v>16389</v>
      </c>
      <c r="C4937" t="s">
        <v>16390</v>
      </c>
      <c r="D4937" t="s">
        <v>16391</v>
      </c>
      <c r="E4937" t="s">
        <v>2671</v>
      </c>
      <c r="F4937" t="s">
        <v>2961</v>
      </c>
      <c r="G4937" cm="1">
        <f t="array" aca="1" ref="G4937" ca="1">SUMPRODUCT(--ISNUMBER(MID(D4937,ROW(INDIRECT("1:"&amp;LEN(D4937))),1)*1))</f>
        <v>0</v>
      </c>
    </row>
    <row r="4938" spans="1:8" hidden="1" x14ac:dyDescent="0.3">
      <c r="A4938">
        <v>4936</v>
      </c>
      <c r="B4938" t="s">
        <v>16392</v>
      </c>
      <c r="C4938" t="s">
        <v>16393</v>
      </c>
      <c r="D4938" t="s">
        <v>16394</v>
      </c>
      <c r="E4938" t="s">
        <v>782</v>
      </c>
      <c r="F4938" t="s">
        <v>116</v>
      </c>
      <c r="G4938" cm="1">
        <f t="array" aca="1" ref="G4938" ca="1">SUMPRODUCT(--ISNUMBER(MID(D4938,ROW(INDIRECT("1:"&amp;LEN(D4938))),1)*1))</f>
        <v>0</v>
      </c>
    </row>
    <row r="4939" spans="1:8" hidden="1" x14ac:dyDescent="0.3">
      <c r="A4939">
        <v>410</v>
      </c>
      <c r="B4939" t="s">
        <v>1509</v>
      </c>
      <c r="C4939" t="s">
        <v>1510</v>
      </c>
      <c r="D4939" t="s">
        <v>1511</v>
      </c>
      <c r="E4939" t="s">
        <v>1512</v>
      </c>
      <c r="F4939" t="s">
        <v>632</v>
      </c>
      <c r="G4939" cm="1">
        <f t="array" aca="1" ref="G4939" ca="1">SUMPRODUCT(--ISNUMBER(MID(D4939,ROW(INDIRECT("1:"&amp;LEN(D4939))),1)*1))</f>
        <v>1</v>
      </c>
      <c r="H4939" t="b">
        <f>OR(ISNUMBER(FIND("Wh kg", D4939)), ISNUMBER(FIND("F/g", D4939)), ISNUMBER(FIND("ppm", D4939)), ISNUMBER(FIND("ppb", D4939)), ISNUMBER(FIND("mAh/g", D4939)), ISNUMBER(FIND("kHz", D4939)), ISNUMBER(FIND("°C", D4939)), ISNUMBER(FIND(" pH", D4939)), ISNUMBER(FIND("mg/L", D4939)), ISNUMBER(FIND("mAhg", D4939)), ISNUMBER(FIND("g/L", D4939)), ISNUMBER(FIND("MPa", D4939)))</f>
        <v>0</v>
      </c>
    </row>
    <row r="4940" spans="1:8" hidden="1" x14ac:dyDescent="0.3">
      <c r="A4940">
        <v>4938</v>
      </c>
      <c r="B4940" t="s">
        <v>16398</v>
      </c>
      <c r="C4940" t="s">
        <v>16399</v>
      </c>
      <c r="D4940" t="s">
        <v>16400</v>
      </c>
      <c r="E4940" t="s">
        <v>2675</v>
      </c>
      <c r="F4940" t="s">
        <v>266</v>
      </c>
      <c r="G4940" cm="1">
        <f t="array" aca="1" ref="G4940" ca="1">SUMPRODUCT(--ISNUMBER(MID(D4940,ROW(INDIRECT("1:"&amp;LEN(D4940))),1)*1))</f>
        <v>0</v>
      </c>
    </row>
    <row r="4941" spans="1:8" hidden="1" x14ac:dyDescent="0.3">
      <c r="A4941">
        <v>466</v>
      </c>
      <c r="B4941" t="s">
        <v>1701</v>
      </c>
      <c r="C4941" t="s">
        <v>1702</v>
      </c>
      <c r="D4941" t="s">
        <v>1703</v>
      </c>
      <c r="E4941" t="s">
        <v>1393</v>
      </c>
      <c r="F4941" t="s">
        <v>687</v>
      </c>
      <c r="G4941" cm="1">
        <f t="array" aca="1" ref="G4941" ca="1">SUMPRODUCT(--ISNUMBER(MID(D4941,ROW(INDIRECT("1:"&amp;LEN(D4941))),1)*1))</f>
        <v>1</v>
      </c>
      <c r="H4941" t="b">
        <f>OR(ISNUMBER(FIND("Wh kg", D4941)), ISNUMBER(FIND("F/g", D4941)), ISNUMBER(FIND("ppm", D4941)), ISNUMBER(FIND("ppb", D4941)), ISNUMBER(FIND("mAh/g", D4941)), ISNUMBER(FIND("kHz", D4941)), ISNUMBER(FIND("°C", D4941)), ISNUMBER(FIND(" pH", D4941)), ISNUMBER(FIND("mg/L", D4941)), ISNUMBER(FIND("mAhg", D4941)), ISNUMBER(FIND("g/L", D4941)), ISNUMBER(FIND("MPa", D4941)))</f>
        <v>0</v>
      </c>
    </row>
    <row r="4942" spans="1:8" hidden="1" x14ac:dyDescent="0.3">
      <c r="A4942">
        <v>484</v>
      </c>
      <c r="B4942" t="s">
        <v>1768</v>
      </c>
      <c r="C4942" t="s">
        <v>1769</v>
      </c>
      <c r="D4942" t="s">
        <v>1770</v>
      </c>
      <c r="E4942" t="s">
        <v>1771</v>
      </c>
      <c r="F4942" t="s">
        <v>161</v>
      </c>
      <c r="G4942" cm="1">
        <f t="array" aca="1" ref="G4942" ca="1">SUMPRODUCT(--ISNUMBER(MID(D4942,ROW(INDIRECT("1:"&amp;LEN(D4942))),1)*1))</f>
        <v>1</v>
      </c>
      <c r="H4942" t="b">
        <f t="shared" ref="H4941:H4944" si="1135">OR(ISNUMBER(FIND("Wh kg", D4942)), ISNUMBER(FIND("F/g", D4942)), ISNUMBER(FIND("ppm", D4942)), ISNUMBER(FIND("ppb", D4942)), ISNUMBER(FIND("mAh/g", D4942)), ISNUMBER(FIND("kHz", D4942)), ISNUMBER(FIND("°C", D4942)), ISNUMBER(FIND(" pH", D4942)), ISNUMBER(FIND("mg/L", D4942)), ISNUMBER(FIND("min", D4942)), ISNUMBER(FIND("mAhg", D4942)), ISNUMBER(FIND("g/L", D4942)), ISNUMBER(FIND("MPa", D4942)))</f>
        <v>0</v>
      </c>
    </row>
    <row r="4943" spans="1:8" hidden="1" x14ac:dyDescent="0.3">
      <c r="A4943">
        <v>517</v>
      </c>
      <c r="B4943" t="s">
        <v>1880</v>
      </c>
      <c r="C4943" t="s">
        <v>1881</v>
      </c>
      <c r="D4943" t="s">
        <v>1882</v>
      </c>
      <c r="E4943" t="s">
        <v>1883</v>
      </c>
      <c r="F4943" t="s">
        <v>89</v>
      </c>
      <c r="G4943" cm="1">
        <f t="array" aca="1" ref="G4943" ca="1">SUMPRODUCT(--ISNUMBER(MID(D4943,ROW(INDIRECT("1:"&amp;LEN(D4943))),1)*1))</f>
        <v>1</v>
      </c>
      <c r="H4943" t="b">
        <f t="shared" si="1135"/>
        <v>0</v>
      </c>
    </row>
    <row r="4944" spans="1:8" hidden="1" x14ac:dyDescent="0.3">
      <c r="A4944">
        <v>523</v>
      </c>
      <c r="B4944" t="s">
        <v>1903</v>
      </c>
      <c r="C4944" t="s">
        <v>1904</v>
      </c>
      <c r="D4944" t="s">
        <v>1905</v>
      </c>
      <c r="E4944" t="s">
        <v>1906</v>
      </c>
      <c r="F4944" t="s">
        <v>797</v>
      </c>
      <c r="G4944" cm="1">
        <f t="array" aca="1" ref="G4944" ca="1">SUMPRODUCT(--ISNUMBER(MID(D4944,ROW(INDIRECT("1:"&amp;LEN(D4944))),1)*1))</f>
        <v>1</v>
      </c>
      <c r="H4944" t="b">
        <f>OR(ISNUMBER(FIND("Wh kg", D4944)), ISNUMBER(FIND("F/g", D4944)), ISNUMBER(FIND("ppm", D4944)), ISNUMBER(FIND("ppb", D4944)), ISNUMBER(FIND("mAh/g", D4944)), ISNUMBER(FIND("kHz", D4944)), ISNUMBER(FIND("°C", D4944)), ISNUMBER(FIND(" pH", D4944)), ISNUMBER(FIND("mg/L", D4944)), ISNUMBER(FIND("mAhg", D4944)), ISNUMBER(FIND("g/L", D4944)), ISNUMBER(FIND("MPa", D4944)))</f>
        <v>0</v>
      </c>
    </row>
    <row r="4945" spans="1:8" hidden="1" x14ac:dyDescent="0.3">
      <c r="A4945">
        <v>4943</v>
      </c>
      <c r="B4945" t="s">
        <v>16413</v>
      </c>
      <c r="C4945" t="s">
        <v>16414</v>
      </c>
      <c r="D4945" t="s">
        <v>555</v>
      </c>
      <c r="E4945" t="s">
        <v>6874</v>
      </c>
      <c r="F4945" t="s">
        <v>16415</v>
      </c>
      <c r="G4945" cm="1">
        <f t="array" aca="1" ref="G4945" ca="1">SUMPRODUCT(--ISNUMBER(MID(D4945,ROW(INDIRECT("1:"&amp;LEN(D4945))),1)*1))</f>
        <v>0</v>
      </c>
    </row>
    <row r="4946" spans="1:8" hidden="1" x14ac:dyDescent="0.3">
      <c r="A4946">
        <v>557</v>
      </c>
      <c r="B4946" t="s">
        <v>2020</v>
      </c>
      <c r="C4946" t="s">
        <v>2021</v>
      </c>
      <c r="D4946" t="s">
        <v>2022</v>
      </c>
      <c r="E4946" t="s">
        <v>78</v>
      </c>
      <c r="F4946" t="s">
        <v>2023</v>
      </c>
      <c r="G4946" cm="1">
        <f t="array" aca="1" ref="G4946" ca="1">SUMPRODUCT(--ISNUMBER(MID(D4946,ROW(INDIRECT("1:"&amp;LEN(D4946))),1)*1))</f>
        <v>1</v>
      </c>
      <c r="H4946" t="b">
        <f>OR(ISNUMBER(FIND("Wh kg", D4946)), ISNUMBER(FIND("F/g", D4946)), ISNUMBER(FIND("ppm", D4946)), ISNUMBER(FIND("ppb", D4946)), ISNUMBER(FIND("mAh/g", D4946)), ISNUMBER(FIND("kHz", D4946)), ISNUMBER(FIND("°C", D4946)), ISNUMBER(FIND(" pH", D4946)), ISNUMBER(FIND("mg/L", D4946)), ISNUMBER(FIND("min", D4946)), ISNUMBER(FIND("mAhg", D4946)), ISNUMBER(FIND("g/L", D4946)), ISNUMBER(FIND("MPa", D4946)))</f>
        <v>0</v>
      </c>
    </row>
    <row r="4947" spans="1:8" hidden="1" x14ac:dyDescent="0.3">
      <c r="A4947">
        <v>4945</v>
      </c>
      <c r="B4947" t="s">
        <v>16419</v>
      </c>
      <c r="C4947" t="s">
        <v>16420</v>
      </c>
      <c r="D4947" t="s">
        <v>16421</v>
      </c>
      <c r="E4947" t="s">
        <v>1325</v>
      </c>
      <c r="F4947" t="s">
        <v>16422</v>
      </c>
      <c r="G4947" cm="1">
        <f t="array" aca="1" ref="G4947" ca="1">SUMPRODUCT(--ISNUMBER(MID(D4947,ROW(INDIRECT("1:"&amp;LEN(D4947))),1)*1))</f>
        <v>0</v>
      </c>
    </row>
    <row r="4948" spans="1:8" hidden="1" x14ac:dyDescent="0.3">
      <c r="A4948">
        <v>570</v>
      </c>
      <c r="B4948" t="s">
        <v>2065</v>
      </c>
      <c r="C4948" t="s">
        <v>2066</v>
      </c>
      <c r="D4948" t="s">
        <v>2067</v>
      </c>
      <c r="E4948" t="s">
        <v>2068</v>
      </c>
      <c r="F4948" t="s">
        <v>15</v>
      </c>
      <c r="G4948" cm="1">
        <f t="array" aca="1" ref="G4948" ca="1">SUMPRODUCT(--ISNUMBER(MID(D4948,ROW(INDIRECT("1:"&amp;LEN(D4948))),1)*1))</f>
        <v>1</v>
      </c>
      <c r="H4948" t="b">
        <f t="shared" ref="H4948:H4954" si="1136">OR(ISNUMBER(FIND("Wh kg", D4948)), ISNUMBER(FIND("F/g", D4948)), ISNUMBER(FIND("ppm", D4948)), ISNUMBER(FIND("ppb", D4948)), ISNUMBER(FIND("mAh/g", D4948)), ISNUMBER(FIND("kHz", D4948)), ISNUMBER(FIND("°C", D4948)), ISNUMBER(FIND(" pH", D4948)), ISNUMBER(FIND("mg/L", D4948)), ISNUMBER(FIND("min", D4948)), ISNUMBER(FIND("mAhg", D4948)), ISNUMBER(FIND("g/L", D4948)), ISNUMBER(FIND("MPa", D4948)))</f>
        <v>0</v>
      </c>
    </row>
    <row r="4949" spans="1:8" hidden="1" x14ac:dyDescent="0.3">
      <c r="A4949">
        <v>573</v>
      </c>
      <c r="B4949" t="s">
        <v>2076</v>
      </c>
      <c r="C4949" t="s">
        <v>2077</v>
      </c>
      <c r="D4949" t="s">
        <v>2078</v>
      </c>
      <c r="E4949" t="s">
        <v>639</v>
      </c>
      <c r="F4949" t="s">
        <v>427</v>
      </c>
      <c r="G4949" cm="1">
        <f t="array" aca="1" ref="G4949" ca="1">SUMPRODUCT(--ISNUMBER(MID(D4949,ROW(INDIRECT("1:"&amp;LEN(D4949))),1)*1))</f>
        <v>1</v>
      </c>
      <c r="H4949" t="b">
        <f t="shared" si="1136"/>
        <v>0</v>
      </c>
    </row>
    <row r="4950" spans="1:8" hidden="1" x14ac:dyDescent="0.3">
      <c r="A4950">
        <v>588</v>
      </c>
      <c r="B4950" t="s">
        <v>2127</v>
      </c>
      <c r="C4950" t="s">
        <v>2128</v>
      </c>
      <c r="D4950" t="s">
        <v>2129</v>
      </c>
      <c r="E4950" t="s">
        <v>2130</v>
      </c>
      <c r="F4950" t="s">
        <v>1888</v>
      </c>
      <c r="G4950" cm="1">
        <f t="array" aca="1" ref="G4950" ca="1">SUMPRODUCT(--ISNUMBER(MID(D4950,ROW(INDIRECT("1:"&amp;LEN(D4950))),1)*1))</f>
        <v>1</v>
      </c>
      <c r="H4950" t="b">
        <f t="shared" si="1136"/>
        <v>0</v>
      </c>
    </row>
    <row r="4951" spans="1:8" hidden="1" x14ac:dyDescent="0.3">
      <c r="A4951">
        <v>609</v>
      </c>
      <c r="B4951" t="s">
        <v>2200</v>
      </c>
      <c r="C4951" t="s">
        <v>2201</v>
      </c>
      <c r="D4951" t="s">
        <v>2202</v>
      </c>
      <c r="E4951" t="s">
        <v>195</v>
      </c>
      <c r="F4951" t="s">
        <v>2187</v>
      </c>
      <c r="G4951" cm="1">
        <f t="array" aca="1" ref="G4951" ca="1">SUMPRODUCT(--ISNUMBER(MID(D4951,ROW(INDIRECT("1:"&amp;LEN(D4951))),1)*1))</f>
        <v>1</v>
      </c>
      <c r="H4951" t="b">
        <f t="shared" si="1136"/>
        <v>0</v>
      </c>
    </row>
    <row r="4952" spans="1:8" hidden="1" x14ac:dyDescent="0.3">
      <c r="A4952">
        <v>620</v>
      </c>
      <c r="B4952" t="s">
        <v>2235</v>
      </c>
      <c r="C4952" t="s">
        <v>2236</v>
      </c>
      <c r="D4952" t="s">
        <v>2237</v>
      </c>
      <c r="E4952" t="s">
        <v>760</v>
      </c>
      <c r="F4952" t="s">
        <v>295</v>
      </c>
      <c r="G4952" cm="1">
        <f t="array" aca="1" ref="G4952" ca="1">SUMPRODUCT(--ISNUMBER(MID(D4952,ROW(INDIRECT("1:"&amp;LEN(D4952))),1)*1))</f>
        <v>1</v>
      </c>
      <c r="H4952" t="b">
        <f t="shared" ref="H4952:H4953" si="1137">OR(ISNUMBER(FIND("Wh kg", D4952)), ISNUMBER(FIND("F/g", D4952)), ISNUMBER(FIND("ppm", D4952)), ISNUMBER(FIND("ppb", D4952)), ISNUMBER(FIND("mAh/g", D4952)), ISNUMBER(FIND("kHz", D4952)), ISNUMBER(FIND("°C", D4952)), ISNUMBER(FIND(" pH", D4952)), ISNUMBER(FIND("mg/L", D4952)), ISNUMBER(FIND("mAhg", D4952)), ISNUMBER(FIND("g/L", D4952)), ISNUMBER(FIND("MPa", D4952)))</f>
        <v>0</v>
      </c>
    </row>
    <row r="4953" spans="1:8" hidden="1" x14ac:dyDescent="0.3">
      <c r="A4953">
        <v>684</v>
      </c>
      <c r="B4953" t="s">
        <v>2450</v>
      </c>
      <c r="C4953" t="s">
        <v>2451</v>
      </c>
      <c r="D4953" t="s">
        <v>2452</v>
      </c>
      <c r="E4953" t="s">
        <v>2453</v>
      </c>
      <c r="F4953" t="s">
        <v>515</v>
      </c>
      <c r="G4953" cm="1">
        <f t="array" aca="1" ref="G4953" ca="1">SUMPRODUCT(--ISNUMBER(MID(D4953,ROW(INDIRECT("1:"&amp;LEN(D4953))),1)*1))</f>
        <v>1</v>
      </c>
      <c r="H4953" t="b">
        <f t="shared" si="1137"/>
        <v>0</v>
      </c>
    </row>
    <row r="4954" spans="1:8" hidden="1" x14ac:dyDescent="0.3">
      <c r="A4954">
        <v>1031</v>
      </c>
      <c r="B4954" t="s">
        <v>3648</v>
      </c>
      <c r="C4954" t="s">
        <v>3649</v>
      </c>
      <c r="D4954" t="s">
        <v>3650</v>
      </c>
      <c r="E4954" t="s">
        <v>1791</v>
      </c>
      <c r="F4954" t="s">
        <v>116</v>
      </c>
      <c r="G4954" cm="1">
        <f t="array" aca="1" ref="G4954" ca="1">SUMPRODUCT(--ISNUMBER(MID(D4954,ROW(INDIRECT("1:"&amp;LEN(D4954))),1)*1))</f>
        <v>1</v>
      </c>
      <c r="H4954" t="b">
        <f t="shared" si="1136"/>
        <v>0</v>
      </c>
    </row>
    <row r="4955" spans="1:8" hidden="1" x14ac:dyDescent="0.3">
      <c r="A4955">
        <v>4953</v>
      </c>
      <c r="B4955" t="s">
        <v>16445</v>
      </c>
      <c r="C4955" t="s">
        <v>16446</v>
      </c>
      <c r="D4955" t="s">
        <v>16447</v>
      </c>
      <c r="E4955" t="s">
        <v>2165</v>
      </c>
      <c r="F4955" t="s">
        <v>79</v>
      </c>
      <c r="G4955" cm="1">
        <f t="array" aca="1" ref="G4955" ca="1">SUMPRODUCT(--ISNUMBER(MID(D4955,ROW(INDIRECT("1:"&amp;LEN(D4955))),1)*1))</f>
        <v>0</v>
      </c>
    </row>
    <row r="4956" spans="1:8" hidden="1" x14ac:dyDescent="0.3">
      <c r="A4956">
        <v>1230</v>
      </c>
      <c r="B4956" t="s">
        <v>4320</v>
      </c>
      <c r="C4956" t="s">
        <v>4321</v>
      </c>
      <c r="D4956" t="s">
        <v>4322</v>
      </c>
      <c r="E4956" t="s">
        <v>4323</v>
      </c>
      <c r="F4956" t="s">
        <v>84</v>
      </c>
      <c r="G4956" cm="1">
        <f t="array" aca="1" ref="G4956" ca="1">SUMPRODUCT(--ISNUMBER(MID(D4956,ROW(INDIRECT("1:"&amp;LEN(D4956))),1)*1))</f>
        <v>1</v>
      </c>
      <c r="H4956" t="b">
        <f t="shared" ref="H4956:H4959" si="1138">OR(ISNUMBER(FIND("Wh kg", D4956)), ISNUMBER(FIND("F/g", D4956)), ISNUMBER(FIND("ppm", D4956)), ISNUMBER(FIND("ppb", D4956)), ISNUMBER(FIND("mAh/g", D4956)), ISNUMBER(FIND("kHz", D4956)), ISNUMBER(FIND("°C", D4956)), ISNUMBER(FIND(" pH", D4956)), ISNUMBER(FIND("mg/L", D4956)), ISNUMBER(FIND("min", D4956)), ISNUMBER(FIND("mAhg", D4956)), ISNUMBER(FIND("g/L", D4956)), ISNUMBER(FIND("MPa", D4956)))</f>
        <v>0</v>
      </c>
    </row>
    <row r="4957" spans="1:8" hidden="1" x14ac:dyDescent="0.3">
      <c r="A4957">
        <v>1252</v>
      </c>
      <c r="B4957" t="s">
        <v>4394</v>
      </c>
      <c r="C4957" t="s">
        <v>4395</v>
      </c>
      <c r="D4957" t="s">
        <v>4396</v>
      </c>
      <c r="E4957" t="s">
        <v>892</v>
      </c>
      <c r="F4957" t="s">
        <v>161</v>
      </c>
      <c r="G4957" cm="1">
        <f t="array" aca="1" ref="G4957" ca="1">SUMPRODUCT(--ISNUMBER(MID(D4957,ROW(INDIRECT("1:"&amp;LEN(D4957))),1)*1))</f>
        <v>1</v>
      </c>
      <c r="H4957" t="b">
        <f t="shared" ref="H4957:H4959" si="1139">OR(ISNUMBER(FIND("Wh kg", D4957)), ISNUMBER(FIND("F/g", D4957)), ISNUMBER(FIND("ppm", D4957)), ISNUMBER(FIND("ppb", D4957)), ISNUMBER(FIND("mAh/g", D4957)), ISNUMBER(FIND("kHz", D4957)), ISNUMBER(FIND("°C", D4957)), ISNUMBER(FIND(" pH", D4957)), ISNUMBER(FIND("mg/L", D4957)), ISNUMBER(FIND("mAhg", D4957)), ISNUMBER(FIND("g/L", D4957)), ISNUMBER(FIND("MPa", D4957)))</f>
        <v>0</v>
      </c>
    </row>
    <row r="4958" spans="1:8" hidden="1" x14ac:dyDescent="0.3">
      <c r="A4958">
        <v>1385</v>
      </c>
      <c r="B4958" t="s">
        <v>4841</v>
      </c>
      <c r="C4958" t="s">
        <v>4842</v>
      </c>
      <c r="D4958" t="s">
        <v>4843</v>
      </c>
      <c r="E4958" t="s">
        <v>4844</v>
      </c>
      <c r="F4958" t="s">
        <v>46</v>
      </c>
      <c r="G4958" cm="1">
        <f t="array" aca="1" ref="G4958" ca="1">SUMPRODUCT(--ISNUMBER(MID(D4958,ROW(INDIRECT("1:"&amp;LEN(D4958))),1)*1))</f>
        <v>1</v>
      </c>
      <c r="H4958" t="b">
        <f t="shared" si="1139"/>
        <v>0</v>
      </c>
    </row>
    <row r="4959" spans="1:8" hidden="1" x14ac:dyDescent="0.3">
      <c r="A4959">
        <v>1444</v>
      </c>
      <c r="B4959" t="s">
        <v>5038</v>
      </c>
      <c r="C4959" t="s">
        <v>5039</v>
      </c>
      <c r="D4959" t="s">
        <v>5040</v>
      </c>
      <c r="E4959" t="s">
        <v>5041</v>
      </c>
      <c r="F4959" t="s">
        <v>1318</v>
      </c>
      <c r="G4959" cm="1">
        <f t="array" aca="1" ref="G4959" ca="1">SUMPRODUCT(--ISNUMBER(MID(D4959,ROW(INDIRECT("1:"&amp;LEN(D4959))),1)*1))</f>
        <v>1</v>
      </c>
      <c r="H4959" t="b">
        <f t="shared" si="1139"/>
        <v>0</v>
      </c>
    </row>
    <row r="4960" spans="1:8" hidden="1" x14ac:dyDescent="0.3">
      <c r="A4960">
        <v>4958</v>
      </c>
      <c r="B4960" t="s">
        <v>16461</v>
      </c>
      <c r="C4960" t="s">
        <v>16462</v>
      </c>
      <c r="D4960" t="s">
        <v>16463</v>
      </c>
      <c r="E4960" t="s">
        <v>1325</v>
      </c>
      <c r="F4960" t="s">
        <v>4723</v>
      </c>
      <c r="G4960" cm="1">
        <f t="array" aca="1" ref="G4960" ca="1">SUMPRODUCT(--ISNUMBER(MID(D4960,ROW(INDIRECT("1:"&amp;LEN(D4960))),1)*1))</f>
        <v>0</v>
      </c>
    </row>
    <row r="4961" spans="1:8" hidden="1" x14ac:dyDescent="0.3">
      <c r="A4961">
        <v>1538</v>
      </c>
      <c r="B4961" t="s">
        <v>5354</v>
      </c>
      <c r="C4961" t="s">
        <v>5355</v>
      </c>
      <c r="D4961" t="s">
        <v>5356</v>
      </c>
      <c r="E4961" t="s">
        <v>265</v>
      </c>
      <c r="F4961" t="s">
        <v>5357</v>
      </c>
      <c r="G4961" cm="1">
        <f t="array" aca="1" ref="G4961" ca="1">SUMPRODUCT(--ISNUMBER(MID(D4961,ROW(INDIRECT("1:"&amp;LEN(D4961))),1)*1))</f>
        <v>1</v>
      </c>
      <c r="H4961" t="b">
        <f>OR(ISNUMBER(FIND("Wh kg", D4961)), ISNUMBER(FIND("F/g", D4961)), ISNUMBER(FIND("ppm", D4961)), ISNUMBER(FIND("ppb", D4961)), ISNUMBER(FIND("mAh/g", D4961)), ISNUMBER(FIND("kHz", D4961)), ISNUMBER(FIND("°C", D4961)), ISNUMBER(FIND(" pH", D4961)), ISNUMBER(FIND("mg/L", D4961)), ISNUMBER(FIND("min", D4961)), ISNUMBER(FIND("mAhg", D4961)), ISNUMBER(FIND("g/L", D4961)), ISNUMBER(FIND("MPa", D4961)))</f>
        <v>0</v>
      </c>
    </row>
    <row r="4962" spans="1:8" hidden="1" x14ac:dyDescent="0.3">
      <c r="A4962">
        <v>4960</v>
      </c>
      <c r="B4962" t="s">
        <v>16467</v>
      </c>
      <c r="C4962" t="s">
        <v>16468</v>
      </c>
      <c r="D4962" t="s">
        <v>16469</v>
      </c>
      <c r="E4962" t="s">
        <v>60</v>
      </c>
      <c r="F4962" t="s">
        <v>6533</v>
      </c>
      <c r="G4962" cm="1">
        <f t="array" aca="1" ref="G4962" ca="1">SUMPRODUCT(--ISNUMBER(MID(D4962,ROW(INDIRECT("1:"&amp;LEN(D4962))),1)*1))</f>
        <v>0</v>
      </c>
    </row>
    <row r="4963" spans="1:8" hidden="1" x14ac:dyDescent="0.3">
      <c r="A4963">
        <v>1551</v>
      </c>
      <c r="B4963" t="s">
        <v>5396</v>
      </c>
      <c r="C4963" t="s">
        <v>5397</v>
      </c>
      <c r="D4963" t="s">
        <v>5398</v>
      </c>
      <c r="E4963" t="s">
        <v>920</v>
      </c>
      <c r="F4963" t="s">
        <v>5399</v>
      </c>
      <c r="G4963" cm="1">
        <f t="array" aca="1" ref="G4963" ca="1">SUMPRODUCT(--ISNUMBER(MID(D4963,ROW(INDIRECT("1:"&amp;LEN(D4963))),1)*1))</f>
        <v>1</v>
      </c>
      <c r="H4963" t="b">
        <f>OR(ISNUMBER(FIND("Wh kg", D4963)), ISNUMBER(FIND("F/g", D4963)), ISNUMBER(FIND("ppm", D4963)), ISNUMBER(FIND("ppb", D4963)), ISNUMBER(FIND("mAh/g", D4963)), ISNUMBER(FIND("kHz", D4963)), ISNUMBER(FIND("°C", D4963)), ISNUMBER(FIND(" pH", D4963)), ISNUMBER(FIND("mg/L", D4963)), ISNUMBER(FIND("min", D4963)), ISNUMBER(FIND("mAhg", D4963)), ISNUMBER(FIND("g/L", D4963)), ISNUMBER(FIND("MPa", D4963)))</f>
        <v>0</v>
      </c>
    </row>
    <row r="4964" spans="1:8" hidden="1" x14ac:dyDescent="0.3">
      <c r="A4964">
        <v>4962</v>
      </c>
      <c r="B4964" t="s">
        <v>16473</v>
      </c>
      <c r="C4964" t="s">
        <v>16474</v>
      </c>
      <c r="D4964" t="s">
        <v>16475</v>
      </c>
      <c r="E4964" t="s">
        <v>1573</v>
      </c>
      <c r="F4964" t="s">
        <v>84</v>
      </c>
      <c r="G4964" cm="1">
        <f t="array" aca="1" ref="G4964" ca="1">SUMPRODUCT(--ISNUMBER(MID(D4964,ROW(INDIRECT("1:"&amp;LEN(D4964))),1)*1))</f>
        <v>0</v>
      </c>
    </row>
    <row r="4965" spans="1:8" hidden="1" x14ac:dyDescent="0.3">
      <c r="A4965">
        <v>1656</v>
      </c>
      <c r="B4965" t="s">
        <v>5751</v>
      </c>
      <c r="C4965" t="s">
        <v>5752</v>
      </c>
      <c r="D4965" t="s">
        <v>5753</v>
      </c>
      <c r="E4965" t="s">
        <v>2329</v>
      </c>
      <c r="F4965" t="s">
        <v>5754</v>
      </c>
      <c r="G4965" cm="1">
        <f t="array" aca="1" ref="G4965" ca="1">SUMPRODUCT(--ISNUMBER(MID(D4965,ROW(INDIRECT("1:"&amp;LEN(D4965))),1)*1))</f>
        <v>1</v>
      </c>
      <c r="H4965" t="b">
        <f t="shared" ref="H4965:H4966" si="1140">OR(ISNUMBER(FIND("Wh kg", D4965)), ISNUMBER(FIND("F/g", D4965)), ISNUMBER(FIND("ppm", D4965)), ISNUMBER(FIND("ppb", D4965)), ISNUMBER(FIND("mAh/g", D4965)), ISNUMBER(FIND("kHz", D4965)), ISNUMBER(FIND("°C", D4965)), ISNUMBER(FIND(" pH", D4965)), ISNUMBER(FIND("mg/L", D4965)), ISNUMBER(FIND("mAhg", D4965)), ISNUMBER(FIND("g/L", D4965)), ISNUMBER(FIND("MPa", D4965)))</f>
        <v>0</v>
      </c>
    </row>
    <row r="4966" spans="1:8" hidden="1" x14ac:dyDescent="0.3">
      <c r="A4966">
        <v>1669</v>
      </c>
      <c r="B4966" t="s">
        <v>5795</v>
      </c>
      <c r="C4966" t="s">
        <v>5796</v>
      </c>
      <c r="D4966" t="s">
        <v>5797</v>
      </c>
      <c r="E4966" t="s">
        <v>2329</v>
      </c>
      <c r="F4966" t="s">
        <v>5798</v>
      </c>
      <c r="G4966" cm="1">
        <f t="array" aca="1" ref="G4966" ca="1">SUMPRODUCT(--ISNUMBER(MID(D4966,ROW(INDIRECT("1:"&amp;LEN(D4966))),1)*1))</f>
        <v>1</v>
      </c>
      <c r="H4966" t="b">
        <f t="shared" si="1140"/>
        <v>0</v>
      </c>
    </row>
    <row r="4967" spans="1:8" hidden="1" x14ac:dyDescent="0.3">
      <c r="A4967">
        <v>4965</v>
      </c>
      <c r="B4967" t="s">
        <v>16482</v>
      </c>
      <c r="C4967" t="s">
        <v>16483</v>
      </c>
      <c r="D4967" t="s">
        <v>16484</v>
      </c>
      <c r="E4967" t="s">
        <v>2388</v>
      </c>
      <c r="F4967" t="s">
        <v>138</v>
      </c>
      <c r="G4967" cm="1">
        <f t="array" aca="1" ref="G4967" ca="1">SUMPRODUCT(--ISNUMBER(MID(D4967,ROW(INDIRECT("1:"&amp;LEN(D4967))),1)*1))</f>
        <v>0</v>
      </c>
    </row>
    <row r="4968" spans="1:8" hidden="1" x14ac:dyDescent="0.3">
      <c r="A4968">
        <v>1787</v>
      </c>
      <c r="B4968" t="s">
        <v>6194</v>
      </c>
      <c r="C4968" t="s">
        <v>6195</v>
      </c>
      <c r="D4968" t="s">
        <v>6196</v>
      </c>
      <c r="E4968" t="s">
        <v>2467</v>
      </c>
      <c r="F4968" t="s">
        <v>6197</v>
      </c>
      <c r="G4968" cm="1">
        <f t="array" aca="1" ref="G4968" ca="1">SUMPRODUCT(--ISNUMBER(MID(D4968,ROW(INDIRECT("1:"&amp;LEN(D4968))),1)*1))</f>
        <v>1</v>
      </c>
      <c r="H4968" t="b">
        <f t="shared" ref="H4968:H4969" si="1141">OR(ISNUMBER(FIND("Wh kg", D4968)), ISNUMBER(FIND("F/g", D4968)), ISNUMBER(FIND("ppm", D4968)), ISNUMBER(FIND("ppb", D4968)), ISNUMBER(FIND("mAh/g", D4968)), ISNUMBER(FIND("kHz", D4968)), ISNUMBER(FIND("°C", D4968)), ISNUMBER(FIND(" pH", D4968)), ISNUMBER(FIND("mg/L", D4968)), ISNUMBER(FIND("mAhg", D4968)), ISNUMBER(FIND("g/L", D4968)), ISNUMBER(FIND("MPa", D4968)))</f>
        <v>0</v>
      </c>
    </row>
    <row r="4969" spans="1:8" hidden="1" x14ac:dyDescent="0.3">
      <c r="A4969">
        <v>1806</v>
      </c>
      <c r="B4969" t="s">
        <v>6255</v>
      </c>
      <c r="C4969" t="s">
        <v>6256</v>
      </c>
      <c r="D4969" t="s">
        <v>6257</v>
      </c>
      <c r="E4969" t="s">
        <v>6258</v>
      </c>
      <c r="F4969" t="s">
        <v>694</v>
      </c>
      <c r="G4969" cm="1">
        <f t="array" aca="1" ref="G4969" ca="1">SUMPRODUCT(--ISNUMBER(MID(D4969,ROW(INDIRECT("1:"&amp;LEN(D4969))),1)*1))</f>
        <v>1</v>
      </c>
      <c r="H4969" t="b">
        <f t="shared" si="1141"/>
        <v>0</v>
      </c>
    </row>
    <row r="4970" spans="1:8" hidden="1" x14ac:dyDescent="0.3">
      <c r="A4970">
        <v>4968</v>
      </c>
      <c r="B4970" t="s">
        <v>16491</v>
      </c>
      <c r="C4970" t="s">
        <v>16492</v>
      </c>
      <c r="D4970" t="s">
        <v>16493</v>
      </c>
      <c r="E4970" t="s">
        <v>65</v>
      </c>
      <c r="F4970" t="s">
        <v>33</v>
      </c>
      <c r="G4970" cm="1">
        <f t="array" aca="1" ref="G4970" ca="1">SUMPRODUCT(--ISNUMBER(MID(D4970,ROW(INDIRECT("1:"&amp;LEN(D4970))),1)*1))</f>
        <v>0</v>
      </c>
    </row>
    <row r="4971" spans="1:8" hidden="1" x14ac:dyDescent="0.3">
      <c r="A4971">
        <v>1815</v>
      </c>
      <c r="B4971" t="s">
        <v>6286</v>
      </c>
      <c r="C4971" t="s">
        <v>6287</v>
      </c>
      <c r="D4971" t="s">
        <v>6288</v>
      </c>
      <c r="E4971" t="s">
        <v>98</v>
      </c>
      <c r="F4971" t="s">
        <v>6289</v>
      </c>
      <c r="G4971" cm="1">
        <f t="array" aca="1" ref="G4971" ca="1">SUMPRODUCT(--ISNUMBER(MID(D4971,ROW(INDIRECT("1:"&amp;LEN(D4971))),1)*1))</f>
        <v>1</v>
      </c>
      <c r="H4971" t="b">
        <f>OR(ISNUMBER(FIND("Wh kg", D4971)), ISNUMBER(FIND("F/g", D4971)), ISNUMBER(FIND("ppm", D4971)), ISNUMBER(FIND("ppb", D4971)), ISNUMBER(FIND("mAh/g", D4971)), ISNUMBER(FIND("kHz", D4971)), ISNUMBER(FIND("°C", D4971)), ISNUMBER(FIND(" pH", D4971)), ISNUMBER(FIND("mg/L", D4971)), ISNUMBER(FIND("mAhg", D4971)), ISNUMBER(FIND("g/L", D4971)), ISNUMBER(FIND("MPa", D4971)))</f>
        <v>0</v>
      </c>
    </row>
    <row r="4972" spans="1:8" hidden="1" x14ac:dyDescent="0.3">
      <c r="A4972">
        <v>1862</v>
      </c>
      <c r="B4972" t="s">
        <v>6439</v>
      </c>
      <c r="C4972" t="s">
        <v>6440</v>
      </c>
      <c r="D4972" t="s">
        <v>6441</v>
      </c>
      <c r="E4972" t="s">
        <v>507</v>
      </c>
      <c r="F4972" t="s">
        <v>978</v>
      </c>
      <c r="G4972" cm="1">
        <f t="array" aca="1" ref="G4972" ca="1">SUMPRODUCT(--ISNUMBER(MID(D4972,ROW(INDIRECT("1:"&amp;LEN(D4972))),1)*1))</f>
        <v>1</v>
      </c>
      <c r="H4972" t="b">
        <f t="shared" ref="H4971:H4977" si="1142">OR(ISNUMBER(FIND("Wh kg", D4972)), ISNUMBER(FIND("F/g", D4972)), ISNUMBER(FIND("ppm", D4972)), ISNUMBER(FIND("ppb", D4972)), ISNUMBER(FIND("mAh/g", D4972)), ISNUMBER(FIND("kHz", D4972)), ISNUMBER(FIND("°C", D4972)), ISNUMBER(FIND(" pH", D4972)), ISNUMBER(FIND("mg/L", D4972)), ISNUMBER(FIND("min", D4972)), ISNUMBER(FIND("mAhg", D4972)), ISNUMBER(FIND("g/L", D4972)), ISNUMBER(FIND("MPa", D4972)))</f>
        <v>0</v>
      </c>
    </row>
    <row r="4973" spans="1:8" hidden="1" x14ac:dyDescent="0.3">
      <c r="A4973">
        <v>2119</v>
      </c>
      <c r="B4973" t="s">
        <v>7309</v>
      </c>
      <c r="C4973" t="s">
        <v>7310</v>
      </c>
      <c r="D4973" t="s">
        <v>7311</v>
      </c>
      <c r="E4973" t="s">
        <v>239</v>
      </c>
      <c r="F4973" t="s">
        <v>46</v>
      </c>
      <c r="G4973" cm="1">
        <f t="array" aca="1" ref="G4973" ca="1">SUMPRODUCT(--ISNUMBER(MID(D4973,ROW(INDIRECT("1:"&amp;LEN(D4973))),1)*1))</f>
        <v>1</v>
      </c>
      <c r="H4973" t="b">
        <f t="shared" si="1142"/>
        <v>0</v>
      </c>
    </row>
    <row r="4974" spans="1:8" hidden="1" x14ac:dyDescent="0.3">
      <c r="A4974">
        <v>2181</v>
      </c>
      <c r="B4974" t="s">
        <v>7510</v>
      </c>
      <c r="C4974" t="s">
        <v>7511</v>
      </c>
      <c r="D4974" t="s">
        <v>7512</v>
      </c>
      <c r="E4974" t="s">
        <v>3121</v>
      </c>
      <c r="F4974" t="s">
        <v>89</v>
      </c>
      <c r="G4974" cm="1">
        <f t="array" aca="1" ref="G4974" ca="1">SUMPRODUCT(--ISNUMBER(MID(D4974,ROW(INDIRECT("1:"&amp;LEN(D4974))),1)*1))</f>
        <v>1</v>
      </c>
      <c r="H4974" t="b">
        <f t="shared" si="1142"/>
        <v>0</v>
      </c>
    </row>
    <row r="4975" spans="1:8" hidden="1" x14ac:dyDescent="0.3">
      <c r="A4975">
        <v>2203</v>
      </c>
      <c r="B4975" t="s">
        <v>7580</v>
      </c>
      <c r="C4975" t="s">
        <v>7581</v>
      </c>
      <c r="D4975" t="s">
        <v>7582</v>
      </c>
      <c r="E4975" t="s">
        <v>243</v>
      </c>
      <c r="F4975" t="s">
        <v>7583</v>
      </c>
      <c r="G4975" cm="1">
        <f t="array" aca="1" ref="G4975" ca="1">SUMPRODUCT(--ISNUMBER(MID(D4975,ROW(INDIRECT("1:"&amp;LEN(D4975))),1)*1))</f>
        <v>1</v>
      </c>
      <c r="H4975" t="b">
        <f t="shared" ref="H4975:H4976" si="1143">OR(ISNUMBER(FIND("Wh kg", D4975)), ISNUMBER(FIND("F/g", D4975)), ISNUMBER(FIND("ppm", D4975)), ISNUMBER(FIND("ppb", D4975)), ISNUMBER(FIND("mAh/g", D4975)), ISNUMBER(FIND("kHz", D4975)), ISNUMBER(FIND("°C", D4975)), ISNUMBER(FIND(" pH", D4975)), ISNUMBER(FIND("mg/L", D4975)), ISNUMBER(FIND("mAhg", D4975)), ISNUMBER(FIND("g/L", D4975)), ISNUMBER(FIND("MPa", D4975)))</f>
        <v>0</v>
      </c>
    </row>
    <row r="4976" spans="1:8" hidden="1" x14ac:dyDescent="0.3">
      <c r="A4976">
        <v>2207</v>
      </c>
      <c r="B4976" t="s">
        <v>7595</v>
      </c>
      <c r="C4976" t="s">
        <v>7596</v>
      </c>
      <c r="D4976" t="s">
        <v>7597</v>
      </c>
      <c r="E4976" t="s">
        <v>2995</v>
      </c>
      <c r="F4976" t="s">
        <v>89</v>
      </c>
      <c r="G4976" cm="1">
        <f t="array" aca="1" ref="G4976" ca="1">SUMPRODUCT(--ISNUMBER(MID(D4976,ROW(INDIRECT("1:"&amp;LEN(D4976))),1)*1))</f>
        <v>1</v>
      </c>
      <c r="H4976" t="b">
        <f t="shared" si="1143"/>
        <v>0</v>
      </c>
    </row>
    <row r="4977" spans="1:8" hidden="1" x14ac:dyDescent="0.3">
      <c r="A4977">
        <v>2234</v>
      </c>
      <c r="B4977" t="s">
        <v>7683</v>
      </c>
      <c r="C4977" t="s">
        <v>7684</v>
      </c>
      <c r="D4977" t="s">
        <v>7685</v>
      </c>
      <c r="E4977" t="s">
        <v>195</v>
      </c>
      <c r="F4977" t="s">
        <v>2064</v>
      </c>
      <c r="G4977" cm="1">
        <f t="array" aca="1" ref="G4977" ca="1">SUMPRODUCT(--ISNUMBER(MID(D4977,ROW(INDIRECT("1:"&amp;LEN(D4977))),1)*1))</f>
        <v>1</v>
      </c>
      <c r="H4977" t="b">
        <f t="shared" si="1142"/>
        <v>0</v>
      </c>
    </row>
    <row r="4978" spans="1:8" hidden="1" x14ac:dyDescent="0.3">
      <c r="A4978">
        <v>4976</v>
      </c>
      <c r="B4978" t="s">
        <v>16516</v>
      </c>
      <c r="C4978" t="s">
        <v>16517</v>
      </c>
      <c r="D4978" t="s">
        <v>16518</v>
      </c>
      <c r="E4978" t="s">
        <v>373</v>
      </c>
      <c r="F4978" t="s">
        <v>4782</v>
      </c>
      <c r="G4978" cm="1">
        <f t="array" aca="1" ref="G4978" ca="1">SUMPRODUCT(--ISNUMBER(MID(D4978,ROW(INDIRECT("1:"&amp;LEN(D4978))),1)*1))</f>
        <v>0</v>
      </c>
    </row>
    <row r="4979" spans="1:8" hidden="1" x14ac:dyDescent="0.3">
      <c r="A4979">
        <v>4977</v>
      </c>
      <c r="B4979" t="s">
        <v>16519</v>
      </c>
      <c r="C4979" t="s">
        <v>16520</v>
      </c>
      <c r="D4979" t="s">
        <v>16521</v>
      </c>
      <c r="E4979" t="s">
        <v>2644</v>
      </c>
      <c r="F4979" t="s">
        <v>15</v>
      </c>
      <c r="G4979" cm="1">
        <f t="array" aca="1" ref="G4979" ca="1">SUMPRODUCT(--ISNUMBER(MID(D4979,ROW(INDIRECT("1:"&amp;LEN(D4979))),1)*1))</f>
        <v>0</v>
      </c>
    </row>
    <row r="4980" spans="1:8" hidden="1" x14ac:dyDescent="0.3">
      <c r="A4980">
        <v>4978</v>
      </c>
      <c r="B4980" t="s">
        <v>16522</v>
      </c>
      <c r="C4980" t="s">
        <v>16523</v>
      </c>
      <c r="D4980" t="s">
        <v>16524</v>
      </c>
      <c r="E4980" t="s">
        <v>920</v>
      </c>
      <c r="F4980" t="s">
        <v>2566</v>
      </c>
      <c r="G4980" cm="1">
        <f t="array" aca="1" ref="G4980" ca="1">SUMPRODUCT(--ISNUMBER(MID(D4980,ROW(INDIRECT("1:"&amp;LEN(D4980))),1)*1))</f>
        <v>0</v>
      </c>
    </row>
    <row r="4981" spans="1:8" hidden="1" x14ac:dyDescent="0.3">
      <c r="A4981">
        <v>2236</v>
      </c>
      <c r="B4981" t="s">
        <v>7689</v>
      </c>
      <c r="C4981" t="s">
        <v>7690</v>
      </c>
      <c r="D4981" t="s">
        <v>7691</v>
      </c>
      <c r="E4981" t="s">
        <v>2375</v>
      </c>
      <c r="F4981" t="s">
        <v>161</v>
      </c>
      <c r="G4981" cm="1">
        <f t="array" aca="1" ref="G4981" ca="1">SUMPRODUCT(--ISNUMBER(MID(D4981,ROW(INDIRECT("1:"&amp;LEN(D4981))),1)*1))</f>
        <v>1</v>
      </c>
      <c r="H4981" t="b">
        <f t="shared" ref="H4981:H4984" si="1144">OR(ISNUMBER(FIND("Wh kg", D4981)), ISNUMBER(FIND("F/g", D4981)), ISNUMBER(FIND("ppm", D4981)), ISNUMBER(FIND("ppb", D4981)), ISNUMBER(FIND("mAh/g", D4981)), ISNUMBER(FIND("kHz", D4981)), ISNUMBER(FIND("°C", D4981)), ISNUMBER(FIND(" pH", D4981)), ISNUMBER(FIND("mg/L", D4981)), ISNUMBER(FIND("min", D4981)), ISNUMBER(FIND("mAhg", D4981)), ISNUMBER(FIND("g/L", D4981)), ISNUMBER(FIND("MPa", D4981)))</f>
        <v>0</v>
      </c>
    </row>
    <row r="4982" spans="1:8" hidden="1" x14ac:dyDescent="0.3">
      <c r="A4982">
        <v>2284</v>
      </c>
      <c r="B4982" t="s">
        <v>7848</v>
      </c>
      <c r="C4982" t="s">
        <v>7849</v>
      </c>
      <c r="D4982" t="s">
        <v>7850</v>
      </c>
      <c r="E4982" t="s">
        <v>7657</v>
      </c>
      <c r="F4982" t="s">
        <v>84</v>
      </c>
      <c r="G4982" cm="1">
        <f t="array" aca="1" ref="G4982" ca="1">SUMPRODUCT(--ISNUMBER(MID(D4982,ROW(INDIRECT("1:"&amp;LEN(D4982))),1)*1))</f>
        <v>1</v>
      </c>
      <c r="H4982" t="b">
        <f t="shared" si="1144"/>
        <v>0</v>
      </c>
    </row>
    <row r="4983" spans="1:8" hidden="1" x14ac:dyDescent="0.3">
      <c r="A4983">
        <v>2305</v>
      </c>
      <c r="B4983" t="s">
        <v>7921</v>
      </c>
      <c r="C4983" t="s">
        <v>7922</v>
      </c>
      <c r="D4983" t="s">
        <v>7923</v>
      </c>
      <c r="E4983" t="s">
        <v>65</v>
      </c>
      <c r="F4983" t="s">
        <v>33</v>
      </c>
      <c r="G4983" cm="1">
        <f t="array" aca="1" ref="G4983" ca="1">SUMPRODUCT(--ISNUMBER(MID(D4983,ROW(INDIRECT("1:"&amp;LEN(D4983))),1)*1))</f>
        <v>1</v>
      </c>
      <c r="H4983" t="b">
        <f t="shared" si="1144"/>
        <v>0</v>
      </c>
    </row>
    <row r="4984" spans="1:8" hidden="1" x14ac:dyDescent="0.3">
      <c r="A4984">
        <v>2342</v>
      </c>
      <c r="B4984" t="s">
        <v>8048</v>
      </c>
      <c r="C4984" t="s">
        <v>8049</v>
      </c>
      <c r="D4984" t="s">
        <v>8050</v>
      </c>
      <c r="E4984" t="s">
        <v>8051</v>
      </c>
      <c r="F4984" t="s">
        <v>7994</v>
      </c>
      <c r="G4984" cm="1">
        <f t="array" aca="1" ref="G4984" ca="1">SUMPRODUCT(--ISNUMBER(MID(D4984,ROW(INDIRECT("1:"&amp;LEN(D4984))),1)*1))</f>
        <v>1</v>
      </c>
      <c r="H4984" t="b">
        <f t="shared" si="1144"/>
        <v>0</v>
      </c>
    </row>
    <row r="4985" spans="1:8" hidden="1" x14ac:dyDescent="0.3">
      <c r="A4985">
        <v>4983</v>
      </c>
      <c r="B4985" t="s">
        <v>16538</v>
      </c>
      <c r="C4985" t="s">
        <v>16539</v>
      </c>
      <c r="D4985" t="s">
        <v>16540</v>
      </c>
      <c r="E4985" t="s">
        <v>2165</v>
      </c>
      <c r="F4985" t="s">
        <v>2586</v>
      </c>
      <c r="G4985" cm="1">
        <f t="array" aca="1" ref="G4985" ca="1">SUMPRODUCT(--ISNUMBER(MID(D4985,ROW(INDIRECT("1:"&amp;LEN(D4985))),1)*1))</f>
        <v>0</v>
      </c>
    </row>
    <row r="4986" spans="1:8" hidden="1" x14ac:dyDescent="0.3">
      <c r="A4986">
        <v>2526</v>
      </c>
      <c r="B4986" t="s">
        <v>8646</v>
      </c>
      <c r="C4986" t="s">
        <v>8647</v>
      </c>
      <c r="D4986" t="s">
        <v>8648</v>
      </c>
      <c r="E4986" t="s">
        <v>519</v>
      </c>
      <c r="F4986" t="s">
        <v>486</v>
      </c>
      <c r="G4986" cm="1">
        <f t="array" aca="1" ref="G4986" ca="1">SUMPRODUCT(--ISNUMBER(MID(D4986,ROW(INDIRECT("1:"&amp;LEN(D4986))),1)*1))</f>
        <v>1</v>
      </c>
      <c r="H4986" t="b">
        <f>OR(ISNUMBER(FIND("Wh kg", D4986)), ISNUMBER(FIND("F/g", D4986)), ISNUMBER(FIND("ppm", D4986)), ISNUMBER(FIND("ppb", D4986)), ISNUMBER(FIND("mAh/g", D4986)), ISNUMBER(FIND("kHz", D4986)), ISNUMBER(FIND("°C", D4986)), ISNUMBER(FIND(" pH", D4986)), ISNUMBER(FIND("mg/L", D4986)), ISNUMBER(FIND("mAhg", D4986)), ISNUMBER(FIND("g/L", D4986)), ISNUMBER(FIND("MPa", D4986)))</f>
        <v>0</v>
      </c>
    </row>
    <row r="4987" spans="1:8" hidden="1" x14ac:dyDescent="0.3">
      <c r="A4987">
        <v>4985</v>
      </c>
      <c r="B4987" t="s">
        <v>16544</v>
      </c>
      <c r="C4987" t="s">
        <v>16545</v>
      </c>
      <c r="D4987" t="s">
        <v>16546</v>
      </c>
      <c r="E4987" t="s">
        <v>16547</v>
      </c>
      <c r="F4987" t="s">
        <v>1666</v>
      </c>
      <c r="G4987" cm="1">
        <f t="array" aca="1" ref="G4987" ca="1">SUMPRODUCT(--ISNUMBER(MID(D4987,ROW(INDIRECT("1:"&amp;LEN(D4987))),1)*1))</f>
        <v>0</v>
      </c>
    </row>
    <row r="4988" spans="1:8" x14ac:dyDescent="0.3">
      <c r="A4988">
        <v>2533</v>
      </c>
      <c r="B4988" t="s">
        <v>8667</v>
      </c>
      <c r="C4988" t="s">
        <v>8668</v>
      </c>
      <c r="D4988" t="s">
        <v>8669</v>
      </c>
      <c r="E4988" t="s">
        <v>1566</v>
      </c>
      <c r="F4988" t="s">
        <v>8670</v>
      </c>
      <c r="G4988" cm="1">
        <f t="array" aca="1" ref="G4988" ca="1">SUMPRODUCT(--ISNUMBER(MID(D4988,ROW(INDIRECT("1:"&amp;LEN(D4988))),1)*1))</f>
        <v>1</v>
      </c>
      <c r="H4988" t="b">
        <f>OR(ISNUMBER(FIND("Wh kg", D4988)), ISNUMBER(FIND("F/g", D4988)), ISNUMBER(FIND("ppm", D4988)), ISNUMBER(FIND("ppb", D4988)), ISNUMBER(FIND("mAh/g", D4988)), ISNUMBER(FIND("kHz", D4988)), ISNUMBER(FIND("°C", D4988)), ISNUMBER(FIND(" pH", D4988)), ISNUMBER(FIND("mg/L", D4988)), ISNUMBER(FIND("mAhg", D4988)), ISNUMBER(FIND("g/L", D4988)), ISNUMBER(FIND("MPa", D4988)))</f>
        <v>1</v>
      </c>
    </row>
    <row r="4989" spans="1:8" hidden="1" x14ac:dyDescent="0.3">
      <c r="A4989">
        <v>4987</v>
      </c>
      <c r="B4989" t="s">
        <v>16552</v>
      </c>
      <c r="C4989" t="s">
        <v>16553</v>
      </c>
      <c r="D4989" t="s">
        <v>555</v>
      </c>
      <c r="E4989" t="s">
        <v>2467</v>
      </c>
      <c r="F4989" t="s">
        <v>8200</v>
      </c>
      <c r="G4989" cm="1">
        <f t="array" aca="1" ref="G4989" ca="1">SUMPRODUCT(--ISNUMBER(MID(D4989,ROW(INDIRECT("1:"&amp;LEN(D4989))),1)*1))</f>
        <v>0</v>
      </c>
    </row>
    <row r="4990" spans="1:8" hidden="1" x14ac:dyDescent="0.3">
      <c r="A4990">
        <v>2611</v>
      </c>
      <c r="B4990" t="s">
        <v>8927</v>
      </c>
      <c r="C4990" t="s">
        <v>8928</v>
      </c>
      <c r="D4990" t="s">
        <v>8929</v>
      </c>
      <c r="E4990" t="s">
        <v>265</v>
      </c>
      <c r="F4990" t="s">
        <v>266</v>
      </c>
      <c r="G4990" cm="1">
        <f t="array" aca="1" ref="G4990" ca="1">SUMPRODUCT(--ISNUMBER(MID(D4990,ROW(INDIRECT("1:"&amp;LEN(D4990))),1)*1))</f>
        <v>1</v>
      </c>
      <c r="H4990" t="b">
        <f t="shared" ref="H4990:H4991" si="1145">OR(ISNUMBER(FIND("Wh kg", D4990)), ISNUMBER(FIND("F/g", D4990)), ISNUMBER(FIND("ppm", D4990)), ISNUMBER(FIND("ppb", D4990)), ISNUMBER(FIND("mAh/g", D4990)), ISNUMBER(FIND("kHz", D4990)), ISNUMBER(FIND("°C", D4990)), ISNUMBER(FIND(" pH", D4990)), ISNUMBER(FIND("mg/L", D4990)), ISNUMBER(FIND("min", D4990)), ISNUMBER(FIND("mAhg", D4990)), ISNUMBER(FIND("g/L", D4990)), ISNUMBER(FIND("MPa", D4990)))</f>
        <v>0</v>
      </c>
    </row>
    <row r="4991" spans="1:8" hidden="1" x14ac:dyDescent="0.3">
      <c r="A4991">
        <v>2647</v>
      </c>
      <c r="B4991" t="s">
        <v>9045</v>
      </c>
      <c r="C4991" t="s">
        <v>9046</v>
      </c>
      <c r="D4991" t="s">
        <v>9047</v>
      </c>
      <c r="E4991" t="s">
        <v>3121</v>
      </c>
      <c r="F4991" t="s">
        <v>694</v>
      </c>
      <c r="G4991" cm="1">
        <f t="array" aca="1" ref="G4991" ca="1">SUMPRODUCT(--ISNUMBER(MID(D4991,ROW(INDIRECT("1:"&amp;LEN(D4991))),1)*1))</f>
        <v>1</v>
      </c>
      <c r="H4991" t="b">
        <f t="shared" si="1145"/>
        <v>0</v>
      </c>
    </row>
    <row r="4992" spans="1:8" hidden="1" x14ac:dyDescent="0.3">
      <c r="A4992">
        <v>4990</v>
      </c>
      <c r="B4992" t="s">
        <v>16560</v>
      </c>
      <c r="C4992" t="s">
        <v>16561</v>
      </c>
      <c r="D4992" t="s">
        <v>16562</v>
      </c>
      <c r="E4992" t="s">
        <v>2318</v>
      </c>
      <c r="F4992" t="s">
        <v>15</v>
      </c>
      <c r="G4992" cm="1">
        <f t="array" aca="1" ref="G4992" ca="1">SUMPRODUCT(--ISNUMBER(MID(D4992,ROW(INDIRECT("1:"&amp;LEN(D4992))),1)*1))</f>
        <v>0</v>
      </c>
    </row>
    <row r="4993" spans="1:8" hidden="1" x14ac:dyDescent="0.3">
      <c r="A4993">
        <v>4991</v>
      </c>
      <c r="B4993" t="s">
        <v>16563</v>
      </c>
      <c r="C4993" t="s">
        <v>16564</v>
      </c>
      <c r="D4993" t="s">
        <v>16565</v>
      </c>
      <c r="E4993" t="s">
        <v>422</v>
      </c>
      <c r="F4993" t="s">
        <v>33</v>
      </c>
      <c r="G4993" cm="1">
        <f t="array" aca="1" ref="G4993" ca="1">SUMPRODUCT(--ISNUMBER(MID(D4993,ROW(INDIRECT("1:"&amp;LEN(D4993))),1)*1))</f>
        <v>0</v>
      </c>
    </row>
    <row r="4994" spans="1:8" hidden="1" x14ac:dyDescent="0.3">
      <c r="A4994">
        <v>4992</v>
      </c>
      <c r="B4994" t="s">
        <v>16566</v>
      </c>
      <c r="C4994" t="s">
        <v>16567</v>
      </c>
      <c r="D4994" t="s">
        <v>16568</v>
      </c>
      <c r="E4994" t="s">
        <v>760</v>
      </c>
      <c r="F4994" t="s">
        <v>16569</v>
      </c>
      <c r="G4994" cm="1">
        <f t="array" aca="1" ref="G4994" ca="1">SUMPRODUCT(--ISNUMBER(MID(D4994,ROW(INDIRECT("1:"&amp;LEN(D4994))),1)*1))</f>
        <v>0</v>
      </c>
    </row>
    <row r="4995" spans="1:8" hidden="1" x14ac:dyDescent="0.3">
      <c r="A4995">
        <v>2784</v>
      </c>
      <c r="B4995" t="s">
        <v>9490</v>
      </c>
      <c r="C4995" t="s">
        <v>9491</v>
      </c>
      <c r="D4995" t="s">
        <v>9492</v>
      </c>
      <c r="E4995" t="s">
        <v>1683</v>
      </c>
      <c r="F4995" t="s">
        <v>15</v>
      </c>
      <c r="G4995" cm="1">
        <f t="array" aca="1" ref="G4995" ca="1">SUMPRODUCT(--ISNUMBER(MID(D4995,ROW(INDIRECT("1:"&amp;LEN(D4995))),1)*1))</f>
        <v>1</v>
      </c>
      <c r="H4995" t="b">
        <f t="shared" ref="H4995:H4997" si="1146">OR(ISNUMBER(FIND("Wh kg", D4995)), ISNUMBER(FIND("F/g", D4995)), ISNUMBER(FIND("ppm", D4995)), ISNUMBER(FIND("ppb", D4995)), ISNUMBER(FIND("mAh/g", D4995)), ISNUMBER(FIND("kHz", D4995)), ISNUMBER(FIND("°C", D4995)), ISNUMBER(FIND(" pH", D4995)), ISNUMBER(FIND("mg/L", D4995)), ISNUMBER(FIND("min", D4995)), ISNUMBER(FIND("mAhg", D4995)), ISNUMBER(FIND("g/L", D4995)), ISNUMBER(FIND("MPa", D4995)))</f>
        <v>0</v>
      </c>
    </row>
    <row r="4996" spans="1:8" hidden="1" x14ac:dyDescent="0.3">
      <c r="A4996">
        <v>2909</v>
      </c>
      <c r="B4996" t="s">
        <v>9893</v>
      </c>
      <c r="C4996" t="s">
        <v>9894</v>
      </c>
      <c r="D4996" t="s">
        <v>9895</v>
      </c>
      <c r="E4996" t="s">
        <v>1325</v>
      </c>
      <c r="F4996" t="s">
        <v>9896</v>
      </c>
      <c r="G4996" cm="1">
        <f t="array" aca="1" ref="G4996" ca="1">SUMPRODUCT(--ISNUMBER(MID(D4996,ROW(INDIRECT("1:"&amp;LEN(D4996))),1)*1))</f>
        <v>1</v>
      </c>
      <c r="H4996" t="b">
        <f t="shared" si="1146"/>
        <v>0</v>
      </c>
    </row>
    <row r="4997" spans="1:8" hidden="1" x14ac:dyDescent="0.3">
      <c r="A4997">
        <v>2917</v>
      </c>
      <c r="B4997" t="s">
        <v>9921</v>
      </c>
      <c r="C4997" t="s">
        <v>9922</v>
      </c>
      <c r="D4997" t="s">
        <v>9923</v>
      </c>
      <c r="E4997" t="s">
        <v>362</v>
      </c>
      <c r="F4997" t="s">
        <v>33</v>
      </c>
      <c r="G4997" cm="1">
        <f t="array" aca="1" ref="G4997" ca="1">SUMPRODUCT(--ISNUMBER(MID(D4997,ROW(INDIRECT("1:"&amp;LEN(D4997))),1)*1))</f>
        <v>1</v>
      </c>
      <c r="H4997" t="b">
        <f>OR(ISNUMBER(FIND("Wh kg", D4997)), ISNUMBER(FIND("F/g", D4997)), ISNUMBER(FIND("ppm", D4997)), ISNUMBER(FIND("ppb", D4997)), ISNUMBER(FIND("mAh/g", D4997)), ISNUMBER(FIND("kHz", D4997)), ISNUMBER(FIND("°C", D4997)), ISNUMBER(FIND(" pH", D4997)), ISNUMBER(FIND("mg/L", D4997)), ISNUMBER(FIND("mAhg", D4997)), ISNUMBER(FIND("g/L", D4997)), ISNUMBER(FIND("MPa", D4997)))</f>
        <v>0</v>
      </c>
    </row>
    <row r="4998" spans="1:8" hidden="1" x14ac:dyDescent="0.3">
      <c r="A4998">
        <v>4996</v>
      </c>
      <c r="B4998" t="s">
        <v>16579</v>
      </c>
      <c r="C4998" t="s">
        <v>16580</v>
      </c>
      <c r="D4998" t="s">
        <v>16581</v>
      </c>
      <c r="E4998" t="s">
        <v>16582</v>
      </c>
      <c r="F4998" t="s">
        <v>16583</v>
      </c>
      <c r="G4998" cm="1">
        <f t="array" aca="1" ref="G4998" ca="1">SUMPRODUCT(--ISNUMBER(MID(D4998,ROW(INDIRECT("1:"&amp;LEN(D4998))),1)*1))</f>
        <v>0</v>
      </c>
    </row>
    <row r="4999" spans="1:8" hidden="1" x14ac:dyDescent="0.3">
      <c r="A4999">
        <v>2936</v>
      </c>
      <c r="B4999" t="s">
        <v>9987</v>
      </c>
      <c r="C4999" t="s">
        <v>9988</v>
      </c>
      <c r="D4999" t="s">
        <v>9989</v>
      </c>
      <c r="E4999" t="s">
        <v>896</v>
      </c>
      <c r="F4999" t="s">
        <v>1084</v>
      </c>
      <c r="G4999" cm="1">
        <f t="array" aca="1" ref="G4999" ca="1">SUMPRODUCT(--ISNUMBER(MID(D4999,ROW(INDIRECT("1:"&amp;LEN(D4999))),1)*1))</f>
        <v>1</v>
      </c>
      <c r="H4999" t="b">
        <f>OR(ISNUMBER(FIND("Wh kg", D4999)), ISNUMBER(FIND("F/g", D4999)), ISNUMBER(FIND("ppm", D4999)), ISNUMBER(FIND("ppb", D4999)), ISNUMBER(FIND("mAh/g", D4999)), ISNUMBER(FIND("kHz", D4999)), ISNUMBER(FIND("°C", D4999)), ISNUMBER(FIND(" pH", D4999)), ISNUMBER(FIND("mg/L", D4999)), ISNUMBER(FIND("mAhg", D4999)), ISNUMBER(FIND("g/L", D4999)), ISNUMBER(FIND("MPa", D4999)))</f>
        <v>0</v>
      </c>
    </row>
    <row r="5000" spans="1:8" hidden="1" x14ac:dyDescent="0.3">
      <c r="A5000">
        <v>4998</v>
      </c>
      <c r="B5000" t="s">
        <v>16588</v>
      </c>
      <c r="C5000" t="s">
        <v>16589</v>
      </c>
      <c r="D5000" t="s">
        <v>16590</v>
      </c>
      <c r="E5000" t="s">
        <v>195</v>
      </c>
      <c r="F5000" t="s">
        <v>8756</v>
      </c>
      <c r="G5000" cm="1">
        <f t="array" aca="1" ref="G5000" ca="1">SUMPRODUCT(--ISNUMBER(MID(D5000,ROW(INDIRECT("1:"&amp;LEN(D5000))),1)*1))</f>
        <v>0</v>
      </c>
    </row>
    <row r="5001" spans="1:8" hidden="1" x14ac:dyDescent="0.3">
      <c r="A5001">
        <v>2975</v>
      </c>
      <c r="B5001" t="s">
        <v>10113</v>
      </c>
      <c r="C5001" t="s">
        <v>10114</v>
      </c>
      <c r="D5001" t="s">
        <v>10115</v>
      </c>
      <c r="E5001" t="s">
        <v>1138</v>
      </c>
      <c r="F5001" t="s">
        <v>153</v>
      </c>
      <c r="G5001" cm="1">
        <f t="array" aca="1" ref="G5001" ca="1">SUMPRODUCT(--ISNUMBER(MID(D5001,ROW(INDIRECT("1:"&amp;LEN(D5001))),1)*1))</f>
        <v>1</v>
      </c>
      <c r="H5001" t="b">
        <f>OR(ISNUMBER(FIND("Wh kg", D5001)), ISNUMBER(FIND("F/g", D5001)), ISNUMBER(FIND("ppm", D5001)), ISNUMBER(FIND("ppb", D5001)), ISNUMBER(FIND("mAh/g", D5001)), ISNUMBER(FIND("kHz", D5001)), ISNUMBER(FIND("°C", D5001)), ISNUMBER(FIND(" pH", D5001)), ISNUMBER(FIND("mg/L", D5001)), ISNUMBER(FIND("mAhg", D5001)), ISNUMBER(FIND("g/L", D5001)), ISNUMBER(FIND("MPa", D5001)))</f>
        <v>0</v>
      </c>
    </row>
    <row r="5002" spans="1:8" hidden="1" x14ac:dyDescent="0.3">
      <c r="A5002">
        <v>3044</v>
      </c>
      <c r="B5002" t="s">
        <v>10329</v>
      </c>
      <c r="C5002" t="s">
        <v>10330</v>
      </c>
      <c r="D5002" t="s">
        <v>10331</v>
      </c>
      <c r="E5002" t="s">
        <v>5483</v>
      </c>
      <c r="F5002" t="s">
        <v>46</v>
      </c>
      <c r="G5002" cm="1">
        <f t="array" aca="1" ref="G5002" ca="1">SUMPRODUCT(--ISNUMBER(MID(D5002,ROW(INDIRECT("1:"&amp;LEN(D5002))),1)*1))</f>
        <v>1</v>
      </c>
      <c r="H5002" t="b">
        <f t="shared" ref="H5001:H5006" si="1147">OR(ISNUMBER(FIND("Wh kg", D5002)), ISNUMBER(FIND("F/g", D5002)), ISNUMBER(FIND("ppm", D5002)), ISNUMBER(FIND("ppb", D5002)), ISNUMBER(FIND("mAh/g", D5002)), ISNUMBER(FIND("kHz", D5002)), ISNUMBER(FIND("°C", D5002)), ISNUMBER(FIND(" pH", D5002)), ISNUMBER(FIND("mg/L", D5002)), ISNUMBER(FIND("min", D5002)), ISNUMBER(FIND("mAhg", D5002)), ISNUMBER(FIND("g/L", D5002)), ISNUMBER(FIND("MPa", D5002)))</f>
        <v>0</v>
      </c>
    </row>
    <row r="5003" spans="1:8" hidden="1" x14ac:dyDescent="0.3">
      <c r="A5003">
        <v>3060</v>
      </c>
      <c r="B5003" t="s">
        <v>10378</v>
      </c>
      <c r="C5003" t="s">
        <v>10379</v>
      </c>
      <c r="D5003" t="s">
        <v>10380</v>
      </c>
      <c r="E5003" t="s">
        <v>254</v>
      </c>
      <c r="F5003" t="s">
        <v>342</v>
      </c>
      <c r="G5003" cm="1">
        <f t="array" aca="1" ref="G5003" ca="1">SUMPRODUCT(--ISNUMBER(MID(D5003,ROW(INDIRECT("1:"&amp;LEN(D5003))),1)*1))</f>
        <v>1</v>
      </c>
      <c r="H5003" t="b">
        <f t="shared" ref="H5003:H5005" si="1148">OR(ISNUMBER(FIND("Wh kg", D5003)), ISNUMBER(FIND("F/g", D5003)), ISNUMBER(FIND("ppm", D5003)), ISNUMBER(FIND("ppb", D5003)), ISNUMBER(FIND("mAh/g", D5003)), ISNUMBER(FIND("kHz", D5003)), ISNUMBER(FIND("°C", D5003)), ISNUMBER(FIND(" pH", D5003)), ISNUMBER(FIND("mg/L", D5003)), ISNUMBER(FIND("mAhg", D5003)), ISNUMBER(FIND("g/L", D5003)), ISNUMBER(FIND("MPa", D5003)))</f>
        <v>0</v>
      </c>
    </row>
    <row r="5004" spans="1:8" hidden="1" x14ac:dyDescent="0.3">
      <c r="A5004">
        <v>3069</v>
      </c>
      <c r="B5004" t="s">
        <v>10406</v>
      </c>
      <c r="C5004" t="s">
        <v>10407</v>
      </c>
      <c r="D5004" t="s">
        <v>10408</v>
      </c>
      <c r="E5004" t="s">
        <v>70</v>
      </c>
      <c r="F5004" t="s">
        <v>8670</v>
      </c>
      <c r="G5004" cm="1">
        <f t="array" aca="1" ref="G5004" ca="1">SUMPRODUCT(--ISNUMBER(MID(D5004,ROW(INDIRECT("1:"&amp;LEN(D5004))),1)*1))</f>
        <v>1</v>
      </c>
      <c r="H5004" t="b">
        <f t="shared" si="1148"/>
        <v>0</v>
      </c>
    </row>
    <row r="5005" spans="1:8" hidden="1" x14ac:dyDescent="0.3">
      <c r="A5005">
        <v>3158</v>
      </c>
      <c r="B5005" t="s">
        <v>10694</v>
      </c>
      <c r="C5005" t="s">
        <v>10695</v>
      </c>
      <c r="D5005" t="s">
        <v>10696</v>
      </c>
      <c r="E5005" t="s">
        <v>1143</v>
      </c>
      <c r="F5005" t="s">
        <v>1026</v>
      </c>
      <c r="G5005" cm="1">
        <f t="array" aca="1" ref="G5005" ca="1">SUMPRODUCT(--ISNUMBER(MID(D5005,ROW(INDIRECT("1:"&amp;LEN(D5005))),1)*1))</f>
        <v>1</v>
      </c>
      <c r="H5005" t="b">
        <f t="shared" si="1148"/>
        <v>0</v>
      </c>
    </row>
    <row r="5006" spans="1:8" hidden="1" x14ac:dyDescent="0.3">
      <c r="A5006">
        <v>3306</v>
      </c>
      <c r="B5006" t="s">
        <v>11174</v>
      </c>
      <c r="C5006" t="s">
        <v>11175</v>
      </c>
      <c r="D5006" t="s">
        <v>11176</v>
      </c>
      <c r="E5006" t="s">
        <v>1389</v>
      </c>
      <c r="F5006" t="s">
        <v>342</v>
      </c>
      <c r="G5006" cm="1">
        <f t="array" aca="1" ref="G5006" ca="1">SUMPRODUCT(--ISNUMBER(MID(D5006,ROW(INDIRECT("1:"&amp;LEN(D5006))),1)*1))</f>
        <v>1</v>
      </c>
      <c r="H5006" t="b">
        <f t="shared" si="1147"/>
        <v>0</v>
      </c>
    </row>
    <row r="5007" spans="1:8" hidden="1" x14ac:dyDescent="0.3">
      <c r="A5007">
        <v>5005</v>
      </c>
      <c r="B5007" t="s">
        <v>16611</v>
      </c>
      <c r="C5007" t="s">
        <v>16612</v>
      </c>
      <c r="D5007" t="s">
        <v>16613</v>
      </c>
      <c r="E5007" t="s">
        <v>3567</v>
      </c>
      <c r="F5007" t="s">
        <v>16614</v>
      </c>
      <c r="G5007" cm="1">
        <f t="array" aca="1" ref="G5007" ca="1">SUMPRODUCT(--ISNUMBER(MID(D5007,ROW(INDIRECT("1:"&amp;LEN(D5007))),1)*1))</f>
        <v>0</v>
      </c>
    </row>
    <row r="5008" spans="1:8" hidden="1" x14ac:dyDescent="0.3">
      <c r="A5008">
        <v>3308</v>
      </c>
      <c r="B5008" t="s">
        <v>11180</v>
      </c>
      <c r="C5008" t="s">
        <v>11181</v>
      </c>
      <c r="D5008" t="s">
        <v>11182</v>
      </c>
      <c r="E5008" t="s">
        <v>2209</v>
      </c>
      <c r="F5008" t="s">
        <v>3229</v>
      </c>
      <c r="G5008" cm="1">
        <f t="array" aca="1" ref="G5008" ca="1">SUMPRODUCT(--ISNUMBER(MID(D5008,ROW(INDIRECT("1:"&amp;LEN(D5008))),1)*1))</f>
        <v>1</v>
      </c>
      <c r="H5008" t="b">
        <f t="shared" ref="H5008:H5011" si="1149">OR(ISNUMBER(FIND("Wh kg", D5008)), ISNUMBER(FIND("F/g", D5008)), ISNUMBER(FIND("ppm", D5008)), ISNUMBER(FIND("ppb", D5008)), ISNUMBER(FIND("mAh/g", D5008)), ISNUMBER(FIND("kHz", D5008)), ISNUMBER(FIND("°C", D5008)), ISNUMBER(FIND(" pH", D5008)), ISNUMBER(FIND("mg/L", D5008)), ISNUMBER(FIND("min", D5008)), ISNUMBER(FIND("mAhg", D5008)), ISNUMBER(FIND("g/L", D5008)), ISNUMBER(FIND("MPa", D5008)))</f>
        <v>0</v>
      </c>
    </row>
    <row r="5009" spans="1:8" hidden="1" x14ac:dyDescent="0.3">
      <c r="A5009">
        <v>3349</v>
      </c>
      <c r="B5009" t="s">
        <v>11316</v>
      </c>
      <c r="C5009" t="s">
        <v>11317</v>
      </c>
      <c r="D5009" t="s">
        <v>11318</v>
      </c>
      <c r="E5009" t="s">
        <v>9</v>
      </c>
      <c r="F5009" t="s">
        <v>1139</v>
      </c>
      <c r="G5009" cm="1">
        <f t="array" aca="1" ref="G5009" ca="1">SUMPRODUCT(--ISNUMBER(MID(D5009,ROW(INDIRECT("1:"&amp;LEN(D5009))),1)*1))</f>
        <v>1</v>
      </c>
      <c r="H5009" t="b">
        <f t="shared" si="1149"/>
        <v>0</v>
      </c>
    </row>
    <row r="5010" spans="1:8" hidden="1" x14ac:dyDescent="0.3">
      <c r="A5010">
        <v>3428</v>
      </c>
      <c r="B5010" t="s">
        <v>11572</v>
      </c>
      <c r="C5010" t="s">
        <v>11573</v>
      </c>
      <c r="D5010" t="s">
        <v>11574</v>
      </c>
      <c r="E5010" t="s">
        <v>2209</v>
      </c>
      <c r="F5010" t="s">
        <v>3556</v>
      </c>
      <c r="G5010" cm="1">
        <f t="array" aca="1" ref="G5010" ca="1">SUMPRODUCT(--ISNUMBER(MID(D5010,ROW(INDIRECT("1:"&amp;LEN(D5010))),1)*1))</f>
        <v>1</v>
      </c>
      <c r="H5010" t="b">
        <f t="shared" si="1149"/>
        <v>0</v>
      </c>
    </row>
    <row r="5011" spans="1:8" hidden="1" x14ac:dyDescent="0.3">
      <c r="A5011">
        <v>3443</v>
      </c>
      <c r="B5011" t="s">
        <v>11624</v>
      </c>
      <c r="C5011" t="s">
        <v>11625</v>
      </c>
      <c r="D5011" t="s">
        <v>11626</v>
      </c>
      <c r="E5011" t="s">
        <v>11627</v>
      </c>
      <c r="F5011" t="s">
        <v>84</v>
      </c>
      <c r="G5011" cm="1">
        <f t="array" aca="1" ref="G5011" ca="1">SUMPRODUCT(--ISNUMBER(MID(D5011,ROW(INDIRECT("1:"&amp;LEN(D5011))),1)*1))</f>
        <v>1</v>
      </c>
      <c r="H5011" t="b">
        <f>OR(ISNUMBER(FIND("Wh kg", D5011)), ISNUMBER(FIND("F/g", D5011)), ISNUMBER(FIND("ppm", D5011)), ISNUMBER(FIND("ppb", D5011)), ISNUMBER(FIND("mAh/g", D5011)), ISNUMBER(FIND("kHz", D5011)), ISNUMBER(FIND("°C", D5011)), ISNUMBER(FIND(" pH", D5011)), ISNUMBER(FIND("mg/L", D5011)), ISNUMBER(FIND("mAhg", D5011)), ISNUMBER(FIND("g/L", D5011)), ISNUMBER(FIND("MPa", D5011)))</f>
        <v>0</v>
      </c>
    </row>
    <row r="5012" spans="1:8" hidden="1" x14ac:dyDescent="0.3">
      <c r="A5012">
        <v>5010</v>
      </c>
      <c r="B5012" t="s">
        <v>16628</v>
      </c>
      <c r="C5012" t="s">
        <v>16629</v>
      </c>
      <c r="D5012" t="s">
        <v>16630</v>
      </c>
      <c r="E5012" t="s">
        <v>6014</v>
      </c>
      <c r="F5012" t="s">
        <v>3657</v>
      </c>
      <c r="G5012" cm="1">
        <f t="array" aca="1" ref="G5012" ca="1">SUMPRODUCT(--ISNUMBER(MID(D5012,ROW(INDIRECT("1:"&amp;LEN(D5012))),1)*1))</f>
        <v>0</v>
      </c>
    </row>
    <row r="5013" spans="1:8" hidden="1" x14ac:dyDescent="0.3">
      <c r="A5013">
        <v>5011</v>
      </c>
      <c r="B5013" t="s">
        <v>16631</v>
      </c>
      <c r="C5013" t="s">
        <v>16632</v>
      </c>
      <c r="D5013" t="s">
        <v>16633</v>
      </c>
      <c r="E5013" t="s">
        <v>325</v>
      </c>
      <c r="F5013" t="s">
        <v>441</v>
      </c>
      <c r="G5013" cm="1">
        <f t="array" aca="1" ref="G5013" ca="1">SUMPRODUCT(--ISNUMBER(MID(D5013,ROW(INDIRECT("1:"&amp;LEN(D5013))),1)*1))</f>
        <v>0</v>
      </c>
    </row>
    <row r="5014" spans="1:8" hidden="1" x14ac:dyDescent="0.3">
      <c r="A5014">
        <v>3473</v>
      </c>
      <c r="B5014" t="s">
        <v>11719</v>
      </c>
      <c r="C5014" t="s">
        <v>11720</v>
      </c>
      <c r="D5014" t="s">
        <v>11721</v>
      </c>
      <c r="E5014" t="s">
        <v>920</v>
      </c>
      <c r="F5014" t="s">
        <v>11722</v>
      </c>
      <c r="G5014" cm="1">
        <f t="array" aca="1" ref="G5014" ca="1">SUMPRODUCT(--ISNUMBER(MID(D5014,ROW(INDIRECT("1:"&amp;LEN(D5014))),1)*1))</f>
        <v>1</v>
      </c>
      <c r="H5014" t="b">
        <f t="shared" ref="H5014:H5016" si="1150">OR(ISNUMBER(FIND("Wh kg", D5014)), ISNUMBER(FIND("F/g", D5014)), ISNUMBER(FIND("ppm", D5014)), ISNUMBER(FIND("ppb", D5014)), ISNUMBER(FIND("mAh/g", D5014)), ISNUMBER(FIND("kHz", D5014)), ISNUMBER(FIND("°C", D5014)), ISNUMBER(FIND(" pH", D5014)), ISNUMBER(FIND("mg/L", D5014)), ISNUMBER(FIND("mAhg", D5014)), ISNUMBER(FIND("g/L", D5014)), ISNUMBER(FIND("MPa", D5014)))</f>
        <v>0</v>
      </c>
    </row>
    <row r="5015" spans="1:8" hidden="1" x14ac:dyDescent="0.3">
      <c r="A5015">
        <v>3497</v>
      </c>
      <c r="B5015" t="s">
        <v>11798</v>
      </c>
      <c r="C5015" t="s">
        <v>11799</v>
      </c>
      <c r="D5015" t="s">
        <v>11800</v>
      </c>
      <c r="E5015" t="s">
        <v>2671</v>
      </c>
      <c r="F5015" t="s">
        <v>11801</v>
      </c>
      <c r="G5015" cm="1">
        <f t="array" aca="1" ref="G5015" ca="1">SUMPRODUCT(--ISNUMBER(MID(D5015,ROW(INDIRECT("1:"&amp;LEN(D5015))),1)*1))</f>
        <v>1</v>
      </c>
      <c r="H5015" t="b">
        <f t="shared" si="1150"/>
        <v>0</v>
      </c>
    </row>
    <row r="5016" spans="1:8" hidden="1" x14ac:dyDescent="0.3">
      <c r="A5016">
        <v>3514</v>
      </c>
      <c r="B5016" t="s">
        <v>11852</v>
      </c>
      <c r="C5016" t="s">
        <v>11853</v>
      </c>
      <c r="D5016" t="s">
        <v>11854</v>
      </c>
      <c r="E5016" t="s">
        <v>856</v>
      </c>
      <c r="F5016" t="s">
        <v>153</v>
      </c>
      <c r="G5016" cm="1">
        <f t="array" aca="1" ref="G5016" ca="1">SUMPRODUCT(--ISNUMBER(MID(D5016,ROW(INDIRECT("1:"&amp;LEN(D5016))),1)*1))</f>
        <v>1</v>
      </c>
      <c r="H5016" t="b">
        <f t="shared" si="1150"/>
        <v>0</v>
      </c>
    </row>
    <row r="5017" spans="1:8" hidden="1" x14ac:dyDescent="0.3">
      <c r="A5017">
        <v>3524</v>
      </c>
      <c r="B5017" t="s">
        <v>11884</v>
      </c>
      <c r="C5017" t="s">
        <v>11885</v>
      </c>
      <c r="D5017" t="s">
        <v>11886</v>
      </c>
      <c r="E5017" t="s">
        <v>485</v>
      </c>
      <c r="F5017" t="s">
        <v>342</v>
      </c>
      <c r="G5017" cm="1">
        <f t="array" aca="1" ref="G5017" ca="1">SUMPRODUCT(--ISNUMBER(MID(D5017,ROW(INDIRECT("1:"&amp;LEN(D5017))),1)*1))</f>
        <v>1</v>
      </c>
      <c r="H5017" t="b">
        <f t="shared" ref="H5014:H5018" si="1151">OR(ISNUMBER(FIND("Wh kg", D5017)), ISNUMBER(FIND("F/g", D5017)), ISNUMBER(FIND("ppm", D5017)), ISNUMBER(FIND("ppb", D5017)), ISNUMBER(FIND("mAh/g", D5017)), ISNUMBER(FIND("kHz", D5017)), ISNUMBER(FIND("°C", D5017)), ISNUMBER(FIND(" pH", D5017)), ISNUMBER(FIND("mg/L", D5017)), ISNUMBER(FIND("min", D5017)), ISNUMBER(FIND("mAhg", D5017)), ISNUMBER(FIND("g/L", D5017)), ISNUMBER(FIND("MPa", D5017)))</f>
        <v>0</v>
      </c>
    </row>
    <row r="5018" spans="1:8" hidden="1" x14ac:dyDescent="0.3">
      <c r="A5018">
        <v>3691</v>
      </c>
      <c r="B5018" t="s">
        <v>12429</v>
      </c>
      <c r="C5018" t="s">
        <v>12430</v>
      </c>
      <c r="D5018" t="s">
        <v>12431</v>
      </c>
      <c r="E5018" t="s">
        <v>60</v>
      </c>
      <c r="F5018" t="s">
        <v>9137</v>
      </c>
      <c r="G5018" cm="1">
        <f t="array" aca="1" ref="G5018" ca="1">SUMPRODUCT(--ISNUMBER(MID(D5018,ROW(INDIRECT("1:"&amp;LEN(D5018))),1)*1))</f>
        <v>1</v>
      </c>
      <c r="H5018" t="b">
        <f>OR(ISNUMBER(FIND("Wh kg", D5018)), ISNUMBER(FIND("F/g", D5018)), ISNUMBER(FIND("ppm", D5018)), ISNUMBER(FIND("ppb", D5018)), ISNUMBER(FIND("mAh/g", D5018)), ISNUMBER(FIND("kHz", D5018)), ISNUMBER(FIND("°C", D5018)), ISNUMBER(FIND(" pH", D5018)), ISNUMBER(FIND("mg/L", D5018)), ISNUMBER(FIND("mAhg", D5018)), ISNUMBER(FIND("g/L", D5018)), ISNUMBER(FIND("MPa", D5018)))</f>
        <v>0</v>
      </c>
    </row>
    <row r="5019" spans="1:8" hidden="1" x14ac:dyDescent="0.3">
      <c r="A5019">
        <v>5017</v>
      </c>
      <c r="B5019" t="s">
        <v>16649</v>
      </c>
      <c r="C5019" t="s">
        <v>16650</v>
      </c>
      <c r="D5019" t="s">
        <v>16651</v>
      </c>
      <c r="E5019" t="s">
        <v>485</v>
      </c>
      <c r="F5019" t="s">
        <v>138</v>
      </c>
      <c r="G5019" cm="1">
        <f t="array" aca="1" ref="G5019" ca="1">SUMPRODUCT(--ISNUMBER(MID(D5019,ROW(INDIRECT("1:"&amp;LEN(D5019))),1)*1))</f>
        <v>0</v>
      </c>
    </row>
    <row r="5020" spans="1:8" hidden="1" x14ac:dyDescent="0.3">
      <c r="A5020">
        <v>3730</v>
      </c>
      <c r="B5020" t="s">
        <v>12554</v>
      </c>
      <c r="C5020" t="s">
        <v>12555</v>
      </c>
      <c r="D5020" t="s">
        <v>12556</v>
      </c>
      <c r="E5020" t="s">
        <v>3176</v>
      </c>
      <c r="F5020" t="s">
        <v>342</v>
      </c>
      <c r="G5020" cm="1">
        <f t="array" aca="1" ref="G5020" ca="1">SUMPRODUCT(--ISNUMBER(MID(D5020,ROW(INDIRECT("1:"&amp;LEN(D5020))),1)*1))</f>
        <v>1</v>
      </c>
      <c r="H5020" t="b">
        <f t="shared" ref="H5020:H5022" si="1152">OR(ISNUMBER(FIND("Wh kg", D5020)), ISNUMBER(FIND("F/g", D5020)), ISNUMBER(FIND("ppm", D5020)), ISNUMBER(FIND("ppb", D5020)), ISNUMBER(FIND("mAh/g", D5020)), ISNUMBER(FIND("kHz", D5020)), ISNUMBER(FIND("°C", D5020)), ISNUMBER(FIND(" pH", D5020)), ISNUMBER(FIND("mg/L", D5020)), ISNUMBER(FIND("min", D5020)), ISNUMBER(FIND("mAhg", D5020)), ISNUMBER(FIND("g/L", D5020)), ISNUMBER(FIND("MPa", D5020)))</f>
        <v>0</v>
      </c>
    </row>
    <row r="5021" spans="1:8" hidden="1" x14ac:dyDescent="0.3">
      <c r="A5021">
        <v>3800</v>
      </c>
      <c r="B5021" t="s">
        <v>12775</v>
      </c>
      <c r="C5021" t="s">
        <v>12776</v>
      </c>
      <c r="D5021" t="s">
        <v>12777</v>
      </c>
      <c r="E5021" t="s">
        <v>1325</v>
      </c>
      <c r="F5021" t="s">
        <v>266</v>
      </c>
      <c r="G5021" cm="1">
        <f t="array" aca="1" ref="G5021" ca="1">SUMPRODUCT(--ISNUMBER(MID(D5021,ROW(INDIRECT("1:"&amp;LEN(D5021))),1)*1))</f>
        <v>1</v>
      </c>
      <c r="H5021" t="b">
        <f t="shared" si="1152"/>
        <v>0</v>
      </c>
    </row>
    <row r="5022" spans="1:8" hidden="1" x14ac:dyDescent="0.3">
      <c r="A5022">
        <v>3911</v>
      </c>
      <c r="B5022" t="s">
        <v>13119</v>
      </c>
      <c r="C5022" t="s">
        <v>13120</v>
      </c>
      <c r="D5022" t="s">
        <v>13121</v>
      </c>
      <c r="E5022" t="s">
        <v>13122</v>
      </c>
      <c r="F5022" t="s">
        <v>41</v>
      </c>
      <c r="G5022" cm="1">
        <f t="array" aca="1" ref="G5022" ca="1">SUMPRODUCT(--ISNUMBER(MID(D5022,ROW(INDIRECT("1:"&amp;LEN(D5022))),1)*1))</f>
        <v>1</v>
      </c>
      <c r="H5022" t="b">
        <f t="shared" si="1152"/>
        <v>0</v>
      </c>
    </row>
    <row r="5023" spans="1:8" hidden="1" x14ac:dyDescent="0.3">
      <c r="A5023">
        <v>5021</v>
      </c>
      <c r="B5023" t="s">
        <v>16661</v>
      </c>
      <c r="C5023" t="s">
        <v>16662</v>
      </c>
      <c r="D5023" t="s">
        <v>16663</v>
      </c>
      <c r="E5023" t="s">
        <v>3237</v>
      </c>
      <c r="F5023" t="s">
        <v>16664</v>
      </c>
      <c r="G5023" cm="1">
        <f t="array" aca="1" ref="G5023" ca="1">SUMPRODUCT(--ISNUMBER(MID(D5023,ROW(INDIRECT("1:"&amp;LEN(D5023))),1)*1))</f>
        <v>0</v>
      </c>
    </row>
    <row r="5024" spans="1:8" hidden="1" x14ac:dyDescent="0.3">
      <c r="A5024">
        <v>5022</v>
      </c>
      <c r="B5024" t="s">
        <v>16665</v>
      </c>
      <c r="C5024" t="s">
        <v>16666</v>
      </c>
      <c r="D5024" t="s">
        <v>16667</v>
      </c>
      <c r="E5024" t="s">
        <v>920</v>
      </c>
      <c r="F5024" t="s">
        <v>16668</v>
      </c>
      <c r="G5024" cm="1">
        <f t="array" aca="1" ref="G5024" ca="1">SUMPRODUCT(--ISNUMBER(MID(D5024,ROW(INDIRECT("1:"&amp;LEN(D5024))),1)*1))</f>
        <v>0</v>
      </c>
    </row>
    <row r="5025" spans="1:8" hidden="1" x14ac:dyDescent="0.3">
      <c r="A5025">
        <v>3938</v>
      </c>
      <c r="B5025" t="s">
        <v>13205</v>
      </c>
      <c r="C5025" t="s">
        <v>13206</v>
      </c>
      <c r="D5025" t="s">
        <v>13207</v>
      </c>
      <c r="E5025" t="s">
        <v>1106</v>
      </c>
      <c r="F5025" t="s">
        <v>1816</v>
      </c>
      <c r="G5025" cm="1">
        <f t="array" aca="1" ref="G5025" ca="1">SUMPRODUCT(--ISNUMBER(MID(D5025,ROW(INDIRECT("1:"&amp;LEN(D5025))),1)*1))</f>
        <v>1</v>
      </c>
      <c r="H5025" t="b">
        <f t="shared" ref="H5025:H5028" si="1153">OR(ISNUMBER(FIND("Wh kg", D5025)), ISNUMBER(FIND("F/g", D5025)), ISNUMBER(FIND("ppm", D5025)), ISNUMBER(FIND("ppb", D5025)), ISNUMBER(FIND("mAh/g", D5025)), ISNUMBER(FIND("kHz", D5025)), ISNUMBER(FIND("°C", D5025)), ISNUMBER(FIND(" pH", D5025)), ISNUMBER(FIND("mg/L", D5025)), ISNUMBER(FIND("min", D5025)), ISNUMBER(FIND("mAhg", D5025)), ISNUMBER(FIND("g/L", D5025)), ISNUMBER(FIND("MPa", D5025)))</f>
        <v>0</v>
      </c>
    </row>
    <row r="5026" spans="1:8" hidden="1" x14ac:dyDescent="0.3">
      <c r="A5026">
        <v>4009</v>
      </c>
      <c r="B5026" t="s">
        <v>13428</v>
      </c>
      <c r="C5026" t="s">
        <v>13429</v>
      </c>
      <c r="D5026" t="s">
        <v>13430</v>
      </c>
      <c r="E5026" t="s">
        <v>4218</v>
      </c>
      <c r="F5026" t="s">
        <v>734</v>
      </c>
      <c r="G5026" cm="1">
        <f t="array" aca="1" ref="G5026" ca="1">SUMPRODUCT(--ISNUMBER(MID(D5026,ROW(INDIRECT("1:"&amp;LEN(D5026))),1)*1))</f>
        <v>1</v>
      </c>
      <c r="H5026" t="b">
        <f t="shared" ref="H5026:H5028" si="1154">OR(ISNUMBER(FIND("Wh kg", D5026)), ISNUMBER(FIND("F/g", D5026)), ISNUMBER(FIND("ppm", D5026)), ISNUMBER(FIND("ppb", D5026)), ISNUMBER(FIND("mAh/g", D5026)), ISNUMBER(FIND("kHz", D5026)), ISNUMBER(FIND("°C", D5026)), ISNUMBER(FIND(" pH", D5026)), ISNUMBER(FIND("mg/L", D5026)), ISNUMBER(FIND("mAhg", D5026)), ISNUMBER(FIND("g/L", D5026)), ISNUMBER(FIND("MPa", D5026)))</f>
        <v>0</v>
      </c>
    </row>
    <row r="5027" spans="1:8" hidden="1" x14ac:dyDescent="0.3">
      <c r="A5027">
        <v>4029</v>
      </c>
      <c r="B5027" t="s">
        <v>13495</v>
      </c>
      <c r="C5027" t="s">
        <v>13496</v>
      </c>
      <c r="D5027" t="s">
        <v>13497</v>
      </c>
      <c r="E5027" t="s">
        <v>639</v>
      </c>
      <c r="F5027" t="s">
        <v>84</v>
      </c>
      <c r="G5027" cm="1">
        <f t="array" aca="1" ref="G5027" ca="1">SUMPRODUCT(--ISNUMBER(MID(D5027,ROW(INDIRECT("1:"&amp;LEN(D5027))),1)*1))</f>
        <v>1</v>
      </c>
      <c r="H5027" t="b">
        <f t="shared" si="1154"/>
        <v>0</v>
      </c>
    </row>
    <row r="5028" spans="1:8" hidden="1" x14ac:dyDescent="0.3">
      <c r="A5028">
        <v>4099</v>
      </c>
      <c r="B5028" t="s">
        <v>13713</v>
      </c>
      <c r="C5028" t="s">
        <v>13714</v>
      </c>
      <c r="D5028" t="s">
        <v>13715</v>
      </c>
      <c r="E5028" t="s">
        <v>5725</v>
      </c>
      <c r="F5028" t="s">
        <v>10749</v>
      </c>
      <c r="G5028" cm="1">
        <f t="array" aca="1" ref="G5028" ca="1">SUMPRODUCT(--ISNUMBER(MID(D5028,ROW(INDIRECT("1:"&amp;LEN(D5028))),1)*1))</f>
        <v>1</v>
      </c>
      <c r="H5028" t="b">
        <f t="shared" si="1154"/>
        <v>0</v>
      </c>
    </row>
    <row r="5029" spans="1:8" hidden="1" x14ac:dyDescent="0.3">
      <c r="A5029">
        <v>5027</v>
      </c>
      <c r="B5029" t="s">
        <v>16682</v>
      </c>
      <c r="C5029" t="s">
        <v>16683</v>
      </c>
      <c r="D5029" t="s">
        <v>16684</v>
      </c>
      <c r="E5029" t="s">
        <v>3910</v>
      </c>
      <c r="F5029" t="s">
        <v>6609</v>
      </c>
      <c r="G5029" cm="1">
        <f t="array" aca="1" ref="G5029" ca="1">SUMPRODUCT(--ISNUMBER(MID(D5029,ROW(INDIRECT("1:"&amp;LEN(D5029))),1)*1))</f>
        <v>0</v>
      </c>
    </row>
    <row r="5030" spans="1:8" hidden="1" x14ac:dyDescent="0.3">
      <c r="A5030">
        <v>4161</v>
      </c>
      <c r="B5030" t="s">
        <v>13907</v>
      </c>
      <c r="C5030" t="s">
        <v>13908</v>
      </c>
      <c r="D5030" t="s">
        <v>13909</v>
      </c>
      <c r="E5030" t="s">
        <v>1036</v>
      </c>
      <c r="F5030" t="s">
        <v>13910</v>
      </c>
      <c r="G5030" cm="1">
        <f t="array" aca="1" ref="G5030" ca="1">SUMPRODUCT(--ISNUMBER(MID(D5030,ROW(INDIRECT("1:"&amp;LEN(D5030))),1)*1))</f>
        <v>1</v>
      </c>
      <c r="H5030" t="b">
        <f t="shared" ref="H5030:H5031" si="1155">OR(ISNUMBER(FIND("Wh kg", D5030)), ISNUMBER(FIND("F/g", D5030)), ISNUMBER(FIND("ppm", D5030)), ISNUMBER(FIND("ppb", D5030)), ISNUMBER(FIND("mAh/g", D5030)), ISNUMBER(FIND("kHz", D5030)), ISNUMBER(FIND("°C", D5030)), ISNUMBER(FIND(" pH", D5030)), ISNUMBER(FIND("mg/L", D5030)), ISNUMBER(FIND("mAhg", D5030)), ISNUMBER(FIND("g/L", D5030)), ISNUMBER(FIND("MPa", D5030)))</f>
        <v>0</v>
      </c>
    </row>
    <row r="5031" spans="1:8" hidden="1" x14ac:dyDescent="0.3">
      <c r="A5031">
        <v>4205</v>
      </c>
      <c r="B5031" t="s">
        <v>14047</v>
      </c>
      <c r="C5031" t="s">
        <v>14048</v>
      </c>
      <c r="D5031" t="s">
        <v>14049</v>
      </c>
      <c r="E5031" t="s">
        <v>2266</v>
      </c>
      <c r="F5031" t="s">
        <v>342</v>
      </c>
      <c r="G5031" cm="1">
        <f t="array" aca="1" ref="G5031" ca="1">SUMPRODUCT(--ISNUMBER(MID(D5031,ROW(INDIRECT("1:"&amp;LEN(D5031))),1)*1))</f>
        <v>1</v>
      </c>
      <c r="H5031" t="b">
        <f t="shared" si="1155"/>
        <v>0</v>
      </c>
    </row>
    <row r="5032" spans="1:8" hidden="1" x14ac:dyDescent="0.3">
      <c r="A5032">
        <v>5030</v>
      </c>
      <c r="B5032" t="s">
        <v>16691</v>
      </c>
      <c r="C5032" t="s">
        <v>16692</v>
      </c>
      <c r="D5032" t="s">
        <v>16693</v>
      </c>
      <c r="E5032" t="s">
        <v>5616</v>
      </c>
      <c r="F5032" t="s">
        <v>321</v>
      </c>
      <c r="G5032" cm="1">
        <f t="array" aca="1" ref="G5032" ca="1">SUMPRODUCT(--ISNUMBER(MID(D5032,ROW(INDIRECT("1:"&amp;LEN(D5032))),1)*1))</f>
        <v>0</v>
      </c>
    </row>
    <row r="5033" spans="1:8" hidden="1" x14ac:dyDescent="0.3">
      <c r="A5033">
        <v>4235</v>
      </c>
      <c r="B5033" t="s">
        <v>14145</v>
      </c>
      <c r="C5033" t="s">
        <v>14146</v>
      </c>
      <c r="D5033" t="s">
        <v>14147</v>
      </c>
      <c r="E5033" t="s">
        <v>3567</v>
      </c>
      <c r="F5033" t="s">
        <v>14148</v>
      </c>
      <c r="G5033" cm="1">
        <f t="array" aca="1" ref="G5033" ca="1">SUMPRODUCT(--ISNUMBER(MID(D5033,ROW(INDIRECT("1:"&amp;LEN(D5033))),1)*1))</f>
        <v>1</v>
      </c>
      <c r="H5033" t="b">
        <f>OR(ISNUMBER(FIND("Wh kg", D5033)), ISNUMBER(FIND("F/g", D5033)), ISNUMBER(FIND("ppm", D5033)), ISNUMBER(FIND("ppb", D5033)), ISNUMBER(FIND("mAh/g", D5033)), ISNUMBER(FIND("kHz", D5033)), ISNUMBER(FIND("°C", D5033)), ISNUMBER(FIND(" pH", D5033)), ISNUMBER(FIND("mg/L", D5033)), ISNUMBER(FIND("mAhg", D5033)), ISNUMBER(FIND("g/L", D5033)), ISNUMBER(FIND("MPa", D5033)))</f>
        <v>0</v>
      </c>
    </row>
    <row r="5034" spans="1:8" hidden="1" x14ac:dyDescent="0.3">
      <c r="A5034">
        <v>4301</v>
      </c>
      <c r="B5034" t="s">
        <v>14355</v>
      </c>
      <c r="C5034" t="s">
        <v>14356</v>
      </c>
      <c r="D5034" t="s">
        <v>14357</v>
      </c>
      <c r="E5034" t="s">
        <v>3411</v>
      </c>
      <c r="F5034" t="s">
        <v>84</v>
      </c>
      <c r="G5034" cm="1">
        <f t="array" aca="1" ref="G5034" ca="1">SUMPRODUCT(--ISNUMBER(MID(D5034,ROW(INDIRECT("1:"&amp;LEN(D5034))),1)*1))</f>
        <v>1</v>
      </c>
      <c r="H5034" t="b">
        <f t="shared" ref="H5033:H5035" si="1156">OR(ISNUMBER(FIND("Wh kg", D5034)), ISNUMBER(FIND("F/g", D5034)), ISNUMBER(FIND("ppm", D5034)), ISNUMBER(FIND("ppb", D5034)), ISNUMBER(FIND("mAh/g", D5034)), ISNUMBER(FIND("kHz", D5034)), ISNUMBER(FIND("°C", D5034)), ISNUMBER(FIND(" pH", D5034)), ISNUMBER(FIND("mg/L", D5034)), ISNUMBER(FIND("min", D5034)), ISNUMBER(FIND("mAhg", D5034)), ISNUMBER(FIND("g/L", D5034)), ISNUMBER(FIND("MPa", D5034)))</f>
        <v>0</v>
      </c>
    </row>
    <row r="5035" spans="1:8" x14ac:dyDescent="0.3">
      <c r="A5035">
        <v>4339</v>
      </c>
      <c r="B5035" t="s">
        <v>14481</v>
      </c>
      <c r="C5035" t="s">
        <v>14482</v>
      </c>
      <c r="D5035" t="s">
        <v>14483</v>
      </c>
      <c r="E5035" t="s">
        <v>60</v>
      </c>
      <c r="F5035" t="s">
        <v>14484</v>
      </c>
      <c r="G5035" cm="1">
        <f t="array" aca="1" ref="G5035" ca="1">SUMPRODUCT(--ISNUMBER(MID(D5035,ROW(INDIRECT("1:"&amp;LEN(D5035))),1)*1))</f>
        <v>1</v>
      </c>
      <c r="H5035" t="b">
        <f>OR(ISNUMBER(FIND("Wh kg", D5035)), ISNUMBER(FIND("F/g", D5035)), ISNUMBER(FIND("ppm", D5035)), ISNUMBER(FIND("ppb", D5035)), ISNUMBER(FIND("mAh/g", D5035)), ISNUMBER(FIND("kHz", D5035)), ISNUMBER(FIND("°C", D5035)), ISNUMBER(FIND(" pH", D5035)), ISNUMBER(FIND("mg/L", D5035)), ISNUMBER(FIND("mAhg", D5035)), ISNUMBER(FIND("g/L", D5035)), ISNUMBER(FIND("MPa", D5035)))</f>
        <v>1</v>
      </c>
    </row>
    <row r="5036" spans="1:8" hidden="1" x14ac:dyDescent="0.3">
      <c r="A5036">
        <v>5034</v>
      </c>
      <c r="B5036" t="s">
        <v>16703</v>
      </c>
      <c r="C5036" t="s">
        <v>16704</v>
      </c>
      <c r="D5036" t="s">
        <v>16705</v>
      </c>
      <c r="E5036" t="s">
        <v>10648</v>
      </c>
      <c r="F5036" t="s">
        <v>15</v>
      </c>
      <c r="G5036" cm="1">
        <f t="array" aca="1" ref="G5036" ca="1">SUMPRODUCT(--ISNUMBER(MID(D5036,ROW(INDIRECT("1:"&amp;LEN(D5036))),1)*1))</f>
        <v>0</v>
      </c>
    </row>
    <row r="5037" spans="1:8" hidden="1" x14ac:dyDescent="0.3">
      <c r="A5037">
        <v>4345</v>
      </c>
      <c r="B5037" t="s">
        <v>14502</v>
      </c>
      <c r="C5037" t="s">
        <v>14503</v>
      </c>
      <c r="D5037" t="s">
        <v>14504</v>
      </c>
      <c r="E5037" t="s">
        <v>14505</v>
      </c>
      <c r="F5037" t="s">
        <v>687</v>
      </c>
      <c r="G5037" cm="1">
        <f t="array" aca="1" ref="G5037" ca="1">SUMPRODUCT(--ISNUMBER(MID(D5037,ROW(INDIRECT("1:"&amp;LEN(D5037))),1)*1))</f>
        <v>1</v>
      </c>
      <c r="H5037" t="b">
        <f>OR(ISNUMBER(FIND("Wh kg", D5037)), ISNUMBER(FIND("F/g", D5037)), ISNUMBER(FIND("ppm", D5037)), ISNUMBER(FIND("ppb", D5037)), ISNUMBER(FIND("mAh/g", D5037)), ISNUMBER(FIND("kHz", D5037)), ISNUMBER(FIND("°C", D5037)), ISNUMBER(FIND(" pH", D5037)), ISNUMBER(FIND("mg/L", D5037)), ISNUMBER(FIND("mAhg", D5037)), ISNUMBER(FIND("g/L", D5037)), ISNUMBER(FIND("MPa", D5037)))</f>
        <v>0</v>
      </c>
    </row>
    <row r="5038" spans="1:8" hidden="1" x14ac:dyDescent="0.3">
      <c r="A5038">
        <v>5036</v>
      </c>
      <c r="B5038" t="s">
        <v>16709</v>
      </c>
      <c r="C5038" t="s">
        <v>16710</v>
      </c>
      <c r="D5038" t="s">
        <v>16711</v>
      </c>
      <c r="E5038" t="s">
        <v>6014</v>
      </c>
      <c r="F5038" t="s">
        <v>3657</v>
      </c>
      <c r="G5038" cm="1">
        <f t="array" aca="1" ref="G5038" ca="1">SUMPRODUCT(--ISNUMBER(MID(D5038,ROW(INDIRECT("1:"&amp;LEN(D5038))),1)*1))</f>
        <v>0</v>
      </c>
    </row>
    <row r="5039" spans="1:8" hidden="1" x14ac:dyDescent="0.3">
      <c r="A5039">
        <v>4382</v>
      </c>
      <c r="B5039" t="s">
        <v>14620</v>
      </c>
      <c r="C5039" t="s">
        <v>14621</v>
      </c>
      <c r="D5039" t="s">
        <v>14622</v>
      </c>
      <c r="E5039" t="s">
        <v>2748</v>
      </c>
      <c r="F5039" t="s">
        <v>89</v>
      </c>
      <c r="G5039" cm="1">
        <f t="array" aca="1" ref="G5039" ca="1">SUMPRODUCT(--ISNUMBER(MID(D5039,ROW(INDIRECT("1:"&amp;LEN(D5039))),1)*1))</f>
        <v>1</v>
      </c>
      <c r="H5039" t="b">
        <f t="shared" ref="H5039:H5041" si="1157">OR(ISNUMBER(FIND("Wh kg", D5039)), ISNUMBER(FIND("F/g", D5039)), ISNUMBER(FIND("ppm", D5039)), ISNUMBER(FIND("ppb", D5039)), ISNUMBER(FIND("mAh/g", D5039)), ISNUMBER(FIND("kHz", D5039)), ISNUMBER(FIND("°C", D5039)), ISNUMBER(FIND(" pH", D5039)), ISNUMBER(FIND("mg/L", D5039)), ISNUMBER(FIND("min", D5039)), ISNUMBER(FIND("mAhg", D5039)), ISNUMBER(FIND("g/L", D5039)), ISNUMBER(FIND("MPa", D5039)))</f>
        <v>0</v>
      </c>
    </row>
    <row r="5040" spans="1:8" hidden="1" x14ac:dyDescent="0.3">
      <c r="A5040">
        <v>4464</v>
      </c>
      <c r="B5040" t="s">
        <v>14883</v>
      </c>
      <c r="C5040" t="s">
        <v>14884</v>
      </c>
      <c r="D5040" t="s">
        <v>14885</v>
      </c>
      <c r="E5040" t="s">
        <v>78</v>
      </c>
      <c r="F5040" t="s">
        <v>10741</v>
      </c>
      <c r="G5040" cm="1">
        <f t="array" aca="1" ref="G5040" ca="1">SUMPRODUCT(--ISNUMBER(MID(D5040,ROW(INDIRECT("1:"&amp;LEN(D5040))),1)*1))</f>
        <v>1</v>
      </c>
      <c r="H5040" t="b">
        <f t="shared" si="1157"/>
        <v>0</v>
      </c>
    </row>
    <row r="5041" spans="1:8" hidden="1" x14ac:dyDescent="0.3">
      <c r="A5041">
        <v>4507</v>
      </c>
      <c r="B5041" t="s">
        <v>15019</v>
      </c>
      <c r="C5041" t="s">
        <v>15020</v>
      </c>
      <c r="D5041" t="s">
        <v>15021</v>
      </c>
      <c r="E5041" t="s">
        <v>1138</v>
      </c>
      <c r="F5041" t="s">
        <v>153</v>
      </c>
      <c r="G5041" cm="1">
        <f t="array" aca="1" ref="G5041" ca="1">SUMPRODUCT(--ISNUMBER(MID(D5041,ROW(INDIRECT("1:"&amp;LEN(D5041))),1)*1))</f>
        <v>1</v>
      </c>
      <c r="H5041" t="b">
        <f t="shared" si="1157"/>
        <v>0</v>
      </c>
    </row>
    <row r="5042" spans="1:8" hidden="1" x14ac:dyDescent="0.3">
      <c r="A5042">
        <v>5040</v>
      </c>
      <c r="B5042" t="s">
        <v>16722</v>
      </c>
      <c r="C5042" t="s">
        <v>16723</v>
      </c>
      <c r="D5042" t="s">
        <v>16724</v>
      </c>
      <c r="E5042" t="s">
        <v>2266</v>
      </c>
      <c r="F5042" t="s">
        <v>46</v>
      </c>
      <c r="G5042" cm="1">
        <f t="array" aca="1" ref="G5042" ca="1">SUMPRODUCT(--ISNUMBER(MID(D5042,ROW(INDIRECT("1:"&amp;LEN(D5042))),1)*1))</f>
        <v>0</v>
      </c>
    </row>
    <row r="5043" spans="1:8" hidden="1" x14ac:dyDescent="0.3">
      <c r="A5043">
        <v>4572</v>
      </c>
      <c r="B5043" t="s">
        <v>15225</v>
      </c>
      <c r="C5043" t="s">
        <v>15226</v>
      </c>
      <c r="D5043" t="s">
        <v>15227</v>
      </c>
      <c r="E5043" t="s">
        <v>195</v>
      </c>
      <c r="F5043" t="s">
        <v>15228</v>
      </c>
      <c r="G5043" cm="1">
        <f t="array" aca="1" ref="G5043" ca="1">SUMPRODUCT(--ISNUMBER(MID(D5043,ROW(INDIRECT("1:"&amp;LEN(D5043))),1)*1))</f>
        <v>1</v>
      </c>
      <c r="H5043" t="b">
        <f>OR(ISNUMBER(FIND("Wh kg", D5043)), ISNUMBER(FIND("F/g", D5043)), ISNUMBER(FIND("ppm", D5043)), ISNUMBER(FIND("ppb", D5043)), ISNUMBER(FIND("mAh/g", D5043)), ISNUMBER(FIND("kHz", D5043)), ISNUMBER(FIND("°C", D5043)), ISNUMBER(FIND(" pH", D5043)), ISNUMBER(FIND("mg/L", D5043)), ISNUMBER(FIND("mAhg", D5043)), ISNUMBER(FIND("g/L", D5043)), ISNUMBER(FIND("MPa", D5043)))</f>
        <v>0</v>
      </c>
    </row>
    <row r="5044" spans="1:8" hidden="1" x14ac:dyDescent="0.3">
      <c r="A5044">
        <v>5042</v>
      </c>
      <c r="B5044" t="s">
        <v>16728</v>
      </c>
      <c r="C5044" t="s">
        <v>16729</v>
      </c>
      <c r="D5044" t="s">
        <v>16730</v>
      </c>
      <c r="E5044" t="s">
        <v>3567</v>
      </c>
      <c r="F5044" t="s">
        <v>2961</v>
      </c>
      <c r="G5044" cm="1">
        <f t="array" aca="1" ref="G5044" ca="1">SUMPRODUCT(--ISNUMBER(MID(D5044,ROW(INDIRECT("1:"&amp;LEN(D5044))),1)*1))</f>
        <v>0</v>
      </c>
    </row>
    <row r="5045" spans="1:8" hidden="1" x14ac:dyDescent="0.3">
      <c r="A5045">
        <v>5043</v>
      </c>
      <c r="B5045" t="s">
        <v>16731</v>
      </c>
      <c r="C5045" t="s">
        <v>16732</v>
      </c>
      <c r="D5045" t="s">
        <v>16733</v>
      </c>
      <c r="E5045" t="s">
        <v>265</v>
      </c>
      <c r="F5045" t="s">
        <v>16734</v>
      </c>
      <c r="G5045" cm="1">
        <f t="array" aca="1" ref="G5045" ca="1">SUMPRODUCT(--ISNUMBER(MID(D5045,ROW(INDIRECT("1:"&amp;LEN(D5045))),1)*1))</f>
        <v>0</v>
      </c>
    </row>
    <row r="5046" spans="1:8" hidden="1" x14ac:dyDescent="0.3">
      <c r="A5046">
        <v>4573</v>
      </c>
      <c r="B5046" t="s">
        <v>15229</v>
      </c>
      <c r="C5046" t="s">
        <v>15230</v>
      </c>
      <c r="D5046" t="s">
        <v>15231</v>
      </c>
      <c r="E5046" t="s">
        <v>3850</v>
      </c>
      <c r="F5046" t="s">
        <v>84</v>
      </c>
      <c r="G5046" cm="1">
        <f t="array" aca="1" ref="G5046" ca="1">SUMPRODUCT(--ISNUMBER(MID(D5046,ROW(INDIRECT("1:"&amp;LEN(D5046))),1)*1))</f>
        <v>1</v>
      </c>
      <c r="H5046" t="b">
        <f t="shared" ref="H5046:H5054" si="1158">OR(ISNUMBER(FIND("Wh kg", D5046)), ISNUMBER(FIND("F/g", D5046)), ISNUMBER(FIND("ppm", D5046)), ISNUMBER(FIND("ppb", D5046)), ISNUMBER(FIND("mAh/g", D5046)), ISNUMBER(FIND("kHz", D5046)), ISNUMBER(FIND("°C", D5046)), ISNUMBER(FIND(" pH", D5046)), ISNUMBER(FIND("mg/L", D5046)), ISNUMBER(FIND("min", D5046)), ISNUMBER(FIND("mAhg", D5046)), ISNUMBER(FIND("g/L", D5046)), ISNUMBER(FIND("MPa", D5046)))</f>
        <v>0</v>
      </c>
    </row>
    <row r="5047" spans="1:8" hidden="1" x14ac:dyDescent="0.3">
      <c r="A5047">
        <v>4586</v>
      </c>
      <c r="B5047" t="s">
        <v>15269</v>
      </c>
      <c r="C5047" t="s">
        <v>15270</v>
      </c>
      <c r="D5047" t="s">
        <v>15271</v>
      </c>
      <c r="E5047" t="s">
        <v>1351</v>
      </c>
      <c r="F5047" t="s">
        <v>116</v>
      </c>
      <c r="G5047" cm="1">
        <f t="array" aca="1" ref="G5047" ca="1">SUMPRODUCT(--ISNUMBER(MID(D5047,ROW(INDIRECT("1:"&amp;LEN(D5047))),1)*1))</f>
        <v>1</v>
      </c>
      <c r="H5047" t="b">
        <f t="shared" si="1158"/>
        <v>0</v>
      </c>
    </row>
    <row r="5048" spans="1:8" hidden="1" x14ac:dyDescent="0.3">
      <c r="A5048">
        <v>4628</v>
      </c>
      <c r="B5048" t="s">
        <v>15401</v>
      </c>
      <c r="C5048" t="s">
        <v>15402</v>
      </c>
      <c r="D5048" t="s">
        <v>15403</v>
      </c>
      <c r="E5048" t="s">
        <v>2748</v>
      </c>
      <c r="F5048" t="s">
        <v>5802</v>
      </c>
      <c r="G5048" cm="1">
        <f t="array" aca="1" ref="G5048" ca="1">SUMPRODUCT(--ISNUMBER(MID(D5048,ROW(INDIRECT("1:"&amp;LEN(D5048))),1)*1))</f>
        <v>1</v>
      </c>
      <c r="H5048" t="b">
        <f t="shared" si="1158"/>
        <v>0</v>
      </c>
    </row>
    <row r="5049" spans="1:8" hidden="1" x14ac:dyDescent="0.3">
      <c r="A5049">
        <v>4673</v>
      </c>
      <c r="B5049" t="s">
        <v>15545</v>
      </c>
      <c r="C5049" t="s">
        <v>15546</v>
      </c>
      <c r="D5049" t="s">
        <v>15547</v>
      </c>
      <c r="E5049" t="s">
        <v>1106</v>
      </c>
      <c r="F5049" t="s">
        <v>46</v>
      </c>
      <c r="G5049" cm="1">
        <f t="array" aca="1" ref="G5049" ca="1">SUMPRODUCT(--ISNUMBER(MID(D5049,ROW(INDIRECT("1:"&amp;LEN(D5049))),1)*1))</f>
        <v>1</v>
      </c>
      <c r="H5049" t="b">
        <f>OR(ISNUMBER(FIND("Wh kg", D5049)), ISNUMBER(FIND("F/g", D5049)), ISNUMBER(FIND("ppm", D5049)), ISNUMBER(FIND("ppb", D5049)), ISNUMBER(FIND("mAh/g", D5049)), ISNUMBER(FIND("kHz", D5049)), ISNUMBER(FIND("°C", D5049)), ISNUMBER(FIND(" pH", D5049)), ISNUMBER(FIND("mg/L", D5049)), ISNUMBER(FIND("mAhg", D5049)), ISNUMBER(FIND("g/L", D5049)), ISNUMBER(FIND("MPa", D5049)))</f>
        <v>0</v>
      </c>
    </row>
    <row r="5050" spans="1:8" hidden="1" x14ac:dyDescent="0.3">
      <c r="A5050">
        <v>4768</v>
      </c>
      <c r="B5050" t="s">
        <v>15848</v>
      </c>
      <c r="C5050" t="s">
        <v>15849</v>
      </c>
      <c r="D5050" t="s">
        <v>15850</v>
      </c>
      <c r="E5050" t="s">
        <v>856</v>
      </c>
      <c r="F5050" t="s">
        <v>486</v>
      </c>
      <c r="G5050" cm="1">
        <f t="array" aca="1" ref="G5050" ca="1">SUMPRODUCT(--ISNUMBER(MID(D5050,ROW(INDIRECT("1:"&amp;LEN(D5050))),1)*1))</f>
        <v>1</v>
      </c>
      <c r="H5050" t="b">
        <f t="shared" si="1158"/>
        <v>0</v>
      </c>
    </row>
    <row r="5051" spans="1:8" hidden="1" x14ac:dyDescent="0.3">
      <c r="A5051">
        <v>4948</v>
      </c>
      <c r="B5051" t="s">
        <v>16429</v>
      </c>
      <c r="C5051" t="s">
        <v>16430</v>
      </c>
      <c r="D5051" t="s">
        <v>16431</v>
      </c>
      <c r="E5051" t="s">
        <v>519</v>
      </c>
      <c r="F5051" t="s">
        <v>1139</v>
      </c>
      <c r="G5051" cm="1">
        <f t="array" aca="1" ref="G5051" ca="1">SUMPRODUCT(--ISNUMBER(MID(D5051,ROW(INDIRECT("1:"&amp;LEN(D5051))),1)*1))</f>
        <v>1</v>
      </c>
      <c r="H5051" t="b">
        <f t="shared" si="1158"/>
        <v>0</v>
      </c>
    </row>
    <row r="5052" spans="1:8" hidden="1" x14ac:dyDescent="0.3">
      <c r="A5052">
        <v>4949</v>
      </c>
      <c r="B5052" t="s">
        <v>16432</v>
      </c>
      <c r="C5052" t="s">
        <v>16433</v>
      </c>
      <c r="D5052" t="s">
        <v>16434</v>
      </c>
      <c r="E5052" t="s">
        <v>137</v>
      </c>
      <c r="F5052" t="s">
        <v>16435</v>
      </c>
      <c r="G5052" cm="1">
        <f t="array" aca="1" ref="G5052" ca="1">SUMPRODUCT(--ISNUMBER(MID(D5052,ROW(INDIRECT("1:"&amp;LEN(D5052))),1)*1))</f>
        <v>1</v>
      </c>
      <c r="H5052" t="b">
        <f>OR(ISNUMBER(FIND("Wh kg", D5052)), ISNUMBER(FIND("F/g", D5052)), ISNUMBER(FIND("ppm", D5052)), ISNUMBER(FIND("ppb", D5052)), ISNUMBER(FIND("mAh/g", D5052)), ISNUMBER(FIND("kHz", D5052)), ISNUMBER(FIND("°C", D5052)), ISNUMBER(FIND(" pH", D5052)), ISNUMBER(FIND("mg/L", D5052)), ISNUMBER(FIND("mAhg", D5052)), ISNUMBER(FIND("g/L", D5052)), ISNUMBER(FIND("MPa", D5052)))</f>
        <v>0</v>
      </c>
    </row>
    <row r="5053" spans="1:8" hidden="1" x14ac:dyDescent="0.3">
      <c r="A5053">
        <v>4982</v>
      </c>
      <c r="B5053" t="s">
        <v>16535</v>
      </c>
      <c r="C5053" t="s">
        <v>16536</v>
      </c>
      <c r="D5053" t="s">
        <v>16537</v>
      </c>
      <c r="E5053" t="s">
        <v>5090</v>
      </c>
      <c r="F5053" t="s">
        <v>568</v>
      </c>
      <c r="G5053" cm="1">
        <f t="array" aca="1" ref="G5053" ca="1">SUMPRODUCT(--ISNUMBER(MID(D5053,ROW(INDIRECT("1:"&amp;LEN(D5053))),1)*1))</f>
        <v>1</v>
      </c>
      <c r="H5053" t="b">
        <f t="shared" si="1158"/>
        <v>0</v>
      </c>
    </row>
    <row r="5054" spans="1:8" hidden="1" x14ac:dyDescent="0.3">
      <c r="A5054">
        <v>5038</v>
      </c>
      <c r="B5054" t="s">
        <v>16715</v>
      </c>
      <c r="C5054" t="s">
        <v>16716</v>
      </c>
      <c r="D5054" t="s">
        <v>16717</v>
      </c>
      <c r="E5054" t="s">
        <v>1329</v>
      </c>
      <c r="F5054" t="s">
        <v>16718</v>
      </c>
      <c r="G5054" cm="1">
        <f t="array" aca="1" ref="G5054" ca="1">SUMPRODUCT(--ISNUMBER(MID(D5054,ROW(INDIRECT("1:"&amp;LEN(D5054))),1)*1))</f>
        <v>1</v>
      </c>
      <c r="H5054" t="b">
        <f>OR(ISNUMBER(FIND("Wh kg", D5054)), ISNUMBER(FIND("F/g", D5054)), ISNUMBER(FIND("ppm", D5054)), ISNUMBER(FIND("ppb", D5054)), ISNUMBER(FIND("mAh/g", D5054)), ISNUMBER(FIND("kHz", D5054)), ISNUMBER(FIND("°C", D5054)), ISNUMBER(FIND(" pH", D5054)), ISNUMBER(FIND("mg/L", D5054)), ISNUMBER(FIND("mAhg", D5054)), ISNUMBER(FIND("g/L", D5054)), ISNUMBER(FIND("MPa", D5054)))</f>
        <v>0</v>
      </c>
    </row>
    <row r="5055" spans="1:8" hidden="1" x14ac:dyDescent="0.3">
      <c r="A5055">
        <v>5053</v>
      </c>
      <c r="B5055" t="s">
        <v>16763</v>
      </c>
      <c r="C5055" t="s">
        <v>16764</v>
      </c>
      <c r="D5055" t="s">
        <v>555</v>
      </c>
      <c r="E5055" t="s">
        <v>6859</v>
      </c>
      <c r="F5055" t="s">
        <v>16765</v>
      </c>
      <c r="G5055" cm="1">
        <f t="array" aca="1" ref="G5055" ca="1">SUMPRODUCT(--ISNUMBER(MID(D5055,ROW(INDIRECT("1:"&amp;LEN(D5055))),1)*1))</f>
        <v>0</v>
      </c>
    </row>
    <row r="5056" spans="1:8" hidden="1" x14ac:dyDescent="0.3">
      <c r="A5056">
        <v>5054</v>
      </c>
      <c r="B5056" t="s">
        <v>16766</v>
      </c>
      <c r="C5056" t="s">
        <v>16767</v>
      </c>
      <c r="D5056" t="s">
        <v>16768</v>
      </c>
      <c r="E5056" t="s">
        <v>126</v>
      </c>
      <c r="F5056" t="s">
        <v>153</v>
      </c>
      <c r="G5056" cm="1">
        <f t="array" aca="1" ref="G5056" ca="1">SUMPRODUCT(--ISNUMBER(MID(D5056,ROW(INDIRECT("1:"&amp;LEN(D5056))),1)*1))</f>
        <v>0</v>
      </c>
    </row>
    <row r="5057" spans="1:7" hidden="1" x14ac:dyDescent="0.3">
      <c r="A5057">
        <v>5055</v>
      </c>
      <c r="B5057" t="s">
        <v>16769</v>
      </c>
      <c r="C5057" t="s">
        <v>16770</v>
      </c>
      <c r="D5057" t="s">
        <v>16771</v>
      </c>
      <c r="E5057" t="s">
        <v>5662</v>
      </c>
      <c r="F5057" t="s">
        <v>89</v>
      </c>
      <c r="G5057" cm="1">
        <f t="array" aca="1" ref="G5057" ca="1">SUMPRODUCT(--ISNUMBER(MID(D5057,ROW(INDIRECT("1:"&amp;LEN(D5057))),1)*1))</f>
        <v>0</v>
      </c>
    </row>
  </sheetData>
  <autoFilter ref="A1:H5057" xr:uid="{00000000-0001-0000-0000-000000000000}">
    <filterColumn colId="6">
      <customFilters>
        <customFilter operator="greaterThan" val="0"/>
      </customFilters>
    </filterColumn>
    <filterColumn colId="7">
      <filters>
        <filter val="TRUE"/>
      </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CB0C46-98EA-4D1E-9C01-9B09D383D861}">
  <dimension ref="A1"/>
  <sheetViews>
    <sheetView workbookViewId="0">
      <selection activeCell="E8" sqref="E8"/>
    </sheetView>
  </sheetViews>
  <sheetFormatPr defaultRowHeight="14.4" x14ac:dyDescent="0.3"/>
  <sheetData>
    <row r="1" spans="1:1" x14ac:dyDescent="0.3">
      <c r="A1" t="s">
        <v>16772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77202A-C246-4733-BE58-E680A29E045B}">
  <dimension ref="A1:C1198"/>
  <sheetViews>
    <sheetView topLeftCell="A1183" workbookViewId="0">
      <selection activeCell="B1190" sqref="B1190"/>
    </sheetView>
  </sheetViews>
  <sheetFormatPr defaultRowHeight="14.4" x14ac:dyDescent="0.3"/>
  <sheetData>
    <row r="1" spans="1:3" x14ac:dyDescent="0.3">
      <c r="A1" t="s">
        <v>1</v>
      </c>
      <c r="B1" t="s">
        <v>2</v>
      </c>
      <c r="C1" t="s">
        <v>3</v>
      </c>
    </row>
    <row r="2" spans="1:3" x14ac:dyDescent="0.3">
      <c r="A2" t="s">
        <v>8034</v>
      </c>
      <c r="B2" t="s">
        <v>8035</v>
      </c>
      <c r="C2" t="s">
        <v>8036</v>
      </c>
    </row>
    <row r="3" spans="1:3" x14ac:dyDescent="0.3">
      <c r="A3" t="s">
        <v>2079</v>
      </c>
      <c r="B3" t="s">
        <v>2080</v>
      </c>
      <c r="C3" t="s">
        <v>2081</v>
      </c>
    </row>
    <row r="4" spans="1:3" x14ac:dyDescent="0.3">
      <c r="A4" t="s">
        <v>1284</v>
      </c>
      <c r="B4" t="s">
        <v>1285</v>
      </c>
      <c r="C4" t="s">
        <v>1286</v>
      </c>
    </row>
    <row r="5" spans="1:3" x14ac:dyDescent="0.3">
      <c r="A5" t="s">
        <v>5153</v>
      </c>
      <c r="B5" t="s">
        <v>5154</v>
      </c>
      <c r="C5" t="s">
        <v>5155</v>
      </c>
    </row>
    <row r="6" spans="1:3" x14ac:dyDescent="0.3">
      <c r="A6" t="s">
        <v>13578</v>
      </c>
      <c r="B6" t="s">
        <v>13579</v>
      </c>
      <c r="C6" t="s">
        <v>13580</v>
      </c>
    </row>
    <row r="7" spans="1:3" x14ac:dyDescent="0.3">
      <c r="A7" t="s">
        <v>2683</v>
      </c>
      <c r="B7" t="s">
        <v>2684</v>
      </c>
      <c r="C7" t="s">
        <v>2685</v>
      </c>
    </row>
    <row r="8" spans="1:3" x14ac:dyDescent="0.3">
      <c r="A8" t="s">
        <v>9890</v>
      </c>
      <c r="B8" t="s">
        <v>9891</v>
      </c>
      <c r="C8" t="s">
        <v>9892</v>
      </c>
    </row>
    <row r="9" spans="1:3" x14ac:dyDescent="0.3">
      <c r="A9" t="s">
        <v>8865</v>
      </c>
      <c r="B9" t="s">
        <v>8866</v>
      </c>
      <c r="C9" t="s">
        <v>8867</v>
      </c>
    </row>
    <row r="10" spans="1:3" x14ac:dyDescent="0.3">
      <c r="A10" t="s">
        <v>13047</v>
      </c>
      <c r="B10" t="s">
        <v>13048</v>
      </c>
      <c r="C10" t="s">
        <v>13049</v>
      </c>
    </row>
    <row r="11" spans="1:3" x14ac:dyDescent="0.3">
      <c r="A11" t="s">
        <v>9012</v>
      </c>
      <c r="B11" t="s">
        <v>9013</v>
      </c>
      <c r="C11" t="s">
        <v>9014</v>
      </c>
    </row>
    <row r="12" spans="1:3" x14ac:dyDescent="0.3">
      <c r="A12" t="s">
        <v>3002</v>
      </c>
      <c r="B12" t="s">
        <v>3003</v>
      </c>
      <c r="C12" t="s">
        <v>3004</v>
      </c>
    </row>
    <row r="13" spans="1:3" x14ac:dyDescent="0.3">
      <c r="A13" t="s">
        <v>8123</v>
      </c>
      <c r="B13" t="s">
        <v>8124</v>
      </c>
      <c r="C13" t="s">
        <v>8125</v>
      </c>
    </row>
    <row r="14" spans="1:3" x14ac:dyDescent="0.3">
      <c r="A14" t="s">
        <v>3467</v>
      </c>
      <c r="B14" t="s">
        <v>3468</v>
      </c>
      <c r="C14" t="s">
        <v>3469</v>
      </c>
    </row>
    <row r="15" spans="1:3" x14ac:dyDescent="0.3">
      <c r="A15" t="s">
        <v>16293</v>
      </c>
      <c r="B15" t="s">
        <v>16294</v>
      </c>
      <c r="C15" t="s">
        <v>16295</v>
      </c>
    </row>
    <row r="16" spans="1:3" x14ac:dyDescent="0.3">
      <c r="A16" t="s">
        <v>13893</v>
      </c>
      <c r="B16" t="s">
        <v>13894</v>
      </c>
      <c r="C16" t="s">
        <v>13895</v>
      </c>
    </row>
    <row r="17" spans="1:3" x14ac:dyDescent="0.3">
      <c r="A17" t="s">
        <v>14567</v>
      </c>
      <c r="B17" t="s">
        <v>14568</v>
      </c>
      <c r="C17" t="s">
        <v>14569</v>
      </c>
    </row>
    <row r="18" spans="1:3" x14ac:dyDescent="0.3">
      <c r="A18" t="s">
        <v>2372</v>
      </c>
      <c r="B18" t="s">
        <v>2373</v>
      </c>
      <c r="C18" t="s">
        <v>2374</v>
      </c>
    </row>
    <row r="19" spans="1:3" x14ac:dyDescent="0.3">
      <c r="A19" t="s">
        <v>15179</v>
      </c>
      <c r="B19" t="s">
        <v>15180</v>
      </c>
      <c r="C19" t="s">
        <v>15181</v>
      </c>
    </row>
    <row r="20" spans="1:3" x14ac:dyDescent="0.3">
      <c r="A20" t="s">
        <v>13274</v>
      </c>
      <c r="B20" t="s">
        <v>13275</v>
      </c>
      <c r="C20" t="s">
        <v>13276</v>
      </c>
    </row>
    <row r="21" spans="1:3" x14ac:dyDescent="0.3">
      <c r="A21" t="s">
        <v>13100</v>
      </c>
      <c r="B21" t="s">
        <v>13101</v>
      </c>
      <c r="C21" t="s">
        <v>13102</v>
      </c>
    </row>
    <row r="22" spans="1:3" x14ac:dyDescent="0.3">
      <c r="A22" t="s">
        <v>14699</v>
      </c>
      <c r="B22" t="s">
        <v>14700</v>
      </c>
      <c r="C22" t="s">
        <v>14701</v>
      </c>
    </row>
    <row r="23" spans="1:3" x14ac:dyDescent="0.3">
      <c r="A23" t="s">
        <v>1338</v>
      </c>
      <c r="B23" t="s">
        <v>1339</v>
      </c>
      <c r="C23" t="s">
        <v>1340</v>
      </c>
    </row>
    <row r="24" spans="1:3" x14ac:dyDescent="0.3">
      <c r="A24" t="s">
        <v>4676</v>
      </c>
      <c r="B24" t="s">
        <v>4677</v>
      </c>
      <c r="C24" t="s">
        <v>4678</v>
      </c>
    </row>
    <row r="25" spans="1:3" x14ac:dyDescent="0.3">
      <c r="A25" t="s">
        <v>1224</v>
      </c>
      <c r="B25" t="s">
        <v>1225</v>
      </c>
      <c r="C25" t="s">
        <v>1226</v>
      </c>
    </row>
    <row r="26" spans="1:3" x14ac:dyDescent="0.3">
      <c r="A26" t="s">
        <v>15495</v>
      </c>
      <c r="B26" t="s">
        <v>15496</v>
      </c>
      <c r="C26" t="s">
        <v>15497</v>
      </c>
    </row>
    <row r="27" spans="1:3" x14ac:dyDescent="0.3">
      <c r="A27" t="s">
        <v>2843</v>
      </c>
      <c r="B27" t="s">
        <v>2844</v>
      </c>
      <c r="C27" t="s">
        <v>2845</v>
      </c>
    </row>
    <row r="28" spans="1:3" x14ac:dyDescent="0.3">
      <c r="A28" t="s">
        <v>1362</v>
      </c>
      <c r="B28" t="s">
        <v>1363</v>
      </c>
      <c r="C28" t="s">
        <v>1364</v>
      </c>
    </row>
    <row r="29" spans="1:3" x14ac:dyDescent="0.3">
      <c r="A29" t="s">
        <v>13476</v>
      </c>
      <c r="B29" t="s">
        <v>13477</v>
      </c>
      <c r="C29" t="s">
        <v>13478</v>
      </c>
    </row>
    <row r="30" spans="1:3" x14ac:dyDescent="0.3">
      <c r="A30" t="s">
        <v>5006</v>
      </c>
      <c r="B30" t="s">
        <v>5007</v>
      </c>
      <c r="C30" t="s">
        <v>5008</v>
      </c>
    </row>
    <row r="31" spans="1:3" x14ac:dyDescent="0.3">
      <c r="A31" t="s">
        <v>2197</v>
      </c>
      <c r="B31" t="s">
        <v>2198</v>
      </c>
      <c r="C31" t="s">
        <v>2199</v>
      </c>
    </row>
    <row r="32" spans="1:3" x14ac:dyDescent="0.3">
      <c r="A32" t="s">
        <v>8024</v>
      </c>
      <c r="B32" t="s">
        <v>8025</v>
      </c>
      <c r="C32" t="s">
        <v>8026</v>
      </c>
    </row>
    <row r="33" spans="1:3" x14ac:dyDescent="0.3">
      <c r="A33" t="s">
        <v>9367</v>
      </c>
      <c r="B33" t="s">
        <v>9368</v>
      </c>
      <c r="C33" t="s">
        <v>9369</v>
      </c>
    </row>
    <row r="34" spans="1:3" x14ac:dyDescent="0.3">
      <c r="A34" t="s">
        <v>2315</v>
      </c>
      <c r="B34" t="s">
        <v>2316</v>
      </c>
      <c r="C34" t="s">
        <v>2317</v>
      </c>
    </row>
    <row r="35" spans="1:3" x14ac:dyDescent="0.3">
      <c r="A35" t="s">
        <v>11103</v>
      </c>
      <c r="B35" t="s">
        <v>11104</v>
      </c>
      <c r="C35" t="s">
        <v>11105</v>
      </c>
    </row>
    <row r="36" spans="1:3" x14ac:dyDescent="0.3">
      <c r="A36" t="s">
        <v>3900</v>
      </c>
      <c r="B36" t="s">
        <v>3901</v>
      </c>
      <c r="C36" t="s">
        <v>3902</v>
      </c>
    </row>
    <row r="37" spans="1:3" x14ac:dyDescent="0.3">
      <c r="A37" t="s">
        <v>7140</v>
      </c>
      <c r="B37" t="s">
        <v>7141</v>
      </c>
      <c r="C37" t="s">
        <v>7142</v>
      </c>
    </row>
    <row r="38" spans="1:3" x14ac:dyDescent="0.3">
      <c r="A38" t="s">
        <v>7432</v>
      </c>
      <c r="B38" t="s">
        <v>7433</v>
      </c>
      <c r="C38" t="s">
        <v>7434</v>
      </c>
    </row>
    <row r="39" spans="1:3" x14ac:dyDescent="0.3">
      <c r="A39" t="s">
        <v>14774</v>
      </c>
      <c r="B39" t="s">
        <v>14775</v>
      </c>
      <c r="C39" t="s">
        <v>14776</v>
      </c>
    </row>
    <row r="40" spans="1:3" x14ac:dyDescent="0.3">
      <c r="A40" t="s">
        <v>3381</v>
      </c>
      <c r="B40" t="s">
        <v>3382</v>
      </c>
      <c r="C40" t="s">
        <v>3383</v>
      </c>
    </row>
    <row r="41" spans="1:3" x14ac:dyDescent="0.3">
      <c r="A41" t="s">
        <v>7462</v>
      </c>
      <c r="B41" t="s">
        <v>7463</v>
      </c>
      <c r="C41" t="s">
        <v>7464</v>
      </c>
    </row>
    <row r="42" spans="1:3" x14ac:dyDescent="0.3">
      <c r="A42" t="s">
        <v>7721</v>
      </c>
      <c r="B42" t="s">
        <v>7722</v>
      </c>
      <c r="C42" t="s">
        <v>7723</v>
      </c>
    </row>
    <row r="43" spans="1:3" x14ac:dyDescent="0.3">
      <c r="A43" t="s">
        <v>13283</v>
      </c>
      <c r="B43" t="s">
        <v>13284</v>
      </c>
      <c r="C43" t="s">
        <v>13285</v>
      </c>
    </row>
    <row r="44" spans="1:3" x14ac:dyDescent="0.3">
      <c r="A44" t="s">
        <v>16079</v>
      </c>
      <c r="B44" t="s">
        <v>16080</v>
      </c>
      <c r="C44" t="s">
        <v>16081</v>
      </c>
    </row>
    <row r="45" spans="1:3" x14ac:dyDescent="0.3">
      <c r="A45" t="s">
        <v>16198</v>
      </c>
      <c r="B45" t="s">
        <v>16199</v>
      </c>
      <c r="C45" t="s">
        <v>16200</v>
      </c>
    </row>
    <row r="46" spans="1:3" x14ac:dyDescent="0.3">
      <c r="A46" t="s">
        <v>5718</v>
      </c>
      <c r="B46" t="s">
        <v>5719</v>
      </c>
      <c r="C46" t="s">
        <v>5720</v>
      </c>
    </row>
    <row r="47" spans="1:3" x14ac:dyDescent="0.3">
      <c r="A47" t="s">
        <v>4403</v>
      </c>
      <c r="B47" t="s">
        <v>4404</v>
      </c>
      <c r="C47" t="s">
        <v>4405</v>
      </c>
    </row>
    <row r="48" spans="1:3" x14ac:dyDescent="0.3">
      <c r="A48" t="s">
        <v>12481</v>
      </c>
      <c r="B48" t="s">
        <v>12482</v>
      </c>
      <c r="C48" t="s">
        <v>12483</v>
      </c>
    </row>
    <row r="49" spans="1:3" x14ac:dyDescent="0.3">
      <c r="A49" t="s">
        <v>13531</v>
      </c>
      <c r="B49" t="s">
        <v>13532</v>
      </c>
      <c r="C49" t="s">
        <v>13533</v>
      </c>
    </row>
    <row r="50" spans="1:3" x14ac:dyDescent="0.3">
      <c r="A50" t="s">
        <v>3258</v>
      </c>
      <c r="B50" t="s">
        <v>3259</v>
      </c>
      <c r="C50" t="s">
        <v>3260</v>
      </c>
    </row>
    <row r="51" spans="1:3" x14ac:dyDescent="0.3">
      <c r="A51" t="s">
        <v>3984</v>
      </c>
      <c r="B51" t="s">
        <v>3985</v>
      </c>
      <c r="C51" t="s">
        <v>3986</v>
      </c>
    </row>
    <row r="52" spans="1:3" x14ac:dyDescent="0.3">
      <c r="A52" t="s">
        <v>11849</v>
      </c>
      <c r="B52" t="s">
        <v>11850</v>
      </c>
      <c r="C52" t="s">
        <v>11851</v>
      </c>
    </row>
    <row r="53" spans="1:3" x14ac:dyDescent="0.3">
      <c r="A53" t="s">
        <v>13326</v>
      </c>
      <c r="B53" t="s">
        <v>13327</v>
      </c>
      <c r="C53" t="s">
        <v>13328</v>
      </c>
    </row>
    <row r="54" spans="1:3" x14ac:dyDescent="0.3">
      <c r="A54" t="s">
        <v>15678</v>
      </c>
      <c r="B54" t="s">
        <v>15679</v>
      </c>
      <c r="C54" t="s">
        <v>15680</v>
      </c>
    </row>
    <row r="55" spans="1:3" x14ac:dyDescent="0.3">
      <c r="A55" t="s">
        <v>15764</v>
      </c>
      <c r="B55" t="s">
        <v>15765</v>
      </c>
      <c r="C55" t="s">
        <v>15766</v>
      </c>
    </row>
    <row r="56" spans="1:3" x14ac:dyDescent="0.3">
      <c r="A56" t="s">
        <v>6863</v>
      </c>
      <c r="B56" t="s">
        <v>6864</v>
      </c>
      <c r="C56" t="s">
        <v>6865</v>
      </c>
    </row>
    <row r="57" spans="1:3" x14ac:dyDescent="0.3">
      <c r="A57" t="s">
        <v>10894</v>
      </c>
      <c r="B57" t="s">
        <v>10895</v>
      </c>
      <c r="C57" t="s">
        <v>10896</v>
      </c>
    </row>
    <row r="58" spans="1:3" x14ac:dyDescent="0.3">
      <c r="A58" t="s">
        <v>13335</v>
      </c>
      <c r="B58" t="s">
        <v>13336</v>
      </c>
      <c r="C58" t="s">
        <v>13337</v>
      </c>
    </row>
    <row r="59" spans="1:3" x14ac:dyDescent="0.3">
      <c r="A59" t="s">
        <v>128</v>
      </c>
      <c r="B59" t="s">
        <v>129</v>
      </c>
      <c r="C59" t="s">
        <v>130</v>
      </c>
    </row>
    <row r="60" spans="1:3" x14ac:dyDescent="0.3">
      <c r="A60" t="s">
        <v>6879</v>
      </c>
      <c r="B60" t="s">
        <v>6880</v>
      </c>
      <c r="C60" t="s">
        <v>6881</v>
      </c>
    </row>
    <row r="61" spans="1:3" x14ac:dyDescent="0.3">
      <c r="A61" t="s">
        <v>7008</v>
      </c>
      <c r="B61" t="s">
        <v>7009</v>
      </c>
      <c r="C61" t="s">
        <v>7010</v>
      </c>
    </row>
    <row r="62" spans="1:3" x14ac:dyDescent="0.3">
      <c r="A62" t="s">
        <v>11651</v>
      </c>
      <c r="B62" t="s">
        <v>11652</v>
      </c>
      <c r="C62" t="s">
        <v>11653</v>
      </c>
    </row>
    <row r="63" spans="1:3" x14ac:dyDescent="0.3">
      <c r="A63" t="s">
        <v>11900</v>
      </c>
      <c r="B63" t="s">
        <v>11901</v>
      </c>
      <c r="C63" t="s">
        <v>11902</v>
      </c>
    </row>
    <row r="64" spans="1:3" x14ac:dyDescent="0.3">
      <c r="A64" t="s">
        <v>7504</v>
      </c>
      <c r="B64" t="s">
        <v>7505</v>
      </c>
      <c r="C64" t="s">
        <v>7506</v>
      </c>
    </row>
    <row r="65" spans="1:3" x14ac:dyDescent="0.3">
      <c r="A65" t="s">
        <v>7795</v>
      </c>
      <c r="B65" t="s">
        <v>7796</v>
      </c>
      <c r="C65" t="s">
        <v>7797</v>
      </c>
    </row>
    <row r="66" spans="1:3" x14ac:dyDescent="0.3">
      <c r="A66" t="s">
        <v>13516</v>
      </c>
      <c r="B66" t="s">
        <v>13517</v>
      </c>
      <c r="C66" t="s">
        <v>13518</v>
      </c>
    </row>
    <row r="67" spans="1:3" x14ac:dyDescent="0.3">
      <c r="A67" t="s">
        <v>1546</v>
      </c>
      <c r="B67" t="s">
        <v>1547</v>
      </c>
      <c r="C67" t="s">
        <v>1548</v>
      </c>
    </row>
    <row r="68" spans="1:3" x14ac:dyDescent="0.3">
      <c r="A68" t="s">
        <v>6745</v>
      </c>
      <c r="B68" t="s">
        <v>6746</v>
      </c>
      <c r="C68" t="s">
        <v>6747</v>
      </c>
    </row>
    <row r="69" spans="1:3" x14ac:dyDescent="0.3">
      <c r="A69" t="s">
        <v>6961</v>
      </c>
      <c r="B69" t="s">
        <v>6962</v>
      </c>
      <c r="C69" t="s">
        <v>6963</v>
      </c>
    </row>
    <row r="70" spans="1:3" x14ac:dyDescent="0.3">
      <c r="A70" t="s">
        <v>8004</v>
      </c>
      <c r="B70" t="s">
        <v>8005</v>
      </c>
      <c r="C70" t="s">
        <v>8006</v>
      </c>
    </row>
    <row r="71" spans="1:3" x14ac:dyDescent="0.3">
      <c r="A71" t="s">
        <v>9679</v>
      </c>
      <c r="B71" t="s">
        <v>9680</v>
      </c>
      <c r="C71" t="s">
        <v>9681</v>
      </c>
    </row>
    <row r="72" spans="1:3" x14ac:dyDescent="0.3">
      <c r="A72" t="s">
        <v>10314</v>
      </c>
      <c r="B72" t="s">
        <v>10315</v>
      </c>
      <c r="C72" t="s">
        <v>10316</v>
      </c>
    </row>
    <row r="73" spans="1:3" x14ac:dyDescent="0.3">
      <c r="A73" t="s">
        <v>10985</v>
      </c>
      <c r="B73" t="s">
        <v>10986</v>
      </c>
      <c r="C73" t="s">
        <v>10987</v>
      </c>
    </row>
    <row r="74" spans="1:3" x14ac:dyDescent="0.3">
      <c r="A74" t="s">
        <v>12315</v>
      </c>
      <c r="B74" t="s">
        <v>12316</v>
      </c>
      <c r="C74" t="s">
        <v>12317</v>
      </c>
    </row>
    <row r="75" spans="1:3" x14ac:dyDescent="0.3">
      <c r="A75" t="s">
        <v>14749</v>
      </c>
      <c r="B75" t="s">
        <v>14750</v>
      </c>
      <c r="C75" t="s">
        <v>14751</v>
      </c>
    </row>
    <row r="76" spans="1:3" x14ac:dyDescent="0.3">
      <c r="A76" t="s">
        <v>889</v>
      </c>
      <c r="B76" t="s">
        <v>890</v>
      </c>
      <c r="C76" t="s">
        <v>891</v>
      </c>
    </row>
    <row r="77" spans="1:3" x14ac:dyDescent="0.3">
      <c r="A77" t="s">
        <v>6785</v>
      </c>
      <c r="B77" t="s">
        <v>6786</v>
      </c>
      <c r="C77" t="s">
        <v>6787</v>
      </c>
    </row>
    <row r="78" spans="1:3" x14ac:dyDescent="0.3">
      <c r="A78" t="s">
        <v>9924</v>
      </c>
      <c r="B78" t="s">
        <v>9925</v>
      </c>
      <c r="C78" t="s">
        <v>9926</v>
      </c>
    </row>
    <row r="79" spans="1:3" x14ac:dyDescent="0.3">
      <c r="A79" t="s">
        <v>11241</v>
      </c>
      <c r="B79" t="s">
        <v>11242</v>
      </c>
      <c r="C79" t="s">
        <v>11243</v>
      </c>
    </row>
    <row r="80" spans="1:3" x14ac:dyDescent="0.3">
      <c r="A80" t="s">
        <v>11763</v>
      </c>
      <c r="B80" t="s">
        <v>11764</v>
      </c>
      <c r="C80" t="s">
        <v>11765</v>
      </c>
    </row>
    <row r="81" spans="1:3" x14ac:dyDescent="0.3">
      <c r="A81" t="s">
        <v>14802</v>
      </c>
      <c r="B81" t="s">
        <v>14803</v>
      </c>
      <c r="C81" t="s">
        <v>14804</v>
      </c>
    </row>
    <row r="82" spans="1:3" x14ac:dyDescent="0.3">
      <c r="A82" t="s">
        <v>15222</v>
      </c>
      <c r="B82" t="s">
        <v>15223</v>
      </c>
      <c r="C82" t="s">
        <v>15224</v>
      </c>
    </row>
    <row r="83" spans="1:3" x14ac:dyDescent="0.3">
      <c r="A83" t="s">
        <v>3238</v>
      </c>
      <c r="B83" t="s">
        <v>3239</v>
      </c>
      <c r="C83" t="s">
        <v>3240</v>
      </c>
    </row>
    <row r="84" spans="1:3" x14ac:dyDescent="0.3">
      <c r="A84" t="s">
        <v>8135</v>
      </c>
      <c r="B84" t="s">
        <v>8136</v>
      </c>
      <c r="C84" t="s">
        <v>8137</v>
      </c>
    </row>
    <row r="85" spans="1:3" x14ac:dyDescent="0.3">
      <c r="A85" t="s">
        <v>9752</v>
      </c>
      <c r="B85" t="s">
        <v>9753</v>
      </c>
      <c r="C85" t="s">
        <v>9754</v>
      </c>
    </row>
    <row r="86" spans="1:3" x14ac:dyDescent="0.3">
      <c r="A86" t="s">
        <v>10199</v>
      </c>
      <c r="B86" t="s">
        <v>10200</v>
      </c>
      <c r="C86" t="s">
        <v>10201</v>
      </c>
    </row>
    <row r="87" spans="1:3" x14ac:dyDescent="0.3">
      <c r="A87" t="s">
        <v>10597</v>
      </c>
      <c r="B87" t="s">
        <v>10598</v>
      </c>
      <c r="C87" t="s">
        <v>10599</v>
      </c>
    </row>
    <row r="88" spans="1:3" x14ac:dyDescent="0.3">
      <c r="A88" t="s">
        <v>4231</v>
      </c>
      <c r="B88" t="s">
        <v>4232</v>
      </c>
      <c r="C88" t="s">
        <v>4233</v>
      </c>
    </row>
    <row r="89" spans="1:3" x14ac:dyDescent="0.3">
      <c r="A89" t="s">
        <v>7724</v>
      </c>
      <c r="B89" t="s">
        <v>7725</v>
      </c>
      <c r="C89" t="s">
        <v>7726</v>
      </c>
    </row>
    <row r="90" spans="1:3" x14ac:dyDescent="0.3">
      <c r="A90" t="s">
        <v>2544</v>
      </c>
      <c r="B90" t="s">
        <v>2545</v>
      </c>
      <c r="C90" t="s">
        <v>2546</v>
      </c>
    </row>
    <row r="91" spans="1:3" x14ac:dyDescent="0.3">
      <c r="A91" t="s">
        <v>2872</v>
      </c>
      <c r="B91" t="s">
        <v>2873</v>
      </c>
      <c r="C91" t="s">
        <v>2874</v>
      </c>
    </row>
    <row r="92" spans="1:3" x14ac:dyDescent="0.3">
      <c r="A92" t="s">
        <v>3834</v>
      </c>
      <c r="B92" t="s">
        <v>3835</v>
      </c>
      <c r="C92" t="s">
        <v>3836</v>
      </c>
    </row>
    <row r="93" spans="1:3" x14ac:dyDescent="0.3">
      <c r="A93" t="s">
        <v>4303</v>
      </c>
      <c r="B93" t="s">
        <v>4304</v>
      </c>
      <c r="C93" t="s">
        <v>4305</v>
      </c>
    </row>
    <row r="94" spans="1:3" x14ac:dyDescent="0.3">
      <c r="A94" t="s">
        <v>16634</v>
      </c>
      <c r="B94" t="s">
        <v>16635</v>
      </c>
      <c r="C94" t="s">
        <v>16636</v>
      </c>
    </row>
    <row r="95" spans="1:3" x14ac:dyDescent="0.3">
      <c r="A95" t="s">
        <v>1567</v>
      </c>
      <c r="B95" t="s">
        <v>1568</v>
      </c>
      <c r="C95" t="s">
        <v>1569</v>
      </c>
    </row>
    <row r="96" spans="1:3" x14ac:dyDescent="0.3">
      <c r="A96" t="s">
        <v>4128</v>
      </c>
      <c r="B96" t="s">
        <v>4129</v>
      </c>
      <c r="C96" t="s">
        <v>4130</v>
      </c>
    </row>
    <row r="97" spans="1:3" x14ac:dyDescent="0.3">
      <c r="A97" t="s">
        <v>4875</v>
      </c>
      <c r="B97" t="s">
        <v>4876</v>
      </c>
      <c r="C97" t="s">
        <v>4877</v>
      </c>
    </row>
    <row r="98" spans="1:3" x14ac:dyDescent="0.3">
      <c r="A98" t="s">
        <v>10023</v>
      </c>
      <c r="B98" t="s">
        <v>10024</v>
      </c>
      <c r="C98" t="s">
        <v>10025</v>
      </c>
    </row>
    <row r="99" spans="1:3" x14ac:dyDescent="0.3">
      <c r="A99" t="s">
        <v>14793</v>
      </c>
      <c r="B99" t="s">
        <v>14794</v>
      </c>
      <c r="C99" t="s">
        <v>14795</v>
      </c>
    </row>
    <row r="100" spans="1:3" x14ac:dyDescent="0.3">
      <c r="A100" t="s">
        <v>16204</v>
      </c>
      <c r="B100" t="s">
        <v>16205</v>
      </c>
      <c r="C100" t="s">
        <v>16206</v>
      </c>
    </row>
    <row r="101" spans="1:3" x14ac:dyDescent="0.3">
      <c r="A101" t="s">
        <v>16327</v>
      </c>
      <c r="B101" t="s">
        <v>16328</v>
      </c>
      <c r="C101" t="s">
        <v>16329</v>
      </c>
    </row>
    <row r="102" spans="1:3" x14ac:dyDescent="0.3">
      <c r="A102" t="s">
        <v>8095</v>
      </c>
      <c r="B102" t="s">
        <v>8096</v>
      </c>
      <c r="C102" t="s">
        <v>8097</v>
      </c>
    </row>
    <row r="103" spans="1:3" x14ac:dyDescent="0.3">
      <c r="A103" t="s">
        <v>13525</v>
      </c>
      <c r="B103" t="s">
        <v>13526</v>
      </c>
      <c r="C103" t="s">
        <v>13527</v>
      </c>
    </row>
    <row r="104" spans="1:3" x14ac:dyDescent="0.3">
      <c r="A104" t="s">
        <v>14262</v>
      </c>
      <c r="B104" t="s">
        <v>14263</v>
      </c>
      <c r="C104" t="s">
        <v>14264</v>
      </c>
    </row>
    <row r="105" spans="1:3" x14ac:dyDescent="0.3">
      <c r="A105" t="s">
        <v>840</v>
      </c>
      <c r="B105" t="s">
        <v>841</v>
      </c>
      <c r="C105" t="s">
        <v>842</v>
      </c>
    </row>
    <row r="106" spans="1:3" x14ac:dyDescent="0.3">
      <c r="A106" t="s">
        <v>3448</v>
      </c>
      <c r="B106" t="s">
        <v>3449</v>
      </c>
      <c r="C106" t="s">
        <v>3450</v>
      </c>
    </row>
    <row r="107" spans="1:3" x14ac:dyDescent="0.3">
      <c r="A107" t="s">
        <v>4987</v>
      </c>
      <c r="B107" t="s">
        <v>4988</v>
      </c>
      <c r="C107" t="s">
        <v>4989</v>
      </c>
    </row>
    <row r="108" spans="1:3" x14ac:dyDescent="0.3">
      <c r="A108" t="s">
        <v>7316</v>
      </c>
      <c r="B108" t="s">
        <v>7317</v>
      </c>
      <c r="C108" t="s">
        <v>7318</v>
      </c>
    </row>
    <row r="109" spans="1:3" x14ac:dyDescent="0.3">
      <c r="A109" t="s">
        <v>9208</v>
      </c>
      <c r="B109" t="s">
        <v>9209</v>
      </c>
      <c r="C109" t="s">
        <v>9210</v>
      </c>
    </row>
    <row r="110" spans="1:3" x14ac:dyDescent="0.3">
      <c r="A110" t="s">
        <v>10677</v>
      </c>
      <c r="B110" t="s">
        <v>10678</v>
      </c>
      <c r="C110" t="s">
        <v>10679</v>
      </c>
    </row>
    <row r="111" spans="1:3" x14ac:dyDescent="0.3">
      <c r="A111" t="s">
        <v>14879</v>
      </c>
      <c r="B111" t="s">
        <v>14880</v>
      </c>
      <c r="C111" t="s">
        <v>14881</v>
      </c>
    </row>
    <row r="112" spans="1:3" x14ac:dyDescent="0.3">
      <c r="A112" t="s">
        <v>15463</v>
      </c>
      <c r="B112" t="s">
        <v>15464</v>
      </c>
      <c r="C112" t="s">
        <v>15465</v>
      </c>
    </row>
    <row r="113" spans="1:3" x14ac:dyDescent="0.3">
      <c r="A113" t="s">
        <v>16479</v>
      </c>
      <c r="B113" t="s">
        <v>16480</v>
      </c>
      <c r="C113" t="s">
        <v>16481</v>
      </c>
    </row>
    <row r="114" spans="1:3" x14ac:dyDescent="0.3">
      <c r="A114" t="s">
        <v>2385</v>
      </c>
      <c r="B114" t="s">
        <v>2386</v>
      </c>
      <c r="C114" t="s">
        <v>2387</v>
      </c>
    </row>
    <row r="115" spans="1:3" x14ac:dyDescent="0.3">
      <c r="A115" t="s">
        <v>3661</v>
      </c>
      <c r="B115" t="s">
        <v>3662</v>
      </c>
      <c r="C115" t="s">
        <v>3663</v>
      </c>
    </row>
    <row r="116" spans="1:3" x14ac:dyDescent="0.3">
      <c r="A116" t="s">
        <v>6113</v>
      </c>
      <c r="B116" t="s">
        <v>6114</v>
      </c>
      <c r="C116" t="s">
        <v>6115</v>
      </c>
    </row>
    <row r="117" spans="1:3" x14ac:dyDescent="0.3">
      <c r="A117" t="s">
        <v>8972</v>
      </c>
      <c r="B117" t="s">
        <v>8973</v>
      </c>
      <c r="C117" t="s">
        <v>8974</v>
      </c>
    </row>
    <row r="118" spans="1:3" x14ac:dyDescent="0.3">
      <c r="A118" t="s">
        <v>9404</v>
      </c>
      <c r="B118" t="s">
        <v>9405</v>
      </c>
      <c r="C118" t="s">
        <v>9406</v>
      </c>
    </row>
    <row r="119" spans="1:3" x14ac:dyDescent="0.3">
      <c r="A119" t="s">
        <v>10808</v>
      </c>
      <c r="B119" t="s">
        <v>10809</v>
      </c>
      <c r="C119" t="s">
        <v>10810</v>
      </c>
    </row>
    <row r="120" spans="1:3" x14ac:dyDescent="0.3">
      <c r="A120" t="s">
        <v>11413</v>
      </c>
      <c r="B120" t="s">
        <v>11414</v>
      </c>
      <c r="C120" t="s">
        <v>11415</v>
      </c>
    </row>
    <row r="121" spans="1:3" x14ac:dyDescent="0.3">
      <c r="A121" t="s">
        <v>16153</v>
      </c>
      <c r="B121" t="s">
        <v>16154</v>
      </c>
      <c r="C121" t="s">
        <v>16155</v>
      </c>
    </row>
    <row r="122" spans="1:3" x14ac:dyDescent="0.3">
      <c r="A122" t="s">
        <v>4286</v>
      </c>
      <c r="B122" t="s">
        <v>4287</v>
      </c>
      <c r="C122" t="s">
        <v>4288</v>
      </c>
    </row>
    <row r="123" spans="1:3" x14ac:dyDescent="0.3">
      <c r="A123" t="s">
        <v>6860</v>
      </c>
      <c r="B123" t="s">
        <v>6861</v>
      </c>
      <c r="C123" t="s">
        <v>6862</v>
      </c>
    </row>
    <row r="124" spans="1:3" x14ac:dyDescent="0.3">
      <c r="A124" t="s">
        <v>8680</v>
      </c>
      <c r="B124" t="s">
        <v>8681</v>
      </c>
      <c r="C124" t="s">
        <v>8682</v>
      </c>
    </row>
    <row r="125" spans="1:3" x14ac:dyDescent="0.3">
      <c r="A125" t="s">
        <v>9002</v>
      </c>
      <c r="B125" t="s">
        <v>9003</v>
      </c>
      <c r="C125" t="s">
        <v>9004</v>
      </c>
    </row>
    <row r="126" spans="1:3" x14ac:dyDescent="0.3">
      <c r="A126" t="s">
        <v>9202</v>
      </c>
      <c r="B126" t="s">
        <v>9203</v>
      </c>
      <c r="C126" t="s">
        <v>9204</v>
      </c>
    </row>
    <row r="127" spans="1:3" x14ac:dyDescent="0.3">
      <c r="A127" t="s">
        <v>9242</v>
      </c>
      <c r="B127" t="s">
        <v>9243</v>
      </c>
      <c r="C127" t="s">
        <v>9244</v>
      </c>
    </row>
    <row r="128" spans="1:3" x14ac:dyDescent="0.3">
      <c r="A128" t="s">
        <v>11094</v>
      </c>
      <c r="B128" t="s">
        <v>11095</v>
      </c>
      <c r="C128" t="s">
        <v>11096</v>
      </c>
    </row>
    <row r="129" spans="1:3" x14ac:dyDescent="0.3">
      <c r="A129" t="s">
        <v>1418</v>
      </c>
      <c r="B129" t="s">
        <v>1419</v>
      </c>
      <c r="C129" t="s">
        <v>1420</v>
      </c>
    </row>
    <row r="130" spans="1:3" x14ac:dyDescent="0.3">
      <c r="A130" t="s">
        <v>7214</v>
      </c>
      <c r="B130" t="s">
        <v>7215</v>
      </c>
      <c r="C130" t="s">
        <v>7216</v>
      </c>
    </row>
    <row r="131" spans="1:3" x14ac:dyDescent="0.3">
      <c r="A131" t="s">
        <v>7255</v>
      </c>
      <c r="B131" t="s">
        <v>7256</v>
      </c>
      <c r="C131" t="s">
        <v>7257</v>
      </c>
    </row>
    <row r="132" spans="1:3" x14ac:dyDescent="0.3">
      <c r="A132" t="s">
        <v>7658</v>
      </c>
      <c r="B132" t="s">
        <v>7659</v>
      </c>
      <c r="C132" t="s">
        <v>7660</v>
      </c>
    </row>
    <row r="133" spans="1:3" x14ac:dyDescent="0.3">
      <c r="A133" t="s">
        <v>9471</v>
      </c>
      <c r="B133" t="s">
        <v>9472</v>
      </c>
      <c r="C133" t="s">
        <v>9473</v>
      </c>
    </row>
    <row r="134" spans="1:3" x14ac:dyDescent="0.3">
      <c r="A134" t="s">
        <v>10231</v>
      </c>
      <c r="B134" t="s">
        <v>10232</v>
      </c>
      <c r="C134" t="s">
        <v>10233</v>
      </c>
    </row>
    <row r="135" spans="1:3" x14ac:dyDescent="0.3">
      <c r="A135" t="s">
        <v>11109</v>
      </c>
      <c r="B135" t="s">
        <v>11110</v>
      </c>
      <c r="C135" t="s">
        <v>11111</v>
      </c>
    </row>
    <row r="136" spans="1:3" x14ac:dyDescent="0.3">
      <c r="A136" t="s">
        <v>11716</v>
      </c>
      <c r="B136" t="s">
        <v>11717</v>
      </c>
      <c r="C136" t="s">
        <v>11718</v>
      </c>
    </row>
    <row r="137" spans="1:3" x14ac:dyDescent="0.3">
      <c r="A137" t="s">
        <v>12557</v>
      </c>
      <c r="B137" t="s">
        <v>12558</v>
      </c>
      <c r="C137" t="s">
        <v>12559</v>
      </c>
    </row>
    <row r="138" spans="1:3" x14ac:dyDescent="0.3">
      <c r="A138" t="s">
        <v>236</v>
      </c>
      <c r="B138" t="s">
        <v>237</v>
      </c>
      <c r="C138" t="s">
        <v>238</v>
      </c>
    </row>
    <row r="139" spans="1:3" x14ac:dyDescent="0.3">
      <c r="A139" t="s">
        <v>2422</v>
      </c>
      <c r="B139" t="s">
        <v>2423</v>
      </c>
      <c r="C139" t="s">
        <v>2424</v>
      </c>
    </row>
    <row r="140" spans="1:3" x14ac:dyDescent="0.3">
      <c r="A140" t="s">
        <v>7836</v>
      </c>
      <c r="B140" t="s">
        <v>7837</v>
      </c>
      <c r="C140" t="s">
        <v>7838</v>
      </c>
    </row>
    <row r="141" spans="1:3" x14ac:dyDescent="0.3">
      <c r="A141" t="s">
        <v>8897</v>
      </c>
      <c r="B141" t="s">
        <v>8898</v>
      </c>
      <c r="C141" t="s">
        <v>8899</v>
      </c>
    </row>
    <row r="142" spans="1:3" x14ac:dyDescent="0.3">
      <c r="A142" t="s">
        <v>9321</v>
      </c>
      <c r="B142" t="s">
        <v>9322</v>
      </c>
      <c r="C142" t="s">
        <v>9323</v>
      </c>
    </row>
    <row r="143" spans="1:3" x14ac:dyDescent="0.3">
      <c r="A143" t="s">
        <v>9698</v>
      </c>
      <c r="B143" t="s">
        <v>9699</v>
      </c>
      <c r="C143" t="s">
        <v>9700</v>
      </c>
    </row>
    <row r="144" spans="1:3" x14ac:dyDescent="0.3">
      <c r="A144" t="s">
        <v>12050</v>
      </c>
      <c r="B144" t="s">
        <v>12051</v>
      </c>
      <c r="C144" t="s">
        <v>12052</v>
      </c>
    </row>
    <row r="145" spans="1:3" x14ac:dyDescent="0.3">
      <c r="A145" t="s">
        <v>12991</v>
      </c>
      <c r="B145" t="s">
        <v>12992</v>
      </c>
      <c r="C145" t="s">
        <v>12993</v>
      </c>
    </row>
    <row r="146" spans="1:3" x14ac:dyDescent="0.3">
      <c r="A146" t="s">
        <v>13280</v>
      </c>
      <c r="B146" t="s">
        <v>13281</v>
      </c>
      <c r="C146" t="s">
        <v>13282</v>
      </c>
    </row>
    <row r="147" spans="1:3" x14ac:dyDescent="0.3">
      <c r="A147" t="s">
        <v>14142</v>
      </c>
      <c r="B147" t="s">
        <v>14143</v>
      </c>
      <c r="C147" t="s">
        <v>14144</v>
      </c>
    </row>
    <row r="148" spans="1:3" x14ac:dyDescent="0.3">
      <c r="A148" t="s">
        <v>14294</v>
      </c>
      <c r="B148" t="s">
        <v>14295</v>
      </c>
      <c r="C148" t="s">
        <v>14296</v>
      </c>
    </row>
    <row r="149" spans="1:3" x14ac:dyDescent="0.3">
      <c r="A149" t="s">
        <v>7645</v>
      </c>
      <c r="B149" t="s">
        <v>7646</v>
      </c>
      <c r="C149" t="s">
        <v>7647</v>
      </c>
    </row>
    <row r="150" spans="1:3" x14ac:dyDescent="0.3">
      <c r="A150" t="s">
        <v>8213</v>
      </c>
      <c r="B150" t="s">
        <v>8214</v>
      </c>
      <c r="C150" t="s">
        <v>8215</v>
      </c>
    </row>
    <row r="151" spans="1:3" x14ac:dyDescent="0.3">
      <c r="A151" t="s">
        <v>14231</v>
      </c>
      <c r="B151" t="s">
        <v>14232</v>
      </c>
      <c r="C151" t="s">
        <v>14233</v>
      </c>
    </row>
    <row r="152" spans="1:3" x14ac:dyDescent="0.3">
      <c r="A152" t="s">
        <v>3153</v>
      </c>
      <c r="B152" t="s">
        <v>3154</v>
      </c>
      <c r="C152" t="s">
        <v>3155</v>
      </c>
    </row>
    <row r="153" spans="1:3" x14ac:dyDescent="0.3">
      <c r="A153" t="s">
        <v>3918</v>
      </c>
      <c r="B153" t="s">
        <v>3919</v>
      </c>
      <c r="C153" t="s">
        <v>3920</v>
      </c>
    </row>
    <row r="154" spans="1:3" x14ac:dyDescent="0.3">
      <c r="A154" t="s">
        <v>4647</v>
      </c>
      <c r="B154" t="s">
        <v>4648</v>
      </c>
      <c r="C154" t="s">
        <v>4649</v>
      </c>
    </row>
    <row r="155" spans="1:3" x14ac:dyDescent="0.3">
      <c r="A155" t="s">
        <v>7172</v>
      </c>
      <c r="B155" t="s">
        <v>7173</v>
      </c>
      <c r="C155" t="s">
        <v>7174</v>
      </c>
    </row>
    <row r="156" spans="1:3" x14ac:dyDescent="0.3">
      <c r="A156" t="s">
        <v>7185</v>
      </c>
      <c r="B156" t="s">
        <v>7186</v>
      </c>
      <c r="C156" t="s">
        <v>7187</v>
      </c>
    </row>
    <row r="157" spans="1:3" x14ac:dyDescent="0.3">
      <c r="A157" t="s">
        <v>7275</v>
      </c>
      <c r="B157" t="s">
        <v>7276</v>
      </c>
      <c r="C157" t="s">
        <v>7277</v>
      </c>
    </row>
    <row r="158" spans="1:3" x14ac:dyDescent="0.3">
      <c r="A158" t="s">
        <v>9116</v>
      </c>
      <c r="B158" t="s">
        <v>9117</v>
      </c>
      <c r="C158" t="s">
        <v>9118</v>
      </c>
    </row>
    <row r="159" spans="1:3" x14ac:dyDescent="0.3">
      <c r="A159" t="s">
        <v>10119</v>
      </c>
      <c r="B159" t="s">
        <v>10120</v>
      </c>
      <c r="C159" t="s">
        <v>10121</v>
      </c>
    </row>
    <row r="160" spans="1:3" x14ac:dyDescent="0.3">
      <c r="A160" t="s">
        <v>12268</v>
      </c>
      <c r="B160" t="s">
        <v>12269</v>
      </c>
      <c r="C160" t="s">
        <v>12270</v>
      </c>
    </row>
    <row r="161" spans="1:3" x14ac:dyDescent="0.3">
      <c r="A161" t="s">
        <v>14062</v>
      </c>
      <c r="B161" t="s">
        <v>14063</v>
      </c>
      <c r="C161" t="s">
        <v>14064</v>
      </c>
    </row>
    <row r="162" spans="1:3" x14ac:dyDescent="0.3">
      <c r="A162" t="s">
        <v>14675</v>
      </c>
      <c r="B162" t="s">
        <v>14676</v>
      </c>
      <c r="C162" t="s">
        <v>14677</v>
      </c>
    </row>
    <row r="163" spans="1:3" x14ac:dyDescent="0.3">
      <c r="A163" t="s">
        <v>14742</v>
      </c>
      <c r="B163" t="s">
        <v>14743</v>
      </c>
      <c r="C163" t="s">
        <v>14744</v>
      </c>
    </row>
    <row r="164" spans="1:3" x14ac:dyDescent="0.3">
      <c r="A164" t="s">
        <v>4900</v>
      </c>
      <c r="B164" t="s">
        <v>4901</v>
      </c>
      <c r="C164" t="s">
        <v>4902</v>
      </c>
    </row>
    <row r="165" spans="1:3" x14ac:dyDescent="0.3">
      <c r="A165" t="s">
        <v>5737</v>
      </c>
      <c r="B165" t="s">
        <v>5738</v>
      </c>
      <c r="C165" t="s">
        <v>5739</v>
      </c>
    </row>
    <row r="166" spans="1:3" x14ac:dyDescent="0.3">
      <c r="A166" t="s">
        <v>7826</v>
      </c>
      <c r="B166" t="s">
        <v>7827</v>
      </c>
      <c r="C166" t="s">
        <v>7828</v>
      </c>
    </row>
    <row r="167" spans="1:3" x14ac:dyDescent="0.3">
      <c r="A167" t="s">
        <v>8255</v>
      </c>
      <c r="B167" t="s">
        <v>8256</v>
      </c>
      <c r="C167" t="s">
        <v>8257</v>
      </c>
    </row>
    <row r="168" spans="1:3" x14ac:dyDescent="0.3">
      <c r="A168" t="s">
        <v>9092</v>
      </c>
      <c r="B168" t="s">
        <v>9093</v>
      </c>
      <c r="C168" t="s">
        <v>9094</v>
      </c>
    </row>
    <row r="169" spans="1:3" x14ac:dyDescent="0.3">
      <c r="A169" t="s">
        <v>12204</v>
      </c>
      <c r="B169" t="s">
        <v>12205</v>
      </c>
      <c r="C169" t="s">
        <v>12206</v>
      </c>
    </row>
    <row r="170" spans="1:3" x14ac:dyDescent="0.3">
      <c r="A170" t="s">
        <v>15167</v>
      </c>
      <c r="B170" t="s">
        <v>15168</v>
      </c>
      <c r="C170" t="s">
        <v>15169</v>
      </c>
    </row>
    <row r="171" spans="1:3" x14ac:dyDescent="0.3">
      <c r="A171" t="s">
        <v>1352</v>
      </c>
      <c r="B171" t="s">
        <v>1353</v>
      </c>
      <c r="C171" t="s">
        <v>1354</v>
      </c>
    </row>
    <row r="172" spans="1:3" x14ac:dyDescent="0.3">
      <c r="A172" t="s">
        <v>1415</v>
      </c>
      <c r="B172" t="s">
        <v>1416</v>
      </c>
      <c r="C172" t="s">
        <v>1417</v>
      </c>
    </row>
    <row r="173" spans="1:3" x14ac:dyDescent="0.3">
      <c r="A173" t="s">
        <v>8321</v>
      </c>
      <c r="B173" t="s">
        <v>8322</v>
      </c>
      <c r="C173" t="s">
        <v>8323</v>
      </c>
    </row>
    <row r="174" spans="1:3" x14ac:dyDescent="0.3">
      <c r="A174" t="s">
        <v>11973</v>
      </c>
      <c r="B174" t="s">
        <v>11974</v>
      </c>
      <c r="C174" t="s">
        <v>11975</v>
      </c>
    </row>
    <row r="175" spans="1:3" x14ac:dyDescent="0.3">
      <c r="A175" t="s">
        <v>12256</v>
      </c>
      <c r="B175" t="s">
        <v>12257</v>
      </c>
      <c r="C175" t="s">
        <v>12258</v>
      </c>
    </row>
    <row r="176" spans="1:3" x14ac:dyDescent="0.3">
      <c r="A176" t="s">
        <v>12284</v>
      </c>
      <c r="B176" t="s">
        <v>12285</v>
      </c>
      <c r="C176" t="s">
        <v>12286</v>
      </c>
    </row>
    <row r="177" spans="1:3" x14ac:dyDescent="0.3">
      <c r="A177" t="s">
        <v>14927</v>
      </c>
      <c r="B177" t="s">
        <v>14928</v>
      </c>
      <c r="C177" t="s">
        <v>14929</v>
      </c>
    </row>
    <row r="178" spans="1:3" x14ac:dyDescent="0.3">
      <c r="A178" t="s">
        <v>16369</v>
      </c>
      <c r="B178" t="s">
        <v>16370</v>
      </c>
      <c r="C178" t="s">
        <v>16371</v>
      </c>
    </row>
    <row r="179" spans="1:3" x14ac:dyDescent="0.3">
      <c r="A179" t="s">
        <v>491</v>
      </c>
      <c r="B179" t="s">
        <v>492</v>
      </c>
      <c r="C179" t="s">
        <v>493</v>
      </c>
    </row>
    <row r="180" spans="1:3" x14ac:dyDescent="0.3">
      <c r="A180" t="s">
        <v>1687</v>
      </c>
      <c r="B180" t="s">
        <v>1688</v>
      </c>
      <c r="C180" t="s">
        <v>1689</v>
      </c>
    </row>
    <row r="181" spans="1:3" x14ac:dyDescent="0.3">
      <c r="A181" t="s">
        <v>2225</v>
      </c>
      <c r="B181" t="s">
        <v>2226</v>
      </c>
      <c r="C181" t="s">
        <v>2227</v>
      </c>
    </row>
    <row r="182" spans="1:3" x14ac:dyDescent="0.3">
      <c r="A182" t="s">
        <v>2868</v>
      </c>
      <c r="B182" t="s">
        <v>2869</v>
      </c>
      <c r="C182" t="s">
        <v>2870</v>
      </c>
    </row>
    <row r="183" spans="1:3" x14ac:dyDescent="0.3">
      <c r="A183" t="s">
        <v>3046</v>
      </c>
      <c r="B183" t="s">
        <v>3047</v>
      </c>
      <c r="C183" t="s">
        <v>3048</v>
      </c>
    </row>
    <row r="184" spans="1:3" x14ac:dyDescent="0.3">
      <c r="A184" t="s">
        <v>6928</v>
      </c>
      <c r="B184" t="s">
        <v>6929</v>
      </c>
      <c r="C184" t="s">
        <v>6930</v>
      </c>
    </row>
    <row r="185" spans="1:3" x14ac:dyDescent="0.3">
      <c r="A185" t="s">
        <v>7468</v>
      </c>
      <c r="B185" t="s">
        <v>7469</v>
      </c>
      <c r="C185" t="s">
        <v>7470</v>
      </c>
    </row>
    <row r="186" spans="1:3" x14ac:dyDescent="0.3">
      <c r="A186" t="s">
        <v>8572</v>
      </c>
      <c r="B186" t="s">
        <v>8573</v>
      </c>
      <c r="C186" t="s">
        <v>8574</v>
      </c>
    </row>
    <row r="187" spans="1:3" x14ac:dyDescent="0.3">
      <c r="A187" t="s">
        <v>8812</v>
      </c>
      <c r="B187" t="s">
        <v>8813</v>
      </c>
      <c r="C187" t="s">
        <v>8814</v>
      </c>
    </row>
    <row r="188" spans="1:3" x14ac:dyDescent="0.3">
      <c r="A188" t="s">
        <v>9336</v>
      </c>
      <c r="B188" t="s">
        <v>9337</v>
      </c>
      <c r="C188" t="s">
        <v>9338</v>
      </c>
    </row>
    <row r="189" spans="1:3" x14ac:dyDescent="0.3">
      <c r="A189" t="s">
        <v>9385</v>
      </c>
      <c r="B189" t="s">
        <v>9386</v>
      </c>
      <c r="C189" t="s">
        <v>9387</v>
      </c>
    </row>
    <row r="190" spans="1:3" x14ac:dyDescent="0.3">
      <c r="A190" t="s">
        <v>10913</v>
      </c>
      <c r="B190" t="s">
        <v>10914</v>
      </c>
      <c r="C190" t="s">
        <v>10915</v>
      </c>
    </row>
    <row r="191" spans="1:3" x14ac:dyDescent="0.3">
      <c r="A191" t="s">
        <v>11512</v>
      </c>
      <c r="B191" t="s">
        <v>11513</v>
      </c>
      <c r="C191" t="s">
        <v>11514</v>
      </c>
    </row>
    <row r="192" spans="1:3" x14ac:dyDescent="0.3">
      <c r="A192" t="s">
        <v>14585</v>
      </c>
      <c r="B192" t="s">
        <v>14586</v>
      </c>
      <c r="C192" t="s">
        <v>14587</v>
      </c>
    </row>
    <row r="193" spans="1:3" x14ac:dyDescent="0.3">
      <c r="A193" t="s">
        <v>2513</v>
      </c>
      <c r="B193" t="s">
        <v>2514</v>
      </c>
      <c r="C193" t="s">
        <v>2515</v>
      </c>
    </row>
    <row r="194" spans="1:3" x14ac:dyDescent="0.3">
      <c r="A194" t="s">
        <v>2734</v>
      </c>
      <c r="B194" t="s">
        <v>2735</v>
      </c>
      <c r="C194" t="s">
        <v>2736</v>
      </c>
    </row>
    <row r="195" spans="1:3" x14ac:dyDescent="0.3">
      <c r="A195" t="s">
        <v>2834</v>
      </c>
      <c r="B195" t="s">
        <v>2835</v>
      </c>
      <c r="C195" t="s">
        <v>2836</v>
      </c>
    </row>
    <row r="196" spans="1:3" x14ac:dyDescent="0.3">
      <c r="A196" t="s">
        <v>5516</v>
      </c>
      <c r="B196" t="s">
        <v>5517</v>
      </c>
      <c r="C196" t="s">
        <v>5518</v>
      </c>
    </row>
    <row r="197" spans="1:3" x14ac:dyDescent="0.3">
      <c r="A197" t="s">
        <v>6386</v>
      </c>
      <c r="B197" t="s">
        <v>6387</v>
      </c>
      <c r="C197" t="s">
        <v>6388</v>
      </c>
    </row>
    <row r="198" spans="1:3" x14ac:dyDescent="0.3">
      <c r="A198" t="s">
        <v>8278</v>
      </c>
      <c r="B198" t="s">
        <v>8279</v>
      </c>
      <c r="C198" t="s">
        <v>8280</v>
      </c>
    </row>
    <row r="199" spans="1:3" x14ac:dyDescent="0.3">
      <c r="A199" t="s">
        <v>8695</v>
      </c>
      <c r="B199" t="s">
        <v>8696</v>
      </c>
      <c r="C199" t="s">
        <v>8697</v>
      </c>
    </row>
    <row r="200" spans="1:3" x14ac:dyDescent="0.3">
      <c r="A200" t="s">
        <v>10001</v>
      </c>
      <c r="B200" t="s">
        <v>10002</v>
      </c>
      <c r="C200" t="s">
        <v>10003</v>
      </c>
    </row>
    <row r="201" spans="1:3" x14ac:dyDescent="0.3">
      <c r="A201" t="s">
        <v>11395</v>
      </c>
      <c r="B201" t="s">
        <v>11396</v>
      </c>
      <c r="C201" t="s">
        <v>11397</v>
      </c>
    </row>
    <row r="202" spans="1:3" x14ac:dyDescent="0.3">
      <c r="A202" t="s">
        <v>13186</v>
      </c>
      <c r="B202" t="s">
        <v>13187</v>
      </c>
      <c r="C202" t="s">
        <v>13188</v>
      </c>
    </row>
    <row r="203" spans="1:3" x14ac:dyDescent="0.3">
      <c r="A203" t="s">
        <v>14196</v>
      </c>
      <c r="B203" t="s">
        <v>14197</v>
      </c>
      <c r="C203" t="s">
        <v>14198</v>
      </c>
    </row>
    <row r="204" spans="1:3" x14ac:dyDescent="0.3">
      <c r="A204" t="s">
        <v>15916</v>
      </c>
      <c r="B204" t="s">
        <v>15917</v>
      </c>
      <c r="C204" t="s">
        <v>15918</v>
      </c>
    </row>
    <row r="205" spans="1:3" x14ac:dyDescent="0.3">
      <c r="A205" t="s">
        <v>16186</v>
      </c>
      <c r="B205" t="s">
        <v>16187</v>
      </c>
      <c r="C205" t="s">
        <v>16188</v>
      </c>
    </row>
    <row r="206" spans="1:3" x14ac:dyDescent="0.3">
      <c r="A206" t="s">
        <v>284</v>
      </c>
      <c r="B206" t="s">
        <v>285</v>
      </c>
      <c r="C206" t="s">
        <v>286</v>
      </c>
    </row>
    <row r="207" spans="1:3" x14ac:dyDescent="0.3">
      <c r="A207" t="s">
        <v>1348</v>
      </c>
      <c r="B207" t="s">
        <v>1349</v>
      </c>
      <c r="C207" t="s">
        <v>1350</v>
      </c>
    </row>
    <row r="208" spans="1:3" x14ac:dyDescent="0.3">
      <c r="A208" t="s">
        <v>4084</v>
      </c>
      <c r="B208" t="s">
        <v>4085</v>
      </c>
      <c r="C208" t="s">
        <v>4086</v>
      </c>
    </row>
    <row r="209" spans="1:3" x14ac:dyDescent="0.3">
      <c r="A209" t="s">
        <v>4134</v>
      </c>
      <c r="B209" t="s">
        <v>4135</v>
      </c>
      <c r="C209" t="s">
        <v>4136</v>
      </c>
    </row>
    <row r="210" spans="1:3" x14ac:dyDescent="0.3">
      <c r="A210" t="s">
        <v>4225</v>
      </c>
      <c r="B210" t="s">
        <v>4226</v>
      </c>
      <c r="C210" t="s">
        <v>4227</v>
      </c>
    </row>
    <row r="211" spans="1:3" x14ac:dyDescent="0.3">
      <c r="A211" t="s">
        <v>4966</v>
      </c>
      <c r="B211" t="s">
        <v>4967</v>
      </c>
      <c r="C211" t="s">
        <v>4968</v>
      </c>
    </row>
    <row r="212" spans="1:3" x14ac:dyDescent="0.3">
      <c r="A212" t="s">
        <v>7285</v>
      </c>
      <c r="B212" t="s">
        <v>7286</v>
      </c>
      <c r="C212" t="s">
        <v>7287</v>
      </c>
    </row>
    <row r="213" spans="1:3" x14ac:dyDescent="0.3">
      <c r="A213" t="s">
        <v>8171</v>
      </c>
      <c r="B213" t="s">
        <v>8172</v>
      </c>
      <c r="C213" t="s">
        <v>8173</v>
      </c>
    </row>
    <row r="214" spans="1:3" x14ac:dyDescent="0.3">
      <c r="A214" t="s">
        <v>9741</v>
      </c>
      <c r="B214" t="s">
        <v>9742</v>
      </c>
      <c r="C214" t="s">
        <v>9743</v>
      </c>
    </row>
    <row r="215" spans="1:3" x14ac:dyDescent="0.3">
      <c r="A215" t="s">
        <v>10320</v>
      </c>
      <c r="B215" t="s">
        <v>10321</v>
      </c>
      <c r="C215" t="s">
        <v>10322</v>
      </c>
    </row>
    <row r="216" spans="1:3" x14ac:dyDescent="0.3">
      <c r="A216" t="s">
        <v>11827</v>
      </c>
      <c r="B216" t="s">
        <v>11828</v>
      </c>
      <c r="C216" t="s">
        <v>11829</v>
      </c>
    </row>
    <row r="217" spans="1:3" x14ac:dyDescent="0.3">
      <c r="A217" t="s">
        <v>13628</v>
      </c>
      <c r="B217" t="s">
        <v>13629</v>
      </c>
      <c r="C217" t="s">
        <v>13630</v>
      </c>
    </row>
    <row r="218" spans="1:3" x14ac:dyDescent="0.3">
      <c r="A218" t="s">
        <v>13802</v>
      </c>
      <c r="B218" t="s">
        <v>13803</v>
      </c>
      <c r="C218" t="s">
        <v>13804</v>
      </c>
    </row>
    <row r="219" spans="1:3" x14ac:dyDescent="0.3">
      <c r="A219" t="s">
        <v>14780</v>
      </c>
      <c r="B219" t="s">
        <v>14781</v>
      </c>
      <c r="C219" t="s">
        <v>14782</v>
      </c>
    </row>
    <row r="220" spans="1:3" x14ac:dyDescent="0.3">
      <c r="A220" t="s">
        <v>16223</v>
      </c>
      <c r="B220" t="s">
        <v>16224</v>
      </c>
      <c r="C220" t="s">
        <v>16225</v>
      </c>
    </row>
    <row r="221" spans="1:3" x14ac:dyDescent="0.3">
      <c r="A221" t="s">
        <v>2573</v>
      </c>
      <c r="B221" t="s">
        <v>2574</v>
      </c>
      <c r="C221" t="s">
        <v>2575</v>
      </c>
    </row>
    <row r="222" spans="1:3" x14ac:dyDescent="0.3">
      <c r="A222" t="s">
        <v>2595</v>
      </c>
      <c r="B222" t="s">
        <v>2596</v>
      </c>
      <c r="C222" t="s">
        <v>2597</v>
      </c>
    </row>
    <row r="223" spans="1:3" x14ac:dyDescent="0.3">
      <c r="A223" t="s">
        <v>3614</v>
      </c>
      <c r="B223" t="s">
        <v>3615</v>
      </c>
      <c r="C223" t="s">
        <v>3616</v>
      </c>
    </row>
    <row r="224" spans="1:3" x14ac:dyDescent="0.3">
      <c r="A224" t="s">
        <v>3863</v>
      </c>
      <c r="B224" t="s">
        <v>3864</v>
      </c>
      <c r="C224" t="s">
        <v>3865</v>
      </c>
    </row>
    <row r="225" spans="1:3" x14ac:dyDescent="0.3">
      <c r="A225" t="s">
        <v>3999</v>
      </c>
      <c r="B225" t="s">
        <v>4000</v>
      </c>
      <c r="C225" t="s">
        <v>4001</v>
      </c>
    </row>
    <row r="226" spans="1:3" x14ac:dyDescent="0.3">
      <c r="A226" t="s">
        <v>6321</v>
      </c>
      <c r="B226" t="s">
        <v>6322</v>
      </c>
      <c r="C226" t="s">
        <v>6323</v>
      </c>
    </row>
    <row r="227" spans="1:3" x14ac:dyDescent="0.3">
      <c r="A227" t="s">
        <v>6849</v>
      </c>
      <c r="B227" t="s">
        <v>6850</v>
      </c>
      <c r="C227" t="s">
        <v>6851</v>
      </c>
    </row>
    <row r="228" spans="1:3" x14ac:dyDescent="0.3">
      <c r="A228" t="s">
        <v>8380</v>
      </c>
      <c r="B228" t="s">
        <v>8381</v>
      </c>
      <c r="C228" t="s">
        <v>8382</v>
      </c>
    </row>
    <row r="229" spans="1:3" x14ac:dyDescent="0.3">
      <c r="A229" t="s">
        <v>9105</v>
      </c>
      <c r="B229" t="s">
        <v>9106</v>
      </c>
      <c r="C229" t="s">
        <v>9107</v>
      </c>
    </row>
    <row r="230" spans="1:3" x14ac:dyDescent="0.3">
      <c r="A230" t="s">
        <v>10841</v>
      </c>
      <c r="B230" t="s">
        <v>10842</v>
      </c>
      <c r="C230" t="s">
        <v>10843</v>
      </c>
    </row>
    <row r="231" spans="1:3" x14ac:dyDescent="0.3">
      <c r="A231" t="s">
        <v>12184</v>
      </c>
      <c r="B231" t="s">
        <v>12185</v>
      </c>
      <c r="C231" t="s">
        <v>12186</v>
      </c>
    </row>
    <row r="232" spans="1:3" x14ac:dyDescent="0.3">
      <c r="A232" t="s">
        <v>5453</v>
      </c>
      <c r="B232" t="s">
        <v>5454</v>
      </c>
      <c r="C232" t="s">
        <v>5455</v>
      </c>
    </row>
    <row r="233" spans="1:3" x14ac:dyDescent="0.3">
      <c r="A233" t="s">
        <v>6549</v>
      </c>
      <c r="B233" t="s">
        <v>6550</v>
      </c>
      <c r="C233" t="s">
        <v>6551</v>
      </c>
    </row>
    <row r="234" spans="1:3" x14ac:dyDescent="0.3">
      <c r="A234" t="s">
        <v>7995</v>
      </c>
      <c r="B234" t="s">
        <v>7996</v>
      </c>
      <c r="C234" t="s">
        <v>7997</v>
      </c>
    </row>
    <row r="235" spans="1:3" x14ac:dyDescent="0.3">
      <c r="A235" t="s">
        <v>9927</v>
      </c>
      <c r="B235" t="s">
        <v>9928</v>
      </c>
      <c r="C235" t="s">
        <v>9929</v>
      </c>
    </row>
    <row r="236" spans="1:3" x14ac:dyDescent="0.3">
      <c r="A236" t="s">
        <v>11148</v>
      </c>
      <c r="B236" t="s">
        <v>11149</v>
      </c>
      <c r="C236" t="s">
        <v>11150</v>
      </c>
    </row>
    <row r="237" spans="1:3" x14ac:dyDescent="0.3">
      <c r="A237" t="s">
        <v>11645</v>
      </c>
      <c r="B237" t="s">
        <v>11646</v>
      </c>
      <c r="C237" t="s">
        <v>11647</v>
      </c>
    </row>
    <row r="238" spans="1:3" x14ac:dyDescent="0.3">
      <c r="A238" t="s">
        <v>11673</v>
      </c>
      <c r="B238" t="s">
        <v>11674</v>
      </c>
      <c r="C238" t="s">
        <v>11675</v>
      </c>
    </row>
    <row r="239" spans="1:3" x14ac:dyDescent="0.3">
      <c r="A239" t="s">
        <v>11740</v>
      </c>
      <c r="B239" t="s">
        <v>11741</v>
      </c>
      <c r="C239" t="s">
        <v>11742</v>
      </c>
    </row>
    <row r="240" spans="1:3" x14ac:dyDescent="0.3">
      <c r="A240" t="s">
        <v>12083</v>
      </c>
      <c r="B240" t="s">
        <v>12084</v>
      </c>
      <c r="C240" t="s">
        <v>12085</v>
      </c>
    </row>
    <row r="241" spans="1:3" x14ac:dyDescent="0.3">
      <c r="A241" t="s">
        <v>12396</v>
      </c>
      <c r="B241" t="s">
        <v>12397</v>
      </c>
      <c r="C241" t="s">
        <v>12398</v>
      </c>
    </row>
    <row r="242" spans="1:3" x14ac:dyDescent="0.3">
      <c r="A242" t="s">
        <v>12442</v>
      </c>
      <c r="B242" t="s">
        <v>12443</v>
      </c>
      <c r="C242" t="s">
        <v>12444</v>
      </c>
    </row>
    <row r="243" spans="1:3" x14ac:dyDescent="0.3">
      <c r="A243" t="s">
        <v>14682</v>
      </c>
      <c r="B243" t="s">
        <v>14683</v>
      </c>
      <c r="C243" t="s">
        <v>14684</v>
      </c>
    </row>
    <row r="244" spans="1:3" x14ac:dyDescent="0.3">
      <c r="A244" t="s">
        <v>15675</v>
      </c>
      <c r="B244" t="s">
        <v>15676</v>
      </c>
      <c r="C244" t="s">
        <v>15677</v>
      </c>
    </row>
    <row r="245" spans="1:3" x14ac:dyDescent="0.3">
      <c r="A245" t="s">
        <v>16032</v>
      </c>
      <c r="B245" t="s">
        <v>16033</v>
      </c>
      <c r="C245" t="s">
        <v>16034</v>
      </c>
    </row>
    <row r="246" spans="1:3" x14ac:dyDescent="0.3">
      <c r="A246" t="s">
        <v>16072</v>
      </c>
      <c r="B246" t="s">
        <v>16073</v>
      </c>
      <c r="C246" t="s">
        <v>16074</v>
      </c>
    </row>
    <row r="247" spans="1:3" x14ac:dyDescent="0.3">
      <c r="A247" t="s">
        <v>658</v>
      </c>
      <c r="B247" t="s">
        <v>659</v>
      </c>
      <c r="C247" t="s">
        <v>660</v>
      </c>
    </row>
    <row r="248" spans="1:3" x14ac:dyDescent="0.3">
      <c r="A248" t="s">
        <v>1425</v>
      </c>
      <c r="B248" t="s">
        <v>1426</v>
      </c>
      <c r="C248" t="s">
        <v>1427</v>
      </c>
    </row>
    <row r="249" spans="1:3" x14ac:dyDescent="0.3">
      <c r="A249" t="s">
        <v>5553</v>
      </c>
      <c r="B249" t="s">
        <v>5554</v>
      </c>
      <c r="C249" t="s">
        <v>5555</v>
      </c>
    </row>
    <row r="250" spans="1:3" x14ac:dyDescent="0.3">
      <c r="A250" t="s">
        <v>5703</v>
      </c>
      <c r="B250" t="s">
        <v>5704</v>
      </c>
      <c r="C250" t="s">
        <v>5705</v>
      </c>
    </row>
    <row r="251" spans="1:3" x14ac:dyDescent="0.3">
      <c r="A251" t="s">
        <v>5818</v>
      </c>
      <c r="B251" t="s">
        <v>5819</v>
      </c>
      <c r="C251" t="s">
        <v>5820</v>
      </c>
    </row>
    <row r="252" spans="1:3" x14ac:dyDescent="0.3">
      <c r="A252" t="s">
        <v>6240</v>
      </c>
      <c r="B252" t="s">
        <v>6241</v>
      </c>
      <c r="C252" t="s">
        <v>6242</v>
      </c>
    </row>
    <row r="253" spans="1:3" x14ac:dyDescent="0.3">
      <c r="A253" t="s">
        <v>6422</v>
      </c>
      <c r="B253" t="s">
        <v>6423</v>
      </c>
      <c r="C253" t="s">
        <v>6424</v>
      </c>
    </row>
    <row r="254" spans="1:3" x14ac:dyDescent="0.3">
      <c r="A254" t="s">
        <v>6820</v>
      </c>
      <c r="B254" t="s">
        <v>6821</v>
      </c>
      <c r="C254" t="s">
        <v>6822</v>
      </c>
    </row>
    <row r="255" spans="1:3" x14ac:dyDescent="0.3">
      <c r="A255" t="s">
        <v>7149</v>
      </c>
      <c r="B255" t="s">
        <v>7150</v>
      </c>
      <c r="C255" t="s">
        <v>7151</v>
      </c>
    </row>
    <row r="256" spans="1:3" x14ac:dyDescent="0.3">
      <c r="A256" t="s">
        <v>8261</v>
      </c>
      <c r="B256" t="s">
        <v>8262</v>
      </c>
      <c r="C256" t="s">
        <v>8263</v>
      </c>
    </row>
    <row r="257" spans="1:3" x14ac:dyDescent="0.3">
      <c r="A257" t="s">
        <v>8349</v>
      </c>
      <c r="B257" t="s">
        <v>8350</v>
      </c>
      <c r="C257" t="s">
        <v>8351</v>
      </c>
    </row>
    <row r="258" spans="1:3" x14ac:dyDescent="0.3">
      <c r="A258" t="s">
        <v>8467</v>
      </c>
      <c r="B258" t="s">
        <v>8468</v>
      </c>
      <c r="C258" t="s">
        <v>8469</v>
      </c>
    </row>
    <row r="259" spans="1:3" x14ac:dyDescent="0.3">
      <c r="A259" t="s">
        <v>10532</v>
      </c>
      <c r="B259" t="s">
        <v>10533</v>
      </c>
      <c r="C259" t="s">
        <v>10534</v>
      </c>
    </row>
    <row r="260" spans="1:3" x14ac:dyDescent="0.3">
      <c r="A260" t="s">
        <v>11410</v>
      </c>
      <c r="B260" t="s">
        <v>11411</v>
      </c>
      <c r="C260" t="s">
        <v>11412</v>
      </c>
    </row>
    <row r="261" spans="1:3" x14ac:dyDescent="0.3">
      <c r="A261" t="s">
        <v>11766</v>
      </c>
      <c r="B261" t="s">
        <v>11767</v>
      </c>
      <c r="C261" t="s">
        <v>11768</v>
      </c>
    </row>
    <row r="262" spans="1:3" x14ac:dyDescent="0.3">
      <c r="A262" t="s">
        <v>12217</v>
      </c>
      <c r="B262" t="s">
        <v>12218</v>
      </c>
      <c r="C262" t="s">
        <v>12219</v>
      </c>
    </row>
    <row r="263" spans="1:3" x14ac:dyDescent="0.3">
      <c r="A263" t="s">
        <v>14111</v>
      </c>
      <c r="B263" t="s">
        <v>14112</v>
      </c>
      <c r="C263" t="s">
        <v>14113</v>
      </c>
    </row>
    <row r="264" spans="1:3" x14ac:dyDescent="0.3">
      <c r="A264" t="s">
        <v>14240</v>
      </c>
      <c r="B264" t="s">
        <v>14241</v>
      </c>
      <c r="C264" t="s">
        <v>14242</v>
      </c>
    </row>
    <row r="265" spans="1:3" x14ac:dyDescent="0.3">
      <c r="A265" t="s">
        <v>14721</v>
      </c>
      <c r="B265" t="s">
        <v>14722</v>
      </c>
      <c r="C265" t="s">
        <v>14723</v>
      </c>
    </row>
    <row r="266" spans="1:3" x14ac:dyDescent="0.3">
      <c r="A266" t="s">
        <v>288</v>
      </c>
      <c r="B266" t="s">
        <v>289</v>
      </c>
      <c r="C266" t="s">
        <v>290</v>
      </c>
    </row>
    <row r="267" spans="1:3" x14ac:dyDescent="0.3">
      <c r="A267" t="s">
        <v>833</v>
      </c>
      <c r="B267" t="s">
        <v>834</v>
      </c>
      <c r="C267" t="s">
        <v>835</v>
      </c>
    </row>
    <row r="268" spans="1:3" x14ac:dyDescent="0.3">
      <c r="A268" t="s">
        <v>942</v>
      </c>
      <c r="B268" t="s">
        <v>943</v>
      </c>
      <c r="C268" t="s">
        <v>944</v>
      </c>
    </row>
    <row r="269" spans="1:3" x14ac:dyDescent="0.3">
      <c r="A269" t="s">
        <v>1001</v>
      </c>
      <c r="B269" t="s">
        <v>1002</v>
      </c>
      <c r="C269" t="s">
        <v>1003</v>
      </c>
    </row>
    <row r="270" spans="1:3" x14ac:dyDescent="0.3">
      <c r="A270" t="s">
        <v>1516</v>
      </c>
      <c r="B270" t="s">
        <v>1517</v>
      </c>
      <c r="C270" t="s">
        <v>1518</v>
      </c>
    </row>
    <row r="271" spans="1:3" x14ac:dyDescent="0.3">
      <c r="A271" t="s">
        <v>1657</v>
      </c>
      <c r="B271" t="s">
        <v>1658</v>
      </c>
      <c r="C271" t="s">
        <v>1659</v>
      </c>
    </row>
    <row r="272" spans="1:3" x14ac:dyDescent="0.3">
      <c r="A272" t="s">
        <v>3857</v>
      </c>
      <c r="B272" t="s">
        <v>3858</v>
      </c>
      <c r="C272" t="s">
        <v>3859</v>
      </c>
    </row>
    <row r="273" spans="1:3" x14ac:dyDescent="0.3">
      <c r="A273" t="s">
        <v>4571</v>
      </c>
      <c r="B273" t="s">
        <v>4572</v>
      </c>
      <c r="C273" t="s">
        <v>4573</v>
      </c>
    </row>
    <row r="274" spans="1:3" x14ac:dyDescent="0.3">
      <c r="A274" t="s">
        <v>4795</v>
      </c>
      <c r="B274" t="s">
        <v>4796</v>
      </c>
      <c r="C274" t="s">
        <v>4797</v>
      </c>
    </row>
    <row r="275" spans="1:3" x14ac:dyDescent="0.3">
      <c r="A275" t="s">
        <v>4959</v>
      </c>
      <c r="B275" t="s">
        <v>4960</v>
      </c>
      <c r="C275" t="s">
        <v>4961</v>
      </c>
    </row>
    <row r="276" spans="1:3" x14ac:dyDescent="0.3">
      <c r="A276" t="s">
        <v>5386</v>
      </c>
      <c r="B276" t="s">
        <v>5387</v>
      </c>
      <c r="C276" t="s">
        <v>5388</v>
      </c>
    </row>
    <row r="277" spans="1:3" x14ac:dyDescent="0.3">
      <c r="A277" t="s">
        <v>8390</v>
      </c>
      <c r="B277" t="s">
        <v>8391</v>
      </c>
      <c r="C277" t="s">
        <v>8392</v>
      </c>
    </row>
    <row r="278" spans="1:3" x14ac:dyDescent="0.3">
      <c r="A278" t="s">
        <v>8521</v>
      </c>
      <c r="B278" t="s">
        <v>8522</v>
      </c>
      <c r="C278" t="s">
        <v>8523</v>
      </c>
    </row>
    <row r="279" spans="1:3" x14ac:dyDescent="0.3">
      <c r="A279" t="s">
        <v>8788</v>
      </c>
      <c r="B279" t="s">
        <v>8789</v>
      </c>
      <c r="C279" t="s">
        <v>8790</v>
      </c>
    </row>
    <row r="280" spans="1:3" x14ac:dyDescent="0.3">
      <c r="A280" t="s">
        <v>9414</v>
      </c>
      <c r="B280" t="s">
        <v>9415</v>
      </c>
      <c r="C280" t="s">
        <v>9416</v>
      </c>
    </row>
    <row r="281" spans="1:3" x14ac:dyDescent="0.3">
      <c r="A281" t="s">
        <v>9761</v>
      </c>
      <c r="B281" t="s">
        <v>9762</v>
      </c>
      <c r="C281" t="s">
        <v>9763</v>
      </c>
    </row>
    <row r="282" spans="1:3" x14ac:dyDescent="0.3">
      <c r="A282" t="s">
        <v>11371</v>
      </c>
      <c r="B282" t="s">
        <v>11372</v>
      </c>
      <c r="C282" t="s">
        <v>11373</v>
      </c>
    </row>
    <row r="283" spans="1:3" x14ac:dyDescent="0.3">
      <c r="A283" t="s">
        <v>12607</v>
      </c>
      <c r="B283" t="s">
        <v>12608</v>
      </c>
      <c r="C283" t="s">
        <v>12609</v>
      </c>
    </row>
    <row r="284" spans="1:3" x14ac:dyDescent="0.3">
      <c r="A284" t="s">
        <v>13289</v>
      </c>
      <c r="B284" t="s">
        <v>13290</v>
      </c>
      <c r="C284" t="s">
        <v>13291</v>
      </c>
    </row>
    <row r="285" spans="1:3" x14ac:dyDescent="0.3">
      <c r="A285" t="s">
        <v>13985</v>
      </c>
      <c r="B285" t="s">
        <v>13986</v>
      </c>
      <c r="C285" t="s">
        <v>13987</v>
      </c>
    </row>
    <row r="286" spans="1:3" x14ac:dyDescent="0.3">
      <c r="A286" t="s">
        <v>14007</v>
      </c>
      <c r="B286" t="s">
        <v>14008</v>
      </c>
      <c r="C286" t="s">
        <v>14009</v>
      </c>
    </row>
    <row r="287" spans="1:3" x14ac:dyDescent="0.3">
      <c r="A287" t="s">
        <v>14755</v>
      </c>
      <c r="B287" t="s">
        <v>14756</v>
      </c>
      <c r="C287" t="s">
        <v>14757</v>
      </c>
    </row>
    <row r="288" spans="1:3" x14ac:dyDescent="0.3">
      <c r="A288" t="s">
        <v>14942</v>
      </c>
      <c r="B288" t="s">
        <v>14943</v>
      </c>
      <c r="C288" t="s">
        <v>14944</v>
      </c>
    </row>
    <row r="289" spans="1:3" x14ac:dyDescent="0.3">
      <c r="A289" t="s">
        <v>15744</v>
      </c>
      <c r="B289" t="s">
        <v>15745</v>
      </c>
      <c r="C289" t="s">
        <v>15746</v>
      </c>
    </row>
    <row r="290" spans="1:3" x14ac:dyDescent="0.3">
      <c r="A290" t="s">
        <v>15822</v>
      </c>
      <c r="B290" t="s">
        <v>15823</v>
      </c>
      <c r="C290" t="s">
        <v>15824</v>
      </c>
    </row>
    <row r="291" spans="1:3" x14ac:dyDescent="0.3">
      <c r="A291" t="s">
        <v>16308</v>
      </c>
      <c r="B291" t="s">
        <v>16309</v>
      </c>
      <c r="C291" t="s">
        <v>16310</v>
      </c>
    </row>
    <row r="292" spans="1:3" x14ac:dyDescent="0.3">
      <c r="A292" t="s">
        <v>2461</v>
      </c>
      <c r="B292" t="s">
        <v>2462</v>
      </c>
      <c r="C292" t="s">
        <v>2463</v>
      </c>
    </row>
    <row r="293" spans="1:3" x14ac:dyDescent="0.3">
      <c r="A293" t="s">
        <v>2916</v>
      </c>
      <c r="B293" t="s">
        <v>2917</v>
      </c>
      <c r="C293" t="s">
        <v>2918</v>
      </c>
    </row>
    <row r="294" spans="1:3" x14ac:dyDescent="0.3">
      <c r="A294" t="s">
        <v>3579</v>
      </c>
      <c r="B294" t="s">
        <v>3580</v>
      </c>
      <c r="C294" t="s">
        <v>3581</v>
      </c>
    </row>
    <row r="295" spans="1:3" x14ac:dyDescent="0.3">
      <c r="A295" t="s">
        <v>3774</v>
      </c>
      <c r="B295" t="s">
        <v>3775</v>
      </c>
      <c r="C295" t="s">
        <v>3776</v>
      </c>
    </row>
    <row r="296" spans="1:3" x14ac:dyDescent="0.3">
      <c r="A296" t="s">
        <v>4507</v>
      </c>
      <c r="B296" t="s">
        <v>4508</v>
      </c>
      <c r="C296" t="s">
        <v>4509</v>
      </c>
    </row>
    <row r="297" spans="1:3" x14ac:dyDescent="0.3">
      <c r="A297" t="s">
        <v>5323</v>
      </c>
      <c r="B297" t="s">
        <v>5324</v>
      </c>
      <c r="C297" t="s">
        <v>5325</v>
      </c>
    </row>
    <row r="298" spans="1:3" x14ac:dyDescent="0.3">
      <c r="A298" t="s">
        <v>6727</v>
      </c>
      <c r="B298" t="s">
        <v>6728</v>
      </c>
      <c r="C298" t="s">
        <v>6729</v>
      </c>
    </row>
    <row r="299" spans="1:3" x14ac:dyDescent="0.3">
      <c r="A299" t="s">
        <v>7577</v>
      </c>
      <c r="B299" t="s">
        <v>7578</v>
      </c>
      <c r="C299" t="s">
        <v>7579</v>
      </c>
    </row>
    <row r="300" spans="1:3" x14ac:dyDescent="0.3">
      <c r="A300" t="s">
        <v>8281</v>
      </c>
      <c r="B300" t="s">
        <v>8282</v>
      </c>
      <c r="C300" t="s">
        <v>8283</v>
      </c>
    </row>
    <row r="301" spans="1:3" x14ac:dyDescent="0.3">
      <c r="A301" t="s">
        <v>8562</v>
      </c>
      <c r="B301" t="s">
        <v>8563</v>
      </c>
      <c r="C301" t="s">
        <v>8564</v>
      </c>
    </row>
    <row r="302" spans="1:3" x14ac:dyDescent="0.3">
      <c r="A302" t="s">
        <v>10202</v>
      </c>
      <c r="B302" t="s">
        <v>10203</v>
      </c>
      <c r="C302" t="s">
        <v>10204</v>
      </c>
    </row>
    <row r="303" spans="1:3" x14ac:dyDescent="0.3">
      <c r="A303" t="s">
        <v>10934</v>
      </c>
      <c r="B303" t="s">
        <v>10935</v>
      </c>
      <c r="C303" t="s">
        <v>10936</v>
      </c>
    </row>
    <row r="304" spans="1:3" x14ac:dyDescent="0.3">
      <c r="A304" t="s">
        <v>12616</v>
      </c>
      <c r="B304" t="s">
        <v>12617</v>
      </c>
      <c r="C304" t="s">
        <v>12618</v>
      </c>
    </row>
    <row r="305" spans="1:3" x14ac:dyDescent="0.3">
      <c r="A305" t="s">
        <v>12746</v>
      </c>
      <c r="B305" t="s">
        <v>12747</v>
      </c>
      <c r="C305" t="s">
        <v>12748</v>
      </c>
    </row>
    <row r="306" spans="1:3" x14ac:dyDescent="0.3">
      <c r="A306" t="s">
        <v>15839</v>
      </c>
      <c r="B306" t="s">
        <v>15840</v>
      </c>
      <c r="C306" t="s">
        <v>15841</v>
      </c>
    </row>
    <row r="307" spans="1:3" x14ac:dyDescent="0.3">
      <c r="A307" t="s">
        <v>691</v>
      </c>
      <c r="B307" t="s">
        <v>692</v>
      </c>
      <c r="C307" t="s">
        <v>693</v>
      </c>
    </row>
    <row r="308" spans="1:3" x14ac:dyDescent="0.3">
      <c r="A308" t="s">
        <v>1439</v>
      </c>
      <c r="B308" t="s">
        <v>1440</v>
      </c>
      <c r="C308" t="s">
        <v>1441</v>
      </c>
    </row>
    <row r="309" spans="1:3" x14ac:dyDescent="0.3">
      <c r="A309" t="s">
        <v>1483</v>
      </c>
      <c r="B309" t="s">
        <v>1484</v>
      </c>
      <c r="C309" t="s">
        <v>1485</v>
      </c>
    </row>
    <row r="310" spans="1:3" x14ac:dyDescent="0.3">
      <c r="A310" t="s">
        <v>2172</v>
      </c>
      <c r="B310" t="s">
        <v>2173</v>
      </c>
      <c r="C310" t="s">
        <v>2174</v>
      </c>
    </row>
    <row r="311" spans="1:3" x14ac:dyDescent="0.3">
      <c r="A311" t="s">
        <v>2365</v>
      </c>
      <c r="B311" t="s">
        <v>2366</v>
      </c>
      <c r="C311" t="s">
        <v>2367</v>
      </c>
    </row>
    <row r="312" spans="1:3" x14ac:dyDescent="0.3">
      <c r="A312" t="s">
        <v>3484</v>
      </c>
      <c r="B312" t="s">
        <v>3485</v>
      </c>
      <c r="C312" t="s">
        <v>3486</v>
      </c>
    </row>
    <row r="313" spans="1:3" x14ac:dyDescent="0.3">
      <c r="A313" t="s">
        <v>3696</v>
      </c>
      <c r="B313" t="s">
        <v>3697</v>
      </c>
      <c r="C313" t="s">
        <v>3698</v>
      </c>
    </row>
    <row r="314" spans="1:3" x14ac:dyDescent="0.3">
      <c r="A314" t="s">
        <v>3907</v>
      </c>
      <c r="B314" t="s">
        <v>3908</v>
      </c>
      <c r="C314" t="s">
        <v>3909</v>
      </c>
    </row>
    <row r="315" spans="1:3" x14ac:dyDescent="0.3">
      <c r="A315" t="s">
        <v>4603</v>
      </c>
      <c r="B315" t="s">
        <v>4604</v>
      </c>
      <c r="C315" t="s">
        <v>4605</v>
      </c>
    </row>
    <row r="316" spans="1:3" x14ac:dyDescent="0.3">
      <c r="A316" t="s">
        <v>4935</v>
      </c>
      <c r="B316" t="s">
        <v>4936</v>
      </c>
      <c r="C316" t="s">
        <v>4937</v>
      </c>
    </row>
    <row r="317" spans="1:3" x14ac:dyDescent="0.3">
      <c r="A317" t="s">
        <v>5645</v>
      </c>
      <c r="B317" t="s">
        <v>5646</v>
      </c>
      <c r="C317" t="s">
        <v>5647</v>
      </c>
    </row>
    <row r="318" spans="1:3" x14ac:dyDescent="0.3">
      <c r="A318" t="s">
        <v>5944</v>
      </c>
      <c r="B318" t="s">
        <v>5945</v>
      </c>
      <c r="C318" t="s">
        <v>5946</v>
      </c>
    </row>
    <row r="319" spans="1:3" x14ac:dyDescent="0.3">
      <c r="A319" t="s">
        <v>6073</v>
      </c>
      <c r="B319" t="s">
        <v>6074</v>
      </c>
      <c r="C319" t="s">
        <v>6075</v>
      </c>
    </row>
    <row r="320" spans="1:3" x14ac:dyDescent="0.3">
      <c r="A320" t="s">
        <v>6457</v>
      </c>
      <c r="B320" t="s">
        <v>6458</v>
      </c>
      <c r="C320" t="s">
        <v>6459</v>
      </c>
    </row>
    <row r="321" spans="1:3" x14ac:dyDescent="0.3">
      <c r="A321" t="s">
        <v>6499</v>
      </c>
      <c r="B321" t="s">
        <v>6500</v>
      </c>
      <c r="C321" t="s">
        <v>6501</v>
      </c>
    </row>
    <row r="322" spans="1:3" x14ac:dyDescent="0.3">
      <c r="A322" t="s">
        <v>7291</v>
      </c>
      <c r="B322" t="s">
        <v>7292</v>
      </c>
      <c r="C322" t="s">
        <v>7293</v>
      </c>
    </row>
    <row r="323" spans="1:3" x14ac:dyDescent="0.3">
      <c r="A323" t="s">
        <v>7465</v>
      </c>
      <c r="B323" t="s">
        <v>7466</v>
      </c>
      <c r="C323" t="s">
        <v>7467</v>
      </c>
    </row>
    <row r="324" spans="1:3" x14ac:dyDescent="0.3">
      <c r="A324" t="s">
        <v>8328</v>
      </c>
      <c r="B324" t="s">
        <v>8329</v>
      </c>
      <c r="C324" t="s">
        <v>8330</v>
      </c>
    </row>
    <row r="325" spans="1:3" x14ac:dyDescent="0.3">
      <c r="A325" t="s">
        <v>11551</v>
      </c>
      <c r="B325" t="s">
        <v>11552</v>
      </c>
      <c r="C325" t="s">
        <v>11553</v>
      </c>
    </row>
    <row r="326" spans="1:3" x14ac:dyDescent="0.3">
      <c r="A326" t="s">
        <v>11846</v>
      </c>
      <c r="B326" t="s">
        <v>11847</v>
      </c>
      <c r="C326" t="s">
        <v>11848</v>
      </c>
    </row>
    <row r="327" spans="1:3" x14ac:dyDescent="0.3">
      <c r="A327" t="s">
        <v>11855</v>
      </c>
      <c r="B327" t="s">
        <v>11856</v>
      </c>
      <c r="C327" t="s">
        <v>11857</v>
      </c>
    </row>
    <row r="328" spans="1:3" x14ac:dyDescent="0.3">
      <c r="A328" t="s">
        <v>12241</v>
      </c>
      <c r="B328" t="s">
        <v>12242</v>
      </c>
      <c r="C328" t="s">
        <v>12243</v>
      </c>
    </row>
    <row r="329" spans="1:3" x14ac:dyDescent="0.3">
      <c r="A329" t="s">
        <v>12844</v>
      </c>
      <c r="B329" t="s">
        <v>12845</v>
      </c>
      <c r="C329" t="s">
        <v>12846</v>
      </c>
    </row>
    <row r="330" spans="1:3" x14ac:dyDescent="0.3">
      <c r="A330" t="s">
        <v>12860</v>
      </c>
      <c r="B330" t="s">
        <v>12861</v>
      </c>
      <c r="C330" t="s">
        <v>12862</v>
      </c>
    </row>
    <row r="331" spans="1:3" x14ac:dyDescent="0.3">
      <c r="A331" t="s">
        <v>13162</v>
      </c>
      <c r="B331" t="s">
        <v>13163</v>
      </c>
      <c r="C331" t="s">
        <v>13164</v>
      </c>
    </row>
    <row r="332" spans="1:3" x14ac:dyDescent="0.3">
      <c r="A332" t="s">
        <v>14796</v>
      </c>
      <c r="B332" t="s">
        <v>14797</v>
      </c>
      <c r="C332" t="s">
        <v>14798</v>
      </c>
    </row>
    <row r="333" spans="1:3" x14ac:dyDescent="0.3">
      <c r="A333" t="s">
        <v>16138</v>
      </c>
      <c r="B333" t="s">
        <v>16139</v>
      </c>
      <c r="C333" t="s">
        <v>16140</v>
      </c>
    </row>
    <row r="334" spans="1:3" x14ac:dyDescent="0.3">
      <c r="A334" t="s">
        <v>16655</v>
      </c>
      <c r="B334" t="s">
        <v>16656</v>
      </c>
      <c r="C334" t="s">
        <v>16657</v>
      </c>
    </row>
    <row r="335" spans="1:3" x14ac:dyDescent="0.3">
      <c r="A335" t="s">
        <v>6</v>
      </c>
      <c r="B335" t="s">
        <v>7</v>
      </c>
      <c r="C335" t="s">
        <v>8</v>
      </c>
    </row>
    <row r="336" spans="1:3" x14ac:dyDescent="0.3">
      <c r="A336" t="s">
        <v>1574</v>
      </c>
      <c r="B336" t="s">
        <v>1575</v>
      </c>
      <c r="C336" t="s">
        <v>1576</v>
      </c>
    </row>
    <row r="337" spans="1:3" x14ac:dyDescent="0.3">
      <c r="A337" t="s">
        <v>2419</v>
      </c>
      <c r="B337" t="s">
        <v>2420</v>
      </c>
      <c r="C337" t="s">
        <v>2421</v>
      </c>
    </row>
    <row r="338" spans="1:3" x14ac:dyDescent="0.3">
      <c r="A338" t="s">
        <v>3211</v>
      </c>
      <c r="B338" t="s">
        <v>3212</v>
      </c>
      <c r="C338" t="s">
        <v>3213</v>
      </c>
    </row>
    <row r="339" spans="1:3" x14ac:dyDescent="0.3">
      <c r="A339" t="s">
        <v>3424</v>
      </c>
      <c r="B339" t="s">
        <v>3425</v>
      </c>
      <c r="C339" t="s">
        <v>3426</v>
      </c>
    </row>
    <row r="340" spans="1:3" x14ac:dyDescent="0.3">
      <c r="A340" t="s">
        <v>3706</v>
      </c>
      <c r="B340" t="s">
        <v>3707</v>
      </c>
      <c r="C340" t="s">
        <v>3708</v>
      </c>
    </row>
    <row r="341" spans="1:3" x14ac:dyDescent="0.3">
      <c r="A341" t="s">
        <v>3824</v>
      </c>
      <c r="B341" t="s">
        <v>3825</v>
      </c>
      <c r="C341" t="s">
        <v>3826</v>
      </c>
    </row>
    <row r="342" spans="1:3" x14ac:dyDescent="0.3">
      <c r="A342" t="s">
        <v>4264</v>
      </c>
      <c r="B342" t="s">
        <v>4265</v>
      </c>
      <c r="C342" t="s">
        <v>4266</v>
      </c>
    </row>
    <row r="343" spans="1:3" x14ac:dyDescent="0.3">
      <c r="A343" t="s">
        <v>4515</v>
      </c>
      <c r="B343" t="s">
        <v>4516</v>
      </c>
      <c r="C343" t="s">
        <v>4517</v>
      </c>
    </row>
    <row r="344" spans="1:3" x14ac:dyDescent="0.3">
      <c r="A344" t="s">
        <v>5147</v>
      </c>
      <c r="B344" t="s">
        <v>5148</v>
      </c>
      <c r="C344" t="s">
        <v>5149</v>
      </c>
    </row>
    <row r="345" spans="1:3" x14ac:dyDescent="0.3">
      <c r="A345" t="s">
        <v>6146</v>
      </c>
      <c r="B345" t="s">
        <v>6147</v>
      </c>
      <c r="C345" t="s">
        <v>6148</v>
      </c>
    </row>
    <row r="346" spans="1:3" x14ac:dyDescent="0.3">
      <c r="A346" t="s">
        <v>6718</v>
      </c>
      <c r="B346" t="s">
        <v>6719</v>
      </c>
      <c r="C346" t="s">
        <v>6720</v>
      </c>
    </row>
    <row r="347" spans="1:3" x14ac:dyDescent="0.3">
      <c r="A347" t="s">
        <v>7741</v>
      </c>
      <c r="B347" t="s">
        <v>7742</v>
      </c>
      <c r="C347" t="s">
        <v>7743</v>
      </c>
    </row>
    <row r="348" spans="1:3" x14ac:dyDescent="0.3">
      <c r="A348" t="s">
        <v>8661</v>
      </c>
      <c r="B348" t="s">
        <v>8662</v>
      </c>
      <c r="C348" t="s">
        <v>8663</v>
      </c>
    </row>
    <row r="349" spans="1:3" x14ac:dyDescent="0.3">
      <c r="A349" t="s">
        <v>9048</v>
      </c>
      <c r="B349" t="s">
        <v>9049</v>
      </c>
      <c r="C349" t="s">
        <v>9050</v>
      </c>
    </row>
    <row r="350" spans="1:3" x14ac:dyDescent="0.3">
      <c r="A350" t="s">
        <v>11012</v>
      </c>
      <c r="B350" t="s">
        <v>11013</v>
      </c>
      <c r="C350" t="s">
        <v>11014</v>
      </c>
    </row>
    <row r="351" spans="1:3" x14ac:dyDescent="0.3">
      <c r="A351" t="s">
        <v>12060</v>
      </c>
      <c r="B351" t="s">
        <v>12061</v>
      </c>
      <c r="C351" t="s">
        <v>12062</v>
      </c>
    </row>
    <row r="352" spans="1:3" x14ac:dyDescent="0.3">
      <c r="A352" t="s">
        <v>12415</v>
      </c>
      <c r="B352" t="s">
        <v>12416</v>
      </c>
      <c r="C352" t="s">
        <v>12417</v>
      </c>
    </row>
    <row r="353" spans="1:3" x14ac:dyDescent="0.3">
      <c r="A353" t="s">
        <v>12943</v>
      </c>
      <c r="B353" t="s">
        <v>12944</v>
      </c>
      <c r="C353" t="s">
        <v>12945</v>
      </c>
    </row>
    <row r="354" spans="1:3" x14ac:dyDescent="0.3">
      <c r="A354" t="s">
        <v>14227</v>
      </c>
      <c r="B354" t="s">
        <v>14228</v>
      </c>
      <c r="C354" t="s">
        <v>14229</v>
      </c>
    </row>
    <row r="355" spans="1:3" x14ac:dyDescent="0.3">
      <c r="A355" t="s">
        <v>14730</v>
      </c>
      <c r="B355" t="s">
        <v>14731</v>
      </c>
      <c r="C355" t="s">
        <v>14732</v>
      </c>
    </row>
    <row r="356" spans="1:3" x14ac:dyDescent="0.3">
      <c r="A356" t="s">
        <v>16098</v>
      </c>
      <c r="B356" t="s">
        <v>16099</v>
      </c>
      <c r="C356" t="s">
        <v>16100</v>
      </c>
    </row>
    <row r="357" spans="1:3" x14ac:dyDescent="0.3">
      <c r="A357" t="s">
        <v>16700</v>
      </c>
      <c r="B357" t="s">
        <v>16701</v>
      </c>
      <c r="C357" t="s">
        <v>16702</v>
      </c>
    </row>
    <row r="358" spans="1:3" x14ac:dyDescent="0.3">
      <c r="A358" t="s">
        <v>540</v>
      </c>
      <c r="B358" t="s">
        <v>541</v>
      </c>
      <c r="C358" t="s">
        <v>542</v>
      </c>
    </row>
    <row r="359" spans="1:3" x14ac:dyDescent="0.3">
      <c r="A359" t="s">
        <v>3385</v>
      </c>
      <c r="B359" t="s">
        <v>3386</v>
      </c>
      <c r="C359" t="s">
        <v>3387</v>
      </c>
    </row>
    <row r="360" spans="1:3" x14ac:dyDescent="0.3">
      <c r="A360" t="s">
        <v>3595</v>
      </c>
      <c r="B360" t="s">
        <v>3596</v>
      </c>
      <c r="C360" t="s">
        <v>3597</v>
      </c>
    </row>
    <row r="361" spans="1:3" x14ac:dyDescent="0.3">
      <c r="A361" t="s">
        <v>3879</v>
      </c>
      <c r="B361" t="s">
        <v>3880</v>
      </c>
      <c r="C361" t="s">
        <v>3881</v>
      </c>
    </row>
    <row r="362" spans="1:3" x14ac:dyDescent="0.3">
      <c r="A362" t="s">
        <v>4387</v>
      </c>
      <c r="B362" t="s">
        <v>4388</v>
      </c>
      <c r="C362" t="s">
        <v>4389</v>
      </c>
    </row>
    <row r="363" spans="1:3" x14ac:dyDescent="0.3">
      <c r="A363" t="s">
        <v>4969</v>
      </c>
      <c r="B363" t="s">
        <v>4970</v>
      </c>
      <c r="C363" t="s">
        <v>4971</v>
      </c>
    </row>
    <row r="364" spans="1:3" x14ac:dyDescent="0.3">
      <c r="A364" t="s">
        <v>5383</v>
      </c>
      <c r="B364" t="s">
        <v>5384</v>
      </c>
      <c r="C364" t="s">
        <v>5385</v>
      </c>
    </row>
    <row r="365" spans="1:3" x14ac:dyDescent="0.3">
      <c r="A365" t="s">
        <v>6730</v>
      </c>
      <c r="B365" t="s">
        <v>6731</v>
      </c>
      <c r="C365" t="s">
        <v>6732</v>
      </c>
    </row>
    <row r="366" spans="1:3" x14ac:dyDescent="0.3">
      <c r="A366" t="s">
        <v>7845</v>
      </c>
      <c r="B366" t="s">
        <v>7846</v>
      </c>
      <c r="C366" t="s">
        <v>7847</v>
      </c>
    </row>
    <row r="367" spans="1:3" x14ac:dyDescent="0.3">
      <c r="A367" t="s">
        <v>7918</v>
      </c>
      <c r="B367" t="s">
        <v>7919</v>
      </c>
      <c r="C367" t="s">
        <v>7920</v>
      </c>
    </row>
    <row r="368" spans="1:3" x14ac:dyDescent="0.3">
      <c r="A368" t="s">
        <v>8840</v>
      </c>
      <c r="B368" t="s">
        <v>8841</v>
      </c>
      <c r="C368" t="s">
        <v>8842</v>
      </c>
    </row>
    <row r="369" spans="1:3" x14ac:dyDescent="0.3">
      <c r="A369" t="s">
        <v>10091</v>
      </c>
      <c r="B369" t="s">
        <v>10092</v>
      </c>
      <c r="C369" t="s">
        <v>10093</v>
      </c>
    </row>
    <row r="370" spans="1:3" x14ac:dyDescent="0.3">
      <c r="A370" t="s">
        <v>10627</v>
      </c>
      <c r="B370" t="s">
        <v>10628</v>
      </c>
      <c r="C370" t="s">
        <v>10629</v>
      </c>
    </row>
    <row r="371" spans="1:3" x14ac:dyDescent="0.3">
      <c r="A371" t="s">
        <v>11350</v>
      </c>
      <c r="B371" t="s">
        <v>11351</v>
      </c>
      <c r="C371" t="s">
        <v>11352</v>
      </c>
    </row>
    <row r="372" spans="1:3" x14ac:dyDescent="0.3">
      <c r="A372" t="s">
        <v>12572</v>
      </c>
      <c r="B372" t="s">
        <v>12573</v>
      </c>
      <c r="C372" t="s">
        <v>12574</v>
      </c>
    </row>
    <row r="373" spans="1:3" x14ac:dyDescent="0.3">
      <c r="A373" t="s">
        <v>13671</v>
      </c>
      <c r="B373" t="s">
        <v>13672</v>
      </c>
      <c r="C373" t="s">
        <v>13673</v>
      </c>
    </row>
    <row r="374" spans="1:3" x14ac:dyDescent="0.3">
      <c r="A374" t="s">
        <v>13884</v>
      </c>
      <c r="B374" t="s">
        <v>13885</v>
      </c>
      <c r="C374" t="s">
        <v>13886</v>
      </c>
    </row>
    <row r="375" spans="1:3" x14ac:dyDescent="0.3">
      <c r="A375" t="s">
        <v>14212</v>
      </c>
      <c r="B375" t="s">
        <v>14213</v>
      </c>
      <c r="C375" t="s">
        <v>14214</v>
      </c>
    </row>
    <row r="376" spans="1:3" x14ac:dyDescent="0.3">
      <c r="A376" t="s">
        <v>15961</v>
      </c>
      <c r="B376" t="s">
        <v>15962</v>
      </c>
      <c r="C376" t="s">
        <v>15963</v>
      </c>
    </row>
    <row r="377" spans="1:3" x14ac:dyDescent="0.3">
      <c r="A377" t="s">
        <v>16598</v>
      </c>
      <c r="B377" t="s">
        <v>16599</v>
      </c>
      <c r="C377" t="s">
        <v>16600</v>
      </c>
    </row>
    <row r="378" spans="1:3" x14ac:dyDescent="0.3">
      <c r="A378" t="s">
        <v>471</v>
      </c>
      <c r="B378" t="s">
        <v>472</v>
      </c>
      <c r="C378" t="s">
        <v>473</v>
      </c>
    </row>
    <row r="379" spans="1:3" x14ac:dyDescent="0.3">
      <c r="A379" t="s">
        <v>1088</v>
      </c>
      <c r="B379" t="s">
        <v>1089</v>
      </c>
      <c r="C379" t="s">
        <v>1090</v>
      </c>
    </row>
    <row r="380" spans="1:3" x14ac:dyDescent="0.3">
      <c r="A380" t="s">
        <v>1144</v>
      </c>
      <c r="B380" t="s">
        <v>1145</v>
      </c>
      <c r="C380" t="s">
        <v>1146</v>
      </c>
    </row>
    <row r="381" spans="1:3" x14ac:dyDescent="0.3">
      <c r="A381" t="s">
        <v>2680</v>
      </c>
      <c r="B381" t="s">
        <v>2681</v>
      </c>
      <c r="C381" t="s">
        <v>2682</v>
      </c>
    </row>
    <row r="382" spans="1:3" x14ac:dyDescent="0.3">
      <c r="A382" t="s">
        <v>2909</v>
      </c>
      <c r="B382" t="s">
        <v>2910</v>
      </c>
      <c r="C382" t="s">
        <v>2911</v>
      </c>
    </row>
    <row r="383" spans="1:3" x14ac:dyDescent="0.3">
      <c r="A383" t="s">
        <v>3651</v>
      </c>
      <c r="B383" t="s">
        <v>3652</v>
      </c>
      <c r="C383" t="s">
        <v>3653</v>
      </c>
    </row>
    <row r="384" spans="1:3" x14ac:dyDescent="0.3">
      <c r="A384" t="s">
        <v>3827</v>
      </c>
      <c r="B384" t="s">
        <v>3828</v>
      </c>
      <c r="C384" t="s">
        <v>3829</v>
      </c>
    </row>
    <row r="385" spans="1:3" x14ac:dyDescent="0.3">
      <c r="A385" t="s">
        <v>5706</v>
      </c>
      <c r="B385" t="s">
        <v>5707</v>
      </c>
      <c r="C385" t="s">
        <v>5708</v>
      </c>
    </row>
    <row r="386" spans="1:3" x14ac:dyDescent="0.3">
      <c r="A386" t="s">
        <v>6293</v>
      </c>
      <c r="B386" t="s">
        <v>6294</v>
      </c>
      <c r="C386" t="s">
        <v>6295</v>
      </c>
    </row>
    <row r="387" spans="1:3" x14ac:dyDescent="0.3">
      <c r="A387" t="s">
        <v>6922</v>
      </c>
      <c r="B387" t="s">
        <v>6923</v>
      </c>
      <c r="C387" t="s">
        <v>6924</v>
      </c>
    </row>
    <row r="388" spans="1:3" x14ac:dyDescent="0.3">
      <c r="A388" t="s">
        <v>7772</v>
      </c>
      <c r="B388" t="s">
        <v>7773</v>
      </c>
      <c r="C388" t="s">
        <v>7774</v>
      </c>
    </row>
    <row r="389" spans="1:3" x14ac:dyDescent="0.3">
      <c r="A389" t="s">
        <v>7982</v>
      </c>
      <c r="B389" t="s">
        <v>7983</v>
      </c>
      <c r="C389" t="s">
        <v>7984</v>
      </c>
    </row>
    <row r="390" spans="1:3" x14ac:dyDescent="0.3">
      <c r="A390" t="s">
        <v>8527</v>
      </c>
      <c r="B390" t="s">
        <v>8528</v>
      </c>
      <c r="C390" t="s">
        <v>8529</v>
      </c>
    </row>
    <row r="391" spans="1:3" x14ac:dyDescent="0.3">
      <c r="A391" t="s">
        <v>9292</v>
      </c>
      <c r="B391" t="s">
        <v>9293</v>
      </c>
      <c r="C391" t="s">
        <v>9294</v>
      </c>
    </row>
    <row r="392" spans="1:3" x14ac:dyDescent="0.3">
      <c r="A392" t="s">
        <v>10268</v>
      </c>
      <c r="B392" t="s">
        <v>10269</v>
      </c>
      <c r="C392" t="s">
        <v>10270</v>
      </c>
    </row>
    <row r="393" spans="1:3" x14ac:dyDescent="0.3">
      <c r="A393" t="s">
        <v>10697</v>
      </c>
      <c r="B393" t="s">
        <v>10698</v>
      </c>
      <c r="C393" t="s">
        <v>10699</v>
      </c>
    </row>
    <row r="394" spans="1:3" x14ac:dyDescent="0.3">
      <c r="A394" t="s">
        <v>11115</v>
      </c>
      <c r="B394" t="s">
        <v>11116</v>
      </c>
      <c r="C394" t="s">
        <v>11117</v>
      </c>
    </row>
    <row r="395" spans="1:3" x14ac:dyDescent="0.3">
      <c r="A395" t="s">
        <v>12086</v>
      </c>
      <c r="B395" t="s">
        <v>12087</v>
      </c>
      <c r="C395" t="s">
        <v>12088</v>
      </c>
    </row>
    <row r="396" spans="1:3" x14ac:dyDescent="0.3">
      <c r="A396" t="s">
        <v>13245</v>
      </c>
      <c r="B396" t="s">
        <v>13246</v>
      </c>
      <c r="C396" t="s">
        <v>13247</v>
      </c>
    </row>
    <row r="397" spans="1:3" x14ac:dyDescent="0.3">
      <c r="A397" t="s">
        <v>13314</v>
      </c>
      <c r="B397" t="s">
        <v>13315</v>
      </c>
      <c r="C397" t="s">
        <v>13316</v>
      </c>
    </row>
    <row r="398" spans="1:3" x14ac:dyDescent="0.3">
      <c r="A398" t="s">
        <v>13843</v>
      </c>
      <c r="B398" t="s">
        <v>13844</v>
      </c>
      <c r="C398" t="s">
        <v>13845</v>
      </c>
    </row>
    <row r="399" spans="1:3" x14ac:dyDescent="0.3">
      <c r="A399" t="s">
        <v>13896</v>
      </c>
      <c r="B399" t="s">
        <v>13897</v>
      </c>
      <c r="C399" t="s">
        <v>13898</v>
      </c>
    </row>
    <row r="400" spans="1:3" x14ac:dyDescent="0.3">
      <c r="A400" t="s">
        <v>14761</v>
      </c>
      <c r="B400" t="s">
        <v>14762</v>
      </c>
      <c r="C400" t="s">
        <v>14763</v>
      </c>
    </row>
    <row r="401" spans="1:3" x14ac:dyDescent="0.3">
      <c r="A401" t="s">
        <v>16239</v>
      </c>
      <c r="B401" t="s">
        <v>16240</v>
      </c>
      <c r="C401" t="s">
        <v>16241</v>
      </c>
    </row>
    <row r="402" spans="1:3" x14ac:dyDescent="0.3">
      <c r="A402" t="s">
        <v>16470</v>
      </c>
      <c r="B402" t="s">
        <v>16471</v>
      </c>
      <c r="C402" t="s">
        <v>16472</v>
      </c>
    </row>
    <row r="403" spans="1:3" x14ac:dyDescent="0.3">
      <c r="A403" t="s">
        <v>904</v>
      </c>
      <c r="B403" t="s">
        <v>905</v>
      </c>
      <c r="C403" t="s">
        <v>906</v>
      </c>
    </row>
    <row r="404" spans="1:3" x14ac:dyDescent="0.3">
      <c r="A404" t="s">
        <v>1625</v>
      </c>
      <c r="B404" t="s">
        <v>1626</v>
      </c>
      <c r="C404" t="s">
        <v>1627</v>
      </c>
    </row>
    <row r="405" spans="1:3" x14ac:dyDescent="0.3">
      <c r="A405" t="s">
        <v>2221</v>
      </c>
      <c r="B405" t="s">
        <v>2222</v>
      </c>
      <c r="C405" t="s">
        <v>2223</v>
      </c>
    </row>
    <row r="406" spans="1:3" x14ac:dyDescent="0.3">
      <c r="A406" t="s">
        <v>3335</v>
      </c>
      <c r="B406" t="s">
        <v>3336</v>
      </c>
      <c r="C406" t="s">
        <v>3337</v>
      </c>
    </row>
    <row r="407" spans="1:3" x14ac:dyDescent="0.3">
      <c r="A407" t="s">
        <v>4783</v>
      </c>
      <c r="B407" t="s">
        <v>4784</v>
      </c>
      <c r="C407" t="s">
        <v>4785</v>
      </c>
    </row>
    <row r="408" spans="1:3" x14ac:dyDescent="0.3">
      <c r="A408" t="s">
        <v>4991</v>
      </c>
      <c r="B408" t="s">
        <v>4992</v>
      </c>
      <c r="C408" t="s">
        <v>4993</v>
      </c>
    </row>
    <row r="409" spans="1:3" x14ac:dyDescent="0.3">
      <c r="A409" t="s">
        <v>6210</v>
      </c>
      <c r="B409" t="s">
        <v>6211</v>
      </c>
      <c r="C409" t="s">
        <v>6212</v>
      </c>
    </row>
    <row r="410" spans="1:3" x14ac:dyDescent="0.3">
      <c r="A410" t="s">
        <v>6555</v>
      </c>
      <c r="B410" t="s">
        <v>6556</v>
      </c>
      <c r="C410" t="s">
        <v>6557</v>
      </c>
    </row>
    <row r="411" spans="1:3" x14ac:dyDescent="0.3">
      <c r="A411" t="s">
        <v>8178</v>
      </c>
      <c r="B411" t="s">
        <v>8179</v>
      </c>
      <c r="C411" t="s">
        <v>8180</v>
      </c>
    </row>
    <row r="412" spans="1:3" x14ac:dyDescent="0.3">
      <c r="A412" t="s">
        <v>10075</v>
      </c>
      <c r="B412" t="s">
        <v>10076</v>
      </c>
      <c r="C412" t="s">
        <v>10077</v>
      </c>
    </row>
    <row r="413" spans="1:3" x14ac:dyDescent="0.3">
      <c r="A413" t="s">
        <v>10219</v>
      </c>
      <c r="B413" t="s">
        <v>10220</v>
      </c>
      <c r="C413" t="s">
        <v>10221</v>
      </c>
    </row>
    <row r="414" spans="1:3" x14ac:dyDescent="0.3">
      <c r="A414" t="s">
        <v>10228</v>
      </c>
      <c r="B414" t="s">
        <v>10229</v>
      </c>
      <c r="C414" t="s">
        <v>10230</v>
      </c>
    </row>
    <row r="415" spans="1:3" x14ac:dyDescent="0.3">
      <c r="A415" t="s">
        <v>12138</v>
      </c>
      <c r="B415" t="s">
        <v>12139</v>
      </c>
      <c r="C415" t="s">
        <v>12140</v>
      </c>
    </row>
    <row r="416" spans="1:3" x14ac:dyDescent="0.3">
      <c r="A416" t="s">
        <v>12823</v>
      </c>
      <c r="B416" t="s">
        <v>12824</v>
      </c>
      <c r="C416" t="s">
        <v>12825</v>
      </c>
    </row>
    <row r="417" spans="1:3" x14ac:dyDescent="0.3">
      <c r="A417" t="s">
        <v>14209</v>
      </c>
      <c r="B417" t="s">
        <v>14210</v>
      </c>
      <c r="C417" t="s">
        <v>14211</v>
      </c>
    </row>
    <row r="418" spans="1:3" x14ac:dyDescent="0.3">
      <c r="A418" t="s">
        <v>14550</v>
      </c>
      <c r="B418" t="s">
        <v>14551</v>
      </c>
      <c r="C418" t="s">
        <v>14552</v>
      </c>
    </row>
    <row r="419" spans="1:3" x14ac:dyDescent="0.3">
      <c r="A419" t="s">
        <v>14857</v>
      </c>
      <c r="B419" t="s">
        <v>14858</v>
      </c>
      <c r="C419" t="s">
        <v>14859</v>
      </c>
    </row>
    <row r="420" spans="1:3" x14ac:dyDescent="0.3">
      <c r="A420" t="s">
        <v>16156</v>
      </c>
      <c r="B420" t="s">
        <v>16157</v>
      </c>
      <c r="C420" t="s">
        <v>16158</v>
      </c>
    </row>
    <row r="421" spans="1:3" x14ac:dyDescent="0.3">
      <c r="A421" t="s">
        <v>934</v>
      </c>
      <c r="B421" t="s">
        <v>935</v>
      </c>
      <c r="C421" t="s">
        <v>936</v>
      </c>
    </row>
    <row r="422" spans="1:3" x14ac:dyDescent="0.3">
      <c r="A422" t="s">
        <v>3316</v>
      </c>
      <c r="B422" t="s">
        <v>3317</v>
      </c>
      <c r="C422" t="s">
        <v>3318</v>
      </c>
    </row>
    <row r="423" spans="1:3" x14ac:dyDescent="0.3">
      <c r="A423" t="s">
        <v>3470</v>
      </c>
      <c r="B423" t="s">
        <v>3471</v>
      </c>
      <c r="C423" t="s">
        <v>3472</v>
      </c>
    </row>
    <row r="424" spans="1:3" x14ac:dyDescent="0.3">
      <c r="A424" t="s">
        <v>3719</v>
      </c>
      <c r="B424" t="s">
        <v>3720</v>
      </c>
      <c r="C424" t="s">
        <v>3721</v>
      </c>
    </row>
    <row r="425" spans="1:3" x14ac:dyDescent="0.3">
      <c r="A425" t="s">
        <v>3976</v>
      </c>
      <c r="B425" t="s">
        <v>3977</v>
      </c>
      <c r="C425" t="s">
        <v>3978</v>
      </c>
    </row>
    <row r="426" spans="1:3" x14ac:dyDescent="0.3">
      <c r="A426" t="s">
        <v>4148</v>
      </c>
      <c r="B426" t="s">
        <v>4149</v>
      </c>
      <c r="C426" t="s">
        <v>4150</v>
      </c>
    </row>
    <row r="427" spans="1:3" x14ac:dyDescent="0.3">
      <c r="A427" t="s">
        <v>4459</v>
      </c>
      <c r="B427" t="s">
        <v>4460</v>
      </c>
      <c r="C427" t="s">
        <v>4461</v>
      </c>
    </row>
    <row r="428" spans="1:3" x14ac:dyDescent="0.3">
      <c r="A428" t="s">
        <v>4786</v>
      </c>
      <c r="B428" t="s">
        <v>4787</v>
      </c>
      <c r="C428" t="s">
        <v>4788</v>
      </c>
    </row>
    <row r="429" spans="1:3" x14ac:dyDescent="0.3">
      <c r="A429" t="s">
        <v>5358</v>
      </c>
      <c r="B429" t="s">
        <v>5359</v>
      </c>
      <c r="C429" t="s">
        <v>5360</v>
      </c>
    </row>
    <row r="430" spans="1:3" x14ac:dyDescent="0.3">
      <c r="A430" t="s">
        <v>6128</v>
      </c>
      <c r="B430" t="s">
        <v>6129</v>
      </c>
      <c r="C430" t="s">
        <v>6130</v>
      </c>
    </row>
    <row r="431" spans="1:3" x14ac:dyDescent="0.3">
      <c r="A431" t="s">
        <v>7204</v>
      </c>
      <c r="B431" t="s">
        <v>7205</v>
      </c>
      <c r="C431" t="s">
        <v>7206</v>
      </c>
    </row>
    <row r="432" spans="1:3" x14ac:dyDescent="0.3">
      <c r="A432" t="s">
        <v>8258</v>
      </c>
      <c r="B432" t="s">
        <v>8259</v>
      </c>
      <c r="C432" t="s">
        <v>8260</v>
      </c>
    </row>
    <row r="433" spans="1:3" x14ac:dyDescent="0.3">
      <c r="A433" t="s">
        <v>9230</v>
      </c>
      <c r="B433" t="s">
        <v>9231</v>
      </c>
      <c r="C433" t="s">
        <v>9232</v>
      </c>
    </row>
    <row r="434" spans="1:3" x14ac:dyDescent="0.3">
      <c r="A434" t="s">
        <v>9245</v>
      </c>
      <c r="B434" t="s">
        <v>9246</v>
      </c>
      <c r="C434" t="s">
        <v>9247</v>
      </c>
    </row>
    <row r="435" spans="1:3" x14ac:dyDescent="0.3">
      <c r="A435" t="s">
        <v>10819</v>
      </c>
      <c r="B435" t="s">
        <v>10820</v>
      </c>
      <c r="C435" t="s">
        <v>10821</v>
      </c>
    </row>
    <row r="436" spans="1:3" x14ac:dyDescent="0.3">
      <c r="A436" t="s">
        <v>10888</v>
      </c>
      <c r="B436" t="s">
        <v>10889</v>
      </c>
      <c r="C436" t="s">
        <v>10890</v>
      </c>
    </row>
    <row r="437" spans="1:3" x14ac:dyDescent="0.3">
      <c r="A437" t="s">
        <v>10904</v>
      </c>
      <c r="B437" t="s">
        <v>10905</v>
      </c>
      <c r="C437" t="s">
        <v>10906</v>
      </c>
    </row>
    <row r="438" spans="1:3" x14ac:dyDescent="0.3">
      <c r="A438" t="s">
        <v>11077</v>
      </c>
      <c r="B438" t="s">
        <v>11078</v>
      </c>
      <c r="C438" t="s">
        <v>11079</v>
      </c>
    </row>
    <row r="439" spans="1:3" x14ac:dyDescent="0.3">
      <c r="A439" t="s">
        <v>11124</v>
      </c>
      <c r="B439" t="s">
        <v>11125</v>
      </c>
      <c r="C439" t="s">
        <v>11126</v>
      </c>
    </row>
    <row r="440" spans="1:3" x14ac:dyDescent="0.3">
      <c r="A440" t="s">
        <v>11347</v>
      </c>
      <c r="B440" t="s">
        <v>11348</v>
      </c>
      <c r="C440" t="s">
        <v>11349</v>
      </c>
    </row>
    <row r="441" spans="1:3" x14ac:dyDescent="0.3">
      <c r="A441" t="s">
        <v>16062</v>
      </c>
      <c r="B441" t="s">
        <v>16063</v>
      </c>
      <c r="C441" t="s">
        <v>16064</v>
      </c>
    </row>
    <row r="442" spans="1:3" x14ac:dyDescent="0.3">
      <c r="A442" t="s">
        <v>16210</v>
      </c>
      <c r="B442" t="s">
        <v>16211</v>
      </c>
      <c r="C442" t="s">
        <v>16212</v>
      </c>
    </row>
    <row r="443" spans="1:3" x14ac:dyDescent="0.3">
      <c r="A443" t="s">
        <v>16573</v>
      </c>
      <c r="B443" t="s">
        <v>16574</v>
      </c>
      <c r="C443" t="s">
        <v>16575</v>
      </c>
    </row>
    <row r="444" spans="1:3" x14ac:dyDescent="0.3">
      <c r="A444" t="s">
        <v>24</v>
      </c>
      <c r="B444" t="s">
        <v>25</v>
      </c>
      <c r="C444" t="s">
        <v>26</v>
      </c>
    </row>
    <row r="445" spans="1:3" x14ac:dyDescent="0.3">
      <c r="A445" t="s">
        <v>790</v>
      </c>
      <c r="B445" t="s">
        <v>791</v>
      </c>
      <c r="C445" t="s">
        <v>792</v>
      </c>
    </row>
    <row r="446" spans="1:3" x14ac:dyDescent="0.3">
      <c r="A446" t="s">
        <v>911</v>
      </c>
      <c r="B446" t="s">
        <v>912</v>
      </c>
      <c r="C446" t="s">
        <v>913</v>
      </c>
    </row>
    <row r="447" spans="1:3" x14ac:dyDescent="0.3">
      <c r="A447" t="s">
        <v>982</v>
      </c>
      <c r="B447" t="s">
        <v>983</v>
      </c>
      <c r="C447" t="s">
        <v>984</v>
      </c>
    </row>
    <row r="448" spans="1:3" x14ac:dyDescent="0.3">
      <c r="A448" t="s">
        <v>2579</v>
      </c>
      <c r="B448" t="s">
        <v>2580</v>
      </c>
      <c r="C448" t="s">
        <v>2581</v>
      </c>
    </row>
    <row r="449" spans="1:3" x14ac:dyDescent="0.3">
      <c r="A449" t="s">
        <v>2801</v>
      </c>
      <c r="B449" t="s">
        <v>2802</v>
      </c>
      <c r="C449" t="s">
        <v>2803</v>
      </c>
    </row>
    <row r="450" spans="1:3" x14ac:dyDescent="0.3">
      <c r="A450" t="s">
        <v>3520</v>
      </c>
      <c r="B450" t="s">
        <v>3521</v>
      </c>
      <c r="C450" t="s">
        <v>3522</v>
      </c>
    </row>
    <row r="451" spans="1:3" x14ac:dyDescent="0.3">
      <c r="A451" t="s">
        <v>3582</v>
      </c>
      <c r="B451" t="s">
        <v>3583</v>
      </c>
      <c r="C451" t="s">
        <v>3584</v>
      </c>
    </row>
    <row r="452" spans="1:3" x14ac:dyDescent="0.3">
      <c r="A452" t="s">
        <v>3765</v>
      </c>
      <c r="B452" t="s">
        <v>3766</v>
      </c>
      <c r="C452" t="s">
        <v>3767</v>
      </c>
    </row>
    <row r="453" spans="1:3" x14ac:dyDescent="0.3">
      <c r="A453" t="s">
        <v>3797</v>
      </c>
      <c r="B453" t="s">
        <v>3798</v>
      </c>
      <c r="C453" t="s">
        <v>3799</v>
      </c>
    </row>
    <row r="454" spans="1:3" x14ac:dyDescent="0.3">
      <c r="A454" t="s">
        <v>4056</v>
      </c>
      <c r="B454" t="s">
        <v>4057</v>
      </c>
      <c r="C454" t="s">
        <v>4058</v>
      </c>
    </row>
    <row r="455" spans="1:3" x14ac:dyDescent="0.3">
      <c r="A455" t="s">
        <v>4111</v>
      </c>
      <c r="B455" t="s">
        <v>4112</v>
      </c>
      <c r="C455" t="s">
        <v>4113</v>
      </c>
    </row>
    <row r="456" spans="1:3" x14ac:dyDescent="0.3">
      <c r="A456" t="s">
        <v>4673</v>
      </c>
      <c r="B456" t="s">
        <v>4674</v>
      </c>
      <c r="C456" t="s">
        <v>4675</v>
      </c>
    </row>
    <row r="457" spans="1:3" x14ac:dyDescent="0.3">
      <c r="A457" t="s">
        <v>6213</v>
      </c>
      <c r="B457" t="s">
        <v>6214</v>
      </c>
      <c r="C457" t="s">
        <v>6215</v>
      </c>
    </row>
    <row r="458" spans="1:3" x14ac:dyDescent="0.3">
      <c r="A458" t="s">
        <v>7093</v>
      </c>
      <c r="B458" t="s">
        <v>7094</v>
      </c>
      <c r="C458" t="s">
        <v>7095</v>
      </c>
    </row>
    <row r="459" spans="1:3" x14ac:dyDescent="0.3">
      <c r="A459" t="s">
        <v>7236</v>
      </c>
      <c r="B459" t="s">
        <v>7237</v>
      </c>
      <c r="C459" t="s">
        <v>7238</v>
      </c>
    </row>
    <row r="460" spans="1:3" x14ac:dyDescent="0.3">
      <c r="A460" t="s">
        <v>8366</v>
      </c>
      <c r="B460" t="s">
        <v>8367</v>
      </c>
      <c r="C460" t="s">
        <v>8368</v>
      </c>
    </row>
    <row r="461" spans="1:3" x14ac:dyDescent="0.3">
      <c r="A461" t="s">
        <v>8513</v>
      </c>
      <c r="B461" t="s">
        <v>8514</v>
      </c>
      <c r="C461" t="s">
        <v>8515</v>
      </c>
    </row>
    <row r="462" spans="1:3" x14ac:dyDescent="0.3">
      <c r="A462" t="s">
        <v>10447</v>
      </c>
      <c r="B462" t="s">
        <v>10448</v>
      </c>
      <c r="C462" t="s">
        <v>10449</v>
      </c>
    </row>
    <row r="463" spans="1:3" x14ac:dyDescent="0.3">
      <c r="A463" t="s">
        <v>10857</v>
      </c>
      <c r="B463" t="s">
        <v>10858</v>
      </c>
      <c r="C463" t="s">
        <v>10859</v>
      </c>
    </row>
    <row r="464" spans="1:3" x14ac:dyDescent="0.3">
      <c r="A464" t="s">
        <v>10873</v>
      </c>
      <c r="B464" t="s">
        <v>10874</v>
      </c>
      <c r="C464" t="s">
        <v>10875</v>
      </c>
    </row>
    <row r="465" spans="1:3" x14ac:dyDescent="0.3">
      <c r="A465" t="s">
        <v>11611</v>
      </c>
      <c r="B465" t="s">
        <v>11612</v>
      </c>
      <c r="C465" t="s">
        <v>11613</v>
      </c>
    </row>
    <row r="466" spans="1:3" x14ac:dyDescent="0.3">
      <c r="A466" t="s">
        <v>11670</v>
      </c>
      <c r="B466" t="s">
        <v>11671</v>
      </c>
      <c r="C466" t="s">
        <v>11672</v>
      </c>
    </row>
    <row r="467" spans="1:3" x14ac:dyDescent="0.3">
      <c r="A467" t="s">
        <v>13078</v>
      </c>
      <c r="B467" t="s">
        <v>13079</v>
      </c>
      <c r="C467" t="s">
        <v>13080</v>
      </c>
    </row>
    <row r="468" spans="1:3" x14ac:dyDescent="0.3">
      <c r="A468" t="s">
        <v>13094</v>
      </c>
      <c r="B468" t="s">
        <v>13095</v>
      </c>
      <c r="C468" t="s">
        <v>13096</v>
      </c>
    </row>
    <row r="469" spans="1:3" x14ac:dyDescent="0.3">
      <c r="A469" t="s">
        <v>13277</v>
      </c>
      <c r="B469" t="s">
        <v>13278</v>
      </c>
      <c r="C469" t="s">
        <v>13279</v>
      </c>
    </row>
    <row r="470" spans="1:3" x14ac:dyDescent="0.3">
      <c r="A470" t="s">
        <v>14285</v>
      </c>
      <c r="B470" t="s">
        <v>14286</v>
      </c>
      <c r="C470" t="s">
        <v>14287</v>
      </c>
    </row>
    <row r="471" spans="1:3" x14ac:dyDescent="0.3">
      <c r="A471" t="s">
        <v>14497</v>
      </c>
      <c r="B471" t="s">
        <v>14498</v>
      </c>
      <c r="C471" t="s">
        <v>14499</v>
      </c>
    </row>
    <row r="472" spans="1:3" x14ac:dyDescent="0.3">
      <c r="A472" t="s">
        <v>15352</v>
      </c>
      <c r="B472" t="s">
        <v>15353</v>
      </c>
      <c r="C472" t="s">
        <v>15354</v>
      </c>
    </row>
    <row r="473" spans="1:3" x14ac:dyDescent="0.3">
      <c r="A473" t="s">
        <v>15438</v>
      </c>
      <c r="B473" t="s">
        <v>15439</v>
      </c>
      <c r="C473" t="s">
        <v>15440</v>
      </c>
    </row>
    <row r="474" spans="1:3" x14ac:dyDescent="0.3">
      <c r="A474" t="s">
        <v>16305</v>
      </c>
      <c r="B474" t="s">
        <v>16306</v>
      </c>
      <c r="C474" t="s">
        <v>16307</v>
      </c>
    </row>
    <row r="475" spans="1:3" x14ac:dyDescent="0.3">
      <c r="A475" t="s">
        <v>16712</v>
      </c>
      <c r="B475" t="s">
        <v>16713</v>
      </c>
      <c r="C475" t="s">
        <v>16714</v>
      </c>
    </row>
    <row r="476" spans="1:3" x14ac:dyDescent="0.3">
      <c r="A476" t="s">
        <v>162</v>
      </c>
      <c r="B476" t="s">
        <v>163</v>
      </c>
      <c r="C476" t="s">
        <v>164</v>
      </c>
    </row>
    <row r="477" spans="1:3" x14ac:dyDescent="0.3">
      <c r="A477" t="s">
        <v>975</v>
      </c>
      <c r="B477" t="s">
        <v>976</v>
      </c>
      <c r="C477" t="s">
        <v>977</v>
      </c>
    </row>
    <row r="478" spans="1:3" x14ac:dyDescent="0.3">
      <c r="A478" t="s">
        <v>1292</v>
      </c>
      <c r="B478" t="s">
        <v>1293</v>
      </c>
      <c r="C478" t="s">
        <v>1294</v>
      </c>
    </row>
    <row r="479" spans="1:3" x14ac:dyDescent="0.3">
      <c r="A479" t="s">
        <v>2865</v>
      </c>
      <c r="B479" t="s">
        <v>2866</v>
      </c>
      <c r="C479" t="s">
        <v>2867</v>
      </c>
    </row>
    <row r="480" spans="1:3" x14ac:dyDescent="0.3">
      <c r="A480" t="s">
        <v>3022</v>
      </c>
      <c r="B480" t="s">
        <v>3023</v>
      </c>
      <c r="C480" t="s">
        <v>3024</v>
      </c>
    </row>
    <row r="481" spans="1:3" x14ac:dyDescent="0.3">
      <c r="A481" t="s">
        <v>3460</v>
      </c>
      <c r="B481" t="s">
        <v>3461</v>
      </c>
      <c r="C481" t="s">
        <v>3462</v>
      </c>
    </row>
    <row r="482" spans="1:3" x14ac:dyDescent="0.3">
      <c r="A482" t="s">
        <v>3504</v>
      </c>
      <c r="B482" t="s">
        <v>3505</v>
      </c>
      <c r="C482" t="s">
        <v>3506</v>
      </c>
    </row>
    <row r="483" spans="1:3" x14ac:dyDescent="0.3">
      <c r="A483" t="s">
        <v>3631</v>
      </c>
      <c r="B483" t="s">
        <v>3632</v>
      </c>
      <c r="C483" t="s">
        <v>3633</v>
      </c>
    </row>
    <row r="484" spans="1:3" x14ac:dyDescent="0.3">
      <c r="A484" t="s">
        <v>3671</v>
      </c>
      <c r="B484" t="s">
        <v>3672</v>
      </c>
      <c r="C484" t="s">
        <v>3673</v>
      </c>
    </row>
    <row r="485" spans="1:3" x14ac:dyDescent="0.3">
      <c r="A485" t="s">
        <v>3837</v>
      </c>
      <c r="B485" t="s">
        <v>3838</v>
      </c>
      <c r="C485" t="s">
        <v>3839</v>
      </c>
    </row>
    <row r="486" spans="1:3" x14ac:dyDescent="0.3">
      <c r="A486" t="s">
        <v>4060</v>
      </c>
      <c r="B486" t="s">
        <v>4061</v>
      </c>
      <c r="C486" t="s">
        <v>4062</v>
      </c>
    </row>
    <row r="487" spans="1:3" x14ac:dyDescent="0.3">
      <c r="A487" t="s">
        <v>4494</v>
      </c>
      <c r="B487" t="s">
        <v>4495</v>
      </c>
      <c r="C487" t="s">
        <v>4496</v>
      </c>
    </row>
    <row r="488" spans="1:3" x14ac:dyDescent="0.3">
      <c r="A488" t="s">
        <v>4858</v>
      </c>
      <c r="B488" t="s">
        <v>4859</v>
      </c>
      <c r="C488" t="s">
        <v>4860</v>
      </c>
    </row>
    <row r="489" spans="1:3" x14ac:dyDescent="0.3">
      <c r="A489" t="s">
        <v>4942</v>
      </c>
      <c r="B489" t="s">
        <v>4943</v>
      </c>
      <c r="C489" t="s">
        <v>4944</v>
      </c>
    </row>
    <row r="490" spans="1:3" x14ac:dyDescent="0.3">
      <c r="A490" t="s">
        <v>5129</v>
      </c>
      <c r="B490" t="s">
        <v>5130</v>
      </c>
      <c r="C490" t="s">
        <v>5131</v>
      </c>
    </row>
    <row r="491" spans="1:3" x14ac:dyDescent="0.3">
      <c r="A491" t="s">
        <v>5531</v>
      </c>
      <c r="B491" t="s">
        <v>5532</v>
      </c>
      <c r="C491" t="s">
        <v>5533</v>
      </c>
    </row>
    <row r="492" spans="1:3" x14ac:dyDescent="0.3">
      <c r="A492" t="s">
        <v>5622</v>
      </c>
      <c r="B492" t="s">
        <v>5623</v>
      </c>
      <c r="C492" t="s">
        <v>5624</v>
      </c>
    </row>
    <row r="493" spans="1:3" x14ac:dyDescent="0.3">
      <c r="A493" t="s">
        <v>6372</v>
      </c>
      <c r="B493" t="s">
        <v>6373</v>
      </c>
      <c r="C493" t="s">
        <v>6374</v>
      </c>
    </row>
    <row r="494" spans="1:3" x14ac:dyDescent="0.3">
      <c r="A494" t="s">
        <v>6669</v>
      </c>
      <c r="B494" t="s">
        <v>6670</v>
      </c>
      <c r="C494" t="s">
        <v>6671</v>
      </c>
    </row>
    <row r="495" spans="1:3" x14ac:dyDescent="0.3">
      <c r="A495" t="s">
        <v>6856</v>
      </c>
      <c r="B495" t="s">
        <v>6857</v>
      </c>
      <c r="C495" t="s">
        <v>6858</v>
      </c>
    </row>
    <row r="496" spans="1:3" x14ac:dyDescent="0.3">
      <c r="A496" t="s">
        <v>7106</v>
      </c>
      <c r="B496" t="s">
        <v>7107</v>
      </c>
      <c r="C496" t="s">
        <v>7108</v>
      </c>
    </row>
    <row r="497" spans="1:3" x14ac:dyDescent="0.3">
      <c r="A497" t="s">
        <v>8445</v>
      </c>
      <c r="B497" t="s">
        <v>8446</v>
      </c>
      <c r="C497" t="s">
        <v>8447</v>
      </c>
    </row>
    <row r="498" spans="1:3" x14ac:dyDescent="0.3">
      <c r="A498" t="s">
        <v>8734</v>
      </c>
      <c r="B498" t="s">
        <v>8735</v>
      </c>
      <c r="C498" t="s">
        <v>8736</v>
      </c>
    </row>
    <row r="499" spans="1:3" x14ac:dyDescent="0.3">
      <c r="A499" t="s">
        <v>8858</v>
      </c>
      <c r="B499" t="s">
        <v>8859</v>
      </c>
      <c r="C499" t="s">
        <v>8860</v>
      </c>
    </row>
    <row r="500" spans="1:3" x14ac:dyDescent="0.3">
      <c r="A500" t="s">
        <v>8999</v>
      </c>
      <c r="B500" t="s">
        <v>9000</v>
      </c>
      <c r="C500" t="s">
        <v>9001</v>
      </c>
    </row>
    <row r="501" spans="1:3" x14ac:dyDescent="0.3">
      <c r="A501" t="s">
        <v>9357</v>
      </c>
      <c r="B501" t="s">
        <v>9358</v>
      </c>
      <c r="C501" t="s">
        <v>9359</v>
      </c>
    </row>
    <row r="502" spans="1:3" x14ac:dyDescent="0.3">
      <c r="A502" t="s">
        <v>10237</v>
      </c>
      <c r="B502" t="s">
        <v>10238</v>
      </c>
      <c r="C502" t="s">
        <v>10239</v>
      </c>
    </row>
    <row r="503" spans="1:3" x14ac:dyDescent="0.3">
      <c r="A503" t="s">
        <v>10565</v>
      </c>
      <c r="B503" t="s">
        <v>10566</v>
      </c>
      <c r="C503" t="s">
        <v>10567</v>
      </c>
    </row>
    <row r="504" spans="1:3" x14ac:dyDescent="0.3">
      <c r="A504" t="s">
        <v>10594</v>
      </c>
      <c r="B504" t="s">
        <v>10595</v>
      </c>
      <c r="C504" t="s">
        <v>10596</v>
      </c>
    </row>
    <row r="505" spans="1:3" x14ac:dyDescent="0.3">
      <c r="A505" t="s">
        <v>11030</v>
      </c>
      <c r="B505" t="s">
        <v>11031</v>
      </c>
      <c r="C505" t="s">
        <v>11032</v>
      </c>
    </row>
    <row r="506" spans="1:3" x14ac:dyDescent="0.3">
      <c r="A506" t="s">
        <v>11144</v>
      </c>
      <c r="B506" t="s">
        <v>11145</v>
      </c>
      <c r="C506" t="s">
        <v>11146</v>
      </c>
    </row>
    <row r="507" spans="1:3" x14ac:dyDescent="0.3">
      <c r="A507" t="s">
        <v>12041</v>
      </c>
      <c r="B507" t="s">
        <v>12042</v>
      </c>
      <c r="C507" t="s">
        <v>12043</v>
      </c>
    </row>
    <row r="508" spans="1:3" x14ac:dyDescent="0.3">
      <c r="A508" t="s">
        <v>12101</v>
      </c>
      <c r="B508" t="s">
        <v>12102</v>
      </c>
      <c r="C508" t="s">
        <v>12103</v>
      </c>
    </row>
    <row r="509" spans="1:3" x14ac:dyDescent="0.3">
      <c r="A509" t="s">
        <v>12247</v>
      </c>
      <c r="B509" t="s">
        <v>12248</v>
      </c>
      <c r="C509" t="s">
        <v>12249</v>
      </c>
    </row>
    <row r="510" spans="1:3" x14ac:dyDescent="0.3">
      <c r="A510" t="s">
        <v>12628</v>
      </c>
      <c r="B510" t="s">
        <v>12629</v>
      </c>
      <c r="C510" t="s">
        <v>12630</v>
      </c>
    </row>
    <row r="511" spans="1:3" x14ac:dyDescent="0.3">
      <c r="A511" t="s">
        <v>12769</v>
      </c>
      <c r="B511" t="s">
        <v>12770</v>
      </c>
      <c r="C511" t="s">
        <v>12771</v>
      </c>
    </row>
    <row r="512" spans="1:3" x14ac:dyDescent="0.3">
      <c r="A512" t="s">
        <v>12963</v>
      </c>
      <c r="B512" t="s">
        <v>12964</v>
      </c>
      <c r="C512" t="s">
        <v>12965</v>
      </c>
    </row>
    <row r="513" spans="1:3" x14ac:dyDescent="0.3">
      <c r="A513" t="s">
        <v>13398</v>
      </c>
      <c r="B513" t="s">
        <v>13399</v>
      </c>
      <c r="C513" t="s">
        <v>13400</v>
      </c>
    </row>
    <row r="514" spans="1:3" x14ac:dyDescent="0.3">
      <c r="A514" t="s">
        <v>13979</v>
      </c>
      <c r="B514" t="s">
        <v>13980</v>
      </c>
      <c r="C514" t="s">
        <v>13981</v>
      </c>
    </row>
    <row r="515" spans="1:3" x14ac:dyDescent="0.3">
      <c r="A515" t="s">
        <v>15692</v>
      </c>
      <c r="B515" t="s">
        <v>15693</v>
      </c>
      <c r="C515" t="s">
        <v>15694</v>
      </c>
    </row>
    <row r="516" spans="1:3" x14ac:dyDescent="0.3">
      <c r="A516" t="s">
        <v>15724</v>
      </c>
      <c r="B516" t="s">
        <v>15725</v>
      </c>
      <c r="C516" t="s">
        <v>15726</v>
      </c>
    </row>
    <row r="517" spans="1:3" x14ac:dyDescent="0.3">
      <c r="A517" t="s">
        <v>16029</v>
      </c>
      <c r="B517" t="s">
        <v>16030</v>
      </c>
      <c r="C517" t="s">
        <v>16031</v>
      </c>
    </row>
    <row r="518" spans="1:3" x14ac:dyDescent="0.3">
      <c r="A518" t="s">
        <v>248</v>
      </c>
      <c r="B518" t="s">
        <v>249</v>
      </c>
      <c r="C518" t="s">
        <v>250</v>
      </c>
    </row>
    <row r="519" spans="1:3" x14ac:dyDescent="0.3">
      <c r="A519" t="s">
        <v>1015</v>
      </c>
      <c r="B519" t="s">
        <v>1016</v>
      </c>
      <c r="C519" t="s">
        <v>1017</v>
      </c>
    </row>
    <row r="520" spans="1:3" x14ac:dyDescent="0.3">
      <c r="A520" t="s">
        <v>1877</v>
      </c>
      <c r="B520" t="s">
        <v>1878</v>
      </c>
      <c r="C520" t="s">
        <v>1879</v>
      </c>
    </row>
    <row r="521" spans="1:3" x14ac:dyDescent="0.3">
      <c r="A521" t="s">
        <v>1963</v>
      </c>
      <c r="B521" t="s">
        <v>1964</v>
      </c>
      <c r="C521" t="s">
        <v>1965</v>
      </c>
    </row>
    <row r="522" spans="1:3" x14ac:dyDescent="0.3">
      <c r="A522" t="s">
        <v>2049</v>
      </c>
      <c r="B522" t="s">
        <v>2050</v>
      </c>
      <c r="C522" t="s">
        <v>2051</v>
      </c>
    </row>
    <row r="523" spans="1:3" x14ac:dyDescent="0.3">
      <c r="A523" t="s">
        <v>2073</v>
      </c>
      <c r="B523" t="s">
        <v>2074</v>
      </c>
      <c r="C523" t="s">
        <v>2075</v>
      </c>
    </row>
    <row r="524" spans="1:3" x14ac:dyDescent="0.3">
      <c r="A524" t="s">
        <v>2797</v>
      </c>
      <c r="B524" t="s">
        <v>2798</v>
      </c>
      <c r="C524" t="s">
        <v>2799</v>
      </c>
    </row>
    <row r="525" spans="1:3" x14ac:dyDescent="0.3">
      <c r="A525" t="s">
        <v>3350</v>
      </c>
      <c r="B525" t="s">
        <v>3351</v>
      </c>
      <c r="C525" t="s">
        <v>3352</v>
      </c>
    </row>
    <row r="526" spans="1:3" x14ac:dyDescent="0.3">
      <c r="A526" t="s">
        <v>3810</v>
      </c>
      <c r="B526" t="s">
        <v>3811</v>
      </c>
      <c r="C526" t="s">
        <v>3812</v>
      </c>
    </row>
    <row r="527" spans="1:3" x14ac:dyDescent="0.3">
      <c r="A527" t="s">
        <v>3870</v>
      </c>
      <c r="B527" t="s">
        <v>3871</v>
      </c>
      <c r="C527" t="s">
        <v>3872</v>
      </c>
    </row>
    <row r="528" spans="1:3" x14ac:dyDescent="0.3">
      <c r="A528" t="s">
        <v>4283</v>
      </c>
      <c r="B528" t="s">
        <v>4284</v>
      </c>
      <c r="C528" t="s">
        <v>4285</v>
      </c>
    </row>
    <row r="529" spans="1:3" x14ac:dyDescent="0.3">
      <c r="A529" t="s">
        <v>4660</v>
      </c>
      <c r="B529" t="s">
        <v>4661</v>
      </c>
      <c r="C529" t="s">
        <v>4662</v>
      </c>
    </row>
    <row r="530" spans="1:3" x14ac:dyDescent="0.3">
      <c r="A530" t="s">
        <v>4981</v>
      </c>
      <c r="B530" t="s">
        <v>4982</v>
      </c>
      <c r="C530" t="s">
        <v>4983</v>
      </c>
    </row>
    <row r="531" spans="1:3" x14ac:dyDescent="0.3">
      <c r="A531" t="s">
        <v>5175</v>
      </c>
      <c r="B531" t="s">
        <v>5176</v>
      </c>
      <c r="C531" t="s">
        <v>5177</v>
      </c>
    </row>
    <row r="532" spans="1:3" x14ac:dyDescent="0.3">
      <c r="A532" t="s">
        <v>6656</v>
      </c>
      <c r="B532" t="s">
        <v>6657</v>
      </c>
      <c r="C532" t="s">
        <v>6658</v>
      </c>
    </row>
    <row r="533" spans="1:3" x14ac:dyDescent="0.3">
      <c r="A533" t="s">
        <v>7245</v>
      </c>
      <c r="B533" t="s">
        <v>7246</v>
      </c>
      <c r="C533" t="s">
        <v>7247</v>
      </c>
    </row>
    <row r="534" spans="1:3" x14ac:dyDescent="0.3">
      <c r="A534" t="s">
        <v>8618</v>
      </c>
      <c r="B534" t="s">
        <v>8619</v>
      </c>
      <c r="C534" t="s">
        <v>8620</v>
      </c>
    </row>
    <row r="535" spans="1:3" x14ac:dyDescent="0.3">
      <c r="A535" t="s">
        <v>8909</v>
      </c>
      <c r="B535" t="s">
        <v>8910</v>
      </c>
      <c r="C535" t="s">
        <v>8911</v>
      </c>
    </row>
    <row r="536" spans="1:3" x14ac:dyDescent="0.3">
      <c r="A536" t="s">
        <v>9156</v>
      </c>
      <c r="B536" t="s">
        <v>9157</v>
      </c>
      <c r="C536" t="s">
        <v>9158</v>
      </c>
    </row>
    <row r="537" spans="1:3" x14ac:dyDescent="0.3">
      <c r="A537" t="s">
        <v>9454</v>
      </c>
      <c r="B537" t="s">
        <v>9455</v>
      </c>
      <c r="C537" t="s">
        <v>9456</v>
      </c>
    </row>
    <row r="538" spans="1:3" x14ac:dyDescent="0.3">
      <c r="A538" t="s">
        <v>9939</v>
      </c>
      <c r="B538" t="s">
        <v>9940</v>
      </c>
      <c r="C538" t="s">
        <v>9941</v>
      </c>
    </row>
    <row r="539" spans="1:3" x14ac:dyDescent="0.3">
      <c r="A539" t="s">
        <v>10084</v>
      </c>
      <c r="B539" t="s">
        <v>10085</v>
      </c>
      <c r="C539" t="s">
        <v>10086</v>
      </c>
    </row>
    <row r="540" spans="1:3" x14ac:dyDescent="0.3">
      <c r="A540" t="s">
        <v>10545</v>
      </c>
      <c r="B540" t="s">
        <v>10546</v>
      </c>
      <c r="C540" t="s">
        <v>10547</v>
      </c>
    </row>
    <row r="541" spans="1:3" x14ac:dyDescent="0.3">
      <c r="A541" t="s">
        <v>11587</v>
      </c>
      <c r="B541" t="s">
        <v>11588</v>
      </c>
      <c r="C541" t="s">
        <v>11589</v>
      </c>
    </row>
    <row r="542" spans="1:3" x14ac:dyDescent="0.3">
      <c r="A542" t="s">
        <v>12027</v>
      </c>
      <c r="B542" t="s">
        <v>12028</v>
      </c>
      <c r="C542" t="s">
        <v>12029</v>
      </c>
    </row>
    <row r="543" spans="1:3" x14ac:dyDescent="0.3">
      <c r="A543" t="s">
        <v>12402</v>
      </c>
      <c r="B543" t="s">
        <v>12403</v>
      </c>
      <c r="C543" t="s">
        <v>12404</v>
      </c>
    </row>
    <row r="544" spans="1:3" x14ac:dyDescent="0.3">
      <c r="A544" t="s">
        <v>14018</v>
      </c>
      <c r="B544" t="s">
        <v>14019</v>
      </c>
      <c r="C544" t="s">
        <v>14020</v>
      </c>
    </row>
    <row r="545" spans="1:3" x14ac:dyDescent="0.3">
      <c r="A545" t="s">
        <v>14640</v>
      </c>
      <c r="B545" t="s">
        <v>14641</v>
      </c>
      <c r="C545" t="s">
        <v>14642</v>
      </c>
    </row>
    <row r="546" spans="1:3" x14ac:dyDescent="0.3">
      <c r="A546" t="s">
        <v>15788</v>
      </c>
      <c r="B546" t="s">
        <v>15789</v>
      </c>
      <c r="C546" t="s">
        <v>15790</v>
      </c>
    </row>
    <row r="547" spans="1:3" x14ac:dyDescent="0.3">
      <c r="A547" t="s">
        <v>16217</v>
      </c>
      <c r="B547" t="s">
        <v>16218</v>
      </c>
      <c r="C547" t="s">
        <v>16219</v>
      </c>
    </row>
    <row r="548" spans="1:3" x14ac:dyDescent="0.3">
      <c r="A548" t="s">
        <v>16360</v>
      </c>
      <c r="B548" t="s">
        <v>16361</v>
      </c>
      <c r="C548" t="s">
        <v>16362</v>
      </c>
    </row>
    <row r="549" spans="1:3" x14ac:dyDescent="0.3">
      <c r="A549" t="s">
        <v>16497</v>
      </c>
      <c r="B549" t="s">
        <v>16498</v>
      </c>
      <c r="C549" t="s">
        <v>16499</v>
      </c>
    </row>
    <row r="550" spans="1:3" x14ac:dyDescent="0.3">
      <c r="A550" t="s">
        <v>543</v>
      </c>
      <c r="B550" t="s">
        <v>544</v>
      </c>
      <c r="C550" t="s">
        <v>545</v>
      </c>
    </row>
    <row r="551" spans="1:3" x14ac:dyDescent="0.3">
      <c r="A551" t="s">
        <v>594</v>
      </c>
      <c r="B551" t="s">
        <v>595</v>
      </c>
      <c r="C551" t="s">
        <v>596</v>
      </c>
    </row>
    <row r="552" spans="1:3" x14ac:dyDescent="0.3">
      <c r="A552" t="s">
        <v>931</v>
      </c>
      <c r="B552" t="s">
        <v>932</v>
      </c>
      <c r="C552" t="s">
        <v>933</v>
      </c>
    </row>
    <row r="553" spans="1:3" x14ac:dyDescent="0.3">
      <c r="A553" t="s">
        <v>1280</v>
      </c>
      <c r="B553" t="s">
        <v>1281</v>
      </c>
      <c r="C553" t="s">
        <v>1282</v>
      </c>
    </row>
    <row r="554" spans="1:3" x14ac:dyDescent="0.3">
      <c r="A554" t="s">
        <v>3634</v>
      </c>
      <c r="B554" t="s">
        <v>3635</v>
      </c>
      <c r="C554" t="s">
        <v>3636</v>
      </c>
    </row>
    <row r="555" spans="1:3" x14ac:dyDescent="0.3">
      <c r="A555" t="s">
        <v>3873</v>
      </c>
      <c r="B555" t="s">
        <v>3874</v>
      </c>
      <c r="C555" t="s">
        <v>3875</v>
      </c>
    </row>
    <row r="556" spans="1:3" x14ac:dyDescent="0.3">
      <c r="A556" t="s">
        <v>4108</v>
      </c>
      <c r="B556" t="s">
        <v>4109</v>
      </c>
      <c r="C556" t="s">
        <v>4110</v>
      </c>
    </row>
    <row r="557" spans="1:3" x14ac:dyDescent="0.3">
      <c r="A557" t="s">
        <v>4184</v>
      </c>
      <c r="B557" t="s">
        <v>4185</v>
      </c>
      <c r="C557" t="s">
        <v>4186</v>
      </c>
    </row>
    <row r="558" spans="1:3" x14ac:dyDescent="0.3">
      <c r="A558" t="s">
        <v>5338</v>
      </c>
      <c r="B558" t="s">
        <v>5339</v>
      </c>
      <c r="C558" t="s">
        <v>5340</v>
      </c>
    </row>
    <row r="559" spans="1:3" x14ac:dyDescent="0.3">
      <c r="A559" t="s">
        <v>6099</v>
      </c>
      <c r="B559" t="s">
        <v>6100</v>
      </c>
      <c r="C559" t="s">
        <v>6101</v>
      </c>
    </row>
    <row r="560" spans="1:3" x14ac:dyDescent="0.3">
      <c r="A560" t="s">
        <v>6311</v>
      </c>
      <c r="B560" t="s">
        <v>6312</v>
      </c>
      <c r="C560" t="s">
        <v>6313</v>
      </c>
    </row>
    <row r="561" spans="1:3" x14ac:dyDescent="0.3">
      <c r="A561" t="s">
        <v>6620</v>
      </c>
      <c r="B561" t="s">
        <v>6621</v>
      </c>
      <c r="C561" t="s">
        <v>6622</v>
      </c>
    </row>
    <row r="562" spans="1:3" x14ac:dyDescent="0.3">
      <c r="A562" t="s">
        <v>6663</v>
      </c>
      <c r="B562" t="s">
        <v>6664</v>
      </c>
      <c r="C562" t="s">
        <v>6665</v>
      </c>
    </row>
    <row r="563" spans="1:3" x14ac:dyDescent="0.3">
      <c r="A563" t="s">
        <v>6804</v>
      </c>
      <c r="B563" t="s">
        <v>6805</v>
      </c>
      <c r="C563" t="s">
        <v>6806</v>
      </c>
    </row>
    <row r="564" spans="1:3" x14ac:dyDescent="0.3">
      <c r="A564" t="s">
        <v>6868</v>
      </c>
      <c r="B564" t="s">
        <v>6869</v>
      </c>
      <c r="C564" t="s">
        <v>6870</v>
      </c>
    </row>
    <row r="565" spans="1:3" x14ac:dyDescent="0.3">
      <c r="A565" t="s">
        <v>7194</v>
      </c>
      <c r="B565" t="s">
        <v>7195</v>
      </c>
      <c r="C565" t="s">
        <v>7196</v>
      </c>
    </row>
    <row r="566" spans="1:3" x14ac:dyDescent="0.3">
      <c r="A566" t="s">
        <v>7507</v>
      </c>
      <c r="B566" t="s">
        <v>7508</v>
      </c>
      <c r="C566" t="s">
        <v>7509</v>
      </c>
    </row>
    <row r="567" spans="1:3" x14ac:dyDescent="0.3">
      <c r="A567" t="s">
        <v>7573</v>
      </c>
      <c r="B567" t="s">
        <v>7574</v>
      </c>
      <c r="C567" t="s">
        <v>7575</v>
      </c>
    </row>
    <row r="568" spans="1:3" x14ac:dyDescent="0.3">
      <c r="A568" t="s">
        <v>7717</v>
      </c>
      <c r="B568" t="s">
        <v>7718</v>
      </c>
      <c r="C568" t="s">
        <v>7719</v>
      </c>
    </row>
    <row r="569" spans="1:3" x14ac:dyDescent="0.3">
      <c r="A569" t="s">
        <v>7963</v>
      </c>
      <c r="B569" t="s">
        <v>7964</v>
      </c>
      <c r="C569" t="s">
        <v>7965</v>
      </c>
    </row>
    <row r="570" spans="1:3" x14ac:dyDescent="0.3">
      <c r="A570" t="s">
        <v>8116</v>
      </c>
      <c r="B570" t="s">
        <v>8117</v>
      </c>
      <c r="C570" t="s">
        <v>8118</v>
      </c>
    </row>
    <row r="571" spans="1:3" x14ac:dyDescent="0.3">
      <c r="A571" t="s">
        <v>9051</v>
      </c>
      <c r="B571" t="s">
        <v>9052</v>
      </c>
      <c r="C571" t="s">
        <v>9053</v>
      </c>
    </row>
    <row r="572" spans="1:3" x14ac:dyDescent="0.3">
      <c r="A572" t="s">
        <v>9447</v>
      </c>
      <c r="B572" t="s">
        <v>9448</v>
      </c>
      <c r="C572" t="s">
        <v>9449</v>
      </c>
    </row>
    <row r="573" spans="1:3" x14ac:dyDescent="0.3">
      <c r="A573" t="s">
        <v>9773</v>
      </c>
      <c r="B573" t="s">
        <v>9774</v>
      </c>
      <c r="C573" t="s">
        <v>9775</v>
      </c>
    </row>
    <row r="574" spans="1:3" x14ac:dyDescent="0.3">
      <c r="A574" t="s">
        <v>9812</v>
      </c>
      <c r="B574" t="s">
        <v>9813</v>
      </c>
      <c r="C574" t="s">
        <v>9814</v>
      </c>
    </row>
    <row r="575" spans="1:3" x14ac:dyDescent="0.3">
      <c r="A575" t="s">
        <v>10097</v>
      </c>
      <c r="B575" t="s">
        <v>10098</v>
      </c>
      <c r="C575" t="s">
        <v>10099</v>
      </c>
    </row>
    <row r="576" spans="1:3" x14ac:dyDescent="0.3">
      <c r="A576" t="s">
        <v>10652</v>
      </c>
      <c r="B576" t="s">
        <v>10653</v>
      </c>
      <c r="C576" t="s">
        <v>10654</v>
      </c>
    </row>
    <row r="577" spans="1:3" x14ac:dyDescent="0.3">
      <c r="A577" t="s">
        <v>11607</v>
      </c>
      <c r="B577" t="s">
        <v>11608</v>
      </c>
      <c r="C577" t="s">
        <v>11609</v>
      </c>
    </row>
    <row r="578" spans="1:3" x14ac:dyDescent="0.3">
      <c r="A578" t="s">
        <v>11976</v>
      </c>
      <c r="B578" t="s">
        <v>11977</v>
      </c>
      <c r="C578" t="s">
        <v>11978</v>
      </c>
    </row>
    <row r="579" spans="1:3" x14ac:dyDescent="0.3">
      <c r="A579" t="s">
        <v>12074</v>
      </c>
      <c r="B579" t="s">
        <v>12075</v>
      </c>
      <c r="C579" t="s">
        <v>12076</v>
      </c>
    </row>
    <row r="580" spans="1:3" x14ac:dyDescent="0.3">
      <c r="A580" t="s">
        <v>12113</v>
      </c>
      <c r="B580" t="s">
        <v>12114</v>
      </c>
      <c r="C580" t="s">
        <v>12115</v>
      </c>
    </row>
    <row r="581" spans="1:3" x14ac:dyDescent="0.3">
      <c r="A581" t="s">
        <v>12226</v>
      </c>
      <c r="B581" t="s">
        <v>12227</v>
      </c>
      <c r="C581" t="s">
        <v>12228</v>
      </c>
    </row>
    <row r="582" spans="1:3" x14ac:dyDescent="0.3">
      <c r="A582" t="s">
        <v>12229</v>
      </c>
      <c r="B582" t="s">
        <v>12230</v>
      </c>
      <c r="C582" t="s">
        <v>12231</v>
      </c>
    </row>
    <row r="583" spans="1:3" x14ac:dyDescent="0.3">
      <c r="A583" t="s">
        <v>12940</v>
      </c>
      <c r="B583" t="s">
        <v>12941</v>
      </c>
      <c r="C583" t="s">
        <v>12942</v>
      </c>
    </row>
    <row r="584" spans="1:3" x14ac:dyDescent="0.3">
      <c r="A584" t="s">
        <v>13006</v>
      </c>
      <c r="B584" t="s">
        <v>13007</v>
      </c>
      <c r="C584" t="s">
        <v>13008</v>
      </c>
    </row>
    <row r="585" spans="1:3" x14ac:dyDescent="0.3">
      <c r="A585" t="s">
        <v>13367</v>
      </c>
      <c r="B585" t="s">
        <v>13368</v>
      </c>
      <c r="C585" t="s">
        <v>13369</v>
      </c>
    </row>
    <row r="586" spans="1:3" x14ac:dyDescent="0.3">
      <c r="A586" t="s">
        <v>13498</v>
      </c>
      <c r="B586" t="s">
        <v>13499</v>
      </c>
      <c r="C586" t="s">
        <v>13500</v>
      </c>
    </row>
    <row r="587" spans="1:3" x14ac:dyDescent="0.3">
      <c r="A587" t="s">
        <v>13834</v>
      </c>
      <c r="B587" t="s">
        <v>13835</v>
      </c>
      <c r="C587" t="s">
        <v>13836</v>
      </c>
    </row>
    <row r="588" spans="1:3" x14ac:dyDescent="0.3">
      <c r="A588" t="s">
        <v>14310</v>
      </c>
      <c r="B588" t="s">
        <v>14311</v>
      </c>
      <c r="C588" t="s">
        <v>14312</v>
      </c>
    </row>
    <row r="589" spans="1:3" x14ac:dyDescent="0.3">
      <c r="A589" t="s">
        <v>14973</v>
      </c>
      <c r="B589" t="s">
        <v>14974</v>
      </c>
      <c r="C589" t="s">
        <v>14975</v>
      </c>
    </row>
    <row r="590" spans="1:3" x14ac:dyDescent="0.3">
      <c r="A590" t="s">
        <v>15309</v>
      </c>
      <c r="B590" t="s">
        <v>15310</v>
      </c>
      <c r="C590" t="s">
        <v>15311</v>
      </c>
    </row>
    <row r="591" spans="1:3" x14ac:dyDescent="0.3">
      <c r="A591" t="s">
        <v>15338</v>
      </c>
      <c r="B591" t="s">
        <v>15339</v>
      </c>
      <c r="C591" t="s">
        <v>15340</v>
      </c>
    </row>
    <row r="592" spans="1:3" x14ac:dyDescent="0.3">
      <c r="A592" t="s">
        <v>16615</v>
      </c>
      <c r="B592" t="s">
        <v>16616</v>
      </c>
      <c r="C592" t="s">
        <v>16617</v>
      </c>
    </row>
    <row r="593" spans="1:3" x14ac:dyDescent="0.3">
      <c r="A593" t="s">
        <v>1394</v>
      </c>
      <c r="B593" t="s">
        <v>1395</v>
      </c>
      <c r="C593" t="s">
        <v>1396</v>
      </c>
    </row>
    <row r="594" spans="1:3" x14ac:dyDescent="0.3">
      <c r="A594" t="s">
        <v>3090</v>
      </c>
      <c r="B594" t="s">
        <v>3091</v>
      </c>
      <c r="C594" t="s">
        <v>3092</v>
      </c>
    </row>
    <row r="595" spans="1:3" x14ac:dyDescent="0.3">
      <c r="A595" t="s">
        <v>4199</v>
      </c>
      <c r="B595" t="s">
        <v>4200</v>
      </c>
      <c r="C595" t="s">
        <v>4201</v>
      </c>
    </row>
    <row r="596" spans="1:3" x14ac:dyDescent="0.3">
      <c r="A596" t="s">
        <v>4280</v>
      </c>
      <c r="B596" t="s">
        <v>4281</v>
      </c>
      <c r="C596" t="s">
        <v>4282</v>
      </c>
    </row>
    <row r="597" spans="1:3" x14ac:dyDescent="0.3">
      <c r="A597" t="s">
        <v>4414</v>
      </c>
      <c r="B597" t="s">
        <v>4415</v>
      </c>
      <c r="C597" t="s">
        <v>4416</v>
      </c>
    </row>
    <row r="598" spans="1:3" x14ac:dyDescent="0.3">
      <c r="A598" t="s">
        <v>4634</v>
      </c>
      <c r="B598" t="s">
        <v>4635</v>
      </c>
      <c r="C598" t="s">
        <v>4636</v>
      </c>
    </row>
    <row r="599" spans="1:3" x14ac:dyDescent="0.3">
      <c r="A599" t="s">
        <v>4799</v>
      </c>
      <c r="B599" t="s">
        <v>4800</v>
      </c>
      <c r="C599" t="s">
        <v>4801</v>
      </c>
    </row>
    <row r="600" spans="1:3" x14ac:dyDescent="0.3">
      <c r="A600" t="s">
        <v>4999</v>
      </c>
      <c r="B600" t="s">
        <v>5000</v>
      </c>
      <c r="C600" t="s">
        <v>5001</v>
      </c>
    </row>
    <row r="601" spans="1:3" x14ac:dyDescent="0.3">
      <c r="A601" t="s">
        <v>5317</v>
      </c>
      <c r="B601" t="s">
        <v>5318</v>
      </c>
      <c r="C601" t="s">
        <v>5319</v>
      </c>
    </row>
    <row r="602" spans="1:3" x14ac:dyDescent="0.3">
      <c r="A602" t="s">
        <v>5350</v>
      </c>
      <c r="B602" t="s">
        <v>5351</v>
      </c>
      <c r="C602" t="s">
        <v>5352</v>
      </c>
    </row>
    <row r="603" spans="1:3" x14ac:dyDescent="0.3">
      <c r="A603" t="s">
        <v>6053</v>
      </c>
      <c r="B603" t="s">
        <v>6054</v>
      </c>
      <c r="C603" t="s">
        <v>6055</v>
      </c>
    </row>
    <row r="604" spans="1:3" x14ac:dyDescent="0.3">
      <c r="A604" t="s">
        <v>7191</v>
      </c>
      <c r="B604" t="s">
        <v>7192</v>
      </c>
      <c r="C604" t="s">
        <v>7193</v>
      </c>
    </row>
    <row r="605" spans="1:3" x14ac:dyDescent="0.3">
      <c r="A605" t="s">
        <v>7323</v>
      </c>
      <c r="B605" t="s">
        <v>7324</v>
      </c>
      <c r="C605" t="s">
        <v>7325</v>
      </c>
    </row>
    <row r="606" spans="1:3" x14ac:dyDescent="0.3">
      <c r="A606" t="s">
        <v>7588</v>
      </c>
      <c r="B606" t="s">
        <v>7589</v>
      </c>
      <c r="C606" t="s">
        <v>7590</v>
      </c>
    </row>
    <row r="607" spans="1:3" x14ac:dyDescent="0.3">
      <c r="A607" t="s">
        <v>8399</v>
      </c>
      <c r="B607" t="s">
        <v>8400</v>
      </c>
      <c r="C607" t="s">
        <v>8401</v>
      </c>
    </row>
    <row r="608" spans="1:3" x14ac:dyDescent="0.3">
      <c r="A608" t="s">
        <v>8592</v>
      </c>
      <c r="B608" t="s">
        <v>8593</v>
      </c>
      <c r="C608" t="s">
        <v>8594</v>
      </c>
    </row>
    <row r="609" spans="1:3" x14ac:dyDescent="0.3">
      <c r="A609" t="s">
        <v>9015</v>
      </c>
      <c r="B609" t="s">
        <v>9016</v>
      </c>
      <c r="C609" t="s">
        <v>9017</v>
      </c>
    </row>
    <row r="610" spans="1:3" x14ac:dyDescent="0.3">
      <c r="A610" t="s">
        <v>9188</v>
      </c>
      <c r="B610" t="s">
        <v>9189</v>
      </c>
      <c r="C610" t="s">
        <v>9190</v>
      </c>
    </row>
    <row r="611" spans="1:3" x14ac:dyDescent="0.3">
      <c r="A611" t="s">
        <v>9434</v>
      </c>
      <c r="B611" t="s">
        <v>9435</v>
      </c>
      <c r="C611" t="s">
        <v>9436</v>
      </c>
    </row>
    <row r="612" spans="1:3" x14ac:dyDescent="0.3">
      <c r="A612" t="s">
        <v>9779</v>
      </c>
      <c r="B612" t="s">
        <v>9780</v>
      </c>
      <c r="C612" t="s">
        <v>9781</v>
      </c>
    </row>
    <row r="613" spans="1:3" x14ac:dyDescent="0.3">
      <c r="A613" t="s">
        <v>9916</v>
      </c>
      <c r="B613" t="s">
        <v>9917</v>
      </c>
      <c r="C613" t="s">
        <v>9918</v>
      </c>
    </row>
    <row r="614" spans="1:3" x14ac:dyDescent="0.3">
      <c r="A614" t="s">
        <v>10981</v>
      </c>
      <c r="B614" t="s">
        <v>10982</v>
      </c>
      <c r="C614" t="s">
        <v>10983</v>
      </c>
    </row>
    <row r="615" spans="1:3" x14ac:dyDescent="0.3">
      <c r="A615" t="s">
        <v>11008</v>
      </c>
      <c r="B615" t="s">
        <v>11009</v>
      </c>
      <c r="C615" t="s">
        <v>11010</v>
      </c>
    </row>
    <row r="616" spans="1:3" x14ac:dyDescent="0.3">
      <c r="A616" t="s">
        <v>11170</v>
      </c>
      <c r="B616" t="s">
        <v>11171</v>
      </c>
      <c r="C616" t="s">
        <v>11172</v>
      </c>
    </row>
    <row r="617" spans="1:3" x14ac:dyDescent="0.3">
      <c r="A617" t="s">
        <v>11544</v>
      </c>
      <c r="B617" t="s">
        <v>11545</v>
      </c>
      <c r="C617" t="s">
        <v>11546</v>
      </c>
    </row>
    <row r="618" spans="1:3" x14ac:dyDescent="0.3">
      <c r="A618" t="s">
        <v>11603</v>
      </c>
      <c r="B618" t="s">
        <v>11604</v>
      </c>
      <c r="C618" t="s">
        <v>11605</v>
      </c>
    </row>
    <row r="619" spans="1:3" x14ac:dyDescent="0.3">
      <c r="A619" t="s">
        <v>12778</v>
      </c>
      <c r="B619" t="s">
        <v>12779</v>
      </c>
      <c r="C619" t="s">
        <v>12780</v>
      </c>
    </row>
    <row r="620" spans="1:3" x14ac:dyDescent="0.3">
      <c r="A620" t="s">
        <v>12817</v>
      </c>
      <c r="B620" t="s">
        <v>12818</v>
      </c>
      <c r="C620" t="s">
        <v>12819</v>
      </c>
    </row>
    <row r="621" spans="1:3" x14ac:dyDescent="0.3">
      <c r="A621" t="s">
        <v>13540</v>
      </c>
      <c r="B621" t="s">
        <v>13541</v>
      </c>
      <c r="C621" t="s">
        <v>13542</v>
      </c>
    </row>
    <row r="622" spans="1:3" x14ac:dyDescent="0.3">
      <c r="A622" t="s">
        <v>14541</v>
      </c>
      <c r="B622" t="s">
        <v>14542</v>
      </c>
      <c r="C622" t="s">
        <v>14543</v>
      </c>
    </row>
    <row r="623" spans="1:3" x14ac:dyDescent="0.3">
      <c r="A623" t="s">
        <v>14805</v>
      </c>
      <c r="B623" t="s">
        <v>14806</v>
      </c>
      <c r="C623" t="s">
        <v>14807</v>
      </c>
    </row>
    <row r="624" spans="1:3" x14ac:dyDescent="0.3">
      <c r="A624" t="s">
        <v>15801</v>
      </c>
      <c r="B624" t="s">
        <v>15802</v>
      </c>
      <c r="C624" t="s">
        <v>15803</v>
      </c>
    </row>
    <row r="625" spans="1:3" x14ac:dyDescent="0.3">
      <c r="A625" t="s">
        <v>15907</v>
      </c>
      <c r="B625" t="s">
        <v>15908</v>
      </c>
      <c r="C625" t="s">
        <v>15909</v>
      </c>
    </row>
    <row r="626" spans="1:3" x14ac:dyDescent="0.3">
      <c r="A626" t="s">
        <v>16059</v>
      </c>
      <c r="B626" t="s">
        <v>16060</v>
      </c>
      <c r="C626" t="s">
        <v>16061</v>
      </c>
    </row>
    <row r="627" spans="1:3" x14ac:dyDescent="0.3">
      <c r="A627" t="s">
        <v>16272</v>
      </c>
      <c r="B627" t="s">
        <v>16273</v>
      </c>
      <c r="C627" t="s">
        <v>16274</v>
      </c>
    </row>
    <row r="628" spans="1:3" x14ac:dyDescent="0.3">
      <c r="A628" t="s">
        <v>176</v>
      </c>
      <c r="B628" t="s">
        <v>177</v>
      </c>
      <c r="C628" t="s">
        <v>178</v>
      </c>
    </row>
    <row r="629" spans="1:3" x14ac:dyDescent="0.3">
      <c r="A629" t="s">
        <v>579</v>
      </c>
      <c r="B629" t="s">
        <v>580</v>
      </c>
      <c r="C629" t="s">
        <v>581</v>
      </c>
    </row>
    <row r="630" spans="1:3" x14ac:dyDescent="0.3">
      <c r="A630" t="s">
        <v>914</v>
      </c>
      <c r="B630" t="s">
        <v>915</v>
      </c>
      <c r="C630" t="s">
        <v>916</v>
      </c>
    </row>
    <row r="631" spans="1:3" x14ac:dyDescent="0.3">
      <c r="A631" t="s">
        <v>1375</v>
      </c>
      <c r="B631" t="s">
        <v>1376</v>
      </c>
      <c r="C631" t="s">
        <v>1377</v>
      </c>
    </row>
    <row r="632" spans="1:3" x14ac:dyDescent="0.3">
      <c r="A632" t="s">
        <v>1563</v>
      </c>
      <c r="B632" t="s">
        <v>1564</v>
      </c>
      <c r="C632" t="s">
        <v>1565</v>
      </c>
    </row>
    <row r="633" spans="1:3" x14ac:dyDescent="0.3">
      <c r="A633" t="s">
        <v>1952</v>
      </c>
      <c r="B633" t="s">
        <v>1953</v>
      </c>
      <c r="C633" t="s">
        <v>1954</v>
      </c>
    </row>
    <row r="634" spans="1:3" x14ac:dyDescent="0.3">
      <c r="A634" t="s">
        <v>2435</v>
      </c>
      <c r="B634" t="s">
        <v>2436</v>
      </c>
      <c r="C634" t="s">
        <v>2437</v>
      </c>
    </row>
    <row r="635" spans="1:3" x14ac:dyDescent="0.3">
      <c r="A635" t="s">
        <v>2772</v>
      </c>
      <c r="B635" t="s">
        <v>2773</v>
      </c>
      <c r="C635" t="s">
        <v>2774</v>
      </c>
    </row>
    <row r="636" spans="1:3" x14ac:dyDescent="0.3">
      <c r="A636" t="s">
        <v>2996</v>
      </c>
      <c r="B636" t="s">
        <v>2997</v>
      </c>
      <c r="C636" t="s">
        <v>2998</v>
      </c>
    </row>
    <row r="637" spans="1:3" x14ac:dyDescent="0.3">
      <c r="A637" t="s">
        <v>3308</v>
      </c>
      <c r="B637" t="s">
        <v>3309</v>
      </c>
      <c r="C637" t="s">
        <v>3310</v>
      </c>
    </row>
    <row r="638" spans="1:3" x14ac:dyDescent="0.3">
      <c r="A638" t="s">
        <v>4418</v>
      </c>
      <c r="B638" t="s">
        <v>4419</v>
      </c>
      <c r="C638" t="s">
        <v>4420</v>
      </c>
    </row>
    <row r="639" spans="1:3" x14ac:dyDescent="0.3">
      <c r="A639" t="s">
        <v>4488</v>
      </c>
      <c r="B639" t="s">
        <v>4489</v>
      </c>
      <c r="C639" t="s">
        <v>4490</v>
      </c>
    </row>
    <row r="640" spans="1:3" x14ac:dyDescent="0.3">
      <c r="A640" t="s">
        <v>6299</v>
      </c>
      <c r="B640" t="s">
        <v>6300</v>
      </c>
      <c r="C640" t="s">
        <v>6301</v>
      </c>
    </row>
    <row r="641" spans="1:3" x14ac:dyDescent="0.3">
      <c r="A641" t="s">
        <v>7239</v>
      </c>
      <c r="B641" t="s">
        <v>7240</v>
      </c>
      <c r="C641" t="s">
        <v>7241</v>
      </c>
    </row>
    <row r="642" spans="1:3" x14ac:dyDescent="0.3">
      <c r="A642" t="s">
        <v>8960</v>
      </c>
      <c r="B642" t="s">
        <v>8961</v>
      </c>
      <c r="C642" t="s">
        <v>8962</v>
      </c>
    </row>
    <row r="643" spans="1:3" x14ac:dyDescent="0.3">
      <c r="A643" t="s">
        <v>9028</v>
      </c>
      <c r="B643" t="s">
        <v>9029</v>
      </c>
      <c r="C643" t="s">
        <v>9030</v>
      </c>
    </row>
    <row r="644" spans="1:3" x14ac:dyDescent="0.3">
      <c r="A644" t="s">
        <v>9475</v>
      </c>
      <c r="B644" t="s">
        <v>9476</v>
      </c>
      <c r="C644" t="s">
        <v>9477</v>
      </c>
    </row>
    <row r="645" spans="1:3" x14ac:dyDescent="0.3">
      <c r="A645" t="s">
        <v>9497</v>
      </c>
      <c r="B645" t="s">
        <v>9498</v>
      </c>
      <c r="C645" t="s">
        <v>9499</v>
      </c>
    </row>
    <row r="646" spans="1:3" x14ac:dyDescent="0.3">
      <c r="A646" t="s">
        <v>10451</v>
      </c>
      <c r="B646" t="s">
        <v>10452</v>
      </c>
      <c r="C646" t="s">
        <v>10453</v>
      </c>
    </row>
    <row r="647" spans="1:3" x14ac:dyDescent="0.3">
      <c r="A647" t="s">
        <v>12418</v>
      </c>
      <c r="B647" t="s">
        <v>12419</v>
      </c>
      <c r="C647" t="s">
        <v>12420</v>
      </c>
    </row>
    <row r="648" spans="1:3" x14ac:dyDescent="0.3">
      <c r="A648" t="s">
        <v>13758</v>
      </c>
      <c r="B648" t="s">
        <v>13759</v>
      </c>
      <c r="C648" t="s">
        <v>13760</v>
      </c>
    </row>
    <row r="649" spans="1:3" x14ac:dyDescent="0.3">
      <c r="A649" t="s">
        <v>15006</v>
      </c>
      <c r="B649" t="s">
        <v>15007</v>
      </c>
      <c r="C649" t="s">
        <v>15008</v>
      </c>
    </row>
    <row r="650" spans="1:3" x14ac:dyDescent="0.3">
      <c r="A650" t="s">
        <v>15349</v>
      </c>
      <c r="B650" t="s">
        <v>15350</v>
      </c>
      <c r="C650" t="s">
        <v>15351</v>
      </c>
    </row>
    <row r="651" spans="1:3" x14ac:dyDescent="0.3">
      <c r="A651" t="s">
        <v>2144</v>
      </c>
      <c r="B651" t="s">
        <v>2145</v>
      </c>
      <c r="C651" t="s">
        <v>2146</v>
      </c>
    </row>
    <row r="652" spans="1:3" x14ac:dyDescent="0.3">
      <c r="A652" t="s">
        <v>3049</v>
      </c>
      <c r="B652" t="s">
        <v>3050</v>
      </c>
      <c r="C652" t="s">
        <v>3051</v>
      </c>
    </row>
    <row r="653" spans="1:3" x14ac:dyDescent="0.3">
      <c r="A653" t="s">
        <v>3097</v>
      </c>
      <c r="B653" t="s">
        <v>3098</v>
      </c>
      <c r="C653" t="s">
        <v>3099</v>
      </c>
    </row>
    <row r="654" spans="1:3" x14ac:dyDescent="0.3">
      <c r="A654" t="s">
        <v>3592</v>
      </c>
      <c r="B654" t="s">
        <v>3593</v>
      </c>
      <c r="C654" t="s">
        <v>3594</v>
      </c>
    </row>
    <row r="655" spans="1:3" x14ac:dyDescent="0.3">
      <c r="A655" t="s">
        <v>4101</v>
      </c>
      <c r="B655" t="s">
        <v>4102</v>
      </c>
      <c r="C655" t="s">
        <v>4103</v>
      </c>
    </row>
    <row r="656" spans="1:3" x14ac:dyDescent="0.3">
      <c r="A656" t="s">
        <v>4114</v>
      </c>
      <c r="B656" t="s">
        <v>4115</v>
      </c>
      <c r="C656" t="s">
        <v>4116</v>
      </c>
    </row>
    <row r="657" spans="1:3" x14ac:dyDescent="0.3">
      <c r="A657" t="s">
        <v>5098</v>
      </c>
      <c r="B657" t="s">
        <v>5099</v>
      </c>
      <c r="C657" t="s">
        <v>5100</v>
      </c>
    </row>
    <row r="658" spans="1:3" x14ac:dyDescent="0.3">
      <c r="A658" t="s">
        <v>5484</v>
      </c>
      <c r="B658" t="s">
        <v>5485</v>
      </c>
      <c r="C658" t="s">
        <v>5486</v>
      </c>
    </row>
    <row r="659" spans="1:3" x14ac:dyDescent="0.3">
      <c r="A659" t="s">
        <v>5525</v>
      </c>
      <c r="B659" t="s">
        <v>5526</v>
      </c>
      <c r="C659" t="s">
        <v>5527</v>
      </c>
    </row>
    <row r="660" spans="1:3" x14ac:dyDescent="0.3">
      <c r="A660" t="s">
        <v>6161</v>
      </c>
      <c r="B660" t="s">
        <v>6162</v>
      </c>
      <c r="C660" t="s">
        <v>6163</v>
      </c>
    </row>
    <row r="661" spans="1:3" x14ac:dyDescent="0.3">
      <c r="A661" t="s">
        <v>6375</v>
      </c>
      <c r="B661" t="s">
        <v>6376</v>
      </c>
      <c r="C661" t="s">
        <v>6377</v>
      </c>
    </row>
    <row r="662" spans="1:3" x14ac:dyDescent="0.3">
      <c r="A662" t="s">
        <v>6436</v>
      </c>
      <c r="B662" t="s">
        <v>6437</v>
      </c>
      <c r="C662" t="s">
        <v>6438</v>
      </c>
    </row>
    <row r="663" spans="1:3" x14ac:dyDescent="0.3">
      <c r="A663" t="s">
        <v>6737</v>
      </c>
      <c r="B663" t="s">
        <v>6738</v>
      </c>
      <c r="C663" t="s">
        <v>6739</v>
      </c>
    </row>
    <row r="664" spans="1:3" x14ac:dyDescent="0.3">
      <c r="A664" t="s">
        <v>6958</v>
      </c>
      <c r="B664" t="s">
        <v>6959</v>
      </c>
      <c r="C664" t="s">
        <v>6960</v>
      </c>
    </row>
    <row r="665" spans="1:3" x14ac:dyDescent="0.3">
      <c r="A665" t="s">
        <v>8225</v>
      </c>
      <c r="B665" t="s">
        <v>8226</v>
      </c>
      <c r="C665" t="s">
        <v>8227</v>
      </c>
    </row>
    <row r="666" spans="1:3" x14ac:dyDescent="0.3">
      <c r="A666" t="s">
        <v>8671</v>
      </c>
      <c r="B666" t="s">
        <v>8672</v>
      </c>
      <c r="C666" t="s">
        <v>8673</v>
      </c>
    </row>
    <row r="667" spans="1:3" x14ac:dyDescent="0.3">
      <c r="A667" t="s">
        <v>8966</v>
      </c>
      <c r="B667" t="s">
        <v>8967</v>
      </c>
      <c r="C667" t="s">
        <v>8968</v>
      </c>
    </row>
    <row r="668" spans="1:3" x14ac:dyDescent="0.3">
      <c r="A668" t="s">
        <v>10215</v>
      </c>
      <c r="B668" t="s">
        <v>10216</v>
      </c>
      <c r="C668" t="s">
        <v>10217</v>
      </c>
    </row>
    <row r="669" spans="1:3" x14ac:dyDescent="0.3">
      <c r="A669" t="s">
        <v>11449</v>
      </c>
      <c r="B669" t="s">
        <v>11450</v>
      </c>
      <c r="C669" t="s">
        <v>11451</v>
      </c>
    </row>
    <row r="670" spans="1:3" x14ac:dyDescent="0.3">
      <c r="A670" t="s">
        <v>11667</v>
      </c>
      <c r="B670" t="s">
        <v>11668</v>
      </c>
      <c r="C670" t="s">
        <v>11669</v>
      </c>
    </row>
    <row r="671" spans="1:3" x14ac:dyDescent="0.3">
      <c r="A671" t="s">
        <v>12163</v>
      </c>
      <c r="B671" t="s">
        <v>12164</v>
      </c>
      <c r="C671" t="s">
        <v>12165</v>
      </c>
    </row>
    <row r="672" spans="1:3" x14ac:dyDescent="0.3">
      <c r="A672" t="s">
        <v>13413</v>
      </c>
      <c r="B672" t="s">
        <v>13414</v>
      </c>
      <c r="C672" t="s">
        <v>13415</v>
      </c>
    </row>
    <row r="673" spans="1:3" x14ac:dyDescent="0.3">
      <c r="A673" t="s">
        <v>13571</v>
      </c>
      <c r="B673" t="s">
        <v>13572</v>
      </c>
      <c r="C673" t="s">
        <v>13573</v>
      </c>
    </row>
    <row r="674" spans="1:3" x14ac:dyDescent="0.3">
      <c r="A674" t="s">
        <v>14432</v>
      </c>
      <c r="B674" t="s">
        <v>14433</v>
      </c>
      <c r="C674" t="s">
        <v>14434</v>
      </c>
    </row>
    <row r="675" spans="1:3" x14ac:dyDescent="0.3">
      <c r="A675" t="s">
        <v>14963</v>
      </c>
      <c r="B675" t="s">
        <v>14964</v>
      </c>
      <c r="C675" t="s">
        <v>14965</v>
      </c>
    </row>
    <row r="676" spans="1:3" x14ac:dyDescent="0.3">
      <c r="A676" t="s">
        <v>15247</v>
      </c>
      <c r="B676" t="s">
        <v>15248</v>
      </c>
      <c r="C676" t="s">
        <v>15249</v>
      </c>
    </row>
    <row r="677" spans="1:3" x14ac:dyDescent="0.3">
      <c r="A677" t="s">
        <v>16725</v>
      </c>
      <c r="B677" t="s">
        <v>16726</v>
      </c>
      <c r="C677" t="s">
        <v>16727</v>
      </c>
    </row>
    <row r="678" spans="1:3" x14ac:dyDescent="0.3">
      <c r="A678" t="s">
        <v>559</v>
      </c>
      <c r="B678" t="s">
        <v>560</v>
      </c>
      <c r="C678" t="s">
        <v>561</v>
      </c>
    </row>
    <row r="679" spans="1:3" x14ac:dyDescent="0.3">
      <c r="A679" t="s">
        <v>1454</v>
      </c>
      <c r="B679" t="s">
        <v>1455</v>
      </c>
      <c r="C679" t="s">
        <v>1456</v>
      </c>
    </row>
    <row r="680" spans="1:3" x14ac:dyDescent="0.3">
      <c r="A680" t="s">
        <v>1594</v>
      </c>
      <c r="B680" t="s">
        <v>1595</v>
      </c>
      <c r="C680" t="s">
        <v>1596</v>
      </c>
    </row>
    <row r="681" spans="1:3" x14ac:dyDescent="0.3">
      <c r="A681" t="s">
        <v>2655</v>
      </c>
      <c r="B681" t="s">
        <v>2656</v>
      </c>
      <c r="C681" t="s">
        <v>2657</v>
      </c>
    </row>
    <row r="682" spans="1:3" x14ac:dyDescent="0.3">
      <c r="A682" t="s">
        <v>2691</v>
      </c>
      <c r="B682" t="s">
        <v>2692</v>
      </c>
      <c r="C682" t="s">
        <v>2693</v>
      </c>
    </row>
    <row r="683" spans="1:3" x14ac:dyDescent="0.3">
      <c r="A683" t="s">
        <v>3217</v>
      </c>
      <c r="B683" t="s">
        <v>3218</v>
      </c>
      <c r="C683" t="s">
        <v>3219</v>
      </c>
    </row>
    <row r="684" spans="1:3" x14ac:dyDescent="0.3">
      <c r="A684" t="s">
        <v>3346</v>
      </c>
      <c r="B684" t="s">
        <v>3347</v>
      </c>
      <c r="C684" t="s">
        <v>3348</v>
      </c>
    </row>
    <row r="685" spans="1:3" x14ac:dyDescent="0.3">
      <c r="A685" t="s">
        <v>3501</v>
      </c>
      <c r="B685" t="s">
        <v>3502</v>
      </c>
      <c r="C685" t="s">
        <v>3503</v>
      </c>
    </row>
    <row r="686" spans="1:3" x14ac:dyDescent="0.3">
      <c r="A686" t="s">
        <v>5867</v>
      </c>
      <c r="B686" t="s">
        <v>5868</v>
      </c>
      <c r="C686" t="s">
        <v>5869</v>
      </c>
    </row>
    <row r="687" spans="1:3" x14ac:dyDescent="0.3">
      <c r="A687" t="s">
        <v>6523</v>
      </c>
      <c r="B687" t="s">
        <v>6524</v>
      </c>
      <c r="C687" t="s">
        <v>6525</v>
      </c>
    </row>
    <row r="688" spans="1:3" x14ac:dyDescent="0.3">
      <c r="A688" t="s">
        <v>6791</v>
      </c>
      <c r="B688" t="s">
        <v>6792</v>
      </c>
      <c r="C688" t="s">
        <v>6793</v>
      </c>
    </row>
    <row r="689" spans="1:3" x14ac:dyDescent="0.3">
      <c r="A689" t="s">
        <v>6938</v>
      </c>
      <c r="B689" t="s">
        <v>6939</v>
      </c>
      <c r="C689" t="s">
        <v>6940</v>
      </c>
    </row>
    <row r="690" spans="1:3" x14ac:dyDescent="0.3">
      <c r="A690" t="s">
        <v>7541</v>
      </c>
      <c r="B690" t="s">
        <v>7542</v>
      </c>
      <c r="C690" t="s">
        <v>7543</v>
      </c>
    </row>
    <row r="691" spans="1:3" x14ac:dyDescent="0.3">
      <c r="A691" t="s">
        <v>8452</v>
      </c>
      <c r="B691" t="s">
        <v>8453</v>
      </c>
      <c r="C691" t="s">
        <v>8454</v>
      </c>
    </row>
    <row r="692" spans="1:3" x14ac:dyDescent="0.3">
      <c r="A692" t="s">
        <v>8658</v>
      </c>
      <c r="B692" t="s">
        <v>8659</v>
      </c>
      <c r="C692" t="s">
        <v>8660</v>
      </c>
    </row>
    <row r="693" spans="1:3" x14ac:dyDescent="0.3">
      <c r="A693" t="s">
        <v>9269</v>
      </c>
      <c r="B693" t="s">
        <v>9270</v>
      </c>
      <c r="C693" t="s">
        <v>9271</v>
      </c>
    </row>
    <row r="694" spans="1:3" x14ac:dyDescent="0.3">
      <c r="A694" t="s">
        <v>10937</v>
      </c>
      <c r="B694" t="s">
        <v>10938</v>
      </c>
      <c r="C694" t="s">
        <v>10939</v>
      </c>
    </row>
    <row r="695" spans="1:3" x14ac:dyDescent="0.3">
      <c r="A695" t="s">
        <v>11258</v>
      </c>
      <c r="B695" t="s">
        <v>11259</v>
      </c>
      <c r="C695" t="s">
        <v>11260</v>
      </c>
    </row>
    <row r="696" spans="1:3" x14ac:dyDescent="0.3">
      <c r="A696" t="s">
        <v>11271</v>
      </c>
      <c r="B696" t="s">
        <v>11272</v>
      </c>
      <c r="C696" t="s">
        <v>11273</v>
      </c>
    </row>
    <row r="697" spans="1:3" x14ac:dyDescent="0.3">
      <c r="A697" t="s">
        <v>12155</v>
      </c>
      <c r="B697" t="s">
        <v>12156</v>
      </c>
      <c r="C697" t="s">
        <v>12157</v>
      </c>
    </row>
    <row r="698" spans="1:3" x14ac:dyDescent="0.3">
      <c r="A698" t="s">
        <v>13332</v>
      </c>
      <c r="B698" t="s">
        <v>13333</v>
      </c>
      <c r="C698" t="s">
        <v>13334</v>
      </c>
    </row>
    <row r="699" spans="1:3" x14ac:dyDescent="0.3">
      <c r="A699" t="s">
        <v>13632</v>
      </c>
      <c r="B699" t="s">
        <v>13633</v>
      </c>
      <c r="C699" t="s">
        <v>13634</v>
      </c>
    </row>
    <row r="700" spans="1:3" x14ac:dyDescent="0.3">
      <c r="A700" t="s">
        <v>13719</v>
      </c>
      <c r="B700" t="s">
        <v>13720</v>
      </c>
      <c r="C700" t="s">
        <v>13721</v>
      </c>
    </row>
    <row r="701" spans="1:3" x14ac:dyDescent="0.3">
      <c r="A701" t="s">
        <v>14162</v>
      </c>
      <c r="B701" t="s">
        <v>14163</v>
      </c>
      <c r="C701" t="s">
        <v>14164</v>
      </c>
    </row>
    <row r="702" spans="1:3" x14ac:dyDescent="0.3">
      <c r="A702" t="s">
        <v>14789</v>
      </c>
      <c r="B702" t="s">
        <v>14790</v>
      </c>
      <c r="C702" t="s">
        <v>14791</v>
      </c>
    </row>
    <row r="703" spans="1:3" x14ac:dyDescent="0.3">
      <c r="A703" t="s">
        <v>15365</v>
      </c>
      <c r="B703" t="s">
        <v>15366</v>
      </c>
      <c r="C703" t="s">
        <v>15367</v>
      </c>
    </row>
    <row r="704" spans="1:3" x14ac:dyDescent="0.3">
      <c r="A704" t="s">
        <v>431</v>
      </c>
      <c r="B704" t="s">
        <v>432</v>
      </c>
      <c r="C704" t="s">
        <v>433</v>
      </c>
    </row>
    <row r="705" spans="1:3" x14ac:dyDescent="0.3">
      <c r="A705" t="s">
        <v>814</v>
      </c>
      <c r="B705" t="s">
        <v>815</v>
      </c>
      <c r="C705" t="s">
        <v>816</v>
      </c>
    </row>
    <row r="706" spans="1:3" x14ac:dyDescent="0.3">
      <c r="A706" t="s">
        <v>2105</v>
      </c>
      <c r="B706" t="s">
        <v>2106</v>
      </c>
      <c r="C706" t="s">
        <v>2107</v>
      </c>
    </row>
    <row r="707" spans="1:3" x14ac:dyDescent="0.3">
      <c r="A707" t="s">
        <v>2256</v>
      </c>
      <c r="B707" t="s">
        <v>2257</v>
      </c>
      <c r="C707" t="s">
        <v>2258</v>
      </c>
    </row>
    <row r="708" spans="1:3" x14ac:dyDescent="0.3">
      <c r="A708" t="s">
        <v>2721</v>
      </c>
      <c r="B708" t="s">
        <v>2722</v>
      </c>
      <c r="C708" t="s">
        <v>2723</v>
      </c>
    </row>
    <row r="709" spans="1:3" x14ac:dyDescent="0.3">
      <c r="A709" t="s">
        <v>2903</v>
      </c>
      <c r="B709" t="s">
        <v>2904</v>
      </c>
      <c r="C709" t="s">
        <v>2905</v>
      </c>
    </row>
    <row r="710" spans="1:3" x14ac:dyDescent="0.3">
      <c r="A710" t="s">
        <v>3015</v>
      </c>
      <c r="B710" t="s">
        <v>3016</v>
      </c>
      <c r="C710" t="s">
        <v>3017</v>
      </c>
    </row>
    <row r="711" spans="1:3" x14ac:dyDescent="0.3">
      <c r="A711" t="s">
        <v>3791</v>
      </c>
      <c r="B711" t="s">
        <v>3792</v>
      </c>
      <c r="C711" t="s">
        <v>3793</v>
      </c>
    </row>
    <row r="712" spans="1:3" x14ac:dyDescent="0.3">
      <c r="A712" t="s">
        <v>4480</v>
      </c>
      <c r="B712" t="s">
        <v>4481</v>
      </c>
      <c r="C712" t="s">
        <v>4482</v>
      </c>
    </row>
    <row r="713" spans="1:3" x14ac:dyDescent="0.3">
      <c r="A713" t="s">
        <v>4812</v>
      </c>
      <c r="B713" t="s">
        <v>4813</v>
      </c>
      <c r="C713" t="s">
        <v>4814</v>
      </c>
    </row>
    <row r="714" spans="1:3" x14ac:dyDescent="0.3">
      <c r="A714" t="s">
        <v>5371</v>
      </c>
      <c r="B714" t="s">
        <v>5372</v>
      </c>
      <c r="C714" t="s">
        <v>5373</v>
      </c>
    </row>
    <row r="715" spans="1:3" x14ac:dyDescent="0.3">
      <c r="A715" t="s">
        <v>5670</v>
      </c>
      <c r="B715" t="s">
        <v>5671</v>
      </c>
      <c r="C715" t="s">
        <v>5672</v>
      </c>
    </row>
    <row r="716" spans="1:3" x14ac:dyDescent="0.3">
      <c r="A716" t="s">
        <v>5680</v>
      </c>
      <c r="B716" t="s">
        <v>5681</v>
      </c>
      <c r="C716" t="s">
        <v>5682</v>
      </c>
    </row>
    <row r="717" spans="1:3" x14ac:dyDescent="0.3">
      <c r="A717" t="s">
        <v>5847</v>
      </c>
      <c r="B717" t="s">
        <v>5848</v>
      </c>
      <c r="C717" t="s">
        <v>5849</v>
      </c>
    </row>
    <row r="718" spans="1:3" x14ac:dyDescent="0.3">
      <c r="A718" t="s">
        <v>5873</v>
      </c>
      <c r="B718" t="s">
        <v>5874</v>
      </c>
      <c r="C718" t="s">
        <v>5875</v>
      </c>
    </row>
    <row r="719" spans="1:3" x14ac:dyDescent="0.3">
      <c r="A719" t="s">
        <v>5995</v>
      </c>
      <c r="B719" t="s">
        <v>5996</v>
      </c>
      <c r="C719" t="s">
        <v>5997</v>
      </c>
    </row>
    <row r="720" spans="1:3" x14ac:dyDescent="0.3">
      <c r="A720" t="s">
        <v>6029</v>
      </c>
      <c r="B720" t="s">
        <v>6030</v>
      </c>
      <c r="C720" t="s">
        <v>6031</v>
      </c>
    </row>
    <row r="721" spans="1:3" x14ac:dyDescent="0.3">
      <c r="A721" t="s">
        <v>6470</v>
      </c>
      <c r="B721" t="s">
        <v>6471</v>
      </c>
      <c r="C721" t="s">
        <v>6472</v>
      </c>
    </row>
    <row r="722" spans="1:3" x14ac:dyDescent="0.3">
      <c r="A722" t="s">
        <v>6781</v>
      </c>
      <c r="B722" t="s">
        <v>6782</v>
      </c>
      <c r="C722" t="s">
        <v>6783</v>
      </c>
    </row>
    <row r="723" spans="1:3" x14ac:dyDescent="0.3">
      <c r="A723" t="s">
        <v>6965</v>
      </c>
      <c r="B723" t="s">
        <v>6966</v>
      </c>
      <c r="C723" t="s">
        <v>6967</v>
      </c>
    </row>
    <row r="724" spans="1:3" x14ac:dyDescent="0.3">
      <c r="A724" t="s">
        <v>7758</v>
      </c>
      <c r="B724" t="s">
        <v>7759</v>
      </c>
      <c r="C724" t="s">
        <v>7760</v>
      </c>
    </row>
    <row r="725" spans="1:3" x14ac:dyDescent="0.3">
      <c r="A725" t="s">
        <v>8893</v>
      </c>
      <c r="B725" t="s">
        <v>8894</v>
      </c>
      <c r="C725" t="s">
        <v>8895</v>
      </c>
    </row>
    <row r="726" spans="1:3" x14ac:dyDescent="0.3">
      <c r="A726" t="s">
        <v>9376</v>
      </c>
      <c r="B726" t="s">
        <v>9377</v>
      </c>
      <c r="C726" t="s">
        <v>9378</v>
      </c>
    </row>
    <row r="727" spans="1:3" x14ac:dyDescent="0.3">
      <c r="A727" t="s">
        <v>9613</v>
      </c>
      <c r="B727" t="s">
        <v>9614</v>
      </c>
      <c r="C727" t="s">
        <v>9615</v>
      </c>
    </row>
    <row r="728" spans="1:3" x14ac:dyDescent="0.3">
      <c r="A728" t="s">
        <v>10004</v>
      </c>
      <c r="B728" t="s">
        <v>10005</v>
      </c>
      <c r="C728" t="s">
        <v>10006</v>
      </c>
    </row>
    <row r="729" spans="1:3" x14ac:dyDescent="0.3">
      <c r="A729" t="s">
        <v>10103</v>
      </c>
      <c r="B729" t="s">
        <v>10104</v>
      </c>
      <c r="C729" t="s">
        <v>10105</v>
      </c>
    </row>
    <row r="730" spans="1:3" x14ac:dyDescent="0.3">
      <c r="A730" t="s">
        <v>10138</v>
      </c>
      <c r="B730" t="s">
        <v>10139</v>
      </c>
      <c r="C730" t="s">
        <v>10140</v>
      </c>
    </row>
    <row r="731" spans="1:3" x14ac:dyDescent="0.3">
      <c r="A731" t="s">
        <v>10664</v>
      </c>
      <c r="B731" t="s">
        <v>10665</v>
      </c>
      <c r="C731" t="s">
        <v>10666</v>
      </c>
    </row>
    <row r="732" spans="1:3" x14ac:dyDescent="0.3">
      <c r="A732" t="s">
        <v>10992</v>
      </c>
      <c r="B732" t="s">
        <v>10993</v>
      </c>
      <c r="C732" t="s">
        <v>10994</v>
      </c>
    </row>
    <row r="733" spans="1:3" x14ac:dyDescent="0.3">
      <c r="A733" t="s">
        <v>12037</v>
      </c>
      <c r="B733" t="s">
        <v>12038</v>
      </c>
      <c r="C733" t="s">
        <v>12039</v>
      </c>
    </row>
    <row r="734" spans="1:3" x14ac:dyDescent="0.3">
      <c r="A734" t="s">
        <v>12548</v>
      </c>
      <c r="B734" t="s">
        <v>12549</v>
      </c>
      <c r="C734" t="s">
        <v>12550</v>
      </c>
    </row>
    <row r="735" spans="1:3" x14ac:dyDescent="0.3">
      <c r="A735" t="s">
        <v>12697</v>
      </c>
      <c r="B735" t="s">
        <v>12698</v>
      </c>
      <c r="C735" t="s">
        <v>12699</v>
      </c>
    </row>
    <row r="736" spans="1:3" x14ac:dyDescent="0.3">
      <c r="A736" t="s">
        <v>13189</v>
      </c>
      <c r="B736" t="s">
        <v>13190</v>
      </c>
      <c r="C736" t="s">
        <v>13191</v>
      </c>
    </row>
    <row r="737" spans="1:3" x14ac:dyDescent="0.3">
      <c r="A737" t="s">
        <v>13416</v>
      </c>
      <c r="B737" t="s">
        <v>13417</v>
      </c>
      <c r="C737" t="s">
        <v>13418</v>
      </c>
    </row>
    <row r="738" spans="1:3" x14ac:dyDescent="0.3">
      <c r="A738" t="s">
        <v>13559</v>
      </c>
      <c r="B738" t="s">
        <v>13560</v>
      </c>
      <c r="C738" t="s">
        <v>13561</v>
      </c>
    </row>
    <row r="739" spans="1:3" x14ac:dyDescent="0.3">
      <c r="A739" t="s">
        <v>13777</v>
      </c>
      <c r="B739" t="s">
        <v>13778</v>
      </c>
      <c r="C739" t="s">
        <v>13779</v>
      </c>
    </row>
    <row r="740" spans="1:3" x14ac:dyDescent="0.3">
      <c r="A740" t="s">
        <v>13849</v>
      </c>
      <c r="B740" t="s">
        <v>13850</v>
      </c>
      <c r="C740" t="s">
        <v>13851</v>
      </c>
    </row>
    <row r="741" spans="1:3" x14ac:dyDescent="0.3">
      <c r="A741" t="s">
        <v>13976</v>
      </c>
      <c r="B741" t="s">
        <v>13977</v>
      </c>
      <c r="C741" t="s">
        <v>13978</v>
      </c>
    </row>
    <row r="742" spans="1:3" x14ac:dyDescent="0.3">
      <c r="A742" t="s">
        <v>15112</v>
      </c>
      <c r="B742" t="s">
        <v>15113</v>
      </c>
      <c r="C742" t="s">
        <v>15114</v>
      </c>
    </row>
    <row r="743" spans="1:3" x14ac:dyDescent="0.3">
      <c r="A743" t="s">
        <v>15931</v>
      </c>
      <c r="B743" t="s">
        <v>15932</v>
      </c>
      <c r="C743" t="s">
        <v>15933</v>
      </c>
    </row>
    <row r="744" spans="1:3" x14ac:dyDescent="0.3">
      <c r="A744" t="s">
        <v>16416</v>
      </c>
      <c r="B744" t="s">
        <v>16417</v>
      </c>
      <c r="C744" t="s">
        <v>16418</v>
      </c>
    </row>
    <row r="745" spans="1:3" x14ac:dyDescent="0.3">
      <c r="A745" t="s">
        <v>16525</v>
      </c>
      <c r="B745" t="s">
        <v>16526</v>
      </c>
      <c r="C745" t="s">
        <v>16527</v>
      </c>
    </row>
    <row r="746" spans="1:3" x14ac:dyDescent="0.3">
      <c r="A746" t="s">
        <v>2503</v>
      </c>
      <c r="B746" t="s">
        <v>2504</v>
      </c>
      <c r="C746" t="s">
        <v>2505</v>
      </c>
    </row>
    <row r="747" spans="1:3" x14ac:dyDescent="0.3">
      <c r="A747" t="s">
        <v>2641</v>
      </c>
      <c r="B747" t="s">
        <v>2642</v>
      </c>
      <c r="C747" t="s">
        <v>2643</v>
      </c>
    </row>
    <row r="748" spans="1:3" x14ac:dyDescent="0.3">
      <c r="A748" t="s">
        <v>2850</v>
      </c>
      <c r="B748" t="s">
        <v>2851</v>
      </c>
      <c r="C748" t="s">
        <v>2852</v>
      </c>
    </row>
    <row r="749" spans="1:3" x14ac:dyDescent="0.3">
      <c r="A749" t="s">
        <v>3331</v>
      </c>
      <c r="B749" t="s">
        <v>3332</v>
      </c>
      <c r="C749" t="s">
        <v>3333</v>
      </c>
    </row>
    <row r="750" spans="1:3" x14ac:dyDescent="0.3">
      <c r="A750" t="s">
        <v>3353</v>
      </c>
      <c r="B750" t="s">
        <v>3354</v>
      </c>
      <c r="C750" t="s">
        <v>3355</v>
      </c>
    </row>
    <row r="751" spans="1:3" x14ac:dyDescent="0.3">
      <c r="A751" t="s">
        <v>3388</v>
      </c>
      <c r="B751" t="s">
        <v>3389</v>
      </c>
      <c r="C751" t="s">
        <v>3390</v>
      </c>
    </row>
    <row r="752" spans="1:3" x14ac:dyDescent="0.3">
      <c r="A752" t="s">
        <v>4407</v>
      </c>
      <c r="B752" t="s">
        <v>4408</v>
      </c>
      <c r="C752" t="s">
        <v>4409</v>
      </c>
    </row>
    <row r="753" spans="1:3" x14ac:dyDescent="0.3">
      <c r="A753" t="s">
        <v>4548</v>
      </c>
      <c r="B753" t="s">
        <v>4549</v>
      </c>
      <c r="C753" t="s">
        <v>4550</v>
      </c>
    </row>
    <row r="754" spans="1:3" x14ac:dyDescent="0.3">
      <c r="A754" t="s">
        <v>4932</v>
      </c>
      <c r="B754" t="s">
        <v>4933</v>
      </c>
      <c r="C754" t="s">
        <v>4934</v>
      </c>
    </row>
    <row r="755" spans="1:3" x14ac:dyDescent="0.3">
      <c r="A755" t="s">
        <v>4978</v>
      </c>
      <c r="B755" t="s">
        <v>4979</v>
      </c>
      <c r="C755" t="s">
        <v>4980</v>
      </c>
    </row>
    <row r="756" spans="1:3" x14ac:dyDescent="0.3">
      <c r="A756" t="s">
        <v>5545</v>
      </c>
      <c r="B756" t="s">
        <v>5546</v>
      </c>
      <c r="C756" t="s">
        <v>5547</v>
      </c>
    </row>
    <row r="757" spans="1:3" x14ac:dyDescent="0.3">
      <c r="A757" t="s">
        <v>5761</v>
      </c>
      <c r="B757" t="s">
        <v>5762</v>
      </c>
      <c r="C757" t="s">
        <v>5763</v>
      </c>
    </row>
    <row r="758" spans="1:3" x14ac:dyDescent="0.3">
      <c r="A758" t="s">
        <v>6131</v>
      </c>
      <c r="B758" t="s">
        <v>6132</v>
      </c>
      <c r="C758" t="s">
        <v>6133</v>
      </c>
    </row>
    <row r="759" spans="1:3" x14ac:dyDescent="0.3">
      <c r="A759" t="s">
        <v>6149</v>
      </c>
      <c r="B759" t="s">
        <v>6150</v>
      </c>
      <c r="C759" t="s">
        <v>6151</v>
      </c>
    </row>
    <row r="760" spans="1:3" x14ac:dyDescent="0.3">
      <c r="A760" t="s">
        <v>6446</v>
      </c>
      <c r="B760" t="s">
        <v>6447</v>
      </c>
      <c r="C760" t="s">
        <v>6448</v>
      </c>
    </row>
    <row r="761" spans="1:3" x14ac:dyDescent="0.3">
      <c r="A761" t="s">
        <v>7474</v>
      </c>
      <c r="B761" t="s">
        <v>7475</v>
      </c>
      <c r="C761" t="s">
        <v>7476</v>
      </c>
    </row>
    <row r="762" spans="1:3" x14ac:dyDescent="0.3">
      <c r="A762" t="s">
        <v>7664</v>
      </c>
      <c r="B762" t="s">
        <v>7665</v>
      </c>
      <c r="C762" t="s">
        <v>7666</v>
      </c>
    </row>
    <row r="763" spans="1:3" x14ac:dyDescent="0.3">
      <c r="A763" t="s">
        <v>8880</v>
      </c>
      <c r="B763" t="s">
        <v>8881</v>
      </c>
      <c r="C763" t="s">
        <v>8882</v>
      </c>
    </row>
    <row r="764" spans="1:3" x14ac:dyDescent="0.3">
      <c r="A764" t="s">
        <v>10163</v>
      </c>
      <c r="B764" t="s">
        <v>10164</v>
      </c>
      <c r="C764" t="s">
        <v>10165</v>
      </c>
    </row>
    <row r="765" spans="1:3" x14ac:dyDescent="0.3">
      <c r="A765" t="s">
        <v>10515</v>
      </c>
      <c r="B765" t="s">
        <v>10516</v>
      </c>
      <c r="C765" t="s">
        <v>10517</v>
      </c>
    </row>
    <row r="766" spans="1:3" x14ac:dyDescent="0.3">
      <c r="A766" t="s">
        <v>10955</v>
      </c>
      <c r="B766" t="s">
        <v>10956</v>
      </c>
      <c r="C766" t="s">
        <v>10957</v>
      </c>
    </row>
    <row r="767" spans="1:3" x14ac:dyDescent="0.3">
      <c r="A767" t="s">
        <v>11018</v>
      </c>
      <c r="B767" t="s">
        <v>11019</v>
      </c>
      <c r="C767" t="s">
        <v>11020</v>
      </c>
    </row>
    <row r="768" spans="1:3" x14ac:dyDescent="0.3">
      <c r="A768" t="s">
        <v>11757</v>
      </c>
      <c r="B768" t="s">
        <v>11758</v>
      </c>
      <c r="C768" t="s">
        <v>11759</v>
      </c>
    </row>
    <row r="769" spans="1:3" x14ac:dyDescent="0.3">
      <c r="A769" t="s">
        <v>12772</v>
      </c>
      <c r="B769" t="s">
        <v>12773</v>
      </c>
      <c r="C769" t="s">
        <v>12774</v>
      </c>
    </row>
    <row r="770" spans="1:3" x14ac:dyDescent="0.3">
      <c r="A770" t="s">
        <v>12872</v>
      </c>
      <c r="B770" t="s">
        <v>12873</v>
      </c>
      <c r="C770" t="s">
        <v>12874</v>
      </c>
    </row>
    <row r="771" spans="1:3" x14ac:dyDescent="0.3">
      <c r="A771" t="s">
        <v>12994</v>
      </c>
      <c r="B771" t="s">
        <v>12995</v>
      </c>
      <c r="C771" t="s">
        <v>12996</v>
      </c>
    </row>
    <row r="772" spans="1:3" x14ac:dyDescent="0.3">
      <c r="A772" t="s">
        <v>13298</v>
      </c>
      <c r="B772" t="s">
        <v>13299</v>
      </c>
      <c r="C772" t="s">
        <v>13300</v>
      </c>
    </row>
    <row r="773" spans="1:3" x14ac:dyDescent="0.3">
      <c r="A773" t="s">
        <v>13994</v>
      </c>
      <c r="B773" t="s">
        <v>13995</v>
      </c>
      <c r="C773" t="s">
        <v>13996</v>
      </c>
    </row>
    <row r="774" spans="1:3" x14ac:dyDescent="0.3">
      <c r="A774" t="s">
        <v>14084</v>
      </c>
      <c r="B774" t="s">
        <v>14085</v>
      </c>
      <c r="C774" t="s">
        <v>14086</v>
      </c>
    </row>
    <row r="775" spans="1:3" x14ac:dyDescent="0.3">
      <c r="A775" t="s">
        <v>14149</v>
      </c>
      <c r="B775" t="s">
        <v>14150</v>
      </c>
      <c r="C775" t="s">
        <v>14151</v>
      </c>
    </row>
    <row r="776" spans="1:3" x14ac:dyDescent="0.3">
      <c r="A776" t="s">
        <v>15022</v>
      </c>
      <c r="B776" t="s">
        <v>15023</v>
      </c>
      <c r="C776" t="s">
        <v>15024</v>
      </c>
    </row>
    <row r="777" spans="1:3" x14ac:dyDescent="0.3">
      <c r="A777" t="s">
        <v>15238</v>
      </c>
      <c r="B777" t="s">
        <v>15239</v>
      </c>
      <c r="C777" t="s">
        <v>15240</v>
      </c>
    </row>
    <row r="778" spans="1:3" x14ac:dyDescent="0.3">
      <c r="A778" t="s">
        <v>15466</v>
      </c>
      <c r="B778" t="s">
        <v>15467</v>
      </c>
      <c r="C778" t="s">
        <v>15468</v>
      </c>
    </row>
    <row r="779" spans="1:3" x14ac:dyDescent="0.3">
      <c r="A779" t="s">
        <v>16423</v>
      </c>
      <c r="B779" t="s">
        <v>16424</v>
      </c>
      <c r="C779" t="s">
        <v>16425</v>
      </c>
    </row>
    <row r="780" spans="1:3" x14ac:dyDescent="0.3">
      <c r="A780" t="s">
        <v>16476</v>
      </c>
      <c r="B780" t="s">
        <v>16477</v>
      </c>
      <c r="C780" t="s">
        <v>16478</v>
      </c>
    </row>
    <row r="781" spans="1:3" x14ac:dyDescent="0.3">
      <c r="A781" t="s">
        <v>2117</v>
      </c>
      <c r="B781" t="s">
        <v>2118</v>
      </c>
      <c r="C781" t="s">
        <v>2119</v>
      </c>
    </row>
    <row r="782" spans="1:3" x14ac:dyDescent="0.3">
      <c r="A782" t="s">
        <v>3275</v>
      </c>
      <c r="B782" t="s">
        <v>3276</v>
      </c>
      <c r="C782" t="s">
        <v>3277</v>
      </c>
    </row>
    <row r="783" spans="1:3" x14ac:dyDescent="0.3">
      <c r="A783" t="s">
        <v>3498</v>
      </c>
      <c r="B783" t="s">
        <v>3499</v>
      </c>
      <c r="C783" t="s">
        <v>3500</v>
      </c>
    </row>
    <row r="784" spans="1:3" x14ac:dyDescent="0.3">
      <c r="A784" t="s">
        <v>3716</v>
      </c>
      <c r="B784" t="s">
        <v>3717</v>
      </c>
      <c r="C784" t="s">
        <v>3718</v>
      </c>
    </row>
    <row r="785" spans="1:3" x14ac:dyDescent="0.3">
      <c r="A785" t="s">
        <v>4177</v>
      </c>
      <c r="B785" t="s">
        <v>4178</v>
      </c>
      <c r="C785" t="s">
        <v>4179</v>
      </c>
    </row>
    <row r="786" spans="1:3" x14ac:dyDescent="0.3">
      <c r="A786" t="s">
        <v>4578</v>
      </c>
      <c r="B786" t="s">
        <v>4579</v>
      </c>
      <c r="C786" t="s">
        <v>4580</v>
      </c>
    </row>
    <row r="787" spans="1:3" x14ac:dyDescent="0.3">
      <c r="A787" t="s">
        <v>4764</v>
      </c>
      <c r="B787" t="s">
        <v>4765</v>
      </c>
      <c r="C787" t="s">
        <v>4766</v>
      </c>
    </row>
    <row r="788" spans="1:3" x14ac:dyDescent="0.3">
      <c r="A788" t="s">
        <v>5075</v>
      </c>
      <c r="B788" t="s">
        <v>5076</v>
      </c>
      <c r="C788" t="s">
        <v>5077</v>
      </c>
    </row>
    <row r="789" spans="1:3" x14ac:dyDescent="0.3">
      <c r="A789" t="s">
        <v>6032</v>
      </c>
      <c r="B789" t="s">
        <v>6033</v>
      </c>
      <c r="C789" t="s">
        <v>6034</v>
      </c>
    </row>
    <row r="790" spans="1:3" x14ac:dyDescent="0.3">
      <c r="A790" t="s">
        <v>6290</v>
      </c>
      <c r="B790" t="s">
        <v>6291</v>
      </c>
      <c r="C790" t="s">
        <v>6292</v>
      </c>
    </row>
    <row r="791" spans="1:3" x14ac:dyDescent="0.3">
      <c r="A791" t="s">
        <v>6308</v>
      </c>
      <c r="B791" t="s">
        <v>6309</v>
      </c>
      <c r="C791" t="s">
        <v>6310</v>
      </c>
    </row>
    <row r="792" spans="1:3" x14ac:dyDescent="0.3">
      <c r="A792" t="s">
        <v>6317</v>
      </c>
      <c r="B792" t="s">
        <v>6318</v>
      </c>
      <c r="C792" t="s">
        <v>6319</v>
      </c>
    </row>
    <row r="793" spans="1:3" x14ac:dyDescent="0.3">
      <c r="A793" t="s">
        <v>6489</v>
      </c>
      <c r="B793" t="s">
        <v>6490</v>
      </c>
      <c r="C793" t="s">
        <v>6491</v>
      </c>
    </row>
    <row r="794" spans="1:3" x14ac:dyDescent="0.3">
      <c r="A794" t="s">
        <v>6808</v>
      </c>
      <c r="B794" t="s">
        <v>6809</v>
      </c>
      <c r="C794" t="s">
        <v>6810</v>
      </c>
    </row>
    <row r="795" spans="1:3" x14ac:dyDescent="0.3">
      <c r="A795" t="s">
        <v>7601</v>
      </c>
      <c r="B795" t="s">
        <v>7602</v>
      </c>
      <c r="C795" t="s">
        <v>7603</v>
      </c>
    </row>
    <row r="796" spans="1:3" x14ac:dyDescent="0.3">
      <c r="A796" t="s">
        <v>7765</v>
      </c>
      <c r="B796" t="s">
        <v>7766</v>
      </c>
      <c r="C796" t="s">
        <v>7767</v>
      </c>
    </row>
    <row r="797" spans="1:3" x14ac:dyDescent="0.3">
      <c r="A797" t="s">
        <v>7932</v>
      </c>
      <c r="B797" t="s">
        <v>7933</v>
      </c>
      <c r="C797" t="s">
        <v>7934</v>
      </c>
    </row>
    <row r="798" spans="1:3" x14ac:dyDescent="0.3">
      <c r="A798" t="s">
        <v>8714</v>
      </c>
      <c r="B798" t="s">
        <v>8715</v>
      </c>
      <c r="C798" t="s">
        <v>8716</v>
      </c>
    </row>
    <row r="799" spans="1:3" x14ac:dyDescent="0.3">
      <c r="A799" t="s">
        <v>9821</v>
      </c>
      <c r="B799" t="s">
        <v>9822</v>
      </c>
      <c r="C799" t="s">
        <v>9823</v>
      </c>
    </row>
    <row r="800" spans="1:3" x14ac:dyDescent="0.3">
      <c r="A800" t="s">
        <v>9860</v>
      </c>
      <c r="B800" t="s">
        <v>9861</v>
      </c>
      <c r="C800" t="s">
        <v>9862</v>
      </c>
    </row>
    <row r="801" spans="1:3" x14ac:dyDescent="0.3">
      <c r="A801" t="s">
        <v>10338</v>
      </c>
      <c r="B801" t="s">
        <v>10339</v>
      </c>
      <c r="C801" t="s">
        <v>10340</v>
      </c>
    </row>
    <row r="802" spans="1:3" x14ac:dyDescent="0.3">
      <c r="A802" t="s">
        <v>11151</v>
      </c>
      <c r="B802" t="s">
        <v>11152</v>
      </c>
      <c r="C802" t="s">
        <v>11153</v>
      </c>
    </row>
    <row r="803" spans="1:3" x14ac:dyDescent="0.3">
      <c r="A803" t="s">
        <v>11340</v>
      </c>
      <c r="B803" t="s">
        <v>11341</v>
      </c>
      <c r="C803" t="s">
        <v>11342</v>
      </c>
    </row>
    <row r="804" spans="1:3" x14ac:dyDescent="0.3">
      <c r="A804" t="s">
        <v>11676</v>
      </c>
      <c r="B804" t="s">
        <v>11677</v>
      </c>
      <c r="C804" t="s">
        <v>11678</v>
      </c>
    </row>
    <row r="805" spans="1:3" x14ac:dyDescent="0.3">
      <c r="A805" t="s">
        <v>11733</v>
      </c>
      <c r="B805" t="s">
        <v>11734</v>
      </c>
      <c r="C805" t="s">
        <v>11735</v>
      </c>
    </row>
    <row r="806" spans="1:3" x14ac:dyDescent="0.3">
      <c r="A806" t="s">
        <v>12030</v>
      </c>
      <c r="B806" t="s">
        <v>12031</v>
      </c>
      <c r="C806" t="s">
        <v>12032</v>
      </c>
    </row>
    <row r="807" spans="1:3" x14ac:dyDescent="0.3">
      <c r="A807" t="s">
        <v>12471</v>
      </c>
      <c r="B807" t="s">
        <v>12472</v>
      </c>
      <c r="C807" t="s">
        <v>12473</v>
      </c>
    </row>
    <row r="808" spans="1:3" x14ac:dyDescent="0.3">
      <c r="A808" t="s">
        <v>12516</v>
      </c>
      <c r="B808" t="s">
        <v>12517</v>
      </c>
      <c r="C808" t="s">
        <v>12518</v>
      </c>
    </row>
    <row r="809" spans="1:3" x14ac:dyDescent="0.3">
      <c r="A809" t="s">
        <v>12569</v>
      </c>
      <c r="B809" t="s">
        <v>12570</v>
      </c>
      <c r="C809" t="s">
        <v>12571</v>
      </c>
    </row>
    <row r="810" spans="1:3" x14ac:dyDescent="0.3">
      <c r="A810" t="s">
        <v>13565</v>
      </c>
      <c r="B810" t="s">
        <v>13566</v>
      </c>
      <c r="C810" t="s">
        <v>13567</v>
      </c>
    </row>
    <row r="811" spans="1:3" x14ac:dyDescent="0.3">
      <c r="A811" t="s">
        <v>13890</v>
      </c>
      <c r="B811" t="s">
        <v>13891</v>
      </c>
      <c r="C811" t="s">
        <v>13892</v>
      </c>
    </row>
    <row r="812" spans="1:3" x14ac:dyDescent="0.3">
      <c r="A812" t="s">
        <v>14544</v>
      </c>
      <c r="B812" t="s">
        <v>14545</v>
      </c>
      <c r="C812" t="s">
        <v>14546</v>
      </c>
    </row>
    <row r="813" spans="1:3" x14ac:dyDescent="0.3">
      <c r="A813" t="s">
        <v>15051</v>
      </c>
      <c r="B813" t="s">
        <v>15052</v>
      </c>
      <c r="C813" t="s">
        <v>15053</v>
      </c>
    </row>
    <row r="814" spans="1:3" x14ac:dyDescent="0.3">
      <c r="A814" t="s">
        <v>15621</v>
      </c>
      <c r="B814" t="s">
        <v>15622</v>
      </c>
      <c r="C814" t="s">
        <v>15623</v>
      </c>
    </row>
    <row r="815" spans="1:3" x14ac:dyDescent="0.3">
      <c r="A815" t="s">
        <v>15740</v>
      </c>
      <c r="B815" t="s">
        <v>15741</v>
      </c>
      <c r="C815" t="s">
        <v>15742</v>
      </c>
    </row>
    <row r="816" spans="1:3" x14ac:dyDescent="0.3">
      <c r="A816" t="s">
        <v>998</v>
      </c>
      <c r="B816" t="s">
        <v>999</v>
      </c>
      <c r="C816" t="s">
        <v>1000</v>
      </c>
    </row>
    <row r="817" spans="1:3" x14ac:dyDescent="0.3">
      <c r="A817" t="s">
        <v>1135</v>
      </c>
      <c r="B817" t="s">
        <v>1136</v>
      </c>
      <c r="C817" t="s">
        <v>1137</v>
      </c>
    </row>
    <row r="818" spans="1:3" x14ac:dyDescent="0.3">
      <c r="A818" t="s">
        <v>2137</v>
      </c>
      <c r="B818" t="s">
        <v>2138</v>
      </c>
      <c r="C818" t="s">
        <v>2139</v>
      </c>
    </row>
    <row r="819" spans="1:3" x14ac:dyDescent="0.3">
      <c r="A819" t="s">
        <v>2330</v>
      </c>
      <c r="B819" t="s">
        <v>2331</v>
      </c>
      <c r="C819" t="s">
        <v>2332</v>
      </c>
    </row>
    <row r="820" spans="1:3" x14ac:dyDescent="0.3">
      <c r="A820" t="s">
        <v>3221</v>
      </c>
      <c r="B820" t="s">
        <v>3222</v>
      </c>
      <c r="C820" t="s">
        <v>3223</v>
      </c>
    </row>
    <row r="821" spans="1:3" x14ac:dyDescent="0.3">
      <c r="A821" t="s">
        <v>3408</v>
      </c>
      <c r="B821" t="s">
        <v>3409</v>
      </c>
      <c r="C821" t="s">
        <v>3410</v>
      </c>
    </row>
    <row r="822" spans="1:3" x14ac:dyDescent="0.3">
      <c r="A822" t="s">
        <v>3777</v>
      </c>
      <c r="B822" t="s">
        <v>3778</v>
      </c>
      <c r="C822" t="s">
        <v>3779</v>
      </c>
    </row>
    <row r="823" spans="1:3" x14ac:dyDescent="0.3">
      <c r="A823" t="s">
        <v>4046</v>
      </c>
      <c r="B823" t="s">
        <v>4047</v>
      </c>
      <c r="C823" t="s">
        <v>4048</v>
      </c>
    </row>
    <row r="824" spans="1:3" x14ac:dyDescent="0.3">
      <c r="A824" t="s">
        <v>4491</v>
      </c>
      <c r="B824" t="s">
        <v>4492</v>
      </c>
      <c r="C824" t="s">
        <v>4493</v>
      </c>
    </row>
    <row r="825" spans="1:3" x14ac:dyDescent="0.3">
      <c r="A825" t="s">
        <v>4581</v>
      </c>
      <c r="B825" t="s">
        <v>4582</v>
      </c>
      <c r="C825" t="s">
        <v>4583</v>
      </c>
    </row>
    <row r="826" spans="1:3" x14ac:dyDescent="0.3">
      <c r="A826" t="s">
        <v>4621</v>
      </c>
      <c r="B826" t="s">
        <v>4622</v>
      </c>
      <c r="C826" t="s">
        <v>4623</v>
      </c>
    </row>
    <row r="827" spans="1:3" x14ac:dyDescent="0.3">
      <c r="A827" t="s">
        <v>4946</v>
      </c>
      <c r="B827" t="s">
        <v>4947</v>
      </c>
      <c r="C827" t="s">
        <v>4948</v>
      </c>
    </row>
    <row r="828" spans="1:3" x14ac:dyDescent="0.3">
      <c r="A828" t="s">
        <v>5279</v>
      </c>
      <c r="B828" t="s">
        <v>5280</v>
      </c>
      <c r="C828" t="s">
        <v>5281</v>
      </c>
    </row>
    <row r="829" spans="1:3" x14ac:dyDescent="0.3">
      <c r="A829" t="s">
        <v>5758</v>
      </c>
      <c r="B829" t="s">
        <v>5759</v>
      </c>
      <c r="C829" t="s">
        <v>5760</v>
      </c>
    </row>
    <row r="830" spans="1:3" x14ac:dyDescent="0.3">
      <c r="A830" t="s">
        <v>5792</v>
      </c>
      <c r="B830" t="s">
        <v>5793</v>
      </c>
      <c r="C830" t="s">
        <v>5794</v>
      </c>
    </row>
    <row r="831" spans="1:3" x14ac:dyDescent="0.3">
      <c r="A831" t="s">
        <v>7155</v>
      </c>
      <c r="B831" t="s">
        <v>7156</v>
      </c>
      <c r="C831" t="s">
        <v>7157</v>
      </c>
    </row>
    <row r="832" spans="1:3" x14ac:dyDescent="0.3">
      <c r="A832" t="s">
        <v>9211</v>
      </c>
      <c r="B832" t="s">
        <v>9212</v>
      </c>
      <c r="C832" t="s">
        <v>9213</v>
      </c>
    </row>
    <row r="833" spans="1:3" x14ac:dyDescent="0.3">
      <c r="A833" t="s">
        <v>10116</v>
      </c>
      <c r="B833" t="s">
        <v>10117</v>
      </c>
      <c r="C833" t="s">
        <v>10118</v>
      </c>
    </row>
    <row r="834" spans="1:3" x14ac:dyDescent="0.3">
      <c r="A834" t="s">
        <v>10131</v>
      </c>
      <c r="B834" t="s">
        <v>10132</v>
      </c>
      <c r="C834" t="s">
        <v>10133</v>
      </c>
    </row>
    <row r="835" spans="1:3" x14ac:dyDescent="0.3">
      <c r="A835" t="s">
        <v>10279</v>
      </c>
      <c r="B835" t="s">
        <v>10280</v>
      </c>
      <c r="C835" t="s">
        <v>10281</v>
      </c>
    </row>
    <row r="836" spans="1:3" x14ac:dyDescent="0.3">
      <c r="A836" t="s">
        <v>10363</v>
      </c>
      <c r="B836" t="s">
        <v>10364</v>
      </c>
      <c r="C836" t="s">
        <v>10365</v>
      </c>
    </row>
    <row r="837" spans="1:3" x14ac:dyDescent="0.3">
      <c r="A837" t="s">
        <v>10432</v>
      </c>
      <c r="B837" t="s">
        <v>10433</v>
      </c>
      <c r="C837" t="s">
        <v>10434</v>
      </c>
    </row>
    <row r="838" spans="1:3" x14ac:dyDescent="0.3">
      <c r="A838" t="s">
        <v>10728</v>
      </c>
      <c r="B838" t="s">
        <v>10729</v>
      </c>
      <c r="C838" t="s">
        <v>10730</v>
      </c>
    </row>
    <row r="839" spans="1:3" x14ac:dyDescent="0.3">
      <c r="A839" t="s">
        <v>10879</v>
      </c>
      <c r="B839" t="s">
        <v>10880</v>
      </c>
      <c r="C839" t="s">
        <v>10881</v>
      </c>
    </row>
    <row r="840" spans="1:3" x14ac:dyDescent="0.3">
      <c r="A840" t="s">
        <v>11401</v>
      </c>
      <c r="B840" t="s">
        <v>11402</v>
      </c>
      <c r="C840" t="s">
        <v>11403</v>
      </c>
    </row>
    <row r="841" spans="1:3" x14ac:dyDescent="0.3">
      <c r="A841" t="s">
        <v>11809</v>
      </c>
      <c r="B841" t="s">
        <v>11810</v>
      </c>
      <c r="C841" t="s">
        <v>11811</v>
      </c>
    </row>
    <row r="842" spans="1:3" x14ac:dyDescent="0.3">
      <c r="A842" t="s">
        <v>11982</v>
      </c>
      <c r="B842" t="s">
        <v>11983</v>
      </c>
      <c r="C842" t="s">
        <v>11984</v>
      </c>
    </row>
    <row r="843" spans="1:3" x14ac:dyDescent="0.3">
      <c r="A843" t="s">
        <v>12262</v>
      </c>
      <c r="B843" t="s">
        <v>12263</v>
      </c>
      <c r="C843" t="s">
        <v>12264</v>
      </c>
    </row>
    <row r="844" spans="1:3" x14ac:dyDescent="0.3">
      <c r="A844" t="s">
        <v>12462</v>
      </c>
      <c r="B844" t="s">
        <v>12463</v>
      </c>
      <c r="C844" t="s">
        <v>12464</v>
      </c>
    </row>
    <row r="845" spans="1:3" x14ac:dyDescent="0.3">
      <c r="A845" t="s">
        <v>12519</v>
      </c>
      <c r="B845" t="s">
        <v>12520</v>
      </c>
      <c r="C845" t="s">
        <v>12521</v>
      </c>
    </row>
    <row r="846" spans="1:3" x14ac:dyDescent="0.3">
      <c r="A846" t="s">
        <v>13546</v>
      </c>
      <c r="B846" t="s">
        <v>13547</v>
      </c>
      <c r="C846" t="s">
        <v>13548</v>
      </c>
    </row>
    <row r="847" spans="1:3" x14ac:dyDescent="0.3">
      <c r="A847" t="s">
        <v>14021</v>
      </c>
      <c r="B847" t="s">
        <v>14022</v>
      </c>
      <c r="C847" t="s">
        <v>14023</v>
      </c>
    </row>
    <row r="848" spans="1:3" x14ac:dyDescent="0.3">
      <c r="A848" t="s">
        <v>15377</v>
      </c>
      <c r="B848" t="s">
        <v>15378</v>
      </c>
      <c r="C848" t="s">
        <v>15379</v>
      </c>
    </row>
    <row r="849" spans="1:3" x14ac:dyDescent="0.3">
      <c r="A849" t="s">
        <v>15558</v>
      </c>
      <c r="B849" t="s">
        <v>15559</v>
      </c>
      <c r="C849" t="s">
        <v>15560</v>
      </c>
    </row>
    <row r="850" spans="1:3" x14ac:dyDescent="0.3">
      <c r="A850" t="s">
        <v>633</v>
      </c>
      <c r="B850" t="s">
        <v>634</v>
      </c>
      <c r="C850" t="s">
        <v>635</v>
      </c>
    </row>
    <row r="851" spans="1:3" x14ac:dyDescent="0.3">
      <c r="A851" t="s">
        <v>850</v>
      </c>
      <c r="B851" t="s">
        <v>851</v>
      </c>
      <c r="C851" t="s">
        <v>852</v>
      </c>
    </row>
    <row r="852" spans="1:3" x14ac:dyDescent="0.3">
      <c r="A852" t="s">
        <v>1631</v>
      </c>
      <c r="B852" t="s">
        <v>1632</v>
      </c>
      <c r="C852" t="s">
        <v>1633</v>
      </c>
    </row>
    <row r="853" spans="1:3" x14ac:dyDescent="0.3">
      <c r="A853" t="s">
        <v>1754</v>
      </c>
      <c r="B853" t="s">
        <v>1755</v>
      </c>
      <c r="C853" t="s">
        <v>1756</v>
      </c>
    </row>
    <row r="854" spans="1:3" x14ac:dyDescent="0.3">
      <c r="A854" t="s">
        <v>1837</v>
      </c>
      <c r="B854" t="s">
        <v>1838</v>
      </c>
      <c r="C854" t="s">
        <v>1839</v>
      </c>
    </row>
    <row r="855" spans="1:3" x14ac:dyDescent="0.3">
      <c r="A855" t="s">
        <v>1896</v>
      </c>
      <c r="B855" t="s">
        <v>1897</v>
      </c>
      <c r="C855" t="s">
        <v>1898</v>
      </c>
    </row>
    <row r="856" spans="1:3" x14ac:dyDescent="0.3">
      <c r="A856" t="s">
        <v>1920</v>
      </c>
      <c r="B856" t="s">
        <v>1921</v>
      </c>
      <c r="C856" t="s">
        <v>1922</v>
      </c>
    </row>
    <row r="857" spans="1:3" x14ac:dyDescent="0.3">
      <c r="A857" t="s">
        <v>3006</v>
      </c>
      <c r="B857" t="s">
        <v>3007</v>
      </c>
      <c r="C857" t="s">
        <v>3008</v>
      </c>
    </row>
    <row r="858" spans="1:3" x14ac:dyDescent="0.3">
      <c r="A858" t="s">
        <v>3322</v>
      </c>
      <c r="B858" t="s">
        <v>3323</v>
      </c>
      <c r="C858" t="s">
        <v>3324</v>
      </c>
    </row>
    <row r="859" spans="1:3" x14ac:dyDescent="0.3">
      <c r="A859" t="s">
        <v>3606</v>
      </c>
      <c r="B859" t="s">
        <v>3607</v>
      </c>
      <c r="C859" t="s">
        <v>3608</v>
      </c>
    </row>
    <row r="860" spans="1:3" x14ac:dyDescent="0.3">
      <c r="A860" t="s">
        <v>5162</v>
      </c>
      <c r="B860" t="s">
        <v>5163</v>
      </c>
      <c r="C860" t="s">
        <v>5164</v>
      </c>
    </row>
    <row r="861" spans="1:3" x14ac:dyDescent="0.3">
      <c r="A861" t="s">
        <v>5583</v>
      </c>
      <c r="B861" t="s">
        <v>5584</v>
      </c>
      <c r="C861" t="s">
        <v>5585</v>
      </c>
    </row>
    <row r="862" spans="1:3" x14ac:dyDescent="0.3">
      <c r="A862" t="s">
        <v>6039</v>
      </c>
      <c r="B862" t="s">
        <v>6040</v>
      </c>
      <c r="C862" t="s">
        <v>6041</v>
      </c>
    </row>
    <row r="863" spans="1:3" x14ac:dyDescent="0.3">
      <c r="A863" t="s">
        <v>6302</v>
      </c>
      <c r="B863" t="s">
        <v>6303</v>
      </c>
      <c r="C863" t="s">
        <v>6304</v>
      </c>
    </row>
    <row r="864" spans="1:3" x14ac:dyDescent="0.3">
      <c r="A864" t="s">
        <v>7230</v>
      </c>
      <c r="B864" t="s">
        <v>7231</v>
      </c>
      <c r="C864" t="s">
        <v>7232</v>
      </c>
    </row>
    <row r="865" spans="1:3" x14ac:dyDescent="0.3">
      <c r="A865" t="s">
        <v>7486</v>
      </c>
      <c r="B865" t="s">
        <v>7487</v>
      </c>
      <c r="C865" t="s">
        <v>7488</v>
      </c>
    </row>
    <row r="866" spans="1:3" x14ac:dyDescent="0.3">
      <c r="A866" t="s">
        <v>8065</v>
      </c>
      <c r="B866" t="s">
        <v>8066</v>
      </c>
      <c r="C866" t="s">
        <v>8067</v>
      </c>
    </row>
    <row r="867" spans="1:3" x14ac:dyDescent="0.3">
      <c r="A867" t="s">
        <v>8240</v>
      </c>
      <c r="B867" t="s">
        <v>8241</v>
      </c>
      <c r="C867" t="s">
        <v>8242</v>
      </c>
    </row>
    <row r="868" spans="1:3" x14ac:dyDescent="0.3">
      <c r="A868" t="s">
        <v>9327</v>
      </c>
      <c r="B868" t="s">
        <v>9328</v>
      </c>
      <c r="C868" t="s">
        <v>9329</v>
      </c>
    </row>
    <row r="869" spans="1:3" x14ac:dyDescent="0.3">
      <c r="A869" t="s">
        <v>10008</v>
      </c>
      <c r="B869" t="s">
        <v>10009</v>
      </c>
      <c r="C869" t="s">
        <v>10010</v>
      </c>
    </row>
    <row r="870" spans="1:3" x14ac:dyDescent="0.3">
      <c r="A870" t="s">
        <v>10141</v>
      </c>
      <c r="B870" t="s">
        <v>10142</v>
      </c>
      <c r="C870" t="s">
        <v>10143</v>
      </c>
    </row>
    <row r="871" spans="1:3" x14ac:dyDescent="0.3">
      <c r="A871" t="s">
        <v>10390</v>
      </c>
      <c r="B871" t="s">
        <v>10391</v>
      </c>
      <c r="C871" t="s">
        <v>10392</v>
      </c>
    </row>
    <row r="872" spans="1:3" x14ac:dyDescent="0.3">
      <c r="A872" t="s">
        <v>11389</v>
      </c>
      <c r="B872" t="s">
        <v>11390</v>
      </c>
      <c r="C872" t="s">
        <v>11391</v>
      </c>
    </row>
    <row r="873" spans="1:3" x14ac:dyDescent="0.3">
      <c r="A873" t="s">
        <v>11429</v>
      </c>
      <c r="B873" t="s">
        <v>11430</v>
      </c>
      <c r="C873" t="s">
        <v>11431</v>
      </c>
    </row>
    <row r="874" spans="1:3" x14ac:dyDescent="0.3">
      <c r="A874" t="s">
        <v>12360</v>
      </c>
      <c r="B874" t="s">
        <v>12361</v>
      </c>
      <c r="C874" t="s">
        <v>12362</v>
      </c>
    </row>
    <row r="875" spans="1:3" x14ac:dyDescent="0.3">
      <c r="A875" t="s">
        <v>13862</v>
      </c>
      <c r="B875" t="s">
        <v>13863</v>
      </c>
      <c r="C875" t="s">
        <v>13864</v>
      </c>
    </row>
    <row r="876" spans="1:3" x14ac:dyDescent="0.3">
      <c r="A876" t="s">
        <v>13927</v>
      </c>
      <c r="B876" t="s">
        <v>13928</v>
      </c>
      <c r="C876" t="s">
        <v>13929</v>
      </c>
    </row>
    <row r="877" spans="1:3" x14ac:dyDescent="0.3">
      <c r="A877" t="s">
        <v>14068</v>
      </c>
      <c r="B877" t="s">
        <v>14069</v>
      </c>
      <c r="C877" t="s">
        <v>14070</v>
      </c>
    </row>
    <row r="878" spans="1:3" x14ac:dyDescent="0.3">
      <c r="A878" t="s">
        <v>14272</v>
      </c>
      <c r="B878" t="s">
        <v>14273</v>
      </c>
      <c r="C878" t="s">
        <v>14274</v>
      </c>
    </row>
    <row r="879" spans="1:3" x14ac:dyDescent="0.3">
      <c r="A879" t="s">
        <v>14279</v>
      </c>
      <c r="B879" t="s">
        <v>14280</v>
      </c>
      <c r="C879" t="s">
        <v>14281</v>
      </c>
    </row>
    <row r="880" spans="1:3" x14ac:dyDescent="0.3">
      <c r="A880" t="s">
        <v>14523</v>
      </c>
      <c r="B880" t="s">
        <v>14524</v>
      </c>
      <c r="C880" t="s">
        <v>14525</v>
      </c>
    </row>
    <row r="881" spans="1:3" x14ac:dyDescent="0.3">
      <c r="A881" t="s">
        <v>14777</v>
      </c>
      <c r="B881" t="s">
        <v>14778</v>
      </c>
      <c r="C881" t="s">
        <v>14779</v>
      </c>
    </row>
    <row r="882" spans="1:3" x14ac:dyDescent="0.3">
      <c r="A882" t="s">
        <v>15663</v>
      </c>
      <c r="B882" t="s">
        <v>15664</v>
      </c>
      <c r="C882" t="s">
        <v>15665</v>
      </c>
    </row>
    <row r="883" spans="1:3" x14ac:dyDescent="0.3">
      <c r="A883" t="s">
        <v>16229</v>
      </c>
      <c r="B883" t="s">
        <v>16230</v>
      </c>
      <c r="C883" t="s">
        <v>16231</v>
      </c>
    </row>
    <row r="884" spans="1:3" x14ac:dyDescent="0.3">
      <c r="A884" t="s">
        <v>16451</v>
      </c>
      <c r="B884" t="s">
        <v>16452</v>
      </c>
      <c r="C884" t="s">
        <v>16453</v>
      </c>
    </row>
    <row r="885" spans="1:3" x14ac:dyDescent="0.3">
      <c r="A885" t="s">
        <v>62</v>
      </c>
      <c r="B885" t="s">
        <v>63</v>
      </c>
      <c r="C885" t="s">
        <v>64</v>
      </c>
    </row>
    <row r="886" spans="1:3" x14ac:dyDescent="0.3">
      <c r="A886" t="s">
        <v>67</v>
      </c>
      <c r="B886" t="s">
        <v>68</v>
      </c>
      <c r="C886" t="s">
        <v>69</v>
      </c>
    </row>
    <row r="887" spans="1:3" x14ac:dyDescent="0.3">
      <c r="A887" t="s">
        <v>335</v>
      </c>
      <c r="B887" t="s">
        <v>336</v>
      </c>
      <c r="C887" t="s">
        <v>337</v>
      </c>
    </row>
    <row r="888" spans="1:3" x14ac:dyDescent="0.3">
      <c r="A888" t="s">
        <v>702</v>
      </c>
      <c r="B888" t="s">
        <v>703</v>
      </c>
      <c r="C888" t="s">
        <v>704</v>
      </c>
    </row>
    <row r="889" spans="1:3" x14ac:dyDescent="0.3">
      <c r="A889" t="s">
        <v>754</v>
      </c>
      <c r="B889" t="s">
        <v>755</v>
      </c>
      <c r="C889" t="s">
        <v>756</v>
      </c>
    </row>
    <row r="890" spans="1:3" x14ac:dyDescent="0.3">
      <c r="A890" t="s">
        <v>1037</v>
      </c>
      <c r="B890" t="s">
        <v>1038</v>
      </c>
      <c r="C890" t="s">
        <v>1039</v>
      </c>
    </row>
    <row r="891" spans="1:3" x14ac:dyDescent="0.3">
      <c r="A891" t="s">
        <v>1040</v>
      </c>
      <c r="B891" t="s">
        <v>1041</v>
      </c>
      <c r="C891" t="s">
        <v>1042</v>
      </c>
    </row>
    <row r="892" spans="1:3" x14ac:dyDescent="0.3">
      <c r="A892" t="s">
        <v>1450</v>
      </c>
      <c r="B892" t="s">
        <v>1451</v>
      </c>
      <c r="C892" t="s">
        <v>1452</v>
      </c>
    </row>
    <row r="893" spans="1:3" x14ac:dyDescent="0.3">
      <c r="A893" t="s">
        <v>1719</v>
      </c>
      <c r="B893" t="s">
        <v>1720</v>
      </c>
      <c r="C893" t="s">
        <v>1721</v>
      </c>
    </row>
    <row r="894" spans="1:3" x14ac:dyDescent="0.3">
      <c r="A894" t="s">
        <v>1738</v>
      </c>
      <c r="B894" t="s">
        <v>1739</v>
      </c>
      <c r="C894" t="s">
        <v>1740</v>
      </c>
    </row>
    <row r="895" spans="1:3" x14ac:dyDescent="0.3">
      <c r="A895" t="s">
        <v>3507</v>
      </c>
      <c r="B895" t="s">
        <v>3508</v>
      </c>
      <c r="C895" t="s">
        <v>3509</v>
      </c>
    </row>
    <row r="896" spans="1:3" x14ac:dyDescent="0.3">
      <c r="A896" t="s">
        <v>4165</v>
      </c>
      <c r="B896" t="s">
        <v>4166</v>
      </c>
      <c r="C896" t="s">
        <v>4167</v>
      </c>
    </row>
    <row r="897" spans="1:3" x14ac:dyDescent="0.3">
      <c r="A897" t="s">
        <v>4219</v>
      </c>
      <c r="B897" t="s">
        <v>4220</v>
      </c>
      <c r="C897" t="s">
        <v>4221</v>
      </c>
    </row>
    <row r="898" spans="1:3" x14ac:dyDescent="0.3">
      <c r="A898" t="s">
        <v>4258</v>
      </c>
      <c r="B898" t="s">
        <v>4259</v>
      </c>
      <c r="C898" t="s">
        <v>4260</v>
      </c>
    </row>
    <row r="899" spans="1:3" x14ac:dyDescent="0.3">
      <c r="A899" t="s">
        <v>4384</v>
      </c>
      <c r="B899" t="s">
        <v>4385</v>
      </c>
      <c r="C899" t="s">
        <v>4386</v>
      </c>
    </row>
    <row r="900" spans="1:3" x14ac:dyDescent="0.3">
      <c r="A900" t="s">
        <v>5179</v>
      </c>
      <c r="B900" t="s">
        <v>5180</v>
      </c>
      <c r="C900" t="s">
        <v>5181</v>
      </c>
    </row>
    <row r="901" spans="1:3" x14ac:dyDescent="0.3">
      <c r="A901" t="s">
        <v>5341</v>
      </c>
      <c r="B901" t="s">
        <v>5342</v>
      </c>
      <c r="C901" t="s">
        <v>5343</v>
      </c>
    </row>
    <row r="902" spans="1:3" x14ac:dyDescent="0.3">
      <c r="A902" t="s">
        <v>5519</v>
      </c>
      <c r="B902" t="s">
        <v>5520</v>
      </c>
      <c r="C902" t="s">
        <v>5521</v>
      </c>
    </row>
    <row r="903" spans="1:3" x14ac:dyDescent="0.3">
      <c r="A903" t="s">
        <v>5881</v>
      </c>
      <c r="B903" t="s">
        <v>5882</v>
      </c>
      <c r="C903" t="s">
        <v>5883</v>
      </c>
    </row>
    <row r="904" spans="1:3" x14ac:dyDescent="0.3">
      <c r="A904" t="s">
        <v>5904</v>
      </c>
      <c r="B904" t="s">
        <v>5905</v>
      </c>
      <c r="C904" t="s">
        <v>5906</v>
      </c>
    </row>
    <row r="905" spans="1:3" x14ac:dyDescent="0.3">
      <c r="A905" t="s">
        <v>6493</v>
      </c>
      <c r="B905" t="s">
        <v>6494</v>
      </c>
      <c r="C905" t="s">
        <v>6495</v>
      </c>
    </row>
    <row r="906" spans="1:3" x14ac:dyDescent="0.3">
      <c r="A906" t="s">
        <v>6520</v>
      </c>
      <c r="B906" t="s">
        <v>6521</v>
      </c>
      <c r="C906" t="s">
        <v>6522</v>
      </c>
    </row>
    <row r="907" spans="1:3" x14ac:dyDescent="0.3">
      <c r="A907" t="s">
        <v>6761</v>
      </c>
      <c r="B907" t="s">
        <v>6762</v>
      </c>
      <c r="C907" t="s">
        <v>6763</v>
      </c>
    </row>
    <row r="908" spans="1:3" x14ac:dyDescent="0.3">
      <c r="A908" t="s">
        <v>7252</v>
      </c>
      <c r="B908" t="s">
        <v>7253</v>
      </c>
      <c r="C908" t="s">
        <v>7254</v>
      </c>
    </row>
    <row r="909" spans="1:3" x14ac:dyDescent="0.3">
      <c r="A909" t="s">
        <v>8304</v>
      </c>
      <c r="B909" t="s">
        <v>8305</v>
      </c>
      <c r="C909" t="s">
        <v>8306</v>
      </c>
    </row>
    <row r="910" spans="1:3" x14ac:dyDescent="0.3">
      <c r="A910" t="s">
        <v>9990</v>
      </c>
      <c r="B910" t="s">
        <v>9991</v>
      </c>
      <c r="C910" t="s">
        <v>9992</v>
      </c>
    </row>
    <row r="911" spans="1:3" x14ac:dyDescent="0.3">
      <c r="A911" t="s">
        <v>10785</v>
      </c>
      <c r="B911" t="s">
        <v>10786</v>
      </c>
      <c r="C911" t="s">
        <v>10787</v>
      </c>
    </row>
    <row r="912" spans="1:3" x14ac:dyDescent="0.3">
      <c r="A912" t="s">
        <v>11118</v>
      </c>
      <c r="B912" t="s">
        <v>11119</v>
      </c>
      <c r="C912" t="s">
        <v>11120</v>
      </c>
    </row>
    <row r="913" spans="1:3" x14ac:dyDescent="0.3">
      <c r="A913" t="s">
        <v>11887</v>
      </c>
      <c r="B913" t="s">
        <v>11888</v>
      </c>
      <c r="C913" t="s">
        <v>11889</v>
      </c>
    </row>
    <row r="914" spans="1:3" x14ac:dyDescent="0.3">
      <c r="A914" t="s">
        <v>13075</v>
      </c>
      <c r="B914" t="s">
        <v>13076</v>
      </c>
      <c r="C914" t="s">
        <v>13077</v>
      </c>
    </row>
    <row r="915" spans="1:3" x14ac:dyDescent="0.3">
      <c r="A915" t="s">
        <v>13211</v>
      </c>
      <c r="B915" t="s">
        <v>13212</v>
      </c>
      <c r="C915" t="s">
        <v>13213</v>
      </c>
    </row>
    <row r="916" spans="1:3" x14ac:dyDescent="0.3">
      <c r="A916" t="s">
        <v>13459</v>
      </c>
      <c r="B916" t="s">
        <v>13460</v>
      </c>
      <c r="C916" t="s">
        <v>13461</v>
      </c>
    </row>
    <row r="917" spans="1:3" x14ac:dyDescent="0.3">
      <c r="A917" t="s">
        <v>14623</v>
      </c>
      <c r="B917" t="s">
        <v>14624</v>
      </c>
      <c r="C917" t="s">
        <v>14625</v>
      </c>
    </row>
    <row r="918" spans="1:3" x14ac:dyDescent="0.3">
      <c r="A918" t="s">
        <v>15077</v>
      </c>
      <c r="B918" t="s">
        <v>15078</v>
      </c>
      <c r="C918" t="s">
        <v>15079</v>
      </c>
    </row>
    <row r="919" spans="1:3" x14ac:dyDescent="0.3">
      <c r="A919" t="s">
        <v>15099</v>
      </c>
      <c r="B919" t="s">
        <v>15100</v>
      </c>
      <c r="C919" t="s">
        <v>15101</v>
      </c>
    </row>
    <row r="920" spans="1:3" x14ac:dyDescent="0.3">
      <c r="A920" t="s">
        <v>15324</v>
      </c>
      <c r="B920" t="s">
        <v>15325</v>
      </c>
      <c r="C920" t="s">
        <v>15326</v>
      </c>
    </row>
    <row r="921" spans="1:3" x14ac:dyDescent="0.3">
      <c r="A921" t="s">
        <v>15345</v>
      </c>
      <c r="B921" t="s">
        <v>15346</v>
      </c>
      <c r="C921" t="s">
        <v>15347</v>
      </c>
    </row>
    <row r="922" spans="1:3" x14ac:dyDescent="0.3">
      <c r="A922" t="s">
        <v>15492</v>
      </c>
      <c r="B922" t="s">
        <v>15493</v>
      </c>
      <c r="C922" t="s">
        <v>15494</v>
      </c>
    </row>
    <row r="923" spans="1:3" x14ac:dyDescent="0.3">
      <c r="A923" t="s">
        <v>15501</v>
      </c>
      <c r="B923" t="s">
        <v>15502</v>
      </c>
      <c r="C923" t="s">
        <v>15503</v>
      </c>
    </row>
    <row r="924" spans="1:3" x14ac:dyDescent="0.3">
      <c r="A924" t="s">
        <v>15609</v>
      </c>
      <c r="B924" t="s">
        <v>15610</v>
      </c>
      <c r="C924" t="s">
        <v>15611</v>
      </c>
    </row>
    <row r="925" spans="1:3" x14ac:dyDescent="0.3">
      <c r="A925" t="s">
        <v>16679</v>
      </c>
      <c r="B925" t="s">
        <v>16680</v>
      </c>
      <c r="C925" t="s">
        <v>16681</v>
      </c>
    </row>
    <row r="926" spans="1:3" x14ac:dyDescent="0.3">
      <c r="A926" t="s">
        <v>47</v>
      </c>
      <c r="B926" t="s">
        <v>48</v>
      </c>
      <c r="C926" t="s">
        <v>49</v>
      </c>
    </row>
    <row r="927" spans="1:3" x14ac:dyDescent="0.3">
      <c r="A927" t="s">
        <v>318</v>
      </c>
      <c r="B927" t="s">
        <v>319</v>
      </c>
      <c r="C927" t="s">
        <v>320</v>
      </c>
    </row>
    <row r="928" spans="1:3" x14ac:dyDescent="0.3">
      <c r="A928" t="s">
        <v>2283</v>
      </c>
      <c r="B928" t="s">
        <v>2284</v>
      </c>
      <c r="C928" t="s">
        <v>2285</v>
      </c>
    </row>
    <row r="929" spans="1:3" x14ac:dyDescent="0.3">
      <c r="A929" t="s">
        <v>2389</v>
      </c>
      <c r="B929" t="s">
        <v>2390</v>
      </c>
      <c r="C929" t="s">
        <v>2391</v>
      </c>
    </row>
    <row r="930" spans="1:3" x14ac:dyDescent="0.3">
      <c r="A930" t="s">
        <v>2661</v>
      </c>
      <c r="B930" t="s">
        <v>2662</v>
      </c>
      <c r="C930" t="s">
        <v>2663</v>
      </c>
    </row>
    <row r="931" spans="1:3" x14ac:dyDescent="0.3">
      <c r="A931" t="s">
        <v>2985</v>
      </c>
      <c r="B931" t="s">
        <v>2986</v>
      </c>
      <c r="C931" t="s">
        <v>2987</v>
      </c>
    </row>
    <row r="932" spans="1:3" x14ac:dyDescent="0.3">
      <c r="A932" t="s">
        <v>3150</v>
      </c>
      <c r="B932" t="s">
        <v>3151</v>
      </c>
      <c r="C932" t="s">
        <v>3152</v>
      </c>
    </row>
    <row r="933" spans="1:3" x14ac:dyDescent="0.3">
      <c r="A933" t="s">
        <v>3208</v>
      </c>
      <c r="B933" t="s">
        <v>3209</v>
      </c>
      <c r="C933" t="s">
        <v>3210</v>
      </c>
    </row>
    <row r="934" spans="1:3" x14ac:dyDescent="0.3">
      <c r="A934" t="s">
        <v>3464</v>
      </c>
      <c r="B934" t="s">
        <v>3465</v>
      </c>
      <c r="C934" t="s">
        <v>3466</v>
      </c>
    </row>
    <row r="935" spans="1:3" x14ac:dyDescent="0.3">
      <c r="A935" t="s">
        <v>4309</v>
      </c>
      <c r="B935" t="s">
        <v>4310</v>
      </c>
      <c r="C935" t="s">
        <v>4311</v>
      </c>
    </row>
    <row r="936" spans="1:3" x14ac:dyDescent="0.3">
      <c r="A936" t="s">
        <v>4331</v>
      </c>
      <c r="B936" t="s">
        <v>4332</v>
      </c>
      <c r="C936" t="s">
        <v>4333</v>
      </c>
    </row>
    <row r="937" spans="1:3" x14ac:dyDescent="0.3">
      <c r="A937" t="s">
        <v>5094</v>
      </c>
      <c r="B937" t="s">
        <v>5095</v>
      </c>
      <c r="C937" t="s">
        <v>5096</v>
      </c>
    </row>
    <row r="938" spans="1:3" x14ac:dyDescent="0.3">
      <c r="A938" t="s">
        <v>5709</v>
      </c>
      <c r="B938" t="s">
        <v>5710</v>
      </c>
      <c r="C938" t="s">
        <v>5711</v>
      </c>
    </row>
    <row r="939" spans="1:3" x14ac:dyDescent="0.3">
      <c r="A939" t="s">
        <v>5712</v>
      </c>
      <c r="B939" t="s">
        <v>5713</v>
      </c>
      <c r="C939" t="s">
        <v>5714</v>
      </c>
    </row>
    <row r="940" spans="1:3" x14ac:dyDescent="0.3">
      <c r="A940" t="s">
        <v>6496</v>
      </c>
      <c r="B940" t="s">
        <v>6497</v>
      </c>
      <c r="C940" t="s">
        <v>6498</v>
      </c>
    </row>
    <row r="941" spans="1:3" x14ac:dyDescent="0.3">
      <c r="A941" t="s">
        <v>7337</v>
      </c>
      <c r="B941" t="s">
        <v>7338</v>
      </c>
      <c r="C941" t="s">
        <v>7339</v>
      </c>
    </row>
    <row r="942" spans="1:3" x14ac:dyDescent="0.3">
      <c r="A942" t="s">
        <v>7769</v>
      </c>
      <c r="B942" t="s">
        <v>7770</v>
      </c>
      <c r="C942" t="s">
        <v>7771</v>
      </c>
    </row>
    <row r="943" spans="1:3" x14ac:dyDescent="0.3">
      <c r="A943" t="s">
        <v>8436</v>
      </c>
      <c r="B943" t="s">
        <v>8437</v>
      </c>
      <c r="C943" t="s">
        <v>8438</v>
      </c>
    </row>
    <row r="944" spans="1:3" x14ac:dyDescent="0.3">
      <c r="A944" t="s">
        <v>9785</v>
      </c>
      <c r="B944" t="s">
        <v>9786</v>
      </c>
      <c r="C944" t="s">
        <v>9787</v>
      </c>
    </row>
    <row r="945" spans="1:3" x14ac:dyDescent="0.3">
      <c r="A945" t="s">
        <v>10661</v>
      </c>
      <c r="B945" t="s">
        <v>10662</v>
      </c>
      <c r="C945" t="s">
        <v>10663</v>
      </c>
    </row>
    <row r="946" spans="1:3" x14ac:dyDescent="0.3">
      <c r="A946" t="s">
        <v>13568</v>
      </c>
      <c r="B946" t="s">
        <v>13569</v>
      </c>
      <c r="C946" t="s">
        <v>13570</v>
      </c>
    </row>
    <row r="947" spans="1:3" x14ac:dyDescent="0.3">
      <c r="A947" t="s">
        <v>13603</v>
      </c>
      <c r="B947" t="s">
        <v>13604</v>
      </c>
      <c r="C947" t="s">
        <v>13605</v>
      </c>
    </row>
    <row r="948" spans="1:3" x14ac:dyDescent="0.3">
      <c r="A948" t="s">
        <v>14218</v>
      </c>
      <c r="B948" t="s">
        <v>14219</v>
      </c>
      <c r="C948" t="s">
        <v>14220</v>
      </c>
    </row>
    <row r="949" spans="1:3" x14ac:dyDescent="0.3">
      <c r="A949" t="s">
        <v>14873</v>
      </c>
      <c r="B949" t="s">
        <v>14874</v>
      </c>
      <c r="C949" t="s">
        <v>14875</v>
      </c>
    </row>
    <row r="950" spans="1:3" x14ac:dyDescent="0.3">
      <c r="A950" t="s">
        <v>15185</v>
      </c>
      <c r="B950" t="s">
        <v>15186</v>
      </c>
      <c r="C950" t="s">
        <v>15187</v>
      </c>
    </row>
    <row r="951" spans="1:3" x14ac:dyDescent="0.3">
      <c r="A951" t="s">
        <v>15321</v>
      </c>
      <c r="B951" t="s">
        <v>15322</v>
      </c>
      <c r="C951" t="s">
        <v>15323</v>
      </c>
    </row>
    <row r="952" spans="1:3" x14ac:dyDescent="0.3">
      <c r="A952" t="s">
        <v>15705</v>
      </c>
      <c r="B952" t="s">
        <v>15706</v>
      </c>
      <c r="C952" t="s">
        <v>15707</v>
      </c>
    </row>
    <row r="953" spans="1:3" x14ac:dyDescent="0.3">
      <c r="A953" t="s">
        <v>15715</v>
      </c>
      <c r="B953" t="s">
        <v>15716</v>
      </c>
      <c r="C953" t="s">
        <v>15717</v>
      </c>
    </row>
    <row r="954" spans="1:3" x14ac:dyDescent="0.3">
      <c r="A954" t="s">
        <v>16608</v>
      </c>
      <c r="B954" t="s">
        <v>16609</v>
      </c>
      <c r="C954" t="s">
        <v>16610</v>
      </c>
    </row>
    <row r="955" spans="1:3" x14ac:dyDescent="0.3">
      <c r="A955" t="s">
        <v>16738</v>
      </c>
      <c r="B955" t="s">
        <v>16739</v>
      </c>
      <c r="C955" t="s">
        <v>16740</v>
      </c>
    </row>
    <row r="956" spans="1:3" x14ac:dyDescent="0.3">
      <c r="A956" t="s">
        <v>37</v>
      </c>
      <c r="B956" t="s">
        <v>38</v>
      </c>
      <c r="C956" t="s">
        <v>39</v>
      </c>
    </row>
    <row r="957" spans="1:3" x14ac:dyDescent="0.3">
      <c r="A957" t="s">
        <v>875</v>
      </c>
      <c r="B957" t="s">
        <v>876</v>
      </c>
      <c r="C957" t="s">
        <v>877</v>
      </c>
    </row>
    <row r="958" spans="1:3" x14ac:dyDescent="0.3">
      <c r="A958" t="s">
        <v>1398</v>
      </c>
      <c r="B958" t="s">
        <v>1399</v>
      </c>
      <c r="C958" t="s">
        <v>1400</v>
      </c>
    </row>
    <row r="959" spans="1:3" x14ac:dyDescent="0.3">
      <c r="A959" t="s">
        <v>2253</v>
      </c>
      <c r="B959" t="s">
        <v>2254</v>
      </c>
      <c r="C959" t="s">
        <v>2255</v>
      </c>
    </row>
    <row r="960" spans="1:3" x14ac:dyDescent="0.3">
      <c r="A960" t="s">
        <v>3480</v>
      </c>
      <c r="B960" t="s">
        <v>3481</v>
      </c>
      <c r="C960" t="s">
        <v>3482</v>
      </c>
    </row>
    <row r="961" spans="1:3" x14ac:dyDescent="0.3">
      <c r="A961" t="s">
        <v>5734</v>
      </c>
      <c r="B961" t="s">
        <v>5735</v>
      </c>
      <c r="C961" t="s">
        <v>5736</v>
      </c>
    </row>
    <row r="962" spans="1:3" x14ac:dyDescent="0.3">
      <c r="A962" t="s">
        <v>7110</v>
      </c>
      <c r="B962" t="s">
        <v>7111</v>
      </c>
      <c r="C962" t="s">
        <v>7112</v>
      </c>
    </row>
    <row r="963" spans="1:3" x14ac:dyDescent="0.3">
      <c r="A963" t="s">
        <v>7608</v>
      </c>
      <c r="B963" t="s">
        <v>7609</v>
      </c>
      <c r="C963" t="s">
        <v>7610</v>
      </c>
    </row>
    <row r="964" spans="1:3" x14ac:dyDescent="0.3">
      <c r="A964" t="s">
        <v>8920</v>
      </c>
      <c r="B964" t="s">
        <v>8921</v>
      </c>
      <c r="C964" t="s">
        <v>8922</v>
      </c>
    </row>
    <row r="965" spans="1:3" x14ac:dyDescent="0.3">
      <c r="A965" t="s">
        <v>9770</v>
      </c>
      <c r="B965" t="s">
        <v>9771</v>
      </c>
      <c r="C965" t="s">
        <v>9772</v>
      </c>
    </row>
    <row r="966" spans="1:3" x14ac:dyDescent="0.3">
      <c r="A966" t="s">
        <v>10209</v>
      </c>
      <c r="B966" t="s">
        <v>10210</v>
      </c>
      <c r="C966" t="s">
        <v>10211</v>
      </c>
    </row>
    <row r="967" spans="1:3" x14ac:dyDescent="0.3">
      <c r="A967" t="s">
        <v>12703</v>
      </c>
      <c r="B967" t="s">
        <v>12704</v>
      </c>
      <c r="C967" t="s">
        <v>12705</v>
      </c>
    </row>
    <row r="968" spans="1:3" x14ac:dyDescent="0.3">
      <c r="A968" t="s">
        <v>12720</v>
      </c>
      <c r="B968" t="s">
        <v>12721</v>
      </c>
      <c r="C968" t="s">
        <v>12722</v>
      </c>
    </row>
    <row r="969" spans="1:3" x14ac:dyDescent="0.3">
      <c r="A969" t="s">
        <v>13196</v>
      </c>
      <c r="B969" t="s">
        <v>13197</v>
      </c>
      <c r="C969" t="s">
        <v>13198</v>
      </c>
    </row>
    <row r="970" spans="1:3" x14ac:dyDescent="0.3">
      <c r="A970" t="s">
        <v>14604</v>
      </c>
      <c r="B970" t="s">
        <v>14605</v>
      </c>
      <c r="C970" t="s">
        <v>14606</v>
      </c>
    </row>
    <row r="971" spans="1:3" x14ac:dyDescent="0.3">
      <c r="A971" t="s">
        <v>14983</v>
      </c>
      <c r="B971" t="s">
        <v>14984</v>
      </c>
      <c r="C971" t="s">
        <v>14985</v>
      </c>
    </row>
    <row r="972" spans="1:3" x14ac:dyDescent="0.3">
      <c r="A972" t="s">
        <v>16594</v>
      </c>
      <c r="B972" t="s">
        <v>16595</v>
      </c>
      <c r="C972" t="s">
        <v>16596</v>
      </c>
    </row>
    <row r="973" spans="1:3" x14ac:dyDescent="0.3">
      <c r="A973" t="s">
        <v>42</v>
      </c>
      <c r="B973" t="s">
        <v>43</v>
      </c>
      <c r="C973" t="s">
        <v>44</v>
      </c>
    </row>
    <row r="974" spans="1:3" x14ac:dyDescent="0.3">
      <c r="A974" t="s">
        <v>1543</v>
      </c>
      <c r="B974" t="s">
        <v>1544</v>
      </c>
      <c r="C974" t="s">
        <v>1545</v>
      </c>
    </row>
    <row r="975" spans="1:3" x14ac:dyDescent="0.3">
      <c r="A975" t="s">
        <v>2516</v>
      </c>
      <c r="B975" t="s">
        <v>2517</v>
      </c>
      <c r="C975" t="s">
        <v>2518</v>
      </c>
    </row>
    <row r="976" spans="1:3" x14ac:dyDescent="0.3">
      <c r="A976" t="s">
        <v>3173</v>
      </c>
      <c r="B976" t="s">
        <v>3174</v>
      </c>
      <c r="C976" t="s">
        <v>3175</v>
      </c>
    </row>
    <row r="977" spans="1:3" x14ac:dyDescent="0.3">
      <c r="A977" t="s">
        <v>3454</v>
      </c>
      <c r="B977" t="s">
        <v>3455</v>
      </c>
      <c r="C977" t="s">
        <v>3456</v>
      </c>
    </row>
    <row r="978" spans="1:3" x14ac:dyDescent="0.3">
      <c r="A978" t="s">
        <v>4036</v>
      </c>
      <c r="B978" t="s">
        <v>4037</v>
      </c>
      <c r="C978" t="s">
        <v>4038</v>
      </c>
    </row>
    <row r="979" spans="1:3" x14ac:dyDescent="0.3">
      <c r="A979" t="s">
        <v>4872</v>
      </c>
      <c r="B979" t="s">
        <v>4873</v>
      </c>
      <c r="C979" t="s">
        <v>4874</v>
      </c>
    </row>
    <row r="980" spans="1:3" x14ac:dyDescent="0.3">
      <c r="A980" t="s">
        <v>5829</v>
      </c>
      <c r="B980" t="s">
        <v>5830</v>
      </c>
      <c r="C980" t="s">
        <v>5831</v>
      </c>
    </row>
    <row r="981" spans="1:3" x14ac:dyDescent="0.3">
      <c r="A981" t="s">
        <v>5919</v>
      </c>
      <c r="B981" t="s">
        <v>5920</v>
      </c>
      <c r="C981" t="s">
        <v>5921</v>
      </c>
    </row>
    <row r="982" spans="1:3" x14ac:dyDescent="0.3">
      <c r="A982" t="s">
        <v>5973</v>
      </c>
      <c r="B982" t="s">
        <v>5974</v>
      </c>
      <c r="C982" t="s">
        <v>5975</v>
      </c>
    </row>
    <row r="983" spans="1:3" x14ac:dyDescent="0.3">
      <c r="A983" t="s">
        <v>6237</v>
      </c>
      <c r="B983" t="s">
        <v>6238</v>
      </c>
      <c r="C983" t="s">
        <v>6239</v>
      </c>
    </row>
    <row r="984" spans="1:3" x14ac:dyDescent="0.3">
      <c r="A984" t="s">
        <v>6688</v>
      </c>
      <c r="B984" t="s">
        <v>6689</v>
      </c>
      <c r="C984" t="s">
        <v>6690</v>
      </c>
    </row>
    <row r="985" spans="1:3" x14ac:dyDescent="0.3">
      <c r="A985" t="s">
        <v>7072</v>
      </c>
      <c r="B985" t="s">
        <v>7073</v>
      </c>
      <c r="C985" t="s">
        <v>7074</v>
      </c>
    </row>
    <row r="986" spans="1:3" x14ac:dyDescent="0.3">
      <c r="A986" t="s">
        <v>7792</v>
      </c>
      <c r="B986" t="s">
        <v>7793</v>
      </c>
      <c r="C986" t="s">
        <v>7794</v>
      </c>
    </row>
    <row r="987" spans="1:3" x14ac:dyDescent="0.3">
      <c r="A987" t="s">
        <v>9236</v>
      </c>
      <c r="B987" t="s">
        <v>9237</v>
      </c>
      <c r="C987" t="s">
        <v>9238</v>
      </c>
    </row>
    <row r="988" spans="1:3" x14ac:dyDescent="0.3">
      <c r="A988" t="s">
        <v>10323</v>
      </c>
      <c r="B988" t="s">
        <v>10324</v>
      </c>
      <c r="C988" t="s">
        <v>10325</v>
      </c>
    </row>
    <row r="989" spans="1:3" x14ac:dyDescent="0.3">
      <c r="A989" t="s">
        <v>10403</v>
      </c>
      <c r="B989" t="s">
        <v>10404</v>
      </c>
      <c r="C989" t="s">
        <v>10405</v>
      </c>
    </row>
    <row r="990" spans="1:3" x14ac:dyDescent="0.3">
      <c r="A990" t="s">
        <v>10709</v>
      </c>
      <c r="B990" t="s">
        <v>10710</v>
      </c>
      <c r="C990" t="s">
        <v>10711</v>
      </c>
    </row>
    <row r="991" spans="1:3" x14ac:dyDescent="0.3">
      <c r="A991" t="s">
        <v>10782</v>
      </c>
      <c r="B991" t="s">
        <v>10783</v>
      </c>
      <c r="C991" t="s">
        <v>10784</v>
      </c>
    </row>
    <row r="992" spans="1:3" x14ac:dyDescent="0.3">
      <c r="A992" t="s">
        <v>11566</v>
      </c>
      <c r="B992" t="s">
        <v>11567</v>
      </c>
      <c r="C992" t="s">
        <v>11568</v>
      </c>
    </row>
    <row r="993" spans="1:3" x14ac:dyDescent="0.3">
      <c r="A993" t="s">
        <v>12067</v>
      </c>
      <c r="B993" t="s">
        <v>12068</v>
      </c>
      <c r="C993" t="s">
        <v>12069</v>
      </c>
    </row>
    <row r="994" spans="1:3" x14ac:dyDescent="0.3">
      <c r="A994" t="s">
        <v>12838</v>
      </c>
      <c r="B994" t="s">
        <v>12839</v>
      </c>
      <c r="C994" t="s">
        <v>12840</v>
      </c>
    </row>
    <row r="995" spans="1:3" x14ac:dyDescent="0.3">
      <c r="A995" t="s">
        <v>13110</v>
      </c>
      <c r="B995" t="s">
        <v>13111</v>
      </c>
      <c r="C995" t="s">
        <v>13112</v>
      </c>
    </row>
    <row r="996" spans="1:3" x14ac:dyDescent="0.3">
      <c r="A996" t="s">
        <v>13220</v>
      </c>
      <c r="B996" t="s">
        <v>13221</v>
      </c>
      <c r="C996" t="s">
        <v>13222</v>
      </c>
    </row>
    <row r="997" spans="1:3" x14ac:dyDescent="0.3">
      <c r="A997" t="s">
        <v>13594</v>
      </c>
      <c r="B997" t="s">
        <v>13595</v>
      </c>
      <c r="C997" t="s">
        <v>13596</v>
      </c>
    </row>
    <row r="998" spans="1:3" x14ac:dyDescent="0.3">
      <c r="A998" t="s">
        <v>14090</v>
      </c>
      <c r="B998" t="s">
        <v>14091</v>
      </c>
      <c r="C998" t="s">
        <v>14092</v>
      </c>
    </row>
    <row r="999" spans="1:3" x14ac:dyDescent="0.3">
      <c r="A999" t="s">
        <v>14420</v>
      </c>
      <c r="B999" t="s">
        <v>14421</v>
      </c>
      <c r="C999" t="s">
        <v>14422</v>
      </c>
    </row>
    <row r="1000" spans="1:3" x14ac:dyDescent="0.3">
      <c r="A1000" t="s">
        <v>15294</v>
      </c>
      <c r="B1000" t="s">
        <v>15295</v>
      </c>
      <c r="C1000" t="s">
        <v>15296</v>
      </c>
    </row>
    <row r="1001" spans="1:3" x14ac:dyDescent="0.3">
      <c r="A1001" t="s">
        <v>15548</v>
      </c>
      <c r="B1001" t="s">
        <v>15549</v>
      </c>
      <c r="C1001" t="s">
        <v>15550</v>
      </c>
    </row>
    <row r="1002" spans="1:3" x14ac:dyDescent="0.3">
      <c r="A1002" t="s">
        <v>15718</v>
      </c>
      <c r="B1002" t="s">
        <v>15719</v>
      </c>
      <c r="C1002" t="s">
        <v>15720</v>
      </c>
    </row>
    <row r="1003" spans="1:3" x14ac:dyDescent="0.3">
      <c r="A1003" t="s">
        <v>798</v>
      </c>
      <c r="B1003" t="s">
        <v>799</v>
      </c>
      <c r="C1003" t="s">
        <v>800</v>
      </c>
    </row>
    <row r="1004" spans="1:3" x14ac:dyDescent="0.3">
      <c r="A1004" t="s">
        <v>1422</v>
      </c>
      <c r="B1004" t="s">
        <v>1423</v>
      </c>
      <c r="C1004" t="s">
        <v>1424</v>
      </c>
    </row>
    <row r="1005" spans="1:3" x14ac:dyDescent="0.3">
      <c r="A1005" t="s">
        <v>1513</v>
      </c>
      <c r="B1005" t="s">
        <v>1514</v>
      </c>
      <c r="C1005" t="s">
        <v>1515</v>
      </c>
    </row>
    <row r="1006" spans="1:3" x14ac:dyDescent="0.3">
      <c r="A1006" t="s">
        <v>2840</v>
      </c>
      <c r="B1006" t="s">
        <v>2841</v>
      </c>
      <c r="C1006" t="s">
        <v>2842</v>
      </c>
    </row>
    <row r="1007" spans="1:3" x14ac:dyDescent="0.3">
      <c r="A1007" t="s">
        <v>3034</v>
      </c>
      <c r="B1007" t="s">
        <v>3035</v>
      </c>
      <c r="C1007" t="s">
        <v>3036</v>
      </c>
    </row>
    <row r="1008" spans="1:3" x14ac:dyDescent="0.3">
      <c r="A1008" t="s">
        <v>4779</v>
      </c>
      <c r="B1008" t="s">
        <v>4780</v>
      </c>
      <c r="C1008" t="s">
        <v>4781</v>
      </c>
    </row>
    <row r="1009" spans="1:3" x14ac:dyDescent="0.3">
      <c r="A1009" t="s">
        <v>4851</v>
      </c>
      <c r="B1009" t="s">
        <v>4852</v>
      </c>
      <c r="C1009" t="s">
        <v>4853</v>
      </c>
    </row>
    <row r="1010" spans="1:3" x14ac:dyDescent="0.3">
      <c r="A1010" t="s">
        <v>5503</v>
      </c>
      <c r="B1010" t="s">
        <v>5504</v>
      </c>
      <c r="C1010" t="s">
        <v>5505</v>
      </c>
    </row>
    <row r="1011" spans="1:3" x14ac:dyDescent="0.3">
      <c r="A1011" t="s">
        <v>5811</v>
      </c>
      <c r="B1011" t="s">
        <v>5812</v>
      </c>
      <c r="C1011" t="s">
        <v>5813</v>
      </c>
    </row>
    <row r="1012" spans="1:3" x14ac:dyDescent="0.3">
      <c r="A1012" t="s">
        <v>6026</v>
      </c>
      <c r="B1012" t="s">
        <v>6027</v>
      </c>
      <c r="C1012" t="s">
        <v>6028</v>
      </c>
    </row>
    <row r="1013" spans="1:3" x14ac:dyDescent="0.3">
      <c r="A1013" t="s">
        <v>6324</v>
      </c>
      <c r="B1013" t="s">
        <v>6325</v>
      </c>
      <c r="C1013" t="s">
        <v>6326</v>
      </c>
    </row>
    <row r="1014" spans="1:3" x14ac:dyDescent="0.3">
      <c r="A1014" t="s">
        <v>7548</v>
      </c>
      <c r="B1014" t="s">
        <v>7549</v>
      </c>
      <c r="C1014" t="s">
        <v>7550</v>
      </c>
    </row>
    <row r="1015" spans="1:3" x14ac:dyDescent="0.3">
      <c r="A1015" t="s">
        <v>7775</v>
      </c>
      <c r="B1015" t="s">
        <v>7776</v>
      </c>
      <c r="C1015" t="s">
        <v>7777</v>
      </c>
    </row>
    <row r="1016" spans="1:3" x14ac:dyDescent="0.3">
      <c r="A1016" t="s">
        <v>8332</v>
      </c>
      <c r="B1016" t="s">
        <v>8333</v>
      </c>
      <c r="C1016" t="s">
        <v>8334</v>
      </c>
    </row>
    <row r="1017" spans="1:3" x14ac:dyDescent="0.3">
      <c r="A1017" t="s">
        <v>8387</v>
      </c>
      <c r="B1017" t="s">
        <v>8388</v>
      </c>
      <c r="C1017" t="s">
        <v>8389</v>
      </c>
    </row>
    <row r="1018" spans="1:3" x14ac:dyDescent="0.3">
      <c r="A1018" t="s">
        <v>8474</v>
      </c>
      <c r="B1018" t="s">
        <v>8475</v>
      </c>
      <c r="C1018" t="s">
        <v>8476</v>
      </c>
    </row>
    <row r="1019" spans="1:3" x14ac:dyDescent="0.3">
      <c r="A1019" t="s">
        <v>9223</v>
      </c>
      <c r="B1019" t="s">
        <v>9224</v>
      </c>
      <c r="C1019" t="s">
        <v>9225</v>
      </c>
    </row>
    <row r="1020" spans="1:3" x14ac:dyDescent="0.3">
      <c r="A1020" t="s">
        <v>9388</v>
      </c>
      <c r="B1020" t="s">
        <v>9389</v>
      </c>
      <c r="C1020" t="s">
        <v>9390</v>
      </c>
    </row>
    <row r="1021" spans="1:3" x14ac:dyDescent="0.3">
      <c r="A1021" t="s">
        <v>10282</v>
      </c>
      <c r="B1021" t="s">
        <v>10283</v>
      </c>
      <c r="C1021" t="s">
        <v>10284</v>
      </c>
    </row>
    <row r="1022" spans="1:3" x14ac:dyDescent="0.3">
      <c r="A1022" t="s">
        <v>10435</v>
      </c>
      <c r="B1022" t="s">
        <v>10436</v>
      </c>
      <c r="C1022" t="s">
        <v>10437</v>
      </c>
    </row>
    <row r="1023" spans="1:3" x14ac:dyDescent="0.3">
      <c r="A1023" t="s">
        <v>10731</v>
      </c>
      <c r="B1023" t="s">
        <v>10732</v>
      </c>
      <c r="C1023" t="s">
        <v>10733</v>
      </c>
    </row>
    <row r="1024" spans="1:3" x14ac:dyDescent="0.3">
      <c r="A1024" t="s">
        <v>10844</v>
      </c>
      <c r="B1024" t="s">
        <v>10845</v>
      </c>
      <c r="C1024" t="s">
        <v>10846</v>
      </c>
    </row>
    <row r="1025" spans="1:3" x14ac:dyDescent="0.3">
      <c r="A1025" t="s">
        <v>10917</v>
      </c>
      <c r="B1025" t="s">
        <v>10918</v>
      </c>
      <c r="C1025" t="s">
        <v>10919</v>
      </c>
    </row>
    <row r="1026" spans="1:3" x14ac:dyDescent="0.3">
      <c r="A1026" t="s">
        <v>11638</v>
      </c>
      <c r="B1026" t="s">
        <v>11639</v>
      </c>
      <c r="C1026" t="s">
        <v>11640</v>
      </c>
    </row>
    <row r="1027" spans="1:3" x14ac:dyDescent="0.3">
      <c r="A1027" t="s">
        <v>11906</v>
      </c>
      <c r="B1027" t="s">
        <v>11907</v>
      </c>
      <c r="C1027" t="s">
        <v>11908</v>
      </c>
    </row>
    <row r="1028" spans="1:3" x14ac:dyDescent="0.3">
      <c r="A1028" t="s">
        <v>12238</v>
      </c>
      <c r="B1028" t="s">
        <v>12239</v>
      </c>
      <c r="C1028" t="s">
        <v>12240</v>
      </c>
    </row>
    <row r="1029" spans="1:3" x14ac:dyDescent="0.3">
      <c r="A1029" t="s">
        <v>12641</v>
      </c>
      <c r="B1029" t="s">
        <v>12642</v>
      </c>
      <c r="C1029" t="s">
        <v>12643</v>
      </c>
    </row>
    <row r="1030" spans="1:3" x14ac:dyDescent="0.3">
      <c r="A1030" t="s">
        <v>12869</v>
      </c>
      <c r="B1030" t="s">
        <v>12870</v>
      </c>
      <c r="C1030" t="s">
        <v>12871</v>
      </c>
    </row>
    <row r="1031" spans="1:3" x14ac:dyDescent="0.3">
      <c r="A1031" t="s">
        <v>12982</v>
      </c>
      <c r="B1031" t="s">
        <v>12983</v>
      </c>
      <c r="C1031" t="s">
        <v>12984</v>
      </c>
    </row>
    <row r="1032" spans="1:3" x14ac:dyDescent="0.3">
      <c r="A1032" t="s">
        <v>13840</v>
      </c>
      <c r="B1032" t="s">
        <v>13841</v>
      </c>
      <c r="C1032" t="s">
        <v>13842</v>
      </c>
    </row>
    <row r="1033" spans="1:3" x14ac:dyDescent="0.3">
      <c r="A1033" t="s">
        <v>14705</v>
      </c>
      <c r="B1033" t="s">
        <v>14706</v>
      </c>
      <c r="C1033" t="s">
        <v>14707</v>
      </c>
    </row>
    <row r="1034" spans="1:3" x14ac:dyDescent="0.3">
      <c r="A1034" t="s">
        <v>14824</v>
      </c>
      <c r="B1034" t="s">
        <v>14825</v>
      </c>
      <c r="C1034" t="s">
        <v>14826</v>
      </c>
    </row>
    <row r="1035" spans="1:3" x14ac:dyDescent="0.3">
      <c r="A1035" t="s">
        <v>533</v>
      </c>
      <c r="B1035" t="s">
        <v>534</v>
      </c>
      <c r="C1035" t="s">
        <v>535</v>
      </c>
    </row>
    <row r="1036" spans="1:3" x14ac:dyDescent="0.3">
      <c r="A1036" t="s">
        <v>1187</v>
      </c>
      <c r="B1036" t="s">
        <v>1188</v>
      </c>
      <c r="C1036" t="s">
        <v>1189</v>
      </c>
    </row>
    <row r="1037" spans="1:3" x14ac:dyDescent="0.3">
      <c r="A1037" t="s">
        <v>2637</v>
      </c>
      <c r="B1037" t="s">
        <v>2638</v>
      </c>
      <c r="C1037" t="s">
        <v>2639</v>
      </c>
    </row>
    <row r="1038" spans="1:3" x14ac:dyDescent="0.3">
      <c r="A1038" t="s">
        <v>3437</v>
      </c>
      <c r="B1038" t="s">
        <v>3438</v>
      </c>
      <c r="C1038" t="s">
        <v>3439</v>
      </c>
    </row>
    <row r="1039" spans="1:3" x14ac:dyDescent="0.3">
      <c r="A1039" t="s">
        <v>4292</v>
      </c>
      <c r="B1039" t="s">
        <v>4293</v>
      </c>
      <c r="C1039" t="s">
        <v>4294</v>
      </c>
    </row>
    <row r="1040" spans="1:3" x14ac:dyDescent="0.3">
      <c r="A1040" t="s">
        <v>4484</v>
      </c>
      <c r="B1040" t="s">
        <v>4485</v>
      </c>
      <c r="C1040" t="s">
        <v>4486</v>
      </c>
    </row>
    <row r="1041" spans="1:3" x14ac:dyDescent="0.3">
      <c r="A1041" t="s">
        <v>4663</v>
      </c>
      <c r="B1041" t="s">
        <v>4664</v>
      </c>
      <c r="C1041" t="s">
        <v>4665</v>
      </c>
    </row>
    <row r="1042" spans="1:3" x14ac:dyDescent="0.3">
      <c r="A1042" t="s">
        <v>6137</v>
      </c>
      <c r="B1042" t="s">
        <v>6138</v>
      </c>
      <c r="C1042" t="s">
        <v>6139</v>
      </c>
    </row>
    <row r="1043" spans="1:3" x14ac:dyDescent="0.3">
      <c r="A1043" t="s">
        <v>6340</v>
      </c>
      <c r="B1043" t="s">
        <v>6341</v>
      </c>
      <c r="C1043" t="s">
        <v>6342</v>
      </c>
    </row>
    <row r="1044" spans="1:3" x14ac:dyDescent="0.3">
      <c r="A1044" t="s">
        <v>6630</v>
      </c>
      <c r="B1044" t="s">
        <v>6631</v>
      </c>
      <c r="C1044" t="s">
        <v>6632</v>
      </c>
    </row>
    <row r="1045" spans="1:3" x14ac:dyDescent="0.3">
      <c r="A1045" t="s">
        <v>8649</v>
      </c>
      <c r="B1045" t="s">
        <v>8650</v>
      </c>
      <c r="C1045" t="s">
        <v>8651</v>
      </c>
    </row>
    <row r="1046" spans="1:3" x14ac:dyDescent="0.3">
      <c r="A1046" t="s">
        <v>8717</v>
      </c>
      <c r="B1046" t="s">
        <v>8718</v>
      </c>
      <c r="C1046" t="s">
        <v>8719</v>
      </c>
    </row>
    <row r="1047" spans="1:3" x14ac:dyDescent="0.3">
      <c r="A1047" t="s">
        <v>8819</v>
      </c>
      <c r="B1047" t="s">
        <v>8820</v>
      </c>
      <c r="C1047" t="s">
        <v>8821</v>
      </c>
    </row>
    <row r="1048" spans="1:3" x14ac:dyDescent="0.3">
      <c r="A1048" t="s">
        <v>8823</v>
      </c>
      <c r="B1048" t="s">
        <v>8824</v>
      </c>
      <c r="C1048" t="s">
        <v>8825</v>
      </c>
    </row>
    <row r="1049" spans="1:3" x14ac:dyDescent="0.3">
      <c r="A1049" t="s">
        <v>8951</v>
      </c>
      <c r="B1049" t="s">
        <v>8952</v>
      </c>
      <c r="C1049" t="s">
        <v>8953</v>
      </c>
    </row>
    <row r="1050" spans="1:3" x14ac:dyDescent="0.3">
      <c r="A1050" t="s">
        <v>9407</v>
      </c>
      <c r="B1050" t="s">
        <v>9408</v>
      </c>
      <c r="C1050" t="s">
        <v>9409</v>
      </c>
    </row>
    <row r="1051" spans="1:3" x14ac:dyDescent="0.3">
      <c r="A1051" t="s">
        <v>9554</v>
      </c>
      <c r="B1051" t="s">
        <v>9555</v>
      </c>
      <c r="C1051" t="s">
        <v>9556</v>
      </c>
    </row>
    <row r="1052" spans="1:3" x14ac:dyDescent="0.3">
      <c r="A1052" t="s">
        <v>9993</v>
      </c>
      <c r="B1052" t="s">
        <v>9994</v>
      </c>
      <c r="C1052" t="s">
        <v>9995</v>
      </c>
    </row>
    <row r="1053" spans="1:3" x14ac:dyDescent="0.3">
      <c r="A1053" t="s">
        <v>12512</v>
      </c>
      <c r="B1053" t="s">
        <v>12513</v>
      </c>
      <c r="C1053" t="s">
        <v>12514</v>
      </c>
    </row>
    <row r="1054" spans="1:3" x14ac:dyDescent="0.3">
      <c r="A1054" t="s">
        <v>13790</v>
      </c>
      <c r="B1054" t="s">
        <v>13791</v>
      </c>
      <c r="C1054" t="s">
        <v>13792</v>
      </c>
    </row>
    <row r="1055" spans="1:3" x14ac:dyDescent="0.3">
      <c r="A1055" t="s">
        <v>13938</v>
      </c>
      <c r="B1055" t="s">
        <v>13939</v>
      </c>
      <c r="C1055" t="s">
        <v>13940</v>
      </c>
    </row>
    <row r="1056" spans="1:3" x14ac:dyDescent="0.3">
      <c r="A1056" t="s">
        <v>14065</v>
      </c>
      <c r="B1056" t="s">
        <v>14066</v>
      </c>
      <c r="C1056" t="s">
        <v>14067</v>
      </c>
    </row>
    <row r="1057" spans="1:3" x14ac:dyDescent="0.3">
      <c r="A1057" t="s">
        <v>15408</v>
      </c>
      <c r="B1057" t="s">
        <v>15409</v>
      </c>
      <c r="C1057" t="s">
        <v>15410</v>
      </c>
    </row>
    <row r="1058" spans="1:3" x14ac:dyDescent="0.3">
      <c r="A1058" t="s">
        <v>15417</v>
      </c>
      <c r="B1058" t="s">
        <v>15418</v>
      </c>
      <c r="C1058" t="s">
        <v>15419</v>
      </c>
    </row>
    <row r="1059" spans="1:3" x14ac:dyDescent="0.3">
      <c r="A1059" t="s">
        <v>15638</v>
      </c>
      <c r="B1059" t="s">
        <v>15639</v>
      </c>
      <c r="C1059" t="s">
        <v>15640</v>
      </c>
    </row>
    <row r="1060" spans="1:3" x14ac:dyDescent="0.3">
      <c r="A1060" t="s">
        <v>15845</v>
      </c>
      <c r="B1060" t="s">
        <v>15846</v>
      </c>
      <c r="C1060" t="s">
        <v>15847</v>
      </c>
    </row>
    <row r="1061" spans="1:3" x14ac:dyDescent="0.3">
      <c r="A1061" t="s">
        <v>16101</v>
      </c>
      <c r="B1061" t="s">
        <v>16102</v>
      </c>
      <c r="C1061" t="s">
        <v>16103</v>
      </c>
    </row>
    <row r="1062" spans="1:3" x14ac:dyDescent="0.3">
      <c r="A1062" t="s">
        <v>21</v>
      </c>
      <c r="B1062" t="s">
        <v>22</v>
      </c>
      <c r="C1062" t="s">
        <v>23</v>
      </c>
    </row>
    <row r="1063" spans="1:3" x14ac:dyDescent="0.3">
      <c r="A1063" t="s">
        <v>1158</v>
      </c>
      <c r="B1063" t="s">
        <v>1159</v>
      </c>
      <c r="C1063" t="s">
        <v>1160</v>
      </c>
    </row>
    <row r="1064" spans="1:3" x14ac:dyDescent="0.3">
      <c r="A1064" t="s">
        <v>2017</v>
      </c>
      <c r="B1064" t="s">
        <v>2018</v>
      </c>
      <c r="C1064" t="s">
        <v>2019</v>
      </c>
    </row>
    <row r="1065" spans="1:3" x14ac:dyDescent="0.3">
      <c r="A1065" t="s">
        <v>4428</v>
      </c>
      <c r="B1065" t="s">
        <v>4429</v>
      </c>
      <c r="C1065" t="s">
        <v>4430</v>
      </c>
    </row>
    <row r="1066" spans="1:3" x14ac:dyDescent="0.3">
      <c r="A1066" t="s">
        <v>4738</v>
      </c>
      <c r="B1066" t="s">
        <v>4739</v>
      </c>
      <c r="C1066" t="s">
        <v>4740</v>
      </c>
    </row>
    <row r="1067" spans="1:3" x14ac:dyDescent="0.3">
      <c r="A1067" t="s">
        <v>5374</v>
      </c>
      <c r="B1067" t="s">
        <v>5375</v>
      </c>
      <c r="C1067" t="s">
        <v>5376</v>
      </c>
    </row>
    <row r="1068" spans="1:3" x14ac:dyDescent="0.3">
      <c r="A1068" t="s">
        <v>6265</v>
      </c>
      <c r="B1068" t="s">
        <v>6266</v>
      </c>
      <c r="C1068" t="s">
        <v>6267</v>
      </c>
    </row>
    <row r="1069" spans="1:3" x14ac:dyDescent="0.3">
      <c r="A1069" t="s">
        <v>6305</v>
      </c>
      <c r="B1069" t="s">
        <v>6306</v>
      </c>
      <c r="C1069" t="s">
        <v>6307</v>
      </c>
    </row>
    <row r="1070" spans="1:3" x14ac:dyDescent="0.3">
      <c r="A1070" t="s">
        <v>7005</v>
      </c>
      <c r="B1070" t="s">
        <v>7006</v>
      </c>
      <c r="C1070" t="s">
        <v>7007</v>
      </c>
    </row>
    <row r="1071" spans="1:3" x14ac:dyDescent="0.3">
      <c r="A1071" t="s">
        <v>7258</v>
      </c>
      <c r="B1071" t="s">
        <v>7259</v>
      </c>
      <c r="C1071" t="s">
        <v>7260</v>
      </c>
    </row>
    <row r="1072" spans="1:3" x14ac:dyDescent="0.3">
      <c r="A1072" t="s">
        <v>7428</v>
      </c>
      <c r="B1072" t="s">
        <v>7429</v>
      </c>
      <c r="C1072" t="s">
        <v>7430</v>
      </c>
    </row>
    <row r="1073" spans="1:3" x14ac:dyDescent="0.3">
      <c r="A1073" t="s">
        <v>7648</v>
      </c>
      <c r="B1073" t="s">
        <v>7649</v>
      </c>
      <c r="C1073" t="s">
        <v>7650</v>
      </c>
    </row>
    <row r="1074" spans="1:3" x14ac:dyDescent="0.3">
      <c r="A1074" t="s">
        <v>9239</v>
      </c>
      <c r="B1074" t="s">
        <v>9240</v>
      </c>
      <c r="C1074" t="s">
        <v>9241</v>
      </c>
    </row>
    <row r="1075" spans="1:3" x14ac:dyDescent="0.3">
      <c r="A1075" t="s">
        <v>9758</v>
      </c>
      <c r="B1075" t="s">
        <v>9759</v>
      </c>
      <c r="C1075" t="s">
        <v>9760</v>
      </c>
    </row>
    <row r="1076" spans="1:3" x14ac:dyDescent="0.3">
      <c r="A1076" t="s">
        <v>10493</v>
      </c>
      <c r="B1076" t="s">
        <v>10494</v>
      </c>
      <c r="C1076" t="s">
        <v>10495</v>
      </c>
    </row>
    <row r="1077" spans="1:3" x14ac:dyDescent="0.3">
      <c r="A1077" t="s">
        <v>10891</v>
      </c>
      <c r="B1077" t="s">
        <v>10892</v>
      </c>
      <c r="C1077" t="s">
        <v>10893</v>
      </c>
    </row>
    <row r="1078" spans="1:3" x14ac:dyDescent="0.3">
      <c r="A1078" t="s">
        <v>11377</v>
      </c>
      <c r="B1078" t="s">
        <v>11378</v>
      </c>
      <c r="C1078" t="s">
        <v>11379</v>
      </c>
    </row>
    <row r="1079" spans="1:3" x14ac:dyDescent="0.3">
      <c r="A1079" t="s">
        <v>12412</v>
      </c>
      <c r="B1079" t="s">
        <v>12413</v>
      </c>
      <c r="C1079" t="s">
        <v>12414</v>
      </c>
    </row>
    <row r="1080" spans="1:3" x14ac:dyDescent="0.3">
      <c r="A1080" t="s">
        <v>12724</v>
      </c>
      <c r="B1080" t="s">
        <v>12725</v>
      </c>
      <c r="C1080" t="s">
        <v>12726</v>
      </c>
    </row>
    <row r="1081" spans="1:3" x14ac:dyDescent="0.3">
      <c r="A1081" t="s">
        <v>12763</v>
      </c>
      <c r="B1081" t="s">
        <v>12764</v>
      </c>
      <c r="C1081" t="s">
        <v>12765</v>
      </c>
    </row>
    <row r="1082" spans="1:3" x14ac:dyDescent="0.3">
      <c r="A1082" t="s">
        <v>12970</v>
      </c>
      <c r="B1082" t="s">
        <v>12971</v>
      </c>
      <c r="C1082" t="s">
        <v>12972</v>
      </c>
    </row>
    <row r="1083" spans="1:3" x14ac:dyDescent="0.3">
      <c r="A1083" t="s">
        <v>13543</v>
      </c>
      <c r="B1083" t="s">
        <v>13544</v>
      </c>
      <c r="C1083" t="s">
        <v>13545</v>
      </c>
    </row>
    <row r="1084" spans="1:3" x14ac:dyDescent="0.3">
      <c r="A1084" t="s">
        <v>13585</v>
      </c>
      <c r="B1084" t="s">
        <v>13586</v>
      </c>
      <c r="C1084" t="s">
        <v>13587</v>
      </c>
    </row>
    <row r="1085" spans="1:3" x14ac:dyDescent="0.3">
      <c r="A1085" t="s">
        <v>14448</v>
      </c>
      <c r="B1085" t="s">
        <v>14449</v>
      </c>
      <c r="C1085" t="s">
        <v>14450</v>
      </c>
    </row>
    <row r="1086" spans="1:3" x14ac:dyDescent="0.3">
      <c r="A1086" t="s">
        <v>14786</v>
      </c>
      <c r="B1086" t="s">
        <v>14787</v>
      </c>
      <c r="C1086" t="s">
        <v>14788</v>
      </c>
    </row>
    <row r="1087" spans="1:3" x14ac:dyDescent="0.3">
      <c r="A1087" t="s">
        <v>14833</v>
      </c>
      <c r="B1087" t="s">
        <v>14834</v>
      </c>
      <c r="C1087" t="s">
        <v>14835</v>
      </c>
    </row>
    <row r="1088" spans="1:3" x14ac:dyDescent="0.3">
      <c r="A1088" t="s">
        <v>16066</v>
      </c>
      <c r="B1088" t="s">
        <v>16067</v>
      </c>
      <c r="C1088" t="s">
        <v>16068</v>
      </c>
    </row>
    <row r="1089" spans="1:3" x14ac:dyDescent="0.3">
      <c r="A1089" t="s">
        <v>713</v>
      </c>
      <c r="B1089" t="s">
        <v>714</v>
      </c>
      <c r="C1089" t="s">
        <v>715</v>
      </c>
    </row>
    <row r="1090" spans="1:3" x14ac:dyDescent="0.3">
      <c r="A1090" t="s">
        <v>2215</v>
      </c>
      <c r="B1090" t="s">
        <v>2216</v>
      </c>
      <c r="C1090" t="s">
        <v>2217</v>
      </c>
    </row>
    <row r="1091" spans="1:3" x14ac:dyDescent="0.3">
      <c r="A1091" t="s">
        <v>2333</v>
      </c>
      <c r="B1091" t="s">
        <v>2334</v>
      </c>
      <c r="C1091" t="s">
        <v>2335</v>
      </c>
    </row>
    <row r="1092" spans="1:3" x14ac:dyDescent="0.3">
      <c r="A1092" t="s">
        <v>5241</v>
      </c>
      <c r="B1092" t="s">
        <v>5242</v>
      </c>
      <c r="C1092" t="s">
        <v>5243</v>
      </c>
    </row>
    <row r="1093" spans="1:3" x14ac:dyDescent="0.3">
      <c r="A1093" t="s">
        <v>5500</v>
      </c>
      <c r="B1093" t="s">
        <v>5501</v>
      </c>
      <c r="C1093" t="s">
        <v>5502</v>
      </c>
    </row>
    <row r="1094" spans="1:3" x14ac:dyDescent="0.3">
      <c r="A1094" t="s">
        <v>5938</v>
      </c>
      <c r="B1094" t="s">
        <v>5939</v>
      </c>
      <c r="C1094" t="s">
        <v>5940</v>
      </c>
    </row>
    <row r="1095" spans="1:3" x14ac:dyDescent="0.3">
      <c r="A1095" t="s">
        <v>6046</v>
      </c>
      <c r="B1095" t="s">
        <v>6047</v>
      </c>
      <c r="C1095" t="s">
        <v>6048</v>
      </c>
    </row>
    <row r="1096" spans="1:3" x14ac:dyDescent="0.3">
      <c r="A1096" t="s">
        <v>6103</v>
      </c>
      <c r="B1096" t="s">
        <v>6104</v>
      </c>
      <c r="C1096" t="s">
        <v>6105</v>
      </c>
    </row>
    <row r="1097" spans="1:3" x14ac:dyDescent="0.3">
      <c r="A1097" t="s">
        <v>7051</v>
      </c>
      <c r="B1097" t="s">
        <v>7052</v>
      </c>
      <c r="C1097" t="s">
        <v>7053</v>
      </c>
    </row>
    <row r="1098" spans="1:3" x14ac:dyDescent="0.3">
      <c r="A1098" t="s">
        <v>7604</v>
      </c>
      <c r="B1098" t="s">
        <v>7605</v>
      </c>
      <c r="C1098" t="s">
        <v>7606</v>
      </c>
    </row>
    <row r="1099" spans="1:3" x14ac:dyDescent="0.3">
      <c r="A1099" t="s">
        <v>7896</v>
      </c>
      <c r="B1099" t="s">
        <v>7897</v>
      </c>
      <c r="C1099" t="s">
        <v>7898</v>
      </c>
    </row>
    <row r="1100" spans="1:3" x14ac:dyDescent="0.3">
      <c r="A1100" t="s">
        <v>8249</v>
      </c>
      <c r="B1100" t="s">
        <v>8250</v>
      </c>
      <c r="C1100" t="s">
        <v>8251</v>
      </c>
    </row>
    <row r="1101" spans="1:3" x14ac:dyDescent="0.3">
      <c r="A1101" t="s">
        <v>8339</v>
      </c>
      <c r="B1101" t="s">
        <v>8340</v>
      </c>
      <c r="C1101" t="s">
        <v>8341</v>
      </c>
    </row>
    <row r="1102" spans="1:3" x14ac:dyDescent="0.3">
      <c r="A1102" t="s">
        <v>10524</v>
      </c>
      <c r="B1102" t="s">
        <v>10525</v>
      </c>
      <c r="C1102" t="s">
        <v>10526</v>
      </c>
    </row>
    <row r="1103" spans="1:3" x14ac:dyDescent="0.3">
      <c r="A1103" t="s">
        <v>11039</v>
      </c>
      <c r="B1103" t="s">
        <v>11040</v>
      </c>
      <c r="C1103" t="s">
        <v>11041</v>
      </c>
    </row>
    <row r="1104" spans="1:3" x14ac:dyDescent="0.3">
      <c r="A1104" t="s">
        <v>11284</v>
      </c>
      <c r="B1104" t="s">
        <v>11285</v>
      </c>
      <c r="C1104" t="s">
        <v>11286</v>
      </c>
    </row>
    <row r="1105" spans="1:3" x14ac:dyDescent="0.3">
      <c r="A1105" t="s">
        <v>11310</v>
      </c>
      <c r="B1105" t="s">
        <v>11311</v>
      </c>
      <c r="C1105" t="s">
        <v>11312</v>
      </c>
    </row>
    <row r="1106" spans="1:3" x14ac:dyDescent="0.3">
      <c r="A1106" t="s">
        <v>11584</v>
      </c>
      <c r="B1106" t="s">
        <v>11585</v>
      </c>
      <c r="C1106" t="s">
        <v>11586</v>
      </c>
    </row>
    <row r="1107" spans="1:3" x14ac:dyDescent="0.3">
      <c r="A1107" t="s">
        <v>12622</v>
      </c>
      <c r="B1107" t="s">
        <v>12623</v>
      </c>
      <c r="C1107" t="s">
        <v>12624</v>
      </c>
    </row>
    <row r="1108" spans="1:3" x14ac:dyDescent="0.3">
      <c r="A1108" t="s">
        <v>14724</v>
      </c>
      <c r="B1108" t="s">
        <v>14725</v>
      </c>
      <c r="C1108" t="s">
        <v>14726</v>
      </c>
    </row>
    <row r="1109" spans="1:3" x14ac:dyDescent="0.3">
      <c r="A1109" t="s">
        <v>15858</v>
      </c>
      <c r="B1109" t="s">
        <v>15859</v>
      </c>
      <c r="C1109" t="s">
        <v>15860</v>
      </c>
    </row>
    <row r="1110" spans="1:3" x14ac:dyDescent="0.3">
      <c r="A1110" t="s">
        <v>16163</v>
      </c>
      <c r="B1110" t="s">
        <v>16164</v>
      </c>
      <c r="C1110" t="s">
        <v>16165</v>
      </c>
    </row>
    <row r="1111" spans="1:3" x14ac:dyDescent="0.3">
      <c r="A1111" t="s">
        <v>1803</v>
      </c>
      <c r="B1111" t="s">
        <v>1804</v>
      </c>
      <c r="C1111" t="s">
        <v>1805</v>
      </c>
    </row>
    <row r="1112" spans="1:3" x14ac:dyDescent="0.3">
      <c r="A1112" t="s">
        <v>2166</v>
      </c>
      <c r="B1112" t="s">
        <v>2167</v>
      </c>
      <c r="C1112" t="s">
        <v>2168</v>
      </c>
    </row>
    <row r="1113" spans="1:3" x14ac:dyDescent="0.3">
      <c r="A1113" t="s">
        <v>3234</v>
      </c>
      <c r="B1113" t="s">
        <v>3235</v>
      </c>
      <c r="C1113" t="s">
        <v>3236</v>
      </c>
    </row>
    <row r="1114" spans="1:3" x14ac:dyDescent="0.3">
      <c r="A1114" t="s">
        <v>6653</v>
      </c>
      <c r="B1114" t="s">
        <v>6654</v>
      </c>
      <c r="C1114" t="s">
        <v>6655</v>
      </c>
    </row>
    <row r="1115" spans="1:3" x14ac:dyDescent="0.3">
      <c r="A1115" t="s">
        <v>7249</v>
      </c>
      <c r="B1115" t="s">
        <v>7250</v>
      </c>
      <c r="C1115" t="s">
        <v>7251</v>
      </c>
    </row>
    <row r="1116" spans="1:3" x14ac:dyDescent="0.3">
      <c r="A1116" t="s">
        <v>7762</v>
      </c>
      <c r="B1116" t="s">
        <v>7763</v>
      </c>
      <c r="C1116" t="s">
        <v>7764</v>
      </c>
    </row>
    <row r="1117" spans="1:3" x14ac:dyDescent="0.3">
      <c r="A1117" t="s">
        <v>8301</v>
      </c>
      <c r="B1117" t="s">
        <v>8302</v>
      </c>
      <c r="C1117" t="s">
        <v>8303</v>
      </c>
    </row>
    <row r="1118" spans="1:3" x14ac:dyDescent="0.3">
      <c r="A1118" t="s">
        <v>9523</v>
      </c>
      <c r="B1118" t="s">
        <v>9524</v>
      </c>
      <c r="C1118" t="s">
        <v>9525</v>
      </c>
    </row>
    <row r="1119" spans="1:3" x14ac:dyDescent="0.3">
      <c r="A1119" t="s">
        <v>9907</v>
      </c>
      <c r="B1119" t="s">
        <v>9908</v>
      </c>
      <c r="C1119" t="s">
        <v>9909</v>
      </c>
    </row>
    <row r="1120" spans="1:3" x14ac:dyDescent="0.3">
      <c r="A1120" t="s">
        <v>10600</v>
      </c>
      <c r="B1120" t="s">
        <v>10601</v>
      </c>
      <c r="C1120" t="s">
        <v>10602</v>
      </c>
    </row>
    <row r="1121" spans="1:3" x14ac:dyDescent="0.3">
      <c r="A1121" t="s">
        <v>10722</v>
      </c>
      <c r="B1121" t="s">
        <v>10723</v>
      </c>
      <c r="C1121" t="s">
        <v>10724</v>
      </c>
    </row>
    <row r="1122" spans="1:3" x14ac:dyDescent="0.3">
      <c r="A1122" t="s">
        <v>12187</v>
      </c>
      <c r="B1122" t="s">
        <v>12188</v>
      </c>
      <c r="C1122" t="s">
        <v>12189</v>
      </c>
    </row>
    <row r="1123" spans="1:3" x14ac:dyDescent="0.3">
      <c r="A1123" t="s">
        <v>12448</v>
      </c>
      <c r="B1123" t="s">
        <v>12449</v>
      </c>
      <c r="C1123" t="s">
        <v>12450</v>
      </c>
    </row>
    <row r="1124" spans="1:3" x14ac:dyDescent="0.3">
      <c r="A1124" t="s">
        <v>12807</v>
      </c>
      <c r="B1124" t="s">
        <v>12808</v>
      </c>
      <c r="C1124" t="s">
        <v>12809</v>
      </c>
    </row>
    <row r="1125" spans="1:3" x14ac:dyDescent="0.3">
      <c r="A1125" t="s">
        <v>13034</v>
      </c>
      <c r="B1125" t="s">
        <v>13035</v>
      </c>
      <c r="C1125" t="s">
        <v>13036</v>
      </c>
    </row>
    <row r="1126" spans="1:3" x14ac:dyDescent="0.3">
      <c r="A1126" t="s">
        <v>13588</v>
      </c>
      <c r="B1126" t="s">
        <v>13589</v>
      </c>
      <c r="C1126" t="s">
        <v>13590</v>
      </c>
    </row>
    <row r="1127" spans="1:3" x14ac:dyDescent="0.3">
      <c r="A1127" t="s">
        <v>14758</v>
      </c>
      <c r="B1127" t="s">
        <v>14759</v>
      </c>
      <c r="C1127" t="s">
        <v>14760</v>
      </c>
    </row>
    <row r="1128" spans="1:3" x14ac:dyDescent="0.3">
      <c r="A1128" t="s">
        <v>14993</v>
      </c>
      <c r="B1128" t="s">
        <v>14994</v>
      </c>
      <c r="C1128" t="s">
        <v>14995</v>
      </c>
    </row>
    <row r="1129" spans="1:3" x14ac:dyDescent="0.3">
      <c r="A1129" t="s">
        <v>1190</v>
      </c>
      <c r="B1129" t="s">
        <v>1191</v>
      </c>
      <c r="C1129" t="s">
        <v>1192</v>
      </c>
    </row>
    <row r="1130" spans="1:3" x14ac:dyDescent="0.3">
      <c r="A1130" t="s">
        <v>1622</v>
      </c>
      <c r="B1130" t="s">
        <v>1623</v>
      </c>
      <c r="C1130" t="s">
        <v>1624</v>
      </c>
    </row>
    <row r="1131" spans="1:3" x14ac:dyDescent="0.3">
      <c r="A1131" t="s">
        <v>2010</v>
      </c>
      <c r="B1131" t="s">
        <v>2011</v>
      </c>
      <c r="C1131" t="s">
        <v>2012</v>
      </c>
    </row>
    <row r="1132" spans="1:3" x14ac:dyDescent="0.3">
      <c r="A1132" t="s">
        <v>2899</v>
      </c>
      <c r="B1132" t="s">
        <v>2900</v>
      </c>
      <c r="C1132" t="s">
        <v>2901</v>
      </c>
    </row>
    <row r="1133" spans="1:3" x14ac:dyDescent="0.3">
      <c r="A1133" t="s">
        <v>2944</v>
      </c>
      <c r="B1133" t="s">
        <v>2945</v>
      </c>
      <c r="C1133" t="s">
        <v>2946</v>
      </c>
    </row>
    <row r="1134" spans="1:3" x14ac:dyDescent="0.3">
      <c r="A1134" t="s">
        <v>3932</v>
      </c>
      <c r="B1134" t="s">
        <v>3933</v>
      </c>
      <c r="C1134" t="s">
        <v>3934</v>
      </c>
    </row>
    <row r="1135" spans="1:3" x14ac:dyDescent="0.3">
      <c r="A1135" t="s">
        <v>6798</v>
      </c>
      <c r="B1135" t="s">
        <v>6799</v>
      </c>
      <c r="C1135" t="s">
        <v>6800</v>
      </c>
    </row>
    <row r="1136" spans="1:3" x14ac:dyDescent="0.3">
      <c r="A1136" t="s">
        <v>9676</v>
      </c>
      <c r="B1136" t="s">
        <v>9677</v>
      </c>
      <c r="C1136" t="s">
        <v>9678</v>
      </c>
    </row>
    <row r="1137" spans="1:3" x14ac:dyDescent="0.3">
      <c r="A1137" t="s">
        <v>10972</v>
      </c>
      <c r="B1137" t="s">
        <v>10973</v>
      </c>
      <c r="C1137" t="s">
        <v>10974</v>
      </c>
    </row>
    <row r="1138" spans="1:3" x14ac:dyDescent="0.3">
      <c r="A1138" t="s">
        <v>11506</v>
      </c>
      <c r="B1138" t="s">
        <v>11507</v>
      </c>
      <c r="C1138" t="s">
        <v>11508</v>
      </c>
    </row>
    <row r="1139" spans="1:3" x14ac:dyDescent="0.3">
      <c r="A1139" t="s">
        <v>11726</v>
      </c>
      <c r="B1139" t="s">
        <v>11727</v>
      </c>
      <c r="C1139" t="s">
        <v>11728</v>
      </c>
    </row>
    <row r="1140" spans="1:3" x14ac:dyDescent="0.3">
      <c r="A1140" t="s">
        <v>11769</v>
      </c>
      <c r="B1140" t="s">
        <v>11770</v>
      </c>
      <c r="C1140" t="s">
        <v>11771</v>
      </c>
    </row>
    <row r="1141" spans="1:3" x14ac:dyDescent="0.3">
      <c r="A1141" t="s">
        <v>13407</v>
      </c>
      <c r="B1141" t="s">
        <v>13408</v>
      </c>
      <c r="C1141" t="s">
        <v>13409</v>
      </c>
    </row>
    <row r="1142" spans="1:3" x14ac:dyDescent="0.3">
      <c r="A1142" t="s">
        <v>14041</v>
      </c>
      <c r="B1142" t="s">
        <v>14042</v>
      </c>
      <c r="C1142" t="s">
        <v>14043</v>
      </c>
    </row>
    <row r="1143" spans="1:3" x14ac:dyDescent="0.3">
      <c r="A1143" t="s">
        <v>15734</v>
      </c>
      <c r="B1143" t="s">
        <v>15735</v>
      </c>
      <c r="C1143" t="s">
        <v>15736</v>
      </c>
    </row>
    <row r="1144" spans="1:3" x14ac:dyDescent="0.3">
      <c r="A1144" t="s">
        <v>16506</v>
      </c>
      <c r="B1144" t="s">
        <v>16507</v>
      </c>
      <c r="C1144" t="s">
        <v>16508</v>
      </c>
    </row>
    <row r="1145" spans="1:3" x14ac:dyDescent="0.3">
      <c r="A1145" t="s">
        <v>363</v>
      </c>
      <c r="B1145" t="s">
        <v>364</v>
      </c>
      <c r="C1145" t="s">
        <v>365</v>
      </c>
    </row>
    <row r="1146" spans="1:3" x14ac:dyDescent="0.3">
      <c r="A1146" t="s">
        <v>965</v>
      </c>
      <c r="B1146" t="s">
        <v>966</v>
      </c>
      <c r="C1146" t="s">
        <v>967</v>
      </c>
    </row>
    <row r="1147" spans="1:3" x14ac:dyDescent="0.3">
      <c r="A1147" t="s">
        <v>3159</v>
      </c>
      <c r="B1147" t="s">
        <v>3160</v>
      </c>
      <c r="C1147" t="s">
        <v>3161</v>
      </c>
    </row>
    <row r="1148" spans="1:3" x14ac:dyDescent="0.3">
      <c r="A1148" t="s">
        <v>5244</v>
      </c>
      <c r="B1148" t="s">
        <v>5245</v>
      </c>
      <c r="C1148" t="s">
        <v>5246</v>
      </c>
    </row>
    <row r="1149" spans="1:3" x14ac:dyDescent="0.3">
      <c r="A1149" t="s">
        <v>6602</v>
      </c>
      <c r="B1149" t="s">
        <v>6603</v>
      </c>
      <c r="C1149" t="s">
        <v>6604</v>
      </c>
    </row>
    <row r="1150" spans="1:3" x14ac:dyDescent="0.3">
      <c r="A1150" t="s">
        <v>9333</v>
      </c>
      <c r="B1150" t="s">
        <v>9334</v>
      </c>
      <c r="C1150" t="s">
        <v>9335</v>
      </c>
    </row>
    <row r="1151" spans="1:3" x14ac:dyDescent="0.3">
      <c r="A1151" t="s">
        <v>10271</v>
      </c>
      <c r="B1151" t="s">
        <v>10272</v>
      </c>
      <c r="C1151" t="s">
        <v>10273</v>
      </c>
    </row>
    <row r="1152" spans="1:3" x14ac:dyDescent="0.3">
      <c r="A1152" t="s">
        <v>10805</v>
      </c>
      <c r="B1152" t="s">
        <v>10806</v>
      </c>
      <c r="C1152" t="s">
        <v>10807</v>
      </c>
    </row>
    <row r="1153" spans="1:3" x14ac:dyDescent="0.3">
      <c r="A1153" t="s">
        <v>11088</v>
      </c>
      <c r="B1153" t="s">
        <v>11089</v>
      </c>
      <c r="C1153" t="s">
        <v>11090</v>
      </c>
    </row>
    <row r="1154" spans="1:3" x14ac:dyDescent="0.3">
      <c r="A1154" t="s">
        <v>12322</v>
      </c>
      <c r="B1154" t="s">
        <v>12323</v>
      </c>
      <c r="C1154" t="s">
        <v>12324</v>
      </c>
    </row>
    <row r="1155" spans="1:3" x14ac:dyDescent="0.3">
      <c r="A1155" t="s">
        <v>12613</v>
      </c>
      <c r="B1155" t="s">
        <v>12614</v>
      </c>
      <c r="C1155" t="s">
        <v>12615</v>
      </c>
    </row>
    <row r="1156" spans="1:3" x14ac:dyDescent="0.3">
      <c r="A1156" t="s">
        <v>12905</v>
      </c>
      <c r="B1156" t="s">
        <v>12906</v>
      </c>
      <c r="C1156" t="s">
        <v>12907</v>
      </c>
    </row>
    <row r="1157" spans="1:3" x14ac:dyDescent="0.3">
      <c r="A1157" t="s">
        <v>16083</v>
      </c>
      <c r="B1157" t="s">
        <v>16084</v>
      </c>
      <c r="C1157" t="s">
        <v>16085</v>
      </c>
    </row>
    <row r="1158" spans="1:3" x14ac:dyDescent="0.3">
      <c r="A1158" t="s">
        <v>16485</v>
      </c>
      <c r="B1158" t="s">
        <v>16486</v>
      </c>
      <c r="C1158" t="s">
        <v>16487</v>
      </c>
    </row>
    <row r="1159" spans="1:3" x14ac:dyDescent="0.3">
      <c r="A1159" t="s">
        <v>3082</v>
      </c>
      <c r="B1159" t="s">
        <v>3083</v>
      </c>
      <c r="C1159" t="s">
        <v>3084</v>
      </c>
    </row>
    <row r="1160" spans="1:3" x14ac:dyDescent="0.3">
      <c r="A1160" t="s">
        <v>4026</v>
      </c>
      <c r="B1160" t="s">
        <v>4027</v>
      </c>
      <c r="C1160" t="s">
        <v>4028</v>
      </c>
    </row>
    <row r="1161" spans="1:3" x14ac:dyDescent="0.3">
      <c r="A1161" t="s">
        <v>9227</v>
      </c>
      <c r="B1161" t="s">
        <v>9228</v>
      </c>
      <c r="C1161" t="s">
        <v>9229</v>
      </c>
    </row>
    <row r="1162" spans="1:3" x14ac:dyDescent="0.3">
      <c r="A1162" t="s">
        <v>11821</v>
      </c>
      <c r="B1162" t="s">
        <v>11822</v>
      </c>
      <c r="C1162" t="s">
        <v>11823</v>
      </c>
    </row>
    <row r="1163" spans="1:3" x14ac:dyDescent="0.3">
      <c r="A1163" t="s">
        <v>13537</v>
      </c>
      <c r="B1163" t="s">
        <v>13538</v>
      </c>
      <c r="C1163" t="s">
        <v>13539</v>
      </c>
    </row>
    <row r="1164" spans="1:3" x14ac:dyDescent="0.3">
      <c r="A1164" t="s">
        <v>15832</v>
      </c>
      <c r="B1164" t="s">
        <v>15833</v>
      </c>
      <c r="C1164" t="s">
        <v>15834</v>
      </c>
    </row>
    <row r="1165" spans="1:3" x14ac:dyDescent="0.3">
      <c r="A1165" t="s">
        <v>1428</v>
      </c>
      <c r="B1165" t="s">
        <v>1429</v>
      </c>
      <c r="C1165" t="s">
        <v>1430</v>
      </c>
    </row>
    <row r="1166" spans="1:3" x14ac:dyDescent="0.3">
      <c r="A1166" t="s">
        <v>2789</v>
      </c>
      <c r="B1166" t="s">
        <v>2790</v>
      </c>
      <c r="C1166" t="s">
        <v>2791</v>
      </c>
    </row>
    <row r="1167" spans="1:3" x14ac:dyDescent="0.3">
      <c r="A1167" t="s">
        <v>2876</v>
      </c>
      <c r="B1167" t="s">
        <v>2877</v>
      </c>
      <c r="C1167" t="s">
        <v>2878</v>
      </c>
    </row>
    <row r="1168" spans="1:3" x14ac:dyDescent="0.3">
      <c r="A1168" t="s">
        <v>3112</v>
      </c>
      <c r="B1168" t="s">
        <v>3113</v>
      </c>
      <c r="C1168" t="s">
        <v>3114</v>
      </c>
    </row>
    <row r="1169" spans="1:3" x14ac:dyDescent="0.3">
      <c r="A1169" t="s">
        <v>4628</v>
      </c>
      <c r="B1169" t="s">
        <v>4629</v>
      </c>
      <c r="C1169" t="s">
        <v>4630</v>
      </c>
    </row>
    <row r="1170" spans="1:3" x14ac:dyDescent="0.3">
      <c r="A1170" t="s">
        <v>7332</v>
      </c>
      <c r="B1170" t="s">
        <v>7333</v>
      </c>
      <c r="C1170" t="s">
        <v>7334</v>
      </c>
    </row>
    <row r="1171" spans="1:3" x14ac:dyDescent="0.3">
      <c r="A1171" t="s">
        <v>7489</v>
      </c>
      <c r="B1171" t="s">
        <v>7490</v>
      </c>
      <c r="C1171" t="s">
        <v>7491</v>
      </c>
    </row>
    <row r="1172" spans="1:3" x14ac:dyDescent="0.3">
      <c r="A1172" t="s">
        <v>8071</v>
      </c>
      <c r="B1172" t="s">
        <v>8072</v>
      </c>
      <c r="C1172" t="s">
        <v>8073</v>
      </c>
    </row>
    <row r="1173" spans="1:3" x14ac:dyDescent="0.3">
      <c r="A1173" t="s">
        <v>8182</v>
      </c>
      <c r="B1173" t="s">
        <v>8183</v>
      </c>
      <c r="C1173" t="s">
        <v>8184</v>
      </c>
    </row>
    <row r="1174" spans="1:3" x14ac:dyDescent="0.3">
      <c r="A1174" t="s">
        <v>8221</v>
      </c>
      <c r="B1174" t="s">
        <v>8222</v>
      </c>
      <c r="C1174" t="s">
        <v>8223</v>
      </c>
    </row>
    <row r="1175" spans="1:3" x14ac:dyDescent="0.3">
      <c r="A1175" t="s">
        <v>9701</v>
      </c>
      <c r="B1175" t="s">
        <v>9702</v>
      </c>
      <c r="C1175" t="s">
        <v>9703</v>
      </c>
    </row>
    <row r="1176" spans="1:3" x14ac:dyDescent="0.3">
      <c r="A1176" t="s">
        <v>10931</v>
      </c>
      <c r="B1176" t="s">
        <v>10932</v>
      </c>
      <c r="C1176" t="s">
        <v>10933</v>
      </c>
    </row>
    <row r="1177" spans="1:3" x14ac:dyDescent="0.3">
      <c r="A1177" t="s">
        <v>11840</v>
      </c>
      <c r="B1177" t="s">
        <v>11841</v>
      </c>
      <c r="C1177" t="s">
        <v>11842</v>
      </c>
    </row>
    <row r="1178" spans="1:3" x14ac:dyDescent="0.3">
      <c r="A1178" t="s">
        <v>12380</v>
      </c>
      <c r="B1178" t="s">
        <v>12381</v>
      </c>
      <c r="C1178" t="s">
        <v>12382</v>
      </c>
    </row>
    <row r="1179" spans="1:3" x14ac:dyDescent="0.3">
      <c r="A1179" t="s">
        <v>12494</v>
      </c>
      <c r="B1179" t="s">
        <v>12495</v>
      </c>
      <c r="C1179" t="s">
        <v>12496</v>
      </c>
    </row>
    <row r="1180" spans="1:3" x14ac:dyDescent="0.3">
      <c r="A1180" t="s">
        <v>12801</v>
      </c>
      <c r="B1180" t="s">
        <v>12802</v>
      </c>
      <c r="C1180" t="s">
        <v>12803</v>
      </c>
    </row>
    <row r="1181" spans="1:3" x14ac:dyDescent="0.3">
      <c r="A1181" t="s">
        <v>14259</v>
      </c>
      <c r="B1181" t="s">
        <v>14260</v>
      </c>
      <c r="C1181" t="s">
        <v>14261</v>
      </c>
    </row>
    <row r="1182" spans="1:3" x14ac:dyDescent="0.3">
      <c r="A1182" t="s">
        <v>14297</v>
      </c>
      <c r="B1182" t="s">
        <v>14298</v>
      </c>
      <c r="C1182" t="s">
        <v>14299</v>
      </c>
    </row>
    <row r="1183" spans="1:3" x14ac:dyDescent="0.3">
      <c r="A1183" t="s">
        <v>14892</v>
      </c>
      <c r="B1183" t="s">
        <v>14893</v>
      </c>
      <c r="C1183" t="s">
        <v>14894</v>
      </c>
    </row>
    <row r="1184" spans="1:3" x14ac:dyDescent="0.3">
      <c r="A1184" t="s">
        <v>14898</v>
      </c>
      <c r="B1184" t="s">
        <v>14899</v>
      </c>
      <c r="C1184" t="s">
        <v>14900</v>
      </c>
    </row>
    <row r="1185" spans="1:3" x14ac:dyDescent="0.3">
      <c r="A1185" t="s">
        <v>16541</v>
      </c>
      <c r="B1185" t="s">
        <v>16542</v>
      </c>
      <c r="C1185" t="s">
        <v>16543</v>
      </c>
    </row>
    <row r="1186" spans="1:3" x14ac:dyDescent="0.3">
      <c r="A1186" t="s">
        <v>2339</v>
      </c>
      <c r="B1186" t="s">
        <v>2340</v>
      </c>
      <c r="C1186" t="s">
        <v>2341</v>
      </c>
    </row>
    <row r="1187" spans="1:3" x14ac:dyDescent="0.3">
      <c r="A1187" t="s">
        <v>7382</v>
      </c>
      <c r="B1187" t="s">
        <v>7383</v>
      </c>
      <c r="C1187" t="s">
        <v>7384</v>
      </c>
    </row>
    <row r="1188" spans="1:3" x14ac:dyDescent="0.3">
      <c r="A1188" t="s">
        <v>9400</v>
      </c>
      <c r="B1188" t="s">
        <v>9401</v>
      </c>
      <c r="C1188" t="s">
        <v>9402</v>
      </c>
    </row>
    <row r="1189" spans="1:3" x14ac:dyDescent="0.3">
      <c r="A1189" t="s">
        <v>9538</v>
      </c>
      <c r="B1189" t="s">
        <v>9539</v>
      </c>
      <c r="C1189" t="s">
        <v>9540</v>
      </c>
    </row>
    <row r="1190" spans="1:3" x14ac:dyDescent="0.3">
      <c r="A1190" t="s">
        <v>11760</v>
      </c>
      <c r="B1190" t="s">
        <v>11761</v>
      </c>
      <c r="C1190" t="s">
        <v>11762</v>
      </c>
    </row>
    <row r="1191" spans="1:3" x14ac:dyDescent="0.3">
      <c r="A1191" t="s">
        <v>12250</v>
      </c>
      <c r="B1191" t="s">
        <v>12251</v>
      </c>
      <c r="C1191" t="s">
        <v>12252</v>
      </c>
    </row>
    <row r="1192" spans="1:3" x14ac:dyDescent="0.3">
      <c r="A1192" t="s">
        <v>16013</v>
      </c>
      <c r="B1192" t="s">
        <v>16014</v>
      </c>
      <c r="C1192" t="s">
        <v>16015</v>
      </c>
    </row>
    <row r="1193" spans="1:3" x14ac:dyDescent="0.3">
      <c r="A1193" t="s">
        <v>3474</v>
      </c>
      <c r="B1193" t="s">
        <v>3475</v>
      </c>
      <c r="C1193" t="s">
        <v>3476</v>
      </c>
    </row>
    <row r="1194" spans="1:3" x14ac:dyDescent="0.3">
      <c r="A1194" t="s">
        <v>5692</v>
      </c>
      <c r="B1194" t="s">
        <v>5693</v>
      </c>
      <c r="C1194" t="s">
        <v>5694</v>
      </c>
    </row>
    <row r="1195" spans="1:3" x14ac:dyDescent="0.3">
      <c r="A1195" t="s">
        <v>6268</v>
      </c>
      <c r="B1195" t="s">
        <v>6269</v>
      </c>
      <c r="C1195" t="s">
        <v>6270</v>
      </c>
    </row>
    <row r="1196" spans="1:3" x14ac:dyDescent="0.3">
      <c r="A1196" t="s">
        <v>12731</v>
      </c>
      <c r="B1196" t="s">
        <v>12732</v>
      </c>
      <c r="C1196" t="s">
        <v>12733</v>
      </c>
    </row>
    <row r="1197" spans="1:3" x14ac:dyDescent="0.3">
      <c r="A1197" t="s">
        <v>8667</v>
      </c>
      <c r="B1197" t="s">
        <v>8668</v>
      </c>
      <c r="C1197" t="s">
        <v>8669</v>
      </c>
    </row>
    <row r="1198" spans="1:3" x14ac:dyDescent="0.3">
      <c r="A1198" t="s">
        <v>14481</v>
      </c>
      <c r="B1198" t="s">
        <v>14482</v>
      </c>
      <c r="C1198" t="s">
        <v>14483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EE213E-6607-41F1-BC3A-ADBCC4CC35E6}">
  <sheetPr filterMode="1"/>
  <dimension ref="A1:F2060"/>
  <sheetViews>
    <sheetView tabSelected="1" workbookViewId="0">
      <selection activeCell="E14" sqref="E14"/>
    </sheetView>
  </sheetViews>
  <sheetFormatPr defaultRowHeight="14.4" x14ac:dyDescent="0.3"/>
  <sheetData>
    <row r="1" spans="1:6" x14ac:dyDescent="0.3">
      <c r="A1" s="4" t="s">
        <v>1</v>
      </c>
      <c r="B1" s="4" t="s">
        <v>2</v>
      </c>
      <c r="C1" s="4" t="s">
        <v>3</v>
      </c>
      <c r="D1" s="4" t="s">
        <v>19365</v>
      </c>
      <c r="E1" s="4" t="s">
        <v>19366</v>
      </c>
      <c r="F1" s="4" t="s">
        <v>19367</v>
      </c>
    </row>
    <row r="2" spans="1:6" x14ac:dyDescent="0.3">
      <c r="A2" s="5" t="s">
        <v>16773</v>
      </c>
      <c r="B2" s="5" t="s">
        <v>16774</v>
      </c>
      <c r="C2" s="5" t="s">
        <v>16775</v>
      </c>
      <c r="D2" s="5" t="b">
        <f>OR(ISNUMBER(SEARCH("Battery", C2)), ISNUMBER(SEARCH("Batteries", C2)))</f>
        <v>1</v>
      </c>
      <c r="E2" s="5" t="b">
        <f>OR(ISNUMBER(SEARCH("Battery", B2)), ISNUMBER(SEARCH("Batteries", B2)))</f>
        <v>1</v>
      </c>
      <c r="F2" s="5" t="b">
        <f t="shared" ref="F2:F24" si="0">OR(ISNUMBER(SEARCH("Material", C2)), ISNUMBER(SEARCH("recover", C2)))</f>
        <v>1</v>
      </c>
    </row>
    <row r="3" spans="1:6" x14ac:dyDescent="0.3">
      <c r="A3" s="5" t="s">
        <v>16776</v>
      </c>
      <c r="B3" s="5" t="s">
        <v>16777</v>
      </c>
      <c r="C3" s="5" t="s">
        <v>16778</v>
      </c>
      <c r="D3" s="5" t="b">
        <f t="shared" ref="D3:D66" si="1">OR(ISNUMBER(SEARCH("Battery", C3)), ISNUMBER(SEARCH("Batteries", C3)))</f>
        <v>1</v>
      </c>
      <c r="E3" s="5" t="b">
        <f t="shared" ref="E3:E66" si="2">OR(ISNUMBER(SEARCH("Battery", B3)), ISNUMBER(SEARCH("Batteries", B3)))</f>
        <v>1</v>
      </c>
      <c r="F3" s="5" t="b">
        <f t="shared" si="0"/>
        <v>1</v>
      </c>
    </row>
    <row r="4" spans="1:6" x14ac:dyDescent="0.3">
      <c r="A4" s="5" t="s">
        <v>16779</v>
      </c>
      <c r="B4" s="5" t="s">
        <v>16780</v>
      </c>
      <c r="C4" s="5" t="s">
        <v>16781</v>
      </c>
      <c r="D4" s="5" t="b">
        <f t="shared" si="1"/>
        <v>1</v>
      </c>
      <c r="E4" s="5" t="b">
        <f t="shared" si="2"/>
        <v>1</v>
      </c>
      <c r="F4" s="5" t="b">
        <f t="shared" si="0"/>
        <v>1</v>
      </c>
    </row>
    <row r="5" spans="1:6" hidden="1" x14ac:dyDescent="0.3">
      <c r="A5" s="2" t="s">
        <v>16782</v>
      </c>
      <c r="B5" s="2" t="s">
        <v>16783</v>
      </c>
      <c r="C5" s="2" t="s">
        <v>16784</v>
      </c>
      <c r="D5" s="2" t="b">
        <f t="shared" si="1"/>
        <v>0</v>
      </c>
      <c r="E5" s="2" t="b">
        <f t="shared" si="2"/>
        <v>0</v>
      </c>
    </row>
    <row r="6" spans="1:6" x14ac:dyDescent="0.3">
      <c r="A6" s="5" t="s">
        <v>16785</v>
      </c>
      <c r="B6" s="5" t="s">
        <v>16786</v>
      </c>
      <c r="C6" s="5" t="s">
        <v>16787</v>
      </c>
      <c r="D6" s="5" t="b">
        <f t="shared" si="1"/>
        <v>1</v>
      </c>
      <c r="E6" s="5" t="b">
        <f t="shared" si="2"/>
        <v>1</v>
      </c>
      <c r="F6" s="5" t="b">
        <f t="shared" si="0"/>
        <v>1</v>
      </c>
    </row>
    <row r="7" spans="1:6" hidden="1" x14ac:dyDescent="0.3">
      <c r="A7" s="2" t="s">
        <v>16788</v>
      </c>
      <c r="B7" s="2" t="s">
        <v>16789</v>
      </c>
      <c r="C7" s="2" t="s">
        <v>16790</v>
      </c>
      <c r="D7" s="2" t="b">
        <f t="shared" si="1"/>
        <v>0</v>
      </c>
      <c r="E7" s="2" t="b">
        <f t="shared" si="2"/>
        <v>0</v>
      </c>
    </row>
    <row r="8" spans="1:6" x14ac:dyDescent="0.3">
      <c r="A8" s="5" t="s">
        <v>8034</v>
      </c>
      <c r="B8" s="5" t="s">
        <v>8035</v>
      </c>
      <c r="C8" s="5" t="s">
        <v>8036</v>
      </c>
      <c r="D8" s="5" t="b">
        <f t="shared" si="1"/>
        <v>1</v>
      </c>
      <c r="E8" s="5" t="b">
        <f t="shared" si="2"/>
        <v>0</v>
      </c>
      <c r="F8" s="5" t="b">
        <f t="shared" si="0"/>
        <v>1</v>
      </c>
    </row>
    <row r="9" spans="1:6" hidden="1" x14ac:dyDescent="0.3">
      <c r="A9" s="2" t="s">
        <v>16791</v>
      </c>
      <c r="B9" s="2" t="s">
        <v>16792</v>
      </c>
      <c r="C9" s="2" t="s">
        <v>16793</v>
      </c>
      <c r="D9" s="2" t="b">
        <f t="shared" si="1"/>
        <v>0</v>
      </c>
      <c r="E9" s="2" t="b">
        <f t="shared" si="2"/>
        <v>0</v>
      </c>
    </row>
    <row r="10" spans="1:6" hidden="1" x14ac:dyDescent="0.3">
      <c r="A10" t="s">
        <v>2079</v>
      </c>
      <c r="B10" t="s">
        <v>2080</v>
      </c>
      <c r="C10" t="s">
        <v>2081</v>
      </c>
      <c r="D10" t="b">
        <f t="shared" si="1"/>
        <v>1</v>
      </c>
      <c r="E10" t="b">
        <f t="shared" si="2"/>
        <v>0</v>
      </c>
      <c r="F10" t="b">
        <f t="shared" si="0"/>
        <v>0</v>
      </c>
    </row>
    <row r="11" spans="1:6" hidden="1" x14ac:dyDescent="0.3">
      <c r="A11" s="2" t="s">
        <v>16794</v>
      </c>
      <c r="B11" s="2" t="s">
        <v>16795</v>
      </c>
      <c r="C11" s="2" t="s">
        <v>16796</v>
      </c>
      <c r="D11" s="2" t="b">
        <f t="shared" si="1"/>
        <v>0</v>
      </c>
      <c r="E11" s="2" t="b">
        <f t="shared" si="2"/>
        <v>0</v>
      </c>
    </row>
    <row r="12" spans="1:6" x14ac:dyDescent="0.3">
      <c r="A12" s="5" t="s">
        <v>1284</v>
      </c>
      <c r="B12" s="5" t="s">
        <v>1285</v>
      </c>
      <c r="C12" s="5" t="s">
        <v>1286</v>
      </c>
      <c r="D12" s="5" t="b">
        <f t="shared" si="1"/>
        <v>1</v>
      </c>
      <c r="E12" s="5" t="b">
        <f t="shared" si="2"/>
        <v>0</v>
      </c>
      <c r="F12" s="5" t="b">
        <f t="shared" si="0"/>
        <v>1</v>
      </c>
    </row>
    <row r="13" spans="1:6" x14ac:dyDescent="0.3">
      <c r="A13" s="5" t="s">
        <v>16797</v>
      </c>
      <c r="B13" s="5" t="s">
        <v>16798</v>
      </c>
      <c r="C13" s="5" t="s">
        <v>16799</v>
      </c>
      <c r="D13" s="5" t="b">
        <f t="shared" si="1"/>
        <v>0</v>
      </c>
      <c r="E13" s="5" t="b">
        <f t="shared" si="2"/>
        <v>1</v>
      </c>
      <c r="F13" s="5" t="b">
        <f t="shared" si="0"/>
        <v>1</v>
      </c>
    </row>
    <row r="14" spans="1:6" x14ac:dyDescent="0.3">
      <c r="A14" s="5" t="s">
        <v>5153</v>
      </c>
      <c r="B14" s="5" t="s">
        <v>5154</v>
      </c>
      <c r="C14" s="5" t="s">
        <v>5155</v>
      </c>
      <c r="D14" s="5" t="b">
        <f t="shared" si="1"/>
        <v>1</v>
      </c>
      <c r="E14" s="5" t="b">
        <f t="shared" si="2"/>
        <v>0</v>
      </c>
      <c r="F14" s="5" t="b">
        <f t="shared" si="0"/>
        <v>1</v>
      </c>
    </row>
    <row r="15" spans="1:6" x14ac:dyDescent="0.3">
      <c r="A15" s="5" t="s">
        <v>13578</v>
      </c>
      <c r="B15" s="5" t="s">
        <v>13579</v>
      </c>
      <c r="C15" s="5" t="s">
        <v>13580</v>
      </c>
      <c r="D15" s="5" t="b">
        <f t="shared" si="1"/>
        <v>1</v>
      </c>
      <c r="E15" s="5" t="b">
        <f t="shared" si="2"/>
        <v>1</v>
      </c>
      <c r="F15" s="5" t="b">
        <f t="shared" si="0"/>
        <v>1</v>
      </c>
    </row>
    <row r="16" spans="1:6" x14ac:dyDescent="0.3">
      <c r="A16" s="5" t="s">
        <v>16800</v>
      </c>
      <c r="B16" s="5" t="s">
        <v>16801</v>
      </c>
      <c r="C16" s="5" t="s">
        <v>16802</v>
      </c>
      <c r="D16" s="5" t="b">
        <f t="shared" si="1"/>
        <v>1</v>
      </c>
      <c r="E16" s="5" t="b">
        <f t="shared" si="2"/>
        <v>0</v>
      </c>
      <c r="F16" s="5" t="b">
        <f t="shared" si="0"/>
        <v>1</v>
      </c>
    </row>
    <row r="17" spans="1:6" x14ac:dyDescent="0.3">
      <c r="A17" s="5" t="s">
        <v>2683</v>
      </c>
      <c r="B17" s="5" t="s">
        <v>2684</v>
      </c>
      <c r="C17" s="5" t="s">
        <v>2685</v>
      </c>
      <c r="D17" s="5" t="b">
        <f t="shared" si="1"/>
        <v>1</v>
      </c>
      <c r="E17" s="5" t="b">
        <f t="shared" si="2"/>
        <v>1</v>
      </c>
      <c r="F17" s="5" t="b">
        <f t="shared" si="0"/>
        <v>1</v>
      </c>
    </row>
    <row r="18" spans="1:6" x14ac:dyDescent="0.3">
      <c r="A18" s="5" t="s">
        <v>13047</v>
      </c>
      <c r="B18" s="5" t="s">
        <v>13048</v>
      </c>
      <c r="C18" s="5" t="s">
        <v>13049</v>
      </c>
      <c r="D18" s="5" t="b">
        <f t="shared" si="1"/>
        <v>1</v>
      </c>
      <c r="E18" s="5" t="b">
        <f t="shared" si="2"/>
        <v>1</v>
      </c>
      <c r="F18" s="5" t="b">
        <f t="shared" si="0"/>
        <v>1</v>
      </c>
    </row>
    <row r="19" spans="1:6" x14ac:dyDescent="0.3">
      <c r="A19" s="5" t="s">
        <v>16803</v>
      </c>
      <c r="B19" s="5" t="s">
        <v>16804</v>
      </c>
      <c r="C19" s="5" t="s">
        <v>16805</v>
      </c>
      <c r="D19" s="5" t="b">
        <f t="shared" si="1"/>
        <v>1</v>
      </c>
      <c r="E19" s="5" t="b">
        <f t="shared" si="2"/>
        <v>1</v>
      </c>
      <c r="F19" s="5" t="b">
        <f t="shared" si="0"/>
        <v>1</v>
      </c>
    </row>
    <row r="20" spans="1:6" hidden="1" x14ac:dyDescent="0.3">
      <c r="A20" s="2" t="s">
        <v>9012</v>
      </c>
      <c r="B20" s="2" t="s">
        <v>9013</v>
      </c>
      <c r="C20" s="2" t="s">
        <v>9014</v>
      </c>
      <c r="D20" s="2" t="b">
        <f t="shared" si="1"/>
        <v>0</v>
      </c>
      <c r="E20" s="2" t="b">
        <f t="shared" si="2"/>
        <v>0</v>
      </c>
    </row>
    <row r="21" spans="1:6" x14ac:dyDescent="0.3">
      <c r="A21" s="5" t="s">
        <v>3002</v>
      </c>
      <c r="B21" s="5" t="s">
        <v>3003</v>
      </c>
      <c r="C21" s="5" t="s">
        <v>3004</v>
      </c>
      <c r="D21" s="5" t="b">
        <f t="shared" si="1"/>
        <v>1</v>
      </c>
      <c r="E21" s="5" t="b">
        <f t="shared" si="2"/>
        <v>1</v>
      </c>
      <c r="F21" s="5" t="b">
        <f t="shared" si="0"/>
        <v>1</v>
      </c>
    </row>
    <row r="22" spans="1:6" x14ac:dyDescent="0.3">
      <c r="A22" s="5" t="s">
        <v>8123</v>
      </c>
      <c r="B22" s="5" t="s">
        <v>8124</v>
      </c>
      <c r="C22" s="5" t="s">
        <v>8125</v>
      </c>
      <c r="D22" s="5" t="b">
        <f t="shared" si="1"/>
        <v>1</v>
      </c>
      <c r="E22" s="5" t="b">
        <f t="shared" si="2"/>
        <v>1</v>
      </c>
      <c r="F22" s="5" t="b">
        <f t="shared" si="0"/>
        <v>1</v>
      </c>
    </row>
    <row r="23" spans="1:6" x14ac:dyDescent="0.3">
      <c r="A23" s="5" t="s">
        <v>16806</v>
      </c>
      <c r="B23" s="5" t="s">
        <v>16807</v>
      </c>
      <c r="C23" s="5" t="s">
        <v>16808</v>
      </c>
      <c r="D23" s="5" t="b">
        <f t="shared" si="1"/>
        <v>1</v>
      </c>
      <c r="E23" s="5" t="b">
        <f t="shared" si="2"/>
        <v>1</v>
      </c>
      <c r="F23" s="5" t="b">
        <f t="shared" si="0"/>
        <v>1</v>
      </c>
    </row>
    <row r="24" spans="1:6" x14ac:dyDescent="0.3">
      <c r="A24" s="5" t="s">
        <v>3467</v>
      </c>
      <c r="B24" s="5" t="s">
        <v>3468</v>
      </c>
      <c r="C24" s="5" t="s">
        <v>3469</v>
      </c>
      <c r="D24" s="5" t="b">
        <f t="shared" si="1"/>
        <v>1</v>
      </c>
      <c r="E24" s="5" t="b">
        <f t="shared" si="2"/>
        <v>1</v>
      </c>
      <c r="F24" s="5" t="b">
        <f t="shared" si="0"/>
        <v>1</v>
      </c>
    </row>
    <row r="25" spans="1:6" hidden="1" x14ac:dyDescent="0.3">
      <c r="A25" s="2" t="s">
        <v>13893</v>
      </c>
      <c r="B25" s="2" t="s">
        <v>13894</v>
      </c>
      <c r="C25" s="2" t="s">
        <v>13895</v>
      </c>
      <c r="D25" s="2" t="b">
        <f t="shared" si="1"/>
        <v>0</v>
      </c>
      <c r="E25" s="2" t="b">
        <f t="shared" si="2"/>
        <v>0</v>
      </c>
    </row>
    <row r="26" spans="1:6" hidden="1" x14ac:dyDescent="0.3">
      <c r="A26" s="2" t="s">
        <v>14567</v>
      </c>
      <c r="B26" s="2" t="s">
        <v>14568</v>
      </c>
      <c r="C26" s="2" t="s">
        <v>14569</v>
      </c>
      <c r="D26" s="2" t="b">
        <f t="shared" si="1"/>
        <v>0</v>
      </c>
      <c r="E26" s="2" t="b">
        <f t="shared" si="2"/>
        <v>0</v>
      </c>
    </row>
    <row r="27" spans="1:6" hidden="1" x14ac:dyDescent="0.3">
      <c r="A27" t="s">
        <v>16809</v>
      </c>
      <c r="B27" t="s">
        <v>16810</v>
      </c>
      <c r="C27" t="s">
        <v>16811</v>
      </c>
      <c r="D27" t="b">
        <f t="shared" si="1"/>
        <v>1</v>
      </c>
      <c r="E27" t="b">
        <f t="shared" si="2"/>
        <v>1</v>
      </c>
      <c r="F27" t="b">
        <f t="shared" ref="F27:F28" si="3">OR(ISNUMBER(SEARCH("Material", C27)), ISNUMBER(SEARCH("recover", C27)))</f>
        <v>0</v>
      </c>
    </row>
    <row r="28" spans="1:6" x14ac:dyDescent="0.3">
      <c r="A28" s="5" t="s">
        <v>2372</v>
      </c>
      <c r="B28" s="5" t="s">
        <v>2373</v>
      </c>
      <c r="C28" s="5" t="s">
        <v>2374</v>
      </c>
      <c r="D28" s="5" t="b">
        <f t="shared" si="1"/>
        <v>1</v>
      </c>
      <c r="E28" s="5" t="b">
        <f t="shared" si="2"/>
        <v>1</v>
      </c>
      <c r="F28" s="5" t="b">
        <f t="shared" si="3"/>
        <v>1</v>
      </c>
    </row>
    <row r="29" spans="1:6" hidden="1" x14ac:dyDescent="0.3">
      <c r="A29" s="2" t="s">
        <v>15179</v>
      </c>
      <c r="B29" s="2" t="s">
        <v>15180</v>
      </c>
      <c r="C29" s="2" t="s">
        <v>15181</v>
      </c>
      <c r="D29" s="2" t="b">
        <f t="shared" si="1"/>
        <v>0</v>
      </c>
      <c r="E29" s="2" t="b">
        <f t="shared" si="2"/>
        <v>0</v>
      </c>
    </row>
    <row r="30" spans="1:6" x14ac:dyDescent="0.3">
      <c r="A30" s="5" t="s">
        <v>13274</v>
      </c>
      <c r="B30" s="5" t="s">
        <v>13275</v>
      </c>
      <c r="C30" s="5" t="s">
        <v>13276</v>
      </c>
      <c r="D30" s="5" t="b">
        <f t="shared" si="1"/>
        <v>1</v>
      </c>
      <c r="E30" s="5" t="b">
        <f t="shared" si="2"/>
        <v>1</v>
      </c>
      <c r="F30" s="5" t="b">
        <f t="shared" ref="F30:F34" si="4">OR(ISNUMBER(SEARCH("Material", C30)), ISNUMBER(SEARCH("recover", C30)))</f>
        <v>1</v>
      </c>
    </row>
    <row r="31" spans="1:6" x14ac:dyDescent="0.3">
      <c r="A31" s="5" t="s">
        <v>13100</v>
      </c>
      <c r="B31" s="5" t="s">
        <v>13101</v>
      </c>
      <c r="C31" s="5" t="s">
        <v>13102</v>
      </c>
      <c r="D31" s="5" t="b">
        <f t="shared" si="1"/>
        <v>1</v>
      </c>
      <c r="E31" s="5" t="b">
        <f t="shared" si="2"/>
        <v>1</v>
      </c>
      <c r="F31" s="5" t="b">
        <f t="shared" si="4"/>
        <v>1</v>
      </c>
    </row>
    <row r="32" spans="1:6" x14ac:dyDescent="0.3">
      <c r="A32" s="5" t="s">
        <v>16812</v>
      </c>
      <c r="B32" s="5" t="s">
        <v>16813</v>
      </c>
      <c r="C32" s="5" t="s">
        <v>16814</v>
      </c>
      <c r="D32" s="5" t="b">
        <f t="shared" si="1"/>
        <v>1</v>
      </c>
      <c r="E32" s="5" t="b">
        <f t="shared" si="2"/>
        <v>0</v>
      </c>
      <c r="F32" s="5" t="b">
        <f t="shared" si="4"/>
        <v>1</v>
      </c>
    </row>
    <row r="33" spans="1:6" x14ac:dyDescent="0.3">
      <c r="A33" s="5" t="s">
        <v>14699</v>
      </c>
      <c r="B33" s="5" t="s">
        <v>14700</v>
      </c>
      <c r="C33" s="5" t="s">
        <v>14701</v>
      </c>
      <c r="D33" s="5" t="b">
        <f t="shared" si="1"/>
        <v>1</v>
      </c>
      <c r="E33" s="5" t="b">
        <f t="shared" si="2"/>
        <v>1</v>
      </c>
      <c r="F33" s="5" t="b">
        <f t="shared" si="4"/>
        <v>1</v>
      </c>
    </row>
    <row r="34" spans="1:6" x14ac:dyDescent="0.3">
      <c r="A34" s="5" t="s">
        <v>4676</v>
      </c>
      <c r="B34" s="5" t="s">
        <v>4677</v>
      </c>
      <c r="C34" s="5" t="s">
        <v>4678</v>
      </c>
      <c r="D34" s="5" t="b">
        <f t="shared" si="1"/>
        <v>1</v>
      </c>
      <c r="E34" s="5" t="b">
        <f t="shared" si="2"/>
        <v>1</v>
      </c>
      <c r="F34" s="5" t="b">
        <f t="shared" si="4"/>
        <v>1</v>
      </c>
    </row>
    <row r="35" spans="1:6" hidden="1" x14ac:dyDescent="0.3">
      <c r="A35" s="2" t="s">
        <v>1338</v>
      </c>
      <c r="B35" s="2" t="s">
        <v>1339</v>
      </c>
      <c r="C35" s="2" t="s">
        <v>1340</v>
      </c>
      <c r="D35" s="2" t="b">
        <f t="shared" si="1"/>
        <v>0</v>
      </c>
      <c r="E35" s="2" t="b">
        <f t="shared" si="2"/>
        <v>0</v>
      </c>
    </row>
    <row r="36" spans="1:6" x14ac:dyDescent="0.3">
      <c r="A36" s="5" t="s">
        <v>1224</v>
      </c>
      <c r="B36" s="5" t="s">
        <v>1225</v>
      </c>
      <c r="C36" s="5" t="s">
        <v>1226</v>
      </c>
      <c r="D36" s="5" t="b">
        <f t="shared" si="1"/>
        <v>1</v>
      </c>
      <c r="E36" s="5" t="b">
        <f t="shared" si="2"/>
        <v>1</v>
      </c>
      <c r="F36" s="5" t="b">
        <f t="shared" ref="F36:F38" si="5">OR(ISNUMBER(SEARCH("Material", C36)), ISNUMBER(SEARCH("recover", C36)))</f>
        <v>1</v>
      </c>
    </row>
    <row r="37" spans="1:6" x14ac:dyDescent="0.3">
      <c r="A37" s="5" t="s">
        <v>15495</v>
      </c>
      <c r="B37" s="5" t="s">
        <v>15496</v>
      </c>
      <c r="C37" s="5" t="s">
        <v>15497</v>
      </c>
      <c r="D37" s="5" t="b">
        <f t="shared" si="1"/>
        <v>0</v>
      </c>
      <c r="E37" s="5" t="b">
        <f t="shared" si="2"/>
        <v>1</v>
      </c>
      <c r="F37" s="5" t="b">
        <f t="shared" si="5"/>
        <v>1</v>
      </c>
    </row>
    <row r="38" spans="1:6" x14ac:dyDescent="0.3">
      <c r="A38" s="5" t="s">
        <v>2843</v>
      </c>
      <c r="B38" s="5" t="s">
        <v>2844</v>
      </c>
      <c r="C38" s="5" t="s">
        <v>2845</v>
      </c>
      <c r="D38" s="5" t="b">
        <f t="shared" si="1"/>
        <v>1</v>
      </c>
      <c r="E38" s="5" t="b">
        <f t="shared" si="2"/>
        <v>1</v>
      </c>
      <c r="F38" s="5" t="b">
        <f t="shared" si="5"/>
        <v>1</v>
      </c>
    </row>
    <row r="39" spans="1:6" hidden="1" x14ac:dyDescent="0.3">
      <c r="A39" s="2" t="s">
        <v>16815</v>
      </c>
      <c r="B39" s="2" t="s">
        <v>16816</v>
      </c>
      <c r="C39" s="2" t="s">
        <v>16817</v>
      </c>
      <c r="D39" s="2" t="b">
        <f t="shared" si="1"/>
        <v>0</v>
      </c>
      <c r="E39" s="2" t="b">
        <f t="shared" si="2"/>
        <v>0</v>
      </c>
    </row>
    <row r="40" spans="1:6" hidden="1" x14ac:dyDescent="0.3">
      <c r="A40" s="2" t="s">
        <v>1362</v>
      </c>
      <c r="B40" s="2" t="s">
        <v>1363</v>
      </c>
      <c r="C40" s="2" t="s">
        <v>1364</v>
      </c>
      <c r="D40" s="2" t="b">
        <f t="shared" si="1"/>
        <v>0</v>
      </c>
      <c r="E40" s="2" t="b">
        <f t="shared" si="2"/>
        <v>0</v>
      </c>
    </row>
    <row r="41" spans="1:6" x14ac:dyDescent="0.3">
      <c r="A41" s="5" t="s">
        <v>13476</v>
      </c>
      <c r="B41" s="5" t="s">
        <v>13477</v>
      </c>
      <c r="C41" s="5" t="s">
        <v>13478</v>
      </c>
      <c r="D41" s="5" t="b">
        <f t="shared" si="1"/>
        <v>1</v>
      </c>
      <c r="E41" s="5" t="b">
        <f t="shared" si="2"/>
        <v>1</v>
      </c>
      <c r="F41" s="5" t="b">
        <f t="shared" ref="F41:F43" si="6">OR(ISNUMBER(SEARCH("Material", C41)), ISNUMBER(SEARCH("recover", C41)))</f>
        <v>1</v>
      </c>
    </row>
    <row r="42" spans="1:6" x14ac:dyDescent="0.3">
      <c r="A42" s="5" t="s">
        <v>5006</v>
      </c>
      <c r="B42" s="5" t="s">
        <v>5007</v>
      </c>
      <c r="C42" s="5" t="s">
        <v>5008</v>
      </c>
      <c r="D42" s="5" t="b">
        <f t="shared" si="1"/>
        <v>1</v>
      </c>
      <c r="E42" s="5" t="b">
        <f t="shared" si="2"/>
        <v>1</v>
      </c>
      <c r="F42" s="5" t="b">
        <f t="shared" si="6"/>
        <v>1</v>
      </c>
    </row>
    <row r="43" spans="1:6" x14ac:dyDescent="0.3">
      <c r="A43" s="5" t="s">
        <v>16818</v>
      </c>
      <c r="B43" s="5" t="s">
        <v>16819</v>
      </c>
      <c r="C43" s="5" t="s">
        <v>16820</v>
      </c>
      <c r="D43" s="5" t="b">
        <f t="shared" si="1"/>
        <v>1</v>
      </c>
      <c r="E43" s="5" t="b">
        <f t="shared" si="2"/>
        <v>1</v>
      </c>
      <c r="F43" s="5" t="b">
        <f t="shared" si="6"/>
        <v>1</v>
      </c>
    </row>
    <row r="44" spans="1:6" hidden="1" x14ac:dyDescent="0.3">
      <c r="A44" s="2" t="s">
        <v>16821</v>
      </c>
      <c r="B44" s="2" t="s">
        <v>16822</v>
      </c>
      <c r="C44" s="2" t="s">
        <v>16823</v>
      </c>
      <c r="D44" s="2" t="b">
        <f t="shared" si="1"/>
        <v>0</v>
      </c>
      <c r="E44" s="2" t="b">
        <f t="shared" si="2"/>
        <v>0</v>
      </c>
    </row>
    <row r="45" spans="1:6" x14ac:dyDescent="0.3">
      <c r="A45" s="5" t="s">
        <v>2197</v>
      </c>
      <c r="B45" s="5" t="s">
        <v>2198</v>
      </c>
      <c r="C45" s="5" t="s">
        <v>2199</v>
      </c>
      <c r="D45" s="5" t="b">
        <f t="shared" si="1"/>
        <v>1</v>
      </c>
      <c r="E45" s="5" t="b">
        <f t="shared" si="2"/>
        <v>1</v>
      </c>
      <c r="F45" s="5" t="b">
        <f t="shared" ref="F45:F46" si="7">OR(ISNUMBER(SEARCH("Material", C45)), ISNUMBER(SEARCH("recover", C45)))</f>
        <v>1</v>
      </c>
    </row>
    <row r="46" spans="1:6" x14ac:dyDescent="0.3">
      <c r="A46" s="5" t="s">
        <v>16824</v>
      </c>
      <c r="B46" s="5" t="s">
        <v>16825</v>
      </c>
      <c r="C46" s="5" t="s">
        <v>16826</v>
      </c>
      <c r="D46" s="5" t="b">
        <f t="shared" si="1"/>
        <v>1</v>
      </c>
      <c r="E46" s="5" t="b">
        <f t="shared" si="2"/>
        <v>0</v>
      </c>
      <c r="F46" s="5" t="b">
        <f t="shared" si="7"/>
        <v>1</v>
      </c>
    </row>
    <row r="47" spans="1:6" hidden="1" x14ac:dyDescent="0.3">
      <c r="A47" s="2" t="s">
        <v>8024</v>
      </c>
      <c r="B47" s="2" t="s">
        <v>8025</v>
      </c>
      <c r="C47" s="2" t="s">
        <v>8026</v>
      </c>
      <c r="D47" s="2" t="b">
        <f t="shared" si="1"/>
        <v>0</v>
      </c>
      <c r="E47" s="2" t="b">
        <f t="shared" si="2"/>
        <v>0</v>
      </c>
    </row>
    <row r="48" spans="1:6" x14ac:dyDescent="0.3">
      <c r="A48" s="5" t="s">
        <v>9367</v>
      </c>
      <c r="B48" s="5" t="s">
        <v>9368</v>
      </c>
      <c r="C48" s="5" t="s">
        <v>9369</v>
      </c>
      <c r="D48" s="5" t="b">
        <f t="shared" si="1"/>
        <v>1</v>
      </c>
      <c r="E48" s="5" t="b">
        <f t="shared" si="2"/>
        <v>1</v>
      </c>
      <c r="F48" s="5" t="b">
        <f t="shared" ref="F48" si="8">OR(ISNUMBER(SEARCH("Material", C48)), ISNUMBER(SEARCH("recover", C48)))</f>
        <v>1</v>
      </c>
    </row>
    <row r="49" spans="1:6" hidden="1" x14ac:dyDescent="0.3">
      <c r="A49" s="2" t="s">
        <v>16827</v>
      </c>
      <c r="B49" s="2" t="s">
        <v>16828</v>
      </c>
      <c r="C49" s="2" t="s">
        <v>16829</v>
      </c>
      <c r="D49" s="2" t="b">
        <f t="shared" si="1"/>
        <v>0</v>
      </c>
      <c r="E49" s="2" t="b">
        <f t="shared" si="2"/>
        <v>0</v>
      </c>
    </row>
    <row r="50" spans="1:6" hidden="1" x14ac:dyDescent="0.3">
      <c r="A50" t="s">
        <v>16830</v>
      </c>
      <c r="B50" t="s">
        <v>16831</v>
      </c>
      <c r="C50" t="s">
        <v>16832</v>
      </c>
      <c r="D50" t="b">
        <f t="shared" si="1"/>
        <v>1</v>
      </c>
      <c r="E50" t="b">
        <f t="shared" si="2"/>
        <v>1</v>
      </c>
      <c r="F50" t="b">
        <f t="shared" ref="F50:F53" si="9">OR(ISNUMBER(SEARCH("Material", C50)), ISNUMBER(SEARCH("recover", C50)))</f>
        <v>0</v>
      </c>
    </row>
    <row r="51" spans="1:6" x14ac:dyDescent="0.3">
      <c r="A51" s="5" t="s">
        <v>16833</v>
      </c>
      <c r="B51" s="5" t="s">
        <v>16834</v>
      </c>
      <c r="C51" s="5" t="s">
        <v>16835</v>
      </c>
      <c r="D51" s="5" t="b">
        <f t="shared" si="1"/>
        <v>1</v>
      </c>
      <c r="E51" s="5" t="b">
        <f t="shared" si="2"/>
        <v>1</v>
      </c>
      <c r="F51" s="5" t="b">
        <f t="shared" si="9"/>
        <v>1</v>
      </c>
    </row>
    <row r="52" spans="1:6" x14ac:dyDescent="0.3">
      <c r="A52" s="5" t="s">
        <v>2315</v>
      </c>
      <c r="B52" s="5" t="s">
        <v>2316</v>
      </c>
      <c r="C52" s="5" t="s">
        <v>2317</v>
      </c>
      <c r="D52" s="5" t="b">
        <f t="shared" si="1"/>
        <v>0</v>
      </c>
      <c r="E52" s="5" t="b">
        <f t="shared" si="2"/>
        <v>1</v>
      </c>
      <c r="F52" s="5" t="b">
        <f t="shared" si="9"/>
        <v>1</v>
      </c>
    </row>
    <row r="53" spans="1:6" x14ac:dyDescent="0.3">
      <c r="A53" s="5" t="s">
        <v>16836</v>
      </c>
      <c r="B53" s="5" t="s">
        <v>16837</v>
      </c>
      <c r="C53" s="5" t="s">
        <v>16838</v>
      </c>
      <c r="D53" s="5" t="b">
        <f t="shared" si="1"/>
        <v>1</v>
      </c>
      <c r="E53" s="5" t="b">
        <f t="shared" si="2"/>
        <v>1</v>
      </c>
      <c r="F53" s="5" t="b">
        <f t="shared" si="9"/>
        <v>1</v>
      </c>
    </row>
    <row r="54" spans="1:6" hidden="1" x14ac:dyDescent="0.3">
      <c r="A54" s="2" t="s">
        <v>16839</v>
      </c>
      <c r="B54" s="2" t="s">
        <v>16840</v>
      </c>
      <c r="C54" s="2" t="s">
        <v>16841</v>
      </c>
      <c r="D54" s="2" t="b">
        <f t="shared" si="1"/>
        <v>0</v>
      </c>
      <c r="E54" s="2" t="b">
        <f t="shared" si="2"/>
        <v>0</v>
      </c>
    </row>
    <row r="55" spans="1:6" hidden="1" x14ac:dyDescent="0.3">
      <c r="A55" s="2" t="s">
        <v>11103</v>
      </c>
      <c r="B55" s="2" t="s">
        <v>11104</v>
      </c>
      <c r="C55" s="2" t="s">
        <v>11105</v>
      </c>
      <c r="D55" s="2" t="b">
        <f t="shared" si="1"/>
        <v>0</v>
      </c>
      <c r="E55" s="2" t="b">
        <f t="shared" si="2"/>
        <v>0</v>
      </c>
    </row>
    <row r="56" spans="1:6" x14ac:dyDescent="0.3">
      <c r="A56" s="5" t="s">
        <v>16842</v>
      </c>
      <c r="B56" s="5" t="s">
        <v>16843</v>
      </c>
      <c r="C56" s="5" t="s">
        <v>16844</v>
      </c>
      <c r="D56" s="5" t="b">
        <f t="shared" si="1"/>
        <v>1</v>
      </c>
      <c r="E56" s="5" t="b">
        <f t="shared" si="2"/>
        <v>1</v>
      </c>
      <c r="F56" s="5" t="b">
        <f t="shared" ref="F56:F63" si="10">OR(ISNUMBER(SEARCH("Material", C56)), ISNUMBER(SEARCH("recover", C56)))</f>
        <v>1</v>
      </c>
    </row>
    <row r="57" spans="1:6" x14ac:dyDescent="0.3">
      <c r="A57" s="5" t="s">
        <v>3900</v>
      </c>
      <c r="B57" s="5" t="s">
        <v>3901</v>
      </c>
      <c r="C57" s="5" t="s">
        <v>3902</v>
      </c>
      <c r="D57" s="5" t="b">
        <f t="shared" si="1"/>
        <v>1</v>
      </c>
      <c r="E57" s="5" t="b">
        <f t="shared" si="2"/>
        <v>1</v>
      </c>
      <c r="F57" s="5" t="b">
        <f t="shared" si="10"/>
        <v>1</v>
      </c>
    </row>
    <row r="58" spans="1:6" x14ac:dyDescent="0.3">
      <c r="A58" s="5" t="s">
        <v>7432</v>
      </c>
      <c r="B58" s="5" t="s">
        <v>7433</v>
      </c>
      <c r="C58" s="5" t="s">
        <v>7434</v>
      </c>
      <c r="D58" s="5" t="b">
        <f t="shared" si="1"/>
        <v>1</v>
      </c>
      <c r="E58" s="5" t="b">
        <f t="shared" si="2"/>
        <v>1</v>
      </c>
      <c r="F58" s="5" t="b">
        <f t="shared" si="10"/>
        <v>1</v>
      </c>
    </row>
    <row r="59" spans="1:6" x14ac:dyDescent="0.3">
      <c r="A59" s="5" t="s">
        <v>7140</v>
      </c>
      <c r="B59" s="5" t="s">
        <v>7141</v>
      </c>
      <c r="C59" s="5" t="s">
        <v>7142</v>
      </c>
      <c r="D59" s="5" t="b">
        <f t="shared" si="1"/>
        <v>1</v>
      </c>
      <c r="E59" s="5" t="b">
        <f t="shared" si="2"/>
        <v>1</v>
      </c>
      <c r="F59" s="5" t="b">
        <f t="shared" si="10"/>
        <v>1</v>
      </c>
    </row>
    <row r="60" spans="1:6" x14ac:dyDescent="0.3">
      <c r="A60" s="5" t="s">
        <v>16845</v>
      </c>
      <c r="B60" s="5" t="s">
        <v>16846</v>
      </c>
      <c r="C60" s="5" t="s">
        <v>16847</v>
      </c>
      <c r="D60" s="5" t="b">
        <f t="shared" si="1"/>
        <v>1</v>
      </c>
      <c r="E60" s="5" t="b">
        <f t="shared" si="2"/>
        <v>1</v>
      </c>
      <c r="F60" s="5" t="b">
        <f t="shared" si="10"/>
        <v>1</v>
      </c>
    </row>
    <row r="61" spans="1:6" x14ac:dyDescent="0.3">
      <c r="A61" s="5" t="s">
        <v>3381</v>
      </c>
      <c r="B61" s="5" t="s">
        <v>3382</v>
      </c>
      <c r="C61" s="5" t="s">
        <v>3383</v>
      </c>
      <c r="D61" s="5" t="b">
        <f t="shared" si="1"/>
        <v>1</v>
      </c>
      <c r="E61" s="5" t="b">
        <f t="shared" si="2"/>
        <v>0</v>
      </c>
      <c r="F61" s="5" t="b">
        <f t="shared" si="10"/>
        <v>1</v>
      </c>
    </row>
    <row r="62" spans="1:6" hidden="1" x14ac:dyDescent="0.3">
      <c r="A62" t="s">
        <v>16079</v>
      </c>
      <c r="B62" t="s">
        <v>16080</v>
      </c>
      <c r="C62" t="s">
        <v>16081</v>
      </c>
      <c r="D62" t="b">
        <f t="shared" si="1"/>
        <v>1</v>
      </c>
      <c r="E62" t="b">
        <f t="shared" si="2"/>
        <v>1</v>
      </c>
      <c r="F62" t="b">
        <f t="shared" si="10"/>
        <v>0</v>
      </c>
    </row>
    <row r="63" spans="1:6" x14ac:dyDescent="0.3">
      <c r="A63" s="5" t="s">
        <v>7462</v>
      </c>
      <c r="B63" s="5" t="s">
        <v>7463</v>
      </c>
      <c r="C63" s="5" t="s">
        <v>7464</v>
      </c>
      <c r="D63" s="5" t="b">
        <f t="shared" si="1"/>
        <v>0</v>
      </c>
      <c r="E63" s="5" t="b">
        <f t="shared" si="2"/>
        <v>1</v>
      </c>
      <c r="F63" s="5" t="b">
        <f t="shared" si="10"/>
        <v>1</v>
      </c>
    </row>
    <row r="64" spans="1:6" hidden="1" x14ac:dyDescent="0.3">
      <c r="A64" s="2" t="s">
        <v>16198</v>
      </c>
      <c r="B64" s="2" t="s">
        <v>16199</v>
      </c>
      <c r="C64" s="2" t="s">
        <v>16200</v>
      </c>
      <c r="D64" s="2" t="b">
        <f t="shared" si="1"/>
        <v>0</v>
      </c>
      <c r="E64" s="2" t="b">
        <f t="shared" si="2"/>
        <v>0</v>
      </c>
    </row>
    <row r="65" spans="1:6" x14ac:dyDescent="0.3">
      <c r="A65" s="5" t="s">
        <v>16848</v>
      </c>
      <c r="B65" s="5" t="s">
        <v>16849</v>
      </c>
      <c r="C65" s="5" t="s">
        <v>16850</v>
      </c>
      <c r="D65" s="5" t="b">
        <f t="shared" si="1"/>
        <v>1</v>
      </c>
      <c r="E65" s="5" t="b">
        <f t="shared" si="2"/>
        <v>1</v>
      </c>
      <c r="F65" s="5" t="b">
        <f t="shared" ref="F65:F66" si="11">OR(ISNUMBER(SEARCH("Material", C65)), ISNUMBER(SEARCH("recover", C65)))</f>
        <v>1</v>
      </c>
    </row>
    <row r="66" spans="1:6" x14ac:dyDescent="0.3">
      <c r="A66" s="5" t="s">
        <v>7721</v>
      </c>
      <c r="B66" s="5" t="s">
        <v>7722</v>
      </c>
      <c r="C66" s="5" t="s">
        <v>7723</v>
      </c>
      <c r="D66" s="5" t="b">
        <f t="shared" si="1"/>
        <v>1</v>
      </c>
      <c r="E66" s="5" t="b">
        <f t="shared" si="2"/>
        <v>0</v>
      </c>
      <c r="F66" s="5" t="b">
        <f t="shared" si="11"/>
        <v>1</v>
      </c>
    </row>
    <row r="67" spans="1:6" hidden="1" x14ac:dyDescent="0.3">
      <c r="A67" s="2" t="s">
        <v>16851</v>
      </c>
      <c r="B67" s="2" t="s">
        <v>16852</v>
      </c>
      <c r="C67" s="2" t="s">
        <v>16853</v>
      </c>
      <c r="D67" s="2" t="b">
        <f t="shared" ref="D67:D130" si="12">OR(ISNUMBER(SEARCH("Battery", C67)), ISNUMBER(SEARCH("Batteries", C67)))</f>
        <v>0</v>
      </c>
      <c r="E67" s="2" t="b">
        <f t="shared" ref="E67:E130" si="13">OR(ISNUMBER(SEARCH("Battery", B67)), ISNUMBER(SEARCH("Batteries", B67)))</f>
        <v>0</v>
      </c>
    </row>
    <row r="68" spans="1:6" x14ac:dyDescent="0.3">
      <c r="A68" s="5" t="s">
        <v>16854</v>
      </c>
      <c r="B68" s="5" t="s">
        <v>16855</v>
      </c>
      <c r="C68" s="5" t="s">
        <v>16856</v>
      </c>
      <c r="D68" s="5" t="b">
        <f t="shared" si="12"/>
        <v>1</v>
      </c>
      <c r="E68" s="5" t="b">
        <f t="shared" si="13"/>
        <v>0</v>
      </c>
      <c r="F68" s="5" t="b">
        <f t="shared" ref="F68" si="14">OR(ISNUMBER(SEARCH("Material", C68)), ISNUMBER(SEARCH("recover", C68)))</f>
        <v>1</v>
      </c>
    </row>
    <row r="69" spans="1:6" hidden="1" x14ac:dyDescent="0.3">
      <c r="A69" s="2" t="s">
        <v>16857</v>
      </c>
      <c r="B69" s="2" t="s">
        <v>16858</v>
      </c>
      <c r="C69" s="2" t="s">
        <v>16859</v>
      </c>
      <c r="D69" s="2" t="b">
        <f t="shared" si="12"/>
        <v>0</v>
      </c>
      <c r="E69" s="2" t="b">
        <f t="shared" si="13"/>
        <v>0</v>
      </c>
    </row>
    <row r="70" spans="1:6" hidden="1" x14ac:dyDescent="0.3">
      <c r="A70" t="s">
        <v>16860</v>
      </c>
      <c r="B70" t="s">
        <v>16861</v>
      </c>
      <c r="C70" t="s">
        <v>16862</v>
      </c>
      <c r="D70" t="b">
        <f t="shared" si="12"/>
        <v>1</v>
      </c>
      <c r="E70" t="b">
        <f t="shared" si="13"/>
        <v>0</v>
      </c>
      <c r="F70" t="b">
        <f t="shared" ref="F70:F77" si="15">OR(ISNUMBER(SEARCH("Material", C70)), ISNUMBER(SEARCH("recover", C70)))</f>
        <v>0</v>
      </c>
    </row>
    <row r="71" spans="1:6" x14ac:dyDescent="0.3">
      <c r="A71" s="5" t="s">
        <v>16863</v>
      </c>
      <c r="B71" s="5" t="s">
        <v>16864</v>
      </c>
      <c r="C71" s="5" t="s">
        <v>16865</v>
      </c>
      <c r="D71" s="5" t="b">
        <f t="shared" si="12"/>
        <v>1</v>
      </c>
      <c r="E71" s="5" t="b">
        <f t="shared" si="13"/>
        <v>1</v>
      </c>
      <c r="F71" s="5" t="b">
        <f t="shared" si="15"/>
        <v>1</v>
      </c>
    </row>
    <row r="72" spans="1:6" hidden="1" x14ac:dyDescent="0.3">
      <c r="A72" t="s">
        <v>5718</v>
      </c>
      <c r="B72" t="s">
        <v>5719</v>
      </c>
      <c r="C72" t="s">
        <v>5720</v>
      </c>
      <c r="D72" t="b">
        <f t="shared" si="12"/>
        <v>0</v>
      </c>
      <c r="E72" t="b">
        <f t="shared" si="13"/>
        <v>1</v>
      </c>
      <c r="F72" t="b">
        <f t="shared" si="15"/>
        <v>0</v>
      </c>
    </row>
    <row r="73" spans="1:6" hidden="1" x14ac:dyDescent="0.3">
      <c r="A73" t="s">
        <v>4403</v>
      </c>
      <c r="B73" t="s">
        <v>4404</v>
      </c>
      <c r="C73" t="s">
        <v>4405</v>
      </c>
      <c r="D73" t="b">
        <f t="shared" si="12"/>
        <v>1</v>
      </c>
      <c r="E73" t="b">
        <f t="shared" si="13"/>
        <v>1</v>
      </c>
      <c r="F73" t="b">
        <f t="shared" si="15"/>
        <v>0</v>
      </c>
    </row>
    <row r="74" spans="1:6" x14ac:dyDescent="0.3">
      <c r="A74" s="5" t="s">
        <v>13531</v>
      </c>
      <c r="B74" s="5" t="s">
        <v>13532</v>
      </c>
      <c r="C74" s="5" t="s">
        <v>13533</v>
      </c>
      <c r="D74" s="5" t="b">
        <f t="shared" si="12"/>
        <v>1</v>
      </c>
      <c r="E74" s="5" t="b">
        <f t="shared" si="13"/>
        <v>1</v>
      </c>
      <c r="F74" s="5" t="b">
        <f t="shared" si="15"/>
        <v>1</v>
      </c>
    </row>
    <row r="75" spans="1:6" hidden="1" x14ac:dyDescent="0.3">
      <c r="A75" t="s">
        <v>12481</v>
      </c>
      <c r="B75" t="s">
        <v>12482</v>
      </c>
      <c r="C75" t="s">
        <v>12483</v>
      </c>
      <c r="D75" t="b">
        <f t="shared" si="12"/>
        <v>0</v>
      </c>
      <c r="E75" t="b">
        <f t="shared" si="13"/>
        <v>1</v>
      </c>
      <c r="F75" t="b">
        <f t="shared" si="15"/>
        <v>0</v>
      </c>
    </row>
    <row r="76" spans="1:6" hidden="1" x14ac:dyDescent="0.3">
      <c r="A76" t="s">
        <v>3984</v>
      </c>
      <c r="B76" t="s">
        <v>3985</v>
      </c>
      <c r="C76" t="s">
        <v>3986</v>
      </c>
      <c r="D76" t="b">
        <f t="shared" si="12"/>
        <v>1</v>
      </c>
      <c r="E76" t="b">
        <f t="shared" si="13"/>
        <v>1</v>
      </c>
      <c r="F76" t="b">
        <f t="shared" si="15"/>
        <v>0</v>
      </c>
    </row>
    <row r="77" spans="1:6" x14ac:dyDescent="0.3">
      <c r="A77" s="5" t="s">
        <v>3258</v>
      </c>
      <c r="B77" s="5" t="s">
        <v>3259</v>
      </c>
      <c r="C77" s="5" t="s">
        <v>3260</v>
      </c>
      <c r="D77" s="5" t="b">
        <f t="shared" si="12"/>
        <v>1</v>
      </c>
      <c r="E77" s="5" t="b">
        <f t="shared" si="13"/>
        <v>1</v>
      </c>
      <c r="F77" s="5" t="b">
        <f t="shared" si="15"/>
        <v>1</v>
      </c>
    </row>
    <row r="78" spans="1:6" hidden="1" x14ac:dyDescent="0.3">
      <c r="A78" s="2" t="s">
        <v>13326</v>
      </c>
      <c r="B78" s="2" t="s">
        <v>13327</v>
      </c>
      <c r="C78" s="2" t="s">
        <v>13328</v>
      </c>
      <c r="D78" s="2" t="b">
        <f t="shared" si="12"/>
        <v>0</v>
      </c>
      <c r="E78" s="2" t="b">
        <f t="shared" si="13"/>
        <v>0</v>
      </c>
    </row>
    <row r="79" spans="1:6" x14ac:dyDescent="0.3">
      <c r="A79" s="5" t="s">
        <v>16866</v>
      </c>
      <c r="B79" s="5" t="s">
        <v>16867</v>
      </c>
      <c r="C79" s="5" t="s">
        <v>16868</v>
      </c>
      <c r="D79" s="5" t="b">
        <f t="shared" si="12"/>
        <v>1</v>
      </c>
      <c r="E79" s="5" t="b">
        <f t="shared" si="13"/>
        <v>1</v>
      </c>
      <c r="F79" s="5" t="b">
        <f t="shared" ref="F79" si="16">OR(ISNUMBER(SEARCH("Material", C79)), ISNUMBER(SEARCH("recover", C79)))</f>
        <v>1</v>
      </c>
    </row>
    <row r="80" spans="1:6" hidden="1" x14ac:dyDescent="0.3">
      <c r="A80" s="2" t="s">
        <v>15764</v>
      </c>
      <c r="B80" s="2" t="s">
        <v>15765</v>
      </c>
      <c r="C80" s="2" t="s">
        <v>15766</v>
      </c>
      <c r="D80" s="2" t="b">
        <f t="shared" si="12"/>
        <v>0</v>
      </c>
      <c r="E80" s="2" t="b">
        <f t="shared" si="13"/>
        <v>0</v>
      </c>
    </row>
    <row r="81" spans="1:6" hidden="1" x14ac:dyDescent="0.3">
      <c r="A81" t="s">
        <v>11849</v>
      </c>
      <c r="B81" t="s">
        <v>11850</v>
      </c>
      <c r="C81" t="s">
        <v>11851</v>
      </c>
      <c r="D81" t="b">
        <f t="shared" si="12"/>
        <v>1</v>
      </c>
      <c r="E81" t="b">
        <f t="shared" si="13"/>
        <v>1</v>
      </c>
      <c r="F81" t="b">
        <f t="shared" ref="F81" si="17">OR(ISNUMBER(SEARCH("Material", C81)), ISNUMBER(SEARCH("recover", C81)))</f>
        <v>0</v>
      </c>
    </row>
    <row r="82" spans="1:6" hidden="1" x14ac:dyDescent="0.3">
      <c r="A82" s="2" t="s">
        <v>16869</v>
      </c>
      <c r="B82" s="2" t="s">
        <v>16870</v>
      </c>
      <c r="C82" s="2" t="s">
        <v>16871</v>
      </c>
      <c r="D82" s="2" t="b">
        <f t="shared" si="12"/>
        <v>0</v>
      </c>
      <c r="E82" s="2" t="b">
        <f t="shared" si="13"/>
        <v>0</v>
      </c>
    </row>
    <row r="83" spans="1:6" x14ac:dyDescent="0.3">
      <c r="A83" s="5" t="s">
        <v>13335</v>
      </c>
      <c r="B83" s="5" t="s">
        <v>13336</v>
      </c>
      <c r="C83" s="5" t="s">
        <v>13337</v>
      </c>
      <c r="D83" s="5" t="b">
        <f t="shared" si="12"/>
        <v>1</v>
      </c>
      <c r="E83" s="5" t="b">
        <f t="shared" si="13"/>
        <v>1</v>
      </c>
      <c r="F83" s="5" t="b">
        <f t="shared" ref="F83" si="18">OR(ISNUMBER(SEARCH("Material", C83)), ISNUMBER(SEARCH("recover", C83)))</f>
        <v>1</v>
      </c>
    </row>
    <row r="84" spans="1:6" hidden="1" x14ac:dyDescent="0.3">
      <c r="A84" s="2" t="s">
        <v>6863</v>
      </c>
      <c r="B84" s="2" t="s">
        <v>6864</v>
      </c>
      <c r="C84" s="2" t="s">
        <v>6865</v>
      </c>
      <c r="D84" s="2" t="b">
        <f t="shared" si="12"/>
        <v>0</v>
      </c>
      <c r="E84" s="2" t="b">
        <f t="shared" si="13"/>
        <v>0</v>
      </c>
    </row>
    <row r="85" spans="1:6" hidden="1" x14ac:dyDescent="0.3">
      <c r="A85" s="2" t="s">
        <v>16872</v>
      </c>
      <c r="B85" s="2" t="s">
        <v>16873</v>
      </c>
      <c r="C85" s="2" t="s">
        <v>16874</v>
      </c>
      <c r="D85" s="2" t="b">
        <f t="shared" si="12"/>
        <v>0</v>
      </c>
      <c r="E85" s="2" t="b">
        <f t="shared" si="13"/>
        <v>0</v>
      </c>
    </row>
    <row r="86" spans="1:6" hidden="1" x14ac:dyDescent="0.3">
      <c r="A86" s="2" t="s">
        <v>10894</v>
      </c>
      <c r="B86" s="2" t="s">
        <v>10895</v>
      </c>
      <c r="C86" s="2" t="s">
        <v>10896</v>
      </c>
      <c r="D86" s="2" t="b">
        <f t="shared" si="12"/>
        <v>0</v>
      </c>
      <c r="E86" s="2" t="b">
        <f t="shared" si="13"/>
        <v>0</v>
      </c>
    </row>
    <row r="87" spans="1:6" hidden="1" x14ac:dyDescent="0.3">
      <c r="A87" s="2" t="s">
        <v>16875</v>
      </c>
      <c r="B87" s="2" t="s">
        <v>16876</v>
      </c>
      <c r="C87" s="2" t="s">
        <v>16877</v>
      </c>
      <c r="D87" s="2" t="b">
        <f t="shared" si="12"/>
        <v>0</v>
      </c>
      <c r="E87" s="2" t="b">
        <f t="shared" si="13"/>
        <v>0</v>
      </c>
    </row>
    <row r="88" spans="1:6" hidden="1" x14ac:dyDescent="0.3">
      <c r="A88" s="2" t="s">
        <v>16878</v>
      </c>
      <c r="B88" s="2" t="s">
        <v>16879</v>
      </c>
      <c r="C88" s="2" t="s">
        <v>16880</v>
      </c>
      <c r="D88" s="2" t="b">
        <f t="shared" si="12"/>
        <v>0</v>
      </c>
      <c r="E88" s="2" t="b">
        <f t="shared" si="13"/>
        <v>0</v>
      </c>
    </row>
    <row r="89" spans="1:6" x14ac:dyDescent="0.3">
      <c r="A89" s="5" t="s">
        <v>128</v>
      </c>
      <c r="B89" s="5" t="s">
        <v>129</v>
      </c>
      <c r="C89" s="5" t="s">
        <v>130</v>
      </c>
      <c r="D89" s="5" t="b">
        <f t="shared" si="12"/>
        <v>1</v>
      </c>
      <c r="E89" s="5" t="b">
        <f t="shared" si="13"/>
        <v>1</v>
      </c>
      <c r="F89" s="5" t="b">
        <f t="shared" ref="F89" si="19">OR(ISNUMBER(SEARCH("Material", C89)), ISNUMBER(SEARCH("recover", C89)))</f>
        <v>1</v>
      </c>
    </row>
    <row r="90" spans="1:6" hidden="1" x14ac:dyDescent="0.3">
      <c r="A90" s="2" t="s">
        <v>7008</v>
      </c>
      <c r="B90" s="2" t="s">
        <v>7009</v>
      </c>
      <c r="C90" s="2" t="s">
        <v>7010</v>
      </c>
      <c r="D90" s="2" t="b">
        <f t="shared" si="12"/>
        <v>0</v>
      </c>
      <c r="E90" s="2" t="b">
        <f t="shared" si="13"/>
        <v>0</v>
      </c>
    </row>
    <row r="91" spans="1:6" x14ac:dyDescent="0.3">
      <c r="A91" s="5" t="s">
        <v>6879</v>
      </c>
      <c r="B91" s="5" t="s">
        <v>6880</v>
      </c>
      <c r="C91" s="5" t="s">
        <v>6881</v>
      </c>
      <c r="D91" s="5" t="b">
        <f t="shared" si="12"/>
        <v>1</v>
      </c>
      <c r="E91" s="5" t="b">
        <f t="shared" si="13"/>
        <v>0</v>
      </c>
      <c r="F91" s="5" t="b">
        <f t="shared" ref="F91" si="20">OR(ISNUMBER(SEARCH("Material", C91)), ISNUMBER(SEARCH("recover", C91)))</f>
        <v>1</v>
      </c>
    </row>
    <row r="92" spans="1:6" hidden="1" x14ac:dyDescent="0.3">
      <c r="A92" s="2" t="s">
        <v>16881</v>
      </c>
      <c r="B92" s="2" t="s">
        <v>16882</v>
      </c>
      <c r="C92" s="2" t="s">
        <v>16883</v>
      </c>
      <c r="D92" s="2" t="b">
        <f t="shared" si="12"/>
        <v>0</v>
      </c>
      <c r="E92" s="2" t="b">
        <f t="shared" si="13"/>
        <v>0</v>
      </c>
    </row>
    <row r="93" spans="1:6" x14ac:dyDescent="0.3">
      <c r="A93" s="5" t="s">
        <v>16884</v>
      </c>
      <c r="B93" s="5" t="s">
        <v>16885</v>
      </c>
      <c r="C93" s="5" t="s">
        <v>16886</v>
      </c>
      <c r="D93" s="5" t="b">
        <f t="shared" si="12"/>
        <v>1</v>
      </c>
      <c r="E93" s="5" t="b">
        <f t="shared" si="13"/>
        <v>0</v>
      </c>
      <c r="F93" s="5" t="b">
        <f t="shared" ref="F93" si="21">OR(ISNUMBER(SEARCH("Material", C93)), ISNUMBER(SEARCH("recover", C93)))</f>
        <v>1</v>
      </c>
    </row>
    <row r="94" spans="1:6" hidden="1" x14ac:dyDescent="0.3">
      <c r="A94" s="2" t="s">
        <v>16887</v>
      </c>
      <c r="B94" s="2" t="s">
        <v>16888</v>
      </c>
      <c r="C94" s="2" t="s">
        <v>16889</v>
      </c>
      <c r="D94" s="2" t="b">
        <f t="shared" si="12"/>
        <v>0</v>
      </c>
      <c r="E94" s="2" t="b">
        <f t="shared" si="13"/>
        <v>0</v>
      </c>
    </row>
    <row r="95" spans="1:6" x14ac:dyDescent="0.3">
      <c r="A95" s="5" t="s">
        <v>13516</v>
      </c>
      <c r="B95" s="5" t="s">
        <v>13517</v>
      </c>
      <c r="C95" s="5" t="s">
        <v>13518</v>
      </c>
      <c r="D95" s="5" t="b">
        <f t="shared" si="12"/>
        <v>1</v>
      </c>
      <c r="E95" s="5" t="b">
        <f t="shared" si="13"/>
        <v>1</v>
      </c>
      <c r="F95" s="5" t="b">
        <f t="shared" ref="F95" si="22">OR(ISNUMBER(SEARCH("Material", C95)), ISNUMBER(SEARCH("recover", C95)))</f>
        <v>1</v>
      </c>
    </row>
    <row r="96" spans="1:6" hidden="1" x14ac:dyDescent="0.3">
      <c r="A96" s="2" t="s">
        <v>16890</v>
      </c>
      <c r="B96" s="2" t="s">
        <v>16891</v>
      </c>
      <c r="C96" s="2" t="s">
        <v>16892</v>
      </c>
      <c r="D96" s="2" t="b">
        <f t="shared" si="12"/>
        <v>0</v>
      </c>
      <c r="E96" s="2" t="b">
        <f t="shared" si="13"/>
        <v>0</v>
      </c>
    </row>
    <row r="97" spans="1:6" x14ac:dyDescent="0.3">
      <c r="A97" s="5" t="s">
        <v>16893</v>
      </c>
      <c r="B97" s="5" t="s">
        <v>16894</v>
      </c>
      <c r="C97" s="5" t="s">
        <v>16895</v>
      </c>
      <c r="D97" s="5" t="b">
        <f t="shared" si="12"/>
        <v>1</v>
      </c>
      <c r="E97" s="5" t="b">
        <f t="shared" si="13"/>
        <v>0</v>
      </c>
      <c r="F97" s="5" t="b">
        <f t="shared" ref="F97:F99" si="23">OR(ISNUMBER(SEARCH("Material", C97)), ISNUMBER(SEARCH("recover", C97)))</f>
        <v>1</v>
      </c>
    </row>
    <row r="98" spans="1:6" x14ac:dyDescent="0.3">
      <c r="A98" s="5" t="s">
        <v>16896</v>
      </c>
      <c r="B98" s="5" t="s">
        <v>16897</v>
      </c>
      <c r="C98" s="5" t="s">
        <v>16898</v>
      </c>
      <c r="D98" s="5" t="b">
        <f t="shared" si="12"/>
        <v>1</v>
      </c>
      <c r="E98" s="5" t="b">
        <f t="shared" si="13"/>
        <v>1</v>
      </c>
      <c r="F98" s="5" t="b">
        <f t="shared" si="23"/>
        <v>1</v>
      </c>
    </row>
    <row r="99" spans="1:6" x14ac:dyDescent="0.3">
      <c r="A99" s="5" t="s">
        <v>7795</v>
      </c>
      <c r="B99" s="5" t="s">
        <v>7796</v>
      </c>
      <c r="C99" s="5" t="s">
        <v>7797</v>
      </c>
      <c r="D99" s="5" t="b">
        <f t="shared" si="12"/>
        <v>1</v>
      </c>
      <c r="E99" s="5" t="b">
        <f t="shared" si="13"/>
        <v>1</v>
      </c>
      <c r="F99" s="5" t="b">
        <f t="shared" si="23"/>
        <v>1</v>
      </c>
    </row>
    <row r="100" spans="1:6" hidden="1" x14ac:dyDescent="0.3">
      <c r="A100" s="2" t="s">
        <v>16899</v>
      </c>
      <c r="B100" s="2" t="s">
        <v>16900</v>
      </c>
      <c r="C100" s="2" t="s">
        <v>16901</v>
      </c>
      <c r="D100" s="2" t="b">
        <f t="shared" si="12"/>
        <v>0</v>
      </c>
      <c r="E100" s="2" t="b">
        <f t="shared" si="13"/>
        <v>0</v>
      </c>
    </row>
    <row r="101" spans="1:6" x14ac:dyDescent="0.3">
      <c r="A101" s="5" t="s">
        <v>16902</v>
      </c>
      <c r="B101" s="5" t="s">
        <v>16903</v>
      </c>
      <c r="C101" s="5" t="s">
        <v>16904</v>
      </c>
      <c r="D101" s="5" t="b">
        <f t="shared" si="12"/>
        <v>1</v>
      </c>
      <c r="E101" s="5" t="b">
        <f t="shared" si="13"/>
        <v>1</v>
      </c>
      <c r="F101" s="5" t="b">
        <f t="shared" ref="F101:F107" si="24">OR(ISNUMBER(SEARCH("Material", C101)), ISNUMBER(SEARCH("recover", C101)))</f>
        <v>1</v>
      </c>
    </row>
    <row r="102" spans="1:6" x14ac:dyDescent="0.3">
      <c r="A102" s="5" t="s">
        <v>1546</v>
      </c>
      <c r="B102" s="5" t="s">
        <v>1547</v>
      </c>
      <c r="C102" s="5" t="s">
        <v>1548</v>
      </c>
      <c r="D102" s="5" t="b">
        <f t="shared" si="12"/>
        <v>1</v>
      </c>
      <c r="E102" s="5" t="b">
        <f t="shared" si="13"/>
        <v>1</v>
      </c>
      <c r="F102" s="5" t="b">
        <f t="shared" si="24"/>
        <v>1</v>
      </c>
    </row>
    <row r="103" spans="1:6" x14ac:dyDescent="0.3">
      <c r="A103" s="5" t="s">
        <v>6745</v>
      </c>
      <c r="B103" s="5" t="s">
        <v>6746</v>
      </c>
      <c r="C103" s="5" t="s">
        <v>6747</v>
      </c>
      <c r="D103" s="5" t="b">
        <f t="shared" si="12"/>
        <v>1</v>
      </c>
      <c r="E103" s="5" t="b">
        <f t="shared" si="13"/>
        <v>1</v>
      </c>
      <c r="F103" s="5" t="b">
        <f t="shared" si="24"/>
        <v>1</v>
      </c>
    </row>
    <row r="104" spans="1:6" hidden="1" x14ac:dyDescent="0.3">
      <c r="A104" t="s">
        <v>16905</v>
      </c>
      <c r="B104" t="s">
        <v>16906</v>
      </c>
      <c r="C104" t="s">
        <v>16907</v>
      </c>
      <c r="D104" t="b">
        <f t="shared" si="12"/>
        <v>1</v>
      </c>
      <c r="E104" t="b">
        <f t="shared" si="13"/>
        <v>0</v>
      </c>
      <c r="F104" t="b">
        <f t="shared" si="24"/>
        <v>0</v>
      </c>
    </row>
    <row r="105" spans="1:6" x14ac:dyDescent="0.3">
      <c r="A105" s="5" t="s">
        <v>16908</v>
      </c>
      <c r="B105" s="5" t="s">
        <v>16909</v>
      </c>
      <c r="C105" s="5" t="s">
        <v>16910</v>
      </c>
      <c r="D105" s="5" t="b">
        <f t="shared" si="12"/>
        <v>1</v>
      </c>
      <c r="E105" s="5" t="b">
        <f t="shared" si="13"/>
        <v>1</v>
      </c>
      <c r="F105" s="5" t="b">
        <f t="shared" si="24"/>
        <v>1</v>
      </c>
    </row>
    <row r="106" spans="1:6" x14ac:dyDescent="0.3">
      <c r="A106" s="5" t="s">
        <v>8004</v>
      </c>
      <c r="B106" s="5" t="s">
        <v>8005</v>
      </c>
      <c r="C106" s="5" t="s">
        <v>8006</v>
      </c>
      <c r="D106" s="5" t="b">
        <f t="shared" si="12"/>
        <v>1</v>
      </c>
      <c r="E106" s="5" t="b">
        <f t="shared" si="13"/>
        <v>1</v>
      </c>
      <c r="F106" s="5" t="b">
        <f t="shared" si="24"/>
        <v>1</v>
      </c>
    </row>
    <row r="107" spans="1:6" x14ac:dyDescent="0.3">
      <c r="A107" s="5" t="s">
        <v>14749</v>
      </c>
      <c r="B107" s="5" t="s">
        <v>14750</v>
      </c>
      <c r="C107" s="5" t="s">
        <v>14751</v>
      </c>
      <c r="D107" s="5" t="b">
        <f t="shared" si="12"/>
        <v>1</v>
      </c>
      <c r="E107" s="5" t="b">
        <f t="shared" si="13"/>
        <v>1</v>
      </c>
      <c r="F107" s="5" t="b">
        <f t="shared" si="24"/>
        <v>1</v>
      </c>
    </row>
    <row r="108" spans="1:6" hidden="1" x14ac:dyDescent="0.3">
      <c r="A108" s="2" t="s">
        <v>9679</v>
      </c>
      <c r="B108" s="2" t="s">
        <v>9680</v>
      </c>
      <c r="C108" s="2" t="s">
        <v>9681</v>
      </c>
      <c r="D108" s="2" t="b">
        <f t="shared" si="12"/>
        <v>0</v>
      </c>
      <c r="E108" s="2" t="b">
        <f t="shared" si="13"/>
        <v>0</v>
      </c>
    </row>
    <row r="109" spans="1:6" x14ac:dyDescent="0.3">
      <c r="A109" s="5" t="s">
        <v>6961</v>
      </c>
      <c r="B109" s="5" t="s">
        <v>6962</v>
      </c>
      <c r="C109" s="5" t="s">
        <v>6963</v>
      </c>
      <c r="D109" s="5" t="b">
        <f t="shared" si="12"/>
        <v>1</v>
      </c>
      <c r="E109" s="5" t="b">
        <f t="shared" si="13"/>
        <v>1</v>
      </c>
      <c r="F109" s="5" t="b">
        <f t="shared" ref="F109" si="25">OR(ISNUMBER(SEARCH("Material", C109)), ISNUMBER(SEARCH("recover", C109)))</f>
        <v>1</v>
      </c>
    </row>
    <row r="110" spans="1:6" hidden="1" x14ac:dyDescent="0.3">
      <c r="A110" s="2" t="s">
        <v>10314</v>
      </c>
      <c r="B110" s="2" t="s">
        <v>10315</v>
      </c>
      <c r="C110" s="2" t="s">
        <v>10316</v>
      </c>
      <c r="D110" s="2" t="b">
        <f t="shared" si="12"/>
        <v>0</v>
      </c>
      <c r="E110" s="2" t="b">
        <f t="shared" si="13"/>
        <v>0</v>
      </c>
    </row>
    <row r="111" spans="1:6" x14ac:dyDescent="0.3">
      <c r="A111" s="5" t="s">
        <v>889</v>
      </c>
      <c r="B111" s="5" t="s">
        <v>890</v>
      </c>
      <c r="C111" s="5" t="s">
        <v>891</v>
      </c>
      <c r="D111" s="5" t="b">
        <f t="shared" si="12"/>
        <v>1</v>
      </c>
      <c r="E111" s="5" t="b">
        <f t="shared" si="13"/>
        <v>1</v>
      </c>
      <c r="F111" s="5" t="b">
        <f t="shared" ref="F111" si="26">OR(ISNUMBER(SEARCH("Material", C111)), ISNUMBER(SEARCH("recover", C111)))</f>
        <v>1</v>
      </c>
    </row>
    <row r="112" spans="1:6" hidden="1" x14ac:dyDescent="0.3">
      <c r="A112" s="2" t="s">
        <v>16911</v>
      </c>
      <c r="B112" s="2" t="s">
        <v>16912</v>
      </c>
      <c r="C112" s="2" t="s">
        <v>16913</v>
      </c>
      <c r="D112" s="2" t="b">
        <f t="shared" si="12"/>
        <v>0</v>
      </c>
      <c r="E112" s="2" t="b">
        <f t="shared" si="13"/>
        <v>0</v>
      </c>
    </row>
    <row r="113" spans="1:6" hidden="1" x14ac:dyDescent="0.3">
      <c r="A113" s="2" t="s">
        <v>9924</v>
      </c>
      <c r="B113" s="2" t="s">
        <v>9925</v>
      </c>
      <c r="C113" s="2" t="s">
        <v>9926</v>
      </c>
      <c r="D113" s="2" t="b">
        <f t="shared" si="12"/>
        <v>0</v>
      </c>
      <c r="E113" s="2" t="b">
        <f t="shared" si="13"/>
        <v>0</v>
      </c>
    </row>
    <row r="114" spans="1:6" hidden="1" x14ac:dyDescent="0.3">
      <c r="A114" t="s">
        <v>16914</v>
      </c>
      <c r="B114" t="s">
        <v>16915</v>
      </c>
      <c r="C114" t="s">
        <v>16916</v>
      </c>
      <c r="D114" t="b">
        <f t="shared" si="12"/>
        <v>1</v>
      </c>
      <c r="E114" t="b">
        <f t="shared" si="13"/>
        <v>1</v>
      </c>
      <c r="F114" t="b">
        <f t="shared" ref="F114:F116" si="27">OR(ISNUMBER(SEARCH("Material", C114)), ISNUMBER(SEARCH("recover", C114)))</f>
        <v>0</v>
      </c>
    </row>
    <row r="115" spans="1:6" x14ac:dyDescent="0.3">
      <c r="A115" s="5" t="s">
        <v>6785</v>
      </c>
      <c r="B115" s="5" t="s">
        <v>6786</v>
      </c>
      <c r="C115" s="5" t="s">
        <v>6787</v>
      </c>
      <c r="D115" s="5" t="b">
        <f t="shared" si="12"/>
        <v>1</v>
      </c>
      <c r="E115" s="5" t="b">
        <f t="shared" si="13"/>
        <v>1</v>
      </c>
      <c r="F115" s="5" t="b">
        <f t="shared" si="27"/>
        <v>1</v>
      </c>
    </row>
    <row r="116" spans="1:6" x14ac:dyDescent="0.3">
      <c r="A116" s="5" t="s">
        <v>16917</v>
      </c>
      <c r="B116" s="5" t="s">
        <v>16918</v>
      </c>
      <c r="C116" s="5" t="s">
        <v>16919</v>
      </c>
      <c r="D116" s="5" t="b">
        <f t="shared" si="12"/>
        <v>0</v>
      </c>
      <c r="E116" s="5" t="b">
        <f t="shared" si="13"/>
        <v>1</v>
      </c>
      <c r="F116" s="5" t="b">
        <f t="shared" si="27"/>
        <v>1</v>
      </c>
    </row>
    <row r="117" spans="1:6" hidden="1" x14ac:dyDescent="0.3">
      <c r="A117" s="2" t="s">
        <v>16920</v>
      </c>
      <c r="B117" s="2" t="s">
        <v>16921</v>
      </c>
      <c r="C117" s="2" t="s">
        <v>16922</v>
      </c>
      <c r="D117" s="2" t="b">
        <f t="shared" si="12"/>
        <v>0</v>
      </c>
      <c r="E117" s="2" t="b">
        <f t="shared" si="13"/>
        <v>0</v>
      </c>
    </row>
    <row r="118" spans="1:6" hidden="1" x14ac:dyDescent="0.3">
      <c r="A118" s="2" t="s">
        <v>14802</v>
      </c>
      <c r="B118" s="2" t="s">
        <v>14803</v>
      </c>
      <c r="C118" s="2" t="s">
        <v>14804</v>
      </c>
      <c r="D118" s="2" t="b">
        <f t="shared" si="12"/>
        <v>0</v>
      </c>
      <c r="E118" s="2" t="b">
        <f t="shared" si="13"/>
        <v>0</v>
      </c>
    </row>
    <row r="119" spans="1:6" x14ac:dyDescent="0.3">
      <c r="A119" s="5" t="s">
        <v>11241</v>
      </c>
      <c r="B119" s="5" t="s">
        <v>11242</v>
      </c>
      <c r="C119" s="5" t="s">
        <v>11243</v>
      </c>
      <c r="D119" s="5" t="b">
        <f t="shared" si="12"/>
        <v>1</v>
      </c>
      <c r="E119" s="5" t="b">
        <f t="shared" si="13"/>
        <v>1</v>
      </c>
      <c r="F119" s="5" t="b">
        <f t="shared" ref="F119:F120" si="28">OR(ISNUMBER(SEARCH("Material", C119)), ISNUMBER(SEARCH("recover", C119)))</f>
        <v>1</v>
      </c>
    </row>
    <row r="120" spans="1:6" hidden="1" x14ac:dyDescent="0.3">
      <c r="A120" t="s">
        <v>11763</v>
      </c>
      <c r="B120" t="s">
        <v>11764</v>
      </c>
      <c r="C120" t="s">
        <v>11765</v>
      </c>
      <c r="D120" t="b">
        <f t="shared" si="12"/>
        <v>1</v>
      </c>
      <c r="E120" t="b">
        <f t="shared" si="13"/>
        <v>1</v>
      </c>
      <c r="F120" t="b">
        <f t="shared" si="28"/>
        <v>0</v>
      </c>
    </row>
    <row r="121" spans="1:6" hidden="1" x14ac:dyDescent="0.3">
      <c r="A121" s="2" t="s">
        <v>16923</v>
      </c>
      <c r="B121" s="2" t="s">
        <v>16924</v>
      </c>
      <c r="C121" s="2" t="s">
        <v>16925</v>
      </c>
      <c r="D121" s="2" t="b">
        <f t="shared" si="12"/>
        <v>0</v>
      </c>
      <c r="E121" s="2" t="b">
        <f t="shared" si="13"/>
        <v>0</v>
      </c>
    </row>
    <row r="122" spans="1:6" x14ac:dyDescent="0.3">
      <c r="A122" s="5" t="s">
        <v>3238</v>
      </c>
      <c r="B122" s="5" t="s">
        <v>3239</v>
      </c>
      <c r="C122" s="5" t="s">
        <v>3240</v>
      </c>
      <c r="D122" s="5" t="b">
        <f t="shared" si="12"/>
        <v>1</v>
      </c>
      <c r="E122" s="5" t="b">
        <f t="shared" si="13"/>
        <v>1</v>
      </c>
      <c r="F122" s="5" t="b">
        <f t="shared" ref="F122:F123" si="29">OR(ISNUMBER(SEARCH("Material", C122)), ISNUMBER(SEARCH("recover", C122)))</f>
        <v>1</v>
      </c>
    </row>
    <row r="123" spans="1:6" x14ac:dyDescent="0.3">
      <c r="A123" s="5" t="s">
        <v>10597</v>
      </c>
      <c r="B123" s="5" t="s">
        <v>10598</v>
      </c>
      <c r="C123" s="5" t="s">
        <v>10599</v>
      </c>
      <c r="D123" s="5" t="b">
        <f t="shared" si="12"/>
        <v>1</v>
      </c>
      <c r="E123" s="5" t="b">
        <f t="shared" si="13"/>
        <v>1</v>
      </c>
      <c r="F123" s="5" t="b">
        <f t="shared" si="29"/>
        <v>1</v>
      </c>
    </row>
    <row r="124" spans="1:6" hidden="1" x14ac:dyDescent="0.3">
      <c r="A124" s="2" t="s">
        <v>16926</v>
      </c>
      <c r="B124" s="2" t="s">
        <v>16927</v>
      </c>
      <c r="C124" s="2" t="s">
        <v>16928</v>
      </c>
      <c r="D124" s="2" t="b">
        <f t="shared" si="12"/>
        <v>0</v>
      </c>
      <c r="E124" s="2" t="b">
        <f t="shared" si="13"/>
        <v>0</v>
      </c>
    </row>
    <row r="125" spans="1:6" x14ac:dyDescent="0.3">
      <c r="A125" s="5" t="s">
        <v>9752</v>
      </c>
      <c r="B125" s="5" t="s">
        <v>9753</v>
      </c>
      <c r="C125" s="5" t="s">
        <v>9754</v>
      </c>
      <c r="D125" s="5" t="b">
        <f t="shared" si="12"/>
        <v>1</v>
      </c>
      <c r="E125" s="5" t="b">
        <f t="shared" si="13"/>
        <v>0</v>
      </c>
      <c r="F125" s="5" t="b">
        <f t="shared" ref="F125:F127" si="30">OR(ISNUMBER(SEARCH("Material", C125)), ISNUMBER(SEARCH("recover", C125)))</f>
        <v>1</v>
      </c>
    </row>
    <row r="126" spans="1:6" hidden="1" x14ac:dyDescent="0.3">
      <c r="A126" t="s">
        <v>10199</v>
      </c>
      <c r="B126" t="s">
        <v>10200</v>
      </c>
      <c r="C126" t="s">
        <v>10201</v>
      </c>
      <c r="D126" t="b">
        <f t="shared" si="12"/>
        <v>1</v>
      </c>
      <c r="E126" t="b">
        <f t="shared" si="13"/>
        <v>1</v>
      </c>
      <c r="F126" t="b">
        <f t="shared" si="30"/>
        <v>0</v>
      </c>
    </row>
    <row r="127" spans="1:6" x14ac:dyDescent="0.3">
      <c r="A127" s="5" t="s">
        <v>8135</v>
      </c>
      <c r="B127" s="5" t="s">
        <v>8136</v>
      </c>
      <c r="C127" s="5" t="s">
        <v>8137</v>
      </c>
      <c r="D127" s="5" t="b">
        <f t="shared" si="12"/>
        <v>1</v>
      </c>
      <c r="E127" s="5" t="b">
        <f t="shared" si="13"/>
        <v>1</v>
      </c>
      <c r="F127" s="5" t="b">
        <f t="shared" si="30"/>
        <v>1</v>
      </c>
    </row>
    <row r="128" spans="1:6" hidden="1" x14ac:dyDescent="0.3">
      <c r="A128" s="2" t="s">
        <v>4231</v>
      </c>
      <c r="B128" s="2" t="s">
        <v>4232</v>
      </c>
      <c r="C128" s="2" t="s">
        <v>4233</v>
      </c>
      <c r="D128" s="2" t="b">
        <f t="shared" si="12"/>
        <v>0</v>
      </c>
      <c r="E128" s="2" t="b">
        <f t="shared" si="13"/>
        <v>0</v>
      </c>
    </row>
    <row r="129" spans="1:6" x14ac:dyDescent="0.3">
      <c r="A129" s="5" t="s">
        <v>16929</v>
      </c>
      <c r="B129" s="5" t="s">
        <v>16930</v>
      </c>
      <c r="C129" s="5" t="s">
        <v>16931</v>
      </c>
      <c r="D129" s="5" t="b">
        <f t="shared" si="12"/>
        <v>1</v>
      </c>
      <c r="E129" s="5" t="b">
        <f t="shared" si="13"/>
        <v>1</v>
      </c>
      <c r="F129" s="5" t="b">
        <f t="shared" ref="F129:F136" si="31">OR(ISNUMBER(SEARCH("Material", C129)), ISNUMBER(SEARCH("recover", C129)))</f>
        <v>1</v>
      </c>
    </row>
    <row r="130" spans="1:6" x14ac:dyDescent="0.3">
      <c r="A130" s="5" t="s">
        <v>16932</v>
      </c>
      <c r="B130" s="5" t="s">
        <v>16933</v>
      </c>
      <c r="C130" s="5" t="s">
        <v>16934</v>
      </c>
      <c r="D130" s="5" t="b">
        <f t="shared" si="12"/>
        <v>1</v>
      </c>
      <c r="E130" s="5" t="b">
        <f t="shared" si="13"/>
        <v>1</v>
      </c>
      <c r="F130" s="5" t="b">
        <f t="shared" si="31"/>
        <v>1</v>
      </c>
    </row>
    <row r="131" spans="1:6" x14ac:dyDescent="0.3">
      <c r="A131" s="5" t="s">
        <v>7724</v>
      </c>
      <c r="B131" s="5" t="s">
        <v>7725</v>
      </c>
      <c r="C131" s="5" t="s">
        <v>7726</v>
      </c>
      <c r="D131" s="5" t="b">
        <f t="shared" ref="D131:D194" si="32">OR(ISNUMBER(SEARCH("Battery", C131)), ISNUMBER(SEARCH("Batteries", C131)))</f>
        <v>1</v>
      </c>
      <c r="E131" s="5" t="b">
        <f t="shared" ref="E131:E194" si="33">OR(ISNUMBER(SEARCH("Battery", B131)), ISNUMBER(SEARCH("Batteries", B131)))</f>
        <v>1</v>
      </c>
      <c r="F131" s="5" t="b">
        <f t="shared" si="31"/>
        <v>1</v>
      </c>
    </row>
    <row r="132" spans="1:6" hidden="1" x14ac:dyDescent="0.3">
      <c r="A132" t="s">
        <v>16935</v>
      </c>
      <c r="B132" t="s">
        <v>16936</v>
      </c>
      <c r="C132" t="s">
        <v>16937</v>
      </c>
      <c r="D132" t="b">
        <f t="shared" si="32"/>
        <v>1</v>
      </c>
      <c r="E132" t="b">
        <f t="shared" si="33"/>
        <v>1</v>
      </c>
      <c r="F132" t="b">
        <f t="shared" si="31"/>
        <v>0</v>
      </c>
    </row>
    <row r="133" spans="1:6" x14ac:dyDescent="0.3">
      <c r="A133" s="5" t="s">
        <v>16938</v>
      </c>
      <c r="B133" s="5" t="s">
        <v>16939</v>
      </c>
      <c r="C133" s="5" t="s">
        <v>16940</v>
      </c>
      <c r="D133" s="5" t="b">
        <f t="shared" si="32"/>
        <v>0</v>
      </c>
      <c r="E133" s="5" t="b">
        <f t="shared" si="33"/>
        <v>1</v>
      </c>
      <c r="F133" s="5" t="b">
        <f t="shared" si="31"/>
        <v>1</v>
      </c>
    </row>
    <row r="134" spans="1:6" x14ac:dyDescent="0.3">
      <c r="A134" s="5" t="s">
        <v>16941</v>
      </c>
      <c r="B134" s="5" t="s">
        <v>16942</v>
      </c>
      <c r="C134" s="5" t="s">
        <v>16943</v>
      </c>
      <c r="D134" s="5" t="b">
        <f t="shared" si="32"/>
        <v>1</v>
      </c>
      <c r="E134" s="5" t="b">
        <f t="shared" si="33"/>
        <v>1</v>
      </c>
      <c r="F134" s="5" t="b">
        <f t="shared" si="31"/>
        <v>1</v>
      </c>
    </row>
    <row r="135" spans="1:6" x14ac:dyDescent="0.3">
      <c r="A135" s="5" t="s">
        <v>2872</v>
      </c>
      <c r="B135" s="5" t="s">
        <v>2873</v>
      </c>
      <c r="C135" s="5" t="s">
        <v>2874</v>
      </c>
      <c r="D135" s="5" t="b">
        <f t="shared" si="32"/>
        <v>1</v>
      </c>
      <c r="E135" s="5" t="b">
        <f t="shared" si="33"/>
        <v>1</v>
      </c>
      <c r="F135" s="5" t="b">
        <f t="shared" si="31"/>
        <v>1</v>
      </c>
    </row>
    <row r="136" spans="1:6" x14ac:dyDescent="0.3">
      <c r="A136" s="5" t="s">
        <v>2544</v>
      </c>
      <c r="B136" s="5" t="s">
        <v>2545</v>
      </c>
      <c r="C136" s="5" t="s">
        <v>2546</v>
      </c>
      <c r="D136" s="5" t="b">
        <f t="shared" si="32"/>
        <v>1</v>
      </c>
      <c r="E136" s="5" t="b">
        <f t="shared" si="33"/>
        <v>1</v>
      </c>
      <c r="F136" s="5" t="b">
        <f t="shared" si="31"/>
        <v>1</v>
      </c>
    </row>
    <row r="137" spans="1:6" hidden="1" x14ac:dyDescent="0.3">
      <c r="A137" s="2" t="s">
        <v>4303</v>
      </c>
      <c r="B137" s="2" t="s">
        <v>4304</v>
      </c>
      <c r="C137" s="2" t="s">
        <v>4305</v>
      </c>
      <c r="D137" s="2" t="b">
        <f t="shared" si="32"/>
        <v>0</v>
      </c>
      <c r="E137" s="2" t="b">
        <f t="shared" si="33"/>
        <v>0</v>
      </c>
    </row>
    <row r="138" spans="1:6" x14ac:dyDescent="0.3">
      <c r="A138" s="5" t="s">
        <v>3834</v>
      </c>
      <c r="B138" s="5" t="s">
        <v>3835</v>
      </c>
      <c r="C138" s="5" t="s">
        <v>3836</v>
      </c>
      <c r="D138" s="5" t="b">
        <f t="shared" si="32"/>
        <v>1</v>
      </c>
      <c r="E138" s="5" t="b">
        <f t="shared" si="33"/>
        <v>0</v>
      </c>
      <c r="F138" s="5" t="b">
        <f t="shared" ref="F138:F139" si="34">OR(ISNUMBER(SEARCH("Material", C138)), ISNUMBER(SEARCH("recover", C138)))</f>
        <v>1</v>
      </c>
    </row>
    <row r="139" spans="1:6" hidden="1" x14ac:dyDescent="0.3">
      <c r="A139" t="s">
        <v>16944</v>
      </c>
      <c r="B139" t="s">
        <v>16945</v>
      </c>
      <c r="C139" t="s">
        <v>16946</v>
      </c>
      <c r="D139" t="b">
        <f t="shared" si="32"/>
        <v>1</v>
      </c>
      <c r="E139" t="b">
        <f t="shared" si="33"/>
        <v>1</v>
      </c>
      <c r="F139" t="b">
        <f t="shared" si="34"/>
        <v>0</v>
      </c>
    </row>
    <row r="140" spans="1:6" hidden="1" x14ac:dyDescent="0.3">
      <c r="A140" s="2" t="s">
        <v>16947</v>
      </c>
      <c r="B140" s="2" t="s">
        <v>16948</v>
      </c>
      <c r="C140" s="2" t="s">
        <v>16949</v>
      </c>
      <c r="D140" s="2" t="b">
        <f t="shared" si="32"/>
        <v>0</v>
      </c>
      <c r="E140" s="2" t="b">
        <f t="shared" si="33"/>
        <v>0</v>
      </c>
    </row>
    <row r="141" spans="1:6" x14ac:dyDescent="0.3">
      <c r="A141" s="5" t="s">
        <v>16950</v>
      </c>
      <c r="B141" s="5" t="s">
        <v>16951</v>
      </c>
      <c r="C141" s="5" t="s">
        <v>16952</v>
      </c>
      <c r="D141" s="5" t="b">
        <f t="shared" si="32"/>
        <v>1</v>
      </c>
      <c r="E141" s="5" t="b">
        <f t="shared" si="33"/>
        <v>1</v>
      </c>
      <c r="F141" s="5" t="b">
        <f t="shared" ref="F141:F148" si="35">OR(ISNUMBER(SEARCH("Material", C141)), ISNUMBER(SEARCH("recover", C141)))</f>
        <v>1</v>
      </c>
    </row>
    <row r="142" spans="1:6" x14ac:dyDescent="0.3">
      <c r="A142" s="5" t="s">
        <v>16953</v>
      </c>
      <c r="B142" s="5" t="s">
        <v>16954</v>
      </c>
      <c r="C142" s="5" t="s">
        <v>16955</v>
      </c>
      <c r="D142" s="5" t="b">
        <f t="shared" si="32"/>
        <v>1</v>
      </c>
      <c r="E142" s="5" t="b">
        <f t="shared" si="33"/>
        <v>1</v>
      </c>
      <c r="F142" s="5" t="b">
        <f t="shared" si="35"/>
        <v>1</v>
      </c>
    </row>
    <row r="143" spans="1:6" hidden="1" x14ac:dyDescent="0.3">
      <c r="A143" t="s">
        <v>1567</v>
      </c>
      <c r="B143" t="s">
        <v>1568</v>
      </c>
      <c r="C143" t="s">
        <v>1569</v>
      </c>
      <c r="D143" t="b">
        <f t="shared" si="32"/>
        <v>1</v>
      </c>
      <c r="E143" t="b">
        <f t="shared" si="33"/>
        <v>1</v>
      </c>
      <c r="F143" t="b">
        <f t="shared" si="35"/>
        <v>0</v>
      </c>
    </row>
    <row r="144" spans="1:6" x14ac:dyDescent="0.3">
      <c r="A144" s="5" t="s">
        <v>4128</v>
      </c>
      <c r="B144" s="5" t="s">
        <v>4129</v>
      </c>
      <c r="C144" s="5" t="s">
        <v>4130</v>
      </c>
      <c r="D144" s="5" t="b">
        <f t="shared" si="32"/>
        <v>1</v>
      </c>
      <c r="E144" s="5" t="b">
        <f t="shared" si="33"/>
        <v>1</v>
      </c>
      <c r="F144" s="5" t="b">
        <f t="shared" si="35"/>
        <v>1</v>
      </c>
    </row>
    <row r="145" spans="1:6" x14ac:dyDescent="0.3">
      <c r="A145" s="5" t="s">
        <v>4875</v>
      </c>
      <c r="B145" s="5" t="s">
        <v>4876</v>
      </c>
      <c r="C145" s="5" t="s">
        <v>4877</v>
      </c>
      <c r="D145" s="5" t="b">
        <f t="shared" si="32"/>
        <v>1</v>
      </c>
      <c r="E145" s="5" t="b">
        <f t="shared" si="33"/>
        <v>1</v>
      </c>
      <c r="F145" s="5" t="b">
        <f t="shared" si="35"/>
        <v>1</v>
      </c>
    </row>
    <row r="146" spans="1:6" x14ac:dyDescent="0.3">
      <c r="A146" s="5" t="s">
        <v>10023</v>
      </c>
      <c r="B146" s="5" t="s">
        <v>10024</v>
      </c>
      <c r="C146" s="5" t="s">
        <v>10025</v>
      </c>
      <c r="D146" s="5" t="b">
        <f t="shared" si="32"/>
        <v>1</v>
      </c>
      <c r="E146" s="5" t="b">
        <f t="shared" si="33"/>
        <v>1</v>
      </c>
      <c r="F146" s="5" t="b">
        <f t="shared" si="35"/>
        <v>1</v>
      </c>
    </row>
    <row r="147" spans="1:6" x14ac:dyDescent="0.3">
      <c r="A147" s="5" t="s">
        <v>14793</v>
      </c>
      <c r="B147" s="5" t="s">
        <v>14794</v>
      </c>
      <c r="C147" s="5" t="s">
        <v>14795</v>
      </c>
      <c r="D147" s="5" t="b">
        <f t="shared" si="32"/>
        <v>0</v>
      </c>
      <c r="E147" s="5" t="b">
        <f t="shared" si="33"/>
        <v>1</v>
      </c>
      <c r="F147" s="5" t="b">
        <f t="shared" si="35"/>
        <v>1</v>
      </c>
    </row>
    <row r="148" spans="1:6" hidden="1" x14ac:dyDescent="0.3">
      <c r="A148" t="s">
        <v>16956</v>
      </c>
      <c r="B148" t="s">
        <v>16957</v>
      </c>
      <c r="C148" t="s">
        <v>16958</v>
      </c>
      <c r="D148" t="b">
        <f t="shared" si="32"/>
        <v>1</v>
      </c>
      <c r="E148" t="b">
        <f t="shared" si="33"/>
        <v>1</v>
      </c>
      <c r="F148" t="b">
        <f t="shared" si="35"/>
        <v>0</v>
      </c>
    </row>
    <row r="149" spans="1:6" hidden="1" x14ac:dyDescent="0.3">
      <c r="A149" s="2" t="s">
        <v>16959</v>
      </c>
      <c r="B149" s="2" t="s">
        <v>16960</v>
      </c>
      <c r="C149" s="2" t="s">
        <v>16961</v>
      </c>
      <c r="D149" s="2" t="b">
        <f t="shared" si="32"/>
        <v>0</v>
      </c>
      <c r="E149" s="2" t="b">
        <f t="shared" si="33"/>
        <v>0</v>
      </c>
    </row>
    <row r="150" spans="1:6" x14ac:dyDescent="0.3">
      <c r="A150" s="5" t="s">
        <v>16204</v>
      </c>
      <c r="B150" s="5" t="s">
        <v>16205</v>
      </c>
      <c r="C150" s="5" t="s">
        <v>16206</v>
      </c>
      <c r="D150" s="5" t="b">
        <f t="shared" si="32"/>
        <v>1</v>
      </c>
      <c r="E150" s="5" t="b">
        <f t="shared" si="33"/>
        <v>1</v>
      </c>
      <c r="F150" s="5" t="b">
        <f t="shared" ref="F150" si="36">OR(ISNUMBER(SEARCH("Material", C150)), ISNUMBER(SEARCH("recover", C150)))</f>
        <v>1</v>
      </c>
    </row>
    <row r="151" spans="1:6" hidden="1" x14ac:dyDescent="0.3">
      <c r="A151" s="2" t="s">
        <v>16962</v>
      </c>
      <c r="B151" s="2" t="s">
        <v>16963</v>
      </c>
      <c r="C151" s="2" t="s">
        <v>16964</v>
      </c>
      <c r="D151" s="2" t="b">
        <f t="shared" si="32"/>
        <v>0</v>
      </c>
      <c r="E151" s="2" t="b">
        <f t="shared" si="33"/>
        <v>0</v>
      </c>
    </row>
    <row r="152" spans="1:6" hidden="1" x14ac:dyDescent="0.3">
      <c r="A152" t="s">
        <v>16965</v>
      </c>
      <c r="B152" t="s">
        <v>16966</v>
      </c>
      <c r="C152" t="s">
        <v>16967</v>
      </c>
      <c r="D152" t="b">
        <f t="shared" si="32"/>
        <v>1</v>
      </c>
      <c r="E152" t="b">
        <f t="shared" si="33"/>
        <v>1</v>
      </c>
      <c r="F152" t="b">
        <f t="shared" ref="F152" si="37">OR(ISNUMBER(SEARCH("Material", C152)), ISNUMBER(SEARCH("recover", C152)))</f>
        <v>0</v>
      </c>
    </row>
    <row r="153" spans="1:6" hidden="1" x14ac:dyDescent="0.3">
      <c r="A153" s="2" t="s">
        <v>16968</v>
      </c>
      <c r="B153" s="2" t="s">
        <v>16969</v>
      </c>
      <c r="C153" s="2" t="s">
        <v>16970</v>
      </c>
      <c r="D153" s="2" t="b">
        <f t="shared" si="32"/>
        <v>0</v>
      </c>
      <c r="E153" s="2" t="b">
        <f t="shared" si="33"/>
        <v>0</v>
      </c>
    </row>
    <row r="154" spans="1:6" x14ac:dyDescent="0.3">
      <c r="A154" s="5" t="s">
        <v>16971</v>
      </c>
      <c r="B154" s="5" t="s">
        <v>16972</v>
      </c>
      <c r="C154" s="5" t="s">
        <v>16973</v>
      </c>
      <c r="D154" s="5" t="b">
        <f t="shared" si="32"/>
        <v>1</v>
      </c>
      <c r="E154" s="5" t="b">
        <f t="shared" si="33"/>
        <v>1</v>
      </c>
      <c r="F154" s="5" t="b">
        <f t="shared" ref="F154:F166" si="38">OR(ISNUMBER(SEARCH("Material", C154)), ISNUMBER(SEARCH("recover", C154)))</f>
        <v>1</v>
      </c>
    </row>
    <row r="155" spans="1:6" x14ac:dyDescent="0.3">
      <c r="A155" s="5" t="s">
        <v>16974</v>
      </c>
      <c r="B155" s="5" t="s">
        <v>16975</v>
      </c>
      <c r="C155" s="5" t="s">
        <v>16976</v>
      </c>
      <c r="D155" s="5" t="b">
        <f t="shared" si="32"/>
        <v>1</v>
      </c>
      <c r="E155" s="5" t="b">
        <f t="shared" si="33"/>
        <v>0</v>
      </c>
      <c r="F155" s="5" t="b">
        <f t="shared" si="38"/>
        <v>1</v>
      </c>
    </row>
    <row r="156" spans="1:6" hidden="1" x14ac:dyDescent="0.3">
      <c r="A156" t="s">
        <v>16977</v>
      </c>
      <c r="B156" t="s">
        <v>16978</v>
      </c>
      <c r="C156" t="s">
        <v>16979</v>
      </c>
      <c r="D156" t="b">
        <f t="shared" si="32"/>
        <v>1</v>
      </c>
      <c r="E156" t="b">
        <f t="shared" si="33"/>
        <v>1</v>
      </c>
      <c r="F156" t="b">
        <f t="shared" si="38"/>
        <v>0</v>
      </c>
    </row>
    <row r="157" spans="1:6" x14ac:dyDescent="0.3">
      <c r="A157" s="5" t="s">
        <v>14262</v>
      </c>
      <c r="B157" s="5" t="s">
        <v>14263</v>
      </c>
      <c r="C157" s="5" t="s">
        <v>14264</v>
      </c>
      <c r="D157" s="5" t="b">
        <f t="shared" si="32"/>
        <v>1</v>
      </c>
      <c r="E157" s="5" t="b">
        <f t="shared" si="33"/>
        <v>0</v>
      </c>
      <c r="F157" s="5" t="b">
        <f t="shared" si="38"/>
        <v>1</v>
      </c>
    </row>
    <row r="158" spans="1:6" x14ac:dyDescent="0.3">
      <c r="A158" s="5" t="s">
        <v>8095</v>
      </c>
      <c r="B158" s="5" t="s">
        <v>8096</v>
      </c>
      <c r="C158" s="5" t="s">
        <v>8097</v>
      </c>
      <c r="D158" s="5" t="b">
        <f t="shared" si="32"/>
        <v>1</v>
      </c>
      <c r="E158" s="5" t="b">
        <f t="shared" si="33"/>
        <v>1</v>
      </c>
      <c r="F158" s="5" t="b">
        <f t="shared" si="38"/>
        <v>1</v>
      </c>
    </row>
    <row r="159" spans="1:6" hidden="1" x14ac:dyDescent="0.3">
      <c r="A159" t="s">
        <v>16980</v>
      </c>
      <c r="B159" t="s">
        <v>16981</v>
      </c>
      <c r="C159" t="s">
        <v>16982</v>
      </c>
      <c r="D159" t="b">
        <f t="shared" si="32"/>
        <v>1</v>
      </c>
      <c r="E159" t="b">
        <f t="shared" si="33"/>
        <v>1</v>
      </c>
      <c r="F159" t="b">
        <f t="shared" si="38"/>
        <v>0</v>
      </c>
    </row>
    <row r="160" spans="1:6" x14ac:dyDescent="0.3">
      <c r="A160" s="5" t="s">
        <v>16983</v>
      </c>
      <c r="B160" s="5" t="s">
        <v>16984</v>
      </c>
      <c r="C160" s="5" t="s">
        <v>16985</v>
      </c>
      <c r="D160" s="5" t="b">
        <f t="shared" si="32"/>
        <v>1</v>
      </c>
      <c r="E160" s="5" t="b">
        <f t="shared" si="33"/>
        <v>1</v>
      </c>
      <c r="F160" s="5" t="b">
        <f t="shared" si="38"/>
        <v>1</v>
      </c>
    </row>
    <row r="161" spans="1:6" hidden="1" x14ac:dyDescent="0.3">
      <c r="A161" t="s">
        <v>16986</v>
      </c>
      <c r="B161" t="s">
        <v>16987</v>
      </c>
      <c r="C161" t="s">
        <v>16988</v>
      </c>
      <c r="D161" t="b">
        <f t="shared" si="32"/>
        <v>1</v>
      </c>
      <c r="E161" t="b">
        <f t="shared" si="33"/>
        <v>1</v>
      </c>
      <c r="F161" t="b">
        <f t="shared" si="38"/>
        <v>0</v>
      </c>
    </row>
    <row r="162" spans="1:6" x14ac:dyDescent="0.3">
      <c r="A162" s="5" t="s">
        <v>13525</v>
      </c>
      <c r="B162" s="5" t="s">
        <v>13526</v>
      </c>
      <c r="C162" s="5" t="s">
        <v>13527</v>
      </c>
      <c r="D162" s="5" t="b">
        <f t="shared" si="32"/>
        <v>1</v>
      </c>
      <c r="E162" s="5" t="b">
        <f t="shared" si="33"/>
        <v>0</v>
      </c>
      <c r="F162" s="5" t="b">
        <f t="shared" si="38"/>
        <v>1</v>
      </c>
    </row>
    <row r="163" spans="1:6" hidden="1" x14ac:dyDescent="0.3">
      <c r="A163" t="s">
        <v>16989</v>
      </c>
      <c r="B163" t="s">
        <v>16990</v>
      </c>
      <c r="C163" t="s">
        <v>16991</v>
      </c>
      <c r="D163" t="b">
        <f t="shared" si="32"/>
        <v>1</v>
      </c>
      <c r="E163" t="b">
        <f t="shared" si="33"/>
        <v>0</v>
      </c>
      <c r="F163" t="b">
        <f t="shared" si="38"/>
        <v>0</v>
      </c>
    </row>
    <row r="164" spans="1:6" hidden="1" x14ac:dyDescent="0.3">
      <c r="A164" t="s">
        <v>16992</v>
      </c>
      <c r="B164" t="s">
        <v>16993</v>
      </c>
      <c r="C164" t="s">
        <v>16994</v>
      </c>
      <c r="D164" t="b">
        <f t="shared" si="32"/>
        <v>1</v>
      </c>
      <c r="E164" t="b">
        <f t="shared" si="33"/>
        <v>1</v>
      </c>
      <c r="F164" t="b">
        <f t="shared" si="38"/>
        <v>0</v>
      </c>
    </row>
    <row r="165" spans="1:6" x14ac:dyDescent="0.3">
      <c r="A165" s="5" t="s">
        <v>16995</v>
      </c>
      <c r="B165" s="5" t="s">
        <v>16996</v>
      </c>
      <c r="C165" s="5" t="s">
        <v>16997</v>
      </c>
      <c r="D165" s="5" t="b">
        <f t="shared" si="32"/>
        <v>1</v>
      </c>
      <c r="E165" s="5" t="b">
        <f t="shared" si="33"/>
        <v>1</v>
      </c>
      <c r="F165" s="5" t="b">
        <f t="shared" si="38"/>
        <v>1</v>
      </c>
    </row>
    <row r="166" spans="1:6" x14ac:dyDescent="0.3">
      <c r="A166" s="5" t="s">
        <v>840</v>
      </c>
      <c r="B166" s="5" t="s">
        <v>841</v>
      </c>
      <c r="C166" s="5" t="s">
        <v>842</v>
      </c>
      <c r="D166" s="5" t="b">
        <f t="shared" si="32"/>
        <v>1</v>
      </c>
      <c r="E166" s="5" t="b">
        <f t="shared" si="33"/>
        <v>1</v>
      </c>
      <c r="F166" s="5" t="b">
        <f t="shared" si="38"/>
        <v>1</v>
      </c>
    </row>
    <row r="167" spans="1:6" hidden="1" x14ac:dyDescent="0.3">
      <c r="A167" s="2" t="s">
        <v>3448</v>
      </c>
      <c r="B167" s="2" t="s">
        <v>3449</v>
      </c>
      <c r="C167" s="2" t="s">
        <v>3450</v>
      </c>
      <c r="D167" s="2" t="b">
        <f t="shared" si="32"/>
        <v>0</v>
      </c>
      <c r="E167" s="2" t="b">
        <f t="shared" si="33"/>
        <v>0</v>
      </c>
    </row>
    <row r="168" spans="1:6" hidden="1" x14ac:dyDescent="0.3">
      <c r="A168" s="2" t="s">
        <v>4987</v>
      </c>
      <c r="B168" s="2" t="s">
        <v>4988</v>
      </c>
      <c r="C168" s="2" t="s">
        <v>4989</v>
      </c>
      <c r="D168" s="2" t="b">
        <f t="shared" si="32"/>
        <v>0</v>
      </c>
      <c r="E168" s="2" t="b">
        <f t="shared" si="33"/>
        <v>0</v>
      </c>
    </row>
    <row r="169" spans="1:6" x14ac:dyDescent="0.3">
      <c r="A169" s="5" t="s">
        <v>16998</v>
      </c>
      <c r="B169" s="5" t="s">
        <v>16999</v>
      </c>
      <c r="C169" s="5" t="s">
        <v>17000</v>
      </c>
      <c r="D169" s="5" t="b">
        <f t="shared" si="32"/>
        <v>1</v>
      </c>
      <c r="E169" s="5" t="b">
        <f t="shared" si="33"/>
        <v>1</v>
      </c>
      <c r="F169" s="5" t="b">
        <f t="shared" ref="F169:F170" si="39">OR(ISNUMBER(SEARCH("Material", C169)), ISNUMBER(SEARCH("recover", C169)))</f>
        <v>1</v>
      </c>
    </row>
    <row r="170" spans="1:6" x14ac:dyDescent="0.3">
      <c r="A170" s="5" t="s">
        <v>14879</v>
      </c>
      <c r="B170" s="5" t="s">
        <v>14880</v>
      </c>
      <c r="C170" s="5" t="s">
        <v>14881</v>
      </c>
      <c r="D170" s="5" t="b">
        <f t="shared" si="32"/>
        <v>1</v>
      </c>
      <c r="E170" s="5" t="b">
        <f t="shared" si="33"/>
        <v>1</v>
      </c>
      <c r="F170" s="5" t="b">
        <f t="shared" si="39"/>
        <v>1</v>
      </c>
    </row>
    <row r="171" spans="1:6" hidden="1" x14ac:dyDescent="0.3">
      <c r="A171" s="2" t="s">
        <v>17001</v>
      </c>
      <c r="B171" s="2" t="s">
        <v>17002</v>
      </c>
      <c r="C171" s="2" t="s">
        <v>17003</v>
      </c>
      <c r="D171" s="2" t="b">
        <f t="shared" si="32"/>
        <v>0</v>
      </c>
      <c r="E171" s="2" t="b">
        <f t="shared" si="33"/>
        <v>0</v>
      </c>
    </row>
    <row r="172" spans="1:6" x14ac:dyDescent="0.3">
      <c r="A172" s="5" t="s">
        <v>15463</v>
      </c>
      <c r="B172" s="5" t="s">
        <v>15464</v>
      </c>
      <c r="C172" s="5" t="s">
        <v>15465</v>
      </c>
      <c r="D172" s="5" t="b">
        <f t="shared" si="32"/>
        <v>1</v>
      </c>
      <c r="E172" s="5" t="b">
        <f t="shared" si="33"/>
        <v>1</v>
      </c>
      <c r="F172" s="5" t="b">
        <f t="shared" ref="F172" si="40">OR(ISNUMBER(SEARCH("Material", C172)), ISNUMBER(SEARCH("recover", C172)))</f>
        <v>1</v>
      </c>
    </row>
    <row r="173" spans="1:6" hidden="1" x14ac:dyDescent="0.3">
      <c r="A173" s="2" t="s">
        <v>10677</v>
      </c>
      <c r="B173" s="2" t="s">
        <v>10678</v>
      </c>
      <c r="C173" s="2" t="s">
        <v>10679</v>
      </c>
      <c r="D173" s="2" t="b">
        <f t="shared" si="32"/>
        <v>0</v>
      </c>
      <c r="E173" s="2" t="b">
        <f t="shared" si="33"/>
        <v>0</v>
      </c>
    </row>
    <row r="174" spans="1:6" hidden="1" x14ac:dyDescent="0.3">
      <c r="A174" t="s">
        <v>17004</v>
      </c>
      <c r="B174" t="s">
        <v>17005</v>
      </c>
      <c r="C174" t="s">
        <v>17006</v>
      </c>
      <c r="D174" t="b">
        <f t="shared" si="32"/>
        <v>1</v>
      </c>
      <c r="E174" t="b">
        <f t="shared" si="33"/>
        <v>1</v>
      </c>
      <c r="F174" t="b">
        <f t="shared" ref="F174:F177" si="41">OR(ISNUMBER(SEARCH("Material", C174)), ISNUMBER(SEARCH("recover", C174)))</f>
        <v>0</v>
      </c>
    </row>
    <row r="175" spans="1:6" x14ac:dyDescent="0.3">
      <c r="A175" s="5" t="s">
        <v>7316</v>
      </c>
      <c r="B175" s="5" t="s">
        <v>7317</v>
      </c>
      <c r="C175" s="5" t="s">
        <v>7318</v>
      </c>
      <c r="D175" s="5" t="b">
        <f t="shared" si="32"/>
        <v>1</v>
      </c>
      <c r="E175" s="5" t="b">
        <f t="shared" si="33"/>
        <v>1</v>
      </c>
      <c r="F175" s="5" t="b">
        <f t="shared" si="41"/>
        <v>1</v>
      </c>
    </row>
    <row r="176" spans="1:6" x14ac:dyDescent="0.3">
      <c r="A176" s="5" t="s">
        <v>17007</v>
      </c>
      <c r="B176" s="5" t="s">
        <v>17008</v>
      </c>
      <c r="C176" s="5" t="s">
        <v>17009</v>
      </c>
      <c r="D176" s="5" t="b">
        <f t="shared" si="32"/>
        <v>1</v>
      </c>
      <c r="E176" s="5" t="b">
        <f t="shared" si="33"/>
        <v>1</v>
      </c>
      <c r="F176" s="5" t="b">
        <f t="shared" si="41"/>
        <v>1</v>
      </c>
    </row>
    <row r="177" spans="1:6" hidden="1" x14ac:dyDescent="0.3">
      <c r="A177" t="s">
        <v>17010</v>
      </c>
      <c r="B177" t="s">
        <v>17011</v>
      </c>
      <c r="C177" t="s">
        <v>17012</v>
      </c>
      <c r="D177" t="b">
        <f t="shared" si="32"/>
        <v>1</v>
      </c>
      <c r="E177" t="b">
        <f t="shared" si="33"/>
        <v>1</v>
      </c>
      <c r="F177" t="b">
        <f t="shared" si="41"/>
        <v>0</v>
      </c>
    </row>
    <row r="178" spans="1:6" hidden="1" x14ac:dyDescent="0.3">
      <c r="A178" s="2" t="s">
        <v>17013</v>
      </c>
      <c r="B178" s="2" t="s">
        <v>17014</v>
      </c>
      <c r="C178" s="2" t="s">
        <v>17015</v>
      </c>
      <c r="D178" s="2" t="b">
        <f t="shared" si="32"/>
        <v>0</v>
      </c>
      <c r="E178" s="2" t="b">
        <f t="shared" si="33"/>
        <v>0</v>
      </c>
    </row>
    <row r="179" spans="1:6" x14ac:dyDescent="0.3">
      <c r="A179" s="5" t="s">
        <v>17016</v>
      </c>
      <c r="B179" s="5" t="s">
        <v>17017</v>
      </c>
      <c r="C179" s="5" t="s">
        <v>17018</v>
      </c>
      <c r="D179" s="5" t="b">
        <f t="shared" si="32"/>
        <v>1</v>
      </c>
      <c r="E179" s="5" t="b">
        <f t="shared" si="33"/>
        <v>1</v>
      </c>
      <c r="F179" s="5" t="b">
        <f t="shared" ref="F179:F183" si="42">OR(ISNUMBER(SEARCH("Material", C179)), ISNUMBER(SEARCH("recover", C179)))</f>
        <v>1</v>
      </c>
    </row>
    <row r="180" spans="1:6" x14ac:dyDescent="0.3">
      <c r="A180" s="5" t="s">
        <v>2385</v>
      </c>
      <c r="B180" s="5" t="s">
        <v>2386</v>
      </c>
      <c r="C180" s="5" t="s">
        <v>2387</v>
      </c>
      <c r="D180" s="5" t="b">
        <f t="shared" si="32"/>
        <v>1</v>
      </c>
      <c r="E180" s="5" t="b">
        <f t="shared" si="33"/>
        <v>1</v>
      </c>
      <c r="F180" s="5" t="b">
        <f t="shared" si="42"/>
        <v>1</v>
      </c>
    </row>
    <row r="181" spans="1:6" x14ac:dyDescent="0.3">
      <c r="A181" s="5" t="s">
        <v>3661</v>
      </c>
      <c r="B181" s="5" t="s">
        <v>3662</v>
      </c>
      <c r="C181" s="5" t="s">
        <v>3663</v>
      </c>
      <c r="D181" s="5" t="b">
        <f t="shared" si="32"/>
        <v>1</v>
      </c>
      <c r="E181" s="5" t="b">
        <f t="shared" si="33"/>
        <v>0</v>
      </c>
      <c r="F181" s="5" t="b">
        <f t="shared" si="42"/>
        <v>1</v>
      </c>
    </row>
    <row r="182" spans="1:6" x14ac:dyDescent="0.3">
      <c r="A182" s="5" t="s">
        <v>6113</v>
      </c>
      <c r="B182" s="5" t="s">
        <v>6114</v>
      </c>
      <c r="C182" s="5" t="s">
        <v>6115</v>
      </c>
      <c r="D182" s="5" t="b">
        <f t="shared" si="32"/>
        <v>1</v>
      </c>
      <c r="E182" s="5" t="b">
        <f t="shared" si="33"/>
        <v>1</v>
      </c>
      <c r="F182" s="5" t="b">
        <f t="shared" si="42"/>
        <v>1</v>
      </c>
    </row>
    <row r="183" spans="1:6" x14ac:dyDescent="0.3">
      <c r="A183" s="5" t="s">
        <v>8972</v>
      </c>
      <c r="B183" s="5" t="s">
        <v>8973</v>
      </c>
      <c r="C183" s="5" t="s">
        <v>8974</v>
      </c>
      <c r="D183" s="5" t="b">
        <f t="shared" si="32"/>
        <v>1</v>
      </c>
      <c r="E183" s="5" t="b">
        <f t="shared" si="33"/>
        <v>1</v>
      </c>
      <c r="F183" s="5" t="b">
        <f t="shared" si="42"/>
        <v>1</v>
      </c>
    </row>
    <row r="184" spans="1:6" hidden="1" x14ac:dyDescent="0.3">
      <c r="A184" s="2" t="s">
        <v>9404</v>
      </c>
      <c r="B184" s="2" t="s">
        <v>9405</v>
      </c>
      <c r="C184" s="2" t="s">
        <v>9406</v>
      </c>
      <c r="D184" s="2" t="b">
        <f t="shared" si="32"/>
        <v>0</v>
      </c>
      <c r="E184" s="2" t="b">
        <f t="shared" si="33"/>
        <v>0</v>
      </c>
    </row>
    <row r="185" spans="1:6" hidden="1" x14ac:dyDescent="0.3">
      <c r="A185" s="2" t="s">
        <v>11413</v>
      </c>
      <c r="B185" s="2" t="s">
        <v>11414</v>
      </c>
      <c r="C185" s="2" t="s">
        <v>11415</v>
      </c>
      <c r="D185" s="2" t="b">
        <f t="shared" si="32"/>
        <v>0</v>
      </c>
      <c r="E185" s="2" t="b">
        <f t="shared" si="33"/>
        <v>0</v>
      </c>
    </row>
    <row r="186" spans="1:6" x14ac:dyDescent="0.3">
      <c r="A186" s="5" t="s">
        <v>17019</v>
      </c>
      <c r="B186" s="5" t="s">
        <v>17020</v>
      </c>
      <c r="C186" s="5" t="s">
        <v>17021</v>
      </c>
      <c r="D186" s="5" t="b">
        <f t="shared" si="32"/>
        <v>0</v>
      </c>
      <c r="E186" s="5" t="b">
        <f t="shared" si="33"/>
        <v>1</v>
      </c>
      <c r="F186" s="5" t="b">
        <f t="shared" ref="F186:F187" si="43">OR(ISNUMBER(SEARCH("Material", C186)), ISNUMBER(SEARCH("recover", C186)))</f>
        <v>1</v>
      </c>
    </row>
    <row r="187" spans="1:6" x14ac:dyDescent="0.3">
      <c r="A187" s="5" t="s">
        <v>4286</v>
      </c>
      <c r="B187" s="5" t="s">
        <v>4287</v>
      </c>
      <c r="C187" s="5" t="s">
        <v>4288</v>
      </c>
      <c r="D187" s="5" t="b">
        <f t="shared" si="32"/>
        <v>1</v>
      </c>
      <c r="E187" s="5" t="b">
        <f t="shared" si="33"/>
        <v>1</v>
      </c>
      <c r="F187" s="5" t="b">
        <f t="shared" si="43"/>
        <v>1</v>
      </c>
    </row>
    <row r="188" spans="1:6" hidden="1" x14ac:dyDescent="0.3">
      <c r="A188" s="2" t="s">
        <v>17022</v>
      </c>
      <c r="B188" s="2" t="s">
        <v>17023</v>
      </c>
      <c r="C188" s="2" t="s">
        <v>17024</v>
      </c>
      <c r="D188" s="2" t="b">
        <f t="shared" si="32"/>
        <v>0</v>
      </c>
      <c r="E188" s="2" t="b">
        <f t="shared" si="33"/>
        <v>0</v>
      </c>
    </row>
    <row r="189" spans="1:6" x14ac:dyDescent="0.3">
      <c r="A189" s="5" t="s">
        <v>6860</v>
      </c>
      <c r="B189" s="5" t="s">
        <v>6861</v>
      </c>
      <c r="C189" s="5" t="s">
        <v>6862</v>
      </c>
      <c r="D189" s="5" t="b">
        <f t="shared" si="32"/>
        <v>1</v>
      </c>
      <c r="E189" s="5" t="b">
        <f t="shared" si="33"/>
        <v>1</v>
      </c>
      <c r="F189" s="5" t="b">
        <f t="shared" ref="F189:F193" si="44">OR(ISNUMBER(SEARCH("Material", C189)), ISNUMBER(SEARCH("recover", C189)))</f>
        <v>1</v>
      </c>
    </row>
    <row r="190" spans="1:6" x14ac:dyDescent="0.3">
      <c r="A190" s="5" t="s">
        <v>17025</v>
      </c>
      <c r="B190" s="5" t="s">
        <v>17026</v>
      </c>
      <c r="C190" s="5" t="s">
        <v>17027</v>
      </c>
      <c r="D190" s="5" t="b">
        <f t="shared" si="32"/>
        <v>1</v>
      </c>
      <c r="E190" s="5" t="b">
        <f t="shared" si="33"/>
        <v>0</v>
      </c>
      <c r="F190" s="5" t="b">
        <f t="shared" si="44"/>
        <v>1</v>
      </c>
    </row>
    <row r="191" spans="1:6" x14ac:dyDescent="0.3">
      <c r="A191" s="5" t="s">
        <v>8680</v>
      </c>
      <c r="B191" s="5" t="s">
        <v>8681</v>
      </c>
      <c r="C191" s="5" t="s">
        <v>8682</v>
      </c>
      <c r="D191" s="5" t="b">
        <f t="shared" si="32"/>
        <v>1</v>
      </c>
      <c r="E191" s="5" t="b">
        <f t="shared" si="33"/>
        <v>1</v>
      </c>
      <c r="F191" s="5" t="b">
        <f t="shared" si="44"/>
        <v>1</v>
      </c>
    </row>
    <row r="192" spans="1:6" x14ac:dyDescent="0.3">
      <c r="A192" s="5" t="s">
        <v>9242</v>
      </c>
      <c r="B192" s="5" t="s">
        <v>9243</v>
      </c>
      <c r="C192" s="5" t="s">
        <v>9244</v>
      </c>
      <c r="D192" s="5" t="b">
        <f t="shared" si="32"/>
        <v>1</v>
      </c>
      <c r="E192" s="5" t="b">
        <f t="shared" si="33"/>
        <v>1</v>
      </c>
      <c r="F192" s="5" t="b">
        <f t="shared" si="44"/>
        <v>1</v>
      </c>
    </row>
    <row r="193" spans="1:6" x14ac:dyDescent="0.3">
      <c r="A193" s="5" t="s">
        <v>9202</v>
      </c>
      <c r="B193" s="5" t="s">
        <v>9203</v>
      </c>
      <c r="C193" s="5" t="s">
        <v>9204</v>
      </c>
      <c r="D193" s="5" t="b">
        <f t="shared" si="32"/>
        <v>1</v>
      </c>
      <c r="E193" s="5" t="b">
        <f t="shared" si="33"/>
        <v>1</v>
      </c>
      <c r="F193" s="5" t="b">
        <f t="shared" si="44"/>
        <v>1</v>
      </c>
    </row>
    <row r="194" spans="1:6" hidden="1" x14ac:dyDescent="0.3">
      <c r="A194" s="2" t="s">
        <v>11094</v>
      </c>
      <c r="B194" s="2" t="s">
        <v>11095</v>
      </c>
      <c r="C194" s="2" t="s">
        <v>11096</v>
      </c>
      <c r="D194" s="2" t="b">
        <f t="shared" si="32"/>
        <v>0</v>
      </c>
      <c r="E194" s="2" t="b">
        <f t="shared" si="33"/>
        <v>0</v>
      </c>
    </row>
    <row r="195" spans="1:6" hidden="1" x14ac:dyDescent="0.3">
      <c r="A195" t="s">
        <v>1418</v>
      </c>
      <c r="B195" t="s">
        <v>1419</v>
      </c>
      <c r="C195" t="s">
        <v>1420</v>
      </c>
      <c r="D195" t="b">
        <f t="shared" ref="D195:D258" si="45">OR(ISNUMBER(SEARCH("Battery", C195)), ISNUMBER(SEARCH("Batteries", C195)))</f>
        <v>1</v>
      </c>
      <c r="E195" t="b">
        <f t="shared" ref="E195:E258" si="46">OR(ISNUMBER(SEARCH("Battery", B195)), ISNUMBER(SEARCH("Batteries", B195)))</f>
        <v>1</v>
      </c>
      <c r="F195" t="b">
        <f t="shared" ref="F195:F200" si="47">OR(ISNUMBER(SEARCH("Material", C195)), ISNUMBER(SEARCH("recover", C195)))</f>
        <v>0</v>
      </c>
    </row>
    <row r="196" spans="1:6" x14ac:dyDescent="0.3">
      <c r="A196" s="5" t="s">
        <v>7255</v>
      </c>
      <c r="B196" s="5" t="s">
        <v>7256</v>
      </c>
      <c r="C196" s="5" t="s">
        <v>7257</v>
      </c>
      <c r="D196" s="5" t="b">
        <f t="shared" si="45"/>
        <v>1</v>
      </c>
      <c r="E196" s="5" t="b">
        <f t="shared" si="46"/>
        <v>1</v>
      </c>
      <c r="F196" s="5" t="b">
        <f t="shared" si="47"/>
        <v>1</v>
      </c>
    </row>
    <row r="197" spans="1:6" x14ac:dyDescent="0.3">
      <c r="A197" s="5" t="s">
        <v>7658</v>
      </c>
      <c r="B197" s="5" t="s">
        <v>7659</v>
      </c>
      <c r="C197" s="5" t="s">
        <v>7660</v>
      </c>
      <c r="D197" s="5" t="b">
        <f t="shared" si="45"/>
        <v>1</v>
      </c>
      <c r="E197" s="5" t="b">
        <f t="shared" si="46"/>
        <v>1</v>
      </c>
      <c r="F197" s="5" t="b">
        <f t="shared" si="47"/>
        <v>1</v>
      </c>
    </row>
    <row r="198" spans="1:6" x14ac:dyDescent="0.3">
      <c r="A198" s="5" t="s">
        <v>17028</v>
      </c>
      <c r="B198" s="5" t="s">
        <v>17029</v>
      </c>
      <c r="C198" s="5" t="s">
        <v>17030</v>
      </c>
      <c r="D198" s="5" t="b">
        <f t="shared" si="45"/>
        <v>1</v>
      </c>
      <c r="E198" s="5" t="b">
        <f t="shared" si="46"/>
        <v>0</v>
      </c>
      <c r="F198" s="5" t="b">
        <f t="shared" si="47"/>
        <v>1</v>
      </c>
    </row>
    <row r="199" spans="1:6" x14ac:dyDescent="0.3">
      <c r="A199" s="5" t="s">
        <v>10231</v>
      </c>
      <c r="B199" s="5" t="s">
        <v>10232</v>
      </c>
      <c r="C199" s="5" t="s">
        <v>10233</v>
      </c>
      <c r="D199" s="5" t="b">
        <f t="shared" si="45"/>
        <v>1</v>
      </c>
      <c r="E199" s="5" t="b">
        <f t="shared" si="46"/>
        <v>0</v>
      </c>
      <c r="F199" s="5" t="b">
        <f t="shared" si="47"/>
        <v>1</v>
      </c>
    </row>
    <row r="200" spans="1:6" x14ac:dyDescent="0.3">
      <c r="A200" s="5" t="s">
        <v>7214</v>
      </c>
      <c r="B200" s="5" t="s">
        <v>7215</v>
      </c>
      <c r="C200" s="5" t="s">
        <v>7216</v>
      </c>
      <c r="D200" s="5" t="b">
        <f t="shared" si="45"/>
        <v>1</v>
      </c>
      <c r="E200" s="5" t="b">
        <f t="shared" si="46"/>
        <v>0</v>
      </c>
      <c r="F200" s="5" t="b">
        <f t="shared" si="47"/>
        <v>1</v>
      </c>
    </row>
    <row r="201" spans="1:6" hidden="1" x14ac:dyDescent="0.3">
      <c r="A201" s="2" t="s">
        <v>17031</v>
      </c>
      <c r="B201" s="2" t="s">
        <v>17032</v>
      </c>
      <c r="C201" s="2" t="s">
        <v>17033</v>
      </c>
      <c r="D201" s="2" t="b">
        <f t="shared" si="45"/>
        <v>0</v>
      </c>
      <c r="E201" s="2" t="b">
        <f t="shared" si="46"/>
        <v>0</v>
      </c>
    </row>
    <row r="202" spans="1:6" hidden="1" x14ac:dyDescent="0.3">
      <c r="A202" s="2" t="s">
        <v>17034</v>
      </c>
      <c r="B202" s="2" t="s">
        <v>17035</v>
      </c>
      <c r="C202" s="2" t="s">
        <v>17036</v>
      </c>
      <c r="D202" s="2" t="b">
        <f t="shared" si="45"/>
        <v>0</v>
      </c>
      <c r="E202" s="2" t="b">
        <f t="shared" si="46"/>
        <v>0</v>
      </c>
    </row>
    <row r="203" spans="1:6" hidden="1" x14ac:dyDescent="0.3">
      <c r="A203" s="2" t="s">
        <v>17037</v>
      </c>
      <c r="B203" s="2" t="s">
        <v>17038</v>
      </c>
      <c r="C203" s="2" t="s">
        <v>17039</v>
      </c>
      <c r="D203" s="2" t="b">
        <f t="shared" si="45"/>
        <v>0</v>
      </c>
      <c r="E203" s="2" t="b">
        <f t="shared" si="46"/>
        <v>0</v>
      </c>
    </row>
    <row r="204" spans="1:6" x14ac:dyDescent="0.3">
      <c r="A204" s="5" t="s">
        <v>11109</v>
      </c>
      <c r="B204" s="5" t="s">
        <v>11110</v>
      </c>
      <c r="C204" s="5" t="s">
        <v>11111</v>
      </c>
      <c r="D204" s="5" t="b">
        <f t="shared" si="45"/>
        <v>1</v>
      </c>
      <c r="E204" s="5" t="b">
        <f t="shared" si="46"/>
        <v>1</v>
      </c>
      <c r="F204" s="5" t="b">
        <f t="shared" ref="F204:F206" si="48">OR(ISNUMBER(SEARCH("Material", C204)), ISNUMBER(SEARCH("recover", C204)))</f>
        <v>1</v>
      </c>
    </row>
    <row r="205" spans="1:6" hidden="1" x14ac:dyDescent="0.3">
      <c r="A205" t="s">
        <v>236</v>
      </c>
      <c r="B205" t="s">
        <v>237</v>
      </c>
      <c r="C205" t="s">
        <v>238</v>
      </c>
      <c r="D205" t="b">
        <f t="shared" si="45"/>
        <v>1</v>
      </c>
      <c r="E205" t="b">
        <f t="shared" si="46"/>
        <v>1</v>
      </c>
      <c r="F205" t="b">
        <f t="shared" si="48"/>
        <v>0</v>
      </c>
    </row>
    <row r="206" spans="1:6" x14ac:dyDescent="0.3">
      <c r="A206" s="5" t="s">
        <v>2422</v>
      </c>
      <c r="B206" s="5" t="s">
        <v>2423</v>
      </c>
      <c r="C206" s="5" t="s">
        <v>2424</v>
      </c>
      <c r="D206" s="5" t="b">
        <f t="shared" si="45"/>
        <v>1</v>
      </c>
      <c r="E206" s="5" t="b">
        <f t="shared" si="46"/>
        <v>0</v>
      </c>
      <c r="F206" s="5" t="b">
        <f t="shared" si="48"/>
        <v>1</v>
      </c>
    </row>
    <row r="207" spans="1:6" hidden="1" x14ac:dyDescent="0.3">
      <c r="A207" s="2" t="s">
        <v>13280</v>
      </c>
      <c r="B207" s="2" t="s">
        <v>13281</v>
      </c>
      <c r="C207" s="2" t="s">
        <v>13282</v>
      </c>
      <c r="D207" s="2" t="b">
        <f t="shared" si="45"/>
        <v>0</v>
      </c>
      <c r="E207" s="2" t="b">
        <f t="shared" si="46"/>
        <v>0</v>
      </c>
    </row>
    <row r="208" spans="1:6" hidden="1" x14ac:dyDescent="0.3">
      <c r="A208" s="2" t="s">
        <v>12991</v>
      </c>
      <c r="B208" s="2" t="s">
        <v>12992</v>
      </c>
      <c r="C208" s="2" t="s">
        <v>12993</v>
      </c>
      <c r="D208" s="2" t="b">
        <f t="shared" si="45"/>
        <v>0</v>
      </c>
      <c r="E208" s="2" t="b">
        <f t="shared" si="46"/>
        <v>0</v>
      </c>
    </row>
    <row r="209" spans="1:6" x14ac:dyDescent="0.3">
      <c r="A209" s="5" t="s">
        <v>17040</v>
      </c>
      <c r="B209" s="5" t="s">
        <v>17041</v>
      </c>
      <c r="C209" s="5" t="s">
        <v>17042</v>
      </c>
      <c r="D209" s="5" t="b">
        <f t="shared" si="45"/>
        <v>1</v>
      </c>
      <c r="E209" s="5" t="b">
        <f t="shared" si="46"/>
        <v>1</v>
      </c>
      <c r="F209" s="5" t="b">
        <f t="shared" ref="F209:F212" si="49">OR(ISNUMBER(SEARCH("Material", C209)), ISNUMBER(SEARCH("recover", C209)))</f>
        <v>1</v>
      </c>
    </row>
    <row r="210" spans="1:6" x14ac:dyDescent="0.3">
      <c r="A210" s="5" t="s">
        <v>17043</v>
      </c>
      <c r="B210" s="5" t="s">
        <v>17044</v>
      </c>
      <c r="C210" s="5" t="s">
        <v>17045</v>
      </c>
      <c r="D210" s="5" t="b">
        <f t="shared" si="45"/>
        <v>1</v>
      </c>
      <c r="E210" s="5" t="b">
        <f t="shared" si="46"/>
        <v>1</v>
      </c>
      <c r="F210" s="5" t="b">
        <f t="shared" si="49"/>
        <v>1</v>
      </c>
    </row>
    <row r="211" spans="1:6" x14ac:dyDescent="0.3">
      <c r="A211" s="5" t="s">
        <v>17046</v>
      </c>
      <c r="B211" s="5" t="s">
        <v>17047</v>
      </c>
      <c r="C211" s="5" t="s">
        <v>17048</v>
      </c>
      <c r="D211" s="5" t="b">
        <f t="shared" si="45"/>
        <v>1</v>
      </c>
      <c r="E211" s="5" t="b">
        <f t="shared" si="46"/>
        <v>1</v>
      </c>
      <c r="F211" s="5" t="b">
        <f t="shared" si="49"/>
        <v>1</v>
      </c>
    </row>
    <row r="212" spans="1:6" x14ac:dyDescent="0.3">
      <c r="A212" s="5" t="s">
        <v>14142</v>
      </c>
      <c r="B212" s="5" t="s">
        <v>14143</v>
      </c>
      <c r="C212" s="5" t="s">
        <v>14144</v>
      </c>
      <c r="D212" s="5" t="b">
        <f t="shared" si="45"/>
        <v>1</v>
      </c>
      <c r="E212" s="5" t="b">
        <f t="shared" si="46"/>
        <v>1</v>
      </c>
      <c r="F212" s="5" t="b">
        <f t="shared" si="49"/>
        <v>1</v>
      </c>
    </row>
    <row r="213" spans="1:6" hidden="1" x14ac:dyDescent="0.3">
      <c r="A213" s="2" t="s">
        <v>14294</v>
      </c>
      <c r="B213" s="2" t="s">
        <v>14295</v>
      </c>
      <c r="C213" s="2" t="s">
        <v>14296</v>
      </c>
      <c r="D213" s="2" t="b">
        <f t="shared" si="45"/>
        <v>0</v>
      </c>
      <c r="E213" s="2" t="b">
        <f t="shared" si="46"/>
        <v>0</v>
      </c>
    </row>
    <row r="214" spans="1:6" hidden="1" x14ac:dyDescent="0.3">
      <c r="A214" t="s">
        <v>17049</v>
      </c>
      <c r="B214" t="s">
        <v>17050</v>
      </c>
      <c r="C214" t="s">
        <v>17051</v>
      </c>
      <c r="D214" t="b">
        <f t="shared" si="45"/>
        <v>1</v>
      </c>
      <c r="E214" t="b">
        <f t="shared" si="46"/>
        <v>1</v>
      </c>
      <c r="F214" t="b">
        <f t="shared" ref="F214:F215" si="50">OR(ISNUMBER(SEARCH("Material", C214)), ISNUMBER(SEARCH("recover", C214)))</f>
        <v>0</v>
      </c>
    </row>
    <row r="215" spans="1:6" x14ac:dyDescent="0.3">
      <c r="A215" s="5" t="s">
        <v>7836</v>
      </c>
      <c r="B215" s="5" t="s">
        <v>7837</v>
      </c>
      <c r="C215" s="5" t="s">
        <v>7838</v>
      </c>
      <c r="D215" s="5" t="b">
        <f t="shared" si="45"/>
        <v>0</v>
      </c>
      <c r="E215" s="5" t="b">
        <f t="shared" si="46"/>
        <v>1</v>
      </c>
      <c r="F215" s="5" t="b">
        <f t="shared" si="50"/>
        <v>1</v>
      </c>
    </row>
    <row r="216" spans="1:6" hidden="1" x14ac:dyDescent="0.3">
      <c r="A216" s="2" t="s">
        <v>8897</v>
      </c>
      <c r="B216" s="2" t="s">
        <v>8898</v>
      </c>
      <c r="C216" s="2" t="s">
        <v>8899</v>
      </c>
      <c r="D216" s="2" t="b">
        <f t="shared" si="45"/>
        <v>0</v>
      </c>
      <c r="E216" s="2" t="b">
        <f t="shared" si="46"/>
        <v>0</v>
      </c>
    </row>
    <row r="217" spans="1:6" x14ac:dyDescent="0.3">
      <c r="A217" s="5" t="s">
        <v>9698</v>
      </c>
      <c r="B217" s="5" t="s">
        <v>9699</v>
      </c>
      <c r="C217" s="5" t="s">
        <v>9700</v>
      </c>
      <c r="D217" s="5" t="b">
        <f t="shared" si="45"/>
        <v>1</v>
      </c>
      <c r="E217" s="5" t="b">
        <f t="shared" si="46"/>
        <v>1</v>
      </c>
      <c r="F217" s="5" t="b">
        <f t="shared" ref="F217:F219" si="51">OR(ISNUMBER(SEARCH("Material", C217)), ISNUMBER(SEARCH("recover", C217)))</f>
        <v>1</v>
      </c>
    </row>
    <row r="218" spans="1:6" x14ac:dyDescent="0.3">
      <c r="A218" s="5" t="s">
        <v>9321</v>
      </c>
      <c r="B218" s="5" t="s">
        <v>9322</v>
      </c>
      <c r="C218" s="5" t="s">
        <v>9323</v>
      </c>
      <c r="D218" s="5" t="b">
        <f t="shared" si="45"/>
        <v>1</v>
      </c>
      <c r="E218" s="5" t="b">
        <f t="shared" si="46"/>
        <v>1</v>
      </c>
      <c r="F218" s="5" t="b">
        <f t="shared" si="51"/>
        <v>1</v>
      </c>
    </row>
    <row r="219" spans="1:6" x14ac:dyDescent="0.3">
      <c r="A219" s="5" t="s">
        <v>17052</v>
      </c>
      <c r="B219" s="5" t="s">
        <v>17053</v>
      </c>
      <c r="C219" s="5" t="s">
        <v>17054</v>
      </c>
      <c r="D219" s="5" t="b">
        <f t="shared" si="45"/>
        <v>1</v>
      </c>
      <c r="E219" s="5" t="b">
        <f t="shared" si="46"/>
        <v>1</v>
      </c>
      <c r="F219" s="5" t="b">
        <f t="shared" si="51"/>
        <v>1</v>
      </c>
    </row>
    <row r="220" spans="1:6" hidden="1" x14ac:dyDescent="0.3">
      <c r="A220" s="2" t="s">
        <v>17055</v>
      </c>
      <c r="B220" s="2" t="s">
        <v>17056</v>
      </c>
      <c r="C220" s="2" t="s">
        <v>17057</v>
      </c>
      <c r="D220" s="2" t="b">
        <f t="shared" si="45"/>
        <v>0</v>
      </c>
      <c r="E220" s="2" t="b">
        <f t="shared" si="46"/>
        <v>0</v>
      </c>
    </row>
    <row r="221" spans="1:6" hidden="1" x14ac:dyDescent="0.3">
      <c r="A221" s="2" t="s">
        <v>12050</v>
      </c>
      <c r="B221" s="2" t="s">
        <v>12051</v>
      </c>
      <c r="C221" s="2" t="s">
        <v>12052</v>
      </c>
      <c r="D221" s="2" t="b">
        <f t="shared" si="45"/>
        <v>0</v>
      </c>
      <c r="E221" s="2" t="b">
        <f t="shared" si="46"/>
        <v>0</v>
      </c>
    </row>
    <row r="222" spans="1:6" hidden="1" x14ac:dyDescent="0.3">
      <c r="A222" s="2" t="s">
        <v>17058</v>
      </c>
      <c r="B222" s="2" t="s">
        <v>17059</v>
      </c>
      <c r="C222" s="2" t="s">
        <v>17060</v>
      </c>
      <c r="D222" s="2" t="b">
        <f t="shared" si="45"/>
        <v>0</v>
      </c>
      <c r="E222" s="2" t="b">
        <f t="shared" si="46"/>
        <v>0</v>
      </c>
    </row>
    <row r="223" spans="1:6" x14ac:dyDescent="0.3">
      <c r="A223" s="5" t="s">
        <v>17061</v>
      </c>
      <c r="B223" s="5" t="s">
        <v>17062</v>
      </c>
      <c r="C223" s="5" t="s">
        <v>17063</v>
      </c>
      <c r="D223" s="5" t="b">
        <f t="shared" si="45"/>
        <v>0</v>
      </c>
      <c r="E223" s="5" t="b">
        <f t="shared" si="46"/>
        <v>1</v>
      </c>
      <c r="F223" s="5" t="b">
        <f t="shared" ref="F223:F225" si="52">OR(ISNUMBER(SEARCH("Material", C223)), ISNUMBER(SEARCH("recover", C223)))</f>
        <v>1</v>
      </c>
    </row>
    <row r="224" spans="1:6" hidden="1" x14ac:dyDescent="0.3">
      <c r="A224" t="s">
        <v>17064</v>
      </c>
      <c r="B224" t="s">
        <v>17065</v>
      </c>
      <c r="C224" t="s">
        <v>17066</v>
      </c>
      <c r="D224" t="b">
        <f t="shared" si="45"/>
        <v>1</v>
      </c>
      <c r="E224" t="b">
        <f t="shared" si="46"/>
        <v>1</v>
      </c>
      <c r="F224" t="b">
        <f t="shared" si="52"/>
        <v>0</v>
      </c>
    </row>
    <row r="225" spans="1:6" x14ac:dyDescent="0.3">
      <c r="A225" s="5" t="s">
        <v>17067</v>
      </c>
      <c r="B225" s="5" t="s">
        <v>17068</v>
      </c>
      <c r="C225" s="5" t="s">
        <v>17069</v>
      </c>
      <c r="D225" s="5" t="b">
        <f t="shared" si="45"/>
        <v>1</v>
      </c>
      <c r="E225" s="5" t="b">
        <f t="shared" si="46"/>
        <v>1</v>
      </c>
      <c r="F225" s="5" t="b">
        <f t="shared" si="52"/>
        <v>1</v>
      </c>
    </row>
    <row r="226" spans="1:6" hidden="1" x14ac:dyDescent="0.3">
      <c r="A226" s="2" t="s">
        <v>17070</v>
      </c>
      <c r="B226" s="2" t="s">
        <v>17071</v>
      </c>
      <c r="C226" s="2" t="s">
        <v>17072</v>
      </c>
      <c r="D226" s="2" t="b">
        <f t="shared" si="45"/>
        <v>0</v>
      </c>
      <c r="E226" s="2" t="b">
        <f t="shared" si="46"/>
        <v>0</v>
      </c>
    </row>
    <row r="227" spans="1:6" hidden="1" x14ac:dyDescent="0.3">
      <c r="A227" t="s">
        <v>17073</v>
      </c>
      <c r="B227" t="s">
        <v>17074</v>
      </c>
      <c r="C227" t="s">
        <v>17075</v>
      </c>
      <c r="D227" t="b">
        <f t="shared" si="45"/>
        <v>1</v>
      </c>
      <c r="E227" t="b">
        <f t="shared" si="46"/>
        <v>1</v>
      </c>
      <c r="F227" t="b">
        <f t="shared" ref="F227:F228" si="53">OR(ISNUMBER(SEARCH("Material", C227)), ISNUMBER(SEARCH("recover", C227)))</f>
        <v>0</v>
      </c>
    </row>
    <row r="228" spans="1:6" x14ac:dyDescent="0.3">
      <c r="A228" s="5" t="s">
        <v>8213</v>
      </c>
      <c r="B228" s="5" t="s">
        <v>8214</v>
      </c>
      <c r="C228" s="5" t="s">
        <v>8215</v>
      </c>
      <c r="D228" s="5" t="b">
        <f t="shared" si="45"/>
        <v>1</v>
      </c>
      <c r="E228" s="5" t="b">
        <f t="shared" si="46"/>
        <v>1</v>
      </c>
      <c r="F228" s="5" t="b">
        <f t="shared" si="53"/>
        <v>1</v>
      </c>
    </row>
    <row r="229" spans="1:6" hidden="1" x14ac:dyDescent="0.3">
      <c r="A229" s="2" t="s">
        <v>17076</v>
      </c>
      <c r="B229" s="2" t="s">
        <v>17077</v>
      </c>
      <c r="C229" s="2" t="s">
        <v>17078</v>
      </c>
      <c r="D229" s="2" t="b">
        <f t="shared" si="45"/>
        <v>0</v>
      </c>
      <c r="E229" s="2" t="b">
        <f t="shared" si="46"/>
        <v>0</v>
      </c>
    </row>
    <row r="230" spans="1:6" x14ac:dyDescent="0.3">
      <c r="A230" s="5" t="s">
        <v>7645</v>
      </c>
      <c r="B230" s="5" t="s">
        <v>7646</v>
      </c>
      <c r="C230" s="5" t="s">
        <v>7647</v>
      </c>
      <c r="D230" s="5" t="b">
        <f t="shared" si="45"/>
        <v>1</v>
      </c>
      <c r="E230" s="5" t="b">
        <f t="shared" si="46"/>
        <v>1</v>
      </c>
      <c r="F230" s="5" t="b">
        <f t="shared" ref="F230:F231" si="54">OR(ISNUMBER(SEARCH("Material", C230)), ISNUMBER(SEARCH("recover", C230)))</f>
        <v>1</v>
      </c>
    </row>
    <row r="231" spans="1:6" x14ac:dyDescent="0.3">
      <c r="A231" s="5" t="s">
        <v>14231</v>
      </c>
      <c r="B231" s="5" t="s">
        <v>14232</v>
      </c>
      <c r="C231" s="5" t="s">
        <v>14233</v>
      </c>
      <c r="D231" s="5" t="b">
        <f t="shared" si="45"/>
        <v>1</v>
      </c>
      <c r="E231" s="5" t="b">
        <f t="shared" si="46"/>
        <v>1</v>
      </c>
      <c r="F231" s="5" t="b">
        <f t="shared" si="54"/>
        <v>1</v>
      </c>
    </row>
    <row r="232" spans="1:6" hidden="1" x14ac:dyDescent="0.3">
      <c r="A232" s="2" t="s">
        <v>17079</v>
      </c>
      <c r="B232" s="2" t="s">
        <v>17080</v>
      </c>
      <c r="C232" s="2" t="s">
        <v>17081</v>
      </c>
      <c r="D232" s="2" t="b">
        <f t="shared" si="45"/>
        <v>0</v>
      </c>
      <c r="E232" s="2" t="b">
        <f t="shared" si="46"/>
        <v>0</v>
      </c>
    </row>
    <row r="233" spans="1:6" x14ac:dyDescent="0.3">
      <c r="A233" s="5" t="s">
        <v>17082</v>
      </c>
      <c r="B233" s="5" t="s">
        <v>17083</v>
      </c>
      <c r="C233" s="5" t="s">
        <v>17084</v>
      </c>
      <c r="D233" s="5" t="b">
        <f t="shared" si="45"/>
        <v>1</v>
      </c>
      <c r="E233" s="5" t="b">
        <f t="shared" si="46"/>
        <v>1</v>
      </c>
      <c r="F233" s="5" t="b">
        <f t="shared" ref="F233:F241" si="55">OR(ISNUMBER(SEARCH("Material", C233)), ISNUMBER(SEARCH("recover", C233)))</f>
        <v>1</v>
      </c>
    </row>
    <row r="234" spans="1:6" x14ac:dyDescent="0.3">
      <c r="A234" s="5" t="s">
        <v>17085</v>
      </c>
      <c r="B234" s="5" t="s">
        <v>17086</v>
      </c>
      <c r="C234" s="5" t="s">
        <v>17087</v>
      </c>
      <c r="D234" s="5" t="b">
        <f t="shared" si="45"/>
        <v>1</v>
      </c>
      <c r="E234" s="5" t="b">
        <f t="shared" si="46"/>
        <v>1</v>
      </c>
      <c r="F234" s="5" t="b">
        <f t="shared" si="55"/>
        <v>1</v>
      </c>
    </row>
    <row r="235" spans="1:6" x14ac:dyDescent="0.3">
      <c r="A235" s="5" t="s">
        <v>3918</v>
      </c>
      <c r="B235" s="5" t="s">
        <v>3919</v>
      </c>
      <c r="C235" s="5" t="s">
        <v>3920</v>
      </c>
      <c r="D235" s="5" t="b">
        <f t="shared" si="45"/>
        <v>1</v>
      </c>
      <c r="E235" s="5" t="b">
        <f t="shared" si="46"/>
        <v>1</v>
      </c>
      <c r="F235" s="5" t="b">
        <f t="shared" si="55"/>
        <v>1</v>
      </c>
    </row>
    <row r="236" spans="1:6" x14ac:dyDescent="0.3">
      <c r="A236" s="5" t="s">
        <v>3153</v>
      </c>
      <c r="B236" s="5" t="s">
        <v>3154</v>
      </c>
      <c r="C236" s="5" t="s">
        <v>3155</v>
      </c>
      <c r="D236" s="5" t="b">
        <f t="shared" si="45"/>
        <v>1</v>
      </c>
      <c r="E236" s="5" t="b">
        <f t="shared" si="46"/>
        <v>1</v>
      </c>
      <c r="F236" s="5" t="b">
        <f t="shared" si="55"/>
        <v>1</v>
      </c>
    </row>
    <row r="237" spans="1:6" x14ac:dyDescent="0.3">
      <c r="A237" s="5" t="s">
        <v>4647</v>
      </c>
      <c r="B237" s="5" t="s">
        <v>4648</v>
      </c>
      <c r="C237" s="5" t="s">
        <v>4649</v>
      </c>
      <c r="D237" s="5" t="b">
        <f t="shared" si="45"/>
        <v>1</v>
      </c>
      <c r="E237" s="5" t="b">
        <f t="shared" si="46"/>
        <v>1</v>
      </c>
      <c r="F237" s="5" t="b">
        <f t="shared" si="55"/>
        <v>1</v>
      </c>
    </row>
    <row r="238" spans="1:6" x14ac:dyDescent="0.3">
      <c r="A238" s="5" t="s">
        <v>14062</v>
      </c>
      <c r="B238" s="5" t="s">
        <v>14063</v>
      </c>
      <c r="C238" s="5" t="s">
        <v>14064</v>
      </c>
      <c r="D238" s="5" t="b">
        <f t="shared" si="45"/>
        <v>1</v>
      </c>
      <c r="E238" s="5" t="b">
        <f t="shared" si="46"/>
        <v>1</v>
      </c>
      <c r="F238" s="5" t="b">
        <f t="shared" si="55"/>
        <v>1</v>
      </c>
    </row>
    <row r="239" spans="1:6" x14ac:dyDescent="0.3">
      <c r="A239" s="5" t="s">
        <v>7172</v>
      </c>
      <c r="B239" s="5" t="s">
        <v>7173</v>
      </c>
      <c r="C239" s="5" t="s">
        <v>7174</v>
      </c>
      <c r="D239" s="5" t="b">
        <f t="shared" si="45"/>
        <v>1</v>
      </c>
      <c r="E239" s="5" t="b">
        <f t="shared" si="46"/>
        <v>1</v>
      </c>
      <c r="F239" s="5" t="b">
        <f t="shared" si="55"/>
        <v>1</v>
      </c>
    </row>
    <row r="240" spans="1:6" hidden="1" x14ac:dyDescent="0.3">
      <c r="A240" t="s">
        <v>7185</v>
      </c>
      <c r="B240" t="s">
        <v>7186</v>
      </c>
      <c r="C240" t="s">
        <v>7187</v>
      </c>
      <c r="D240" t="b">
        <f t="shared" si="45"/>
        <v>1</v>
      </c>
      <c r="E240" t="b">
        <f t="shared" si="46"/>
        <v>0</v>
      </c>
      <c r="F240" t="b">
        <f t="shared" si="55"/>
        <v>0</v>
      </c>
    </row>
    <row r="241" spans="1:6" x14ac:dyDescent="0.3">
      <c r="A241" s="5" t="s">
        <v>17088</v>
      </c>
      <c r="B241" s="5" t="s">
        <v>17089</v>
      </c>
      <c r="C241" s="5" t="s">
        <v>17090</v>
      </c>
      <c r="D241" s="5" t="b">
        <f t="shared" si="45"/>
        <v>1</v>
      </c>
      <c r="E241" s="5" t="b">
        <f t="shared" si="46"/>
        <v>0</v>
      </c>
      <c r="F241" s="5" t="b">
        <f t="shared" si="55"/>
        <v>1</v>
      </c>
    </row>
    <row r="242" spans="1:6" hidden="1" x14ac:dyDescent="0.3">
      <c r="A242" s="2" t="s">
        <v>17091</v>
      </c>
      <c r="B242" s="2" t="s">
        <v>17092</v>
      </c>
      <c r="C242" s="2" t="s">
        <v>17093</v>
      </c>
      <c r="D242" s="2" t="b">
        <f t="shared" si="45"/>
        <v>0</v>
      </c>
      <c r="E242" s="2" t="b">
        <f t="shared" si="46"/>
        <v>0</v>
      </c>
    </row>
    <row r="243" spans="1:6" x14ac:dyDescent="0.3">
      <c r="A243" s="5" t="s">
        <v>17094</v>
      </c>
      <c r="B243" s="5" t="s">
        <v>17095</v>
      </c>
      <c r="C243" s="5" t="s">
        <v>17096</v>
      </c>
      <c r="D243" s="5" t="b">
        <f t="shared" si="45"/>
        <v>1</v>
      </c>
      <c r="E243" s="5" t="b">
        <f t="shared" si="46"/>
        <v>1</v>
      </c>
      <c r="F243" s="5" t="b">
        <f t="shared" ref="F243:F244" si="56">OR(ISNUMBER(SEARCH("Material", C243)), ISNUMBER(SEARCH("recover", C243)))</f>
        <v>1</v>
      </c>
    </row>
    <row r="244" spans="1:6" x14ac:dyDescent="0.3">
      <c r="A244" s="5" t="s">
        <v>10119</v>
      </c>
      <c r="B244" s="5" t="s">
        <v>10120</v>
      </c>
      <c r="C244" s="5" t="s">
        <v>10121</v>
      </c>
      <c r="D244" s="5" t="b">
        <f t="shared" si="45"/>
        <v>1</v>
      </c>
      <c r="E244" s="5" t="b">
        <f t="shared" si="46"/>
        <v>1</v>
      </c>
      <c r="F244" s="5" t="b">
        <f t="shared" si="56"/>
        <v>1</v>
      </c>
    </row>
    <row r="245" spans="1:6" hidden="1" x14ac:dyDescent="0.3">
      <c r="A245" s="2" t="s">
        <v>17097</v>
      </c>
      <c r="B245" s="2" t="s">
        <v>17098</v>
      </c>
      <c r="C245" s="2" t="s">
        <v>17099</v>
      </c>
      <c r="D245" s="2" t="b">
        <f t="shared" si="45"/>
        <v>0</v>
      </c>
      <c r="E245" s="2" t="b">
        <f t="shared" si="46"/>
        <v>0</v>
      </c>
    </row>
    <row r="246" spans="1:6" hidden="1" x14ac:dyDescent="0.3">
      <c r="A246" s="2" t="s">
        <v>14742</v>
      </c>
      <c r="B246" s="2" t="s">
        <v>14743</v>
      </c>
      <c r="C246" s="2" t="s">
        <v>14744</v>
      </c>
      <c r="D246" s="2" t="b">
        <f t="shared" si="45"/>
        <v>0</v>
      </c>
      <c r="E246" s="2" t="b">
        <f t="shared" si="46"/>
        <v>0</v>
      </c>
    </row>
    <row r="247" spans="1:6" hidden="1" x14ac:dyDescent="0.3">
      <c r="A247" s="2" t="s">
        <v>12268</v>
      </c>
      <c r="B247" s="2" t="s">
        <v>12269</v>
      </c>
      <c r="C247" s="2" t="s">
        <v>12270</v>
      </c>
      <c r="D247" s="2" t="b">
        <f t="shared" si="45"/>
        <v>0</v>
      </c>
      <c r="E247" s="2" t="b">
        <f t="shared" si="46"/>
        <v>0</v>
      </c>
    </row>
    <row r="248" spans="1:6" hidden="1" x14ac:dyDescent="0.3">
      <c r="A248" s="2" t="s">
        <v>17100</v>
      </c>
      <c r="B248" s="2" t="s">
        <v>17101</v>
      </c>
      <c r="C248" s="2" t="s">
        <v>17102</v>
      </c>
      <c r="D248" s="2" t="b">
        <f t="shared" si="45"/>
        <v>0</v>
      </c>
      <c r="E248" s="2" t="b">
        <f t="shared" si="46"/>
        <v>0</v>
      </c>
    </row>
    <row r="249" spans="1:6" hidden="1" x14ac:dyDescent="0.3">
      <c r="A249" t="s">
        <v>17103</v>
      </c>
      <c r="B249" t="s">
        <v>17104</v>
      </c>
      <c r="C249" t="s">
        <v>17105</v>
      </c>
      <c r="D249" t="b">
        <f t="shared" si="45"/>
        <v>1</v>
      </c>
      <c r="E249" t="b">
        <f t="shared" si="46"/>
        <v>0</v>
      </c>
      <c r="F249" t="b">
        <f t="shared" ref="F249" si="57">OR(ISNUMBER(SEARCH("Material", C249)), ISNUMBER(SEARCH("recover", C249)))</f>
        <v>0</v>
      </c>
    </row>
    <row r="250" spans="1:6" hidden="1" x14ac:dyDescent="0.3">
      <c r="A250" s="2" t="s">
        <v>7275</v>
      </c>
      <c r="B250" s="2" t="s">
        <v>7276</v>
      </c>
      <c r="C250" s="2" t="s">
        <v>7277</v>
      </c>
      <c r="D250" s="2" t="b">
        <f t="shared" si="45"/>
        <v>0</v>
      </c>
      <c r="E250" s="2" t="b">
        <f t="shared" si="46"/>
        <v>0</v>
      </c>
    </row>
    <row r="251" spans="1:6" hidden="1" x14ac:dyDescent="0.3">
      <c r="A251" s="2" t="s">
        <v>14675</v>
      </c>
      <c r="B251" s="2" t="s">
        <v>14676</v>
      </c>
      <c r="C251" s="2" t="s">
        <v>14677</v>
      </c>
      <c r="D251" s="2" t="b">
        <f t="shared" si="45"/>
        <v>0</v>
      </c>
      <c r="E251" s="2" t="b">
        <f t="shared" si="46"/>
        <v>0</v>
      </c>
    </row>
    <row r="252" spans="1:6" x14ac:dyDescent="0.3">
      <c r="A252" s="5" t="s">
        <v>17106</v>
      </c>
      <c r="B252" s="5" t="s">
        <v>17107</v>
      </c>
      <c r="C252" s="5" t="s">
        <v>17108</v>
      </c>
      <c r="D252" s="5" t="b">
        <f t="shared" si="45"/>
        <v>1</v>
      </c>
      <c r="E252" s="5" t="b">
        <f t="shared" si="46"/>
        <v>1</v>
      </c>
      <c r="F252" s="5" t="b">
        <f t="shared" ref="F252:F253" si="58">OR(ISNUMBER(SEARCH("Material", C252)), ISNUMBER(SEARCH("recover", C252)))</f>
        <v>1</v>
      </c>
    </row>
    <row r="253" spans="1:6" hidden="1" x14ac:dyDescent="0.3">
      <c r="A253" t="s">
        <v>17109</v>
      </c>
      <c r="B253" t="s">
        <v>17110</v>
      </c>
      <c r="C253" t="s">
        <v>17111</v>
      </c>
      <c r="D253" t="b">
        <f t="shared" si="45"/>
        <v>1</v>
      </c>
      <c r="E253" t="b">
        <f t="shared" si="46"/>
        <v>1</v>
      </c>
      <c r="F253" t="b">
        <f t="shared" si="58"/>
        <v>0</v>
      </c>
    </row>
    <row r="254" spans="1:6" hidden="1" x14ac:dyDescent="0.3">
      <c r="A254" s="2" t="s">
        <v>17112</v>
      </c>
      <c r="B254" s="2" t="s">
        <v>17113</v>
      </c>
      <c r="C254" s="2" t="s">
        <v>17114</v>
      </c>
      <c r="D254" s="2" t="b">
        <f t="shared" si="45"/>
        <v>0</v>
      </c>
      <c r="E254" s="2" t="b">
        <f t="shared" si="46"/>
        <v>0</v>
      </c>
    </row>
    <row r="255" spans="1:6" hidden="1" x14ac:dyDescent="0.3">
      <c r="A255" t="s">
        <v>4900</v>
      </c>
      <c r="B255" t="s">
        <v>4901</v>
      </c>
      <c r="C255" t="s">
        <v>4902</v>
      </c>
      <c r="D255" t="b">
        <f t="shared" si="45"/>
        <v>1</v>
      </c>
      <c r="E255" t="b">
        <f t="shared" si="46"/>
        <v>1</v>
      </c>
      <c r="F255" t="b">
        <f t="shared" ref="F255" si="59">OR(ISNUMBER(SEARCH("Material", C255)), ISNUMBER(SEARCH("recover", C255)))</f>
        <v>0</v>
      </c>
    </row>
    <row r="256" spans="1:6" hidden="1" x14ac:dyDescent="0.3">
      <c r="A256" s="2" t="s">
        <v>5737</v>
      </c>
      <c r="B256" s="2" t="s">
        <v>5738</v>
      </c>
      <c r="C256" s="2" t="s">
        <v>5739</v>
      </c>
      <c r="D256" s="2" t="b">
        <f t="shared" si="45"/>
        <v>0</v>
      </c>
      <c r="E256" s="2" t="b">
        <f t="shared" si="46"/>
        <v>0</v>
      </c>
    </row>
    <row r="257" spans="1:6" x14ac:dyDescent="0.3">
      <c r="A257" s="5" t="s">
        <v>8255</v>
      </c>
      <c r="B257" s="5" t="s">
        <v>8256</v>
      </c>
      <c r="C257" s="5" t="s">
        <v>8257</v>
      </c>
      <c r="D257" s="5" t="b">
        <f t="shared" si="45"/>
        <v>1</v>
      </c>
      <c r="E257" s="5" t="b">
        <f t="shared" si="46"/>
        <v>1</v>
      </c>
      <c r="F257" s="5" t="b">
        <f t="shared" ref="F257:F260" si="60">OR(ISNUMBER(SEARCH("Material", C257)), ISNUMBER(SEARCH("recover", C257)))</f>
        <v>1</v>
      </c>
    </row>
    <row r="258" spans="1:6" hidden="1" x14ac:dyDescent="0.3">
      <c r="A258" t="s">
        <v>17115</v>
      </c>
      <c r="B258" t="s">
        <v>17116</v>
      </c>
      <c r="C258" t="s">
        <v>17117</v>
      </c>
      <c r="D258" t="b">
        <f t="shared" si="45"/>
        <v>1</v>
      </c>
      <c r="E258" t="b">
        <f t="shared" si="46"/>
        <v>1</v>
      </c>
      <c r="F258" t="b">
        <f t="shared" si="60"/>
        <v>0</v>
      </c>
    </row>
    <row r="259" spans="1:6" hidden="1" x14ac:dyDescent="0.3">
      <c r="A259" t="s">
        <v>17118</v>
      </c>
      <c r="B259" t="s">
        <v>17119</v>
      </c>
      <c r="C259" t="s">
        <v>17120</v>
      </c>
      <c r="D259" t="b">
        <f t="shared" ref="D259:D322" si="61">OR(ISNUMBER(SEARCH("Battery", C259)), ISNUMBER(SEARCH("Batteries", C259)))</f>
        <v>1</v>
      </c>
      <c r="E259" t="b">
        <f t="shared" ref="E259:E322" si="62">OR(ISNUMBER(SEARCH("Battery", B259)), ISNUMBER(SEARCH("Batteries", B259)))</f>
        <v>1</v>
      </c>
      <c r="F259" t="b">
        <f t="shared" si="60"/>
        <v>0</v>
      </c>
    </row>
    <row r="260" spans="1:6" hidden="1" x14ac:dyDescent="0.3">
      <c r="A260" t="s">
        <v>17121</v>
      </c>
      <c r="B260" t="s">
        <v>17122</v>
      </c>
      <c r="C260" t="s">
        <v>17123</v>
      </c>
      <c r="D260" t="b">
        <f t="shared" si="61"/>
        <v>1</v>
      </c>
      <c r="E260" t="b">
        <f t="shared" si="62"/>
        <v>1</v>
      </c>
      <c r="F260" t="b">
        <f t="shared" si="60"/>
        <v>0</v>
      </c>
    </row>
    <row r="261" spans="1:6" hidden="1" x14ac:dyDescent="0.3">
      <c r="A261" s="2" t="s">
        <v>9092</v>
      </c>
      <c r="B261" s="2" t="s">
        <v>9093</v>
      </c>
      <c r="C261" s="2" t="s">
        <v>9094</v>
      </c>
      <c r="D261" s="2" t="b">
        <f t="shared" si="61"/>
        <v>0</v>
      </c>
      <c r="E261" s="2" t="b">
        <f t="shared" si="62"/>
        <v>0</v>
      </c>
    </row>
    <row r="262" spans="1:6" x14ac:dyDescent="0.3">
      <c r="A262" s="5" t="s">
        <v>7826</v>
      </c>
      <c r="B262" s="5" t="s">
        <v>7827</v>
      </c>
      <c r="C262" s="5" t="s">
        <v>7828</v>
      </c>
      <c r="D262" s="5" t="b">
        <f t="shared" si="61"/>
        <v>1</v>
      </c>
      <c r="E262" s="5" t="b">
        <f t="shared" si="62"/>
        <v>0</v>
      </c>
      <c r="F262" s="5" t="b">
        <f t="shared" ref="F262" si="63">OR(ISNUMBER(SEARCH("Material", C262)), ISNUMBER(SEARCH("recover", C262)))</f>
        <v>1</v>
      </c>
    </row>
    <row r="263" spans="1:6" hidden="1" x14ac:dyDescent="0.3">
      <c r="A263" s="2" t="s">
        <v>17124</v>
      </c>
      <c r="B263" s="2" t="s">
        <v>17125</v>
      </c>
      <c r="C263" s="2" t="s">
        <v>17126</v>
      </c>
      <c r="D263" s="2" t="b">
        <f t="shared" si="61"/>
        <v>0</v>
      </c>
      <c r="E263" s="2" t="b">
        <f t="shared" si="62"/>
        <v>0</v>
      </c>
    </row>
    <row r="264" spans="1:6" hidden="1" x14ac:dyDescent="0.3">
      <c r="A264" s="2" t="s">
        <v>17127</v>
      </c>
      <c r="B264" s="2" t="s">
        <v>17128</v>
      </c>
      <c r="C264" s="2" t="s">
        <v>17129</v>
      </c>
      <c r="D264" s="2" t="b">
        <f t="shared" si="61"/>
        <v>0</v>
      </c>
      <c r="E264" s="2" t="b">
        <f t="shared" si="62"/>
        <v>0</v>
      </c>
    </row>
    <row r="265" spans="1:6" x14ac:dyDescent="0.3">
      <c r="A265" s="5" t="s">
        <v>17130</v>
      </c>
      <c r="B265" s="5" t="s">
        <v>17131</v>
      </c>
      <c r="C265" s="5" t="s">
        <v>17132</v>
      </c>
      <c r="D265" s="5" t="b">
        <f t="shared" si="61"/>
        <v>1</v>
      </c>
      <c r="E265" s="5" t="b">
        <f t="shared" si="62"/>
        <v>1</v>
      </c>
      <c r="F265" s="5" t="b">
        <f t="shared" ref="F265:F266" si="64">OR(ISNUMBER(SEARCH("Material", C265)), ISNUMBER(SEARCH("recover", C265)))</f>
        <v>1</v>
      </c>
    </row>
    <row r="266" spans="1:6" x14ac:dyDescent="0.3">
      <c r="A266" s="5" t="s">
        <v>17133</v>
      </c>
      <c r="B266" s="5" t="s">
        <v>17134</v>
      </c>
      <c r="C266" s="5" t="s">
        <v>17135</v>
      </c>
      <c r="D266" s="5" t="b">
        <f t="shared" si="61"/>
        <v>1</v>
      </c>
      <c r="E266" s="5" t="b">
        <f t="shared" si="62"/>
        <v>1</v>
      </c>
      <c r="F266" s="5" t="b">
        <f t="shared" si="64"/>
        <v>1</v>
      </c>
    </row>
    <row r="267" spans="1:6" hidden="1" x14ac:dyDescent="0.3">
      <c r="A267" s="2" t="s">
        <v>17136</v>
      </c>
      <c r="B267" s="2" t="s">
        <v>17137</v>
      </c>
      <c r="C267" s="2" t="s">
        <v>17138</v>
      </c>
      <c r="D267" s="2" t="b">
        <f t="shared" si="61"/>
        <v>0</v>
      </c>
      <c r="E267" s="2" t="b">
        <f t="shared" si="62"/>
        <v>0</v>
      </c>
    </row>
    <row r="268" spans="1:6" x14ac:dyDescent="0.3">
      <c r="A268" s="5" t="s">
        <v>1415</v>
      </c>
      <c r="B268" s="5" t="s">
        <v>1416</v>
      </c>
      <c r="C268" s="5" t="s">
        <v>1417</v>
      </c>
      <c r="D268" s="5" t="b">
        <f t="shared" si="61"/>
        <v>1</v>
      </c>
      <c r="E268" s="5" t="b">
        <f t="shared" si="62"/>
        <v>1</v>
      </c>
      <c r="F268" s="5" t="b">
        <f t="shared" ref="F268" si="65">OR(ISNUMBER(SEARCH("Material", C268)), ISNUMBER(SEARCH("recover", C268)))</f>
        <v>1</v>
      </c>
    </row>
    <row r="269" spans="1:6" hidden="1" x14ac:dyDescent="0.3">
      <c r="A269" s="2" t="s">
        <v>17139</v>
      </c>
      <c r="B269" s="2" t="s">
        <v>17140</v>
      </c>
      <c r="C269" s="2" t="s">
        <v>17141</v>
      </c>
      <c r="D269" s="2" t="b">
        <f t="shared" si="61"/>
        <v>0</v>
      </c>
      <c r="E269" s="2" t="b">
        <f t="shared" si="62"/>
        <v>0</v>
      </c>
    </row>
    <row r="270" spans="1:6" hidden="1" x14ac:dyDescent="0.3">
      <c r="A270" s="2" t="s">
        <v>17142</v>
      </c>
      <c r="B270" s="2" t="s">
        <v>17143</v>
      </c>
      <c r="C270" s="2" t="s">
        <v>17144</v>
      </c>
      <c r="D270" s="2" t="b">
        <f t="shared" si="61"/>
        <v>0</v>
      </c>
      <c r="E270" s="2" t="b">
        <f t="shared" si="62"/>
        <v>0</v>
      </c>
    </row>
    <row r="271" spans="1:6" x14ac:dyDescent="0.3">
      <c r="A271" s="5" t="s">
        <v>17145</v>
      </c>
      <c r="B271" s="5" t="s">
        <v>17146</v>
      </c>
      <c r="C271" s="5" t="s">
        <v>17147</v>
      </c>
      <c r="D271" s="5" t="b">
        <f t="shared" si="61"/>
        <v>1</v>
      </c>
      <c r="E271" s="5" t="b">
        <f t="shared" si="62"/>
        <v>1</v>
      </c>
      <c r="F271" s="5" t="b">
        <f t="shared" ref="F271:F272" si="66">OR(ISNUMBER(SEARCH("Material", C271)), ISNUMBER(SEARCH("recover", C271)))</f>
        <v>1</v>
      </c>
    </row>
    <row r="272" spans="1:6" hidden="1" x14ac:dyDescent="0.3">
      <c r="A272" t="s">
        <v>8321</v>
      </c>
      <c r="B272" t="s">
        <v>8322</v>
      </c>
      <c r="C272" t="s">
        <v>8323</v>
      </c>
      <c r="D272" t="b">
        <f t="shared" si="61"/>
        <v>1</v>
      </c>
      <c r="E272" t="b">
        <f t="shared" si="62"/>
        <v>1</v>
      </c>
      <c r="F272" t="b">
        <f t="shared" si="66"/>
        <v>0</v>
      </c>
    </row>
    <row r="273" spans="1:6" hidden="1" x14ac:dyDescent="0.3">
      <c r="A273" s="2" t="s">
        <v>16369</v>
      </c>
      <c r="B273" s="2" t="s">
        <v>16370</v>
      </c>
      <c r="C273" s="2" t="s">
        <v>16371</v>
      </c>
      <c r="D273" s="2" t="b">
        <f t="shared" si="61"/>
        <v>0</v>
      </c>
      <c r="E273" s="2" t="b">
        <f t="shared" si="62"/>
        <v>0</v>
      </c>
    </row>
    <row r="274" spans="1:6" x14ac:dyDescent="0.3">
      <c r="A274" s="5" t="s">
        <v>17148</v>
      </c>
      <c r="B274" s="5" t="s">
        <v>17149</v>
      </c>
      <c r="C274" s="5" t="s">
        <v>17150</v>
      </c>
      <c r="D274" s="5" t="b">
        <f t="shared" si="61"/>
        <v>1</v>
      </c>
      <c r="E274" s="5" t="b">
        <f t="shared" si="62"/>
        <v>1</v>
      </c>
      <c r="F274" s="5" t="b">
        <f t="shared" ref="F274" si="67">OR(ISNUMBER(SEARCH("Material", C274)), ISNUMBER(SEARCH("recover", C274)))</f>
        <v>1</v>
      </c>
    </row>
    <row r="275" spans="1:6" hidden="1" x14ac:dyDescent="0.3">
      <c r="A275" s="2" t="s">
        <v>17151</v>
      </c>
      <c r="B275" s="2" t="s">
        <v>17152</v>
      </c>
      <c r="C275" s="2" t="s">
        <v>17153</v>
      </c>
      <c r="D275" s="2" t="b">
        <f t="shared" si="61"/>
        <v>0</v>
      </c>
      <c r="E275" s="2" t="b">
        <f t="shared" si="62"/>
        <v>0</v>
      </c>
    </row>
    <row r="276" spans="1:6" hidden="1" x14ac:dyDescent="0.3">
      <c r="A276" t="s">
        <v>17154</v>
      </c>
      <c r="B276" t="s">
        <v>17155</v>
      </c>
      <c r="C276" t="s">
        <v>17156</v>
      </c>
      <c r="D276" t="b">
        <f t="shared" si="61"/>
        <v>1</v>
      </c>
      <c r="E276" t="b">
        <f t="shared" si="62"/>
        <v>1</v>
      </c>
      <c r="F276" t="b">
        <f t="shared" ref="F276:F278" si="68">OR(ISNUMBER(SEARCH("Material", C276)), ISNUMBER(SEARCH("recover", C276)))</f>
        <v>0</v>
      </c>
    </row>
    <row r="277" spans="1:6" x14ac:dyDescent="0.3">
      <c r="A277" s="5" t="s">
        <v>17157</v>
      </c>
      <c r="B277" s="5" t="s">
        <v>17158</v>
      </c>
      <c r="C277" s="5" t="s">
        <v>17159</v>
      </c>
      <c r="D277" s="5" t="b">
        <f t="shared" si="61"/>
        <v>1</v>
      </c>
      <c r="E277" s="5" t="b">
        <f t="shared" si="62"/>
        <v>1</v>
      </c>
      <c r="F277" s="5" t="b">
        <f t="shared" si="68"/>
        <v>1</v>
      </c>
    </row>
    <row r="278" spans="1:6" x14ac:dyDescent="0.3">
      <c r="A278" s="5" t="s">
        <v>17160</v>
      </c>
      <c r="B278" s="5" t="s">
        <v>17161</v>
      </c>
      <c r="C278" s="5" t="s">
        <v>17162</v>
      </c>
      <c r="D278" s="5" t="b">
        <f t="shared" si="61"/>
        <v>1</v>
      </c>
      <c r="E278" s="5" t="b">
        <f t="shared" si="62"/>
        <v>1</v>
      </c>
      <c r="F278" s="5" t="b">
        <f t="shared" si="68"/>
        <v>1</v>
      </c>
    </row>
    <row r="279" spans="1:6" hidden="1" x14ac:dyDescent="0.3">
      <c r="A279" s="2" t="s">
        <v>17163</v>
      </c>
      <c r="B279" s="2" t="s">
        <v>17164</v>
      </c>
      <c r="C279" s="2" t="s">
        <v>17165</v>
      </c>
      <c r="D279" s="2" t="b">
        <f t="shared" si="61"/>
        <v>0</v>
      </c>
      <c r="E279" s="2" t="b">
        <f t="shared" si="62"/>
        <v>0</v>
      </c>
    </row>
    <row r="280" spans="1:6" hidden="1" x14ac:dyDescent="0.3">
      <c r="A280" s="2" t="s">
        <v>17166</v>
      </c>
      <c r="B280" s="2" t="s">
        <v>17167</v>
      </c>
      <c r="C280" s="2" t="s">
        <v>17168</v>
      </c>
      <c r="D280" s="2" t="b">
        <f t="shared" si="61"/>
        <v>0</v>
      </c>
      <c r="E280" s="2" t="b">
        <f t="shared" si="62"/>
        <v>0</v>
      </c>
    </row>
    <row r="281" spans="1:6" hidden="1" x14ac:dyDescent="0.3">
      <c r="A281" s="2" t="s">
        <v>11973</v>
      </c>
      <c r="B281" s="2" t="s">
        <v>11974</v>
      </c>
      <c r="C281" s="2" t="s">
        <v>11975</v>
      </c>
      <c r="D281" s="2" t="b">
        <f t="shared" si="61"/>
        <v>0</v>
      </c>
      <c r="E281" s="2" t="b">
        <f t="shared" si="62"/>
        <v>0</v>
      </c>
    </row>
    <row r="282" spans="1:6" hidden="1" x14ac:dyDescent="0.3">
      <c r="A282" s="2" t="s">
        <v>14927</v>
      </c>
      <c r="B282" s="2" t="s">
        <v>14928</v>
      </c>
      <c r="C282" s="2" t="s">
        <v>14929</v>
      </c>
      <c r="D282" s="2" t="b">
        <f t="shared" si="61"/>
        <v>0</v>
      </c>
      <c r="E282" s="2" t="b">
        <f t="shared" si="62"/>
        <v>0</v>
      </c>
    </row>
    <row r="283" spans="1:6" hidden="1" x14ac:dyDescent="0.3">
      <c r="A283" t="s">
        <v>491</v>
      </c>
      <c r="B283" t="s">
        <v>492</v>
      </c>
      <c r="C283" t="s">
        <v>493</v>
      </c>
      <c r="D283" t="b">
        <f t="shared" si="61"/>
        <v>1</v>
      </c>
      <c r="E283" t="b">
        <f t="shared" si="62"/>
        <v>1</v>
      </c>
      <c r="F283" t="b">
        <f t="shared" ref="F283:F287" si="69">OR(ISNUMBER(SEARCH("Material", C283)), ISNUMBER(SEARCH("recover", C283)))</f>
        <v>0</v>
      </c>
    </row>
    <row r="284" spans="1:6" x14ac:dyDescent="0.3">
      <c r="A284" s="5" t="s">
        <v>1687</v>
      </c>
      <c r="B284" s="5" t="s">
        <v>1688</v>
      </c>
      <c r="C284" s="5" t="s">
        <v>1689</v>
      </c>
      <c r="D284" s="5" t="b">
        <f t="shared" si="61"/>
        <v>1</v>
      </c>
      <c r="E284" s="5" t="b">
        <f t="shared" si="62"/>
        <v>0</v>
      </c>
      <c r="F284" s="5" t="b">
        <f t="shared" si="69"/>
        <v>1</v>
      </c>
    </row>
    <row r="285" spans="1:6" x14ac:dyDescent="0.3">
      <c r="A285" s="5" t="s">
        <v>2868</v>
      </c>
      <c r="B285" s="5" t="s">
        <v>2869</v>
      </c>
      <c r="C285" s="5" t="s">
        <v>2870</v>
      </c>
      <c r="D285" s="5" t="b">
        <f t="shared" si="61"/>
        <v>1</v>
      </c>
      <c r="E285" s="5" t="b">
        <f t="shared" si="62"/>
        <v>1</v>
      </c>
      <c r="F285" s="5" t="b">
        <f t="shared" si="69"/>
        <v>1</v>
      </c>
    </row>
    <row r="286" spans="1:6" x14ac:dyDescent="0.3">
      <c r="A286" s="5" t="s">
        <v>3046</v>
      </c>
      <c r="B286" s="5" t="s">
        <v>3047</v>
      </c>
      <c r="C286" s="5" t="s">
        <v>3048</v>
      </c>
      <c r="D286" s="5" t="b">
        <f t="shared" si="61"/>
        <v>1</v>
      </c>
      <c r="E286" s="5" t="b">
        <f t="shared" si="62"/>
        <v>1</v>
      </c>
      <c r="F286" s="5" t="b">
        <f t="shared" si="69"/>
        <v>1</v>
      </c>
    </row>
    <row r="287" spans="1:6" x14ac:dyDescent="0.3">
      <c r="A287" s="5" t="s">
        <v>17169</v>
      </c>
      <c r="B287" s="5" t="s">
        <v>17170</v>
      </c>
      <c r="C287" s="5" t="s">
        <v>17171</v>
      </c>
      <c r="D287" s="5" t="b">
        <f t="shared" si="61"/>
        <v>1</v>
      </c>
      <c r="E287" s="5" t="b">
        <f t="shared" si="62"/>
        <v>1</v>
      </c>
      <c r="F287" s="5" t="b">
        <f t="shared" si="69"/>
        <v>1</v>
      </c>
    </row>
    <row r="288" spans="1:6" hidden="1" x14ac:dyDescent="0.3">
      <c r="A288" s="2" t="s">
        <v>7468</v>
      </c>
      <c r="B288" s="2" t="s">
        <v>7469</v>
      </c>
      <c r="C288" s="2" t="s">
        <v>7470</v>
      </c>
      <c r="D288" s="2" t="b">
        <f t="shared" si="61"/>
        <v>0</v>
      </c>
      <c r="E288" s="2" t="b">
        <f t="shared" si="62"/>
        <v>0</v>
      </c>
    </row>
    <row r="289" spans="1:6" hidden="1" x14ac:dyDescent="0.3">
      <c r="A289" s="2" t="s">
        <v>17172</v>
      </c>
      <c r="B289" s="2" t="s">
        <v>17173</v>
      </c>
      <c r="C289" s="2" t="s">
        <v>17174</v>
      </c>
      <c r="D289" s="2" t="b">
        <f t="shared" si="61"/>
        <v>0</v>
      </c>
      <c r="E289" s="2" t="b">
        <f t="shared" si="62"/>
        <v>0</v>
      </c>
    </row>
    <row r="290" spans="1:6" x14ac:dyDescent="0.3">
      <c r="A290" s="5" t="s">
        <v>9385</v>
      </c>
      <c r="B290" s="5" t="s">
        <v>9386</v>
      </c>
      <c r="C290" s="5" t="s">
        <v>9387</v>
      </c>
      <c r="D290" s="5" t="b">
        <f t="shared" si="61"/>
        <v>1</v>
      </c>
      <c r="E290" s="5" t="b">
        <f t="shared" si="62"/>
        <v>1</v>
      </c>
      <c r="F290" s="5" t="b">
        <f t="shared" ref="F290:F296" si="70">OR(ISNUMBER(SEARCH("Material", C290)), ISNUMBER(SEARCH("recover", C290)))</f>
        <v>1</v>
      </c>
    </row>
    <row r="291" spans="1:6" hidden="1" x14ac:dyDescent="0.3">
      <c r="A291" t="s">
        <v>17175</v>
      </c>
      <c r="B291" t="s">
        <v>17176</v>
      </c>
      <c r="C291" t="s">
        <v>17177</v>
      </c>
      <c r="D291" t="b">
        <f t="shared" si="61"/>
        <v>1</v>
      </c>
      <c r="E291" t="b">
        <f t="shared" si="62"/>
        <v>1</v>
      </c>
      <c r="F291" t="b">
        <f t="shared" si="70"/>
        <v>0</v>
      </c>
    </row>
    <row r="292" spans="1:6" x14ac:dyDescent="0.3">
      <c r="A292" s="5" t="s">
        <v>17178</v>
      </c>
      <c r="B292" s="5" t="s">
        <v>17179</v>
      </c>
      <c r="C292" s="5" t="s">
        <v>17180</v>
      </c>
      <c r="D292" s="5" t="b">
        <f t="shared" si="61"/>
        <v>1</v>
      </c>
      <c r="E292" s="5" t="b">
        <f t="shared" si="62"/>
        <v>1</v>
      </c>
      <c r="F292" s="5" t="b">
        <f t="shared" si="70"/>
        <v>1</v>
      </c>
    </row>
    <row r="293" spans="1:6" x14ac:dyDescent="0.3">
      <c r="A293" s="5" t="s">
        <v>17181</v>
      </c>
      <c r="B293" s="5" t="s">
        <v>17182</v>
      </c>
      <c r="C293" s="5" t="s">
        <v>17183</v>
      </c>
      <c r="D293" s="5" t="b">
        <f t="shared" si="61"/>
        <v>1</v>
      </c>
      <c r="E293" s="5" t="b">
        <f t="shared" si="62"/>
        <v>1</v>
      </c>
      <c r="F293" s="5" t="b">
        <f t="shared" si="70"/>
        <v>1</v>
      </c>
    </row>
    <row r="294" spans="1:6" x14ac:dyDescent="0.3">
      <c r="A294" s="5" t="s">
        <v>17184</v>
      </c>
      <c r="B294" s="5" t="s">
        <v>17185</v>
      </c>
      <c r="C294" s="5" t="s">
        <v>17186</v>
      </c>
      <c r="D294" s="5" t="b">
        <f t="shared" si="61"/>
        <v>1</v>
      </c>
      <c r="E294" s="5" t="b">
        <f t="shared" si="62"/>
        <v>1</v>
      </c>
      <c r="F294" s="5" t="b">
        <f t="shared" si="70"/>
        <v>1</v>
      </c>
    </row>
    <row r="295" spans="1:6" x14ac:dyDescent="0.3">
      <c r="A295" s="5" t="s">
        <v>8812</v>
      </c>
      <c r="B295" s="5" t="s">
        <v>8813</v>
      </c>
      <c r="C295" s="5" t="s">
        <v>8814</v>
      </c>
      <c r="D295" s="5" t="b">
        <f t="shared" si="61"/>
        <v>1</v>
      </c>
      <c r="E295" s="5" t="b">
        <f t="shared" si="62"/>
        <v>1</v>
      </c>
      <c r="F295" s="5" t="b">
        <f t="shared" si="70"/>
        <v>1</v>
      </c>
    </row>
    <row r="296" spans="1:6" x14ac:dyDescent="0.3">
      <c r="A296" s="5" t="s">
        <v>17187</v>
      </c>
      <c r="B296" s="5" t="s">
        <v>17188</v>
      </c>
      <c r="C296" s="5" t="s">
        <v>17189</v>
      </c>
      <c r="D296" s="5" t="b">
        <f t="shared" si="61"/>
        <v>1</v>
      </c>
      <c r="E296" s="5" t="b">
        <f t="shared" si="62"/>
        <v>1</v>
      </c>
      <c r="F296" s="5" t="b">
        <f t="shared" si="70"/>
        <v>1</v>
      </c>
    </row>
    <row r="297" spans="1:6" hidden="1" x14ac:dyDescent="0.3">
      <c r="A297" s="2" t="s">
        <v>2225</v>
      </c>
      <c r="B297" s="2" t="s">
        <v>2226</v>
      </c>
      <c r="C297" s="2" t="s">
        <v>2227</v>
      </c>
      <c r="D297" s="2" t="b">
        <f t="shared" si="61"/>
        <v>0</v>
      </c>
      <c r="E297" s="2" t="b">
        <f t="shared" si="62"/>
        <v>0</v>
      </c>
    </row>
    <row r="298" spans="1:6" x14ac:dyDescent="0.3">
      <c r="A298" s="5" t="s">
        <v>10913</v>
      </c>
      <c r="B298" s="5" t="s">
        <v>10914</v>
      </c>
      <c r="C298" s="5" t="s">
        <v>10915</v>
      </c>
      <c r="D298" s="5" t="b">
        <f t="shared" si="61"/>
        <v>1</v>
      </c>
      <c r="E298" s="5" t="b">
        <f t="shared" si="62"/>
        <v>1</v>
      </c>
      <c r="F298" s="5" t="b">
        <f t="shared" ref="F298" si="71">OR(ISNUMBER(SEARCH("Material", C298)), ISNUMBER(SEARCH("recover", C298)))</f>
        <v>1</v>
      </c>
    </row>
    <row r="299" spans="1:6" hidden="1" x14ac:dyDescent="0.3">
      <c r="A299" s="2" t="s">
        <v>17190</v>
      </c>
      <c r="B299" s="2" t="s">
        <v>17191</v>
      </c>
      <c r="C299" s="2" t="s">
        <v>17192</v>
      </c>
      <c r="D299" s="2" t="b">
        <f t="shared" si="61"/>
        <v>0</v>
      </c>
      <c r="E299" s="2" t="b">
        <f t="shared" si="62"/>
        <v>0</v>
      </c>
    </row>
    <row r="300" spans="1:6" x14ac:dyDescent="0.3">
      <c r="A300" s="5" t="s">
        <v>6928</v>
      </c>
      <c r="B300" s="5" t="s">
        <v>6929</v>
      </c>
      <c r="C300" s="5" t="s">
        <v>6930</v>
      </c>
      <c r="D300" s="5" t="b">
        <f t="shared" si="61"/>
        <v>1</v>
      </c>
      <c r="E300" s="5" t="b">
        <f t="shared" si="62"/>
        <v>0</v>
      </c>
      <c r="F300" s="5" t="b">
        <f t="shared" ref="F300:F309" si="72">OR(ISNUMBER(SEARCH("Material", C300)), ISNUMBER(SEARCH("recover", C300)))</f>
        <v>1</v>
      </c>
    </row>
    <row r="301" spans="1:6" hidden="1" x14ac:dyDescent="0.3">
      <c r="A301" t="s">
        <v>17193</v>
      </c>
      <c r="B301" t="s">
        <v>17194</v>
      </c>
      <c r="C301" t="s">
        <v>17195</v>
      </c>
      <c r="D301" t="b">
        <f t="shared" si="61"/>
        <v>1</v>
      </c>
      <c r="E301" t="b">
        <f t="shared" si="62"/>
        <v>1</v>
      </c>
      <c r="F301" t="b">
        <f t="shared" si="72"/>
        <v>0</v>
      </c>
    </row>
    <row r="302" spans="1:6" hidden="1" x14ac:dyDescent="0.3">
      <c r="A302" t="s">
        <v>2513</v>
      </c>
      <c r="B302" t="s">
        <v>2514</v>
      </c>
      <c r="C302" t="s">
        <v>2515</v>
      </c>
      <c r="D302" t="b">
        <f t="shared" si="61"/>
        <v>1</v>
      </c>
      <c r="E302" t="b">
        <f t="shared" si="62"/>
        <v>1</v>
      </c>
      <c r="F302" t="b">
        <f t="shared" si="72"/>
        <v>0</v>
      </c>
    </row>
    <row r="303" spans="1:6" x14ac:dyDescent="0.3">
      <c r="A303" s="5" t="s">
        <v>2734</v>
      </c>
      <c r="B303" s="5" t="s">
        <v>2735</v>
      </c>
      <c r="C303" s="5" t="s">
        <v>2736</v>
      </c>
      <c r="D303" s="5" t="b">
        <f t="shared" si="61"/>
        <v>1</v>
      </c>
      <c r="E303" s="5" t="b">
        <f t="shared" si="62"/>
        <v>1</v>
      </c>
      <c r="F303" s="5" t="b">
        <f t="shared" si="72"/>
        <v>1</v>
      </c>
    </row>
    <row r="304" spans="1:6" x14ac:dyDescent="0.3">
      <c r="A304" s="5" t="s">
        <v>2834</v>
      </c>
      <c r="B304" s="5" t="s">
        <v>2835</v>
      </c>
      <c r="C304" s="5" t="s">
        <v>2836</v>
      </c>
      <c r="D304" s="5" t="b">
        <f t="shared" si="61"/>
        <v>1</v>
      </c>
      <c r="E304" s="5" t="b">
        <f t="shared" si="62"/>
        <v>1</v>
      </c>
      <c r="F304" s="5" t="b">
        <f t="shared" si="72"/>
        <v>1</v>
      </c>
    </row>
    <row r="305" spans="1:6" x14ac:dyDescent="0.3">
      <c r="A305" s="5" t="s">
        <v>13186</v>
      </c>
      <c r="B305" s="5" t="s">
        <v>13187</v>
      </c>
      <c r="C305" s="5" t="s">
        <v>13188</v>
      </c>
      <c r="D305" s="5" t="b">
        <f t="shared" si="61"/>
        <v>0</v>
      </c>
      <c r="E305" s="5" t="b">
        <f t="shared" si="62"/>
        <v>1</v>
      </c>
      <c r="F305" s="5" t="b">
        <f t="shared" si="72"/>
        <v>1</v>
      </c>
    </row>
    <row r="306" spans="1:6" x14ac:dyDescent="0.3">
      <c r="A306" s="5" t="s">
        <v>17196</v>
      </c>
      <c r="B306" s="5" t="s">
        <v>17197</v>
      </c>
      <c r="C306" s="5" t="s">
        <v>17198</v>
      </c>
      <c r="D306" s="5" t="b">
        <f t="shared" si="61"/>
        <v>1</v>
      </c>
      <c r="E306" s="5" t="b">
        <f t="shared" si="62"/>
        <v>0</v>
      </c>
      <c r="F306" s="5" t="b">
        <f t="shared" si="72"/>
        <v>1</v>
      </c>
    </row>
    <row r="307" spans="1:6" hidden="1" x14ac:dyDescent="0.3">
      <c r="A307" t="s">
        <v>17199</v>
      </c>
      <c r="B307" t="s">
        <v>17200</v>
      </c>
      <c r="C307" t="s">
        <v>17201</v>
      </c>
      <c r="D307" t="b">
        <f t="shared" si="61"/>
        <v>0</v>
      </c>
      <c r="E307" t="b">
        <f t="shared" si="62"/>
        <v>1</v>
      </c>
      <c r="F307" t="b">
        <f t="shared" si="72"/>
        <v>0</v>
      </c>
    </row>
    <row r="308" spans="1:6" hidden="1" x14ac:dyDescent="0.3">
      <c r="A308" t="s">
        <v>16186</v>
      </c>
      <c r="B308" t="s">
        <v>16187</v>
      </c>
      <c r="C308" t="s">
        <v>16188</v>
      </c>
      <c r="D308" t="b">
        <f t="shared" si="61"/>
        <v>1</v>
      </c>
      <c r="E308" t="b">
        <f t="shared" si="62"/>
        <v>1</v>
      </c>
      <c r="F308" t="b">
        <f t="shared" si="72"/>
        <v>0</v>
      </c>
    </row>
    <row r="309" spans="1:6" x14ac:dyDescent="0.3">
      <c r="A309" s="5" t="s">
        <v>17202</v>
      </c>
      <c r="B309" s="5" t="s">
        <v>17203</v>
      </c>
      <c r="C309" s="5" t="s">
        <v>17204</v>
      </c>
      <c r="D309" s="5" t="b">
        <f t="shared" si="61"/>
        <v>1</v>
      </c>
      <c r="E309" s="5" t="b">
        <f t="shared" si="62"/>
        <v>1</v>
      </c>
      <c r="F309" s="5" t="b">
        <f t="shared" si="72"/>
        <v>1</v>
      </c>
    </row>
    <row r="310" spans="1:6" hidden="1" x14ac:dyDescent="0.3">
      <c r="A310" s="2" t="s">
        <v>17205</v>
      </c>
      <c r="B310" s="2" t="s">
        <v>17206</v>
      </c>
      <c r="C310" s="2" t="s">
        <v>17207</v>
      </c>
      <c r="D310" s="2" t="b">
        <f t="shared" si="61"/>
        <v>0</v>
      </c>
      <c r="E310" s="2" t="b">
        <f t="shared" si="62"/>
        <v>0</v>
      </c>
    </row>
    <row r="311" spans="1:6" x14ac:dyDescent="0.3">
      <c r="A311" s="5" t="s">
        <v>6386</v>
      </c>
      <c r="B311" s="5" t="s">
        <v>6387</v>
      </c>
      <c r="C311" s="5" t="s">
        <v>6388</v>
      </c>
      <c r="D311" s="5" t="b">
        <f t="shared" si="61"/>
        <v>1</v>
      </c>
      <c r="E311" s="5" t="b">
        <f t="shared" si="62"/>
        <v>0</v>
      </c>
      <c r="F311" s="5" t="b">
        <f t="shared" ref="F311" si="73">OR(ISNUMBER(SEARCH("Material", C311)), ISNUMBER(SEARCH("recover", C311)))</f>
        <v>1</v>
      </c>
    </row>
    <row r="312" spans="1:6" hidden="1" x14ac:dyDescent="0.3">
      <c r="A312" s="2" t="s">
        <v>8695</v>
      </c>
      <c r="B312" s="2" t="s">
        <v>8696</v>
      </c>
      <c r="C312" s="2" t="s">
        <v>8697</v>
      </c>
      <c r="D312" s="2" t="b">
        <f t="shared" si="61"/>
        <v>0</v>
      </c>
      <c r="E312" s="2" t="b">
        <f t="shared" si="62"/>
        <v>0</v>
      </c>
    </row>
    <row r="313" spans="1:6" hidden="1" x14ac:dyDescent="0.3">
      <c r="A313" t="s">
        <v>17208</v>
      </c>
      <c r="B313" t="s">
        <v>17209</v>
      </c>
      <c r="C313" t="s">
        <v>17210</v>
      </c>
      <c r="D313" t="b">
        <f t="shared" si="61"/>
        <v>1</v>
      </c>
      <c r="E313" t="b">
        <f t="shared" si="62"/>
        <v>1</v>
      </c>
      <c r="F313" t="b">
        <f t="shared" ref="F313:F327" si="74">OR(ISNUMBER(SEARCH("Material", C313)), ISNUMBER(SEARCH("recover", C313)))</f>
        <v>0</v>
      </c>
    </row>
    <row r="314" spans="1:6" x14ac:dyDescent="0.3">
      <c r="A314" s="5" t="s">
        <v>284</v>
      </c>
      <c r="B314" s="5" t="s">
        <v>285</v>
      </c>
      <c r="C314" s="5" t="s">
        <v>286</v>
      </c>
      <c r="D314" s="5" t="b">
        <f t="shared" si="61"/>
        <v>1</v>
      </c>
      <c r="E314" s="5" t="b">
        <f t="shared" si="62"/>
        <v>1</v>
      </c>
      <c r="F314" s="5" t="b">
        <f t="shared" si="74"/>
        <v>1</v>
      </c>
    </row>
    <row r="315" spans="1:6" x14ac:dyDescent="0.3">
      <c r="A315" s="5" t="s">
        <v>1348</v>
      </c>
      <c r="B315" s="5" t="s">
        <v>1349</v>
      </c>
      <c r="C315" s="5" t="s">
        <v>1350</v>
      </c>
      <c r="D315" s="5" t="b">
        <f t="shared" si="61"/>
        <v>1</v>
      </c>
      <c r="E315" s="5" t="b">
        <f t="shared" si="62"/>
        <v>1</v>
      </c>
      <c r="F315" s="5" t="b">
        <f t="shared" si="74"/>
        <v>1</v>
      </c>
    </row>
    <row r="316" spans="1:6" x14ac:dyDescent="0.3">
      <c r="A316" s="5" t="s">
        <v>17211</v>
      </c>
      <c r="B316" s="5" t="s">
        <v>17212</v>
      </c>
      <c r="C316" s="5" t="s">
        <v>17213</v>
      </c>
      <c r="D316" s="5" t="b">
        <f t="shared" si="61"/>
        <v>1</v>
      </c>
      <c r="E316" s="5" t="b">
        <f t="shared" si="62"/>
        <v>1</v>
      </c>
      <c r="F316" s="5" t="b">
        <f t="shared" si="74"/>
        <v>1</v>
      </c>
    </row>
    <row r="317" spans="1:6" x14ac:dyDescent="0.3">
      <c r="A317" s="5" t="s">
        <v>4084</v>
      </c>
      <c r="B317" s="5" t="s">
        <v>4085</v>
      </c>
      <c r="C317" s="5" t="s">
        <v>4086</v>
      </c>
      <c r="D317" s="5" t="b">
        <f t="shared" si="61"/>
        <v>1</v>
      </c>
      <c r="E317" s="5" t="b">
        <f t="shared" si="62"/>
        <v>1</v>
      </c>
      <c r="F317" s="5" t="b">
        <f t="shared" si="74"/>
        <v>1</v>
      </c>
    </row>
    <row r="318" spans="1:6" x14ac:dyDescent="0.3">
      <c r="A318" s="5" t="s">
        <v>4225</v>
      </c>
      <c r="B318" s="5" t="s">
        <v>4226</v>
      </c>
      <c r="C318" s="5" t="s">
        <v>4227</v>
      </c>
      <c r="D318" s="5" t="b">
        <f t="shared" si="61"/>
        <v>1</v>
      </c>
      <c r="E318" s="5" t="b">
        <f t="shared" si="62"/>
        <v>0</v>
      </c>
      <c r="F318" s="5" t="b">
        <f t="shared" si="74"/>
        <v>1</v>
      </c>
    </row>
    <row r="319" spans="1:6" x14ac:dyDescent="0.3">
      <c r="A319" s="5" t="s">
        <v>4966</v>
      </c>
      <c r="B319" s="5" t="s">
        <v>4967</v>
      </c>
      <c r="C319" s="5" t="s">
        <v>4968</v>
      </c>
      <c r="D319" s="5" t="b">
        <f t="shared" si="61"/>
        <v>1</v>
      </c>
      <c r="E319" s="5" t="b">
        <f t="shared" si="62"/>
        <v>0</v>
      </c>
      <c r="F319" s="5" t="b">
        <f t="shared" si="74"/>
        <v>1</v>
      </c>
    </row>
    <row r="320" spans="1:6" x14ac:dyDescent="0.3">
      <c r="A320" s="5" t="s">
        <v>13628</v>
      </c>
      <c r="B320" s="5" t="s">
        <v>13629</v>
      </c>
      <c r="C320" s="5" t="s">
        <v>13630</v>
      </c>
      <c r="D320" s="5" t="b">
        <f t="shared" si="61"/>
        <v>1</v>
      </c>
      <c r="E320" s="5" t="b">
        <f t="shared" si="62"/>
        <v>1</v>
      </c>
      <c r="F320" s="5" t="b">
        <f t="shared" si="74"/>
        <v>1</v>
      </c>
    </row>
    <row r="321" spans="1:6" x14ac:dyDescent="0.3">
      <c r="A321" s="5" t="s">
        <v>4134</v>
      </c>
      <c r="B321" s="5" t="s">
        <v>4135</v>
      </c>
      <c r="C321" s="5" t="s">
        <v>4136</v>
      </c>
      <c r="D321" s="5" t="b">
        <f t="shared" si="61"/>
        <v>1</v>
      </c>
      <c r="E321" s="5" t="b">
        <f t="shared" si="62"/>
        <v>1</v>
      </c>
      <c r="F321" s="5" t="b">
        <f t="shared" si="74"/>
        <v>1</v>
      </c>
    </row>
    <row r="322" spans="1:6" hidden="1" x14ac:dyDescent="0.3">
      <c r="A322" t="s">
        <v>17214</v>
      </c>
      <c r="B322" t="s">
        <v>17215</v>
      </c>
      <c r="C322" t="s">
        <v>17216</v>
      </c>
      <c r="D322" t="b">
        <f t="shared" si="61"/>
        <v>1</v>
      </c>
      <c r="E322" t="b">
        <f t="shared" si="62"/>
        <v>1</v>
      </c>
      <c r="F322" t="b">
        <f t="shared" si="74"/>
        <v>0</v>
      </c>
    </row>
    <row r="323" spans="1:6" hidden="1" x14ac:dyDescent="0.3">
      <c r="A323" t="s">
        <v>10320</v>
      </c>
      <c r="B323" t="s">
        <v>10321</v>
      </c>
      <c r="C323" t="s">
        <v>10322</v>
      </c>
      <c r="D323" t="b">
        <f t="shared" ref="D323:D386" si="75">OR(ISNUMBER(SEARCH("Battery", C323)), ISNUMBER(SEARCH("Batteries", C323)))</f>
        <v>1</v>
      </c>
      <c r="E323" t="b">
        <f t="shared" ref="E323:E386" si="76">OR(ISNUMBER(SEARCH("Battery", B323)), ISNUMBER(SEARCH("Batteries", B323)))</f>
        <v>1</v>
      </c>
      <c r="F323" t="b">
        <f t="shared" si="74"/>
        <v>0</v>
      </c>
    </row>
    <row r="324" spans="1:6" x14ac:dyDescent="0.3">
      <c r="A324" s="5" t="s">
        <v>13802</v>
      </c>
      <c r="B324" s="5" t="s">
        <v>13803</v>
      </c>
      <c r="C324" s="5" t="s">
        <v>13804</v>
      </c>
      <c r="D324" s="5" t="b">
        <f t="shared" si="75"/>
        <v>1</v>
      </c>
      <c r="E324" s="5" t="b">
        <f t="shared" si="76"/>
        <v>1</v>
      </c>
      <c r="F324" s="5" t="b">
        <f t="shared" si="74"/>
        <v>1</v>
      </c>
    </row>
    <row r="325" spans="1:6" x14ac:dyDescent="0.3">
      <c r="A325" s="5" t="s">
        <v>17217</v>
      </c>
      <c r="B325" s="5" t="s">
        <v>17218</v>
      </c>
      <c r="C325" s="5" t="s">
        <v>17219</v>
      </c>
      <c r="D325" s="5" t="b">
        <f t="shared" si="75"/>
        <v>1</v>
      </c>
      <c r="E325" s="5" t="b">
        <f t="shared" si="76"/>
        <v>1</v>
      </c>
      <c r="F325" s="5" t="b">
        <f t="shared" si="74"/>
        <v>1</v>
      </c>
    </row>
    <row r="326" spans="1:6" hidden="1" x14ac:dyDescent="0.3">
      <c r="A326" t="s">
        <v>17220</v>
      </c>
      <c r="B326" t="s">
        <v>17221</v>
      </c>
      <c r="C326" t="s">
        <v>17222</v>
      </c>
      <c r="D326" t="b">
        <f t="shared" si="75"/>
        <v>1</v>
      </c>
      <c r="E326" t="b">
        <f t="shared" si="76"/>
        <v>1</v>
      </c>
      <c r="F326" t="b">
        <f t="shared" si="74"/>
        <v>0</v>
      </c>
    </row>
    <row r="327" spans="1:6" x14ac:dyDescent="0.3">
      <c r="A327" s="5" t="s">
        <v>8171</v>
      </c>
      <c r="B327" s="5" t="s">
        <v>8172</v>
      </c>
      <c r="C327" s="5" t="s">
        <v>8173</v>
      </c>
      <c r="D327" s="5" t="b">
        <f t="shared" si="75"/>
        <v>1</v>
      </c>
      <c r="E327" s="5" t="b">
        <f t="shared" si="76"/>
        <v>1</v>
      </c>
      <c r="F327" s="5" t="b">
        <f t="shared" si="74"/>
        <v>1</v>
      </c>
    </row>
    <row r="328" spans="1:6" hidden="1" x14ac:dyDescent="0.3">
      <c r="A328" s="2" t="s">
        <v>17223</v>
      </c>
      <c r="B328" s="2" t="s">
        <v>17224</v>
      </c>
      <c r="C328" s="2" t="s">
        <v>17225</v>
      </c>
      <c r="D328" s="2" t="b">
        <f t="shared" si="75"/>
        <v>0</v>
      </c>
      <c r="E328" s="2" t="b">
        <f t="shared" si="76"/>
        <v>0</v>
      </c>
    </row>
    <row r="329" spans="1:6" hidden="1" x14ac:dyDescent="0.3">
      <c r="A329" t="s">
        <v>17226</v>
      </c>
      <c r="B329" t="s">
        <v>17227</v>
      </c>
      <c r="C329" t="s">
        <v>17228</v>
      </c>
      <c r="D329" t="b">
        <f t="shared" si="75"/>
        <v>1</v>
      </c>
      <c r="E329" t="b">
        <f t="shared" si="76"/>
        <v>0</v>
      </c>
      <c r="F329" t="b">
        <f t="shared" ref="F329:F330" si="77">OR(ISNUMBER(SEARCH("Material", C329)), ISNUMBER(SEARCH("recover", C329)))</f>
        <v>0</v>
      </c>
    </row>
    <row r="330" spans="1:6" x14ac:dyDescent="0.3">
      <c r="A330" s="5" t="s">
        <v>7285</v>
      </c>
      <c r="B330" s="5" t="s">
        <v>7286</v>
      </c>
      <c r="C330" s="5" t="s">
        <v>7287</v>
      </c>
      <c r="D330" s="5" t="b">
        <f t="shared" si="75"/>
        <v>0</v>
      </c>
      <c r="E330" s="5" t="b">
        <f t="shared" si="76"/>
        <v>1</v>
      </c>
      <c r="F330" s="5" t="b">
        <f t="shared" si="77"/>
        <v>1</v>
      </c>
    </row>
    <row r="331" spans="1:6" hidden="1" x14ac:dyDescent="0.3">
      <c r="A331" s="2" t="s">
        <v>17229</v>
      </c>
      <c r="B331" s="2" t="s">
        <v>17230</v>
      </c>
      <c r="C331" s="2" t="s">
        <v>17231</v>
      </c>
      <c r="D331" s="2" t="b">
        <f t="shared" si="75"/>
        <v>0</v>
      </c>
      <c r="E331" s="2" t="b">
        <f t="shared" si="76"/>
        <v>0</v>
      </c>
    </row>
    <row r="332" spans="1:6" hidden="1" x14ac:dyDescent="0.3">
      <c r="A332" s="2" t="s">
        <v>17232</v>
      </c>
      <c r="B332" s="2" t="s">
        <v>17233</v>
      </c>
      <c r="C332" s="2" t="s">
        <v>17234</v>
      </c>
      <c r="D332" s="2" t="b">
        <f t="shared" si="75"/>
        <v>0</v>
      </c>
      <c r="E332" s="2" t="b">
        <f t="shared" si="76"/>
        <v>0</v>
      </c>
    </row>
    <row r="333" spans="1:6" x14ac:dyDescent="0.3">
      <c r="A333" s="5" t="s">
        <v>14780</v>
      </c>
      <c r="B333" s="5" t="s">
        <v>14781</v>
      </c>
      <c r="C333" s="5" t="s">
        <v>14782</v>
      </c>
      <c r="D333" s="5" t="b">
        <f t="shared" si="75"/>
        <v>1</v>
      </c>
      <c r="E333" s="5" t="b">
        <f t="shared" si="76"/>
        <v>1</v>
      </c>
      <c r="F333" s="5" t="b">
        <f t="shared" ref="F333:F343" si="78">OR(ISNUMBER(SEARCH("Material", C333)), ISNUMBER(SEARCH("recover", C333)))</f>
        <v>1</v>
      </c>
    </row>
    <row r="334" spans="1:6" x14ac:dyDescent="0.3">
      <c r="A334" s="5" t="s">
        <v>2573</v>
      </c>
      <c r="B334" s="5" t="s">
        <v>2574</v>
      </c>
      <c r="C334" s="5" t="s">
        <v>2575</v>
      </c>
      <c r="D334" s="5" t="b">
        <f t="shared" si="75"/>
        <v>1</v>
      </c>
      <c r="E334" s="5" t="b">
        <f t="shared" si="76"/>
        <v>1</v>
      </c>
      <c r="F334" s="5" t="b">
        <f t="shared" si="78"/>
        <v>1</v>
      </c>
    </row>
    <row r="335" spans="1:6" hidden="1" x14ac:dyDescent="0.3">
      <c r="A335" t="s">
        <v>2595</v>
      </c>
      <c r="B335" t="s">
        <v>2596</v>
      </c>
      <c r="C335" t="s">
        <v>2597</v>
      </c>
      <c r="D335" t="b">
        <f t="shared" si="75"/>
        <v>1</v>
      </c>
      <c r="E335" t="b">
        <f t="shared" si="76"/>
        <v>1</v>
      </c>
      <c r="F335" t="b">
        <f t="shared" si="78"/>
        <v>0</v>
      </c>
    </row>
    <row r="336" spans="1:6" hidden="1" x14ac:dyDescent="0.3">
      <c r="A336" t="s">
        <v>3863</v>
      </c>
      <c r="B336" t="s">
        <v>3864</v>
      </c>
      <c r="C336" t="s">
        <v>3865</v>
      </c>
      <c r="D336" t="b">
        <f t="shared" si="75"/>
        <v>1</v>
      </c>
      <c r="E336" t="b">
        <f t="shared" si="76"/>
        <v>1</v>
      </c>
      <c r="F336" t="b">
        <f t="shared" si="78"/>
        <v>0</v>
      </c>
    </row>
    <row r="337" spans="1:6" x14ac:dyDescent="0.3">
      <c r="A337" s="5" t="s">
        <v>17235</v>
      </c>
      <c r="B337" s="5" t="s">
        <v>17236</v>
      </c>
      <c r="C337" s="5" t="s">
        <v>17237</v>
      </c>
      <c r="D337" s="5" t="b">
        <f t="shared" si="75"/>
        <v>1</v>
      </c>
      <c r="E337" s="5" t="b">
        <f t="shared" si="76"/>
        <v>1</v>
      </c>
      <c r="F337" s="5" t="b">
        <f t="shared" si="78"/>
        <v>1</v>
      </c>
    </row>
    <row r="338" spans="1:6" x14ac:dyDescent="0.3">
      <c r="A338" s="5" t="s">
        <v>3614</v>
      </c>
      <c r="B338" s="5" t="s">
        <v>3615</v>
      </c>
      <c r="C338" s="5" t="s">
        <v>3616</v>
      </c>
      <c r="D338" s="5" t="b">
        <f t="shared" si="75"/>
        <v>1</v>
      </c>
      <c r="E338" s="5" t="b">
        <f t="shared" si="76"/>
        <v>1</v>
      </c>
      <c r="F338" s="5" t="b">
        <f t="shared" si="78"/>
        <v>1</v>
      </c>
    </row>
    <row r="339" spans="1:6" x14ac:dyDescent="0.3">
      <c r="A339" s="5" t="s">
        <v>6321</v>
      </c>
      <c r="B339" s="5" t="s">
        <v>6322</v>
      </c>
      <c r="C339" s="5" t="s">
        <v>6323</v>
      </c>
      <c r="D339" s="5" t="b">
        <f t="shared" si="75"/>
        <v>1</v>
      </c>
      <c r="E339" s="5" t="b">
        <f t="shared" si="76"/>
        <v>0</v>
      </c>
      <c r="F339" s="5" t="b">
        <f t="shared" si="78"/>
        <v>1</v>
      </c>
    </row>
    <row r="340" spans="1:6" x14ac:dyDescent="0.3">
      <c r="A340" s="5" t="s">
        <v>17238</v>
      </c>
      <c r="B340" s="5" t="s">
        <v>17239</v>
      </c>
      <c r="C340" s="5" t="s">
        <v>17240</v>
      </c>
      <c r="D340" s="5" t="b">
        <f t="shared" si="75"/>
        <v>1</v>
      </c>
      <c r="E340" s="5" t="b">
        <f t="shared" si="76"/>
        <v>0</v>
      </c>
      <c r="F340" s="5" t="b">
        <f t="shared" si="78"/>
        <v>1</v>
      </c>
    </row>
    <row r="341" spans="1:6" x14ac:dyDescent="0.3">
      <c r="A341" s="5" t="s">
        <v>6849</v>
      </c>
      <c r="B341" s="5" t="s">
        <v>6850</v>
      </c>
      <c r="C341" s="5" t="s">
        <v>6851</v>
      </c>
      <c r="D341" s="5" t="b">
        <f t="shared" si="75"/>
        <v>1</v>
      </c>
      <c r="E341" s="5" t="b">
        <f t="shared" si="76"/>
        <v>1</v>
      </c>
      <c r="F341" s="5" t="b">
        <f t="shared" si="78"/>
        <v>1</v>
      </c>
    </row>
    <row r="342" spans="1:6" x14ac:dyDescent="0.3">
      <c r="A342" s="5" t="s">
        <v>3999</v>
      </c>
      <c r="B342" s="5" t="s">
        <v>4000</v>
      </c>
      <c r="C342" s="5" t="s">
        <v>4001</v>
      </c>
      <c r="D342" s="5" t="b">
        <f t="shared" si="75"/>
        <v>1</v>
      </c>
      <c r="E342" s="5" t="b">
        <f t="shared" si="76"/>
        <v>1</v>
      </c>
      <c r="F342" s="5" t="b">
        <f t="shared" si="78"/>
        <v>1</v>
      </c>
    </row>
    <row r="343" spans="1:6" x14ac:dyDescent="0.3">
      <c r="A343" s="5" t="s">
        <v>17241</v>
      </c>
      <c r="B343" s="5" t="s">
        <v>17242</v>
      </c>
      <c r="C343" s="5" t="s">
        <v>17243</v>
      </c>
      <c r="D343" s="5" t="b">
        <f t="shared" si="75"/>
        <v>1</v>
      </c>
      <c r="E343" s="5" t="b">
        <f t="shared" si="76"/>
        <v>1</v>
      </c>
      <c r="F343" s="5" t="b">
        <f t="shared" si="78"/>
        <v>1</v>
      </c>
    </row>
    <row r="344" spans="1:6" hidden="1" x14ac:dyDescent="0.3">
      <c r="A344" s="2" t="s">
        <v>17244</v>
      </c>
      <c r="B344" s="2" t="s">
        <v>17245</v>
      </c>
      <c r="C344" s="2" t="s">
        <v>17246</v>
      </c>
      <c r="D344" s="2" t="b">
        <f t="shared" si="75"/>
        <v>0</v>
      </c>
      <c r="E344" s="2" t="b">
        <f t="shared" si="76"/>
        <v>0</v>
      </c>
    </row>
    <row r="345" spans="1:6" hidden="1" x14ac:dyDescent="0.3">
      <c r="A345" t="s">
        <v>17247</v>
      </c>
      <c r="B345" t="s">
        <v>17248</v>
      </c>
      <c r="C345" t="s">
        <v>17249</v>
      </c>
      <c r="D345" t="b">
        <f t="shared" si="75"/>
        <v>1</v>
      </c>
      <c r="E345" t="b">
        <f t="shared" si="76"/>
        <v>1</v>
      </c>
      <c r="F345" t="b">
        <f t="shared" ref="F345:F349" si="79">OR(ISNUMBER(SEARCH("Material", C345)), ISNUMBER(SEARCH("recover", C345)))</f>
        <v>0</v>
      </c>
    </row>
    <row r="346" spans="1:6" x14ac:dyDescent="0.3">
      <c r="A346" s="5" t="s">
        <v>17250</v>
      </c>
      <c r="B346" s="5" t="s">
        <v>17251</v>
      </c>
      <c r="C346" s="5" t="s">
        <v>17252</v>
      </c>
      <c r="D346" s="5" t="b">
        <f t="shared" si="75"/>
        <v>1</v>
      </c>
      <c r="E346" s="5" t="b">
        <f t="shared" si="76"/>
        <v>1</v>
      </c>
      <c r="F346" s="5" t="b">
        <f t="shared" si="79"/>
        <v>1</v>
      </c>
    </row>
    <row r="347" spans="1:6" x14ac:dyDescent="0.3">
      <c r="A347" s="5" t="s">
        <v>17253</v>
      </c>
      <c r="B347" s="5" t="s">
        <v>17254</v>
      </c>
      <c r="C347" s="5" t="s">
        <v>17255</v>
      </c>
      <c r="D347" s="5" t="b">
        <f t="shared" si="75"/>
        <v>1</v>
      </c>
      <c r="E347" s="5" t="b">
        <f t="shared" si="76"/>
        <v>1</v>
      </c>
      <c r="F347" s="5" t="b">
        <f t="shared" si="79"/>
        <v>1</v>
      </c>
    </row>
    <row r="348" spans="1:6" x14ac:dyDescent="0.3">
      <c r="A348" s="5" t="s">
        <v>8380</v>
      </c>
      <c r="B348" s="5" t="s">
        <v>8381</v>
      </c>
      <c r="C348" s="5" t="s">
        <v>8382</v>
      </c>
      <c r="D348" s="5" t="b">
        <f t="shared" si="75"/>
        <v>1</v>
      </c>
      <c r="E348" s="5" t="b">
        <f t="shared" si="76"/>
        <v>1</v>
      </c>
      <c r="F348" s="5" t="b">
        <f t="shared" si="79"/>
        <v>1</v>
      </c>
    </row>
    <row r="349" spans="1:6" hidden="1" x14ac:dyDescent="0.3">
      <c r="A349" t="s">
        <v>17256</v>
      </c>
      <c r="B349" t="s">
        <v>17257</v>
      </c>
      <c r="C349" t="s">
        <v>17258</v>
      </c>
      <c r="D349" t="b">
        <f t="shared" si="75"/>
        <v>1</v>
      </c>
      <c r="E349" t="b">
        <f t="shared" si="76"/>
        <v>1</v>
      </c>
      <c r="F349" t="b">
        <f t="shared" si="79"/>
        <v>0</v>
      </c>
    </row>
    <row r="350" spans="1:6" hidden="1" x14ac:dyDescent="0.3">
      <c r="A350" s="2" t="s">
        <v>17259</v>
      </c>
      <c r="B350" s="2" t="s">
        <v>17260</v>
      </c>
      <c r="C350" s="2" t="s">
        <v>17261</v>
      </c>
      <c r="D350" s="2" t="b">
        <f t="shared" si="75"/>
        <v>0</v>
      </c>
      <c r="E350" s="2" t="b">
        <f t="shared" si="76"/>
        <v>0</v>
      </c>
    </row>
    <row r="351" spans="1:6" x14ac:dyDescent="0.3">
      <c r="A351" s="5" t="s">
        <v>17262</v>
      </c>
      <c r="B351" s="5" t="s">
        <v>17263</v>
      </c>
      <c r="C351" s="5" t="s">
        <v>17264</v>
      </c>
      <c r="D351" s="5" t="b">
        <f t="shared" si="75"/>
        <v>1</v>
      </c>
      <c r="E351" s="5" t="b">
        <f t="shared" si="76"/>
        <v>1</v>
      </c>
      <c r="F351" s="5" t="b">
        <f t="shared" ref="F351:F352" si="80">OR(ISNUMBER(SEARCH("Material", C351)), ISNUMBER(SEARCH("recover", C351)))</f>
        <v>1</v>
      </c>
    </row>
    <row r="352" spans="1:6" x14ac:dyDescent="0.3">
      <c r="A352" s="5" t="s">
        <v>17265</v>
      </c>
      <c r="B352" s="5" t="s">
        <v>17266</v>
      </c>
      <c r="C352" s="5" t="s">
        <v>17267</v>
      </c>
      <c r="D352" s="5" t="b">
        <f t="shared" si="75"/>
        <v>1</v>
      </c>
      <c r="E352" s="5" t="b">
        <f t="shared" si="76"/>
        <v>1</v>
      </c>
      <c r="F352" s="5" t="b">
        <f t="shared" si="80"/>
        <v>1</v>
      </c>
    </row>
    <row r="353" spans="1:6" hidden="1" x14ac:dyDescent="0.3">
      <c r="A353" s="2" t="s">
        <v>17268</v>
      </c>
      <c r="B353" s="2" t="s">
        <v>17269</v>
      </c>
      <c r="C353" s="2" t="s">
        <v>17270</v>
      </c>
      <c r="D353" s="2" t="b">
        <f t="shared" si="75"/>
        <v>0</v>
      </c>
      <c r="E353" s="2" t="b">
        <f t="shared" si="76"/>
        <v>0</v>
      </c>
    </row>
    <row r="354" spans="1:6" x14ac:dyDescent="0.3">
      <c r="A354" s="5" t="s">
        <v>17271</v>
      </c>
      <c r="B354" s="5" t="s">
        <v>17272</v>
      </c>
      <c r="C354" s="5" t="s">
        <v>17273</v>
      </c>
      <c r="D354" s="5" t="b">
        <f t="shared" si="75"/>
        <v>1</v>
      </c>
      <c r="E354" s="5" t="b">
        <f t="shared" si="76"/>
        <v>1</v>
      </c>
      <c r="F354" s="5" t="b">
        <f t="shared" ref="F354:F362" si="81">OR(ISNUMBER(SEARCH("Material", C354)), ISNUMBER(SEARCH("recover", C354)))</f>
        <v>1</v>
      </c>
    </row>
    <row r="355" spans="1:6" x14ac:dyDescent="0.3">
      <c r="A355" s="5" t="s">
        <v>10841</v>
      </c>
      <c r="B355" s="5" t="s">
        <v>10842</v>
      </c>
      <c r="C355" s="5" t="s">
        <v>10843</v>
      </c>
      <c r="D355" s="5" t="b">
        <f t="shared" si="75"/>
        <v>1</v>
      </c>
      <c r="E355" s="5" t="b">
        <f t="shared" si="76"/>
        <v>1</v>
      </c>
      <c r="F355" s="5" t="b">
        <f t="shared" si="81"/>
        <v>1</v>
      </c>
    </row>
    <row r="356" spans="1:6" x14ac:dyDescent="0.3">
      <c r="A356" s="5" t="s">
        <v>5453</v>
      </c>
      <c r="B356" s="5" t="s">
        <v>5454</v>
      </c>
      <c r="C356" s="5" t="s">
        <v>5455</v>
      </c>
      <c r="D356" s="5" t="b">
        <f t="shared" si="75"/>
        <v>1</v>
      </c>
      <c r="E356" s="5" t="b">
        <f t="shared" si="76"/>
        <v>1</v>
      </c>
      <c r="F356" s="5" t="b">
        <f t="shared" si="81"/>
        <v>1</v>
      </c>
    </row>
    <row r="357" spans="1:6" x14ac:dyDescent="0.3">
      <c r="A357" s="5" t="s">
        <v>17274</v>
      </c>
      <c r="B357" s="5" t="s">
        <v>17275</v>
      </c>
      <c r="C357" s="5" t="s">
        <v>17276</v>
      </c>
      <c r="D357" s="5" t="b">
        <f t="shared" si="75"/>
        <v>1</v>
      </c>
      <c r="E357" s="5" t="b">
        <f t="shared" si="76"/>
        <v>1</v>
      </c>
      <c r="F357" s="5" t="b">
        <f t="shared" si="81"/>
        <v>1</v>
      </c>
    </row>
    <row r="358" spans="1:6" x14ac:dyDescent="0.3">
      <c r="A358" s="5" t="s">
        <v>7995</v>
      </c>
      <c r="B358" s="5" t="s">
        <v>7996</v>
      </c>
      <c r="C358" s="5" t="s">
        <v>7997</v>
      </c>
      <c r="D358" s="5" t="b">
        <f t="shared" si="75"/>
        <v>0</v>
      </c>
      <c r="E358" s="5" t="b">
        <f t="shared" si="76"/>
        <v>1</v>
      </c>
      <c r="F358" s="5" t="b">
        <f t="shared" si="81"/>
        <v>1</v>
      </c>
    </row>
    <row r="359" spans="1:6" x14ac:dyDescent="0.3">
      <c r="A359" s="5" t="s">
        <v>14682</v>
      </c>
      <c r="B359" s="5" t="s">
        <v>14683</v>
      </c>
      <c r="C359" s="5" t="s">
        <v>14684</v>
      </c>
      <c r="D359" s="5" t="b">
        <f t="shared" si="75"/>
        <v>1</v>
      </c>
      <c r="E359" s="5" t="b">
        <f t="shared" si="76"/>
        <v>1</v>
      </c>
      <c r="F359" s="5" t="b">
        <f t="shared" si="81"/>
        <v>1</v>
      </c>
    </row>
    <row r="360" spans="1:6" hidden="1" x14ac:dyDescent="0.3">
      <c r="A360" t="s">
        <v>17277</v>
      </c>
      <c r="B360" t="s">
        <v>17278</v>
      </c>
      <c r="C360" t="s">
        <v>17279</v>
      </c>
      <c r="D360" t="b">
        <f t="shared" si="75"/>
        <v>1</v>
      </c>
      <c r="E360" t="b">
        <f t="shared" si="76"/>
        <v>1</v>
      </c>
      <c r="F360" t="b">
        <f t="shared" si="81"/>
        <v>0</v>
      </c>
    </row>
    <row r="361" spans="1:6" x14ac:dyDescent="0.3">
      <c r="A361" s="5" t="s">
        <v>17280</v>
      </c>
      <c r="B361" s="5" t="s">
        <v>17281</v>
      </c>
      <c r="C361" s="5" t="s">
        <v>17282</v>
      </c>
      <c r="D361" s="5" t="b">
        <f t="shared" si="75"/>
        <v>1</v>
      </c>
      <c r="E361" s="5" t="b">
        <f t="shared" si="76"/>
        <v>1</v>
      </c>
      <c r="F361" s="5" t="b">
        <f t="shared" si="81"/>
        <v>1</v>
      </c>
    </row>
    <row r="362" spans="1:6" x14ac:dyDescent="0.3">
      <c r="A362" s="5" t="s">
        <v>15675</v>
      </c>
      <c r="B362" s="5" t="s">
        <v>15676</v>
      </c>
      <c r="C362" s="5" t="s">
        <v>15677</v>
      </c>
      <c r="D362" s="5" t="b">
        <f t="shared" si="75"/>
        <v>1</v>
      </c>
      <c r="E362" s="5" t="b">
        <f t="shared" si="76"/>
        <v>1</v>
      </c>
      <c r="F362" s="5" t="b">
        <f t="shared" si="81"/>
        <v>1</v>
      </c>
    </row>
    <row r="363" spans="1:6" hidden="1" x14ac:dyDescent="0.3">
      <c r="A363" s="2" t="s">
        <v>17283</v>
      </c>
      <c r="B363" s="2" t="s">
        <v>17284</v>
      </c>
      <c r="C363" s="2" t="s">
        <v>17285</v>
      </c>
      <c r="D363" s="2" t="b">
        <f t="shared" si="75"/>
        <v>0</v>
      </c>
      <c r="E363" s="2" t="b">
        <f t="shared" si="76"/>
        <v>0</v>
      </c>
    </row>
    <row r="364" spans="1:6" hidden="1" x14ac:dyDescent="0.3">
      <c r="A364" s="2" t="s">
        <v>17286</v>
      </c>
      <c r="B364" s="2" t="s">
        <v>17287</v>
      </c>
      <c r="C364" s="2" t="s">
        <v>17288</v>
      </c>
      <c r="D364" s="2" t="b">
        <f t="shared" si="75"/>
        <v>0</v>
      </c>
      <c r="E364" s="2" t="b">
        <f t="shared" si="76"/>
        <v>0</v>
      </c>
    </row>
    <row r="365" spans="1:6" hidden="1" x14ac:dyDescent="0.3">
      <c r="A365" t="s">
        <v>17289</v>
      </c>
      <c r="B365" t="s">
        <v>17290</v>
      </c>
      <c r="C365" t="s">
        <v>17291</v>
      </c>
      <c r="D365" t="b">
        <f t="shared" si="75"/>
        <v>1</v>
      </c>
      <c r="E365" t="b">
        <f t="shared" si="76"/>
        <v>1</v>
      </c>
      <c r="F365" t="b">
        <f t="shared" ref="F365:F366" si="82">OR(ISNUMBER(SEARCH("Material", C365)), ISNUMBER(SEARCH("recover", C365)))</f>
        <v>0</v>
      </c>
    </row>
    <row r="366" spans="1:6" x14ac:dyDescent="0.3">
      <c r="A366" s="5" t="s">
        <v>16072</v>
      </c>
      <c r="B366" s="5" t="s">
        <v>16073</v>
      </c>
      <c r="C366" s="5" t="s">
        <v>16074</v>
      </c>
      <c r="D366" s="5" t="b">
        <f t="shared" si="75"/>
        <v>0</v>
      </c>
      <c r="E366" s="5" t="b">
        <f t="shared" si="76"/>
        <v>1</v>
      </c>
      <c r="F366" s="5" t="b">
        <f t="shared" si="82"/>
        <v>1</v>
      </c>
    </row>
    <row r="367" spans="1:6" hidden="1" x14ac:dyDescent="0.3">
      <c r="A367" s="2" t="s">
        <v>12396</v>
      </c>
      <c r="B367" s="2" t="s">
        <v>12397</v>
      </c>
      <c r="C367" s="2" t="s">
        <v>12398</v>
      </c>
      <c r="D367" s="2" t="b">
        <f t="shared" si="75"/>
        <v>0</v>
      </c>
      <c r="E367" s="2" t="b">
        <f t="shared" si="76"/>
        <v>0</v>
      </c>
    </row>
    <row r="368" spans="1:6" x14ac:dyDescent="0.3">
      <c r="A368" s="5" t="s">
        <v>6549</v>
      </c>
      <c r="B368" s="5" t="s">
        <v>6550</v>
      </c>
      <c r="C368" s="5" t="s">
        <v>6551</v>
      </c>
      <c r="D368" s="5" t="b">
        <f t="shared" si="75"/>
        <v>1</v>
      </c>
      <c r="E368" s="5" t="b">
        <f t="shared" si="76"/>
        <v>1</v>
      </c>
      <c r="F368" s="5" t="b">
        <f t="shared" ref="F368:F371" si="83">OR(ISNUMBER(SEARCH("Material", C368)), ISNUMBER(SEARCH("recover", C368)))</f>
        <v>1</v>
      </c>
    </row>
    <row r="369" spans="1:6" x14ac:dyDescent="0.3">
      <c r="A369" s="5" t="s">
        <v>16032</v>
      </c>
      <c r="B369" s="5" t="s">
        <v>16033</v>
      </c>
      <c r="C369" s="5" t="s">
        <v>16034</v>
      </c>
      <c r="D369" s="5" t="b">
        <f t="shared" si="75"/>
        <v>1</v>
      </c>
      <c r="E369" s="5" t="b">
        <f t="shared" si="76"/>
        <v>0</v>
      </c>
      <c r="F369" s="5" t="b">
        <f t="shared" si="83"/>
        <v>1</v>
      </c>
    </row>
    <row r="370" spans="1:6" x14ac:dyDescent="0.3">
      <c r="A370" s="5" t="s">
        <v>658</v>
      </c>
      <c r="B370" s="5" t="s">
        <v>659</v>
      </c>
      <c r="C370" s="5" t="s">
        <v>660</v>
      </c>
      <c r="D370" s="5" t="b">
        <f t="shared" si="75"/>
        <v>1</v>
      </c>
      <c r="E370" s="5" t="b">
        <f t="shared" si="76"/>
        <v>1</v>
      </c>
      <c r="F370" s="5" t="b">
        <f t="shared" si="83"/>
        <v>1</v>
      </c>
    </row>
    <row r="371" spans="1:6" x14ac:dyDescent="0.3">
      <c r="A371" s="5" t="s">
        <v>1425</v>
      </c>
      <c r="B371" s="5" t="s">
        <v>1426</v>
      </c>
      <c r="C371" s="5" t="s">
        <v>1427</v>
      </c>
      <c r="D371" s="5" t="b">
        <f t="shared" si="75"/>
        <v>1</v>
      </c>
      <c r="E371" s="5" t="b">
        <f t="shared" si="76"/>
        <v>1</v>
      </c>
      <c r="F371" s="5" t="b">
        <f t="shared" si="83"/>
        <v>1</v>
      </c>
    </row>
    <row r="372" spans="1:6" hidden="1" x14ac:dyDescent="0.3">
      <c r="A372" s="2" t="s">
        <v>17292</v>
      </c>
      <c r="B372" s="2" t="s">
        <v>17293</v>
      </c>
      <c r="C372" s="2" t="s">
        <v>17294</v>
      </c>
      <c r="D372" s="2" t="b">
        <f t="shared" si="75"/>
        <v>0</v>
      </c>
      <c r="E372" s="2" t="b">
        <f t="shared" si="76"/>
        <v>0</v>
      </c>
    </row>
    <row r="373" spans="1:6" hidden="1" x14ac:dyDescent="0.3">
      <c r="A373" s="2" t="s">
        <v>17295</v>
      </c>
      <c r="B373" s="2" t="s">
        <v>17296</v>
      </c>
      <c r="C373" s="2" t="s">
        <v>17297</v>
      </c>
      <c r="D373" s="2" t="b">
        <f t="shared" si="75"/>
        <v>0</v>
      </c>
      <c r="E373" s="2" t="b">
        <f t="shared" si="76"/>
        <v>0</v>
      </c>
    </row>
    <row r="374" spans="1:6" x14ac:dyDescent="0.3">
      <c r="A374" s="5" t="s">
        <v>17298</v>
      </c>
      <c r="B374" s="5" t="s">
        <v>17299</v>
      </c>
      <c r="C374" s="5" t="s">
        <v>17300</v>
      </c>
      <c r="D374" s="5" t="b">
        <f t="shared" si="75"/>
        <v>1</v>
      </c>
      <c r="E374" s="5" t="b">
        <f t="shared" si="76"/>
        <v>1</v>
      </c>
      <c r="F374" s="5" t="b">
        <f t="shared" ref="F374:F377" si="84">OR(ISNUMBER(SEARCH("Material", C374)), ISNUMBER(SEARCH("recover", C374)))</f>
        <v>1</v>
      </c>
    </row>
    <row r="375" spans="1:6" hidden="1" x14ac:dyDescent="0.3">
      <c r="A375" t="s">
        <v>6820</v>
      </c>
      <c r="B375" t="s">
        <v>6821</v>
      </c>
      <c r="C375" t="s">
        <v>6822</v>
      </c>
      <c r="D375" t="b">
        <f t="shared" si="75"/>
        <v>1</v>
      </c>
      <c r="E375" t="b">
        <f t="shared" si="76"/>
        <v>1</v>
      </c>
      <c r="F375" t="b">
        <f t="shared" si="84"/>
        <v>0</v>
      </c>
    </row>
    <row r="376" spans="1:6" x14ac:dyDescent="0.3">
      <c r="A376" s="5" t="s">
        <v>17301</v>
      </c>
      <c r="B376" s="5" t="s">
        <v>17302</v>
      </c>
      <c r="C376" s="5" t="s">
        <v>17303</v>
      </c>
      <c r="D376" s="5" t="b">
        <f t="shared" si="75"/>
        <v>1</v>
      </c>
      <c r="E376" s="5" t="b">
        <f t="shared" si="76"/>
        <v>1</v>
      </c>
      <c r="F376" s="5" t="b">
        <f t="shared" si="84"/>
        <v>1</v>
      </c>
    </row>
    <row r="377" spans="1:6" x14ac:dyDescent="0.3">
      <c r="A377" s="5" t="s">
        <v>5703</v>
      </c>
      <c r="B377" s="5" t="s">
        <v>5704</v>
      </c>
      <c r="C377" s="5" t="s">
        <v>5705</v>
      </c>
      <c r="D377" s="5" t="b">
        <f t="shared" si="75"/>
        <v>1</v>
      </c>
      <c r="E377" s="5" t="b">
        <f t="shared" si="76"/>
        <v>0</v>
      </c>
      <c r="F377" s="5" t="b">
        <f t="shared" si="84"/>
        <v>1</v>
      </c>
    </row>
    <row r="378" spans="1:6" hidden="1" x14ac:dyDescent="0.3">
      <c r="A378" s="2" t="s">
        <v>17304</v>
      </c>
      <c r="B378" s="2" t="s">
        <v>17305</v>
      </c>
      <c r="C378" s="2" t="s">
        <v>17306</v>
      </c>
      <c r="D378" s="2" t="b">
        <f t="shared" si="75"/>
        <v>0</v>
      </c>
      <c r="E378" s="2" t="b">
        <f t="shared" si="76"/>
        <v>0</v>
      </c>
    </row>
    <row r="379" spans="1:6" x14ac:dyDescent="0.3">
      <c r="A379" s="5" t="s">
        <v>14111</v>
      </c>
      <c r="B379" s="5" t="s">
        <v>14112</v>
      </c>
      <c r="C379" s="5" t="s">
        <v>14113</v>
      </c>
      <c r="D379" s="5" t="b">
        <f t="shared" si="75"/>
        <v>1</v>
      </c>
      <c r="E379" s="5" t="b">
        <f t="shared" si="76"/>
        <v>1</v>
      </c>
      <c r="F379" s="5" t="b">
        <f t="shared" ref="F379:F381" si="85">OR(ISNUMBER(SEARCH("Material", C379)), ISNUMBER(SEARCH("recover", C379)))</f>
        <v>1</v>
      </c>
    </row>
    <row r="380" spans="1:6" x14ac:dyDescent="0.3">
      <c r="A380" s="5" t="s">
        <v>6240</v>
      </c>
      <c r="B380" s="5" t="s">
        <v>6241</v>
      </c>
      <c r="C380" s="5" t="s">
        <v>6242</v>
      </c>
      <c r="D380" s="5" t="b">
        <f t="shared" si="75"/>
        <v>1</v>
      </c>
      <c r="E380" s="5" t="b">
        <f t="shared" si="76"/>
        <v>0</v>
      </c>
      <c r="F380" s="5" t="b">
        <f t="shared" si="85"/>
        <v>1</v>
      </c>
    </row>
    <row r="381" spans="1:6" x14ac:dyDescent="0.3">
      <c r="A381" s="5" t="s">
        <v>14721</v>
      </c>
      <c r="B381" s="5" t="s">
        <v>14722</v>
      </c>
      <c r="C381" s="5" t="s">
        <v>14723</v>
      </c>
      <c r="D381" s="5" t="b">
        <f t="shared" si="75"/>
        <v>1</v>
      </c>
      <c r="E381" s="5" t="b">
        <f t="shared" si="76"/>
        <v>1</v>
      </c>
      <c r="F381" s="5" t="b">
        <f t="shared" si="85"/>
        <v>1</v>
      </c>
    </row>
    <row r="382" spans="1:6" hidden="1" x14ac:dyDescent="0.3">
      <c r="A382" s="2" t="s">
        <v>7149</v>
      </c>
      <c r="B382" s="2" t="s">
        <v>7150</v>
      </c>
      <c r="C382" s="2" t="s">
        <v>7151</v>
      </c>
      <c r="D382" s="2" t="b">
        <f t="shared" si="75"/>
        <v>0</v>
      </c>
      <c r="E382" s="2" t="b">
        <f t="shared" si="76"/>
        <v>0</v>
      </c>
    </row>
    <row r="383" spans="1:6" x14ac:dyDescent="0.3">
      <c r="A383" s="5" t="s">
        <v>14240</v>
      </c>
      <c r="B383" s="5" t="s">
        <v>14241</v>
      </c>
      <c r="C383" s="5" t="s">
        <v>14242</v>
      </c>
      <c r="D383" s="5" t="b">
        <f t="shared" si="75"/>
        <v>1</v>
      </c>
      <c r="E383" s="5" t="b">
        <f t="shared" si="76"/>
        <v>1</v>
      </c>
      <c r="F383" s="5" t="b">
        <f t="shared" ref="F383:F388" si="86">OR(ISNUMBER(SEARCH("Material", C383)), ISNUMBER(SEARCH("recover", C383)))</f>
        <v>1</v>
      </c>
    </row>
    <row r="384" spans="1:6" x14ac:dyDescent="0.3">
      <c r="A384" s="5" t="s">
        <v>10532</v>
      </c>
      <c r="B384" s="5" t="s">
        <v>10533</v>
      </c>
      <c r="C384" s="5" t="s">
        <v>10534</v>
      </c>
      <c r="D384" s="5" t="b">
        <f t="shared" si="75"/>
        <v>1</v>
      </c>
      <c r="E384" s="5" t="b">
        <f t="shared" si="76"/>
        <v>0</v>
      </c>
      <c r="F384" s="5" t="b">
        <f t="shared" si="86"/>
        <v>1</v>
      </c>
    </row>
    <row r="385" spans="1:6" hidden="1" x14ac:dyDescent="0.3">
      <c r="A385" t="s">
        <v>17307</v>
      </c>
      <c r="B385" t="s">
        <v>17308</v>
      </c>
      <c r="C385" t="s">
        <v>17309</v>
      </c>
      <c r="D385" t="b">
        <f t="shared" si="75"/>
        <v>1</v>
      </c>
      <c r="E385" t="b">
        <f t="shared" si="76"/>
        <v>1</v>
      </c>
      <c r="F385" t="b">
        <f t="shared" si="86"/>
        <v>0</v>
      </c>
    </row>
    <row r="386" spans="1:6" hidden="1" x14ac:dyDescent="0.3">
      <c r="A386" t="s">
        <v>17310</v>
      </c>
      <c r="B386" t="s">
        <v>17311</v>
      </c>
      <c r="C386" t="s">
        <v>17312</v>
      </c>
      <c r="D386" t="b">
        <f t="shared" si="75"/>
        <v>1</v>
      </c>
      <c r="E386" t="b">
        <f t="shared" si="76"/>
        <v>1</v>
      </c>
      <c r="F386" t="b">
        <f t="shared" si="86"/>
        <v>0</v>
      </c>
    </row>
    <row r="387" spans="1:6" x14ac:dyDescent="0.3">
      <c r="A387" s="5" t="s">
        <v>8261</v>
      </c>
      <c r="B387" s="5" t="s">
        <v>8262</v>
      </c>
      <c r="C387" s="5" t="s">
        <v>8263</v>
      </c>
      <c r="D387" s="5" t="b">
        <f t="shared" ref="D387:D450" si="87">OR(ISNUMBER(SEARCH("Battery", C387)), ISNUMBER(SEARCH("Batteries", C387)))</f>
        <v>1</v>
      </c>
      <c r="E387" s="5" t="b">
        <f t="shared" ref="E387:E450" si="88">OR(ISNUMBER(SEARCH("Battery", B387)), ISNUMBER(SEARCH("Batteries", B387)))</f>
        <v>1</v>
      </c>
      <c r="F387" s="5" t="b">
        <f t="shared" si="86"/>
        <v>1</v>
      </c>
    </row>
    <row r="388" spans="1:6" x14ac:dyDescent="0.3">
      <c r="A388" s="5" t="s">
        <v>17313</v>
      </c>
      <c r="B388" s="5" t="s">
        <v>17314</v>
      </c>
      <c r="C388" s="5" t="s">
        <v>17315</v>
      </c>
      <c r="D388" s="5" t="b">
        <f t="shared" si="87"/>
        <v>1</v>
      </c>
      <c r="E388" s="5" t="b">
        <f t="shared" si="88"/>
        <v>1</v>
      </c>
      <c r="F388" s="5" t="b">
        <f t="shared" si="86"/>
        <v>1</v>
      </c>
    </row>
    <row r="389" spans="1:6" hidden="1" x14ac:dyDescent="0.3">
      <c r="A389" s="2" t="s">
        <v>5818</v>
      </c>
      <c r="B389" s="2" t="s">
        <v>5819</v>
      </c>
      <c r="C389" s="2" t="s">
        <v>5820</v>
      </c>
      <c r="D389" s="2" t="b">
        <f t="shared" si="87"/>
        <v>0</v>
      </c>
      <c r="E389" s="2" t="b">
        <f t="shared" si="88"/>
        <v>0</v>
      </c>
    </row>
    <row r="390" spans="1:6" hidden="1" x14ac:dyDescent="0.3">
      <c r="A390" s="2" t="s">
        <v>17316</v>
      </c>
      <c r="B390" s="2" t="s">
        <v>17317</v>
      </c>
      <c r="C390" s="2" t="s">
        <v>17318</v>
      </c>
      <c r="D390" s="2" t="b">
        <f t="shared" si="87"/>
        <v>0</v>
      </c>
      <c r="E390" s="2" t="b">
        <f t="shared" si="88"/>
        <v>0</v>
      </c>
    </row>
    <row r="391" spans="1:6" x14ac:dyDescent="0.3">
      <c r="A391" s="5" t="s">
        <v>17319</v>
      </c>
      <c r="B391" s="5" t="s">
        <v>17320</v>
      </c>
      <c r="C391" s="5" t="s">
        <v>17321</v>
      </c>
      <c r="D391" s="5" t="b">
        <f t="shared" si="87"/>
        <v>1</v>
      </c>
      <c r="E391" s="5" t="b">
        <f t="shared" si="88"/>
        <v>1</v>
      </c>
      <c r="F391" s="5" t="b">
        <f t="shared" ref="F391:F405" si="89">OR(ISNUMBER(SEARCH("Material", C391)), ISNUMBER(SEARCH("recover", C391)))</f>
        <v>1</v>
      </c>
    </row>
    <row r="392" spans="1:6" x14ac:dyDescent="0.3">
      <c r="A392" s="5" t="s">
        <v>17322</v>
      </c>
      <c r="B392" s="5" t="s">
        <v>17323</v>
      </c>
      <c r="C392" s="5" t="s">
        <v>17324</v>
      </c>
      <c r="D392" s="5" t="b">
        <f t="shared" si="87"/>
        <v>1</v>
      </c>
      <c r="E392" s="5" t="b">
        <f t="shared" si="88"/>
        <v>1</v>
      </c>
      <c r="F392" s="5" t="b">
        <f t="shared" si="89"/>
        <v>1</v>
      </c>
    </row>
    <row r="393" spans="1:6" x14ac:dyDescent="0.3">
      <c r="A393" s="5" t="s">
        <v>17325</v>
      </c>
      <c r="B393" s="5" t="s">
        <v>17326</v>
      </c>
      <c r="C393" s="5" t="s">
        <v>17327</v>
      </c>
      <c r="D393" s="5" t="b">
        <f t="shared" si="87"/>
        <v>1</v>
      </c>
      <c r="E393" s="5" t="b">
        <f t="shared" si="88"/>
        <v>1</v>
      </c>
      <c r="F393" s="5" t="b">
        <f t="shared" si="89"/>
        <v>1</v>
      </c>
    </row>
    <row r="394" spans="1:6" x14ac:dyDescent="0.3">
      <c r="A394" s="5" t="s">
        <v>17328</v>
      </c>
      <c r="B394" s="5" t="s">
        <v>17329</v>
      </c>
      <c r="C394" s="5" t="s">
        <v>17330</v>
      </c>
      <c r="D394" s="5" t="b">
        <f t="shared" si="87"/>
        <v>1</v>
      </c>
      <c r="E394" s="5" t="b">
        <f t="shared" si="88"/>
        <v>1</v>
      </c>
      <c r="F394" s="5" t="b">
        <f t="shared" si="89"/>
        <v>1</v>
      </c>
    </row>
    <row r="395" spans="1:6" x14ac:dyDescent="0.3">
      <c r="A395" s="5" t="s">
        <v>5553</v>
      </c>
      <c r="B395" s="5" t="s">
        <v>5554</v>
      </c>
      <c r="C395" s="5" t="s">
        <v>5555</v>
      </c>
      <c r="D395" s="5" t="b">
        <f t="shared" si="87"/>
        <v>1</v>
      </c>
      <c r="E395" s="5" t="b">
        <f t="shared" si="88"/>
        <v>1</v>
      </c>
      <c r="F395" s="5" t="b">
        <f t="shared" si="89"/>
        <v>1</v>
      </c>
    </row>
    <row r="396" spans="1:6" x14ac:dyDescent="0.3">
      <c r="A396" s="5" t="s">
        <v>8467</v>
      </c>
      <c r="B396" s="5" t="s">
        <v>8468</v>
      </c>
      <c r="C396" s="5" t="s">
        <v>8469</v>
      </c>
      <c r="D396" s="5" t="b">
        <f t="shared" si="87"/>
        <v>0</v>
      </c>
      <c r="E396" s="5" t="b">
        <f t="shared" si="88"/>
        <v>1</v>
      </c>
      <c r="F396" s="5" t="b">
        <f t="shared" si="89"/>
        <v>1</v>
      </c>
    </row>
    <row r="397" spans="1:6" x14ac:dyDescent="0.3">
      <c r="A397" s="5" t="s">
        <v>17331</v>
      </c>
      <c r="B397" s="5" t="s">
        <v>17332</v>
      </c>
      <c r="C397" s="5" t="s">
        <v>17333</v>
      </c>
      <c r="D397" s="5" t="b">
        <f t="shared" si="87"/>
        <v>1</v>
      </c>
      <c r="E397" s="5" t="b">
        <f t="shared" si="88"/>
        <v>1</v>
      </c>
      <c r="F397" s="5" t="b">
        <f t="shared" si="89"/>
        <v>1</v>
      </c>
    </row>
    <row r="398" spans="1:6" x14ac:dyDescent="0.3">
      <c r="A398" s="5" t="s">
        <v>17334</v>
      </c>
      <c r="B398" s="5" t="s">
        <v>17335</v>
      </c>
      <c r="C398" s="5" t="s">
        <v>17336</v>
      </c>
      <c r="D398" s="5" t="b">
        <f t="shared" si="87"/>
        <v>1</v>
      </c>
      <c r="E398" s="5" t="b">
        <f t="shared" si="88"/>
        <v>0</v>
      </c>
      <c r="F398" s="5" t="b">
        <f t="shared" si="89"/>
        <v>1</v>
      </c>
    </row>
    <row r="399" spans="1:6" x14ac:dyDescent="0.3">
      <c r="A399" s="5" t="s">
        <v>288</v>
      </c>
      <c r="B399" s="5" t="s">
        <v>289</v>
      </c>
      <c r="C399" s="5" t="s">
        <v>290</v>
      </c>
      <c r="D399" s="5" t="b">
        <f t="shared" si="87"/>
        <v>1</v>
      </c>
      <c r="E399" s="5" t="b">
        <f t="shared" si="88"/>
        <v>1</v>
      </c>
      <c r="F399" s="5" t="b">
        <f t="shared" si="89"/>
        <v>1</v>
      </c>
    </row>
    <row r="400" spans="1:6" x14ac:dyDescent="0.3">
      <c r="A400" s="5" t="s">
        <v>942</v>
      </c>
      <c r="B400" s="5" t="s">
        <v>943</v>
      </c>
      <c r="C400" s="5" t="s">
        <v>944</v>
      </c>
      <c r="D400" s="5" t="b">
        <f t="shared" si="87"/>
        <v>1</v>
      </c>
      <c r="E400" s="5" t="b">
        <f t="shared" si="88"/>
        <v>1</v>
      </c>
      <c r="F400" s="5" t="b">
        <f t="shared" si="89"/>
        <v>1</v>
      </c>
    </row>
    <row r="401" spans="1:6" x14ac:dyDescent="0.3">
      <c r="A401" s="5" t="s">
        <v>1001</v>
      </c>
      <c r="B401" s="5" t="s">
        <v>1002</v>
      </c>
      <c r="C401" s="5" t="s">
        <v>1003</v>
      </c>
      <c r="D401" s="5" t="b">
        <f t="shared" si="87"/>
        <v>1</v>
      </c>
      <c r="E401" s="5" t="b">
        <f t="shared" si="88"/>
        <v>1</v>
      </c>
      <c r="F401" s="5" t="b">
        <f t="shared" si="89"/>
        <v>1</v>
      </c>
    </row>
    <row r="402" spans="1:6" x14ac:dyDescent="0.3">
      <c r="A402" s="5" t="s">
        <v>833</v>
      </c>
      <c r="B402" s="5" t="s">
        <v>834</v>
      </c>
      <c r="C402" s="5" t="s">
        <v>835</v>
      </c>
      <c r="D402" s="5" t="b">
        <f t="shared" si="87"/>
        <v>1</v>
      </c>
      <c r="E402" s="5" t="b">
        <f t="shared" si="88"/>
        <v>0</v>
      </c>
      <c r="F402" s="5" t="b">
        <f t="shared" si="89"/>
        <v>1</v>
      </c>
    </row>
    <row r="403" spans="1:6" x14ac:dyDescent="0.3">
      <c r="A403" s="5" t="s">
        <v>1657</v>
      </c>
      <c r="B403" s="5" t="s">
        <v>1658</v>
      </c>
      <c r="C403" s="5" t="s">
        <v>1659</v>
      </c>
      <c r="D403" s="5" t="b">
        <f t="shared" si="87"/>
        <v>1</v>
      </c>
      <c r="E403" s="5" t="b">
        <f t="shared" si="88"/>
        <v>1</v>
      </c>
      <c r="F403" s="5" t="b">
        <f t="shared" si="89"/>
        <v>1</v>
      </c>
    </row>
    <row r="404" spans="1:6" x14ac:dyDescent="0.3">
      <c r="A404" s="5" t="s">
        <v>1516</v>
      </c>
      <c r="B404" s="5" t="s">
        <v>1517</v>
      </c>
      <c r="C404" s="5" t="s">
        <v>1518</v>
      </c>
      <c r="D404" s="5" t="b">
        <f t="shared" si="87"/>
        <v>1</v>
      </c>
      <c r="E404" s="5" t="b">
        <f t="shared" si="88"/>
        <v>1</v>
      </c>
      <c r="F404" s="5" t="b">
        <f t="shared" si="89"/>
        <v>1</v>
      </c>
    </row>
    <row r="405" spans="1:6" hidden="1" x14ac:dyDescent="0.3">
      <c r="A405" t="s">
        <v>13985</v>
      </c>
      <c r="B405" t="s">
        <v>13986</v>
      </c>
      <c r="C405" t="s">
        <v>13987</v>
      </c>
      <c r="D405" t="b">
        <f t="shared" si="87"/>
        <v>1</v>
      </c>
      <c r="E405" t="b">
        <f t="shared" si="88"/>
        <v>0</v>
      </c>
      <c r="F405" t="b">
        <f t="shared" si="89"/>
        <v>0</v>
      </c>
    </row>
    <row r="406" spans="1:6" hidden="1" x14ac:dyDescent="0.3">
      <c r="A406" s="2" t="s">
        <v>4795</v>
      </c>
      <c r="B406" s="2" t="s">
        <v>4796</v>
      </c>
      <c r="C406" s="2" t="s">
        <v>4797</v>
      </c>
      <c r="D406" s="2" t="b">
        <f t="shared" si="87"/>
        <v>0</v>
      </c>
      <c r="E406" s="2" t="b">
        <f t="shared" si="88"/>
        <v>0</v>
      </c>
    </row>
    <row r="407" spans="1:6" x14ac:dyDescent="0.3">
      <c r="A407" s="5" t="s">
        <v>5386</v>
      </c>
      <c r="B407" s="5" t="s">
        <v>5387</v>
      </c>
      <c r="C407" s="5" t="s">
        <v>5388</v>
      </c>
      <c r="D407" s="5" t="b">
        <f t="shared" si="87"/>
        <v>1</v>
      </c>
      <c r="E407" s="5" t="b">
        <f t="shared" si="88"/>
        <v>1</v>
      </c>
      <c r="F407" s="5" t="b">
        <f t="shared" ref="F407:F412" si="90">OR(ISNUMBER(SEARCH("Material", C407)), ISNUMBER(SEARCH("recover", C407)))</f>
        <v>1</v>
      </c>
    </row>
    <row r="408" spans="1:6" x14ac:dyDescent="0.3">
      <c r="A408" s="5" t="s">
        <v>4571</v>
      </c>
      <c r="B408" s="5" t="s">
        <v>4572</v>
      </c>
      <c r="C408" s="5" t="s">
        <v>4573</v>
      </c>
      <c r="D408" s="5" t="b">
        <f t="shared" si="87"/>
        <v>1</v>
      </c>
      <c r="E408" s="5" t="b">
        <f t="shared" si="88"/>
        <v>1</v>
      </c>
      <c r="F408" s="5" t="b">
        <f t="shared" si="90"/>
        <v>1</v>
      </c>
    </row>
    <row r="409" spans="1:6" hidden="1" x14ac:dyDescent="0.3">
      <c r="A409" t="s">
        <v>17337</v>
      </c>
      <c r="B409" t="s">
        <v>17338</v>
      </c>
      <c r="C409" t="s">
        <v>17339</v>
      </c>
      <c r="D409" t="b">
        <f t="shared" si="87"/>
        <v>1</v>
      </c>
      <c r="E409" t="b">
        <f t="shared" si="88"/>
        <v>1</v>
      </c>
      <c r="F409" t="b">
        <f t="shared" si="90"/>
        <v>0</v>
      </c>
    </row>
    <row r="410" spans="1:6" x14ac:dyDescent="0.3">
      <c r="A410" s="5" t="s">
        <v>14007</v>
      </c>
      <c r="B410" s="5" t="s">
        <v>14008</v>
      </c>
      <c r="C410" s="5" t="s">
        <v>14009</v>
      </c>
      <c r="D410" s="5" t="b">
        <f t="shared" si="87"/>
        <v>1</v>
      </c>
      <c r="E410" s="5" t="b">
        <f t="shared" si="88"/>
        <v>1</v>
      </c>
      <c r="F410" s="5" t="b">
        <f t="shared" si="90"/>
        <v>1</v>
      </c>
    </row>
    <row r="411" spans="1:6" hidden="1" x14ac:dyDescent="0.3">
      <c r="A411" t="s">
        <v>14755</v>
      </c>
      <c r="B411" t="s">
        <v>14756</v>
      </c>
      <c r="C411" t="s">
        <v>14757</v>
      </c>
      <c r="D411" t="b">
        <f t="shared" si="87"/>
        <v>1</v>
      </c>
      <c r="E411" t="b">
        <f t="shared" si="88"/>
        <v>1</v>
      </c>
      <c r="F411" t="b">
        <f t="shared" si="90"/>
        <v>0</v>
      </c>
    </row>
    <row r="412" spans="1:6" x14ac:dyDescent="0.3">
      <c r="A412" s="5" t="s">
        <v>17340</v>
      </c>
      <c r="B412" s="5" t="s">
        <v>17341</v>
      </c>
      <c r="C412" s="5" t="s">
        <v>17342</v>
      </c>
      <c r="D412" s="5" t="b">
        <f t="shared" si="87"/>
        <v>1</v>
      </c>
      <c r="E412" s="5" t="b">
        <f t="shared" si="88"/>
        <v>1</v>
      </c>
      <c r="F412" s="5" t="b">
        <f t="shared" si="90"/>
        <v>1</v>
      </c>
    </row>
    <row r="413" spans="1:6" hidden="1" x14ac:dyDescent="0.3">
      <c r="A413" s="2" t="s">
        <v>13289</v>
      </c>
      <c r="B413" s="2" t="s">
        <v>13290</v>
      </c>
      <c r="C413" s="2" t="s">
        <v>13291</v>
      </c>
      <c r="D413" s="2" t="b">
        <f t="shared" si="87"/>
        <v>0</v>
      </c>
      <c r="E413" s="2" t="b">
        <f t="shared" si="88"/>
        <v>0</v>
      </c>
    </row>
    <row r="414" spans="1:6" x14ac:dyDescent="0.3">
      <c r="A414" s="5" t="s">
        <v>8390</v>
      </c>
      <c r="B414" s="5" t="s">
        <v>8391</v>
      </c>
      <c r="C414" s="5" t="s">
        <v>8392</v>
      </c>
      <c r="D414" s="5" t="b">
        <f t="shared" si="87"/>
        <v>1</v>
      </c>
      <c r="E414" s="5" t="b">
        <f t="shared" si="88"/>
        <v>1</v>
      </c>
      <c r="F414" s="5" t="b">
        <f t="shared" ref="F414:F415" si="91">OR(ISNUMBER(SEARCH("Material", C414)), ISNUMBER(SEARCH("recover", C414)))</f>
        <v>1</v>
      </c>
    </row>
    <row r="415" spans="1:6" x14ac:dyDescent="0.3">
      <c r="A415" s="5" t="s">
        <v>17343</v>
      </c>
      <c r="B415" s="5" t="s">
        <v>17344</v>
      </c>
      <c r="C415" s="5" t="s">
        <v>17345</v>
      </c>
      <c r="D415" s="5" t="b">
        <f t="shared" si="87"/>
        <v>1</v>
      </c>
      <c r="E415" s="5" t="b">
        <f t="shared" si="88"/>
        <v>1</v>
      </c>
      <c r="F415" s="5" t="b">
        <f t="shared" si="91"/>
        <v>1</v>
      </c>
    </row>
    <row r="416" spans="1:6" hidden="1" x14ac:dyDescent="0.3">
      <c r="A416" s="2" t="s">
        <v>17346</v>
      </c>
      <c r="B416" s="2" t="s">
        <v>17347</v>
      </c>
      <c r="C416" s="2" t="s">
        <v>17348</v>
      </c>
      <c r="D416" s="2" t="b">
        <f t="shared" si="87"/>
        <v>0</v>
      </c>
      <c r="E416" s="2" t="b">
        <f t="shared" si="88"/>
        <v>0</v>
      </c>
    </row>
    <row r="417" spans="1:6" hidden="1" x14ac:dyDescent="0.3">
      <c r="A417" s="2" t="s">
        <v>15822</v>
      </c>
      <c r="B417" s="2" t="s">
        <v>15823</v>
      </c>
      <c r="C417" s="2" t="s">
        <v>15824</v>
      </c>
      <c r="D417" s="2" t="b">
        <f t="shared" si="87"/>
        <v>0</v>
      </c>
      <c r="E417" s="2" t="b">
        <f t="shared" si="88"/>
        <v>0</v>
      </c>
    </row>
    <row r="418" spans="1:6" hidden="1" x14ac:dyDescent="0.3">
      <c r="A418" s="2" t="s">
        <v>17349</v>
      </c>
      <c r="B418" s="2" t="s">
        <v>17350</v>
      </c>
      <c r="C418" s="2" t="s">
        <v>17351</v>
      </c>
      <c r="D418" s="2" t="b">
        <f t="shared" si="87"/>
        <v>0</v>
      </c>
      <c r="E418" s="2" t="b">
        <f t="shared" si="88"/>
        <v>0</v>
      </c>
    </row>
    <row r="419" spans="1:6" x14ac:dyDescent="0.3">
      <c r="A419" s="5" t="s">
        <v>17352</v>
      </c>
      <c r="B419" s="5" t="s">
        <v>17353</v>
      </c>
      <c r="C419" s="5" t="s">
        <v>17354</v>
      </c>
      <c r="D419" s="5" t="b">
        <f t="shared" si="87"/>
        <v>1</v>
      </c>
      <c r="E419" s="5" t="b">
        <f t="shared" si="88"/>
        <v>1</v>
      </c>
      <c r="F419" s="5" t="b">
        <f t="shared" ref="F419" si="92">OR(ISNUMBER(SEARCH("Material", C419)), ISNUMBER(SEARCH("recover", C419)))</f>
        <v>1</v>
      </c>
    </row>
    <row r="420" spans="1:6" hidden="1" x14ac:dyDescent="0.3">
      <c r="A420" s="2" t="s">
        <v>8521</v>
      </c>
      <c r="B420" s="2" t="s">
        <v>8522</v>
      </c>
      <c r="C420" s="2" t="s">
        <v>8523</v>
      </c>
      <c r="D420" s="2" t="b">
        <f t="shared" si="87"/>
        <v>0</v>
      </c>
      <c r="E420" s="2" t="b">
        <f t="shared" si="88"/>
        <v>0</v>
      </c>
    </row>
    <row r="421" spans="1:6" x14ac:dyDescent="0.3">
      <c r="A421" s="5" t="s">
        <v>17355</v>
      </c>
      <c r="B421" s="5" t="s">
        <v>17356</v>
      </c>
      <c r="C421" s="5" t="s">
        <v>17357</v>
      </c>
      <c r="D421" s="5" t="b">
        <f t="shared" si="87"/>
        <v>1</v>
      </c>
      <c r="E421" s="5" t="b">
        <f t="shared" si="88"/>
        <v>1</v>
      </c>
      <c r="F421" s="5" t="b">
        <f t="shared" ref="F421:F422" si="93">OR(ISNUMBER(SEARCH("Material", C421)), ISNUMBER(SEARCH("recover", C421)))</f>
        <v>1</v>
      </c>
    </row>
    <row r="422" spans="1:6" x14ac:dyDescent="0.3">
      <c r="A422" s="5" t="s">
        <v>8788</v>
      </c>
      <c r="B422" s="5" t="s">
        <v>8789</v>
      </c>
      <c r="C422" s="5" t="s">
        <v>8790</v>
      </c>
      <c r="D422" s="5" t="b">
        <f t="shared" si="87"/>
        <v>1</v>
      </c>
      <c r="E422" s="5" t="b">
        <f t="shared" si="88"/>
        <v>1</v>
      </c>
      <c r="F422" s="5" t="b">
        <f t="shared" si="93"/>
        <v>1</v>
      </c>
    </row>
    <row r="423" spans="1:6" hidden="1" x14ac:dyDescent="0.3">
      <c r="A423" s="2" t="s">
        <v>11371</v>
      </c>
      <c r="B423" s="2" t="s">
        <v>11372</v>
      </c>
      <c r="C423" s="2" t="s">
        <v>11373</v>
      </c>
      <c r="D423" s="2" t="b">
        <f t="shared" si="87"/>
        <v>0</v>
      </c>
      <c r="E423" s="2" t="b">
        <f t="shared" si="88"/>
        <v>0</v>
      </c>
    </row>
    <row r="424" spans="1:6" hidden="1" x14ac:dyDescent="0.3">
      <c r="A424" s="2" t="s">
        <v>15744</v>
      </c>
      <c r="B424" s="2" t="s">
        <v>15745</v>
      </c>
      <c r="C424" s="2" t="s">
        <v>15746</v>
      </c>
      <c r="D424" s="2" t="b">
        <f t="shared" si="87"/>
        <v>0</v>
      </c>
      <c r="E424" s="2" t="b">
        <f t="shared" si="88"/>
        <v>0</v>
      </c>
    </row>
    <row r="425" spans="1:6" hidden="1" x14ac:dyDescent="0.3">
      <c r="A425" t="s">
        <v>14942</v>
      </c>
      <c r="B425" t="s">
        <v>14943</v>
      </c>
      <c r="C425" t="s">
        <v>14944</v>
      </c>
      <c r="D425" t="b">
        <f t="shared" si="87"/>
        <v>1</v>
      </c>
      <c r="E425" t="b">
        <f t="shared" si="88"/>
        <v>1</v>
      </c>
      <c r="F425" t="b">
        <f t="shared" ref="F425" si="94">OR(ISNUMBER(SEARCH("Material", C425)), ISNUMBER(SEARCH("recover", C425)))</f>
        <v>0</v>
      </c>
    </row>
    <row r="426" spans="1:6" hidden="1" x14ac:dyDescent="0.3">
      <c r="A426" s="2" t="s">
        <v>9414</v>
      </c>
      <c r="B426" s="2" t="s">
        <v>9415</v>
      </c>
      <c r="C426" s="2" t="s">
        <v>9416</v>
      </c>
      <c r="D426" s="2" t="b">
        <f t="shared" si="87"/>
        <v>0</v>
      </c>
      <c r="E426" s="2" t="b">
        <f t="shared" si="88"/>
        <v>0</v>
      </c>
    </row>
    <row r="427" spans="1:6" hidden="1" x14ac:dyDescent="0.3">
      <c r="A427" s="2" t="s">
        <v>17358</v>
      </c>
      <c r="B427" s="2" t="s">
        <v>17359</v>
      </c>
      <c r="C427" s="2" t="s">
        <v>17360</v>
      </c>
      <c r="D427" s="2" t="b">
        <f t="shared" si="87"/>
        <v>0</v>
      </c>
      <c r="E427" s="2" t="b">
        <f t="shared" si="88"/>
        <v>0</v>
      </c>
    </row>
    <row r="428" spans="1:6" hidden="1" x14ac:dyDescent="0.3">
      <c r="A428" s="2" t="s">
        <v>17361</v>
      </c>
      <c r="B428" s="2" t="s">
        <v>17362</v>
      </c>
      <c r="C428" s="2" t="s">
        <v>17363</v>
      </c>
      <c r="D428" s="2" t="b">
        <f t="shared" si="87"/>
        <v>0</v>
      </c>
      <c r="E428" s="2" t="b">
        <f t="shared" si="88"/>
        <v>0</v>
      </c>
    </row>
    <row r="429" spans="1:6" hidden="1" x14ac:dyDescent="0.3">
      <c r="A429" s="2" t="s">
        <v>17364</v>
      </c>
      <c r="B429" s="2" t="s">
        <v>17365</v>
      </c>
      <c r="C429" s="2" t="s">
        <v>17366</v>
      </c>
      <c r="D429" s="2" t="b">
        <f t="shared" si="87"/>
        <v>0</v>
      </c>
      <c r="E429" s="2" t="b">
        <f t="shared" si="88"/>
        <v>0</v>
      </c>
    </row>
    <row r="430" spans="1:6" hidden="1" x14ac:dyDescent="0.3">
      <c r="A430" s="2" t="s">
        <v>3857</v>
      </c>
      <c r="B430" s="2" t="s">
        <v>3858</v>
      </c>
      <c r="C430" s="2" t="s">
        <v>3859</v>
      </c>
      <c r="D430" s="2" t="b">
        <f t="shared" si="87"/>
        <v>0</v>
      </c>
      <c r="E430" s="2" t="b">
        <f t="shared" si="88"/>
        <v>0</v>
      </c>
    </row>
    <row r="431" spans="1:6" x14ac:dyDescent="0.3">
      <c r="A431" s="5" t="s">
        <v>17367</v>
      </c>
      <c r="B431" s="5" t="s">
        <v>17368</v>
      </c>
      <c r="C431" s="5" t="s">
        <v>17369</v>
      </c>
      <c r="D431" s="5" t="b">
        <f t="shared" si="87"/>
        <v>0</v>
      </c>
      <c r="E431" s="5" t="b">
        <f t="shared" si="88"/>
        <v>1</v>
      </c>
      <c r="F431" s="5" t="b">
        <f t="shared" ref="F431" si="95">OR(ISNUMBER(SEARCH("Material", C431)), ISNUMBER(SEARCH("recover", C431)))</f>
        <v>1</v>
      </c>
    </row>
    <row r="432" spans="1:6" hidden="1" x14ac:dyDescent="0.3">
      <c r="A432" s="2" t="s">
        <v>4959</v>
      </c>
      <c r="B432" s="2" t="s">
        <v>4960</v>
      </c>
      <c r="C432" s="2" t="s">
        <v>4961</v>
      </c>
      <c r="D432" s="2" t="b">
        <f t="shared" si="87"/>
        <v>0</v>
      </c>
      <c r="E432" s="2" t="b">
        <f t="shared" si="88"/>
        <v>0</v>
      </c>
    </row>
    <row r="433" spans="1:6" hidden="1" x14ac:dyDescent="0.3">
      <c r="A433" s="2" t="s">
        <v>17370</v>
      </c>
      <c r="B433" s="2" t="s">
        <v>17371</v>
      </c>
      <c r="C433" s="2" t="s">
        <v>17372</v>
      </c>
      <c r="D433" s="2" t="b">
        <f t="shared" si="87"/>
        <v>0</v>
      </c>
      <c r="E433" s="2" t="b">
        <f t="shared" si="88"/>
        <v>0</v>
      </c>
    </row>
    <row r="434" spans="1:6" hidden="1" x14ac:dyDescent="0.3">
      <c r="A434" s="2" t="s">
        <v>17373</v>
      </c>
      <c r="B434" s="2" t="s">
        <v>17374</v>
      </c>
      <c r="C434" s="2" t="s">
        <v>17375</v>
      </c>
      <c r="D434" s="2" t="b">
        <f t="shared" si="87"/>
        <v>0</v>
      </c>
      <c r="E434" s="2" t="b">
        <f t="shared" si="88"/>
        <v>0</v>
      </c>
    </row>
    <row r="435" spans="1:6" x14ac:dyDescent="0.3">
      <c r="A435" s="5" t="s">
        <v>3774</v>
      </c>
      <c r="B435" s="5" t="s">
        <v>3775</v>
      </c>
      <c r="C435" s="5" t="s">
        <v>3776</v>
      </c>
      <c r="D435" s="5" t="b">
        <f t="shared" si="87"/>
        <v>1</v>
      </c>
      <c r="E435" s="5" t="b">
        <f t="shared" si="88"/>
        <v>1</v>
      </c>
      <c r="F435" s="5" t="b">
        <f t="shared" ref="F435:F440" si="96">OR(ISNUMBER(SEARCH("Material", C435)), ISNUMBER(SEARCH("recover", C435)))</f>
        <v>1</v>
      </c>
    </row>
    <row r="436" spans="1:6" hidden="1" x14ac:dyDescent="0.3">
      <c r="A436" t="s">
        <v>2461</v>
      </c>
      <c r="B436" t="s">
        <v>2462</v>
      </c>
      <c r="C436" t="s">
        <v>2463</v>
      </c>
      <c r="D436" t="b">
        <f t="shared" si="87"/>
        <v>1</v>
      </c>
      <c r="E436" t="b">
        <f t="shared" si="88"/>
        <v>1</v>
      </c>
      <c r="F436" t="b">
        <f t="shared" si="96"/>
        <v>0</v>
      </c>
    </row>
    <row r="437" spans="1:6" x14ac:dyDescent="0.3">
      <c r="A437" s="5" t="s">
        <v>4507</v>
      </c>
      <c r="B437" s="5" t="s">
        <v>4508</v>
      </c>
      <c r="C437" s="5" t="s">
        <v>4509</v>
      </c>
      <c r="D437" s="5" t="b">
        <f t="shared" si="87"/>
        <v>1</v>
      </c>
      <c r="E437" s="5" t="b">
        <f t="shared" si="88"/>
        <v>0</v>
      </c>
      <c r="F437" s="5" t="b">
        <f t="shared" si="96"/>
        <v>1</v>
      </c>
    </row>
    <row r="438" spans="1:6" x14ac:dyDescent="0.3">
      <c r="A438" s="5" t="s">
        <v>3579</v>
      </c>
      <c r="B438" s="5" t="s">
        <v>3580</v>
      </c>
      <c r="C438" s="5" t="s">
        <v>3581</v>
      </c>
      <c r="D438" s="5" t="b">
        <f t="shared" si="87"/>
        <v>1</v>
      </c>
      <c r="E438" s="5" t="b">
        <f t="shared" si="88"/>
        <v>1</v>
      </c>
      <c r="F438" s="5" t="b">
        <f t="shared" si="96"/>
        <v>1</v>
      </c>
    </row>
    <row r="439" spans="1:6" x14ac:dyDescent="0.3">
      <c r="A439" s="5" t="s">
        <v>2916</v>
      </c>
      <c r="B439" s="5" t="s">
        <v>2917</v>
      </c>
      <c r="C439" s="5" t="s">
        <v>2918</v>
      </c>
      <c r="D439" s="5" t="b">
        <f t="shared" si="87"/>
        <v>1</v>
      </c>
      <c r="E439" s="5" t="b">
        <f t="shared" si="88"/>
        <v>0</v>
      </c>
      <c r="F439" s="5" t="b">
        <f t="shared" si="96"/>
        <v>1</v>
      </c>
    </row>
    <row r="440" spans="1:6" x14ac:dyDescent="0.3">
      <c r="A440" s="5" t="s">
        <v>5323</v>
      </c>
      <c r="B440" s="5" t="s">
        <v>5324</v>
      </c>
      <c r="C440" s="5" t="s">
        <v>5325</v>
      </c>
      <c r="D440" s="5" t="b">
        <f t="shared" si="87"/>
        <v>1</v>
      </c>
      <c r="E440" s="5" t="b">
        <f t="shared" si="88"/>
        <v>0</v>
      </c>
      <c r="F440" s="5" t="b">
        <f t="shared" si="96"/>
        <v>1</v>
      </c>
    </row>
    <row r="441" spans="1:6" hidden="1" x14ac:dyDescent="0.3">
      <c r="A441" s="2" t="s">
        <v>17376</v>
      </c>
      <c r="B441" s="2" t="s">
        <v>17377</v>
      </c>
      <c r="C441" s="2" t="s">
        <v>17378</v>
      </c>
      <c r="D441" s="2" t="b">
        <f t="shared" si="87"/>
        <v>0</v>
      </c>
      <c r="E441" s="2" t="b">
        <f t="shared" si="88"/>
        <v>0</v>
      </c>
    </row>
    <row r="442" spans="1:6" hidden="1" x14ac:dyDescent="0.3">
      <c r="A442" t="s">
        <v>17379</v>
      </c>
      <c r="B442" t="s">
        <v>17380</v>
      </c>
      <c r="C442" t="s">
        <v>17381</v>
      </c>
      <c r="D442" t="b">
        <f t="shared" si="87"/>
        <v>1</v>
      </c>
      <c r="E442" t="b">
        <f t="shared" si="88"/>
        <v>1</v>
      </c>
      <c r="F442" t="b">
        <f t="shared" ref="F442:F446" si="97">OR(ISNUMBER(SEARCH("Material", C442)), ISNUMBER(SEARCH("recover", C442)))</f>
        <v>0</v>
      </c>
    </row>
    <row r="443" spans="1:6" x14ac:dyDescent="0.3">
      <c r="A443" s="5" t="s">
        <v>6727</v>
      </c>
      <c r="B443" s="5" t="s">
        <v>6728</v>
      </c>
      <c r="C443" s="5" t="s">
        <v>6729</v>
      </c>
      <c r="D443" s="5" t="b">
        <f t="shared" si="87"/>
        <v>1</v>
      </c>
      <c r="E443" s="5" t="b">
        <f t="shared" si="88"/>
        <v>1</v>
      </c>
      <c r="F443" s="5" t="b">
        <f t="shared" si="97"/>
        <v>1</v>
      </c>
    </row>
    <row r="444" spans="1:6" x14ac:dyDescent="0.3">
      <c r="A444" s="5" t="s">
        <v>17382</v>
      </c>
      <c r="B444" s="5" t="s">
        <v>17383</v>
      </c>
      <c r="C444" s="5" t="s">
        <v>17384</v>
      </c>
      <c r="D444" s="5" t="b">
        <f t="shared" si="87"/>
        <v>1</v>
      </c>
      <c r="E444" s="5" t="b">
        <f t="shared" si="88"/>
        <v>1</v>
      </c>
      <c r="F444" s="5" t="b">
        <f t="shared" si="97"/>
        <v>1</v>
      </c>
    </row>
    <row r="445" spans="1:6" x14ac:dyDescent="0.3">
      <c r="A445" s="5" t="s">
        <v>17385</v>
      </c>
      <c r="B445" s="5" t="s">
        <v>17386</v>
      </c>
      <c r="C445" s="5" t="s">
        <v>17387</v>
      </c>
      <c r="D445" s="5" t="b">
        <f t="shared" si="87"/>
        <v>1</v>
      </c>
      <c r="E445" s="5" t="b">
        <f t="shared" si="88"/>
        <v>1</v>
      </c>
      <c r="F445" s="5" t="b">
        <f t="shared" si="97"/>
        <v>1</v>
      </c>
    </row>
    <row r="446" spans="1:6" hidden="1" x14ac:dyDescent="0.3">
      <c r="A446" t="s">
        <v>17388</v>
      </c>
      <c r="B446" t="s">
        <v>17389</v>
      </c>
      <c r="C446" t="s">
        <v>17390</v>
      </c>
      <c r="D446" t="b">
        <f t="shared" si="87"/>
        <v>1</v>
      </c>
      <c r="E446" t="b">
        <f t="shared" si="88"/>
        <v>1</v>
      </c>
      <c r="F446" t="b">
        <f t="shared" si="97"/>
        <v>0</v>
      </c>
    </row>
    <row r="447" spans="1:6" hidden="1" x14ac:dyDescent="0.3">
      <c r="A447" s="2" t="s">
        <v>17391</v>
      </c>
      <c r="B447" s="2" t="s">
        <v>17392</v>
      </c>
      <c r="C447" s="2" t="s">
        <v>17393</v>
      </c>
      <c r="D447" s="2" t="b">
        <f t="shared" si="87"/>
        <v>0</v>
      </c>
      <c r="E447" s="2" t="b">
        <f t="shared" si="88"/>
        <v>0</v>
      </c>
    </row>
    <row r="448" spans="1:6" hidden="1" x14ac:dyDescent="0.3">
      <c r="A448" s="2" t="s">
        <v>17394</v>
      </c>
      <c r="B448" s="2" t="s">
        <v>17395</v>
      </c>
      <c r="C448" s="2" t="s">
        <v>17396</v>
      </c>
      <c r="D448" s="2" t="b">
        <f t="shared" si="87"/>
        <v>0</v>
      </c>
      <c r="E448" s="2" t="b">
        <f t="shared" si="88"/>
        <v>0</v>
      </c>
    </row>
    <row r="449" spans="1:6" hidden="1" x14ac:dyDescent="0.3">
      <c r="A449" t="s">
        <v>8281</v>
      </c>
      <c r="B449" t="s">
        <v>8282</v>
      </c>
      <c r="C449" t="s">
        <v>8283</v>
      </c>
      <c r="D449" t="b">
        <f t="shared" si="87"/>
        <v>1</v>
      </c>
      <c r="E449" t="b">
        <f t="shared" si="88"/>
        <v>0</v>
      </c>
      <c r="F449" t="b">
        <f t="shared" ref="F449" si="98">OR(ISNUMBER(SEARCH("Material", C449)), ISNUMBER(SEARCH("recover", C449)))</f>
        <v>0</v>
      </c>
    </row>
    <row r="450" spans="1:6" hidden="1" x14ac:dyDescent="0.3">
      <c r="A450" s="2" t="s">
        <v>10934</v>
      </c>
      <c r="B450" s="2" t="s">
        <v>10935</v>
      </c>
      <c r="C450" s="2" t="s">
        <v>10936</v>
      </c>
      <c r="D450" s="2" t="b">
        <f t="shared" si="87"/>
        <v>0</v>
      </c>
      <c r="E450" s="2" t="b">
        <f t="shared" si="88"/>
        <v>0</v>
      </c>
    </row>
    <row r="451" spans="1:6" hidden="1" x14ac:dyDescent="0.3">
      <c r="A451" s="2" t="s">
        <v>7577</v>
      </c>
      <c r="B451" s="2" t="s">
        <v>7578</v>
      </c>
      <c r="C451" s="2" t="s">
        <v>7579</v>
      </c>
      <c r="D451" s="2" t="b">
        <f t="shared" ref="D451:D514" si="99">OR(ISNUMBER(SEARCH("Battery", C451)), ISNUMBER(SEARCH("Batteries", C451)))</f>
        <v>0</v>
      </c>
      <c r="E451" s="2" t="b">
        <f t="shared" ref="E451:E514" si="100">OR(ISNUMBER(SEARCH("Battery", B451)), ISNUMBER(SEARCH("Batteries", B451)))</f>
        <v>0</v>
      </c>
    </row>
    <row r="452" spans="1:6" x14ac:dyDescent="0.3">
      <c r="A452" s="5" t="s">
        <v>17397</v>
      </c>
      <c r="B452" s="5" t="s">
        <v>17398</v>
      </c>
      <c r="C452" s="5" t="s">
        <v>17399</v>
      </c>
      <c r="D452" s="5" t="b">
        <f t="shared" si="99"/>
        <v>1</v>
      </c>
      <c r="E452" s="5" t="b">
        <f t="shared" si="100"/>
        <v>1</v>
      </c>
      <c r="F452" s="5" t="b">
        <f t="shared" ref="F452:F458" si="101">OR(ISNUMBER(SEARCH("Material", C452)), ISNUMBER(SEARCH("recover", C452)))</f>
        <v>1</v>
      </c>
    </row>
    <row r="453" spans="1:6" x14ac:dyDescent="0.3">
      <c r="A453" s="5" t="s">
        <v>15839</v>
      </c>
      <c r="B453" s="5" t="s">
        <v>15840</v>
      </c>
      <c r="C453" s="5" t="s">
        <v>15841</v>
      </c>
      <c r="D453" s="5" t="b">
        <f t="shared" si="99"/>
        <v>1</v>
      </c>
      <c r="E453" s="5" t="b">
        <f t="shared" si="100"/>
        <v>1</v>
      </c>
      <c r="F453" s="5" t="b">
        <f t="shared" si="101"/>
        <v>1</v>
      </c>
    </row>
    <row r="454" spans="1:6" x14ac:dyDescent="0.3">
      <c r="A454" s="5" t="s">
        <v>17400</v>
      </c>
      <c r="B454" s="5" t="s">
        <v>17401</v>
      </c>
      <c r="C454" s="5" t="s">
        <v>17402</v>
      </c>
      <c r="D454" s="5" t="b">
        <f t="shared" si="99"/>
        <v>1</v>
      </c>
      <c r="E454" s="5" t="b">
        <f t="shared" si="100"/>
        <v>0</v>
      </c>
      <c r="F454" s="5" t="b">
        <f t="shared" si="101"/>
        <v>1</v>
      </c>
    </row>
    <row r="455" spans="1:6" hidden="1" x14ac:dyDescent="0.3">
      <c r="A455" t="s">
        <v>17403</v>
      </c>
      <c r="B455" t="s">
        <v>17404</v>
      </c>
      <c r="C455" t="s">
        <v>17405</v>
      </c>
      <c r="D455" t="b">
        <f t="shared" si="99"/>
        <v>1</v>
      </c>
      <c r="E455" t="b">
        <f t="shared" si="100"/>
        <v>1</v>
      </c>
      <c r="F455" t="b">
        <f t="shared" si="101"/>
        <v>0</v>
      </c>
    </row>
    <row r="456" spans="1:6" x14ac:dyDescent="0.3">
      <c r="A456" s="5" t="s">
        <v>10202</v>
      </c>
      <c r="B456" s="5" t="s">
        <v>10203</v>
      </c>
      <c r="C456" s="5" t="s">
        <v>10204</v>
      </c>
      <c r="D456" s="5" t="b">
        <f t="shared" si="99"/>
        <v>1</v>
      </c>
      <c r="E456" s="5" t="b">
        <f t="shared" si="100"/>
        <v>0</v>
      </c>
      <c r="F456" s="5" t="b">
        <f t="shared" si="101"/>
        <v>1</v>
      </c>
    </row>
    <row r="457" spans="1:6" hidden="1" x14ac:dyDescent="0.3">
      <c r="A457" t="s">
        <v>1483</v>
      </c>
      <c r="B457" t="s">
        <v>1484</v>
      </c>
      <c r="C457" t="s">
        <v>1485</v>
      </c>
      <c r="D457" t="b">
        <f t="shared" si="99"/>
        <v>1</v>
      </c>
      <c r="E457" t="b">
        <f t="shared" si="100"/>
        <v>0</v>
      </c>
      <c r="F457" t="b">
        <f t="shared" si="101"/>
        <v>0</v>
      </c>
    </row>
    <row r="458" spans="1:6" x14ac:dyDescent="0.3">
      <c r="A458" s="5" t="s">
        <v>2365</v>
      </c>
      <c r="B458" s="5" t="s">
        <v>2366</v>
      </c>
      <c r="C458" s="5" t="s">
        <v>2367</v>
      </c>
      <c r="D458" s="5" t="b">
        <f t="shared" si="99"/>
        <v>1</v>
      </c>
      <c r="E458" s="5" t="b">
        <f t="shared" si="100"/>
        <v>1</v>
      </c>
      <c r="F458" s="5" t="b">
        <f t="shared" si="101"/>
        <v>1</v>
      </c>
    </row>
    <row r="459" spans="1:6" hidden="1" x14ac:dyDescent="0.3">
      <c r="A459" s="2" t="s">
        <v>17406</v>
      </c>
      <c r="B459" s="2" t="s">
        <v>17407</v>
      </c>
      <c r="C459" s="2" t="s">
        <v>17408</v>
      </c>
      <c r="D459" s="2" t="b">
        <f t="shared" si="99"/>
        <v>0</v>
      </c>
      <c r="E459" s="2" t="b">
        <f t="shared" si="100"/>
        <v>0</v>
      </c>
    </row>
    <row r="460" spans="1:6" hidden="1" x14ac:dyDescent="0.3">
      <c r="A460" s="2" t="s">
        <v>1439</v>
      </c>
      <c r="B460" s="2" t="s">
        <v>1440</v>
      </c>
      <c r="C460" s="2" t="s">
        <v>1441</v>
      </c>
      <c r="D460" s="2" t="b">
        <f t="shared" si="99"/>
        <v>0</v>
      </c>
      <c r="E460" s="2" t="b">
        <f t="shared" si="100"/>
        <v>0</v>
      </c>
    </row>
    <row r="461" spans="1:6" x14ac:dyDescent="0.3">
      <c r="A461" s="5" t="s">
        <v>2172</v>
      </c>
      <c r="B461" s="5" t="s">
        <v>2173</v>
      </c>
      <c r="C461" s="5" t="s">
        <v>2174</v>
      </c>
      <c r="D461" s="5" t="b">
        <f t="shared" si="99"/>
        <v>0</v>
      </c>
      <c r="E461" s="5" t="b">
        <f t="shared" si="100"/>
        <v>1</v>
      </c>
      <c r="F461" s="5" t="b">
        <f t="shared" ref="F461:F466" si="102">OR(ISNUMBER(SEARCH("Material", C461)), ISNUMBER(SEARCH("recover", C461)))</f>
        <v>1</v>
      </c>
    </row>
    <row r="462" spans="1:6" x14ac:dyDescent="0.3">
      <c r="A462" s="5" t="s">
        <v>12844</v>
      </c>
      <c r="B462" s="5" t="s">
        <v>12845</v>
      </c>
      <c r="C462" s="5" t="s">
        <v>12846</v>
      </c>
      <c r="D462" s="5" t="b">
        <f t="shared" si="99"/>
        <v>1</v>
      </c>
      <c r="E462" s="5" t="b">
        <f t="shared" si="100"/>
        <v>1</v>
      </c>
      <c r="F462" s="5" t="b">
        <f t="shared" si="102"/>
        <v>1</v>
      </c>
    </row>
    <row r="463" spans="1:6" x14ac:dyDescent="0.3">
      <c r="A463" s="5" t="s">
        <v>12860</v>
      </c>
      <c r="B463" s="5" t="s">
        <v>12861</v>
      </c>
      <c r="C463" s="5" t="s">
        <v>12862</v>
      </c>
      <c r="D463" s="5" t="b">
        <f t="shared" si="99"/>
        <v>1</v>
      </c>
      <c r="E463" s="5" t="b">
        <f t="shared" si="100"/>
        <v>1</v>
      </c>
      <c r="F463" s="5" t="b">
        <f t="shared" si="102"/>
        <v>1</v>
      </c>
    </row>
    <row r="464" spans="1:6" x14ac:dyDescent="0.3">
      <c r="A464" s="5" t="s">
        <v>13162</v>
      </c>
      <c r="B464" s="5" t="s">
        <v>13163</v>
      </c>
      <c r="C464" s="5" t="s">
        <v>13164</v>
      </c>
      <c r="D464" s="5" t="b">
        <f t="shared" si="99"/>
        <v>1</v>
      </c>
      <c r="E464" s="5" t="b">
        <f t="shared" si="100"/>
        <v>0</v>
      </c>
      <c r="F464" s="5" t="b">
        <f t="shared" si="102"/>
        <v>1</v>
      </c>
    </row>
    <row r="465" spans="1:6" x14ac:dyDescent="0.3">
      <c r="A465" s="5" t="s">
        <v>3696</v>
      </c>
      <c r="B465" s="5" t="s">
        <v>3697</v>
      </c>
      <c r="C465" s="5" t="s">
        <v>3698</v>
      </c>
      <c r="D465" s="5" t="b">
        <f t="shared" si="99"/>
        <v>1</v>
      </c>
      <c r="E465" s="5" t="b">
        <f t="shared" si="100"/>
        <v>1</v>
      </c>
      <c r="F465" s="5" t="b">
        <f t="shared" si="102"/>
        <v>1</v>
      </c>
    </row>
    <row r="466" spans="1:6" x14ac:dyDescent="0.3">
      <c r="A466" s="5" t="s">
        <v>691</v>
      </c>
      <c r="B466" s="5" t="s">
        <v>692</v>
      </c>
      <c r="C466" s="5" t="s">
        <v>693</v>
      </c>
      <c r="D466" s="5" t="b">
        <f t="shared" si="99"/>
        <v>1</v>
      </c>
      <c r="E466" s="5" t="b">
        <f t="shared" si="100"/>
        <v>1</v>
      </c>
      <c r="F466" s="5" t="b">
        <f t="shared" si="102"/>
        <v>1</v>
      </c>
    </row>
    <row r="467" spans="1:6" hidden="1" x14ac:dyDescent="0.3">
      <c r="A467" s="2" t="s">
        <v>4935</v>
      </c>
      <c r="B467" s="2" t="s">
        <v>4936</v>
      </c>
      <c r="C467" s="2" t="s">
        <v>4937</v>
      </c>
      <c r="D467" s="2" t="b">
        <f t="shared" si="99"/>
        <v>0</v>
      </c>
      <c r="E467" s="2" t="b">
        <f t="shared" si="100"/>
        <v>0</v>
      </c>
    </row>
    <row r="468" spans="1:6" x14ac:dyDescent="0.3">
      <c r="A468" s="5" t="s">
        <v>17409</v>
      </c>
      <c r="B468" s="5" t="s">
        <v>17410</v>
      </c>
      <c r="C468" s="5" t="s">
        <v>17411</v>
      </c>
      <c r="D468" s="5" t="b">
        <f t="shared" si="99"/>
        <v>1</v>
      </c>
      <c r="E468" s="5" t="b">
        <f t="shared" si="100"/>
        <v>1</v>
      </c>
      <c r="F468" s="5" t="b">
        <f t="shared" ref="F468" si="103">OR(ISNUMBER(SEARCH("Material", C468)), ISNUMBER(SEARCH("recover", C468)))</f>
        <v>1</v>
      </c>
    </row>
    <row r="469" spans="1:6" hidden="1" x14ac:dyDescent="0.3">
      <c r="A469" s="2" t="s">
        <v>17412</v>
      </c>
      <c r="B469" s="2" t="s">
        <v>17413</v>
      </c>
      <c r="C469" s="2" t="s">
        <v>17414</v>
      </c>
      <c r="D469" s="2" t="b">
        <f t="shared" si="99"/>
        <v>0</v>
      </c>
      <c r="E469" s="2" t="b">
        <f t="shared" si="100"/>
        <v>0</v>
      </c>
    </row>
    <row r="470" spans="1:6" x14ac:dyDescent="0.3">
      <c r="A470" s="5" t="s">
        <v>3484</v>
      </c>
      <c r="B470" s="5" t="s">
        <v>3485</v>
      </c>
      <c r="C470" s="5" t="s">
        <v>3486</v>
      </c>
      <c r="D470" s="5" t="b">
        <f t="shared" si="99"/>
        <v>1</v>
      </c>
      <c r="E470" s="5" t="b">
        <f t="shared" si="100"/>
        <v>1</v>
      </c>
      <c r="F470" s="5" t="b">
        <f t="shared" ref="F470:F477" si="104">OR(ISNUMBER(SEARCH("Material", C470)), ISNUMBER(SEARCH("recover", C470)))</f>
        <v>1</v>
      </c>
    </row>
    <row r="471" spans="1:6" x14ac:dyDescent="0.3">
      <c r="A471" s="5" t="s">
        <v>5645</v>
      </c>
      <c r="B471" s="5" t="s">
        <v>5646</v>
      </c>
      <c r="C471" s="5" t="s">
        <v>5647</v>
      </c>
      <c r="D471" s="5" t="b">
        <f t="shared" si="99"/>
        <v>1</v>
      </c>
      <c r="E471" s="5" t="b">
        <f t="shared" si="100"/>
        <v>1</v>
      </c>
      <c r="F471" s="5" t="b">
        <f t="shared" si="104"/>
        <v>1</v>
      </c>
    </row>
    <row r="472" spans="1:6" x14ac:dyDescent="0.3">
      <c r="A472" s="5" t="s">
        <v>3907</v>
      </c>
      <c r="B472" s="5" t="s">
        <v>3908</v>
      </c>
      <c r="C472" s="5" t="s">
        <v>3909</v>
      </c>
      <c r="D472" s="5" t="b">
        <f t="shared" si="99"/>
        <v>1</v>
      </c>
      <c r="E472" s="5" t="b">
        <f t="shared" si="100"/>
        <v>1</v>
      </c>
      <c r="F472" s="5" t="b">
        <f t="shared" si="104"/>
        <v>1</v>
      </c>
    </row>
    <row r="473" spans="1:6" x14ac:dyDescent="0.3">
      <c r="A473" s="5" t="s">
        <v>17415</v>
      </c>
      <c r="B473" s="5" t="s">
        <v>17416</v>
      </c>
      <c r="C473" s="5" t="s">
        <v>17417</v>
      </c>
      <c r="D473" s="5" t="b">
        <f t="shared" si="99"/>
        <v>1</v>
      </c>
      <c r="E473" s="5" t="b">
        <f t="shared" si="100"/>
        <v>1</v>
      </c>
      <c r="F473" s="5" t="b">
        <f t="shared" si="104"/>
        <v>1</v>
      </c>
    </row>
    <row r="474" spans="1:6" ht="409.6" x14ac:dyDescent="0.3">
      <c r="A474" s="5" t="s">
        <v>6499</v>
      </c>
      <c r="B474" s="5" t="s">
        <v>6500</v>
      </c>
      <c r="C474" s="6" t="s">
        <v>6501</v>
      </c>
      <c r="D474" s="5" t="b">
        <f t="shared" si="99"/>
        <v>1</v>
      </c>
      <c r="E474" s="5" t="b">
        <f t="shared" si="100"/>
        <v>1</v>
      </c>
      <c r="F474" s="5" t="b">
        <f t="shared" si="104"/>
        <v>1</v>
      </c>
    </row>
    <row r="475" spans="1:6" x14ac:dyDescent="0.3">
      <c r="A475" s="5" t="s">
        <v>5944</v>
      </c>
      <c r="B475" s="5" t="s">
        <v>5945</v>
      </c>
      <c r="C475" s="5" t="s">
        <v>5946</v>
      </c>
      <c r="D475" s="5" t="b">
        <f t="shared" si="99"/>
        <v>1</v>
      </c>
      <c r="E475" s="5" t="b">
        <f t="shared" si="100"/>
        <v>1</v>
      </c>
      <c r="F475" s="5" t="b">
        <f t="shared" si="104"/>
        <v>1</v>
      </c>
    </row>
    <row r="476" spans="1:6" x14ac:dyDescent="0.3">
      <c r="A476" s="5" t="s">
        <v>17418</v>
      </c>
      <c r="B476" s="5" t="s">
        <v>17419</v>
      </c>
      <c r="C476" s="5" t="s">
        <v>17420</v>
      </c>
      <c r="D476" s="5" t="b">
        <f t="shared" si="99"/>
        <v>1</v>
      </c>
      <c r="E476" s="5" t="b">
        <f t="shared" si="100"/>
        <v>1</v>
      </c>
      <c r="F476" s="5" t="b">
        <f t="shared" si="104"/>
        <v>1</v>
      </c>
    </row>
    <row r="477" spans="1:6" x14ac:dyDescent="0.3">
      <c r="A477" s="5" t="s">
        <v>4603</v>
      </c>
      <c r="B477" s="5" t="s">
        <v>4604</v>
      </c>
      <c r="C477" s="5" t="s">
        <v>4605</v>
      </c>
      <c r="D477" s="5" t="b">
        <f t="shared" si="99"/>
        <v>1</v>
      </c>
      <c r="E477" s="5" t="b">
        <f t="shared" si="100"/>
        <v>0</v>
      </c>
      <c r="F477" s="5" t="b">
        <f t="shared" si="104"/>
        <v>1</v>
      </c>
    </row>
    <row r="478" spans="1:6" hidden="1" x14ac:dyDescent="0.3">
      <c r="A478" s="2" t="s">
        <v>7291</v>
      </c>
      <c r="B478" s="2" t="s">
        <v>7292</v>
      </c>
      <c r="C478" s="2" t="s">
        <v>7293</v>
      </c>
      <c r="D478" s="2" t="b">
        <f t="shared" si="99"/>
        <v>0</v>
      </c>
      <c r="E478" s="2" t="b">
        <f t="shared" si="100"/>
        <v>0</v>
      </c>
    </row>
    <row r="479" spans="1:6" x14ac:dyDescent="0.3">
      <c r="A479" s="5" t="s">
        <v>17421</v>
      </c>
      <c r="B479" s="5" t="s">
        <v>17422</v>
      </c>
      <c r="C479" s="5" t="s">
        <v>17423</v>
      </c>
      <c r="D479" s="5" t="b">
        <f t="shared" si="99"/>
        <v>1</v>
      </c>
      <c r="E479" s="5" t="b">
        <f t="shared" si="100"/>
        <v>0</v>
      </c>
      <c r="F479" s="5" t="b">
        <f t="shared" ref="F479:F482" si="105">OR(ISNUMBER(SEARCH("Material", C479)), ISNUMBER(SEARCH("recover", C479)))</f>
        <v>1</v>
      </c>
    </row>
    <row r="480" spans="1:6" x14ac:dyDescent="0.3">
      <c r="A480" s="5" t="s">
        <v>6073</v>
      </c>
      <c r="B480" s="5" t="s">
        <v>6074</v>
      </c>
      <c r="C480" s="5" t="s">
        <v>6075</v>
      </c>
      <c r="D480" s="5" t="b">
        <f t="shared" si="99"/>
        <v>1</v>
      </c>
      <c r="E480" s="5" t="b">
        <f t="shared" si="100"/>
        <v>1</v>
      </c>
      <c r="F480" s="5" t="b">
        <f t="shared" si="105"/>
        <v>1</v>
      </c>
    </row>
    <row r="481" spans="1:6" x14ac:dyDescent="0.3">
      <c r="A481" s="5" t="s">
        <v>17424</v>
      </c>
      <c r="B481" s="5" t="s">
        <v>17425</v>
      </c>
      <c r="C481" s="5" t="s">
        <v>17426</v>
      </c>
      <c r="D481" s="5" t="b">
        <f t="shared" si="99"/>
        <v>1</v>
      </c>
      <c r="E481" s="5" t="b">
        <f t="shared" si="100"/>
        <v>1</v>
      </c>
      <c r="F481" s="5" t="b">
        <f t="shared" si="105"/>
        <v>1</v>
      </c>
    </row>
    <row r="482" spans="1:6" x14ac:dyDescent="0.3">
      <c r="A482" s="5" t="s">
        <v>14796</v>
      </c>
      <c r="B482" s="5" t="s">
        <v>14797</v>
      </c>
      <c r="C482" s="5" t="s">
        <v>14798</v>
      </c>
      <c r="D482" s="5" t="b">
        <f t="shared" si="99"/>
        <v>1</v>
      </c>
      <c r="E482" s="5" t="b">
        <f t="shared" si="100"/>
        <v>1</v>
      </c>
      <c r="F482" s="5" t="b">
        <f t="shared" si="105"/>
        <v>1</v>
      </c>
    </row>
    <row r="483" spans="1:6" hidden="1" x14ac:dyDescent="0.3">
      <c r="A483" s="2" t="s">
        <v>16655</v>
      </c>
      <c r="B483" s="2" t="s">
        <v>16656</v>
      </c>
      <c r="C483" s="2" t="s">
        <v>16657</v>
      </c>
      <c r="D483" s="2" t="b">
        <f t="shared" si="99"/>
        <v>0</v>
      </c>
      <c r="E483" s="2" t="b">
        <f t="shared" si="100"/>
        <v>0</v>
      </c>
    </row>
    <row r="484" spans="1:6" x14ac:dyDescent="0.3">
      <c r="A484" s="5" t="s">
        <v>17427</v>
      </c>
      <c r="B484" s="5" t="s">
        <v>17428</v>
      </c>
      <c r="C484" s="5" t="s">
        <v>17429</v>
      </c>
      <c r="D484" s="5" t="b">
        <f t="shared" si="99"/>
        <v>1</v>
      </c>
      <c r="E484" s="5" t="b">
        <f t="shared" si="100"/>
        <v>1</v>
      </c>
      <c r="F484" s="5" t="b">
        <f t="shared" ref="F484:F490" si="106">OR(ISNUMBER(SEARCH("Material", C484)), ISNUMBER(SEARCH("recover", C484)))</f>
        <v>1</v>
      </c>
    </row>
    <row r="485" spans="1:6" x14ac:dyDescent="0.3">
      <c r="A485" s="5" t="s">
        <v>6457</v>
      </c>
      <c r="B485" s="5" t="s">
        <v>6458</v>
      </c>
      <c r="C485" s="5" t="s">
        <v>6459</v>
      </c>
      <c r="D485" s="5" t="b">
        <f t="shared" si="99"/>
        <v>1</v>
      </c>
      <c r="E485" s="5" t="b">
        <f t="shared" si="100"/>
        <v>1</v>
      </c>
      <c r="F485" s="5" t="b">
        <f t="shared" si="106"/>
        <v>1</v>
      </c>
    </row>
    <row r="486" spans="1:6" hidden="1" x14ac:dyDescent="0.3">
      <c r="A486" t="s">
        <v>17430</v>
      </c>
      <c r="B486" t="s">
        <v>17431</v>
      </c>
      <c r="C486" t="s">
        <v>17432</v>
      </c>
      <c r="D486" t="b">
        <f t="shared" si="99"/>
        <v>1</v>
      </c>
      <c r="E486" t="b">
        <f t="shared" si="100"/>
        <v>1</v>
      </c>
      <c r="F486" t="b">
        <f t="shared" si="106"/>
        <v>0</v>
      </c>
    </row>
    <row r="487" spans="1:6" x14ac:dyDescent="0.3">
      <c r="A487" s="5" t="s">
        <v>17433</v>
      </c>
      <c r="B487" s="5" t="s">
        <v>17434</v>
      </c>
      <c r="C487" s="5" t="s">
        <v>17435</v>
      </c>
      <c r="D487" s="5" t="b">
        <f t="shared" si="99"/>
        <v>1</v>
      </c>
      <c r="E487" s="5" t="b">
        <f t="shared" si="100"/>
        <v>1</v>
      </c>
      <c r="F487" s="5" t="b">
        <f t="shared" si="106"/>
        <v>1</v>
      </c>
    </row>
    <row r="488" spans="1:6" hidden="1" x14ac:dyDescent="0.3">
      <c r="A488" t="s">
        <v>17436</v>
      </c>
      <c r="B488" t="s">
        <v>17437</v>
      </c>
      <c r="C488" t="s">
        <v>17438</v>
      </c>
      <c r="D488" t="b">
        <f t="shared" si="99"/>
        <v>1</v>
      </c>
      <c r="E488" t="b">
        <f t="shared" si="100"/>
        <v>1</v>
      </c>
      <c r="F488" t="b">
        <f t="shared" si="106"/>
        <v>0</v>
      </c>
    </row>
    <row r="489" spans="1:6" hidden="1" x14ac:dyDescent="0.3">
      <c r="A489" t="s">
        <v>17439</v>
      </c>
      <c r="B489" t="s">
        <v>17440</v>
      </c>
      <c r="C489" t="s">
        <v>17441</v>
      </c>
      <c r="D489" t="b">
        <f t="shared" si="99"/>
        <v>1</v>
      </c>
      <c r="E489" t="b">
        <f t="shared" si="100"/>
        <v>1</v>
      </c>
      <c r="F489" t="b">
        <f t="shared" si="106"/>
        <v>0</v>
      </c>
    </row>
    <row r="490" spans="1:6" x14ac:dyDescent="0.3">
      <c r="A490" s="5" t="s">
        <v>17442</v>
      </c>
      <c r="B490" s="5" t="s">
        <v>17443</v>
      </c>
      <c r="C490" s="5" t="s">
        <v>17444</v>
      </c>
      <c r="D490" s="5" t="b">
        <f t="shared" si="99"/>
        <v>1</v>
      </c>
      <c r="E490" s="5" t="b">
        <f t="shared" si="100"/>
        <v>1</v>
      </c>
      <c r="F490" s="5" t="b">
        <f t="shared" si="106"/>
        <v>1</v>
      </c>
    </row>
    <row r="491" spans="1:6" hidden="1" x14ac:dyDescent="0.3">
      <c r="A491" s="2" t="s">
        <v>17445</v>
      </c>
      <c r="B491" s="2" t="s">
        <v>17446</v>
      </c>
      <c r="C491" s="2" t="s">
        <v>17447</v>
      </c>
      <c r="D491" s="2" t="b">
        <f t="shared" si="99"/>
        <v>0</v>
      </c>
      <c r="E491" s="2" t="b">
        <f t="shared" si="100"/>
        <v>0</v>
      </c>
    </row>
    <row r="492" spans="1:6" hidden="1" x14ac:dyDescent="0.3">
      <c r="A492" s="2" t="s">
        <v>17448</v>
      </c>
      <c r="B492" s="2" t="s">
        <v>17449</v>
      </c>
      <c r="C492" s="2" t="s">
        <v>17450</v>
      </c>
      <c r="D492" s="2" t="b">
        <f t="shared" si="99"/>
        <v>0</v>
      </c>
      <c r="E492" s="2" t="b">
        <f t="shared" si="100"/>
        <v>0</v>
      </c>
    </row>
    <row r="493" spans="1:6" hidden="1" x14ac:dyDescent="0.3">
      <c r="A493" s="2" t="s">
        <v>16138</v>
      </c>
      <c r="B493" s="2" t="s">
        <v>16139</v>
      </c>
      <c r="C493" s="2" t="s">
        <v>16140</v>
      </c>
      <c r="D493" s="2" t="b">
        <f t="shared" si="99"/>
        <v>0</v>
      </c>
      <c r="E493" s="2" t="b">
        <f t="shared" si="100"/>
        <v>0</v>
      </c>
    </row>
    <row r="494" spans="1:6" x14ac:dyDescent="0.3">
      <c r="A494" s="5" t="s">
        <v>6</v>
      </c>
      <c r="B494" s="5" t="s">
        <v>7</v>
      </c>
      <c r="C494" s="5" t="s">
        <v>8</v>
      </c>
      <c r="D494" s="5" t="b">
        <f t="shared" si="99"/>
        <v>1</v>
      </c>
      <c r="E494" s="5" t="b">
        <f t="shared" si="100"/>
        <v>1</v>
      </c>
      <c r="F494" s="5" t="b">
        <f t="shared" ref="F494:F496" si="107">OR(ISNUMBER(SEARCH("Material", C494)), ISNUMBER(SEARCH("recover", C494)))</f>
        <v>1</v>
      </c>
    </row>
    <row r="495" spans="1:6" hidden="1" x14ac:dyDescent="0.3">
      <c r="A495" t="s">
        <v>2419</v>
      </c>
      <c r="B495" t="s">
        <v>2420</v>
      </c>
      <c r="C495" t="s">
        <v>2421</v>
      </c>
      <c r="D495" t="b">
        <f t="shared" si="99"/>
        <v>1</v>
      </c>
      <c r="E495" t="b">
        <f t="shared" si="100"/>
        <v>1</v>
      </c>
      <c r="F495" t="b">
        <f t="shared" si="107"/>
        <v>0</v>
      </c>
    </row>
    <row r="496" spans="1:6" x14ac:dyDescent="0.3">
      <c r="A496" s="5" t="s">
        <v>1574</v>
      </c>
      <c r="B496" s="5" t="s">
        <v>1575</v>
      </c>
      <c r="C496" s="5" t="s">
        <v>1576</v>
      </c>
      <c r="D496" s="5" t="b">
        <f t="shared" si="99"/>
        <v>1</v>
      </c>
      <c r="E496" s="5" t="b">
        <f t="shared" si="100"/>
        <v>1</v>
      </c>
      <c r="F496" s="5" t="b">
        <f t="shared" si="107"/>
        <v>1</v>
      </c>
    </row>
    <row r="497" spans="1:6" hidden="1" x14ac:dyDescent="0.3">
      <c r="A497" s="2" t="s">
        <v>3824</v>
      </c>
      <c r="B497" s="2" t="s">
        <v>3825</v>
      </c>
      <c r="C497" s="2" t="s">
        <v>3826</v>
      </c>
      <c r="D497" s="2" t="b">
        <f t="shared" si="99"/>
        <v>0</v>
      </c>
      <c r="E497" s="2" t="b">
        <f t="shared" si="100"/>
        <v>0</v>
      </c>
    </row>
    <row r="498" spans="1:6" x14ac:dyDescent="0.3">
      <c r="A498" s="5" t="s">
        <v>3211</v>
      </c>
      <c r="B498" s="5" t="s">
        <v>3212</v>
      </c>
      <c r="C498" s="5" t="s">
        <v>3213</v>
      </c>
      <c r="D498" s="5" t="b">
        <f t="shared" si="99"/>
        <v>1</v>
      </c>
      <c r="E498" s="5" t="b">
        <f t="shared" si="100"/>
        <v>0</v>
      </c>
      <c r="F498" s="5" t="b">
        <f t="shared" ref="F498:F503" si="108">OR(ISNUMBER(SEARCH("Material", C498)), ISNUMBER(SEARCH("recover", C498)))</f>
        <v>1</v>
      </c>
    </row>
    <row r="499" spans="1:6" x14ac:dyDescent="0.3">
      <c r="A499" s="5" t="s">
        <v>3706</v>
      </c>
      <c r="B499" s="5" t="s">
        <v>3707</v>
      </c>
      <c r="C499" s="5" t="s">
        <v>3708</v>
      </c>
      <c r="D499" s="5" t="b">
        <f t="shared" si="99"/>
        <v>1</v>
      </c>
      <c r="E499" s="5" t="b">
        <f t="shared" si="100"/>
        <v>1</v>
      </c>
      <c r="F499" s="5" t="b">
        <f t="shared" si="108"/>
        <v>1</v>
      </c>
    </row>
    <row r="500" spans="1:6" x14ac:dyDescent="0.3">
      <c r="A500" s="5" t="s">
        <v>12943</v>
      </c>
      <c r="B500" s="5" t="s">
        <v>12944</v>
      </c>
      <c r="C500" s="5" t="s">
        <v>12945</v>
      </c>
      <c r="D500" s="5" t="b">
        <f t="shared" si="99"/>
        <v>1</v>
      </c>
      <c r="E500" s="5" t="b">
        <f t="shared" si="100"/>
        <v>1</v>
      </c>
      <c r="F500" s="5" t="b">
        <f t="shared" si="108"/>
        <v>1</v>
      </c>
    </row>
    <row r="501" spans="1:6" x14ac:dyDescent="0.3">
      <c r="A501" s="5" t="s">
        <v>3424</v>
      </c>
      <c r="B501" s="5" t="s">
        <v>3425</v>
      </c>
      <c r="C501" s="5" t="s">
        <v>3426</v>
      </c>
      <c r="D501" s="5" t="b">
        <f t="shared" si="99"/>
        <v>1</v>
      </c>
      <c r="E501" s="5" t="b">
        <f t="shared" si="100"/>
        <v>1</v>
      </c>
      <c r="F501" s="5" t="b">
        <f t="shared" si="108"/>
        <v>1</v>
      </c>
    </row>
    <row r="502" spans="1:6" hidden="1" x14ac:dyDescent="0.3">
      <c r="A502" t="s">
        <v>17451</v>
      </c>
      <c r="B502" t="s">
        <v>17452</v>
      </c>
      <c r="C502" t="s">
        <v>17453</v>
      </c>
      <c r="D502" t="b">
        <f t="shared" si="99"/>
        <v>1</v>
      </c>
      <c r="E502" t="b">
        <f t="shared" si="100"/>
        <v>1</v>
      </c>
      <c r="F502" t="b">
        <f t="shared" si="108"/>
        <v>0</v>
      </c>
    </row>
    <row r="503" spans="1:6" x14ac:dyDescent="0.3">
      <c r="A503" s="5" t="s">
        <v>5147</v>
      </c>
      <c r="B503" s="5" t="s">
        <v>5148</v>
      </c>
      <c r="C503" s="5" t="s">
        <v>5149</v>
      </c>
      <c r="D503" s="5" t="b">
        <f t="shared" si="99"/>
        <v>1</v>
      </c>
      <c r="E503" s="5" t="b">
        <f t="shared" si="100"/>
        <v>1</v>
      </c>
      <c r="F503" s="5" t="b">
        <f t="shared" si="108"/>
        <v>1</v>
      </c>
    </row>
    <row r="504" spans="1:6" hidden="1" x14ac:dyDescent="0.3">
      <c r="A504" s="2" t="s">
        <v>14227</v>
      </c>
      <c r="B504" s="2" t="s">
        <v>14228</v>
      </c>
      <c r="C504" s="2" t="s">
        <v>14229</v>
      </c>
      <c r="D504" s="2" t="b">
        <f t="shared" si="99"/>
        <v>0</v>
      </c>
      <c r="E504" s="2" t="b">
        <f t="shared" si="100"/>
        <v>0</v>
      </c>
    </row>
    <row r="505" spans="1:6" x14ac:dyDescent="0.3">
      <c r="A505" s="5" t="s">
        <v>4515</v>
      </c>
      <c r="B505" s="5" t="s">
        <v>4516</v>
      </c>
      <c r="C505" s="5" t="s">
        <v>4517</v>
      </c>
      <c r="D505" s="5" t="b">
        <f t="shared" si="99"/>
        <v>1</v>
      </c>
      <c r="E505" s="5" t="b">
        <f t="shared" si="100"/>
        <v>0</v>
      </c>
      <c r="F505" s="5" t="b">
        <f t="shared" ref="F505:F507" si="109">OR(ISNUMBER(SEARCH("Material", C505)), ISNUMBER(SEARCH("recover", C505)))</f>
        <v>1</v>
      </c>
    </row>
    <row r="506" spans="1:6" hidden="1" x14ac:dyDescent="0.3">
      <c r="A506" t="s">
        <v>17454</v>
      </c>
      <c r="B506" t="s">
        <v>17455</v>
      </c>
      <c r="C506" t="s">
        <v>17456</v>
      </c>
      <c r="D506" t="b">
        <f t="shared" si="99"/>
        <v>1</v>
      </c>
      <c r="E506" t="b">
        <f t="shared" si="100"/>
        <v>1</v>
      </c>
      <c r="F506" t="b">
        <f t="shared" si="109"/>
        <v>0</v>
      </c>
    </row>
    <row r="507" spans="1:6" x14ac:dyDescent="0.3">
      <c r="A507" s="5" t="s">
        <v>7741</v>
      </c>
      <c r="B507" s="5" t="s">
        <v>7742</v>
      </c>
      <c r="C507" s="5" t="s">
        <v>7743</v>
      </c>
      <c r="D507" s="5" t="b">
        <f t="shared" si="99"/>
        <v>1</v>
      </c>
      <c r="E507" s="5" t="b">
        <f t="shared" si="100"/>
        <v>1</v>
      </c>
      <c r="F507" s="5" t="b">
        <f t="shared" si="109"/>
        <v>1</v>
      </c>
    </row>
    <row r="508" spans="1:6" hidden="1" x14ac:dyDescent="0.3">
      <c r="A508" s="2" t="s">
        <v>14730</v>
      </c>
      <c r="B508" s="2" t="s">
        <v>14731</v>
      </c>
      <c r="C508" s="2" t="s">
        <v>14732</v>
      </c>
      <c r="D508" s="2" t="b">
        <f t="shared" si="99"/>
        <v>0</v>
      </c>
      <c r="E508" s="2" t="b">
        <f t="shared" si="100"/>
        <v>0</v>
      </c>
    </row>
    <row r="509" spans="1:6" x14ac:dyDescent="0.3">
      <c r="A509" s="5" t="s">
        <v>4264</v>
      </c>
      <c r="B509" s="5" t="s">
        <v>4265</v>
      </c>
      <c r="C509" s="5" t="s">
        <v>4266</v>
      </c>
      <c r="D509" s="5" t="b">
        <f t="shared" si="99"/>
        <v>1</v>
      </c>
      <c r="E509" s="5" t="b">
        <f t="shared" si="100"/>
        <v>1</v>
      </c>
      <c r="F509" s="5" t="b">
        <f t="shared" ref="F509:F510" si="110">OR(ISNUMBER(SEARCH("Material", C509)), ISNUMBER(SEARCH("recover", C509)))</f>
        <v>1</v>
      </c>
    </row>
    <row r="510" spans="1:6" hidden="1" x14ac:dyDescent="0.3">
      <c r="A510" t="s">
        <v>17457</v>
      </c>
      <c r="B510" t="s">
        <v>17458</v>
      </c>
      <c r="C510" t="s">
        <v>17459</v>
      </c>
      <c r="D510" t="b">
        <f t="shared" si="99"/>
        <v>1</v>
      </c>
      <c r="E510" t="b">
        <f t="shared" si="100"/>
        <v>1</v>
      </c>
      <c r="F510" t="b">
        <f t="shared" si="110"/>
        <v>0</v>
      </c>
    </row>
    <row r="511" spans="1:6" hidden="1" x14ac:dyDescent="0.3">
      <c r="A511" s="2" t="s">
        <v>17460</v>
      </c>
      <c r="B511" s="2" t="s">
        <v>17461</v>
      </c>
      <c r="C511" s="2" t="s">
        <v>17462</v>
      </c>
      <c r="D511" s="2" t="b">
        <f t="shared" si="99"/>
        <v>0</v>
      </c>
      <c r="E511" s="2" t="b">
        <f t="shared" si="100"/>
        <v>0</v>
      </c>
    </row>
    <row r="512" spans="1:6" hidden="1" x14ac:dyDescent="0.3">
      <c r="A512" t="s">
        <v>6718</v>
      </c>
      <c r="B512" t="s">
        <v>6719</v>
      </c>
      <c r="C512" t="s">
        <v>6720</v>
      </c>
      <c r="D512" t="b">
        <f t="shared" si="99"/>
        <v>1</v>
      </c>
      <c r="E512" t="b">
        <f t="shared" si="100"/>
        <v>1</v>
      </c>
      <c r="F512" t="b">
        <f t="shared" ref="F512:F514" si="111">OR(ISNUMBER(SEARCH("Material", C512)), ISNUMBER(SEARCH("recover", C512)))</f>
        <v>0</v>
      </c>
    </row>
    <row r="513" spans="1:6" hidden="1" x14ac:dyDescent="0.3">
      <c r="A513" t="s">
        <v>17463</v>
      </c>
      <c r="B513" t="s">
        <v>17464</v>
      </c>
      <c r="C513" t="s">
        <v>17465</v>
      </c>
      <c r="D513" t="b">
        <f t="shared" si="99"/>
        <v>1</v>
      </c>
      <c r="E513" t="b">
        <f t="shared" si="100"/>
        <v>0</v>
      </c>
      <c r="F513" t="b">
        <f t="shared" si="111"/>
        <v>0</v>
      </c>
    </row>
    <row r="514" spans="1:6" x14ac:dyDescent="0.3">
      <c r="A514" s="5" t="s">
        <v>17466</v>
      </c>
      <c r="B514" s="5" t="s">
        <v>17467</v>
      </c>
      <c r="C514" s="5" t="s">
        <v>17468</v>
      </c>
      <c r="D514" s="5" t="b">
        <f t="shared" si="99"/>
        <v>1</v>
      </c>
      <c r="E514" s="5" t="b">
        <f t="shared" si="100"/>
        <v>1</v>
      </c>
      <c r="F514" s="5" t="b">
        <f t="shared" si="111"/>
        <v>1</v>
      </c>
    </row>
    <row r="515" spans="1:6" hidden="1" x14ac:dyDescent="0.3">
      <c r="A515" s="2" t="s">
        <v>9048</v>
      </c>
      <c r="B515" s="2" t="s">
        <v>9049</v>
      </c>
      <c r="C515" s="2" t="s">
        <v>9050</v>
      </c>
      <c r="D515" s="2" t="b">
        <f t="shared" ref="D515:D578" si="112">OR(ISNUMBER(SEARCH("Battery", C515)), ISNUMBER(SEARCH("Batteries", C515)))</f>
        <v>0</v>
      </c>
      <c r="E515" s="2" t="b">
        <f t="shared" ref="E515:E578" si="113">OR(ISNUMBER(SEARCH("Battery", B515)), ISNUMBER(SEARCH("Batteries", B515)))</f>
        <v>0</v>
      </c>
    </row>
    <row r="516" spans="1:6" hidden="1" x14ac:dyDescent="0.3">
      <c r="A516" s="2" t="s">
        <v>17469</v>
      </c>
      <c r="B516" s="2" t="s">
        <v>17470</v>
      </c>
      <c r="C516" s="2" t="s">
        <v>17471</v>
      </c>
      <c r="D516" s="2" t="b">
        <f t="shared" si="112"/>
        <v>0</v>
      </c>
      <c r="E516" s="2" t="b">
        <f t="shared" si="113"/>
        <v>0</v>
      </c>
    </row>
    <row r="517" spans="1:6" hidden="1" x14ac:dyDescent="0.3">
      <c r="A517" t="s">
        <v>16098</v>
      </c>
      <c r="B517" t="s">
        <v>16099</v>
      </c>
      <c r="C517" t="s">
        <v>16100</v>
      </c>
      <c r="D517" t="b">
        <f t="shared" si="112"/>
        <v>1</v>
      </c>
      <c r="E517" t="b">
        <f t="shared" si="113"/>
        <v>1</v>
      </c>
      <c r="F517" t="b">
        <f t="shared" ref="F517:F524" si="114">OR(ISNUMBER(SEARCH("Material", C517)), ISNUMBER(SEARCH("recover", C517)))</f>
        <v>0</v>
      </c>
    </row>
    <row r="518" spans="1:6" x14ac:dyDescent="0.3">
      <c r="A518" s="5" t="s">
        <v>8661</v>
      </c>
      <c r="B518" s="5" t="s">
        <v>8662</v>
      </c>
      <c r="C518" s="5" t="s">
        <v>8663</v>
      </c>
      <c r="D518" s="5" t="b">
        <f t="shared" si="112"/>
        <v>1</v>
      </c>
      <c r="E518" s="5" t="b">
        <f t="shared" si="113"/>
        <v>1</v>
      </c>
      <c r="F518" s="5" t="b">
        <f t="shared" si="114"/>
        <v>1</v>
      </c>
    </row>
    <row r="519" spans="1:6" hidden="1" x14ac:dyDescent="0.3">
      <c r="A519" t="s">
        <v>17472</v>
      </c>
      <c r="B519" t="s">
        <v>17473</v>
      </c>
      <c r="C519" t="s">
        <v>17474</v>
      </c>
      <c r="D519" t="b">
        <f t="shared" si="112"/>
        <v>1</v>
      </c>
      <c r="E519" t="b">
        <f t="shared" si="113"/>
        <v>1</v>
      </c>
      <c r="F519" t="b">
        <f t="shared" si="114"/>
        <v>0</v>
      </c>
    </row>
    <row r="520" spans="1:6" hidden="1" x14ac:dyDescent="0.3">
      <c r="A520" t="s">
        <v>17475</v>
      </c>
      <c r="B520" t="s">
        <v>17476</v>
      </c>
      <c r="C520" t="s">
        <v>17477</v>
      </c>
      <c r="D520" t="b">
        <f t="shared" si="112"/>
        <v>1</v>
      </c>
      <c r="E520" t="b">
        <f t="shared" si="113"/>
        <v>1</v>
      </c>
      <c r="F520" t="b">
        <f t="shared" si="114"/>
        <v>0</v>
      </c>
    </row>
    <row r="521" spans="1:6" x14ac:dyDescent="0.3">
      <c r="A521" s="5" t="s">
        <v>17478</v>
      </c>
      <c r="B521" s="5" t="s">
        <v>17479</v>
      </c>
      <c r="C521" s="5" t="s">
        <v>17480</v>
      </c>
      <c r="D521" s="5" t="b">
        <f t="shared" si="112"/>
        <v>1</v>
      </c>
      <c r="E521" s="5" t="b">
        <f t="shared" si="113"/>
        <v>1</v>
      </c>
      <c r="F521" s="5" t="b">
        <f t="shared" si="114"/>
        <v>1</v>
      </c>
    </row>
    <row r="522" spans="1:6" x14ac:dyDescent="0.3">
      <c r="A522" s="5" t="s">
        <v>6146</v>
      </c>
      <c r="B522" s="5" t="s">
        <v>6147</v>
      </c>
      <c r="C522" s="5" t="s">
        <v>6148</v>
      </c>
      <c r="D522" s="5" t="b">
        <f t="shared" si="112"/>
        <v>1</v>
      </c>
      <c r="E522" s="5" t="b">
        <f t="shared" si="113"/>
        <v>1</v>
      </c>
      <c r="F522" s="5" t="b">
        <f t="shared" si="114"/>
        <v>1</v>
      </c>
    </row>
    <row r="523" spans="1:6" x14ac:dyDescent="0.3">
      <c r="A523" s="5" t="s">
        <v>540</v>
      </c>
      <c r="B523" s="5" t="s">
        <v>541</v>
      </c>
      <c r="C523" s="5" t="s">
        <v>542</v>
      </c>
      <c r="D523" s="5" t="b">
        <f t="shared" si="112"/>
        <v>1</v>
      </c>
      <c r="E523" s="5" t="b">
        <f t="shared" si="113"/>
        <v>1</v>
      </c>
      <c r="F523" s="5" t="b">
        <f t="shared" si="114"/>
        <v>1</v>
      </c>
    </row>
    <row r="524" spans="1:6" x14ac:dyDescent="0.3">
      <c r="A524" s="5" t="s">
        <v>3385</v>
      </c>
      <c r="B524" s="5" t="s">
        <v>3386</v>
      </c>
      <c r="C524" s="5" t="s">
        <v>3387</v>
      </c>
      <c r="D524" s="5" t="b">
        <f t="shared" si="112"/>
        <v>0</v>
      </c>
      <c r="E524" s="5" t="b">
        <f t="shared" si="113"/>
        <v>1</v>
      </c>
      <c r="F524" s="5" t="b">
        <f t="shared" si="114"/>
        <v>1</v>
      </c>
    </row>
    <row r="525" spans="1:6" hidden="1" x14ac:dyDescent="0.3">
      <c r="A525" s="2" t="s">
        <v>17481</v>
      </c>
      <c r="B525" s="2" t="s">
        <v>17482</v>
      </c>
      <c r="C525" s="2" t="s">
        <v>17483</v>
      </c>
      <c r="D525" s="2" t="b">
        <f t="shared" si="112"/>
        <v>0</v>
      </c>
      <c r="E525" s="2" t="b">
        <f t="shared" si="113"/>
        <v>0</v>
      </c>
    </row>
    <row r="526" spans="1:6" hidden="1" x14ac:dyDescent="0.3">
      <c r="A526" s="2" t="s">
        <v>13671</v>
      </c>
      <c r="B526" s="2" t="s">
        <v>13672</v>
      </c>
      <c r="C526" s="2" t="s">
        <v>13673</v>
      </c>
      <c r="D526" s="2" t="b">
        <f t="shared" si="112"/>
        <v>0</v>
      </c>
      <c r="E526" s="2" t="b">
        <f t="shared" si="113"/>
        <v>0</v>
      </c>
    </row>
    <row r="527" spans="1:6" x14ac:dyDescent="0.3">
      <c r="A527" s="5" t="s">
        <v>17484</v>
      </c>
      <c r="B527" s="5" t="s">
        <v>17485</v>
      </c>
      <c r="C527" s="5" t="s">
        <v>17486</v>
      </c>
      <c r="D527" s="5" t="b">
        <f t="shared" si="112"/>
        <v>1</v>
      </c>
      <c r="E527" s="5" t="b">
        <f t="shared" si="113"/>
        <v>1</v>
      </c>
      <c r="F527" s="5" t="b">
        <f t="shared" ref="F527:F528" si="115">OR(ISNUMBER(SEARCH("Material", C527)), ISNUMBER(SEARCH("recover", C527)))</f>
        <v>1</v>
      </c>
    </row>
    <row r="528" spans="1:6" hidden="1" x14ac:dyDescent="0.3">
      <c r="A528" t="s">
        <v>17487</v>
      </c>
      <c r="B528" t="s">
        <v>17488</v>
      </c>
      <c r="C528" t="s">
        <v>17489</v>
      </c>
      <c r="D528" t="b">
        <f t="shared" si="112"/>
        <v>1</v>
      </c>
      <c r="E528" t="b">
        <f t="shared" si="113"/>
        <v>1</v>
      </c>
      <c r="F528" t="b">
        <f t="shared" si="115"/>
        <v>0</v>
      </c>
    </row>
    <row r="529" spans="1:6" hidden="1" x14ac:dyDescent="0.3">
      <c r="A529" s="2" t="s">
        <v>17490</v>
      </c>
      <c r="B529" s="2" t="s">
        <v>17491</v>
      </c>
      <c r="C529" s="2" t="s">
        <v>17492</v>
      </c>
      <c r="D529" s="2" t="b">
        <f t="shared" si="112"/>
        <v>0</v>
      </c>
      <c r="E529" s="2" t="b">
        <f t="shared" si="113"/>
        <v>0</v>
      </c>
    </row>
    <row r="530" spans="1:6" x14ac:dyDescent="0.3">
      <c r="A530" s="5" t="s">
        <v>4387</v>
      </c>
      <c r="B530" s="5" t="s">
        <v>4388</v>
      </c>
      <c r="C530" s="5" t="s">
        <v>4389</v>
      </c>
      <c r="D530" s="5" t="b">
        <f t="shared" si="112"/>
        <v>1</v>
      </c>
      <c r="E530" s="5" t="b">
        <f t="shared" si="113"/>
        <v>1</v>
      </c>
      <c r="F530" s="5" t="b">
        <f t="shared" ref="F530:F540" si="116">OR(ISNUMBER(SEARCH("Material", C530)), ISNUMBER(SEARCH("recover", C530)))</f>
        <v>1</v>
      </c>
    </row>
    <row r="531" spans="1:6" x14ac:dyDescent="0.3">
      <c r="A531" s="5" t="s">
        <v>5383</v>
      </c>
      <c r="B531" s="5" t="s">
        <v>5384</v>
      </c>
      <c r="C531" s="5" t="s">
        <v>5385</v>
      </c>
      <c r="D531" s="5" t="b">
        <f t="shared" si="112"/>
        <v>0</v>
      </c>
      <c r="E531" s="5" t="b">
        <f t="shared" si="113"/>
        <v>1</v>
      </c>
      <c r="F531" s="5" t="b">
        <f t="shared" si="116"/>
        <v>1</v>
      </c>
    </row>
    <row r="532" spans="1:6" x14ac:dyDescent="0.3">
      <c r="A532" s="5" t="s">
        <v>17493</v>
      </c>
      <c r="B532" s="5" t="s">
        <v>17494</v>
      </c>
      <c r="C532" s="5" t="s">
        <v>17495</v>
      </c>
      <c r="D532" s="5" t="b">
        <f t="shared" si="112"/>
        <v>1</v>
      </c>
      <c r="E532" s="5" t="b">
        <f t="shared" si="113"/>
        <v>1</v>
      </c>
      <c r="F532" s="5" t="b">
        <f t="shared" si="116"/>
        <v>1</v>
      </c>
    </row>
    <row r="533" spans="1:6" x14ac:dyDescent="0.3">
      <c r="A533" s="5" t="s">
        <v>3879</v>
      </c>
      <c r="B533" s="5" t="s">
        <v>3880</v>
      </c>
      <c r="C533" s="5" t="s">
        <v>3881</v>
      </c>
      <c r="D533" s="5" t="b">
        <f t="shared" si="112"/>
        <v>1</v>
      </c>
      <c r="E533" s="5" t="b">
        <f t="shared" si="113"/>
        <v>0</v>
      </c>
      <c r="F533" s="5" t="b">
        <f t="shared" si="116"/>
        <v>1</v>
      </c>
    </row>
    <row r="534" spans="1:6" x14ac:dyDescent="0.3">
      <c r="A534" s="5" t="s">
        <v>13884</v>
      </c>
      <c r="B534" s="5" t="s">
        <v>13885</v>
      </c>
      <c r="C534" s="5" t="s">
        <v>13886</v>
      </c>
      <c r="D534" s="5" t="b">
        <f t="shared" si="112"/>
        <v>1</v>
      </c>
      <c r="E534" s="5" t="b">
        <f t="shared" si="113"/>
        <v>1</v>
      </c>
      <c r="F534" s="5" t="b">
        <f t="shared" si="116"/>
        <v>1</v>
      </c>
    </row>
    <row r="535" spans="1:6" x14ac:dyDescent="0.3">
      <c r="A535" s="5" t="s">
        <v>4969</v>
      </c>
      <c r="B535" s="5" t="s">
        <v>4970</v>
      </c>
      <c r="C535" s="5" t="s">
        <v>4971</v>
      </c>
      <c r="D535" s="5" t="b">
        <f t="shared" si="112"/>
        <v>1</v>
      </c>
      <c r="E535" s="5" t="b">
        <f t="shared" si="113"/>
        <v>1</v>
      </c>
      <c r="F535" s="5" t="b">
        <f t="shared" si="116"/>
        <v>1</v>
      </c>
    </row>
    <row r="536" spans="1:6" x14ac:dyDescent="0.3">
      <c r="A536" s="5" t="s">
        <v>17496</v>
      </c>
      <c r="B536" s="5" t="s">
        <v>17497</v>
      </c>
      <c r="C536" s="5" t="s">
        <v>17498</v>
      </c>
      <c r="D536" s="5" t="b">
        <f t="shared" si="112"/>
        <v>1</v>
      </c>
      <c r="E536" s="5" t="b">
        <f t="shared" si="113"/>
        <v>1</v>
      </c>
      <c r="F536" s="5" t="b">
        <f t="shared" si="116"/>
        <v>1</v>
      </c>
    </row>
    <row r="537" spans="1:6" x14ac:dyDescent="0.3">
      <c r="A537" s="5" t="s">
        <v>14212</v>
      </c>
      <c r="B537" s="5" t="s">
        <v>14213</v>
      </c>
      <c r="C537" s="5" t="s">
        <v>14214</v>
      </c>
      <c r="D537" s="5" t="b">
        <f t="shared" si="112"/>
        <v>1</v>
      </c>
      <c r="E537" s="5" t="b">
        <f t="shared" si="113"/>
        <v>1</v>
      </c>
      <c r="F537" s="5" t="b">
        <f t="shared" si="116"/>
        <v>1</v>
      </c>
    </row>
    <row r="538" spans="1:6" x14ac:dyDescent="0.3">
      <c r="A538" s="5" t="s">
        <v>7918</v>
      </c>
      <c r="B538" s="5" t="s">
        <v>7919</v>
      </c>
      <c r="C538" s="5" t="s">
        <v>7920</v>
      </c>
      <c r="D538" s="5" t="b">
        <f t="shared" si="112"/>
        <v>1</v>
      </c>
      <c r="E538" s="5" t="b">
        <f t="shared" si="113"/>
        <v>1</v>
      </c>
      <c r="F538" s="5" t="b">
        <f t="shared" si="116"/>
        <v>1</v>
      </c>
    </row>
    <row r="539" spans="1:6" hidden="1" x14ac:dyDescent="0.3">
      <c r="A539" t="s">
        <v>8840</v>
      </c>
      <c r="B539" t="s">
        <v>8841</v>
      </c>
      <c r="C539" t="s">
        <v>8842</v>
      </c>
      <c r="D539" t="b">
        <f t="shared" si="112"/>
        <v>1</v>
      </c>
      <c r="E539" t="b">
        <f t="shared" si="113"/>
        <v>1</v>
      </c>
      <c r="F539" t="b">
        <f t="shared" si="116"/>
        <v>0</v>
      </c>
    </row>
    <row r="540" spans="1:6" hidden="1" x14ac:dyDescent="0.3">
      <c r="A540" t="s">
        <v>10091</v>
      </c>
      <c r="B540" t="s">
        <v>10092</v>
      </c>
      <c r="C540" t="s">
        <v>10093</v>
      </c>
      <c r="D540" t="b">
        <f t="shared" si="112"/>
        <v>0</v>
      </c>
      <c r="E540" t="b">
        <f t="shared" si="113"/>
        <v>1</v>
      </c>
      <c r="F540" t="b">
        <f t="shared" si="116"/>
        <v>0</v>
      </c>
    </row>
    <row r="541" spans="1:6" hidden="1" x14ac:dyDescent="0.3">
      <c r="A541" s="2" t="s">
        <v>17499</v>
      </c>
      <c r="B541" s="2" t="s">
        <v>17500</v>
      </c>
      <c r="C541" s="2" t="s">
        <v>17501</v>
      </c>
      <c r="D541" s="2" t="b">
        <f t="shared" si="112"/>
        <v>0</v>
      </c>
      <c r="E541" s="2" t="b">
        <f t="shared" si="113"/>
        <v>0</v>
      </c>
    </row>
    <row r="542" spans="1:6" x14ac:dyDescent="0.3">
      <c r="A542" s="5" t="s">
        <v>7845</v>
      </c>
      <c r="B542" s="5" t="s">
        <v>7846</v>
      </c>
      <c r="C542" s="5" t="s">
        <v>7847</v>
      </c>
      <c r="D542" s="5" t="b">
        <f t="shared" si="112"/>
        <v>1</v>
      </c>
      <c r="E542" s="5" t="b">
        <f t="shared" si="113"/>
        <v>1</v>
      </c>
      <c r="F542" s="5" t="b">
        <f t="shared" ref="F542" si="117">OR(ISNUMBER(SEARCH("Material", C542)), ISNUMBER(SEARCH("recover", C542)))</f>
        <v>1</v>
      </c>
    </row>
    <row r="543" spans="1:6" hidden="1" x14ac:dyDescent="0.3">
      <c r="A543" s="2" t="s">
        <v>10627</v>
      </c>
      <c r="B543" s="2" t="s">
        <v>10628</v>
      </c>
      <c r="C543" s="2" t="s">
        <v>10629</v>
      </c>
      <c r="D543" s="2" t="b">
        <f t="shared" si="112"/>
        <v>0</v>
      </c>
      <c r="E543" s="2" t="b">
        <f t="shared" si="113"/>
        <v>0</v>
      </c>
    </row>
    <row r="544" spans="1:6" hidden="1" x14ac:dyDescent="0.3">
      <c r="A544" s="2" t="s">
        <v>6730</v>
      </c>
      <c r="B544" s="2" t="s">
        <v>6731</v>
      </c>
      <c r="C544" s="2" t="s">
        <v>6732</v>
      </c>
      <c r="D544" s="2" t="b">
        <f t="shared" si="112"/>
        <v>0</v>
      </c>
      <c r="E544" s="2" t="b">
        <f t="shared" si="113"/>
        <v>0</v>
      </c>
    </row>
    <row r="545" spans="1:6" x14ac:dyDescent="0.3">
      <c r="A545" s="5" t="s">
        <v>17502</v>
      </c>
      <c r="B545" s="5" t="s">
        <v>17503</v>
      </c>
      <c r="C545" s="5" t="s">
        <v>17504</v>
      </c>
      <c r="D545" s="5" t="b">
        <f t="shared" si="112"/>
        <v>1</v>
      </c>
      <c r="E545" s="5" t="b">
        <f t="shared" si="113"/>
        <v>1</v>
      </c>
      <c r="F545" s="5" t="b">
        <f t="shared" ref="F545:F549" si="118">OR(ISNUMBER(SEARCH("Material", C545)), ISNUMBER(SEARCH("recover", C545)))</f>
        <v>1</v>
      </c>
    </row>
    <row r="546" spans="1:6" x14ac:dyDescent="0.3">
      <c r="A546" s="5" t="s">
        <v>17505</v>
      </c>
      <c r="B546" s="5" t="s">
        <v>17506</v>
      </c>
      <c r="C546" s="5" t="s">
        <v>17507</v>
      </c>
      <c r="D546" s="5" t="b">
        <f t="shared" si="112"/>
        <v>1</v>
      </c>
      <c r="E546" s="5" t="b">
        <f t="shared" si="113"/>
        <v>1</v>
      </c>
      <c r="F546" s="5" t="b">
        <f t="shared" si="118"/>
        <v>1</v>
      </c>
    </row>
    <row r="547" spans="1:6" hidden="1" x14ac:dyDescent="0.3">
      <c r="A547" t="s">
        <v>17508</v>
      </c>
      <c r="B547" t="s">
        <v>17509</v>
      </c>
      <c r="C547" t="s">
        <v>17510</v>
      </c>
      <c r="D547" t="b">
        <f t="shared" si="112"/>
        <v>1</v>
      </c>
      <c r="E547" t="b">
        <f t="shared" si="113"/>
        <v>1</v>
      </c>
      <c r="F547" t="b">
        <f t="shared" si="118"/>
        <v>0</v>
      </c>
    </row>
    <row r="548" spans="1:6" x14ac:dyDescent="0.3">
      <c r="A548" s="5" t="s">
        <v>17511</v>
      </c>
      <c r="B548" s="5" t="s">
        <v>17512</v>
      </c>
      <c r="C548" s="5" t="s">
        <v>17513</v>
      </c>
      <c r="D548" s="5" t="b">
        <f t="shared" si="112"/>
        <v>0</v>
      </c>
      <c r="E548" s="5" t="b">
        <f t="shared" si="113"/>
        <v>1</v>
      </c>
      <c r="F548" s="5" t="b">
        <f t="shared" si="118"/>
        <v>1</v>
      </c>
    </row>
    <row r="549" spans="1:6" x14ac:dyDescent="0.3">
      <c r="A549" s="5" t="s">
        <v>15961</v>
      </c>
      <c r="B549" s="5" t="s">
        <v>15962</v>
      </c>
      <c r="C549" s="5" t="s">
        <v>15963</v>
      </c>
      <c r="D549" s="5" t="b">
        <f t="shared" si="112"/>
        <v>1</v>
      </c>
      <c r="E549" s="5" t="b">
        <f t="shared" si="113"/>
        <v>0</v>
      </c>
      <c r="F549" s="5" t="b">
        <f t="shared" si="118"/>
        <v>1</v>
      </c>
    </row>
    <row r="550" spans="1:6" hidden="1" x14ac:dyDescent="0.3">
      <c r="A550" s="2" t="s">
        <v>17514</v>
      </c>
      <c r="B550" s="2" t="s">
        <v>17515</v>
      </c>
      <c r="C550" s="2" t="s">
        <v>17516</v>
      </c>
      <c r="D550" s="2" t="b">
        <f t="shared" si="112"/>
        <v>0</v>
      </c>
      <c r="E550" s="2" t="b">
        <f t="shared" si="113"/>
        <v>0</v>
      </c>
    </row>
    <row r="551" spans="1:6" x14ac:dyDescent="0.3">
      <c r="A551" s="5" t="s">
        <v>17517</v>
      </c>
      <c r="B551" s="5" t="s">
        <v>17518</v>
      </c>
      <c r="C551" s="5" t="s">
        <v>17519</v>
      </c>
      <c r="D551" s="5" t="b">
        <f t="shared" si="112"/>
        <v>1</v>
      </c>
      <c r="E551" s="5" t="b">
        <f t="shared" si="113"/>
        <v>1</v>
      </c>
      <c r="F551" s="5" t="b">
        <f t="shared" ref="F551" si="119">OR(ISNUMBER(SEARCH("Material", C551)), ISNUMBER(SEARCH("recover", C551)))</f>
        <v>1</v>
      </c>
    </row>
    <row r="552" spans="1:6" ht="409.6" hidden="1" x14ac:dyDescent="0.3">
      <c r="A552" s="2" t="s">
        <v>17520</v>
      </c>
      <c r="B552" s="2" t="s">
        <v>17521</v>
      </c>
      <c r="C552" s="3" t="s">
        <v>17522</v>
      </c>
      <c r="D552" s="2" t="b">
        <f t="shared" si="112"/>
        <v>0</v>
      </c>
      <c r="E552" s="2" t="b">
        <f t="shared" si="113"/>
        <v>0</v>
      </c>
    </row>
    <row r="553" spans="1:6" x14ac:dyDescent="0.3">
      <c r="A553" s="5" t="s">
        <v>3595</v>
      </c>
      <c r="B553" s="5" t="s">
        <v>3596</v>
      </c>
      <c r="C553" s="5" t="s">
        <v>3597</v>
      </c>
      <c r="D553" s="5" t="b">
        <f t="shared" si="112"/>
        <v>0</v>
      </c>
      <c r="E553" s="5" t="b">
        <f t="shared" si="113"/>
        <v>1</v>
      </c>
      <c r="F553" s="5" t="b">
        <f t="shared" ref="F553:F555" si="120">OR(ISNUMBER(SEARCH("Material", C553)), ISNUMBER(SEARCH("recover", C553)))</f>
        <v>1</v>
      </c>
    </row>
    <row r="554" spans="1:6" x14ac:dyDescent="0.3">
      <c r="A554" s="5" t="s">
        <v>17523</v>
      </c>
      <c r="B554" s="5" t="s">
        <v>17524</v>
      </c>
      <c r="C554" s="5" t="s">
        <v>17525</v>
      </c>
      <c r="D554" s="5" t="b">
        <f t="shared" si="112"/>
        <v>0</v>
      </c>
      <c r="E554" s="5" t="b">
        <f t="shared" si="113"/>
        <v>1</v>
      </c>
      <c r="F554" s="5" t="b">
        <f t="shared" si="120"/>
        <v>1</v>
      </c>
    </row>
    <row r="555" spans="1:6" x14ac:dyDescent="0.3">
      <c r="A555" s="5" t="s">
        <v>17526</v>
      </c>
      <c r="B555" s="5" t="s">
        <v>17527</v>
      </c>
      <c r="C555" s="5" t="s">
        <v>17528</v>
      </c>
      <c r="D555" s="5" t="b">
        <f t="shared" si="112"/>
        <v>1</v>
      </c>
      <c r="E555" s="5" t="b">
        <f t="shared" si="113"/>
        <v>1</v>
      </c>
      <c r="F555" s="5" t="b">
        <f t="shared" si="120"/>
        <v>1</v>
      </c>
    </row>
    <row r="556" spans="1:6" hidden="1" x14ac:dyDescent="0.3">
      <c r="A556" s="2" t="s">
        <v>17529</v>
      </c>
      <c r="B556" s="2" t="s">
        <v>17530</v>
      </c>
      <c r="C556" s="2" t="s">
        <v>17531</v>
      </c>
      <c r="D556" s="2" t="b">
        <f t="shared" si="112"/>
        <v>0</v>
      </c>
      <c r="E556" s="2" t="b">
        <f t="shared" si="113"/>
        <v>0</v>
      </c>
    </row>
    <row r="557" spans="1:6" hidden="1" x14ac:dyDescent="0.3">
      <c r="A557" t="s">
        <v>1144</v>
      </c>
      <c r="B557" t="s">
        <v>1145</v>
      </c>
      <c r="C557" t="s">
        <v>1146</v>
      </c>
      <c r="D557" t="b">
        <f t="shared" si="112"/>
        <v>1</v>
      </c>
      <c r="E557" t="b">
        <f t="shared" si="113"/>
        <v>1</v>
      </c>
      <c r="F557" t="b">
        <f t="shared" ref="F557:F561" si="121">OR(ISNUMBER(SEARCH("Material", C557)), ISNUMBER(SEARCH("recover", C557)))</f>
        <v>0</v>
      </c>
    </row>
    <row r="558" spans="1:6" x14ac:dyDescent="0.3">
      <c r="A558" s="5" t="s">
        <v>1088</v>
      </c>
      <c r="B558" s="5" t="s">
        <v>1089</v>
      </c>
      <c r="C558" s="5" t="s">
        <v>1090</v>
      </c>
      <c r="D558" s="5" t="b">
        <f t="shared" si="112"/>
        <v>1</v>
      </c>
      <c r="E558" s="5" t="b">
        <f t="shared" si="113"/>
        <v>1</v>
      </c>
      <c r="F558" s="5" t="b">
        <f t="shared" si="121"/>
        <v>1</v>
      </c>
    </row>
    <row r="559" spans="1:6" x14ac:dyDescent="0.3">
      <c r="A559" s="5" t="s">
        <v>2909</v>
      </c>
      <c r="B559" s="5" t="s">
        <v>2910</v>
      </c>
      <c r="C559" s="5" t="s">
        <v>2911</v>
      </c>
      <c r="D559" s="5" t="b">
        <f t="shared" si="112"/>
        <v>1</v>
      </c>
      <c r="E559" s="5" t="b">
        <f t="shared" si="113"/>
        <v>1</v>
      </c>
      <c r="F559" s="5" t="b">
        <f t="shared" si="121"/>
        <v>1</v>
      </c>
    </row>
    <row r="560" spans="1:6" x14ac:dyDescent="0.3">
      <c r="A560" s="5" t="s">
        <v>2680</v>
      </c>
      <c r="B560" s="5" t="s">
        <v>2681</v>
      </c>
      <c r="C560" s="5" t="s">
        <v>2682</v>
      </c>
      <c r="D560" s="5" t="b">
        <f t="shared" si="112"/>
        <v>1</v>
      </c>
      <c r="E560" s="5" t="b">
        <f t="shared" si="113"/>
        <v>1</v>
      </c>
      <c r="F560" s="5" t="b">
        <f t="shared" si="121"/>
        <v>1</v>
      </c>
    </row>
    <row r="561" spans="1:6" x14ac:dyDescent="0.3">
      <c r="A561" s="5" t="s">
        <v>471</v>
      </c>
      <c r="B561" s="5" t="s">
        <v>17532</v>
      </c>
      <c r="C561" s="5" t="s">
        <v>17533</v>
      </c>
      <c r="D561" s="5" t="b">
        <f t="shared" si="112"/>
        <v>1</v>
      </c>
      <c r="E561" s="5" t="b">
        <f t="shared" si="113"/>
        <v>1</v>
      </c>
      <c r="F561" s="5" t="b">
        <f t="shared" si="121"/>
        <v>1</v>
      </c>
    </row>
    <row r="562" spans="1:6" hidden="1" x14ac:dyDescent="0.3">
      <c r="A562" s="2" t="s">
        <v>17534</v>
      </c>
      <c r="B562" s="2" t="s">
        <v>17535</v>
      </c>
      <c r="C562" s="2" t="s">
        <v>17536</v>
      </c>
      <c r="D562" s="2" t="b">
        <f t="shared" si="112"/>
        <v>0</v>
      </c>
      <c r="E562" s="2" t="b">
        <f t="shared" si="113"/>
        <v>0</v>
      </c>
    </row>
    <row r="563" spans="1:6" x14ac:dyDescent="0.3">
      <c r="A563" s="5" t="s">
        <v>3651</v>
      </c>
      <c r="B563" s="5" t="s">
        <v>3652</v>
      </c>
      <c r="C563" s="5" t="s">
        <v>3653</v>
      </c>
      <c r="D563" s="5" t="b">
        <f t="shared" si="112"/>
        <v>1</v>
      </c>
      <c r="E563" s="5" t="b">
        <f t="shared" si="113"/>
        <v>1</v>
      </c>
      <c r="F563" s="5" t="b">
        <f t="shared" ref="F563:F565" si="122">OR(ISNUMBER(SEARCH("Material", C563)), ISNUMBER(SEARCH("recover", C563)))</f>
        <v>1</v>
      </c>
    </row>
    <row r="564" spans="1:6" x14ac:dyDescent="0.3">
      <c r="A564" s="5" t="s">
        <v>17537</v>
      </c>
      <c r="B564" s="5" t="s">
        <v>17538</v>
      </c>
      <c r="C564" s="5" t="s">
        <v>17539</v>
      </c>
      <c r="D564" s="5" t="b">
        <f t="shared" si="112"/>
        <v>1</v>
      </c>
      <c r="E564" s="5" t="b">
        <f t="shared" si="113"/>
        <v>1</v>
      </c>
      <c r="F564" s="5" t="b">
        <f t="shared" si="122"/>
        <v>1</v>
      </c>
    </row>
    <row r="565" spans="1:6" x14ac:dyDescent="0.3">
      <c r="A565" s="5" t="s">
        <v>13245</v>
      </c>
      <c r="B565" s="5" t="s">
        <v>13246</v>
      </c>
      <c r="C565" s="5" t="s">
        <v>13247</v>
      </c>
      <c r="D565" s="5" t="b">
        <f t="shared" si="112"/>
        <v>1</v>
      </c>
      <c r="E565" s="5" t="b">
        <f t="shared" si="113"/>
        <v>1</v>
      </c>
      <c r="F565" s="5" t="b">
        <f t="shared" si="122"/>
        <v>1</v>
      </c>
    </row>
    <row r="566" spans="1:6" hidden="1" x14ac:dyDescent="0.3">
      <c r="A566" s="2" t="s">
        <v>13843</v>
      </c>
      <c r="B566" s="2" t="s">
        <v>13844</v>
      </c>
      <c r="C566" s="2" t="s">
        <v>13845</v>
      </c>
      <c r="D566" s="2" t="b">
        <f t="shared" si="112"/>
        <v>0</v>
      </c>
      <c r="E566" s="2" t="b">
        <f t="shared" si="113"/>
        <v>0</v>
      </c>
    </row>
    <row r="567" spans="1:6" x14ac:dyDescent="0.3">
      <c r="A567" s="5" t="s">
        <v>13314</v>
      </c>
      <c r="B567" s="5" t="s">
        <v>13315</v>
      </c>
      <c r="C567" s="5" t="s">
        <v>13316</v>
      </c>
      <c r="D567" s="5" t="b">
        <f t="shared" si="112"/>
        <v>1</v>
      </c>
      <c r="E567" s="5" t="b">
        <f t="shared" si="113"/>
        <v>1</v>
      </c>
      <c r="F567" s="5" t="b">
        <f t="shared" ref="F567:F570" si="123">OR(ISNUMBER(SEARCH("Material", C567)), ISNUMBER(SEARCH("recover", C567)))</f>
        <v>1</v>
      </c>
    </row>
    <row r="568" spans="1:6" x14ac:dyDescent="0.3">
      <c r="A568" s="5" t="s">
        <v>3827</v>
      </c>
      <c r="B568" s="5" t="s">
        <v>3828</v>
      </c>
      <c r="C568" s="5" t="s">
        <v>3829</v>
      </c>
      <c r="D568" s="5" t="b">
        <f t="shared" si="112"/>
        <v>1</v>
      </c>
      <c r="E568" s="5" t="b">
        <f t="shared" si="113"/>
        <v>1</v>
      </c>
      <c r="F568" s="5" t="b">
        <f t="shared" si="123"/>
        <v>1</v>
      </c>
    </row>
    <row r="569" spans="1:6" hidden="1" x14ac:dyDescent="0.3">
      <c r="A569" t="s">
        <v>5706</v>
      </c>
      <c r="B569" t="s">
        <v>5707</v>
      </c>
      <c r="C569" t="s">
        <v>5708</v>
      </c>
      <c r="D569" t="b">
        <f t="shared" si="112"/>
        <v>1</v>
      </c>
      <c r="E569" t="b">
        <f t="shared" si="113"/>
        <v>0</v>
      </c>
      <c r="F569" t="b">
        <f t="shared" si="123"/>
        <v>0</v>
      </c>
    </row>
    <row r="570" spans="1:6" x14ac:dyDescent="0.3">
      <c r="A570" s="5" t="s">
        <v>8527</v>
      </c>
      <c r="B570" s="5" t="s">
        <v>8528</v>
      </c>
      <c r="C570" s="5" t="s">
        <v>8529</v>
      </c>
      <c r="D570" s="5" t="b">
        <f t="shared" si="112"/>
        <v>1</v>
      </c>
      <c r="E570" s="5" t="b">
        <f t="shared" si="113"/>
        <v>1</v>
      </c>
      <c r="F570" s="5" t="b">
        <f t="shared" si="123"/>
        <v>1</v>
      </c>
    </row>
    <row r="571" spans="1:6" ht="409.6" hidden="1" x14ac:dyDescent="0.3">
      <c r="A571" s="2" t="s">
        <v>17540</v>
      </c>
      <c r="B571" s="2" t="s">
        <v>17541</v>
      </c>
      <c r="C571" s="3" t="s">
        <v>17542</v>
      </c>
      <c r="D571" s="2" t="b">
        <f t="shared" si="112"/>
        <v>0</v>
      </c>
      <c r="E571" s="2" t="b">
        <f t="shared" si="113"/>
        <v>0</v>
      </c>
    </row>
    <row r="572" spans="1:6" hidden="1" x14ac:dyDescent="0.3">
      <c r="A572" s="2" t="s">
        <v>6922</v>
      </c>
      <c r="B572" s="2" t="s">
        <v>6923</v>
      </c>
      <c r="C572" s="2" t="s">
        <v>6924</v>
      </c>
      <c r="D572" s="2" t="b">
        <f t="shared" si="112"/>
        <v>0</v>
      </c>
      <c r="E572" s="2" t="b">
        <f t="shared" si="113"/>
        <v>0</v>
      </c>
    </row>
    <row r="573" spans="1:6" hidden="1" x14ac:dyDescent="0.3">
      <c r="A573" s="2" t="s">
        <v>17543</v>
      </c>
      <c r="B573" s="2" t="s">
        <v>17544</v>
      </c>
      <c r="C573" s="2" t="s">
        <v>17545</v>
      </c>
      <c r="D573" s="2" t="b">
        <f t="shared" si="112"/>
        <v>0</v>
      </c>
      <c r="E573" s="2" t="b">
        <f t="shared" si="113"/>
        <v>0</v>
      </c>
    </row>
    <row r="574" spans="1:6" hidden="1" x14ac:dyDescent="0.3">
      <c r="A574" t="s">
        <v>7982</v>
      </c>
      <c r="B574" t="s">
        <v>7983</v>
      </c>
      <c r="C574" t="s">
        <v>7984</v>
      </c>
      <c r="D574" t="b">
        <f t="shared" si="112"/>
        <v>1</v>
      </c>
      <c r="E574" t="b">
        <f t="shared" si="113"/>
        <v>1</v>
      </c>
      <c r="F574" t="b">
        <f t="shared" ref="F574:F576" si="124">OR(ISNUMBER(SEARCH("Material", C574)), ISNUMBER(SEARCH("recover", C574)))</f>
        <v>0</v>
      </c>
    </row>
    <row r="575" spans="1:6" x14ac:dyDescent="0.3">
      <c r="A575" s="5" t="s">
        <v>17546</v>
      </c>
      <c r="B575" s="5" t="s">
        <v>17547</v>
      </c>
      <c r="C575" s="5" t="s">
        <v>17548</v>
      </c>
      <c r="D575" s="5" t="b">
        <f t="shared" si="112"/>
        <v>1</v>
      </c>
      <c r="E575" s="5" t="b">
        <f t="shared" si="113"/>
        <v>1</v>
      </c>
      <c r="F575" s="5" t="b">
        <f t="shared" si="124"/>
        <v>1</v>
      </c>
    </row>
    <row r="576" spans="1:6" x14ac:dyDescent="0.3">
      <c r="A576" s="5" t="s">
        <v>17549</v>
      </c>
      <c r="B576" s="5" t="s">
        <v>17550</v>
      </c>
      <c r="C576" s="5" t="s">
        <v>17551</v>
      </c>
      <c r="D576" s="5" t="b">
        <f t="shared" si="112"/>
        <v>1</v>
      </c>
      <c r="E576" s="5" t="b">
        <f t="shared" si="113"/>
        <v>1</v>
      </c>
      <c r="F576" s="5" t="b">
        <f t="shared" si="124"/>
        <v>1</v>
      </c>
    </row>
    <row r="577" spans="1:6" hidden="1" x14ac:dyDescent="0.3">
      <c r="A577" s="2" t="s">
        <v>16470</v>
      </c>
      <c r="B577" s="2" t="s">
        <v>16471</v>
      </c>
      <c r="C577" s="2" t="s">
        <v>16472</v>
      </c>
      <c r="D577" s="2" t="b">
        <f t="shared" si="112"/>
        <v>0</v>
      </c>
      <c r="E577" s="2" t="b">
        <f t="shared" si="113"/>
        <v>0</v>
      </c>
    </row>
    <row r="578" spans="1:6" x14ac:dyDescent="0.3">
      <c r="A578" s="5" t="s">
        <v>6293</v>
      </c>
      <c r="B578" s="5" t="s">
        <v>6294</v>
      </c>
      <c r="C578" s="5" t="s">
        <v>6295</v>
      </c>
      <c r="D578" s="5" t="b">
        <f t="shared" si="112"/>
        <v>1</v>
      </c>
      <c r="E578" s="5" t="b">
        <f t="shared" si="113"/>
        <v>1</v>
      </c>
      <c r="F578" s="5" t="b">
        <f t="shared" ref="F578:F579" si="125">OR(ISNUMBER(SEARCH("Material", C578)), ISNUMBER(SEARCH("recover", C578)))</f>
        <v>1</v>
      </c>
    </row>
    <row r="579" spans="1:6" x14ac:dyDescent="0.3">
      <c r="A579" s="5" t="s">
        <v>14761</v>
      </c>
      <c r="B579" s="5" t="s">
        <v>14762</v>
      </c>
      <c r="C579" s="5" t="s">
        <v>14763</v>
      </c>
      <c r="D579" s="5" t="b">
        <f t="shared" ref="D579:D642" si="126">OR(ISNUMBER(SEARCH("Battery", C579)), ISNUMBER(SEARCH("Batteries", C579)))</f>
        <v>1</v>
      </c>
      <c r="E579" s="5" t="b">
        <f t="shared" ref="E579:E642" si="127">OR(ISNUMBER(SEARCH("Battery", B579)), ISNUMBER(SEARCH("Batteries", B579)))</f>
        <v>1</v>
      </c>
      <c r="F579" s="5" t="b">
        <f t="shared" si="125"/>
        <v>1</v>
      </c>
    </row>
    <row r="580" spans="1:6" hidden="1" x14ac:dyDescent="0.3">
      <c r="A580" s="2" t="s">
        <v>17552</v>
      </c>
      <c r="B580" s="2" t="s">
        <v>17553</v>
      </c>
      <c r="C580" s="2" t="s">
        <v>17554</v>
      </c>
      <c r="D580" s="2" t="b">
        <f t="shared" si="126"/>
        <v>0</v>
      </c>
      <c r="E580" s="2" t="b">
        <f t="shared" si="127"/>
        <v>0</v>
      </c>
    </row>
    <row r="581" spans="1:6" hidden="1" x14ac:dyDescent="0.3">
      <c r="A581" s="2" t="s">
        <v>11115</v>
      </c>
      <c r="B581" s="2" t="s">
        <v>11116</v>
      </c>
      <c r="C581" s="2" t="s">
        <v>11117</v>
      </c>
      <c r="D581" s="2" t="b">
        <f t="shared" si="126"/>
        <v>0</v>
      </c>
      <c r="E581" s="2" t="b">
        <f t="shared" si="127"/>
        <v>0</v>
      </c>
    </row>
    <row r="582" spans="1:6" x14ac:dyDescent="0.3">
      <c r="A582" s="5" t="s">
        <v>17555</v>
      </c>
      <c r="B582" s="5" t="s">
        <v>17556</v>
      </c>
      <c r="C582" s="5" t="s">
        <v>17557</v>
      </c>
      <c r="D582" s="5" t="b">
        <f t="shared" si="126"/>
        <v>1</v>
      </c>
      <c r="E582" s="5" t="b">
        <f t="shared" si="127"/>
        <v>1</v>
      </c>
      <c r="F582" s="5" t="b">
        <f t="shared" ref="F582" si="128">OR(ISNUMBER(SEARCH("Material", C582)), ISNUMBER(SEARCH("recover", C582)))</f>
        <v>1</v>
      </c>
    </row>
    <row r="583" spans="1:6" hidden="1" x14ac:dyDescent="0.3">
      <c r="A583" s="2" t="s">
        <v>16239</v>
      </c>
      <c r="B583" s="2" t="s">
        <v>16240</v>
      </c>
      <c r="C583" s="2" t="s">
        <v>16241</v>
      </c>
      <c r="D583" s="2" t="b">
        <f t="shared" si="126"/>
        <v>0</v>
      </c>
      <c r="E583" s="2" t="b">
        <f t="shared" si="127"/>
        <v>0</v>
      </c>
    </row>
    <row r="584" spans="1:6" x14ac:dyDescent="0.3">
      <c r="A584" s="5" t="s">
        <v>10268</v>
      </c>
      <c r="B584" s="5" t="s">
        <v>10269</v>
      </c>
      <c r="C584" s="5" t="s">
        <v>10270</v>
      </c>
      <c r="D584" s="5" t="b">
        <f t="shared" si="126"/>
        <v>1</v>
      </c>
      <c r="E584" s="5" t="b">
        <f t="shared" si="127"/>
        <v>1</v>
      </c>
      <c r="F584" s="5" t="b">
        <f t="shared" ref="F584" si="129">OR(ISNUMBER(SEARCH("Material", C584)), ISNUMBER(SEARCH("recover", C584)))</f>
        <v>1</v>
      </c>
    </row>
    <row r="585" spans="1:6" hidden="1" x14ac:dyDescent="0.3">
      <c r="A585" s="2" t="s">
        <v>17558</v>
      </c>
      <c r="B585" s="2" t="s">
        <v>17559</v>
      </c>
      <c r="C585" s="2" t="s">
        <v>17560</v>
      </c>
      <c r="D585" s="2" t="b">
        <f t="shared" si="126"/>
        <v>0</v>
      </c>
      <c r="E585" s="2" t="b">
        <f t="shared" si="127"/>
        <v>0</v>
      </c>
    </row>
    <row r="586" spans="1:6" x14ac:dyDescent="0.3">
      <c r="A586" s="5" t="s">
        <v>7772</v>
      </c>
      <c r="B586" s="5" t="s">
        <v>7773</v>
      </c>
      <c r="C586" s="5" t="s">
        <v>7774</v>
      </c>
      <c r="D586" s="5" t="b">
        <f t="shared" si="126"/>
        <v>1</v>
      </c>
      <c r="E586" s="5" t="b">
        <f t="shared" si="127"/>
        <v>1</v>
      </c>
      <c r="F586" s="5" t="b">
        <f t="shared" ref="F586:F587" si="130">OR(ISNUMBER(SEARCH("Material", C586)), ISNUMBER(SEARCH("recover", C586)))</f>
        <v>1</v>
      </c>
    </row>
    <row r="587" spans="1:6" x14ac:dyDescent="0.3">
      <c r="A587" s="5" t="s">
        <v>9292</v>
      </c>
      <c r="B587" s="5" t="s">
        <v>9293</v>
      </c>
      <c r="C587" s="5" t="s">
        <v>9294</v>
      </c>
      <c r="D587" s="5" t="b">
        <f t="shared" si="126"/>
        <v>1</v>
      </c>
      <c r="E587" s="5" t="b">
        <f t="shared" si="127"/>
        <v>1</v>
      </c>
      <c r="F587" s="5" t="b">
        <f t="shared" si="130"/>
        <v>1</v>
      </c>
    </row>
    <row r="588" spans="1:6" hidden="1" x14ac:dyDescent="0.3">
      <c r="A588" s="2" t="s">
        <v>13896</v>
      </c>
      <c r="B588" s="2" t="s">
        <v>13897</v>
      </c>
      <c r="C588" s="2" t="s">
        <v>13898</v>
      </c>
      <c r="D588" s="2" t="b">
        <f t="shared" si="126"/>
        <v>0</v>
      </c>
      <c r="E588" s="2" t="b">
        <f t="shared" si="127"/>
        <v>0</v>
      </c>
    </row>
    <row r="589" spans="1:6" x14ac:dyDescent="0.3">
      <c r="A589" s="5" t="s">
        <v>17561</v>
      </c>
      <c r="B589" s="5" t="s">
        <v>17562</v>
      </c>
      <c r="C589" s="5" t="s">
        <v>17563</v>
      </c>
      <c r="D589" s="5" t="b">
        <f t="shared" si="126"/>
        <v>1</v>
      </c>
      <c r="E589" s="5" t="b">
        <f t="shared" si="127"/>
        <v>1</v>
      </c>
      <c r="F589" s="5" t="b">
        <f t="shared" ref="F589:F592" si="131">OR(ISNUMBER(SEARCH("Material", C589)), ISNUMBER(SEARCH("recover", C589)))</f>
        <v>1</v>
      </c>
    </row>
    <row r="590" spans="1:6" x14ac:dyDescent="0.3">
      <c r="A590" s="5" t="s">
        <v>1625</v>
      </c>
      <c r="B590" s="5" t="s">
        <v>1626</v>
      </c>
      <c r="C590" s="5" t="s">
        <v>1627</v>
      </c>
      <c r="D590" s="5" t="b">
        <f t="shared" si="126"/>
        <v>1</v>
      </c>
      <c r="E590" s="5" t="b">
        <f t="shared" si="127"/>
        <v>1</v>
      </c>
      <c r="F590" s="5" t="b">
        <f t="shared" si="131"/>
        <v>1</v>
      </c>
    </row>
    <row r="591" spans="1:6" x14ac:dyDescent="0.3">
      <c r="A591" s="5" t="s">
        <v>2221</v>
      </c>
      <c r="B591" s="5" t="s">
        <v>2222</v>
      </c>
      <c r="C591" s="5" t="s">
        <v>2223</v>
      </c>
      <c r="D591" s="5" t="b">
        <f t="shared" si="126"/>
        <v>0</v>
      </c>
      <c r="E591" s="5" t="b">
        <f t="shared" si="127"/>
        <v>1</v>
      </c>
      <c r="F591" s="5" t="b">
        <f t="shared" si="131"/>
        <v>1</v>
      </c>
    </row>
    <row r="592" spans="1:6" x14ac:dyDescent="0.3">
      <c r="A592" s="5" t="s">
        <v>904</v>
      </c>
      <c r="B592" s="5" t="s">
        <v>905</v>
      </c>
      <c r="C592" s="5" t="s">
        <v>906</v>
      </c>
      <c r="D592" s="5" t="b">
        <f t="shared" si="126"/>
        <v>1</v>
      </c>
      <c r="E592" s="5" t="b">
        <f t="shared" si="127"/>
        <v>1</v>
      </c>
      <c r="F592" s="5" t="b">
        <f t="shared" si="131"/>
        <v>1</v>
      </c>
    </row>
    <row r="593" spans="1:6" hidden="1" x14ac:dyDescent="0.3">
      <c r="A593" s="2" t="s">
        <v>17564</v>
      </c>
      <c r="B593" s="2" t="s">
        <v>17565</v>
      </c>
      <c r="C593" s="2" t="s">
        <v>17566</v>
      </c>
      <c r="D593" s="2" t="b">
        <f t="shared" si="126"/>
        <v>0</v>
      </c>
      <c r="E593" s="2" t="b">
        <f t="shared" si="127"/>
        <v>0</v>
      </c>
    </row>
    <row r="594" spans="1:6" x14ac:dyDescent="0.3">
      <c r="A594" s="5" t="s">
        <v>12823</v>
      </c>
      <c r="B594" s="5" t="s">
        <v>12824</v>
      </c>
      <c r="C594" s="5" t="s">
        <v>12825</v>
      </c>
      <c r="D594" s="5" t="b">
        <f t="shared" si="126"/>
        <v>1</v>
      </c>
      <c r="E594" s="5" t="b">
        <f t="shared" si="127"/>
        <v>1</v>
      </c>
      <c r="F594" s="5" t="b">
        <f t="shared" ref="F594" si="132">OR(ISNUMBER(SEARCH("Material", C594)), ISNUMBER(SEARCH("recover", C594)))</f>
        <v>1</v>
      </c>
    </row>
    <row r="595" spans="1:6" hidden="1" x14ac:dyDescent="0.3">
      <c r="A595" s="2" t="s">
        <v>4783</v>
      </c>
      <c r="B595" s="2" t="s">
        <v>4784</v>
      </c>
      <c r="C595" s="2" t="s">
        <v>4785</v>
      </c>
      <c r="D595" s="2" t="b">
        <f t="shared" si="126"/>
        <v>0</v>
      </c>
      <c r="E595" s="2" t="b">
        <f t="shared" si="127"/>
        <v>0</v>
      </c>
    </row>
    <row r="596" spans="1:6" x14ac:dyDescent="0.3">
      <c r="A596" s="5" t="s">
        <v>3335</v>
      </c>
      <c r="B596" s="5" t="s">
        <v>3336</v>
      </c>
      <c r="C596" s="5" t="s">
        <v>3337</v>
      </c>
      <c r="D596" s="5" t="b">
        <f t="shared" si="126"/>
        <v>1</v>
      </c>
      <c r="E596" s="5" t="b">
        <f t="shared" si="127"/>
        <v>1</v>
      </c>
      <c r="F596" s="5" t="b">
        <f t="shared" ref="F596:F598" si="133">OR(ISNUMBER(SEARCH("Material", C596)), ISNUMBER(SEARCH("recover", C596)))</f>
        <v>1</v>
      </c>
    </row>
    <row r="597" spans="1:6" x14ac:dyDescent="0.3">
      <c r="A597" s="5" t="s">
        <v>6210</v>
      </c>
      <c r="B597" s="5" t="s">
        <v>6211</v>
      </c>
      <c r="C597" s="5" t="s">
        <v>6212</v>
      </c>
      <c r="D597" s="5" t="b">
        <f t="shared" si="126"/>
        <v>1</v>
      </c>
      <c r="E597" s="5" t="b">
        <f t="shared" si="127"/>
        <v>1</v>
      </c>
      <c r="F597" s="5" t="b">
        <f t="shared" si="133"/>
        <v>1</v>
      </c>
    </row>
    <row r="598" spans="1:6" x14ac:dyDescent="0.3">
      <c r="A598" s="5" t="s">
        <v>4991</v>
      </c>
      <c r="B598" s="5" t="s">
        <v>4992</v>
      </c>
      <c r="C598" s="5" t="s">
        <v>4993</v>
      </c>
      <c r="D598" s="5" t="b">
        <f t="shared" si="126"/>
        <v>0</v>
      </c>
      <c r="E598" s="5" t="b">
        <f t="shared" si="127"/>
        <v>1</v>
      </c>
      <c r="F598" s="5" t="b">
        <f t="shared" si="133"/>
        <v>1</v>
      </c>
    </row>
    <row r="599" spans="1:6" hidden="1" x14ac:dyDescent="0.3">
      <c r="A599" s="2" t="s">
        <v>14209</v>
      </c>
      <c r="B599" s="2" t="s">
        <v>14210</v>
      </c>
      <c r="C599" s="2" t="s">
        <v>14211</v>
      </c>
      <c r="D599" s="2" t="b">
        <f t="shared" si="126"/>
        <v>0</v>
      </c>
      <c r="E599" s="2" t="b">
        <f t="shared" si="127"/>
        <v>0</v>
      </c>
    </row>
    <row r="600" spans="1:6" x14ac:dyDescent="0.3">
      <c r="A600" s="5" t="s">
        <v>14550</v>
      </c>
      <c r="B600" s="5" t="s">
        <v>14551</v>
      </c>
      <c r="C600" s="5" t="s">
        <v>14552</v>
      </c>
      <c r="D600" s="5" t="b">
        <f t="shared" si="126"/>
        <v>1</v>
      </c>
      <c r="E600" s="5" t="b">
        <f t="shared" si="127"/>
        <v>1</v>
      </c>
      <c r="F600" s="5" t="b">
        <f t="shared" ref="F600:F601" si="134">OR(ISNUMBER(SEARCH("Material", C600)), ISNUMBER(SEARCH("recover", C600)))</f>
        <v>1</v>
      </c>
    </row>
    <row r="601" spans="1:6" x14ac:dyDescent="0.3">
      <c r="A601" s="5" t="s">
        <v>6555</v>
      </c>
      <c r="B601" s="5" t="s">
        <v>6556</v>
      </c>
      <c r="C601" s="5" t="s">
        <v>6557</v>
      </c>
      <c r="D601" s="5" t="b">
        <f t="shared" si="126"/>
        <v>1</v>
      </c>
      <c r="E601" s="5" t="b">
        <f t="shared" si="127"/>
        <v>1</v>
      </c>
      <c r="F601" s="5" t="b">
        <f t="shared" si="134"/>
        <v>1</v>
      </c>
    </row>
    <row r="602" spans="1:6" hidden="1" x14ac:dyDescent="0.3">
      <c r="A602" s="2" t="s">
        <v>17567</v>
      </c>
      <c r="B602" s="2" t="s">
        <v>17568</v>
      </c>
      <c r="C602" s="2" t="s">
        <v>17569</v>
      </c>
      <c r="D602" s="2" t="b">
        <f t="shared" si="126"/>
        <v>0</v>
      </c>
      <c r="E602" s="2" t="b">
        <f t="shared" si="127"/>
        <v>0</v>
      </c>
    </row>
    <row r="603" spans="1:6" x14ac:dyDescent="0.3">
      <c r="A603" s="5" t="s">
        <v>17570</v>
      </c>
      <c r="B603" s="5" t="s">
        <v>17571</v>
      </c>
      <c r="C603" s="5" t="s">
        <v>17572</v>
      </c>
      <c r="D603" s="5" t="b">
        <f t="shared" si="126"/>
        <v>1</v>
      </c>
      <c r="E603" s="5" t="b">
        <f t="shared" si="127"/>
        <v>1</v>
      </c>
      <c r="F603" s="5" t="b">
        <f t="shared" ref="F603" si="135">OR(ISNUMBER(SEARCH("Material", C603)), ISNUMBER(SEARCH("recover", C603)))</f>
        <v>1</v>
      </c>
    </row>
    <row r="604" spans="1:6" hidden="1" x14ac:dyDescent="0.3">
      <c r="A604" s="2" t="s">
        <v>10075</v>
      </c>
      <c r="B604" s="2" t="s">
        <v>10076</v>
      </c>
      <c r="C604" s="2" t="s">
        <v>10077</v>
      </c>
      <c r="D604" s="2" t="b">
        <f t="shared" si="126"/>
        <v>0</v>
      </c>
      <c r="E604" s="2" t="b">
        <f t="shared" si="127"/>
        <v>0</v>
      </c>
    </row>
    <row r="605" spans="1:6" hidden="1" x14ac:dyDescent="0.3">
      <c r="A605" s="2" t="s">
        <v>16156</v>
      </c>
      <c r="B605" s="2" t="s">
        <v>16157</v>
      </c>
      <c r="C605" s="2" t="s">
        <v>16158</v>
      </c>
      <c r="D605" s="2" t="b">
        <f t="shared" si="126"/>
        <v>0</v>
      </c>
      <c r="E605" s="2" t="b">
        <f t="shared" si="127"/>
        <v>0</v>
      </c>
    </row>
    <row r="606" spans="1:6" x14ac:dyDescent="0.3">
      <c r="A606" s="5" t="s">
        <v>17573</v>
      </c>
      <c r="B606" s="5" t="s">
        <v>17574</v>
      </c>
      <c r="C606" s="5" t="s">
        <v>17575</v>
      </c>
      <c r="D606" s="5" t="b">
        <f t="shared" si="126"/>
        <v>1</v>
      </c>
      <c r="E606" s="5" t="b">
        <f t="shared" si="127"/>
        <v>1</v>
      </c>
      <c r="F606" s="5" t="b">
        <f t="shared" ref="F606:F607" si="136">OR(ISNUMBER(SEARCH("Material", C606)), ISNUMBER(SEARCH("recover", C606)))</f>
        <v>1</v>
      </c>
    </row>
    <row r="607" spans="1:6" x14ac:dyDescent="0.3">
      <c r="A607" s="5" t="s">
        <v>17576</v>
      </c>
      <c r="B607" s="5" t="s">
        <v>17577</v>
      </c>
      <c r="C607" s="5" t="s">
        <v>17578</v>
      </c>
      <c r="D607" s="5" t="b">
        <f t="shared" si="126"/>
        <v>0</v>
      </c>
      <c r="E607" s="5" t="b">
        <f t="shared" si="127"/>
        <v>1</v>
      </c>
      <c r="F607" s="5" t="b">
        <f t="shared" si="136"/>
        <v>1</v>
      </c>
    </row>
    <row r="608" spans="1:6" hidden="1" x14ac:dyDescent="0.3">
      <c r="A608" s="2" t="s">
        <v>17579</v>
      </c>
      <c r="B608" s="2" t="s">
        <v>17580</v>
      </c>
      <c r="C608" s="2" t="s">
        <v>17581</v>
      </c>
      <c r="D608" s="2" t="b">
        <f t="shared" si="126"/>
        <v>0</v>
      </c>
      <c r="E608" s="2" t="b">
        <f t="shared" si="127"/>
        <v>0</v>
      </c>
    </row>
    <row r="609" spans="1:6" hidden="1" x14ac:dyDescent="0.3">
      <c r="A609" t="s">
        <v>12138</v>
      </c>
      <c r="B609" t="s">
        <v>12139</v>
      </c>
      <c r="C609" t="s">
        <v>12140</v>
      </c>
      <c r="D609" t="b">
        <f t="shared" si="126"/>
        <v>1</v>
      </c>
      <c r="E609" t="b">
        <f t="shared" si="127"/>
        <v>1</v>
      </c>
      <c r="F609" t="b">
        <f t="shared" ref="F609" si="137">OR(ISNUMBER(SEARCH("Material", C609)), ISNUMBER(SEARCH("recover", C609)))</f>
        <v>0</v>
      </c>
    </row>
    <row r="610" spans="1:6" hidden="1" x14ac:dyDescent="0.3">
      <c r="A610" s="2" t="s">
        <v>10219</v>
      </c>
      <c r="B610" s="2" t="s">
        <v>10220</v>
      </c>
      <c r="C610" s="2" t="s">
        <v>10221</v>
      </c>
      <c r="D610" s="2" t="b">
        <f t="shared" si="126"/>
        <v>0</v>
      </c>
      <c r="E610" s="2" t="b">
        <f t="shared" si="127"/>
        <v>0</v>
      </c>
    </row>
    <row r="611" spans="1:6" hidden="1" x14ac:dyDescent="0.3">
      <c r="A611" t="s">
        <v>17582</v>
      </c>
      <c r="B611" t="s">
        <v>17583</v>
      </c>
      <c r="C611" t="s">
        <v>17584</v>
      </c>
      <c r="D611" t="b">
        <f t="shared" si="126"/>
        <v>1</v>
      </c>
      <c r="E611" t="b">
        <f t="shared" si="127"/>
        <v>1</v>
      </c>
      <c r="F611" t="b">
        <f t="shared" ref="F611" si="138">OR(ISNUMBER(SEARCH("Material", C611)), ISNUMBER(SEARCH("recover", C611)))</f>
        <v>0</v>
      </c>
    </row>
    <row r="612" spans="1:6" hidden="1" x14ac:dyDescent="0.3">
      <c r="A612" s="2" t="s">
        <v>17585</v>
      </c>
      <c r="B612" s="2" t="s">
        <v>17586</v>
      </c>
      <c r="C612" s="2" t="s">
        <v>17587</v>
      </c>
      <c r="D612" s="2" t="b">
        <f t="shared" si="126"/>
        <v>0</v>
      </c>
      <c r="E612" s="2" t="b">
        <f t="shared" si="127"/>
        <v>0</v>
      </c>
    </row>
    <row r="613" spans="1:6" x14ac:dyDescent="0.3">
      <c r="A613" s="5" t="s">
        <v>17588</v>
      </c>
      <c r="B613" s="5" t="s">
        <v>17589</v>
      </c>
      <c r="C613" s="5" t="s">
        <v>17590</v>
      </c>
      <c r="D613" s="5" t="b">
        <f t="shared" si="126"/>
        <v>1</v>
      </c>
      <c r="E613" s="5" t="b">
        <f t="shared" si="127"/>
        <v>0</v>
      </c>
      <c r="F613" s="5" t="b">
        <f t="shared" ref="F613:F624" si="139">OR(ISNUMBER(SEARCH("Material", C613)), ISNUMBER(SEARCH("recover", C613)))</f>
        <v>1</v>
      </c>
    </row>
    <row r="614" spans="1:6" x14ac:dyDescent="0.3">
      <c r="A614" s="5" t="s">
        <v>14857</v>
      </c>
      <c r="B614" s="5" t="s">
        <v>14858</v>
      </c>
      <c r="C614" s="5" t="s">
        <v>14859</v>
      </c>
      <c r="D614" s="5" t="b">
        <f t="shared" si="126"/>
        <v>1</v>
      </c>
      <c r="E614" s="5" t="b">
        <f t="shared" si="127"/>
        <v>1</v>
      </c>
      <c r="F614" s="5" t="b">
        <f t="shared" si="139"/>
        <v>1</v>
      </c>
    </row>
    <row r="615" spans="1:6" hidden="1" x14ac:dyDescent="0.3">
      <c r="A615" t="s">
        <v>17591</v>
      </c>
      <c r="B615" t="s">
        <v>17592</v>
      </c>
      <c r="C615" t="s">
        <v>17593</v>
      </c>
      <c r="D615" t="b">
        <f t="shared" si="126"/>
        <v>1</v>
      </c>
      <c r="E615" t="b">
        <f t="shared" si="127"/>
        <v>1</v>
      </c>
      <c r="F615" t="b">
        <f t="shared" si="139"/>
        <v>0</v>
      </c>
    </row>
    <row r="616" spans="1:6" hidden="1" x14ac:dyDescent="0.3">
      <c r="A616" t="s">
        <v>17594</v>
      </c>
      <c r="B616" t="s">
        <v>17595</v>
      </c>
      <c r="C616" t="s">
        <v>17596</v>
      </c>
      <c r="D616" t="b">
        <f t="shared" si="126"/>
        <v>1</v>
      </c>
      <c r="E616" t="b">
        <f t="shared" si="127"/>
        <v>1</v>
      </c>
      <c r="F616" t="b">
        <f t="shared" si="139"/>
        <v>0</v>
      </c>
    </row>
    <row r="617" spans="1:6" hidden="1" x14ac:dyDescent="0.3">
      <c r="A617" t="s">
        <v>17597</v>
      </c>
      <c r="B617" t="s">
        <v>17598</v>
      </c>
      <c r="C617" t="s">
        <v>17599</v>
      </c>
      <c r="D617" t="b">
        <f t="shared" si="126"/>
        <v>1</v>
      </c>
      <c r="E617" t="b">
        <f t="shared" si="127"/>
        <v>1</v>
      </c>
      <c r="F617" t="b">
        <f t="shared" si="139"/>
        <v>0</v>
      </c>
    </row>
    <row r="618" spans="1:6" hidden="1" x14ac:dyDescent="0.3">
      <c r="A618" t="s">
        <v>17600</v>
      </c>
      <c r="B618" t="s">
        <v>17601</v>
      </c>
      <c r="C618" t="s">
        <v>17602</v>
      </c>
      <c r="D618" t="b">
        <f t="shared" si="126"/>
        <v>1</v>
      </c>
      <c r="E618" t="b">
        <f t="shared" si="127"/>
        <v>1</v>
      </c>
      <c r="F618" t="b">
        <f t="shared" si="139"/>
        <v>0</v>
      </c>
    </row>
    <row r="619" spans="1:6" x14ac:dyDescent="0.3">
      <c r="A619" s="5" t="s">
        <v>17603</v>
      </c>
      <c r="B619" s="5" t="s">
        <v>17604</v>
      </c>
      <c r="C619" s="5" t="s">
        <v>17605</v>
      </c>
      <c r="D619" s="5" t="b">
        <f t="shared" si="126"/>
        <v>1</v>
      </c>
      <c r="E619" s="5" t="b">
        <f t="shared" si="127"/>
        <v>1</v>
      </c>
      <c r="F619" s="5" t="b">
        <f t="shared" si="139"/>
        <v>1</v>
      </c>
    </row>
    <row r="620" spans="1:6" x14ac:dyDescent="0.3">
      <c r="A620" s="5" t="s">
        <v>17606</v>
      </c>
      <c r="B620" s="5" t="s">
        <v>17607</v>
      </c>
      <c r="C620" s="5" t="s">
        <v>17608</v>
      </c>
      <c r="D620" s="5" t="b">
        <f t="shared" si="126"/>
        <v>1</v>
      </c>
      <c r="E620" s="5" t="b">
        <f t="shared" si="127"/>
        <v>1</v>
      </c>
      <c r="F620" s="5" t="b">
        <f t="shared" si="139"/>
        <v>1</v>
      </c>
    </row>
    <row r="621" spans="1:6" hidden="1" x14ac:dyDescent="0.3">
      <c r="A621" t="s">
        <v>17609</v>
      </c>
      <c r="B621" t="s">
        <v>17610</v>
      </c>
      <c r="C621" t="s">
        <v>17611</v>
      </c>
      <c r="D621" t="b">
        <f t="shared" si="126"/>
        <v>1</v>
      </c>
      <c r="E621" t="b">
        <f t="shared" si="127"/>
        <v>1</v>
      </c>
      <c r="F621" t="b">
        <f t="shared" si="139"/>
        <v>0</v>
      </c>
    </row>
    <row r="622" spans="1:6" x14ac:dyDescent="0.3">
      <c r="A622" s="5" t="s">
        <v>934</v>
      </c>
      <c r="B622" s="5" t="s">
        <v>935</v>
      </c>
      <c r="C622" s="5" t="s">
        <v>936</v>
      </c>
      <c r="D622" s="5" t="b">
        <f t="shared" si="126"/>
        <v>1</v>
      </c>
      <c r="E622" s="5" t="b">
        <f t="shared" si="127"/>
        <v>1</v>
      </c>
      <c r="F622" s="5" t="b">
        <f t="shared" si="139"/>
        <v>1</v>
      </c>
    </row>
    <row r="623" spans="1:6" hidden="1" x14ac:dyDescent="0.3">
      <c r="A623" t="s">
        <v>3316</v>
      </c>
      <c r="B623" t="s">
        <v>3317</v>
      </c>
      <c r="C623" t="s">
        <v>3318</v>
      </c>
      <c r="D623" t="b">
        <f t="shared" si="126"/>
        <v>1</v>
      </c>
      <c r="E623" t="b">
        <f t="shared" si="127"/>
        <v>1</v>
      </c>
      <c r="F623" t="b">
        <f t="shared" si="139"/>
        <v>0</v>
      </c>
    </row>
    <row r="624" spans="1:6" x14ac:dyDescent="0.3">
      <c r="A624" s="5" t="s">
        <v>3470</v>
      </c>
      <c r="B624" s="5" t="s">
        <v>3471</v>
      </c>
      <c r="C624" s="5" t="s">
        <v>3472</v>
      </c>
      <c r="D624" s="5" t="b">
        <f t="shared" si="126"/>
        <v>1</v>
      </c>
      <c r="E624" s="5" t="b">
        <f t="shared" si="127"/>
        <v>1</v>
      </c>
      <c r="F624" s="5" t="b">
        <f t="shared" si="139"/>
        <v>1</v>
      </c>
    </row>
    <row r="625" spans="1:6" hidden="1" x14ac:dyDescent="0.3">
      <c r="A625" s="2" t="s">
        <v>3719</v>
      </c>
      <c r="B625" s="2" t="s">
        <v>3720</v>
      </c>
      <c r="C625" s="2" t="s">
        <v>3721</v>
      </c>
      <c r="D625" s="2" t="b">
        <f t="shared" si="126"/>
        <v>0</v>
      </c>
      <c r="E625" s="2" t="b">
        <f t="shared" si="127"/>
        <v>0</v>
      </c>
    </row>
    <row r="626" spans="1:6" hidden="1" x14ac:dyDescent="0.3">
      <c r="A626" s="2" t="s">
        <v>3976</v>
      </c>
      <c r="B626" s="2" t="s">
        <v>3977</v>
      </c>
      <c r="C626" s="2" t="s">
        <v>3978</v>
      </c>
      <c r="D626" s="2" t="b">
        <f t="shared" si="126"/>
        <v>0</v>
      </c>
      <c r="E626" s="2" t="b">
        <f t="shared" si="127"/>
        <v>0</v>
      </c>
    </row>
    <row r="627" spans="1:6" hidden="1" x14ac:dyDescent="0.3">
      <c r="A627" s="2" t="s">
        <v>4786</v>
      </c>
      <c r="B627" s="2" t="s">
        <v>4787</v>
      </c>
      <c r="C627" s="2" t="s">
        <v>4788</v>
      </c>
      <c r="D627" s="2" t="b">
        <f t="shared" si="126"/>
        <v>0</v>
      </c>
      <c r="E627" s="2" t="b">
        <f t="shared" si="127"/>
        <v>0</v>
      </c>
    </row>
    <row r="628" spans="1:6" x14ac:dyDescent="0.3">
      <c r="A628" s="5" t="s">
        <v>5358</v>
      </c>
      <c r="B628" s="5" t="s">
        <v>5359</v>
      </c>
      <c r="C628" s="5" t="s">
        <v>5360</v>
      </c>
      <c r="D628" s="5" t="b">
        <f t="shared" si="126"/>
        <v>1</v>
      </c>
      <c r="E628" s="5" t="b">
        <f t="shared" si="127"/>
        <v>1</v>
      </c>
      <c r="F628" s="5" t="b">
        <f t="shared" ref="F628" si="140">OR(ISNUMBER(SEARCH("Material", C628)), ISNUMBER(SEARCH("recover", C628)))</f>
        <v>1</v>
      </c>
    </row>
    <row r="629" spans="1:6" hidden="1" x14ac:dyDescent="0.3">
      <c r="A629" s="2" t="s">
        <v>6128</v>
      </c>
      <c r="B629" s="2" t="s">
        <v>6129</v>
      </c>
      <c r="C629" s="2" t="s">
        <v>6130</v>
      </c>
      <c r="D629" s="2" t="b">
        <f t="shared" si="126"/>
        <v>0</v>
      </c>
      <c r="E629" s="2" t="b">
        <f t="shared" si="127"/>
        <v>0</v>
      </c>
    </row>
    <row r="630" spans="1:6" x14ac:dyDescent="0.3">
      <c r="A630" s="5" t="s">
        <v>4148</v>
      </c>
      <c r="B630" s="5" t="s">
        <v>4149</v>
      </c>
      <c r="C630" s="5" t="s">
        <v>4150</v>
      </c>
      <c r="D630" s="5" t="b">
        <f t="shared" si="126"/>
        <v>1</v>
      </c>
      <c r="E630" s="5" t="b">
        <f t="shared" si="127"/>
        <v>1</v>
      </c>
      <c r="F630" s="5" t="b">
        <f t="shared" ref="F630:F634" si="141">OR(ISNUMBER(SEARCH("Material", C630)), ISNUMBER(SEARCH("recover", C630)))</f>
        <v>1</v>
      </c>
    </row>
    <row r="631" spans="1:6" x14ac:dyDescent="0.3">
      <c r="A631" s="5" t="s">
        <v>17612</v>
      </c>
      <c r="B631" s="5" t="s">
        <v>17613</v>
      </c>
      <c r="C631" s="5" t="s">
        <v>17614</v>
      </c>
      <c r="D631" s="5" t="b">
        <f t="shared" si="126"/>
        <v>1</v>
      </c>
      <c r="E631" s="5" t="b">
        <f t="shared" si="127"/>
        <v>1</v>
      </c>
      <c r="F631" s="5" t="b">
        <f t="shared" si="141"/>
        <v>1</v>
      </c>
    </row>
    <row r="632" spans="1:6" x14ac:dyDescent="0.3">
      <c r="A632" s="5" t="s">
        <v>7204</v>
      </c>
      <c r="B632" s="5" t="s">
        <v>7205</v>
      </c>
      <c r="C632" s="5" t="s">
        <v>7206</v>
      </c>
      <c r="D632" s="5" t="b">
        <f t="shared" si="126"/>
        <v>1</v>
      </c>
      <c r="E632" s="5" t="b">
        <f t="shared" si="127"/>
        <v>1</v>
      </c>
      <c r="F632" s="5" t="b">
        <f t="shared" si="141"/>
        <v>1</v>
      </c>
    </row>
    <row r="633" spans="1:6" x14ac:dyDescent="0.3">
      <c r="A633" s="5" t="s">
        <v>17615</v>
      </c>
      <c r="B633" s="5" t="s">
        <v>17616</v>
      </c>
      <c r="C633" s="5" t="s">
        <v>17617</v>
      </c>
      <c r="D633" s="5" t="b">
        <f t="shared" si="126"/>
        <v>1</v>
      </c>
      <c r="E633" s="5" t="b">
        <f t="shared" si="127"/>
        <v>1</v>
      </c>
      <c r="F633" s="5" t="b">
        <f t="shared" si="141"/>
        <v>1</v>
      </c>
    </row>
    <row r="634" spans="1:6" x14ac:dyDescent="0.3">
      <c r="A634" s="5" t="s">
        <v>9245</v>
      </c>
      <c r="B634" s="5" t="s">
        <v>9246</v>
      </c>
      <c r="C634" s="5" t="s">
        <v>9247</v>
      </c>
      <c r="D634" s="5" t="b">
        <f t="shared" si="126"/>
        <v>1</v>
      </c>
      <c r="E634" s="5" t="b">
        <f t="shared" si="127"/>
        <v>1</v>
      </c>
      <c r="F634" s="5" t="b">
        <f t="shared" si="141"/>
        <v>1</v>
      </c>
    </row>
    <row r="635" spans="1:6" hidden="1" x14ac:dyDescent="0.3">
      <c r="A635" s="2" t="s">
        <v>17618</v>
      </c>
      <c r="B635" s="2" t="s">
        <v>17619</v>
      </c>
      <c r="C635" s="2" t="s">
        <v>17620</v>
      </c>
      <c r="D635" s="2" t="b">
        <f t="shared" si="126"/>
        <v>0</v>
      </c>
      <c r="E635" s="2" t="b">
        <f t="shared" si="127"/>
        <v>0</v>
      </c>
    </row>
    <row r="636" spans="1:6" x14ac:dyDescent="0.3">
      <c r="A636" s="5" t="s">
        <v>17621</v>
      </c>
      <c r="B636" s="5" t="s">
        <v>17622</v>
      </c>
      <c r="C636" s="5" t="s">
        <v>17623</v>
      </c>
      <c r="D636" s="5" t="b">
        <f t="shared" si="126"/>
        <v>1</v>
      </c>
      <c r="E636" s="5" t="b">
        <f t="shared" si="127"/>
        <v>1</v>
      </c>
      <c r="F636" s="5" t="b">
        <f t="shared" ref="F636:F640" si="142">OR(ISNUMBER(SEARCH("Material", C636)), ISNUMBER(SEARCH("recover", C636)))</f>
        <v>1</v>
      </c>
    </row>
    <row r="637" spans="1:6" hidden="1" x14ac:dyDescent="0.3">
      <c r="A637" t="s">
        <v>17624</v>
      </c>
      <c r="B637" t="s">
        <v>17625</v>
      </c>
      <c r="C637" t="s">
        <v>17626</v>
      </c>
      <c r="D637" t="b">
        <f t="shared" si="126"/>
        <v>1</v>
      </c>
      <c r="E637" t="b">
        <f t="shared" si="127"/>
        <v>0</v>
      </c>
      <c r="F637" t="b">
        <f t="shared" si="142"/>
        <v>0</v>
      </c>
    </row>
    <row r="638" spans="1:6" hidden="1" x14ac:dyDescent="0.3">
      <c r="A638" t="s">
        <v>17627</v>
      </c>
      <c r="B638" t="s">
        <v>17628</v>
      </c>
      <c r="C638" t="s">
        <v>17629</v>
      </c>
      <c r="D638" t="b">
        <f t="shared" si="126"/>
        <v>1</v>
      </c>
      <c r="E638" t="b">
        <f t="shared" si="127"/>
        <v>1</v>
      </c>
      <c r="F638" t="b">
        <f t="shared" si="142"/>
        <v>0</v>
      </c>
    </row>
    <row r="639" spans="1:6" hidden="1" x14ac:dyDescent="0.3">
      <c r="A639" t="s">
        <v>11077</v>
      </c>
      <c r="B639" t="s">
        <v>11078</v>
      </c>
      <c r="C639" t="s">
        <v>11079</v>
      </c>
      <c r="D639" t="b">
        <f t="shared" si="126"/>
        <v>1</v>
      </c>
      <c r="E639" t="b">
        <f t="shared" si="127"/>
        <v>1</v>
      </c>
      <c r="F639" t="b">
        <f t="shared" si="142"/>
        <v>0</v>
      </c>
    </row>
    <row r="640" spans="1:6" x14ac:dyDescent="0.3">
      <c r="A640" s="5" t="s">
        <v>17630</v>
      </c>
      <c r="B640" s="5" t="s">
        <v>17631</v>
      </c>
      <c r="C640" s="5" t="s">
        <v>17632</v>
      </c>
      <c r="D640" s="5" t="b">
        <f t="shared" si="126"/>
        <v>1</v>
      </c>
      <c r="E640" s="5" t="b">
        <f t="shared" si="127"/>
        <v>1</v>
      </c>
      <c r="F640" s="5" t="b">
        <f t="shared" si="142"/>
        <v>1</v>
      </c>
    </row>
    <row r="641" spans="1:6" hidden="1" x14ac:dyDescent="0.3">
      <c r="A641" s="2" t="s">
        <v>17633</v>
      </c>
      <c r="B641" s="2" t="s">
        <v>17634</v>
      </c>
      <c r="C641" s="2" t="s">
        <v>17635</v>
      </c>
      <c r="D641" s="2" t="b">
        <f t="shared" si="126"/>
        <v>0</v>
      </c>
      <c r="E641" s="2" t="b">
        <f t="shared" si="127"/>
        <v>0</v>
      </c>
    </row>
    <row r="642" spans="1:6" hidden="1" x14ac:dyDescent="0.3">
      <c r="A642" s="2" t="s">
        <v>17636</v>
      </c>
      <c r="B642" s="2" t="s">
        <v>17637</v>
      </c>
      <c r="C642" s="2" t="s">
        <v>17638</v>
      </c>
      <c r="D642" s="2" t="b">
        <f t="shared" si="126"/>
        <v>0</v>
      </c>
      <c r="E642" s="2" t="b">
        <f t="shared" si="127"/>
        <v>0</v>
      </c>
    </row>
    <row r="643" spans="1:6" hidden="1" x14ac:dyDescent="0.3">
      <c r="A643" t="s">
        <v>17639</v>
      </c>
      <c r="B643" t="s">
        <v>17640</v>
      </c>
      <c r="C643" t="s">
        <v>17641</v>
      </c>
      <c r="D643" t="b">
        <f t="shared" ref="D643:D706" si="143">OR(ISNUMBER(SEARCH("Battery", C643)), ISNUMBER(SEARCH("Batteries", C643)))</f>
        <v>1</v>
      </c>
      <c r="E643" t="b">
        <f t="shared" ref="E643:E706" si="144">OR(ISNUMBER(SEARCH("Battery", B643)), ISNUMBER(SEARCH("Batteries", B643)))</f>
        <v>1</v>
      </c>
      <c r="F643" t="b">
        <f t="shared" ref="F643:F645" si="145">OR(ISNUMBER(SEARCH("Material", C643)), ISNUMBER(SEARCH("recover", C643)))</f>
        <v>0</v>
      </c>
    </row>
    <row r="644" spans="1:6" hidden="1" x14ac:dyDescent="0.3">
      <c r="A644" t="s">
        <v>9230</v>
      </c>
      <c r="B644" t="s">
        <v>9231</v>
      </c>
      <c r="C644" t="s">
        <v>9232</v>
      </c>
      <c r="D644" t="b">
        <f t="shared" si="143"/>
        <v>1</v>
      </c>
      <c r="E644" t="b">
        <f t="shared" si="144"/>
        <v>1</v>
      </c>
      <c r="F644" t="b">
        <f t="shared" si="145"/>
        <v>0</v>
      </c>
    </row>
    <row r="645" spans="1:6" hidden="1" x14ac:dyDescent="0.3">
      <c r="A645" t="s">
        <v>17642</v>
      </c>
      <c r="B645" t="s">
        <v>17643</v>
      </c>
      <c r="C645" t="s">
        <v>17644</v>
      </c>
      <c r="D645" t="b">
        <f t="shared" si="143"/>
        <v>1</v>
      </c>
      <c r="E645" t="b">
        <f t="shared" si="144"/>
        <v>1</v>
      </c>
      <c r="F645" t="b">
        <f t="shared" si="145"/>
        <v>0</v>
      </c>
    </row>
    <row r="646" spans="1:6" hidden="1" x14ac:dyDescent="0.3">
      <c r="A646" s="2" t="s">
        <v>11124</v>
      </c>
      <c r="B646" s="2" t="s">
        <v>11125</v>
      </c>
      <c r="C646" s="2" t="s">
        <v>11126</v>
      </c>
      <c r="D646" s="2" t="b">
        <f t="shared" si="143"/>
        <v>0</v>
      </c>
      <c r="E646" s="2" t="b">
        <f t="shared" si="144"/>
        <v>0</v>
      </c>
    </row>
    <row r="647" spans="1:6" hidden="1" x14ac:dyDescent="0.3">
      <c r="A647" s="2" t="s">
        <v>17645</v>
      </c>
      <c r="B647" s="2" t="s">
        <v>17646</v>
      </c>
      <c r="C647" s="2" t="s">
        <v>17647</v>
      </c>
      <c r="D647" s="2" t="b">
        <f t="shared" si="143"/>
        <v>0</v>
      </c>
      <c r="E647" s="2" t="b">
        <f t="shared" si="144"/>
        <v>0</v>
      </c>
    </row>
    <row r="648" spans="1:6" hidden="1" x14ac:dyDescent="0.3">
      <c r="A648" t="s">
        <v>17648</v>
      </c>
      <c r="B648" t="s">
        <v>17649</v>
      </c>
      <c r="C648" t="s">
        <v>17650</v>
      </c>
      <c r="D648" t="b">
        <f t="shared" si="143"/>
        <v>1</v>
      </c>
      <c r="E648" t="b">
        <f t="shared" si="144"/>
        <v>1</v>
      </c>
      <c r="F648" t="b">
        <f t="shared" ref="F648" si="146">OR(ISNUMBER(SEARCH("Material", C648)), ISNUMBER(SEARCH("recover", C648)))</f>
        <v>0</v>
      </c>
    </row>
    <row r="649" spans="1:6" hidden="1" x14ac:dyDescent="0.3">
      <c r="A649" s="2" t="s">
        <v>17651</v>
      </c>
      <c r="B649" s="2" t="s">
        <v>17652</v>
      </c>
      <c r="C649" s="2" t="s">
        <v>17653</v>
      </c>
      <c r="D649" s="2" t="b">
        <f t="shared" si="143"/>
        <v>0</v>
      </c>
      <c r="E649" s="2" t="b">
        <f t="shared" si="144"/>
        <v>0</v>
      </c>
    </row>
    <row r="650" spans="1:6" hidden="1" x14ac:dyDescent="0.3">
      <c r="A650" t="s">
        <v>17654</v>
      </c>
      <c r="B650" t="s">
        <v>17655</v>
      </c>
      <c r="C650" t="s">
        <v>17656</v>
      </c>
      <c r="D650" t="b">
        <f t="shared" si="143"/>
        <v>1</v>
      </c>
      <c r="E650" t="b">
        <f t="shared" si="144"/>
        <v>1</v>
      </c>
      <c r="F650" t="b">
        <f t="shared" ref="F650" si="147">OR(ISNUMBER(SEARCH("Material", C650)), ISNUMBER(SEARCH("recover", C650)))</f>
        <v>0</v>
      </c>
    </row>
    <row r="651" spans="1:6" hidden="1" x14ac:dyDescent="0.3">
      <c r="A651" s="2" t="s">
        <v>10904</v>
      </c>
      <c r="B651" s="2" t="s">
        <v>10905</v>
      </c>
      <c r="C651" s="2" t="s">
        <v>10906</v>
      </c>
      <c r="D651" s="2" t="b">
        <f t="shared" si="143"/>
        <v>0</v>
      </c>
      <c r="E651" s="2" t="b">
        <f t="shared" si="144"/>
        <v>0</v>
      </c>
    </row>
    <row r="652" spans="1:6" hidden="1" x14ac:dyDescent="0.3">
      <c r="A652" s="2" t="s">
        <v>17657</v>
      </c>
      <c r="B652" s="2" t="s">
        <v>17658</v>
      </c>
      <c r="C652" s="2" t="s">
        <v>17659</v>
      </c>
      <c r="D652" s="2" t="b">
        <f t="shared" si="143"/>
        <v>0</v>
      </c>
      <c r="E652" s="2" t="b">
        <f t="shared" si="144"/>
        <v>0</v>
      </c>
    </row>
    <row r="653" spans="1:6" hidden="1" x14ac:dyDescent="0.3">
      <c r="A653" s="2" t="s">
        <v>4459</v>
      </c>
      <c r="B653" s="2" t="s">
        <v>4460</v>
      </c>
      <c r="C653" s="2" t="s">
        <v>4461</v>
      </c>
      <c r="D653" s="2" t="b">
        <f t="shared" si="143"/>
        <v>0</v>
      </c>
      <c r="E653" s="2" t="b">
        <f t="shared" si="144"/>
        <v>0</v>
      </c>
    </row>
    <row r="654" spans="1:6" hidden="1" x14ac:dyDescent="0.3">
      <c r="A654" s="2" t="s">
        <v>10888</v>
      </c>
      <c r="B654" s="2" t="s">
        <v>10889</v>
      </c>
      <c r="C654" s="2" t="s">
        <v>10890</v>
      </c>
      <c r="D654" s="2" t="b">
        <f t="shared" si="143"/>
        <v>0</v>
      </c>
      <c r="E654" s="2" t="b">
        <f t="shared" si="144"/>
        <v>0</v>
      </c>
    </row>
    <row r="655" spans="1:6" x14ac:dyDescent="0.3">
      <c r="A655" s="5" t="s">
        <v>17660</v>
      </c>
      <c r="B655" s="5" t="s">
        <v>17661</v>
      </c>
      <c r="C655" s="5" t="s">
        <v>17662</v>
      </c>
      <c r="D655" s="5" t="b">
        <f t="shared" si="143"/>
        <v>1</v>
      </c>
      <c r="E655" s="5" t="b">
        <f t="shared" si="144"/>
        <v>1</v>
      </c>
      <c r="F655" s="5" t="b">
        <f t="shared" ref="F655:F672" si="148">OR(ISNUMBER(SEARCH("Material", C655)), ISNUMBER(SEARCH("recover", C655)))</f>
        <v>1</v>
      </c>
    </row>
    <row r="656" spans="1:6" hidden="1" x14ac:dyDescent="0.3">
      <c r="A656" t="s">
        <v>911</v>
      </c>
      <c r="B656" t="s">
        <v>912</v>
      </c>
      <c r="C656" t="s">
        <v>913</v>
      </c>
      <c r="D656" t="b">
        <f t="shared" si="143"/>
        <v>1</v>
      </c>
      <c r="E656" t="b">
        <f t="shared" si="144"/>
        <v>1</v>
      </c>
      <c r="F656" t="b">
        <f t="shared" si="148"/>
        <v>0</v>
      </c>
    </row>
    <row r="657" spans="1:6" x14ac:dyDescent="0.3">
      <c r="A657" s="5" t="s">
        <v>982</v>
      </c>
      <c r="B657" s="5" t="s">
        <v>983</v>
      </c>
      <c r="C657" s="5" t="s">
        <v>984</v>
      </c>
      <c r="D657" s="5" t="b">
        <f t="shared" si="143"/>
        <v>1</v>
      </c>
      <c r="E657" s="5" t="b">
        <f t="shared" si="144"/>
        <v>1</v>
      </c>
      <c r="F657" s="5" t="b">
        <f t="shared" si="148"/>
        <v>1</v>
      </c>
    </row>
    <row r="658" spans="1:6" x14ac:dyDescent="0.3">
      <c r="A658" s="5" t="s">
        <v>790</v>
      </c>
      <c r="B658" s="5" t="s">
        <v>791</v>
      </c>
      <c r="C658" s="5" t="s">
        <v>792</v>
      </c>
      <c r="D658" s="5" t="b">
        <f t="shared" si="143"/>
        <v>1</v>
      </c>
      <c r="E658" s="5" t="b">
        <f t="shared" si="144"/>
        <v>1</v>
      </c>
      <c r="F658" s="5" t="b">
        <f t="shared" si="148"/>
        <v>1</v>
      </c>
    </row>
    <row r="659" spans="1:6" x14ac:dyDescent="0.3">
      <c r="A659" s="5" t="s">
        <v>2579</v>
      </c>
      <c r="B659" s="5" t="s">
        <v>2580</v>
      </c>
      <c r="C659" s="5" t="s">
        <v>2581</v>
      </c>
      <c r="D659" s="5" t="b">
        <f t="shared" si="143"/>
        <v>1</v>
      </c>
      <c r="E659" s="5" t="b">
        <f t="shared" si="144"/>
        <v>1</v>
      </c>
      <c r="F659" s="5" t="b">
        <f t="shared" si="148"/>
        <v>1</v>
      </c>
    </row>
    <row r="660" spans="1:6" hidden="1" x14ac:dyDescent="0.3">
      <c r="A660" t="s">
        <v>17663</v>
      </c>
      <c r="B660" t="s">
        <v>17664</v>
      </c>
      <c r="C660" t="s">
        <v>17665</v>
      </c>
      <c r="D660" t="b">
        <f t="shared" si="143"/>
        <v>1</v>
      </c>
      <c r="E660" t="b">
        <f t="shared" si="144"/>
        <v>1</v>
      </c>
      <c r="F660" t="b">
        <f t="shared" si="148"/>
        <v>0</v>
      </c>
    </row>
    <row r="661" spans="1:6" x14ac:dyDescent="0.3">
      <c r="A661" s="5" t="s">
        <v>13078</v>
      </c>
      <c r="B661" s="5" t="s">
        <v>13079</v>
      </c>
      <c r="C661" s="5" t="s">
        <v>13080</v>
      </c>
      <c r="D661" s="5" t="b">
        <f t="shared" si="143"/>
        <v>1</v>
      </c>
      <c r="E661" s="5" t="b">
        <f t="shared" si="144"/>
        <v>1</v>
      </c>
      <c r="F661" s="5" t="b">
        <f t="shared" si="148"/>
        <v>1</v>
      </c>
    </row>
    <row r="662" spans="1:6" x14ac:dyDescent="0.3">
      <c r="A662" s="5" t="s">
        <v>17666</v>
      </c>
      <c r="B662" s="5" t="s">
        <v>17667</v>
      </c>
      <c r="C662" s="5" t="s">
        <v>17668</v>
      </c>
      <c r="D662" s="5" t="b">
        <f t="shared" si="143"/>
        <v>1</v>
      </c>
      <c r="E662" s="5" t="b">
        <f t="shared" si="144"/>
        <v>1</v>
      </c>
      <c r="F662" s="5" t="b">
        <f t="shared" si="148"/>
        <v>1</v>
      </c>
    </row>
    <row r="663" spans="1:6" hidden="1" x14ac:dyDescent="0.3">
      <c r="A663" t="s">
        <v>13277</v>
      </c>
      <c r="B663" t="s">
        <v>13278</v>
      </c>
      <c r="C663" t="s">
        <v>13279</v>
      </c>
      <c r="D663" t="b">
        <f t="shared" si="143"/>
        <v>1</v>
      </c>
      <c r="E663" t="b">
        <f t="shared" si="144"/>
        <v>1</v>
      </c>
      <c r="F663" t="b">
        <f t="shared" si="148"/>
        <v>0</v>
      </c>
    </row>
    <row r="664" spans="1:6" x14ac:dyDescent="0.3">
      <c r="A664" s="5" t="s">
        <v>3765</v>
      </c>
      <c r="B664" s="5" t="s">
        <v>3766</v>
      </c>
      <c r="C664" s="5" t="s">
        <v>3767</v>
      </c>
      <c r="D664" s="5" t="b">
        <f t="shared" si="143"/>
        <v>1</v>
      </c>
      <c r="E664" s="5" t="b">
        <f t="shared" si="144"/>
        <v>1</v>
      </c>
      <c r="F664" s="5" t="b">
        <f t="shared" si="148"/>
        <v>1</v>
      </c>
    </row>
    <row r="665" spans="1:6" x14ac:dyDescent="0.3">
      <c r="A665" s="5" t="s">
        <v>3797</v>
      </c>
      <c r="B665" s="5" t="s">
        <v>3798</v>
      </c>
      <c r="C665" s="5" t="s">
        <v>3799</v>
      </c>
      <c r="D665" s="5" t="b">
        <f t="shared" si="143"/>
        <v>1</v>
      </c>
      <c r="E665" s="5" t="b">
        <f t="shared" si="144"/>
        <v>1</v>
      </c>
      <c r="F665" s="5" t="b">
        <f t="shared" si="148"/>
        <v>1</v>
      </c>
    </row>
    <row r="666" spans="1:6" hidden="1" x14ac:dyDescent="0.3">
      <c r="A666" t="s">
        <v>17669</v>
      </c>
      <c r="B666" t="s">
        <v>17670</v>
      </c>
      <c r="C666" t="s">
        <v>17671</v>
      </c>
      <c r="D666" t="b">
        <f t="shared" si="143"/>
        <v>0</v>
      </c>
      <c r="E666" t="b">
        <f t="shared" si="144"/>
        <v>1</v>
      </c>
      <c r="F666" t="b">
        <f t="shared" si="148"/>
        <v>0</v>
      </c>
    </row>
    <row r="667" spans="1:6" x14ac:dyDescent="0.3">
      <c r="A667" s="5" t="s">
        <v>13094</v>
      </c>
      <c r="B667" s="5" t="s">
        <v>13095</v>
      </c>
      <c r="C667" s="5" t="s">
        <v>13096</v>
      </c>
      <c r="D667" s="5" t="b">
        <f t="shared" si="143"/>
        <v>1</v>
      </c>
      <c r="E667" s="5" t="b">
        <f t="shared" si="144"/>
        <v>1</v>
      </c>
      <c r="F667" s="5" t="b">
        <f t="shared" si="148"/>
        <v>1</v>
      </c>
    </row>
    <row r="668" spans="1:6" hidden="1" x14ac:dyDescent="0.3">
      <c r="A668" t="s">
        <v>3582</v>
      </c>
      <c r="B668" t="s">
        <v>3583</v>
      </c>
      <c r="C668" t="s">
        <v>3584</v>
      </c>
      <c r="D668" t="b">
        <f t="shared" si="143"/>
        <v>1</v>
      </c>
      <c r="E668" t="b">
        <f t="shared" si="144"/>
        <v>1</v>
      </c>
      <c r="F668" t="b">
        <f t="shared" si="148"/>
        <v>0</v>
      </c>
    </row>
    <row r="669" spans="1:6" x14ac:dyDescent="0.3">
      <c r="A669" s="5" t="s">
        <v>17672</v>
      </c>
      <c r="B669" s="5" t="s">
        <v>17673</v>
      </c>
      <c r="C669" s="5" t="s">
        <v>17674</v>
      </c>
      <c r="D669" s="5" t="b">
        <f t="shared" si="143"/>
        <v>1</v>
      </c>
      <c r="E669" s="5" t="b">
        <f t="shared" si="144"/>
        <v>1</v>
      </c>
      <c r="F669" s="5" t="b">
        <f t="shared" si="148"/>
        <v>1</v>
      </c>
    </row>
    <row r="670" spans="1:6" x14ac:dyDescent="0.3">
      <c r="A670" s="5" t="s">
        <v>3520</v>
      </c>
      <c r="B670" s="5" t="s">
        <v>3521</v>
      </c>
      <c r="C670" s="5" t="s">
        <v>3522</v>
      </c>
      <c r="D670" s="5" t="b">
        <f t="shared" si="143"/>
        <v>1</v>
      </c>
      <c r="E670" s="5" t="b">
        <f t="shared" si="144"/>
        <v>1</v>
      </c>
      <c r="F670" s="5" t="b">
        <f t="shared" si="148"/>
        <v>1</v>
      </c>
    </row>
    <row r="671" spans="1:6" x14ac:dyDescent="0.3">
      <c r="A671" s="5" t="s">
        <v>17675</v>
      </c>
      <c r="B671" s="5" t="s">
        <v>17676</v>
      </c>
      <c r="C671" s="5" t="s">
        <v>17677</v>
      </c>
      <c r="D671" s="5" t="b">
        <f t="shared" si="143"/>
        <v>1</v>
      </c>
      <c r="E671" s="5" t="b">
        <f t="shared" si="144"/>
        <v>0</v>
      </c>
      <c r="F671" s="5" t="b">
        <f t="shared" si="148"/>
        <v>1</v>
      </c>
    </row>
    <row r="672" spans="1:6" x14ac:dyDescent="0.3">
      <c r="A672" s="5" t="s">
        <v>4111</v>
      </c>
      <c r="B672" s="5" t="s">
        <v>4112</v>
      </c>
      <c r="C672" s="5" t="s">
        <v>4113</v>
      </c>
      <c r="D672" s="5" t="b">
        <f t="shared" si="143"/>
        <v>1</v>
      </c>
      <c r="E672" s="5" t="b">
        <f t="shared" si="144"/>
        <v>1</v>
      </c>
      <c r="F672" s="5" t="b">
        <f t="shared" si="148"/>
        <v>1</v>
      </c>
    </row>
    <row r="673" spans="1:6" hidden="1" x14ac:dyDescent="0.3">
      <c r="A673" s="2" t="s">
        <v>14497</v>
      </c>
      <c r="B673" s="2" t="s">
        <v>14498</v>
      </c>
      <c r="C673" s="2" t="s">
        <v>14499</v>
      </c>
      <c r="D673" s="2" t="b">
        <f t="shared" si="143"/>
        <v>0</v>
      </c>
      <c r="E673" s="2" t="b">
        <f t="shared" si="144"/>
        <v>0</v>
      </c>
    </row>
    <row r="674" spans="1:6" x14ac:dyDescent="0.3">
      <c r="A674" s="5" t="s">
        <v>2801</v>
      </c>
      <c r="B674" s="5" t="s">
        <v>2802</v>
      </c>
      <c r="C674" s="5" t="s">
        <v>2803</v>
      </c>
      <c r="D674" s="5" t="b">
        <f t="shared" si="143"/>
        <v>1</v>
      </c>
      <c r="E674" s="5" t="b">
        <f t="shared" si="144"/>
        <v>1</v>
      </c>
      <c r="F674" s="5" t="b">
        <f t="shared" ref="F674:F675" si="149">OR(ISNUMBER(SEARCH("Material", C674)), ISNUMBER(SEARCH("recover", C674)))</f>
        <v>1</v>
      </c>
    </row>
    <row r="675" spans="1:6" x14ac:dyDescent="0.3">
      <c r="A675" s="5" t="s">
        <v>4056</v>
      </c>
      <c r="B675" s="5" t="s">
        <v>4057</v>
      </c>
      <c r="C675" s="5" t="s">
        <v>4058</v>
      </c>
      <c r="D675" s="5" t="b">
        <f t="shared" si="143"/>
        <v>1</v>
      </c>
      <c r="E675" s="5" t="b">
        <f t="shared" si="144"/>
        <v>1</v>
      </c>
      <c r="F675" s="5" t="b">
        <f t="shared" si="149"/>
        <v>1</v>
      </c>
    </row>
    <row r="676" spans="1:6" hidden="1" x14ac:dyDescent="0.3">
      <c r="A676" s="2" t="s">
        <v>17678</v>
      </c>
      <c r="B676" s="2" t="s">
        <v>17679</v>
      </c>
      <c r="C676" s="2" t="s">
        <v>17680</v>
      </c>
      <c r="D676" s="2" t="b">
        <f t="shared" si="143"/>
        <v>0</v>
      </c>
      <c r="E676" s="2" t="b">
        <f t="shared" si="144"/>
        <v>0</v>
      </c>
    </row>
    <row r="677" spans="1:6" x14ac:dyDescent="0.3">
      <c r="A677" s="5" t="s">
        <v>6213</v>
      </c>
      <c r="B677" s="5" t="s">
        <v>6214</v>
      </c>
      <c r="C677" s="5" t="s">
        <v>6215</v>
      </c>
      <c r="D677" s="5" t="b">
        <f t="shared" si="143"/>
        <v>1</v>
      </c>
      <c r="E677" s="5" t="b">
        <f t="shared" si="144"/>
        <v>0</v>
      </c>
      <c r="F677" s="5" t="b">
        <f t="shared" ref="F677" si="150">OR(ISNUMBER(SEARCH("Material", C677)), ISNUMBER(SEARCH("recover", C677)))</f>
        <v>1</v>
      </c>
    </row>
    <row r="678" spans="1:6" hidden="1" x14ac:dyDescent="0.3">
      <c r="A678" s="2" t="s">
        <v>17681</v>
      </c>
      <c r="B678" s="2" t="s">
        <v>17682</v>
      </c>
      <c r="C678" s="2" t="s">
        <v>17683</v>
      </c>
      <c r="D678" s="2" t="b">
        <f t="shared" si="143"/>
        <v>0</v>
      </c>
      <c r="E678" s="2" t="b">
        <f t="shared" si="144"/>
        <v>0</v>
      </c>
    </row>
    <row r="679" spans="1:6" hidden="1" x14ac:dyDescent="0.3">
      <c r="A679" t="s">
        <v>17684</v>
      </c>
      <c r="B679" t="s">
        <v>17685</v>
      </c>
      <c r="C679" t="s">
        <v>17686</v>
      </c>
      <c r="D679" t="b">
        <f t="shared" si="143"/>
        <v>1</v>
      </c>
      <c r="E679" t="b">
        <f t="shared" si="144"/>
        <v>1</v>
      </c>
      <c r="F679" t="b">
        <f t="shared" ref="F679:F685" si="151">OR(ISNUMBER(SEARCH("Material", C679)), ISNUMBER(SEARCH("recover", C679)))</f>
        <v>0</v>
      </c>
    </row>
    <row r="680" spans="1:6" hidden="1" x14ac:dyDescent="0.3">
      <c r="A680" t="s">
        <v>17687</v>
      </c>
      <c r="B680" t="s">
        <v>17688</v>
      </c>
      <c r="C680" t="s">
        <v>17689</v>
      </c>
      <c r="D680" t="b">
        <f t="shared" si="143"/>
        <v>1</v>
      </c>
      <c r="E680" t="b">
        <f t="shared" si="144"/>
        <v>1</v>
      </c>
      <c r="F680" t="b">
        <f t="shared" si="151"/>
        <v>0</v>
      </c>
    </row>
    <row r="681" spans="1:6" x14ac:dyDescent="0.3">
      <c r="A681" s="5" t="s">
        <v>8513</v>
      </c>
      <c r="B681" s="5" t="s">
        <v>8514</v>
      </c>
      <c r="C681" s="5" t="s">
        <v>8515</v>
      </c>
      <c r="D681" s="5" t="b">
        <f t="shared" si="143"/>
        <v>1</v>
      </c>
      <c r="E681" s="5" t="b">
        <f t="shared" si="144"/>
        <v>0</v>
      </c>
      <c r="F681" s="5" t="b">
        <f t="shared" si="151"/>
        <v>1</v>
      </c>
    </row>
    <row r="682" spans="1:6" hidden="1" x14ac:dyDescent="0.3">
      <c r="A682" t="s">
        <v>17690</v>
      </c>
      <c r="B682" t="s">
        <v>17691</v>
      </c>
      <c r="C682" t="s">
        <v>17692</v>
      </c>
      <c r="D682" t="b">
        <f t="shared" si="143"/>
        <v>1</v>
      </c>
      <c r="E682" t="b">
        <f t="shared" si="144"/>
        <v>1</v>
      </c>
      <c r="F682" t="b">
        <f t="shared" si="151"/>
        <v>0</v>
      </c>
    </row>
    <row r="683" spans="1:6" hidden="1" x14ac:dyDescent="0.3">
      <c r="A683" t="s">
        <v>17693</v>
      </c>
      <c r="B683" t="s">
        <v>17694</v>
      </c>
      <c r="C683" t="s">
        <v>17695</v>
      </c>
      <c r="D683" t="b">
        <f t="shared" si="143"/>
        <v>1</v>
      </c>
      <c r="E683" t="b">
        <f t="shared" si="144"/>
        <v>1</v>
      </c>
      <c r="F683" t="b">
        <f t="shared" si="151"/>
        <v>0</v>
      </c>
    </row>
    <row r="684" spans="1:6" x14ac:dyDescent="0.3">
      <c r="A684" s="5" t="s">
        <v>17696</v>
      </c>
      <c r="B684" s="5" t="s">
        <v>17697</v>
      </c>
      <c r="C684" s="5" t="s">
        <v>17698</v>
      </c>
      <c r="D684" s="5" t="b">
        <f t="shared" si="143"/>
        <v>1</v>
      </c>
      <c r="E684" s="5" t="b">
        <f t="shared" si="144"/>
        <v>1</v>
      </c>
      <c r="F684" s="5" t="b">
        <f t="shared" si="151"/>
        <v>1</v>
      </c>
    </row>
    <row r="685" spans="1:6" hidden="1" x14ac:dyDescent="0.3">
      <c r="A685" t="s">
        <v>17699</v>
      </c>
      <c r="B685" t="s">
        <v>17700</v>
      </c>
      <c r="C685" t="s">
        <v>17701</v>
      </c>
      <c r="D685" t="b">
        <f t="shared" si="143"/>
        <v>1</v>
      </c>
      <c r="E685" t="b">
        <f t="shared" si="144"/>
        <v>1</v>
      </c>
      <c r="F685" t="b">
        <f t="shared" si="151"/>
        <v>0</v>
      </c>
    </row>
    <row r="686" spans="1:6" hidden="1" x14ac:dyDescent="0.3">
      <c r="A686" s="2" t="s">
        <v>17702</v>
      </c>
      <c r="B686" s="2" t="s">
        <v>17703</v>
      </c>
      <c r="C686" s="2" t="s">
        <v>17704</v>
      </c>
      <c r="D686" s="2" t="b">
        <f t="shared" si="143"/>
        <v>0</v>
      </c>
      <c r="E686" s="2" t="b">
        <f t="shared" si="144"/>
        <v>0</v>
      </c>
    </row>
    <row r="687" spans="1:6" x14ac:dyDescent="0.3">
      <c r="A687" s="5" t="s">
        <v>14285</v>
      </c>
      <c r="B687" s="5" t="s">
        <v>14286</v>
      </c>
      <c r="C687" s="5" t="s">
        <v>14287</v>
      </c>
      <c r="D687" s="5" t="b">
        <f t="shared" si="143"/>
        <v>1</v>
      </c>
      <c r="E687" s="5" t="b">
        <f t="shared" si="144"/>
        <v>0</v>
      </c>
      <c r="F687" s="5" t="b">
        <f t="shared" ref="F687" si="152">OR(ISNUMBER(SEARCH("Material", C687)), ISNUMBER(SEARCH("recover", C687)))</f>
        <v>1</v>
      </c>
    </row>
    <row r="688" spans="1:6" hidden="1" x14ac:dyDescent="0.3">
      <c r="A688" s="2" t="s">
        <v>17705</v>
      </c>
      <c r="B688" s="2" t="s">
        <v>17706</v>
      </c>
      <c r="C688" s="2" t="s">
        <v>17707</v>
      </c>
      <c r="D688" s="2" t="b">
        <f t="shared" si="143"/>
        <v>0</v>
      </c>
      <c r="E688" s="2" t="b">
        <f t="shared" si="144"/>
        <v>0</v>
      </c>
    </row>
    <row r="689" spans="1:6" hidden="1" x14ac:dyDescent="0.3">
      <c r="A689" t="s">
        <v>17708</v>
      </c>
      <c r="B689" t="s">
        <v>17709</v>
      </c>
      <c r="C689" t="s">
        <v>17710</v>
      </c>
      <c r="D689" t="b">
        <f t="shared" si="143"/>
        <v>1</v>
      </c>
      <c r="E689" t="b">
        <f t="shared" si="144"/>
        <v>1</v>
      </c>
      <c r="F689" t="b">
        <f t="shared" ref="F689:F692" si="153">OR(ISNUMBER(SEARCH("Material", C689)), ISNUMBER(SEARCH("recover", C689)))</f>
        <v>0</v>
      </c>
    </row>
    <row r="690" spans="1:6" x14ac:dyDescent="0.3">
      <c r="A690" s="5" t="s">
        <v>17711</v>
      </c>
      <c r="B690" s="5" t="s">
        <v>17712</v>
      </c>
      <c r="C690" s="5" t="s">
        <v>17713</v>
      </c>
      <c r="D690" s="5" t="b">
        <f t="shared" si="143"/>
        <v>1</v>
      </c>
      <c r="E690" s="5" t="b">
        <f t="shared" si="144"/>
        <v>1</v>
      </c>
      <c r="F690" s="5" t="b">
        <f t="shared" si="153"/>
        <v>1</v>
      </c>
    </row>
    <row r="691" spans="1:6" x14ac:dyDescent="0.3">
      <c r="A691" s="5" t="s">
        <v>17714</v>
      </c>
      <c r="B691" s="5" t="s">
        <v>17715</v>
      </c>
      <c r="C691" s="5" t="s">
        <v>17716</v>
      </c>
      <c r="D691" s="5" t="b">
        <f t="shared" si="143"/>
        <v>1</v>
      </c>
      <c r="E691" s="5" t="b">
        <f t="shared" si="144"/>
        <v>1</v>
      </c>
      <c r="F691" s="5" t="b">
        <f t="shared" si="153"/>
        <v>1</v>
      </c>
    </row>
    <row r="692" spans="1:6" x14ac:dyDescent="0.3">
      <c r="A692" s="5" t="s">
        <v>17717</v>
      </c>
      <c r="B692" s="5" t="s">
        <v>17718</v>
      </c>
      <c r="C692" s="5" t="s">
        <v>17719</v>
      </c>
      <c r="D692" s="5" t="b">
        <f t="shared" si="143"/>
        <v>1</v>
      </c>
      <c r="E692" s="5" t="b">
        <f t="shared" si="144"/>
        <v>1</v>
      </c>
      <c r="F692" s="5" t="b">
        <f t="shared" si="153"/>
        <v>1</v>
      </c>
    </row>
    <row r="693" spans="1:6" hidden="1" x14ac:dyDescent="0.3">
      <c r="A693" s="2" t="s">
        <v>17720</v>
      </c>
      <c r="B693" s="2" t="s">
        <v>17721</v>
      </c>
      <c r="C693" s="2" t="s">
        <v>17722</v>
      </c>
      <c r="D693" s="2" t="b">
        <f t="shared" si="143"/>
        <v>0</v>
      </c>
      <c r="E693" s="2" t="b">
        <f t="shared" si="144"/>
        <v>0</v>
      </c>
    </row>
    <row r="694" spans="1:6" x14ac:dyDescent="0.3">
      <c r="A694" s="5" t="s">
        <v>4673</v>
      </c>
      <c r="B694" s="5" t="s">
        <v>4674</v>
      </c>
      <c r="C694" s="5" t="s">
        <v>4675</v>
      </c>
      <c r="D694" s="5" t="b">
        <f t="shared" si="143"/>
        <v>1</v>
      </c>
      <c r="E694" s="5" t="b">
        <f t="shared" si="144"/>
        <v>1</v>
      </c>
      <c r="F694" s="5" t="b">
        <f t="shared" ref="F694" si="154">OR(ISNUMBER(SEARCH("Material", C694)), ISNUMBER(SEARCH("recover", C694)))</f>
        <v>1</v>
      </c>
    </row>
    <row r="695" spans="1:6" hidden="1" x14ac:dyDescent="0.3">
      <c r="A695" s="2" t="s">
        <v>17723</v>
      </c>
      <c r="B695" s="2" t="s">
        <v>17724</v>
      </c>
      <c r="C695" s="2" t="s">
        <v>17725</v>
      </c>
      <c r="D695" s="2" t="b">
        <f t="shared" si="143"/>
        <v>0</v>
      </c>
      <c r="E695" s="2" t="b">
        <f t="shared" si="144"/>
        <v>0</v>
      </c>
    </row>
    <row r="696" spans="1:6" x14ac:dyDescent="0.3">
      <c r="A696" s="5" t="s">
        <v>17726</v>
      </c>
      <c r="B696" s="5" t="s">
        <v>17727</v>
      </c>
      <c r="C696" s="5" t="s">
        <v>17728</v>
      </c>
      <c r="D696" s="5" t="b">
        <f t="shared" si="143"/>
        <v>1</v>
      </c>
      <c r="E696" s="5" t="b">
        <f t="shared" si="144"/>
        <v>1</v>
      </c>
      <c r="F696" s="5" t="b">
        <f t="shared" ref="F696" si="155">OR(ISNUMBER(SEARCH("Material", C696)), ISNUMBER(SEARCH("recover", C696)))</f>
        <v>1</v>
      </c>
    </row>
    <row r="697" spans="1:6" hidden="1" x14ac:dyDescent="0.3">
      <c r="A697" s="2" t="s">
        <v>10447</v>
      </c>
      <c r="B697" s="2" t="s">
        <v>10448</v>
      </c>
      <c r="C697" s="2" t="s">
        <v>10449</v>
      </c>
      <c r="D697" s="2" t="b">
        <f t="shared" si="143"/>
        <v>0</v>
      </c>
      <c r="E697" s="2" t="b">
        <f t="shared" si="144"/>
        <v>0</v>
      </c>
    </row>
    <row r="698" spans="1:6" x14ac:dyDescent="0.3">
      <c r="A698" s="5" t="s">
        <v>162</v>
      </c>
      <c r="B698" s="5" t="s">
        <v>163</v>
      </c>
      <c r="C698" s="5" t="s">
        <v>164</v>
      </c>
      <c r="D698" s="5" t="b">
        <f t="shared" si="143"/>
        <v>1</v>
      </c>
      <c r="E698" s="5" t="b">
        <f t="shared" si="144"/>
        <v>1</v>
      </c>
      <c r="F698" s="5" t="b">
        <f t="shared" ref="F698:F700" si="156">OR(ISNUMBER(SEARCH("Material", C698)), ISNUMBER(SEARCH("recover", C698)))</f>
        <v>1</v>
      </c>
    </row>
    <row r="699" spans="1:6" x14ac:dyDescent="0.3">
      <c r="A699" s="5" t="s">
        <v>12769</v>
      </c>
      <c r="B699" s="5" t="s">
        <v>12770</v>
      </c>
      <c r="C699" s="5" t="s">
        <v>12771</v>
      </c>
      <c r="D699" s="5" t="b">
        <f t="shared" si="143"/>
        <v>1</v>
      </c>
      <c r="E699" s="5" t="b">
        <f t="shared" si="144"/>
        <v>1</v>
      </c>
      <c r="F699" s="5" t="b">
        <f t="shared" si="156"/>
        <v>1</v>
      </c>
    </row>
    <row r="700" spans="1:6" x14ac:dyDescent="0.3">
      <c r="A700" s="5" t="s">
        <v>1292</v>
      </c>
      <c r="B700" s="5" t="s">
        <v>1293</v>
      </c>
      <c r="C700" s="5" t="s">
        <v>1294</v>
      </c>
      <c r="D700" s="5" t="b">
        <f t="shared" si="143"/>
        <v>1</v>
      </c>
      <c r="E700" s="5" t="b">
        <f t="shared" si="144"/>
        <v>1</v>
      </c>
      <c r="F700" s="5" t="b">
        <f t="shared" si="156"/>
        <v>1</v>
      </c>
    </row>
    <row r="701" spans="1:6" hidden="1" x14ac:dyDescent="0.3">
      <c r="A701" s="2" t="s">
        <v>3022</v>
      </c>
      <c r="B701" s="2" t="s">
        <v>3023</v>
      </c>
      <c r="C701" s="2" t="s">
        <v>3024</v>
      </c>
      <c r="D701" s="2" t="b">
        <f t="shared" si="143"/>
        <v>0</v>
      </c>
      <c r="E701" s="2" t="b">
        <f t="shared" si="144"/>
        <v>0</v>
      </c>
    </row>
    <row r="702" spans="1:6" hidden="1" x14ac:dyDescent="0.3">
      <c r="A702" s="2" t="s">
        <v>2865</v>
      </c>
      <c r="B702" s="2" t="s">
        <v>2866</v>
      </c>
      <c r="C702" s="2" t="s">
        <v>2867</v>
      </c>
      <c r="D702" s="2" t="b">
        <f t="shared" si="143"/>
        <v>0</v>
      </c>
      <c r="E702" s="2" t="b">
        <f t="shared" si="144"/>
        <v>0</v>
      </c>
    </row>
    <row r="703" spans="1:6" x14ac:dyDescent="0.3">
      <c r="A703" s="5" t="s">
        <v>3504</v>
      </c>
      <c r="B703" s="5" t="s">
        <v>3505</v>
      </c>
      <c r="C703" s="5" t="s">
        <v>3506</v>
      </c>
      <c r="D703" s="5" t="b">
        <f t="shared" si="143"/>
        <v>1</v>
      </c>
      <c r="E703" s="5" t="b">
        <f t="shared" si="144"/>
        <v>1</v>
      </c>
      <c r="F703" s="5" t="b">
        <f t="shared" ref="F703:F706" si="157">OR(ISNUMBER(SEARCH("Material", C703)), ISNUMBER(SEARCH("recover", C703)))</f>
        <v>1</v>
      </c>
    </row>
    <row r="704" spans="1:6" x14ac:dyDescent="0.3">
      <c r="A704" s="5" t="s">
        <v>3460</v>
      </c>
      <c r="B704" s="5" t="s">
        <v>3461</v>
      </c>
      <c r="C704" s="5" t="s">
        <v>3462</v>
      </c>
      <c r="D704" s="5" t="b">
        <f t="shared" si="143"/>
        <v>1</v>
      </c>
      <c r="E704" s="5" t="b">
        <f t="shared" si="144"/>
        <v>1</v>
      </c>
      <c r="F704" s="5" t="b">
        <f t="shared" si="157"/>
        <v>1</v>
      </c>
    </row>
    <row r="705" spans="1:6" hidden="1" x14ac:dyDescent="0.3">
      <c r="A705" t="s">
        <v>3837</v>
      </c>
      <c r="B705" t="s">
        <v>3838</v>
      </c>
      <c r="C705" t="s">
        <v>3839</v>
      </c>
      <c r="D705" t="b">
        <f t="shared" si="143"/>
        <v>0</v>
      </c>
      <c r="E705" t="b">
        <f t="shared" si="144"/>
        <v>1</v>
      </c>
      <c r="F705" t="b">
        <f t="shared" si="157"/>
        <v>0</v>
      </c>
    </row>
    <row r="706" spans="1:6" x14ac:dyDescent="0.3">
      <c r="A706" s="5" t="s">
        <v>975</v>
      </c>
      <c r="B706" s="5" t="s">
        <v>976</v>
      </c>
      <c r="C706" s="5" t="s">
        <v>977</v>
      </c>
      <c r="D706" s="5" t="b">
        <f t="shared" si="143"/>
        <v>1</v>
      </c>
      <c r="E706" s="5" t="b">
        <f t="shared" si="144"/>
        <v>1</v>
      </c>
      <c r="F706" s="5" t="b">
        <f t="shared" si="157"/>
        <v>1</v>
      </c>
    </row>
    <row r="707" spans="1:6" hidden="1" x14ac:dyDescent="0.3">
      <c r="A707" s="2" t="s">
        <v>17729</v>
      </c>
      <c r="B707" s="2" t="s">
        <v>17730</v>
      </c>
      <c r="C707" s="2" t="s">
        <v>17731</v>
      </c>
      <c r="D707" s="2" t="b">
        <f t="shared" ref="D707:D770" si="158">OR(ISNUMBER(SEARCH("Battery", C707)), ISNUMBER(SEARCH("Batteries", C707)))</f>
        <v>0</v>
      </c>
      <c r="E707" s="2" t="b">
        <f t="shared" ref="E707:E770" si="159">OR(ISNUMBER(SEARCH("Battery", B707)), ISNUMBER(SEARCH("Batteries", B707)))</f>
        <v>0</v>
      </c>
    </row>
    <row r="708" spans="1:6" x14ac:dyDescent="0.3">
      <c r="A708" s="5" t="s">
        <v>17732</v>
      </c>
      <c r="B708" s="5" t="s">
        <v>17733</v>
      </c>
      <c r="C708" s="5" t="s">
        <v>17734</v>
      </c>
      <c r="D708" s="5" t="b">
        <f t="shared" si="158"/>
        <v>1</v>
      </c>
      <c r="E708" s="5" t="b">
        <f t="shared" si="159"/>
        <v>1</v>
      </c>
      <c r="F708" s="5" t="b">
        <f t="shared" ref="F708" si="160">OR(ISNUMBER(SEARCH("Material", C708)), ISNUMBER(SEARCH("recover", C708)))</f>
        <v>1</v>
      </c>
    </row>
    <row r="709" spans="1:6" hidden="1" x14ac:dyDescent="0.3">
      <c r="A709" s="2" t="s">
        <v>12963</v>
      </c>
      <c r="B709" s="2" t="s">
        <v>12964</v>
      </c>
      <c r="C709" s="2" t="s">
        <v>12965</v>
      </c>
      <c r="D709" s="2" t="b">
        <f t="shared" si="158"/>
        <v>0</v>
      </c>
      <c r="E709" s="2" t="b">
        <f t="shared" si="159"/>
        <v>0</v>
      </c>
    </row>
    <row r="710" spans="1:6" x14ac:dyDescent="0.3">
      <c r="A710" s="5" t="s">
        <v>3631</v>
      </c>
      <c r="B710" s="5" t="s">
        <v>3632</v>
      </c>
      <c r="C710" s="5" t="s">
        <v>3633</v>
      </c>
      <c r="D710" s="5" t="b">
        <f t="shared" si="158"/>
        <v>1</v>
      </c>
      <c r="E710" s="5" t="b">
        <f t="shared" si="159"/>
        <v>1</v>
      </c>
      <c r="F710" s="5" t="b">
        <f t="shared" ref="F710" si="161">OR(ISNUMBER(SEARCH("Material", C710)), ISNUMBER(SEARCH("recover", C710)))</f>
        <v>1</v>
      </c>
    </row>
    <row r="711" spans="1:6" hidden="1" x14ac:dyDescent="0.3">
      <c r="A711" s="2" t="s">
        <v>4858</v>
      </c>
      <c r="B711" s="2" t="s">
        <v>4859</v>
      </c>
      <c r="C711" s="2" t="s">
        <v>4860</v>
      </c>
      <c r="D711" s="2" t="b">
        <f t="shared" si="158"/>
        <v>0</v>
      </c>
      <c r="E711" s="2" t="b">
        <f t="shared" si="159"/>
        <v>0</v>
      </c>
    </row>
    <row r="712" spans="1:6" x14ac:dyDescent="0.3">
      <c r="A712" s="5" t="s">
        <v>5129</v>
      </c>
      <c r="B712" s="5" t="s">
        <v>5130</v>
      </c>
      <c r="C712" s="5" t="s">
        <v>5131</v>
      </c>
      <c r="D712" s="5" t="b">
        <f t="shared" si="158"/>
        <v>1</v>
      </c>
      <c r="E712" s="5" t="b">
        <f t="shared" si="159"/>
        <v>1</v>
      </c>
      <c r="F712" s="5" t="b">
        <f t="shared" ref="F712:F713" si="162">OR(ISNUMBER(SEARCH("Material", C712)), ISNUMBER(SEARCH("recover", C712)))</f>
        <v>1</v>
      </c>
    </row>
    <row r="713" spans="1:6" x14ac:dyDescent="0.3">
      <c r="A713" s="5" t="s">
        <v>3671</v>
      </c>
      <c r="B713" s="5" t="s">
        <v>3672</v>
      </c>
      <c r="C713" s="5" t="s">
        <v>3673</v>
      </c>
      <c r="D713" s="5" t="b">
        <f t="shared" si="158"/>
        <v>1</v>
      </c>
      <c r="E713" s="5" t="b">
        <f t="shared" si="159"/>
        <v>1</v>
      </c>
      <c r="F713" s="5" t="b">
        <f t="shared" si="162"/>
        <v>1</v>
      </c>
    </row>
    <row r="714" spans="1:6" hidden="1" x14ac:dyDescent="0.3">
      <c r="A714" s="2" t="s">
        <v>5622</v>
      </c>
      <c r="B714" s="2" t="s">
        <v>5623</v>
      </c>
      <c r="C714" s="2" t="s">
        <v>5624</v>
      </c>
      <c r="D714" s="2" t="b">
        <f t="shared" si="158"/>
        <v>0</v>
      </c>
      <c r="E714" s="2" t="b">
        <f t="shared" si="159"/>
        <v>0</v>
      </c>
    </row>
    <row r="715" spans="1:6" hidden="1" x14ac:dyDescent="0.3">
      <c r="A715" s="2" t="s">
        <v>17735</v>
      </c>
      <c r="B715" s="2" t="s">
        <v>17736</v>
      </c>
      <c r="C715" s="2" t="s">
        <v>17737</v>
      </c>
      <c r="D715" s="2" t="b">
        <f t="shared" si="158"/>
        <v>0</v>
      </c>
      <c r="E715" s="2" t="b">
        <f t="shared" si="159"/>
        <v>0</v>
      </c>
    </row>
    <row r="716" spans="1:6" x14ac:dyDescent="0.3">
      <c r="A716" s="5" t="s">
        <v>17738</v>
      </c>
      <c r="B716" s="5" t="s">
        <v>17739</v>
      </c>
      <c r="C716" s="5" t="s">
        <v>17740</v>
      </c>
      <c r="D716" s="5" t="b">
        <f t="shared" si="158"/>
        <v>1</v>
      </c>
      <c r="E716" s="5" t="b">
        <f t="shared" si="159"/>
        <v>1</v>
      </c>
      <c r="F716" s="5" t="b">
        <f t="shared" ref="F716" si="163">OR(ISNUMBER(SEARCH("Material", C716)), ISNUMBER(SEARCH("recover", C716)))</f>
        <v>1</v>
      </c>
    </row>
    <row r="717" spans="1:6" hidden="1" x14ac:dyDescent="0.3">
      <c r="A717" s="2" t="s">
        <v>17741</v>
      </c>
      <c r="B717" s="2" t="s">
        <v>17742</v>
      </c>
      <c r="C717" s="2" t="s">
        <v>17743</v>
      </c>
      <c r="D717" s="2" t="b">
        <f t="shared" si="158"/>
        <v>0</v>
      </c>
      <c r="E717" s="2" t="b">
        <f t="shared" si="159"/>
        <v>0</v>
      </c>
    </row>
    <row r="718" spans="1:6" x14ac:dyDescent="0.3">
      <c r="A718" s="5" t="s">
        <v>4942</v>
      </c>
      <c r="B718" s="5" t="s">
        <v>4943</v>
      </c>
      <c r="C718" s="5" t="s">
        <v>4944</v>
      </c>
      <c r="D718" s="5" t="b">
        <f t="shared" si="158"/>
        <v>1</v>
      </c>
      <c r="E718" s="5" t="b">
        <f t="shared" si="159"/>
        <v>1</v>
      </c>
      <c r="F718" s="5" t="b">
        <f t="shared" ref="F718:F729" si="164">OR(ISNUMBER(SEARCH("Material", C718)), ISNUMBER(SEARCH("recover", C718)))</f>
        <v>1</v>
      </c>
    </row>
    <row r="719" spans="1:6" x14ac:dyDescent="0.3">
      <c r="A719" s="5" t="s">
        <v>17744</v>
      </c>
      <c r="B719" s="5" t="s">
        <v>17745</v>
      </c>
      <c r="C719" s="5" t="s">
        <v>17746</v>
      </c>
      <c r="D719" s="5" t="b">
        <f t="shared" si="158"/>
        <v>0</v>
      </c>
      <c r="E719" s="5" t="b">
        <f t="shared" si="159"/>
        <v>1</v>
      </c>
      <c r="F719" s="5" t="b">
        <f t="shared" si="164"/>
        <v>1</v>
      </c>
    </row>
    <row r="720" spans="1:6" x14ac:dyDescent="0.3">
      <c r="A720" s="5" t="s">
        <v>17747</v>
      </c>
      <c r="B720" s="5" t="s">
        <v>17748</v>
      </c>
      <c r="C720" s="5" t="s">
        <v>17749</v>
      </c>
      <c r="D720" s="5" t="b">
        <f t="shared" si="158"/>
        <v>1</v>
      </c>
      <c r="E720" s="5" t="b">
        <f t="shared" si="159"/>
        <v>1</v>
      </c>
      <c r="F720" s="5" t="b">
        <f t="shared" si="164"/>
        <v>1</v>
      </c>
    </row>
    <row r="721" spans="1:6" x14ac:dyDescent="0.3">
      <c r="A721" s="5" t="s">
        <v>17750</v>
      </c>
      <c r="B721" s="5" t="s">
        <v>17751</v>
      </c>
      <c r="C721" s="5" t="s">
        <v>17752</v>
      </c>
      <c r="D721" s="5" t="b">
        <f t="shared" si="158"/>
        <v>1</v>
      </c>
      <c r="E721" s="5" t="b">
        <f t="shared" si="159"/>
        <v>1</v>
      </c>
      <c r="F721" s="5" t="b">
        <f t="shared" si="164"/>
        <v>1</v>
      </c>
    </row>
    <row r="722" spans="1:6" x14ac:dyDescent="0.3">
      <c r="A722" s="5" t="s">
        <v>6669</v>
      </c>
      <c r="B722" s="5" t="s">
        <v>6670</v>
      </c>
      <c r="C722" s="5" t="s">
        <v>6671</v>
      </c>
      <c r="D722" s="5" t="b">
        <f t="shared" si="158"/>
        <v>1</v>
      </c>
      <c r="E722" s="5" t="b">
        <f t="shared" si="159"/>
        <v>1</v>
      </c>
      <c r="F722" s="5" t="b">
        <f t="shared" si="164"/>
        <v>1</v>
      </c>
    </row>
    <row r="723" spans="1:6" x14ac:dyDescent="0.3">
      <c r="A723" s="5" t="s">
        <v>7106</v>
      </c>
      <c r="B723" s="5" t="s">
        <v>7107</v>
      </c>
      <c r="C723" s="5" t="s">
        <v>7108</v>
      </c>
      <c r="D723" s="5" t="b">
        <f t="shared" si="158"/>
        <v>1</v>
      </c>
      <c r="E723" s="5" t="b">
        <f t="shared" si="159"/>
        <v>1</v>
      </c>
      <c r="F723" s="5" t="b">
        <f t="shared" si="164"/>
        <v>1</v>
      </c>
    </row>
    <row r="724" spans="1:6" hidden="1" x14ac:dyDescent="0.3">
      <c r="A724" t="s">
        <v>17753</v>
      </c>
      <c r="B724" t="s">
        <v>17754</v>
      </c>
      <c r="C724" t="s">
        <v>17755</v>
      </c>
      <c r="D724" t="b">
        <f t="shared" si="158"/>
        <v>1</v>
      </c>
      <c r="E724" t="b">
        <f t="shared" si="159"/>
        <v>0</v>
      </c>
      <c r="F724" t="b">
        <f t="shared" si="164"/>
        <v>0</v>
      </c>
    </row>
    <row r="725" spans="1:6" x14ac:dyDescent="0.3">
      <c r="A725" s="5" t="s">
        <v>17756</v>
      </c>
      <c r="B725" s="5" t="s">
        <v>17757</v>
      </c>
      <c r="C725" s="5" t="s">
        <v>17758</v>
      </c>
      <c r="D725" s="5" t="b">
        <f t="shared" si="158"/>
        <v>1</v>
      </c>
      <c r="E725" s="5" t="b">
        <f t="shared" si="159"/>
        <v>1</v>
      </c>
      <c r="F725" s="5" t="b">
        <f t="shared" si="164"/>
        <v>1</v>
      </c>
    </row>
    <row r="726" spans="1:6" x14ac:dyDescent="0.3">
      <c r="A726" s="5" t="s">
        <v>6372</v>
      </c>
      <c r="B726" s="5" t="s">
        <v>6373</v>
      </c>
      <c r="C726" s="5" t="s">
        <v>6374</v>
      </c>
      <c r="D726" s="5" t="b">
        <f t="shared" si="158"/>
        <v>1</v>
      </c>
      <c r="E726" s="5" t="b">
        <f t="shared" si="159"/>
        <v>1</v>
      </c>
      <c r="F726" s="5" t="b">
        <f t="shared" si="164"/>
        <v>1</v>
      </c>
    </row>
    <row r="727" spans="1:6" x14ac:dyDescent="0.3">
      <c r="A727" s="5" t="s">
        <v>6856</v>
      </c>
      <c r="B727" s="5" t="s">
        <v>6857</v>
      </c>
      <c r="C727" s="5" t="s">
        <v>6858</v>
      </c>
      <c r="D727" s="5" t="b">
        <f t="shared" si="158"/>
        <v>1</v>
      </c>
      <c r="E727" s="5" t="b">
        <f t="shared" si="159"/>
        <v>0</v>
      </c>
      <c r="F727" s="5" t="b">
        <f t="shared" si="164"/>
        <v>1</v>
      </c>
    </row>
    <row r="728" spans="1:6" x14ac:dyDescent="0.3">
      <c r="A728" s="5" t="s">
        <v>4060</v>
      </c>
      <c r="B728" s="5" t="s">
        <v>4061</v>
      </c>
      <c r="C728" s="5" t="s">
        <v>4062</v>
      </c>
      <c r="D728" s="5" t="b">
        <f t="shared" si="158"/>
        <v>1</v>
      </c>
      <c r="E728" s="5" t="b">
        <f t="shared" si="159"/>
        <v>1</v>
      </c>
      <c r="F728" s="5" t="b">
        <f t="shared" si="164"/>
        <v>1</v>
      </c>
    </row>
    <row r="729" spans="1:6" hidden="1" x14ac:dyDescent="0.3">
      <c r="A729" t="s">
        <v>17759</v>
      </c>
      <c r="B729" t="s">
        <v>17760</v>
      </c>
      <c r="C729" t="s">
        <v>17761</v>
      </c>
      <c r="D729" t="b">
        <f t="shared" si="158"/>
        <v>1</v>
      </c>
      <c r="E729" t="b">
        <f t="shared" si="159"/>
        <v>1</v>
      </c>
      <c r="F729" t="b">
        <f t="shared" si="164"/>
        <v>0</v>
      </c>
    </row>
    <row r="730" spans="1:6" hidden="1" x14ac:dyDescent="0.3">
      <c r="A730" s="2" t="s">
        <v>9357</v>
      </c>
      <c r="B730" s="2" t="s">
        <v>9358</v>
      </c>
      <c r="C730" s="2" t="s">
        <v>9359</v>
      </c>
      <c r="D730" s="2" t="b">
        <f t="shared" si="158"/>
        <v>0</v>
      </c>
      <c r="E730" s="2" t="b">
        <f t="shared" si="159"/>
        <v>0</v>
      </c>
    </row>
    <row r="731" spans="1:6" x14ac:dyDescent="0.3">
      <c r="A731" s="5" t="s">
        <v>8445</v>
      </c>
      <c r="B731" s="5" t="s">
        <v>8446</v>
      </c>
      <c r="C731" s="5" t="s">
        <v>8447</v>
      </c>
      <c r="D731" s="5" t="b">
        <f t="shared" si="158"/>
        <v>1</v>
      </c>
      <c r="E731" s="5" t="b">
        <f t="shared" si="159"/>
        <v>0</v>
      </c>
      <c r="F731" s="5" t="b">
        <f t="shared" ref="F731:F733" si="165">OR(ISNUMBER(SEARCH("Material", C731)), ISNUMBER(SEARCH("recover", C731)))</f>
        <v>1</v>
      </c>
    </row>
    <row r="732" spans="1:6" hidden="1" x14ac:dyDescent="0.3">
      <c r="A732" t="s">
        <v>17762</v>
      </c>
      <c r="B732" t="s">
        <v>17763</v>
      </c>
      <c r="C732" t="s">
        <v>17764</v>
      </c>
      <c r="D732" t="b">
        <f t="shared" si="158"/>
        <v>1</v>
      </c>
      <c r="E732" t="b">
        <f t="shared" si="159"/>
        <v>1</v>
      </c>
      <c r="F732" t="b">
        <f t="shared" si="165"/>
        <v>0</v>
      </c>
    </row>
    <row r="733" spans="1:6" hidden="1" x14ac:dyDescent="0.3">
      <c r="A733" t="s">
        <v>17765</v>
      </c>
      <c r="B733" t="s">
        <v>17766</v>
      </c>
      <c r="C733" t="s">
        <v>17767</v>
      </c>
      <c r="D733" t="b">
        <f t="shared" si="158"/>
        <v>1</v>
      </c>
      <c r="E733" t="b">
        <f t="shared" si="159"/>
        <v>1</v>
      </c>
      <c r="F733" t="b">
        <f t="shared" si="165"/>
        <v>0</v>
      </c>
    </row>
    <row r="734" spans="1:6" hidden="1" x14ac:dyDescent="0.3">
      <c r="A734" s="2" t="s">
        <v>10237</v>
      </c>
      <c r="B734" s="2" t="s">
        <v>10238</v>
      </c>
      <c r="C734" s="2" t="s">
        <v>10239</v>
      </c>
      <c r="D734" s="2" t="b">
        <f t="shared" si="158"/>
        <v>0</v>
      </c>
      <c r="E734" s="2" t="b">
        <f t="shared" si="159"/>
        <v>0</v>
      </c>
    </row>
    <row r="735" spans="1:6" hidden="1" x14ac:dyDescent="0.3">
      <c r="A735" t="s">
        <v>17768</v>
      </c>
      <c r="B735" t="s">
        <v>17769</v>
      </c>
      <c r="C735" t="s">
        <v>17770</v>
      </c>
      <c r="D735" t="b">
        <f t="shared" si="158"/>
        <v>1</v>
      </c>
      <c r="E735" t="b">
        <f t="shared" si="159"/>
        <v>1</v>
      </c>
      <c r="F735" t="b">
        <f t="shared" ref="F735:F736" si="166">OR(ISNUMBER(SEARCH("Material", C735)), ISNUMBER(SEARCH("recover", C735)))</f>
        <v>0</v>
      </c>
    </row>
    <row r="736" spans="1:6" hidden="1" x14ac:dyDescent="0.3">
      <c r="A736" t="s">
        <v>17771</v>
      </c>
      <c r="B736" t="s">
        <v>17772</v>
      </c>
      <c r="C736" t="s">
        <v>17773</v>
      </c>
      <c r="D736" t="b">
        <f t="shared" si="158"/>
        <v>1</v>
      </c>
      <c r="E736" t="b">
        <f t="shared" si="159"/>
        <v>1</v>
      </c>
      <c r="F736" t="b">
        <f t="shared" si="166"/>
        <v>0</v>
      </c>
    </row>
    <row r="737" spans="1:6" hidden="1" x14ac:dyDescent="0.3">
      <c r="A737" s="2" t="s">
        <v>15724</v>
      </c>
      <c r="B737" s="2" t="s">
        <v>15725</v>
      </c>
      <c r="C737" s="2" t="s">
        <v>15726</v>
      </c>
      <c r="D737" s="2" t="b">
        <f t="shared" si="158"/>
        <v>0</v>
      </c>
      <c r="E737" s="2" t="b">
        <f t="shared" si="159"/>
        <v>0</v>
      </c>
    </row>
    <row r="738" spans="1:6" x14ac:dyDescent="0.3">
      <c r="A738" s="5" t="s">
        <v>17774</v>
      </c>
      <c r="B738" s="5" t="s">
        <v>17775</v>
      </c>
      <c r="C738" s="5" t="s">
        <v>17776</v>
      </c>
      <c r="D738" s="5" t="b">
        <f t="shared" si="158"/>
        <v>0</v>
      </c>
      <c r="E738" s="5" t="b">
        <f t="shared" si="159"/>
        <v>1</v>
      </c>
      <c r="F738" s="5" t="b">
        <f t="shared" ref="F738:F740" si="167">OR(ISNUMBER(SEARCH("Material", C738)), ISNUMBER(SEARCH("recover", C738)))</f>
        <v>1</v>
      </c>
    </row>
    <row r="739" spans="1:6" ht="409.6" hidden="1" x14ac:dyDescent="0.3">
      <c r="A739" t="s">
        <v>17777</v>
      </c>
      <c r="B739" t="s">
        <v>17778</v>
      </c>
      <c r="C739" s="1" t="s">
        <v>17779</v>
      </c>
      <c r="D739" t="b">
        <f t="shared" si="158"/>
        <v>1</v>
      </c>
      <c r="E739" t="b">
        <f t="shared" si="159"/>
        <v>1</v>
      </c>
      <c r="F739" t="b">
        <f t="shared" si="167"/>
        <v>0</v>
      </c>
    </row>
    <row r="740" spans="1:6" hidden="1" x14ac:dyDescent="0.3">
      <c r="A740" t="s">
        <v>15692</v>
      </c>
      <c r="B740" t="s">
        <v>15693</v>
      </c>
      <c r="C740" t="s">
        <v>15694</v>
      </c>
      <c r="D740" t="b">
        <f t="shared" si="158"/>
        <v>1</v>
      </c>
      <c r="E740" t="b">
        <f t="shared" si="159"/>
        <v>0</v>
      </c>
      <c r="F740" t="b">
        <f t="shared" si="167"/>
        <v>0</v>
      </c>
    </row>
    <row r="741" spans="1:6" hidden="1" x14ac:dyDescent="0.3">
      <c r="A741" s="2" t="s">
        <v>16029</v>
      </c>
      <c r="B741" s="2" t="s">
        <v>16030</v>
      </c>
      <c r="C741" s="2" t="s">
        <v>16031</v>
      </c>
      <c r="D741" s="2" t="b">
        <f t="shared" si="158"/>
        <v>0</v>
      </c>
      <c r="E741" s="2" t="b">
        <f t="shared" si="159"/>
        <v>0</v>
      </c>
    </row>
    <row r="742" spans="1:6" hidden="1" x14ac:dyDescent="0.3">
      <c r="A742" s="2" t="s">
        <v>10594</v>
      </c>
      <c r="B742" s="2" t="s">
        <v>10595</v>
      </c>
      <c r="C742" s="2" t="s">
        <v>10596</v>
      </c>
      <c r="D742" s="2" t="b">
        <f t="shared" si="158"/>
        <v>0</v>
      </c>
      <c r="E742" s="2" t="b">
        <f t="shared" si="159"/>
        <v>0</v>
      </c>
    </row>
    <row r="743" spans="1:6" hidden="1" x14ac:dyDescent="0.3">
      <c r="A743" s="2" t="s">
        <v>17780</v>
      </c>
      <c r="B743" s="2" t="s">
        <v>17781</v>
      </c>
      <c r="C743" s="2" t="s">
        <v>17782</v>
      </c>
      <c r="D743" s="2" t="b">
        <f t="shared" si="158"/>
        <v>0</v>
      </c>
      <c r="E743" s="2" t="b">
        <f t="shared" si="159"/>
        <v>0</v>
      </c>
    </row>
    <row r="744" spans="1:6" hidden="1" x14ac:dyDescent="0.3">
      <c r="A744" s="2" t="s">
        <v>13979</v>
      </c>
      <c r="B744" s="2" t="s">
        <v>13980</v>
      </c>
      <c r="C744" s="2" t="s">
        <v>13981</v>
      </c>
      <c r="D744" s="2" t="b">
        <f t="shared" si="158"/>
        <v>0</v>
      </c>
      <c r="E744" s="2" t="b">
        <f t="shared" si="159"/>
        <v>0</v>
      </c>
    </row>
    <row r="745" spans="1:6" hidden="1" x14ac:dyDescent="0.3">
      <c r="A745" s="2" t="s">
        <v>13398</v>
      </c>
      <c r="B745" s="2" t="s">
        <v>13399</v>
      </c>
      <c r="C745" s="2" t="s">
        <v>13400</v>
      </c>
      <c r="D745" s="2" t="b">
        <f t="shared" si="158"/>
        <v>0</v>
      </c>
      <c r="E745" s="2" t="b">
        <f t="shared" si="159"/>
        <v>0</v>
      </c>
    </row>
    <row r="746" spans="1:6" x14ac:dyDescent="0.3">
      <c r="A746" s="5" t="s">
        <v>4494</v>
      </c>
      <c r="B746" s="5" t="s">
        <v>4495</v>
      </c>
      <c r="C746" s="5" t="s">
        <v>4496</v>
      </c>
      <c r="D746" s="5" t="b">
        <f t="shared" si="158"/>
        <v>1</v>
      </c>
      <c r="E746" s="5" t="b">
        <f t="shared" si="159"/>
        <v>1</v>
      </c>
      <c r="F746" s="5" t="b">
        <f t="shared" ref="F746:F748" si="168">OR(ISNUMBER(SEARCH("Material", C746)), ISNUMBER(SEARCH("recover", C746)))</f>
        <v>1</v>
      </c>
    </row>
    <row r="747" spans="1:6" x14ac:dyDescent="0.3">
      <c r="A747" s="5" t="s">
        <v>5531</v>
      </c>
      <c r="B747" s="5" t="s">
        <v>5532</v>
      </c>
      <c r="C747" s="5" t="s">
        <v>5533</v>
      </c>
      <c r="D747" s="5" t="b">
        <f t="shared" si="158"/>
        <v>1</v>
      </c>
      <c r="E747" s="5" t="b">
        <f t="shared" si="159"/>
        <v>1</v>
      </c>
      <c r="F747" s="5" t="b">
        <f t="shared" si="168"/>
        <v>1</v>
      </c>
    </row>
    <row r="748" spans="1:6" x14ac:dyDescent="0.3">
      <c r="A748" s="5" t="s">
        <v>10565</v>
      </c>
      <c r="B748" s="5" t="s">
        <v>10566</v>
      </c>
      <c r="C748" s="5" t="s">
        <v>10567</v>
      </c>
      <c r="D748" s="5" t="b">
        <f t="shared" si="158"/>
        <v>1</v>
      </c>
      <c r="E748" s="5" t="b">
        <f t="shared" si="159"/>
        <v>1</v>
      </c>
      <c r="F748" s="5" t="b">
        <f t="shared" si="168"/>
        <v>1</v>
      </c>
    </row>
    <row r="749" spans="1:6" hidden="1" x14ac:dyDescent="0.3">
      <c r="A749" s="2" t="s">
        <v>8999</v>
      </c>
      <c r="B749" s="2" t="s">
        <v>9000</v>
      </c>
      <c r="C749" s="2" t="s">
        <v>9001</v>
      </c>
      <c r="D749" s="2" t="b">
        <f t="shared" si="158"/>
        <v>0</v>
      </c>
      <c r="E749" s="2" t="b">
        <f t="shared" si="159"/>
        <v>0</v>
      </c>
    </row>
    <row r="750" spans="1:6" hidden="1" x14ac:dyDescent="0.3">
      <c r="A750" s="2" t="s">
        <v>12247</v>
      </c>
      <c r="B750" s="2" t="s">
        <v>12248</v>
      </c>
      <c r="C750" s="2" t="s">
        <v>12249</v>
      </c>
      <c r="D750" s="2" t="b">
        <f t="shared" si="158"/>
        <v>0</v>
      </c>
      <c r="E750" s="2" t="b">
        <f t="shared" si="159"/>
        <v>0</v>
      </c>
    </row>
    <row r="751" spans="1:6" hidden="1" x14ac:dyDescent="0.3">
      <c r="A751" s="2" t="s">
        <v>8734</v>
      </c>
      <c r="B751" s="2" t="s">
        <v>8735</v>
      </c>
      <c r="C751" s="2" t="s">
        <v>8736</v>
      </c>
      <c r="D751" s="2" t="b">
        <f t="shared" si="158"/>
        <v>0</v>
      </c>
      <c r="E751" s="2" t="b">
        <f t="shared" si="159"/>
        <v>0</v>
      </c>
    </row>
    <row r="752" spans="1:6" hidden="1" x14ac:dyDescent="0.3">
      <c r="A752" t="s">
        <v>17783</v>
      </c>
      <c r="B752" t="s">
        <v>17784</v>
      </c>
      <c r="C752" t="s">
        <v>17785</v>
      </c>
      <c r="D752" t="b">
        <f t="shared" si="158"/>
        <v>1</v>
      </c>
      <c r="E752" t="b">
        <f t="shared" si="159"/>
        <v>1</v>
      </c>
      <c r="F752" t="b">
        <f t="shared" ref="F752:F757" si="169">OR(ISNUMBER(SEARCH("Material", C752)), ISNUMBER(SEARCH("recover", C752)))</f>
        <v>0</v>
      </c>
    </row>
    <row r="753" spans="1:6" hidden="1" x14ac:dyDescent="0.3">
      <c r="A753" t="s">
        <v>17786</v>
      </c>
      <c r="B753" t="s">
        <v>17787</v>
      </c>
      <c r="C753" t="s">
        <v>17788</v>
      </c>
      <c r="D753" t="b">
        <f t="shared" si="158"/>
        <v>1</v>
      </c>
      <c r="E753" t="b">
        <f t="shared" si="159"/>
        <v>1</v>
      </c>
      <c r="F753" t="b">
        <f t="shared" si="169"/>
        <v>0</v>
      </c>
    </row>
    <row r="754" spans="1:6" x14ac:dyDescent="0.3">
      <c r="A754" s="5" t="s">
        <v>8858</v>
      </c>
      <c r="B754" s="5" t="s">
        <v>8859</v>
      </c>
      <c r="C754" s="5" t="s">
        <v>8860</v>
      </c>
      <c r="D754" s="5" t="b">
        <f t="shared" si="158"/>
        <v>1</v>
      </c>
      <c r="E754" s="5" t="b">
        <f t="shared" si="159"/>
        <v>1</v>
      </c>
      <c r="F754" s="5" t="b">
        <f t="shared" si="169"/>
        <v>1</v>
      </c>
    </row>
    <row r="755" spans="1:6" x14ac:dyDescent="0.3">
      <c r="A755" s="5" t="s">
        <v>17789</v>
      </c>
      <c r="B755" s="5" t="s">
        <v>17790</v>
      </c>
      <c r="C755" s="5" t="s">
        <v>17791</v>
      </c>
      <c r="D755" s="5" t="b">
        <f t="shared" si="158"/>
        <v>1</v>
      </c>
      <c r="E755" s="5" t="b">
        <f t="shared" si="159"/>
        <v>1</v>
      </c>
      <c r="F755" s="5" t="b">
        <f t="shared" si="169"/>
        <v>1</v>
      </c>
    </row>
    <row r="756" spans="1:6" hidden="1" x14ac:dyDescent="0.3">
      <c r="A756" t="s">
        <v>17792</v>
      </c>
      <c r="B756" t="s">
        <v>17793</v>
      </c>
      <c r="C756" t="s">
        <v>17794</v>
      </c>
      <c r="D756" t="b">
        <f t="shared" si="158"/>
        <v>1</v>
      </c>
      <c r="E756" t="b">
        <f t="shared" si="159"/>
        <v>1</v>
      </c>
      <c r="F756" t="b">
        <f t="shared" si="169"/>
        <v>0</v>
      </c>
    </row>
    <row r="757" spans="1:6" x14ac:dyDescent="0.3">
      <c r="A757" s="5" t="s">
        <v>17795</v>
      </c>
      <c r="B757" s="5" t="s">
        <v>17796</v>
      </c>
      <c r="C757" s="5" t="s">
        <v>17797</v>
      </c>
      <c r="D757" s="5" t="b">
        <f t="shared" si="158"/>
        <v>1</v>
      </c>
      <c r="E757" s="5" t="b">
        <f t="shared" si="159"/>
        <v>0</v>
      </c>
      <c r="F757" s="5" t="b">
        <f t="shared" si="169"/>
        <v>1</v>
      </c>
    </row>
    <row r="758" spans="1:6" hidden="1" x14ac:dyDescent="0.3">
      <c r="A758" s="2" t="s">
        <v>17798</v>
      </c>
      <c r="B758" s="2" t="s">
        <v>17799</v>
      </c>
      <c r="C758" s="2" t="s">
        <v>17800</v>
      </c>
      <c r="D758" s="2" t="b">
        <f t="shared" si="158"/>
        <v>0</v>
      </c>
      <c r="E758" s="2" t="b">
        <f t="shared" si="159"/>
        <v>0</v>
      </c>
    </row>
    <row r="759" spans="1:6" x14ac:dyDescent="0.3">
      <c r="A759" s="5" t="s">
        <v>17801</v>
      </c>
      <c r="B759" s="5" t="s">
        <v>17802</v>
      </c>
      <c r="C759" s="5" t="s">
        <v>17803</v>
      </c>
      <c r="D759" s="5" t="b">
        <f t="shared" si="158"/>
        <v>1</v>
      </c>
      <c r="E759" s="5" t="b">
        <f t="shared" si="159"/>
        <v>1</v>
      </c>
      <c r="F759" s="5" t="b">
        <f t="shared" ref="F759:F765" si="170">OR(ISNUMBER(SEARCH("Material", C759)), ISNUMBER(SEARCH("recover", C759)))</f>
        <v>1</v>
      </c>
    </row>
    <row r="760" spans="1:6" x14ac:dyDescent="0.3">
      <c r="A760" s="5" t="s">
        <v>17804</v>
      </c>
      <c r="B760" s="5" t="s">
        <v>17805</v>
      </c>
      <c r="C760" s="5" t="s">
        <v>17806</v>
      </c>
      <c r="D760" s="5" t="b">
        <f t="shared" si="158"/>
        <v>1</v>
      </c>
      <c r="E760" s="5" t="b">
        <f t="shared" si="159"/>
        <v>0</v>
      </c>
      <c r="F760" s="5" t="b">
        <f t="shared" si="170"/>
        <v>1</v>
      </c>
    </row>
    <row r="761" spans="1:6" x14ac:dyDescent="0.3">
      <c r="A761" s="5" t="s">
        <v>248</v>
      </c>
      <c r="B761" s="5" t="s">
        <v>249</v>
      </c>
      <c r="C761" s="5" t="s">
        <v>250</v>
      </c>
      <c r="D761" s="5" t="b">
        <f t="shared" si="158"/>
        <v>1</v>
      </c>
      <c r="E761" s="5" t="b">
        <f t="shared" si="159"/>
        <v>1</v>
      </c>
      <c r="F761" s="5" t="b">
        <f t="shared" si="170"/>
        <v>1</v>
      </c>
    </row>
    <row r="762" spans="1:6" x14ac:dyDescent="0.3">
      <c r="A762" s="5" t="s">
        <v>1015</v>
      </c>
      <c r="B762" s="5" t="s">
        <v>1016</v>
      </c>
      <c r="C762" s="5" t="s">
        <v>1017</v>
      </c>
      <c r="D762" s="5" t="b">
        <f t="shared" si="158"/>
        <v>1</v>
      </c>
      <c r="E762" s="5" t="b">
        <f t="shared" si="159"/>
        <v>1</v>
      </c>
      <c r="F762" s="5" t="b">
        <f t="shared" si="170"/>
        <v>1</v>
      </c>
    </row>
    <row r="763" spans="1:6" hidden="1" x14ac:dyDescent="0.3">
      <c r="A763" t="s">
        <v>2049</v>
      </c>
      <c r="B763" t="s">
        <v>2050</v>
      </c>
      <c r="C763" t="s">
        <v>2051</v>
      </c>
      <c r="D763" t="b">
        <f t="shared" si="158"/>
        <v>1</v>
      </c>
      <c r="E763" t="b">
        <f t="shared" si="159"/>
        <v>0</v>
      </c>
      <c r="F763" t="b">
        <f t="shared" si="170"/>
        <v>0</v>
      </c>
    </row>
    <row r="764" spans="1:6" x14ac:dyDescent="0.3">
      <c r="A764" s="5" t="s">
        <v>1877</v>
      </c>
      <c r="B764" s="5" t="s">
        <v>1878</v>
      </c>
      <c r="C764" s="5" t="s">
        <v>1879</v>
      </c>
      <c r="D764" s="5" t="b">
        <f t="shared" si="158"/>
        <v>1</v>
      </c>
      <c r="E764" s="5" t="b">
        <f t="shared" si="159"/>
        <v>1</v>
      </c>
      <c r="F764" s="5" t="b">
        <f t="shared" si="170"/>
        <v>1</v>
      </c>
    </row>
    <row r="765" spans="1:6" x14ac:dyDescent="0.3">
      <c r="A765" s="5" t="s">
        <v>1963</v>
      </c>
      <c r="B765" s="5" t="s">
        <v>1964</v>
      </c>
      <c r="C765" s="5" t="s">
        <v>1965</v>
      </c>
      <c r="D765" s="5" t="b">
        <f t="shared" si="158"/>
        <v>1</v>
      </c>
      <c r="E765" s="5" t="b">
        <f t="shared" si="159"/>
        <v>0</v>
      </c>
      <c r="F765" s="5" t="b">
        <f t="shared" si="170"/>
        <v>1</v>
      </c>
    </row>
    <row r="766" spans="1:6" hidden="1" x14ac:dyDescent="0.3">
      <c r="A766" s="2" t="s">
        <v>2797</v>
      </c>
      <c r="B766" s="2" t="s">
        <v>2798</v>
      </c>
      <c r="C766" s="2" t="s">
        <v>2799</v>
      </c>
      <c r="D766" s="2" t="b">
        <f t="shared" si="158"/>
        <v>0</v>
      </c>
      <c r="E766" s="2" t="b">
        <f t="shared" si="159"/>
        <v>0</v>
      </c>
    </row>
    <row r="767" spans="1:6" hidden="1" x14ac:dyDescent="0.3">
      <c r="A767" s="2" t="s">
        <v>17807</v>
      </c>
      <c r="B767" s="2" t="s">
        <v>17808</v>
      </c>
      <c r="C767" s="2" t="s">
        <v>17809</v>
      </c>
      <c r="D767" s="2" t="b">
        <f t="shared" si="158"/>
        <v>0</v>
      </c>
      <c r="E767" s="2" t="b">
        <f t="shared" si="159"/>
        <v>0</v>
      </c>
    </row>
    <row r="768" spans="1:6" hidden="1" x14ac:dyDescent="0.3">
      <c r="A768" s="2" t="s">
        <v>3810</v>
      </c>
      <c r="B768" s="2" t="s">
        <v>3811</v>
      </c>
      <c r="C768" s="2" t="s">
        <v>3812</v>
      </c>
      <c r="D768" s="2" t="b">
        <f t="shared" si="158"/>
        <v>0</v>
      </c>
      <c r="E768" s="2" t="b">
        <f t="shared" si="159"/>
        <v>0</v>
      </c>
    </row>
    <row r="769" spans="1:6" hidden="1" x14ac:dyDescent="0.3">
      <c r="A769" s="2" t="s">
        <v>3870</v>
      </c>
      <c r="B769" s="2" t="s">
        <v>3871</v>
      </c>
      <c r="C769" s="2" t="s">
        <v>3872</v>
      </c>
      <c r="D769" s="2" t="b">
        <f t="shared" si="158"/>
        <v>0</v>
      </c>
      <c r="E769" s="2" t="b">
        <f t="shared" si="159"/>
        <v>0</v>
      </c>
    </row>
    <row r="770" spans="1:6" x14ac:dyDescent="0.3">
      <c r="A770" s="5" t="s">
        <v>4283</v>
      </c>
      <c r="B770" s="5" t="s">
        <v>4284</v>
      </c>
      <c r="C770" s="5" t="s">
        <v>4285</v>
      </c>
      <c r="D770" s="5" t="b">
        <f t="shared" si="158"/>
        <v>1</v>
      </c>
      <c r="E770" s="5" t="b">
        <f t="shared" si="159"/>
        <v>1</v>
      </c>
      <c r="F770" s="5" t="b">
        <f t="shared" ref="F770:F772" si="171">OR(ISNUMBER(SEARCH("Material", C770)), ISNUMBER(SEARCH("recover", C770)))</f>
        <v>1</v>
      </c>
    </row>
    <row r="771" spans="1:6" x14ac:dyDescent="0.3">
      <c r="A771" s="5" t="s">
        <v>3350</v>
      </c>
      <c r="B771" s="5" t="s">
        <v>3351</v>
      </c>
      <c r="C771" s="5" t="s">
        <v>3352</v>
      </c>
      <c r="D771" s="5" t="b">
        <f t="shared" ref="D771:D834" si="172">OR(ISNUMBER(SEARCH("Battery", C771)), ISNUMBER(SEARCH("Batteries", C771)))</f>
        <v>1</v>
      </c>
      <c r="E771" s="5" t="b">
        <f t="shared" ref="E771:E834" si="173">OR(ISNUMBER(SEARCH("Battery", B771)), ISNUMBER(SEARCH("Batteries", B771)))</f>
        <v>1</v>
      </c>
      <c r="F771" s="5" t="b">
        <f t="shared" si="171"/>
        <v>1</v>
      </c>
    </row>
    <row r="772" spans="1:6" x14ac:dyDescent="0.3">
      <c r="A772" s="5" t="s">
        <v>5175</v>
      </c>
      <c r="B772" s="5" t="s">
        <v>5176</v>
      </c>
      <c r="C772" s="5" t="s">
        <v>5177</v>
      </c>
      <c r="D772" s="5" t="b">
        <f t="shared" si="172"/>
        <v>1</v>
      </c>
      <c r="E772" s="5" t="b">
        <f t="shared" si="173"/>
        <v>1</v>
      </c>
      <c r="F772" s="5" t="b">
        <f t="shared" si="171"/>
        <v>1</v>
      </c>
    </row>
    <row r="773" spans="1:6" hidden="1" x14ac:dyDescent="0.3">
      <c r="A773" s="2" t="s">
        <v>4660</v>
      </c>
      <c r="B773" s="2" t="s">
        <v>4661</v>
      </c>
      <c r="C773" s="2" t="s">
        <v>4662</v>
      </c>
      <c r="D773" s="2" t="b">
        <f t="shared" si="172"/>
        <v>0</v>
      </c>
      <c r="E773" s="2" t="b">
        <f t="shared" si="173"/>
        <v>0</v>
      </c>
    </row>
    <row r="774" spans="1:6" x14ac:dyDescent="0.3">
      <c r="A774" s="5" t="s">
        <v>4981</v>
      </c>
      <c r="B774" s="5" t="s">
        <v>4982</v>
      </c>
      <c r="C774" s="5" t="s">
        <v>4983</v>
      </c>
      <c r="D774" s="5" t="b">
        <f t="shared" si="172"/>
        <v>1</v>
      </c>
      <c r="E774" s="5" t="b">
        <f t="shared" si="173"/>
        <v>1</v>
      </c>
      <c r="F774" s="5" t="b">
        <f t="shared" ref="F774" si="174">OR(ISNUMBER(SEARCH("Material", C774)), ISNUMBER(SEARCH("recover", C774)))</f>
        <v>1</v>
      </c>
    </row>
    <row r="775" spans="1:6" hidden="1" x14ac:dyDescent="0.3">
      <c r="A775" s="2" t="s">
        <v>14018</v>
      </c>
      <c r="B775" s="2" t="s">
        <v>14019</v>
      </c>
      <c r="C775" s="2" t="s">
        <v>14020</v>
      </c>
      <c r="D775" s="2" t="b">
        <f t="shared" si="172"/>
        <v>0</v>
      </c>
      <c r="E775" s="2" t="b">
        <f t="shared" si="173"/>
        <v>0</v>
      </c>
    </row>
    <row r="776" spans="1:6" hidden="1" x14ac:dyDescent="0.3">
      <c r="A776" s="2" t="s">
        <v>17810</v>
      </c>
      <c r="B776" s="2" t="s">
        <v>17811</v>
      </c>
      <c r="C776" s="2" t="s">
        <v>17812</v>
      </c>
      <c r="D776" s="2" t="b">
        <f t="shared" si="172"/>
        <v>0</v>
      </c>
      <c r="E776" s="2" t="b">
        <f t="shared" si="173"/>
        <v>0</v>
      </c>
    </row>
    <row r="777" spans="1:6" hidden="1" x14ac:dyDescent="0.3">
      <c r="A777" s="2" t="s">
        <v>17813</v>
      </c>
      <c r="B777" s="2" t="s">
        <v>17814</v>
      </c>
      <c r="C777" s="2" t="s">
        <v>17815</v>
      </c>
      <c r="D777" s="2" t="b">
        <f t="shared" si="172"/>
        <v>0</v>
      </c>
      <c r="E777" s="2" t="b">
        <f t="shared" si="173"/>
        <v>0</v>
      </c>
    </row>
    <row r="778" spans="1:6" hidden="1" x14ac:dyDescent="0.3">
      <c r="A778" t="s">
        <v>17816</v>
      </c>
      <c r="B778" t="s">
        <v>17817</v>
      </c>
      <c r="C778" t="s">
        <v>17818</v>
      </c>
      <c r="D778" t="b">
        <f t="shared" si="172"/>
        <v>1</v>
      </c>
      <c r="E778" t="b">
        <f t="shared" si="173"/>
        <v>1</v>
      </c>
      <c r="F778" t="b">
        <f t="shared" ref="F778" si="175">OR(ISNUMBER(SEARCH("Material", C778)), ISNUMBER(SEARCH("recover", C778)))</f>
        <v>0</v>
      </c>
    </row>
    <row r="779" spans="1:6" hidden="1" x14ac:dyDescent="0.3">
      <c r="A779" s="2" t="s">
        <v>7245</v>
      </c>
      <c r="B779" s="2" t="s">
        <v>7246</v>
      </c>
      <c r="C779" s="2" t="s">
        <v>7247</v>
      </c>
      <c r="D779" s="2" t="b">
        <f t="shared" si="172"/>
        <v>0</v>
      </c>
      <c r="E779" s="2" t="b">
        <f t="shared" si="173"/>
        <v>0</v>
      </c>
    </row>
    <row r="780" spans="1:6" hidden="1" x14ac:dyDescent="0.3">
      <c r="A780" t="s">
        <v>17819</v>
      </c>
      <c r="B780" t="s">
        <v>17820</v>
      </c>
      <c r="C780" t="s">
        <v>17821</v>
      </c>
      <c r="D780" t="b">
        <f t="shared" si="172"/>
        <v>1</v>
      </c>
      <c r="E780" t="b">
        <f t="shared" si="173"/>
        <v>1</v>
      </c>
      <c r="F780" t="b">
        <f t="shared" ref="F780:F782" si="176">OR(ISNUMBER(SEARCH("Material", C780)), ISNUMBER(SEARCH("recover", C780)))</f>
        <v>0</v>
      </c>
    </row>
    <row r="781" spans="1:6" hidden="1" x14ac:dyDescent="0.3">
      <c r="A781" t="s">
        <v>15788</v>
      </c>
      <c r="B781" t="s">
        <v>15789</v>
      </c>
      <c r="C781" t="s">
        <v>15790</v>
      </c>
      <c r="D781" t="b">
        <f t="shared" si="172"/>
        <v>0</v>
      </c>
      <c r="E781" t="b">
        <f t="shared" si="173"/>
        <v>1</v>
      </c>
      <c r="F781" t="b">
        <f t="shared" si="176"/>
        <v>0</v>
      </c>
    </row>
    <row r="782" spans="1:6" hidden="1" x14ac:dyDescent="0.3">
      <c r="A782" t="s">
        <v>9156</v>
      </c>
      <c r="B782" t="s">
        <v>9157</v>
      </c>
      <c r="C782" t="s">
        <v>9158</v>
      </c>
      <c r="D782" t="b">
        <f t="shared" si="172"/>
        <v>1</v>
      </c>
      <c r="E782" t="b">
        <f t="shared" si="173"/>
        <v>1</v>
      </c>
      <c r="F782" t="b">
        <f t="shared" si="176"/>
        <v>0</v>
      </c>
    </row>
    <row r="783" spans="1:6" hidden="1" x14ac:dyDescent="0.3">
      <c r="A783" s="2" t="s">
        <v>9454</v>
      </c>
      <c r="B783" s="2" t="s">
        <v>9455</v>
      </c>
      <c r="C783" s="2" t="s">
        <v>9456</v>
      </c>
      <c r="D783" s="2" t="b">
        <f t="shared" si="172"/>
        <v>0</v>
      </c>
      <c r="E783" s="2" t="b">
        <f t="shared" si="173"/>
        <v>0</v>
      </c>
    </row>
    <row r="784" spans="1:6" x14ac:dyDescent="0.3">
      <c r="A784" s="5" t="s">
        <v>17822</v>
      </c>
      <c r="B784" s="5" t="s">
        <v>17823</v>
      </c>
      <c r="C784" s="5" t="s">
        <v>17824</v>
      </c>
      <c r="D784" s="5" t="b">
        <f t="shared" si="172"/>
        <v>1</v>
      </c>
      <c r="E784" s="5" t="b">
        <f t="shared" si="173"/>
        <v>1</v>
      </c>
      <c r="F784" s="5" t="b">
        <f t="shared" ref="F784:F787" si="177">OR(ISNUMBER(SEARCH("Material", C784)), ISNUMBER(SEARCH("recover", C784)))</f>
        <v>1</v>
      </c>
    </row>
    <row r="785" spans="1:6" x14ac:dyDescent="0.3">
      <c r="A785" s="5" t="s">
        <v>17825</v>
      </c>
      <c r="B785" s="5" t="s">
        <v>17826</v>
      </c>
      <c r="C785" s="5" t="s">
        <v>17827</v>
      </c>
      <c r="D785" s="5" t="b">
        <f t="shared" si="172"/>
        <v>1</v>
      </c>
      <c r="E785" s="5" t="b">
        <f t="shared" si="173"/>
        <v>1</v>
      </c>
      <c r="F785" s="5" t="b">
        <f t="shared" si="177"/>
        <v>1</v>
      </c>
    </row>
    <row r="786" spans="1:6" hidden="1" x14ac:dyDescent="0.3">
      <c r="A786" t="s">
        <v>17828</v>
      </c>
      <c r="B786" t="s">
        <v>17829</v>
      </c>
      <c r="C786" t="s">
        <v>17830</v>
      </c>
      <c r="D786" t="b">
        <f t="shared" si="172"/>
        <v>1</v>
      </c>
      <c r="E786" t="b">
        <f t="shared" si="173"/>
        <v>1</v>
      </c>
      <c r="F786" t="b">
        <f t="shared" si="177"/>
        <v>0</v>
      </c>
    </row>
    <row r="787" spans="1:6" x14ac:dyDescent="0.3">
      <c r="A787" s="5" t="s">
        <v>17831</v>
      </c>
      <c r="B787" s="5" t="s">
        <v>17832</v>
      </c>
      <c r="C787" s="5" t="s">
        <v>17833</v>
      </c>
      <c r="D787" s="5" t="b">
        <f t="shared" si="172"/>
        <v>1</v>
      </c>
      <c r="E787" s="5" t="b">
        <f t="shared" si="173"/>
        <v>1</v>
      </c>
      <c r="F787" s="5" t="b">
        <f t="shared" si="177"/>
        <v>1</v>
      </c>
    </row>
    <row r="788" spans="1:6" hidden="1" x14ac:dyDescent="0.3">
      <c r="A788" s="2" t="s">
        <v>17834</v>
      </c>
      <c r="B788" s="2" t="s">
        <v>17835</v>
      </c>
      <c r="C788" s="2" t="s">
        <v>17836</v>
      </c>
      <c r="D788" s="2" t="b">
        <f t="shared" si="172"/>
        <v>0</v>
      </c>
      <c r="E788" s="2" t="b">
        <f t="shared" si="173"/>
        <v>0</v>
      </c>
    </row>
    <row r="789" spans="1:6" hidden="1" x14ac:dyDescent="0.3">
      <c r="A789" t="s">
        <v>17837</v>
      </c>
      <c r="B789" t="s">
        <v>17838</v>
      </c>
      <c r="C789" t="s">
        <v>17839</v>
      </c>
      <c r="D789" t="b">
        <f t="shared" si="172"/>
        <v>1</v>
      </c>
      <c r="E789" t="b">
        <f t="shared" si="173"/>
        <v>1</v>
      </c>
      <c r="F789" t="b">
        <f t="shared" ref="F789" si="178">OR(ISNUMBER(SEARCH("Material", C789)), ISNUMBER(SEARCH("recover", C789)))</f>
        <v>0</v>
      </c>
    </row>
    <row r="790" spans="1:6" hidden="1" x14ac:dyDescent="0.3">
      <c r="A790" s="2" t="s">
        <v>17840</v>
      </c>
      <c r="B790" s="2" t="s">
        <v>17841</v>
      </c>
      <c r="C790" s="2" t="s">
        <v>17842</v>
      </c>
      <c r="D790" s="2" t="b">
        <f t="shared" si="172"/>
        <v>0</v>
      </c>
      <c r="E790" s="2" t="b">
        <f t="shared" si="173"/>
        <v>0</v>
      </c>
    </row>
    <row r="791" spans="1:6" hidden="1" x14ac:dyDescent="0.3">
      <c r="A791" s="2" t="s">
        <v>17843</v>
      </c>
      <c r="B791" s="2" t="s">
        <v>17844</v>
      </c>
      <c r="C791" s="2" t="s">
        <v>17845</v>
      </c>
      <c r="D791" s="2" t="b">
        <f t="shared" si="172"/>
        <v>0</v>
      </c>
      <c r="E791" s="2" t="b">
        <f t="shared" si="173"/>
        <v>0</v>
      </c>
    </row>
    <row r="792" spans="1:6" x14ac:dyDescent="0.3">
      <c r="A792" s="5" t="s">
        <v>17846</v>
      </c>
      <c r="B792" s="5" t="s">
        <v>17847</v>
      </c>
      <c r="C792" s="5" t="s">
        <v>17848</v>
      </c>
      <c r="D792" s="5" t="b">
        <f t="shared" si="172"/>
        <v>1</v>
      </c>
      <c r="E792" s="5" t="b">
        <f t="shared" si="173"/>
        <v>1</v>
      </c>
      <c r="F792" s="5" t="b">
        <f t="shared" ref="F792:F796" si="179">OR(ISNUMBER(SEARCH("Material", C792)), ISNUMBER(SEARCH("recover", C792)))</f>
        <v>1</v>
      </c>
    </row>
    <row r="793" spans="1:6" x14ac:dyDescent="0.3">
      <c r="A793" s="5" t="s">
        <v>14640</v>
      </c>
      <c r="B793" s="5" t="s">
        <v>14641</v>
      </c>
      <c r="C793" s="5" t="s">
        <v>14642</v>
      </c>
      <c r="D793" s="5" t="b">
        <f t="shared" si="172"/>
        <v>1</v>
      </c>
      <c r="E793" s="5" t="b">
        <f t="shared" si="173"/>
        <v>1</v>
      </c>
      <c r="F793" s="5" t="b">
        <f t="shared" si="179"/>
        <v>1</v>
      </c>
    </row>
    <row r="794" spans="1:6" x14ac:dyDescent="0.3">
      <c r="A794" s="5" t="s">
        <v>17849</v>
      </c>
      <c r="B794" s="5" t="s">
        <v>17850</v>
      </c>
      <c r="C794" s="5" t="s">
        <v>17851</v>
      </c>
      <c r="D794" s="5" t="b">
        <f t="shared" si="172"/>
        <v>1</v>
      </c>
      <c r="E794" s="5" t="b">
        <f t="shared" si="173"/>
        <v>1</v>
      </c>
      <c r="F794" s="5" t="b">
        <f t="shared" si="179"/>
        <v>1</v>
      </c>
    </row>
    <row r="795" spans="1:6" x14ac:dyDescent="0.3">
      <c r="A795" s="5" t="s">
        <v>17852</v>
      </c>
      <c r="B795" s="5" t="s">
        <v>17853</v>
      </c>
      <c r="C795" s="5" t="s">
        <v>17854</v>
      </c>
      <c r="D795" s="5" t="b">
        <f t="shared" si="172"/>
        <v>1</v>
      </c>
      <c r="E795" s="5" t="b">
        <f t="shared" si="173"/>
        <v>1</v>
      </c>
      <c r="F795" s="5" t="b">
        <f t="shared" si="179"/>
        <v>1</v>
      </c>
    </row>
    <row r="796" spans="1:6" x14ac:dyDescent="0.3">
      <c r="A796" s="5" t="s">
        <v>6656</v>
      </c>
      <c r="B796" s="5" t="s">
        <v>6657</v>
      </c>
      <c r="C796" s="5" t="s">
        <v>6658</v>
      </c>
      <c r="D796" s="5" t="b">
        <f t="shared" si="172"/>
        <v>1</v>
      </c>
      <c r="E796" s="5" t="b">
        <f t="shared" si="173"/>
        <v>1</v>
      </c>
      <c r="F796" s="5" t="b">
        <f t="shared" si="179"/>
        <v>1</v>
      </c>
    </row>
    <row r="797" spans="1:6" hidden="1" x14ac:dyDescent="0.3">
      <c r="A797" s="2" t="s">
        <v>12402</v>
      </c>
      <c r="B797" s="2" t="s">
        <v>12403</v>
      </c>
      <c r="C797" s="2" t="s">
        <v>12404</v>
      </c>
      <c r="D797" s="2" t="b">
        <f t="shared" si="172"/>
        <v>0</v>
      </c>
      <c r="E797" s="2" t="b">
        <f t="shared" si="173"/>
        <v>0</v>
      </c>
    </row>
    <row r="798" spans="1:6" hidden="1" x14ac:dyDescent="0.3">
      <c r="A798" t="s">
        <v>17855</v>
      </c>
      <c r="B798" t="s">
        <v>17856</v>
      </c>
      <c r="C798" t="s">
        <v>17857</v>
      </c>
      <c r="D798" t="b">
        <f t="shared" si="172"/>
        <v>1</v>
      </c>
      <c r="E798" t="b">
        <f t="shared" si="173"/>
        <v>1</v>
      </c>
      <c r="F798" t="b">
        <f t="shared" ref="F798" si="180">OR(ISNUMBER(SEARCH("Material", C798)), ISNUMBER(SEARCH("recover", C798)))</f>
        <v>0</v>
      </c>
    </row>
    <row r="799" spans="1:6" hidden="1" x14ac:dyDescent="0.3">
      <c r="A799" s="2" t="s">
        <v>17858</v>
      </c>
      <c r="B799" s="2" t="s">
        <v>17859</v>
      </c>
      <c r="C799" s="2" t="s">
        <v>17860</v>
      </c>
      <c r="D799" s="2" t="b">
        <f t="shared" si="172"/>
        <v>0</v>
      </c>
      <c r="E799" s="2" t="b">
        <f t="shared" si="173"/>
        <v>0</v>
      </c>
    </row>
    <row r="800" spans="1:6" hidden="1" x14ac:dyDescent="0.3">
      <c r="A800" s="2" t="s">
        <v>17861</v>
      </c>
      <c r="B800" s="2" t="s">
        <v>17862</v>
      </c>
      <c r="C800" s="2" t="s">
        <v>17863</v>
      </c>
      <c r="D800" s="2" t="b">
        <f t="shared" si="172"/>
        <v>0</v>
      </c>
      <c r="E800" s="2" t="b">
        <f t="shared" si="173"/>
        <v>0</v>
      </c>
    </row>
    <row r="801" spans="1:6" hidden="1" x14ac:dyDescent="0.3">
      <c r="A801" s="2" t="s">
        <v>17864</v>
      </c>
      <c r="B801" s="2" t="s">
        <v>17865</v>
      </c>
      <c r="C801" s="2" t="s">
        <v>17866</v>
      </c>
      <c r="D801" s="2" t="b">
        <f t="shared" si="172"/>
        <v>0</v>
      </c>
      <c r="E801" s="2" t="b">
        <f t="shared" si="173"/>
        <v>0</v>
      </c>
    </row>
    <row r="802" spans="1:6" x14ac:dyDescent="0.3">
      <c r="A802" s="5" t="s">
        <v>17867</v>
      </c>
      <c r="B802" s="5" t="s">
        <v>17868</v>
      </c>
      <c r="C802" s="5" t="s">
        <v>17869</v>
      </c>
      <c r="D802" s="5" t="b">
        <f t="shared" si="172"/>
        <v>1</v>
      </c>
      <c r="E802" s="5" t="b">
        <f t="shared" si="173"/>
        <v>1</v>
      </c>
      <c r="F802" s="5" t="b">
        <f t="shared" ref="F802" si="181">OR(ISNUMBER(SEARCH("Material", C802)), ISNUMBER(SEARCH("recover", C802)))</f>
        <v>1</v>
      </c>
    </row>
    <row r="803" spans="1:6" hidden="1" x14ac:dyDescent="0.3">
      <c r="A803" s="2" t="s">
        <v>17870</v>
      </c>
      <c r="B803" s="2" t="s">
        <v>17871</v>
      </c>
      <c r="C803" s="2" t="s">
        <v>17872</v>
      </c>
      <c r="D803" s="2" t="b">
        <f t="shared" si="172"/>
        <v>0</v>
      </c>
      <c r="E803" s="2" t="b">
        <f t="shared" si="173"/>
        <v>0</v>
      </c>
    </row>
    <row r="804" spans="1:6" x14ac:dyDescent="0.3">
      <c r="A804" s="5" t="s">
        <v>11587</v>
      </c>
      <c r="B804" s="5" t="s">
        <v>11588</v>
      </c>
      <c r="C804" s="5" t="s">
        <v>11589</v>
      </c>
      <c r="D804" s="5" t="b">
        <f t="shared" si="172"/>
        <v>1</v>
      </c>
      <c r="E804" s="5" t="b">
        <f t="shared" si="173"/>
        <v>0</v>
      </c>
      <c r="F804" s="5" t="b">
        <f t="shared" ref="F804" si="182">OR(ISNUMBER(SEARCH("Material", C804)), ISNUMBER(SEARCH("recover", C804)))</f>
        <v>1</v>
      </c>
    </row>
    <row r="805" spans="1:6" hidden="1" x14ac:dyDescent="0.3">
      <c r="A805" s="2" t="s">
        <v>2073</v>
      </c>
      <c r="B805" s="2" t="s">
        <v>2074</v>
      </c>
      <c r="C805" s="2" t="s">
        <v>2075</v>
      </c>
      <c r="D805" s="2" t="b">
        <f t="shared" si="172"/>
        <v>0</v>
      </c>
      <c r="E805" s="2" t="b">
        <f t="shared" si="173"/>
        <v>0</v>
      </c>
    </row>
    <row r="806" spans="1:6" x14ac:dyDescent="0.3">
      <c r="A806" s="5" t="s">
        <v>17873</v>
      </c>
      <c r="B806" s="5" t="s">
        <v>17874</v>
      </c>
      <c r="C806" s="5" t="s">
        <v>17875</v>
      </c>
      <c r="D806" s="5" t="b">
        <f t="shared" si="172"/>
        <v>0</v>
      </c>
      <c r="E806" s="5" t="b">
        <f t="shared" si="173"/>
        <v>1</v>
      </c>
      <c r="F806" s="5" t="b">
        <f t="shared" ref="F806:F813" si="183">OR(ISNUMBER(SEARCH("Material", C806)), ISNUMBER(SEARCH("recover", C806)))</f>
        <v>1</v>
      </c>
    </row>
    <row r="807" spans="1:6" x14ac:dyDescent="0.3">
      <c r="A807" s="5" t="s">
        <v>8909</v>
      </c>
      <c r="B807" s="5" t="s">
        <v>8910</v>
      </c>
      <c r="C807" s="5" t="s">
        <v>8911</v>
      </c>
      <c r="D807" s="5" t="b">
        <f t="shared" si="172"/>
        <v>1</v>
      </c>
      <c r="E807" s="5" t="b">
        <f t="shared" si="173"/>
        <v>1</v>
      </c>
      <c r="F807" s="5" t="b">
        <f t="shared" si="183"/>
        <v>1</v>
      </c>
    </row>
    <row r="808" spans="1:6" x14ac:dyDescent="0.3">
      <c r="A808" s="5" t="s">
        <v>17876</v>
      </c>
      <c r="B808" s="5" t="s">
        <v>17877</v>
      </c>
      <c r="C808" s="5" t="s">
        <v>17878</v>
      </c>
      <c r="D808" s="5" t="b">
        <f t="shared" si="172"/>
        <v>1</v>
      </c>
      <c r="E808" s="5" t="b">
        <f t="shared" si="173"/>
        <v>1</v>
      </c>
      <c r="F808" s="5" t="b">
        <f t="shared" si="183"/>
        <v>1</v>
      </c>
    </row>
    <row r="809" spans="1:6" x14ac:dyDescent="0.3">
      <c r="A809" s="5" t="s">
        <v>16217</v>
      </c>
      <c r="B809" s="5" t="s">
        <v>16218</v>
      </c>
      <c r="C809" s="5" t="s">
        <v>16219</v>
      </c>
      <c r="D809" s="5" t="b">
        <f t="shared" si="172"/>
        <v>1</v>
      </c>
      <c r="E809" s="5" t="b">
        <f t="shared" si="173"/>
        <v>1</v>
      </c>
      <c r="F809" s="5" t="b">
        <f t="shared" si="183"/>
        <v>1</v>
      </c>
    </row>
    <row r="810" spans="1:6" x14ac:dyDescent="0.3">
      <c r="A810" s="5" t="s">
        <v>594</v>
      </c>
      <c r="B810" s="5" t="s">
        <v>595</v>
      </c>
      <c r="C810" s="5" t="s">
        <v>596</v>
      </c>
      <c r="D810" s="5" t="b">
        <f t="shared" si="172"/>
        <v>1</v>
      </c>
      <c r="E810" s="5" t="b">
        <f t="shared" si="173"/>
        <v>1</v>
      </c>
      <c r="F810" s="5" t="b">
        <f t="shared" si="183"/>
        <v>1</v>
      </c>
    </row>
    <row r="811" spans="1:6" x14ac:dyDescent="0.3">
      <c r="A811" s="5" t="s">
        <v>931</v>
      </c>
      <c r="B811" s="5" t="s">
        <v>932</v>
      </c>
      <c r="C811" s="5" t="s">
        <v>933</v>
      </c>
      <c r="D811" s="5" t="b">
        <f t="shared" si="172"/>
        <v>1</v>
      </c>
      <c r="E811" s="5" t="b">
        <f t="shared" si="173"/>
        <v>1</v>
      </c>
      <c r="F811" s="5" t="b">
        <f t="shared" si="183"/>
        <v>1</v>
      </c>
    </row>
    <row r="812" spans="1:6" x14ac:dyDescent="0.3">
      <c r="A812" s="5" t="s">
        <v>543</v>
      </c>
      <c r="B812" s="5" t="s">
        <v>544</v>
      </c>
      <c r="C812" s="5" t="s">
        <v>545</v>
      </c>
      <c r="D812" s="5" t="b">
        <f t="shared" si="172"/>
        <v>1</v>
      </c>
      <c r="E812" s="5" t="b">
        <f t="shared" si="173"/>
        <v>0</v>
      </c>
      <c r="F812" s="5" t="b">
        <f t="shared" si="183"/>
        <v>1</v>
      </c>
    </row>
    <row r="813" spans="1:6" x14ac:dyDescent="0.3">
      <c r="A813" s="5" t="s">
        <v>1280</v>
      </c>
      <c r="B813" s="5" t="s">
        <v>1281</v>
      </c>
      <c r="C813" s="5" t="s">
        <v>1282</v>
      </c>
      <c r="D813" s="5" t="b">
        <f t="shared" si="172"/>
        <v>1</v>
      </c>
      <c r="E813" s="5" t="b">
        <f t="shared" si="173"/>
        <v>1</v>
      </c>
      <c r="F813" s="5" t="b">
        <f t="shared" si="183"/>
        <v>1</v>
      </c>
    </row>
    <row r="814" spans="1:6" hidden="1" x14ac:dyDescent="0.3">
      <c r="A814" s="2" t="s">
        <v>17879</v>
      </c>
      <c r="B814" s="2" t="s">
        <v>17880</v>
      </c>
      <c r="C814" s="2" t="s">
        <v>17881</v>
      </c>
      <c r="D814" s="2" t="b">
        <f t="shared" si="172"/>
        <v>0</v>
      </c>
      <c r="E814" s="2" t="b">
        <f t="shared" si="173"/>
        <v>0</v>
      </c>
    </row>
    <row r="815" spans="1:6" hidden="1" x14ac:dyDescent="0.3">
      <c r="A815" s="2" t="s">
        <v>13367</v>
      </c>
      <c r="B815" s="2" t="s">
        <v>13368</v>
      </c>
      <c r="C815" s="2" t="s">
        <v>13369</v>
      </c>
      <c r="D815" s="2" t="b">
        <f t="shared" si="172"/>
        <v>0</v>
      </c>
      <c r="E815" s="2" t="b">
        <f t="shared" si="173"/>
        <v>0</v>
      </c>
    </row>
    <row r="816" spans="1:6" x14ac:dyDescent="0.3">
      <c r="A816" s="5" t="s">
        <v>4184</v>
      </c>
      <c r="B816" s="5" t="s">
        <v>4185</v>
      </c>
      <c r="C816" s="5" t="s">
        <v>4186</v>
      </c>
      <c r="D816" s="5" t="b">
        <f t="shared" si="172"/>
        <v>1</v>
      </c>
      <c r="E816" s="5" t="b">
        <f t="shared" si="173"/>
        <v>1</v>
      </c>
      <c r="F816" s="5" t="b">
        <f t="shared" ref="F816:F820" si="184">OR(ISNUMBER(SEARCH("Material", C816)), ISNUMBER(SEARCH("recover", C816)))</f>
        <v>1</v>
      </c>
    </row>
    <row r="817" spans="1:6" x14ac:dyDescent="0.3">
      <c r="A817" s="5" t="s">
        <v>17882</v>
      </c>
      <c r="B817" s="5" t="s">
        <v>17883</v>
      </c>
      <c r="C817" s="5" t="s">
        <v>17884</v>
      </c>
      <c r="D817" s="5" t="b">
        <f t="shared" si="172"/>
        <v>1</v>
      </c>
      <c r="E817" s="5" t="b">
        <f t="shared" si="173"/>
        <v>1</v>
      </c>
      <c r="F817" s="5" t="b">
        <f t="shared" si="184"/>
        <v>1</v>
      </c>
    </row>
    <row r="818" spans="1:6" x14ac:dyDescent="0.3">
      <c r="A818" s="5" t="s">
        <v>17885</v>
      </c>
      <c r="B818" s="5" t="s">
        <v>17886</v>
      </c>
      <c r="C818" s="5" t="s">
        <v>17887</v>
      </c>
      <c r="D818" s="5" t="b">
        <f t="shared" si="172"/>
        <v>1</v>
      </c>
      <c r="E818" s="5" t="b">
        <f t="shared" si="173"/>
        <v>1</v>
      </c>
      <c r="F818" s="5" t="b">
        <f t="shared" si="184"/>
        <v>1</v>
      </c>
    </row>
    <row r="819" spans="1:6" x14ac:dyDescent="0.3">
      <c r="A819" s="5" t="s">
        <v>13006</v>
      </c>
      <c r="B819" s="5" t="s">
        <v>13007</v>
      </c>
      <c r="C819" s="5" t="s">
        <v>13008</v>
      </c>
      <c r="D819" s="5" t="b">
        <f t="shared" si="172"/>
        <v>1</v>
      </c>
      <c r="E819" s="5" t="b">
        <f t="shared" si="173"/>
        <v>1</v>
      </c>
      <c r="F819" s="5" t="b">
        <f t="shared" si="184"/>
        <v>1</v>
      </c>
    </row>
    <row r="820" spans="1:6" x14ac:dyDescent="0.3">
      <c r="A820" s="5" t="s">
        <v>3873</v>
      </c>
      <c r="B820" s="5" t="s">
        <v>3874</v>
      </c>
      <c r="C820" s="5" t="s">
        <v>3875</v>
      </c>
      <c r="D820" s="5" t="b">
        <f t="shared" si="172"/>
        <v>1</v>
      </c>
      <c r="E820" s="5" t="b">
        <f t="shared" si="173"/>
        <v>1</v>
      </c>
      <c r="F820" s="5" t="b">
        <f t="shared" si="184"/>
        <v>1</v>
      </c>
    </row>
    <row r="821" spans="1:6" hidden="1" x14ac:dyDescent="0.3">
      <c r="A821" s="2" t="s">
        <v>3634</v>
      </c>
      <c r="B821" s="2" t="s">
        <v>3635</v>
      </c>
      <c r="C821" s="2" t="s">
        <v>3636</v>
      </c>
      <c r="D821" s="2" t="b">
        <f t="shared" si="172"/>
        <v>0</v>
      </c>
      <c r="E821" s="2" t="b">
        <f t="shared" si="173"/>
        <v>0</v>
      </c>
    </row>
    <row r="822" spans="1:6" x14ac:dyDescent="0.3">
      <c r="A822" s="5" t="s">
        <v>17888</v>
      </c>
      <c r="B822" s="5" t="s">
        <v>17889</v>
      </c>
      <c r="C822" s="5" t="s">
        <v>17890</v>
      </c>
      <c r="D822" s="5" t="b">
        <f t="shared" si="172"/>
        <v>1</v>
      </c>
      <c r="E822" s="5" t="b">
        <f t="shared" si="173"/>
        <v>1</v>
      </c>
      <c r="F822" s="5" t="b">
        <f t="shared" ref="F822:F835" si="185">OR(ISNUMBER(SEARCH("Material", C822)), ISNUMBER(SEARCH("recover", C822)))</f>
        <v>1</v>
      </c>
    </row>
    <row r="823" spans="1:6" x14ac:dyDescent="0.3">
      <c r="A823" s="5" t="s">
        <v>13498</v>
      </c>
      <c r="B823" s="5" t="s">
        <v>13499</v>
      </c>
      <c r="C823" s="5" t="s">
        <v>13500</v>
      </c>
      <c r="D823" s="5" t="b">
        <f t="shared" si="172"/>
        <v>1</v>
      </c>
      <c r="E823" s="5" t="b">
        <f t="shared" si="173"/>
        <v>1</v>
      </c>
      <c r="F823" s="5" t="b">
        <f t="shared" si="185"/>
        <v>1</v>
      </c>
    </row>
    <row r="824" spans="1:6" x14ac:dyDescent="0.3">
      <c r="A824" s="5" t="s">
        <v>12940</v>
      </c>
      <c r="B824" s="5" t="s">
        <v>12941</v>
      </c>
      <c r="C824" s="5" t="s">
        <v>12942</v>
      </c>
      <c r="D824" s="5" t="b">
        <f t="shared" si="172"/>
        <v>1</v>
      </c>
      <c r="E824" s="5" t="b">
        <f t="shared" si="173"/>
        <v>1</v>
      </c>
      <c r="F824" s="5" t="b">
        <f t="shared" si="185"/>
        <v>1</v>
      </c>
    </row>
    <row r="825" spans="1:6" x14ac:dyDescent="0.3">
      <c r="A825" s="5" t="s">
        <v>4108</v>
      </c>
      <c r="B825" s="5" t="s">
        <v>4109</v>
      </c>
      <c r="C825" s="5" t="s">
        <v>4110</v>
      </c>
      <c r="D825" s="5" t="b">
        <f t="shared" si="172"/>
        <v>1</v>
      </c>
      <c r="E825" s="5" t="b">
        <f t="shared" si="173"/>
        <v>1</v>
      </c>
      <c r="F825" s="5" t="b">
        <f t="shared" si="185"/>
        <v>1</v>
      </c>
    </row>
    <row r="826" spans="1:6" x14ac:dyDescent="0.3">
      <c r="A826" s="5" t="s">
        <v>17891</v>
      </c>
      <c r="B826" s="5" t="s">
        <v>17892</v>
      </c>
      <c r="C826" s="5" t="s">
        <v>17893</v>
      </c>
      <c r="D826" s="5" t="b">
        <f t="shared" si="172"/>
        <v>1</v>
      </c>
      <c r="E826" s="5" t="b">
        <f t="shared" si="173"/>
        <v>1</v>
      </c>
      <c r="F826" s="5" t="b">
        <f t="shared" si="185"/>
        <v>1</v>
      </c>
    </row>
    <row r="827" spans="1:6" hidden="1" x14ac:dyDescent="0.3">
      <c r="A827" t="s">
        <v>17894</v>
      </c>
      <c r="B827" t="s">
        <v>17895</v>
      </c>
      <c r="C827" t="s">
        <v>17896</v>
      </c>
      <c r="D827" t="b">
        <f t="shared" si="172"/>
        <v>1</v>
      </c>
      <c r="E827" t="b">
        <f t="shared" si="173"/>
        <v>0</v>
      </c>
      <c r="F827" t="b">
        <f t="shared" si="185"/>
        <v>0</v>
      </c>
    </row>
    <row r="828" spans="1:6" hidden="1" x14ac:dyDescent="0.3">
      <c r="A828" t="s">
        <v>6868</v>
      </c>
      <c r="B828" t="s">
        <v>6869</v>
      </c>
      <c r="C828" t="s">
        <v>6870</v>
      </c>
      <c r="D828" t="b">
        <f t="shared" si="172"/>
        <v>1</v>
      </c>
      <c r="E828" t="b">
        <f t="shared" si="173"/>
        <v>0</v>
      </c>
      <c r="F828" t="b">
        <f t="shared" si="185"/>
        <v>0</v>
      </c>
    </row>
    <row r="829" spans="1:6" x14ac:dyDescent="0.3">
      <c r="A829" s="5" t="s">
        <v>17897</v>
      </c>
      <c r="B829" s="5" t="s">
        <v>17898</v>
      </c>
      <c r="C829" s="5" t="s">
        <v>17899</v>
      </c>
      <c r="D829" s="5" t="b">
        <f t="shared" si="172"/>
        <v>1</v>
      </c>
      <c r="E829" s="5" t="b">
        <f t="shared" si="173"/>
        <v>1</v>
      </c>
      <c r="F829" s="5" t="b">
        <f t="shared" si="185"/>
        <v>1</v>
      </c>
    </row>
    <row r="830" spans="1:6" x14ac:dyDescent="0.3">
      <c r="A830" s="5" t="s">
        <v>6099</v>
      </c>
      <c r="B830" s="5" t="s">
        <v>6100</v>
      </c>
      <c r="C830" s="5" t="s">
        <v>6101</v>
      </c>
      <c r="D830" s="5" t="b">
        <f t="shared" si="172"/>
        <v>0</v>
      </c>
      <c r="E830" s="5" t="b">
        <f t="shared" si="173"/>
        <v>1</v>
      </c>
      <c r="F830" s="5" t="b">
        <f t="shared" si="185"/>
        <v>1</v>
      </c>
    </row>
    <row r="831" spans="1:6" hidden="1" x14ac:dyDescent="0.3">
      <c r="A831" t="s">
        <v>7507</v>
      </c>
      <c r="B831" t="s">
        <v>7508</v>
      </c>
      <c r="C831" t="s">
        <v>7509</v>
      </c>
      <c r="D831" t="b">
        <f t="shared" si="172"/>
        <v>1</v>
      </c>
      <c r="E831" t="b">
        <f t="shared" si="173"/>
        <v>0</v>
      </c>
      <c r="F831" t="b">
        <f t="shared" si="185"/>
        <v>0</v>
      </c>
    </row>
    <row r="832" spans="1:6" hidden="1" x14ac:dyDescent="0.3">
      <c r="A832" t="s">
        <v>7194</v>
      </c>
      <c r="B832" t="s">
        <v>7195</v>
      </c>
      <c r="C832" t="s">
        <v>7196</v>
      </c>
      <c r="D832" t="b">
        <f t="shared" si="172"/>
        <v>1</v>
      </c>
      <c r="E832" t="b">
        <f t="shared" si="173"/>
        <v>1</v>
      </c>
      <c r="F832" t="b">
        <f t="shared" si="185"/>
        <v>0</v>
      </c>
    </row>
    <row r="833" spans="1:6" x14ac:dyDescent="0.3">
      <c r="A833" s="5" t="s">
        <v>6663</v>
      </c>
      <c r="B833" s="5" t="s">
        <v>6664</v>
      </c>
      <c r="C833" s="5" t="s">
        <v>6665</v>
      </c>
      <c r="D833" s="5" t="b">
        <f t="shared" si="172"/>
        <v>1</v>
      </c>
      <c r="E833" s="5" t="b">
        <f t="shared" si="173"/>
        <v>1</v>
      </c>
      <c r="F833" s="5" t="b">
        <f t="shared" si="185"/>
        <v>1</v>
      </c>
    </row>
    <row r="834" spans="1:6" hidden="1" x14ac:dyDescent="0.3">
      <c r="A834" t="s">
        <v>17900</v>
      </c>
      <c r="B834" t="s">
        <v>17901</v>
      </c>
      <c r="C834" t="s">
        <v>17902</v>
      </c>
      <c r="D834" t="b">
        <f t="shared" si="172"/>
        <v>1</v>
      </c>
      <c r="E834" t="b">
        <f t="shared" si="173"/>
        <v>1</v>
      </c>
      <c r="F834" t="b">
        <f t="shared" si="185"/>
        <v>0</v>
      </c>
    </row>
    <row r="835" spans="1:6" x14ac:dyDescent="0.3">
      <c r="A835" s="5" t="s">
        <v>6804</v>
      </c>
      <c r="B835" s="5" t="s">
        <v>6805</v>
      </c>
      <c r="C835" s="5" t="s">
        <v>6806</v>
      </c>
      <c r="D835" s="5" t="b">
        <f t="shared" ref="D835:D898" si="186">OR(ISNUMBER(SEARCH("Battery", C835)), ISNUMBER(SEARCH("Batteries", C835)))</f>
        <v>1</v>
      </c>
      <c r="E835" s="5" t="b">
        <f t="shared" ref="E835:E898" si="187">OR(ISNUMBER(SEARCH("Battery", B835)), ISNUMBER(SEARCH("Batteries", B835)))</f>
        <v>1</v>
      </c>
      <c r="F835" s="5" t="b">
        <f t="shared" si="185"/>
        <v>1</v>
      </c>
    </row>
    <row r="836" spans="1:6" hidden="1" x14ac:dyDescent="0.3">
      <c r="A836" s="2" t="s">
        <v>17903</v>
      </c>
      <c r="B836" s="2" t="s">
        <v>17904</v>
      </c>
      <c r="C836" s="2" t="s">
        <v>17905</v>
      </c>
      <c r="D836" s="2" t="b">
        <f t="shared" si="186"/>
        <v>0</v>
      </c>
      <c r="E836" s="2" t="b">
        <f t="shared" si="187"/>
        <v>0</v>
      </c>
    </row>
    <row r="837" spans="1:6" x14ac:dyDescent="0.3">
      <c r="A837" s="5" t="s">
        <v>6311</v>
      </c>
      <c r="B837" s="5" t="s">
        <v>6312</v>
      </c>
      <c r="C837" s="5" t="s">
        <v>6313</v>
      </c>
      <c r="D837" s="5" t="b">
        <f t="shared" si="186"/>
        <v>1</v>
      </c>
      <c r="E837" s="5" t="b">
        <f t="shared" si="187"/>
        <v>1</v>
      </c>
      <c r="F837" s="5" t="b">
        <f t="shared" ref="F837" si="188">OR(ISNUMBER(SEARCH("Material", C837)), ISNUMBER(SEARCH("recover", C837)))</f>
        <v>1</v>
      </c>
    </row>
    <row r="838" spans="1:6" hidden="1" x14ac:dyDescent="0.3">
      <c r="A838" s="2" t="s">
        <v>15309</v>
      </c>
      <c r="B838" s="2" t="s">
        <v>15310</v>
      </c>
      <c r="C838" s="2" t="s">
        <v>15311</v>
      </c>
      <c r="D838" s="2" t="b">
        <f t="shared" si="186"/>
        <v>0</v>
      </c>
      <c r="E838" s="2" t="b">
        <f t="shared" si="187"/>
        <v>0</v>
      </c>
    </row>
    <row r="839" spans="1:6" hidden="1" x14ac:dyDescent="0.3">
      <c r="A839" s="2" t="s">
        <v>17906</v>
      </c>
      <c r="B839" s="2" t="s">
        <v>17907</v>
      </c>
      <c r="C839" s="2" t="s">
        <v>17908</v>
      </c>
      <c r="D839" s="2" t="b">
        <f t="shared" si="186"/>
        <v>0</v>
      </c>
      <c r="E839" s="2" t="b">
        <f t="shared" si="187"/>
        <v>0</v>
      </c>
    </row>
    <row r="840" spans="1:6" hidden="1" x14ac:dyDescent="0.3">
      <c r="A840" s="2" t="s">
        <v>5338</v>
      </c>
      <c r="B840" s="2" t="s">
        <v>5339</v>
      </c>
      <c r="C840" s="2" t="s">
        <v>5340</v>
      </c>
      <c r="D840" s="2" t="b">
        <f t="shared" si="186"/>
        <v>0</v>
      </c>
      <c r="E840" s="2" t="b">
        <f t="shared" si="187"/>
        <v>0</v>
      </c>
    </row>
    <row r="841" spans="1:6" x14ac:dyDescent="0.3">
      <c r="A841" s="5" t="s">
        <v>10097</v>
      </c>
      <c r="B841" s="5" t="s">
        <v>10098</v>
      </c>
      <c r="C841" s="5" t="s">
        <v>10099</v>
      </c>
      <c r="D841" s="5" t="b">
        <f t="shared" si="186"/>
        <v>1</v>
      </c>
      <c r="E841" s="5" t="b">
        <f t="shared" si="187"/>
        <v>1</v>
      </c>
      <c r="F841" s="5" t="b">
        <f t="shared" ref="F841:F845" si="189">OR(ISNUMBER(SEARCH("Material", C841)), ISNUMBER(SEARCH("recover", C841)))</f>
        <v>1</v>
      </c>
    </row>
    <row r="842" spans="1:6" x14ac:dyDescent="0.3">
      <c r="A842" s="5" t="s">
        <v>17909</v>
      </c>
      <c r="B842" s="5" t="s">
        <v>17910</v>
      </c>
      <c r="C842" s="5" t="s">
        <v>17911</v>
      </c>
      <c r="D842" s="5" t="b">
        <f t="shared" si="186"/>
        <v>1</v>
      </c>
      <c r="E842" s="5" t="b">
        <f t="shared" si="187"/>
        <v>1</v>
      </c>
      <c r="F842" s="5" t="b">
        <f t="shared" si="189"/>
        <v>1</v>
      </c>
    </row>
    <row r="843" spans="1:6" x14ac:dyDescent="0.3">
      <c r="A843" s="5" t="s">
        <v>15338</v>
      </c>
      <c r="B843" s="5" t="s">
        <v>15339</v>
      </c>
      <c r="C843" s="5" t="s">
        <v>15340</v>
      </c>
      <c r="D843" s="5" t="b">
        <f t="shared" si="186"/>
        <v>1</v>
      </c>
      <c r="E843" s="5" t="b">
        <f t="shared" si="187"/>
        <v>1</v>
      </c>
      <c r="F843" s="5" t="b">
        <f t="shared" si="189"/>
        <v>1</v>
      </c>
    </row>
    <row r="844" spans="1:6" x14ac:dyDescent="0.3">
      <c r="A844" s="5" t="s">
        <v>17912</v>
      </c>
      <c r="B844" s="5" t="s">
        <v>17913</v>
      </c>
      <c r="C844" s="5" t="s">
        <v>17914</v>
      </c>
      <c r="D844" s="5" t="b">
        <f t="shared" si="186"/>
        <v>1</v>
      </c>
      <c r="E844" s="5" t="b">
        <f t="shared" si="187"/>
        <v>1</v>
      </c>
      <c r="F844" s="5" t="b">
        <f t="shared" si="189"/>
        <v>1</v>
      </c>
    </row>
    <row r="845" spans="1:6" x14ac:dyDescent="0.3">
      <c r="A845" s="5" t="s">
        <v>8116</v>
      </c>
      <c r="B845" s="5" t="s">
        <v>8117</v>
      </c>
      <c r="C845" s="5" t="s">
        <v>8118</v>
      </c>
      <c r="D845" s="5" t="b">
        <f t="shared" si="186"/>
        <v>1</v>
      </c>
      <c r="E845" s="5" t="b">
        <f t="shared" si="187"/>
        <v>1</v>
      </c>
      <c r="F845" s="5" t="b">
        <f t="shared" si="189"/>
        <v>1</v>
      </c>
    </row>
    <row r="846" spans="1:6" hidden="1" x14ac:dyDescent="0.3">
      <c r="A846" s="2" t="s">
        <v>7963</v>
      </c>
      <c r="B846" s="2" t="s">
        <v>7964</v>
      </c>
      <c r="C846" s="2" t="s">
        <v>7965</v>
      </c>
      <c r="D846" s="2" t="b">
        <f t="shared" si="186"/>
        <v>0</v>
      </c>
      <c r="E846" s="2" t="b">
        <f t="shared" si="187"/>
        <v>0</v>
      </c>
    </row>
    <row r="847" spans="1:6" x14ac:dyDescent="0.3">
      <c r="A847" s="5" t="s">
        <v>17915</v>
      </c>
      <c r="B847" s="5" t="s">
        <v>17916</v>
      </c>
      <c r="C847" s="5" t="s">
        <v>17917</v>
      </c>
      <c r="D847" s="5" t="b">
        <f t="shared" si="186"/>
        <v>1</v>
      </c>
      <c r="E847" s="5" t="b">
        <f t="shared" si="187"/>
        <v>1</v>
      </c>
      <c r="F847" s="5" t="b">
        <f t="shared" ref="F847" si="190">OR(ISNUMBER(SEARCH("Material", C847)), ISNUMBER(SEARCH("recover", C847)))</f>
        <v>1</v>
      </c>
    </row>
    <row r="848" spans="1:6" hidden="1" x14ac:dyDescent="0.3">
      <c r="A848" s="2" t="s">
        <v>17918</v>
      </c>
      <c r="B848" s="2" t="s">
        <v>17919</v>
      </c>
      <c r="C848" s="2" t="s">
        <v>17920</v>
      </c>
      <c r="D848" s="2" t="b">
        <f t="shared" si="186"/>
        <v>0</v>
      </c>
      <c r="E848" s="2" t="b">
        <f t="shared" si="187"/>
        <v>0</v>
      </c>
    </row>
    <row r="849" spans="1:6" x14ac:dyDescent="0.3">
      <c r="A849" s="5" t="s">
        <v>6620</v>
      </c>
      <c r="B849" s="5" t="s">
        <v>6621</v>
      </c>
      <c r="C849" s="5" t="s">
        <v>6622</v>
      </c>
      <c r="D849" s="5" t="b">
        <f t="shared" si="186"/>
        <v>1</v>
      </c>
      <c r="E849" s="5" t="b">
        <f t="shared" si="187"/>
        <v>1</v>
      </c>
      <c r="F849" s="5" t="b">
        <f t="shared" ref="F849" si="191">OR(ISNUMBER(SEARCH("Material", C849)), ISNUMBER(SEARCH("recover", C849)))</f>
        <v>1</v>
      </c>
    </row>
    <row r="850" spans="1:6" hidden="1" x14ac:dyDescent="0.3">
      <c r="A850" s="2" t="s">
        <v>12229</v>
      </c>
      <c r="B850" s="2" t="s">
        <v>12230</v>
      </c>
      <c r="C850" s="2" t="s">
        <v>12231</v>
      </c>
      <c r="D850" s="2" t="b">
        <f t="shared" si="186"/>
        <v>0</v>
      </c>
      <c r="E850" s="2" t="b">
        <f t="shared" si="187"/>
        <v>0</v>
      </c>
    </row>
    <row r="851" spans="1:6" hidden="1" x14ac:dyDescent="0.3">
      <c r="A851" t="s">
        <v>17921</v>
      </c>
      <c r="B851" t="s">
        <v>17922</v>
      </c>
      <c r="C851" t="s">
        <v>17923</v>
      </c>
      <c r="D851" t="b">
        <f t="shared" si="186"/>
        <v>1</v>
      </c>
      <c r="E851" t="b">
        <f t="shared" si="187"/>
        <v>0</v>
      </c>
      <c r="F851" t="b">
        <f t="shared" ref="F851:F852" si="192">OR(ISNUMBER(SEARCH("Material", C851)), ISNUMBER(SEARCH("recover", C851)))</f>
        <v>0</v>
      </c>
    </row>
    <row r="852" spans="1:6" x14ac:dyDescent="0.3">
      <c r="A852" s="5" t="s">
        <v>7573</v>
      </c>
      <c r="B852" s="5" t="s">
        <v>7574</v>
      </c>
      <c r="C852" s="5" t="s">
        <v>7575</v>
      </c>
      <c r="D852" s="5" t="b">
        <f t="shared" si="186"/>
        <v>1</v>
      </c>
      <c r="E852" s="5" t="b">
        <f t="shared" si="187"/>
        <v>1</v>
      </c>
      <c r="F852" s="5" t="b">
        <f t="shared" si="192"/>
        <v>1</v>
      </c>
    </row>
    <row r="853" spans="1:6" hidden="1" x14ac:dyDescent="0.3">
      <c r="A853" s="2" t="s">
        <v>14310</v>
      </c>
      <c r="B853" s="2" t="s">
        <v>14311</v>
      </c>
      <c r="C853" s="2" t="s">
        <v>14312</v>
      </c>
      <c r="D853" s="2" t="b">
        <f t="shared" si="186"/>
        <v>0</v>
      </c>
      <c r="E853" s="2" t="b">
        <f t="shared" si="187"/>
        <v>0</v>
      </c>
    </row>
    <row r="854" spans="1:6" hidden="1" x14ac:dyDescent="0.3">
      <c r="A854" s="2" t="s">
        <v>17924</v>
      </c>
      <c r="B854" s="2" t="s">
        <v>17925</v>
      </c>
      <c r="C854" s="2" t="s">
        <v>17926</v>
      </c>
      <c r="D854" s="2" t="b">
        <f t="shared" si="186"/>
        <v>0</v>
      </c>
      <c r="E854" s="2" t="b">
        <f t="shared" si="187"/>
        <v>0</v>
      </c>
    </row>
    <row r="855" spans="1:6" x14ac:dyDescent="0.3">
      <c r="A855" s="5" t="s">
        <v>17927</v>
      </c>
      <c r="B855" s="5" t="s">
        <v>17928</v>
      </c>
      <c r="C855" s="5" t="s">
        <v>17929</v>
      </c>
      <c r="D855" s="5" t="b">
        <f t="shared" si="186"/>
        <v>1</v>
      </c>
      <c r="E855" s="5" t="b">
        <f t="shared" si="187"/>
        <v>1</v>
      </c>
      <c r="F855" s="5" t="b">
        <f t="shared" ref="F855:F856" si="193">OR(ISNUMBER(SEARCH("Material", C855)), ISNUMBER(SEARCH("recover", C855)))</f>
        <v>1</v>
      </c>
    </row>
    <row r="856" spans="1:6" x14ac:dyDescent="0.3">
      <c r="A856" s="5" t="s">
        <v>13834</v>
      </c>
      <c r="B856" s="5" t="s">
        <v>13835</v>
      </c>
      <c r="C856" s="5" t="s">
        <v>13836</v>
      </c>
      <c r="D856" s="5" t="b">
        <f t="shared" si="186"/>
        <v>1</v>
      </c>
      <c r="E856" s="5" t="b">
        <f t="shared" si="187"/>
        <v>1</v>
      </c>
      <c r="F856" s="5" t="b">
        <f t="shared" si="193"/>
        <v>1</v>
      </c>
    </row>
    <row r="857" spans="1:6" hidden="1" x14ac:dyDescent="0.3">
      <c r="A857" s="2" t="s">
        <v>17930</v>
      </c>
      <c r="B857" s="2" t="s">
        <v>17931</v>
      </c>
      <c r="C857" s="2" t="s">
        <v>17932</v>
      </c>
      <c r="D857" s="2" t="b">
        <f t="shared" si="186"/>
        <v>0</v>
      </c>
      <c r="E857" s="2" t="b">
        <f t="shared" si="187"/>
        <v>0</v>
      </c>
    </row>
    <row r="858" spans="1:6" hidden="1" x14ac:dyDescent="0.3">
      <c r="A858" s="2" t="s">
        <v>17933</v>
      </c>
      <c r="B858" s="2" t="s">
        <v>17934</v>
      </c>
      <c r="C858" s="2" t="s">
        <v>17935</v>
      </c>
      <c r="D858" s="2" t="b">
        <f t="shared" si="186"/>
        <v>0</v>
      </c>
      <c r="E858" s="2" t="b">
        <f t="shared" si="187"/>
        <v>0</v>
      </c>
    </row>
    <row r="859" spans="1:6" hidden="1" x14ac:dyDescent="0.3">
      <c r="A859" s="2" t="s">
        <v>17936</v>
      </c>
      <c r="B859" s="2" t="s">
        <v>17937</v>
      </c>
      <c r="C859" s="2" t="s">
        <v>17938</v>
      </c>
      <c r="D859" s="2" t="b">
        <f t="shared" si="186"/>
        <v>0</v>
      </c>
      <c r="E859" s="2" t="b">
        <f t="shared" si="187"/>
        <v>0</v>
      </c>
    </row>
    <row r="860" spans="1:6" hidden="1" x14ac:dyDescent="0.3">
      <c r="A860" s="2" t="s">
        <v>12113</v>
      </c>
      <c r="B860" s="2" t="s">
        <v>12114</v>
      </c>
      <c r="C860" s="2" t="s">
        <v>12115</v>
      </c>
      <c r="D860" s="2" t="b">
        <f t="shared" si="186"/>
        <v>0</v>
      </c>
      <c r="E860" s="2" t="b">
        <f t="shared" si="187"/>
        <v>0</v>
      </c>
    </row>
    <row r="861" spans="1:6" x14ac:dyDescent="0.3">
      <c r="A861" s="5" t="s">
        <v>9447</v>
      </c>
      <c r="B861" s="5" t="s">
        <v>9448</v>
      </c>
      <c r="C861" s="5" t="s">
        <v>9449</v>
      </c>
      <c r="D861" s="5" t="b">
        <f t="shared" si="186"/>
        <v>1</v>
      </c>
      <c r="E861" s="5" t="b">
        <f t="shared" si="187"/>
        <v>1</v>
      </c>
      <c r="F861" s="5" t="b">
        <f t="shared" ref="F861:F863" si="194">OR(ISNUMBER(SEARCH("Material", C861)), ISNUMBER(SEARCH("recover", C861)))</f>
        <v>1</v>
      </c>
    </row>
    <row r="862" spans="1:6" x14ac:dyDescent="0.3">
      <c r="A862" s="5" t="s">
        <v>17939</v>
      </c>
      <c r="B862" s="5" t="s">
        <v>17940</v>
      </c>
      <c r="C862" s="5" t="s">
        <v>17941</v>
      </c>
      <c r="D862" s="5" t="b">
        <f t="shared" si="186"/>
        <v>1</v>
      </c>
      <c r="E862" s="5" t="b">
        <f t="shared" si="187"/>
        <v>1</v>
      </c>
      <c r="F862" s="5" t="b">
        <f t="shared" si="194"/>
        <v>1</v>
      </c>
    </row>
    <row r="863" spans="1:6" hidden="1" x14ac:dyDescent="0.3">
      <c r="A863" t="s">
        <v>17942</v>
      </c>
      <c r="B863" t="s">
        <v>17943</v>
      </c>
      <c r="C863" t="s">
        <v>17944</v>
      </c>
      <c r="D863" t="b">
        <f t="shared" si="186"/>
        <v>1</v>
      </c>
      <c r="E863" t="b">
        <f t="shared" si="187"/>
        <v>1</v>
      </c>
      <c r="F863" t="b">
        <f t="shared" si="194"/>
        <v>0</v>
      </c>
    </row>
    <row r="864" spans="1:6" hidden="1" x14ac:dyDescent="0.3">
      <c r="A864" s="2" t="s">
        <v>7717</v>
      </c>
      <c r="B864" s="2" t="s">
        <v>7718</v>
      </c>
      <c r="C864" s="2" t="s">
        <v>7719</v>
      </c>
      <c r="D864" s="2" t="b">
        <f t="shared" si="186"/>
        <v>0</v>
      </c>
      <c r="E864" s="2" t="b">
        <f t="shared" si="187"/>
        <v>0</v>
      </c>
    </row>
    <row r="865" spans="1:6" x14ac:dyDescent="0.3">
      <c r="A865" s="5" t="s">
        <v>17945</v>
      </c>
      <c r="B865" s="5" t="s">
        <v>17946</v>
      </c>
      <c r="C865" s="5" t="s">
        <v>17947</v>
      </c>
      <c r="D865" s="5" t="b">
        <f t="shared" si="186"/>
        <v>1</v>
      </c>
      <c r="E865" s="5" t="b">
        <f t="shared" si="187"/>
        <v>1</v>
      </c>
      <c r="F865" s="5" t="b">
        <f t="shared" ref="F865:F866" si="195">OR(ISNUMBER(SEARCH("Material", C865)), ISNUMBER(SEARCH("recover", C865)))</f>
        <v>1</v>
      </c>
    </row>
    <row r="866" spans="1:6" x14ac:dyDescent="0.3">
      <c r="A866" s="5" t="s">
        <v>1394</v>
      </c>
      <c r="B866" s="5" t="s">
        <v>1395</v>
      </c>
      <c r="C866" s="5" t="s">
        <v>1396</v>
      </c>
      <c r="D866" s="5" t="b">
        <f t="shared" si="186"/>
        <v>1</v>
      </c>
      <c r="E866" s="5" t="b">
        <f t="shared" si="187"/>
        <v>0</v>
      </c>
      <c r="F866" s="5" t="b">
        <f t="shared" si="195"/>
        <v>1</v>
      </c>
    </row>
    <row r="867" spans="1:6" hidden="1" x14ac:dyDescent="0.3">
      <c r="A867" s="2" t="s">
        <v>12817</v>
      </c>
      <c r="B867" s="2" t="s">
        <v>12818</v>
      </c>
      <c r="C867" s="2" t="s">
        <v>12819</v>
      </c>
      <c r="D867" s="2" t="b">
        <f t="shared" si="186"/>
        <v>0</v>
      </c>
      <c r="E867" s="2" t="b">
        <f t="shared" si="187"/>
        <v>0</v>
      </c>
    </row>
    <row r="868" spans="1:6" x14ac:dyDescent="0.3">
      <c r="A868" s="5" t="s">
        <v>3090</v>
      </c>
      <c r="B868" s="5" t="s">
        <v>3091</v>
      </c>
      <c r="C868" s="5" t="s">
        <v>3092</v>
      </c>
      <c r="D868" s="5" t="b">
        <f t="shared" si="186"/>
        <v>1</v>
      </c>
      <c r="E868" s="5" t="b">
        <f t="shared" si="187"/>
        <v>0</v>
      </c>
      <c r="F868" s="5" t="b">
        <f t="shared" ref="F868:F869" si="196">OR(ISNUMBER(SEARCH("Material", C868)), ISNUMBER(SEARCH("recover", C868)))</f>
        <v>1</v>
      </c>
    </row>
    <row r="869" spans="1:6" hidden="1" x14ac:dyDescent="0.3">
      <c r="A869" t="s">
        <v>4414</v>
      </c>
      <c r="B869" t="s">
        <v>4415</v>
      </c>
      <c r="C869" t="s">
        <v>4416</v>
      </c>
      <c r="D869" t="b">
        <f t="shared" si="186"/>
        <v>1</v>
      </c>
      <c r="E869" t="b">
        <f t="shared" si="187"/>
        <v>1</v>
      </c>
      <c r="F869" t="b">
        <f t="shared" si="196"/>
        <v>0</v>
      </c>
    </row>
    <row r="870" spans="1:6" hidden="1" x14ac:dyDescent="0.3">
      <c r="A870" s="2" t="s">
        <v>17948</v>
      </c>
      <c r="B870" s="2" t="s">
        <v>17949</v>
      </c>
      <c r="C870" s="2" t="s">
        <v>17950</v>
      </c>
      <c r="D870" s="2" t="b">
        <f t="shared" si="186"/>
        <v>0</v>
      </c>
      <c r="E870" s="2" t="b">
        <f t="shared" si="187"/>
        <v>0</v>
      </c>
    </row>
    <row r="871" spans="1:6" x14ac:dyDescent="0.3">
      <c r="A871" s="5" t="s">
        <v>4199</v>
      </c>
      <c r="B871" s="5" t="s">
        <v>4200</v>
      </c>
      <c r="C871" s="5" t="s">
        <v>4201</v>
      </c>
      <c r="D871" s="5" t="b">
        <f t="shared" si="186"/>
        <v>1</v>
      </c>
      <c r="E871" s="5" t="b">
        <f t="shared" si="187"/>
        <v>1</v>
      </c>
      <c r="F871" s="5" t="b">
        <f t="shared" ref="F871" si="197">OR(ISNUMBER(SEARCH("Material", C871)), ISNUMBER(SEARCH("recover", C871)))</f>
        <v>1</v>
      </c>
    </row>
    <row r="872" spans="1:6" hidden="1" x14ac:dyDescent="0.3">
      <c r="A872" s="2" t="s">
        <v>5350</v>
      </c>
      <c r="B872" s="2" t="s">
        <v>5351</v>
      </c>
      <c r="C872" s="2" t="s">
        <v>5352</v>
      </c>
      <c r="D872" s="2" t="b">
        <f t="shared" si="186"/>
        <v>0</v>
      </c>
      <c r="E872" s="2" t="b">
        <f t="shared" si="187"/>
        <v>0</v>
      </c>
    </row>
    <row r="873" spans="1:6" x14ac:dyDescent="0.3">
      <c r="A873" s="5" t="s">
        <v>5317</v>
      </c>
      <c r="B873" s="5" t="s">
        <v>5318</v>
      </c>
      <c r="C873" s="5" t="s">
        <v>5319</v>
      </c>
      <c r="D873" s="5" t="b">
        <f t="shared" si="186"/>
        <v>1</v>
      </c>
      <c r="E873" s="5" t="b">
        <f t="shared" si="187"/>
        <v>1</v>
      </c>
      <c r="F873" s="5" t="b">
        <f t="shared" ref="F873:F889" si="198">OR(ISNUMBER(SEARCH("Material", C873)), ISNUMBER(SEARCH("recover", C873)))</f>
        <v>1</v>
      </c>
    </row>
    <row r="874" spans="1:6" x14ac:dyDescent="0.3">
      <c r="A874" s="5" t="s">
        <v>4799</v>
      </c>
      <c r="B874" s="5" t="s">
        <v>4800</v>
      </c>
      <c r="C874" s="5" t="s">
        <v>4801</v>
      </c>
      <c r="D874" s="5" t="b">
        <f t="shared" si="186"/>
        <v>1</v>
      </c>
      <c r="E874" s="5" t="b">
        <f t="shared" si="187"/>
        <v>1</v>
      </c>
      <c r="F874" s="5" t="b">
        <f t="shared" si="198"/>
        <v>1</v>
      </c>
    </row>
    <row r="875" spans="1:6" x14ac:dyDescent="0.3">
      <c r="A875" s="5" t="s">
        <v>4280</v>
      </c>
      <c r="B875" s="5" t="s">
        <v>4281</v>
      </c>
      <c r="C875" s="5" t="s">
        <v>4282</v>
      </c>
      <c r="D875" s="5" t="b">
        <f t="shared" si="186"/>
        <v>1</v>
      </c>
      <c r="E875" s="5" t="b">
        <f t="shared" si="187"/>
        <v>1</v>
      </c>
      <c r="F875" s="5" t="b">
        <f t="shared" si="198"/>
        <v>1</v>
      </c>
    </row>
    <row r="876" spans="1:6" x14ac:dyDescent="0.3">
      <c r="A876" s="5" t="s">
        <v>17951</v>
      </c>
      <c r="B876" s="5" t="s">
        <v>17952</v>
      </c>
      <c r="C876" s="5" t="s">
        <v>17953</v>
      </c>
      <c r="D876" s="5" t="b">
        <f t="shared" si="186"/>
        <v>1</v>
      </c>
      <c r="E876" s="5" t="b">
        <f t="shared" si="187"/>
        <v>1</v>
      </c>
      <c r="F876" s="5" t="b">
        <f t="shared" si="198"/>
        <v>1</v>
      </c>
    </row>
    <row r="877" spans="1:6" x14ac:dyDescent="0.3">
      <c r="A877" s="5" t="s">
        <v>4634</v>
      </c>
      <c r="B877" s="5" t="s">
        <v>4635</v>
      </c>
      <c r="C877" s="5" t="s">
        <v>4636</v>
      </c>
      <c r="D877" s="5" t="b">
        <f t="shared" si="186"/>
        <v>1</v>
      </c>
      <c r="E877" s="5" t="b">
        <f t="shared" si="187"/>
        <v>1</v>
      </c>
      <c r="F877" s="5" t="b">
        <f t="shared" si="198"/>
        <v>1</v>
      </c>
    </row>
    <row r="878" spans="1:6" x14ac:dyDescent="0.3">
      <c r="A878" s="5" t="s">
        <v>7323</v>
      </c>
      <c r="B878" s="5" t="s">
        <v>7324</v>
      </c>
      <c r="C878" s="5" t="s">
        <v>7325</v>
      </c>
      <c r="D878" s="5" t="b">
        <f t="shared" si="186"/>
        <v>1</v>
      </c>
      <c r="E878" s="5" t="b">
        <f t="shared" si="187"/>
        <v>1</v>
      </c>
      <c r="F878" s="5" t="b">
        <f t="shared" si="198"/>
        <v>1</v>
      </c>
    </row>
    <row r="879" spans="1:6" x14ac:dyDescent="0.3">
      <c r="A879" s="5" t="s">
        <v>13540</v>
      </c>
      <c r="B879" s="5" t="s">
        <v>13541</v>
      </c>
      <c r="C879" s="5" t="s">
        <v>13542</v>
      </c>
      <c r="D879" s="5" t="b">
        <f t="shared" si="186"/>
        <v>1</v>
      </c>
      <c r="E879" s="5" t="b">
        <f t="shared" si="187"/>
        <v>0</v>
      </c>
      <c r="F879" s="5" t="b">
        <f t="shared" si="198"/>
        <v>1</v>
      </c>
    </row>
    <row r="880" spans="1:6" x14ac:dyDescent="0.3">
      <c r="A880" s="5" t="s">
        <v>4999</v>
      </c>
      <c r="B880" s="5" t="s">
        <v>5000</v>
      </c>
      <c r="C880" s="5" t="s">
        <v>5001</v>
      </c>
      <c r="D880" s="5" t="b">
        <f t="shared" si="186"/>
        <v>1</v>
      </c>
      <c r="E880" s="5" t="b">
        <f t="shared" si="187"/>
        <v>0</v>
      </c>
      <c r="F880" s="5" t="b">
        <f t="shared" si="198"/>
        <v>1</v>
      </c>
    </row>
    <row r="881" spans="1:6" hidden="1" x14ac:dyDescent="0.3">
      <c r="A881" t="s">
        <v>17954</v>
      </c>
      <c r="B881" t="s">
        <v>17955</v>
      </c>
      <c r="C881" t="s">
        <v>17956</v>
      </c>
      <c r="D881" t="b">
        <f t="shared" si="186"/>
        <v>1</v>
      </c>
      <c r="E881" t="b">
        <f t="shared" si="187"/>
        <v>1</v>
      </c>
      <c r="F881" t="b">
        <f t="shared" si="198"/>
        <v>0</v>
      </c>
    </row>
    <row r="882" spans="1:6" x14ac:dyDescent="0.3">
      <c r="A882" s="5" t="s">
        <v>6053</v>
      </c>
      <c r="B882" s="5" t="s">
        <v>6054</v>
      </c>
      <c r="C882" s="5" t="s">
        <v>6055</v>
      </c>
      <c r="D882" s="5" t="b">
        <f t="shared" si="186"/>
        <v>1</v>
      </c>
      <c r="E882" s="5" t="b">
        <f t="shared" si="187"/>
        <v>1</v>
      </c>
      <c r="F882" s="5" t="b">
        <f t="shared" si="198"/>
        <v>1</v>
      </c>
    </row>
    <row r="883" spans="1:6" x14ac:dyDescent="0.3">
      <c r="A883" s="5" t="s">
        <v>14541</v>
      </c>
      <c r="B883" s="5" t="s">
        <v>14542</v>
      </c>
      <c r="C883" s="5" t="s">
        <v>14543</v>
      </c>
      <c r="D883" s="5" t="b">
        <f t="shared" si="186"/>
        <v>0</v>
      </c>
      <c r="E883" s="5" t="b">
        <f t="shared" si="187"/>
        <v>1</v>
      </c>
      <c r="F883" s="5" t="b">
        <f t="shared" si="198"/>
        <v>1</v>
      </c>
    </row>
    <row r="884" spans="1:6" x14ac:dyDescent="0.3">
      <c r="A884" s="5" t="s">
        <v>7191</v>
      </c>
      <c r="B884" s="5" t="s">
        <v>7192</v>
      </c>
      <c r="C884" s="5" t="s">
        <v>7193</v>
      </c>
      <c r="D884" s="5" t="b">
        <f t="shared" si="186"/>
        <v>1</v>
      </c>
      <c r="E884" s="5" t="b">
        <f t="shared" si="187"/>
        <v>1</v>
      </c>
      <c r="F884" s="5" t="b">
        <f t="shared" si="198"/>
        <v>1</v>
      </c>
    </row>
    <row r="885" spans="1:6" x14ac:dyDescent="0.3">
      <c r="A885" s="5" t="s">
        <v>7588</v>
      </c>
      <c r="B885" s="5" t="s">
        <v>7589</v>
      </c>
      <c r="C885" s="5" t="s">
        <v>7590</v>
      </c>
      <c r="D885" s="5" t="b">
        <f t="shared" si="186"/>
        <v>0</v>
      </c>
      <c r="E885" s="5" t="b">
        <f t="shared" si="187"/>
        <v>1</v>
      </c>
      <c r="F885" s="5" t="b">
        <f t="shared" si="198"/>
        <v>1</v>
      </c>
    </row>
    <row r="886" spans="1:6" x14ac:dyDescent="0.3">
      <c r="A886" s="5" t="s">
        <v>9188</v>
      </c>
      <c r="B886" s="5" t="s">
        <v>9189</v>
      </c>
      <c r="C886" s="5" t="s">
        <v>9190</v>
      </c>
      <c r="D886" s="5" t="b">
        <f t="shared" si="186"/>
        <v>1</v>
      </c>
      <c r="E886" s="5" t="b">
        <f t="shared" si="187"/>
        <v>1</v>
      </c>
      <c r="F886" s="5" t="b">
        <f t="shared" si="198"/>
        <v>1</v>
      </c>
    </row>
    <row r="887" spans="1:6" x14ac:dyDescent="0.3">
      <c r="A887" s="5" t="s">
        <v>17957</v>
      </c>
      <c r="B887" s="5" t="s">
        <v>17958</v>
      </c>
      <c r="C887" s="5" t="s">
        <v>17959</v>
      </c>
      <c r="D887" s="5" t="b">
        <f t="shared" si="186"/>
        <v>1</v>
      </c>
      <c r="E887" s="5" t="b">
        <f t="shared" si="187"/>
        <v>1</v>
      </c>
      <c r="F887" s="5" t="b">
        <f t="shared" si="198"/>
        <v>1</v>
      </c>
    </row>
    <row r="888" spans="1:6" x14ac:dyDescent="0.3">
      <c r="A888" s="5" t="s">
        <v>17960</v>
      </c>
      <c r="B888" s="5" t="s">
        <v>17961</v>
      </c>
      <c r="C888" s="5" t="s">
        <v>17962</v>
      </c>
      <c r="D888" s="5" t="b">
        <f t="shared" si="186"/>
        <v>1</v>
      </c>
      <c r="E888" s="5" t="b">
        <f t="shared" si="187"/>
        <v>1</v>
      </c>
      <c r="F888" s="5" t="b">
        <f t="shared" si="198"/>
        <v>1</v>
      </c>
    </row>
    <row r="889" spans="1:6" x14ac:dyDescent="0.3">
      <c r="A889" s="5" t="s">
        <v>9916</v>
      </c>
      <c r="B889" s="5" t="s">
        <v>9917</v>
      </c>
      <c r="C889" s="5" t="s">
        <v>9918</v>
      </c>
      <c r="D889" s="5" t="b">
        <f t="shared" si="186"/>
        <v>1</v>
      </c>
      <c r="E889" s="5" t="b">
        <f t="shared" si="187"/>
        <v>1</v>
      </c>
      <c r="F889" s="5" t="b">
        <f t="shared" si="198"/>
        <v>1</v>
      </c>
    </row>
    <row r="890" spans="1:6" hidden="1" x14ac:dyDescent="0.3">
      <c r="A890" s="2" t="s">
        <v>15801</v>
      </c>
      <c r="B890" s="2" t="s">
        <v>15802</v>
      </c>
      <c r="C890" s="2" t="s">
        <v>15803</v>
      </c>
      <c r="D890" s="2" t="b">
        <f t="shared" si="186"/>
        <v>0</v>
      </c>
      <c r="E890" s="2" t="b">
        <f t="shared" si="187"/>
        <v>0</v>
      </c>
    </row>
    <row r="891" spans="1:6" x14ac:dyDescent="0.3">
      <c r="A891" s="5" t="s">
        <v>9434</v>
      </c>
      <c r="B891" s="5" t="s">
        <v>9435</v>
      </c>
      <c r="C891" s="5" t="s">
        <v>9436</v>
      </c>
      <c r="D891" s="5" t="b">
        <f t="shared" si="186"/>
        <v>1</v>
      </c>
      <c r="E891" s="5" t="b">
        <f t="shared" si="187"/>
        <v>0</v>
      </c>
      <c r="F891" s="5" t="b">
        <f t="shared" ref="F891" si="199">OR(ISNUMBER(SEARCH("Material", C891)), ISNUMBER(SEARCH("recover", C891)))</f>
        <v>1</v>
      </c>
    </row>
    <row r="892" spans="1:6" hidden="1" x14ac:dyDescent="0.3">
      <c r="A892" s="2" t="s">
        <v>17963</v>
      </c>
      <c r="B892" s="2" t="s">
        <v>17964</v>
      </c>
      <c r="C892" s="2" t="s">
        <v>17965</v>
      </c>
      <c r="D892" s="2" t="b">
        <f t="shared" si="186"/>
        <v>0</v>
      </c>
      <c r="E892" s="2" t="b">
        <f t="shared" si="187"/>
        <v>0</v>
      </c>
    </row>
    <row r="893" spans="1:6" x14ac:dyDescent="0.3">
      <c r="A893" s="5" t="s">
        <v>17966</v>
      </c>
      <c r="B893" s="5" t="s">
        <v>17967</v>
      </c>
      <c r="C893" s="5" t="s">
        <v>17968</v>
      </c>
      <c r="D893" s="5" t="b">
        <f t="shared" si="186"/>
        <v>1</v>
      </c>
      <c r="E893" s="5" t="b">
        <f t="shared" si="187"/>
        <v>1</v>
      </c>
      <c r="F893" s="5" t="b">
        <f t="shared" ref="F893:F894" si="200">OR(ISNUMBER(SEARCH("Material", C893)), ISNUMBER(SEARCH("recover", C893)))</f>
        <v>1</v>
      </c>
    </row>
    <row r="894" spans="1:6" x14ac:dyDescent="0.3">
      <c r="A894" s="5" t="s">
        <v>17969</v>
      </c>
      <c r="B894" s="5" t="s">
        <v>17970</v>
      </c>
      <c r="C894" s="5" t="s">
        <v>17971</v>
      </c>
      <c r="D894" s="5" t="b">
        <f t="shared" si="186"/>
        <v>1</v>
      </c>
      <c r="E894" s="5" t="b">
        <f t="shared" si="187"/>
        <v>0</v>
      </c>
      <c r="F894" s="5" t="b">
        <f t="shared" si="200"/>
        <v>1</v>
      </c>
    </row>
    <row r="895" spans="1:6" hidden="1" x14ac:dyDescent="0.3">
      <c r="A895" s="2" t="s">
        <v>17972</v>
      </c>
      <c r="B895" s="2" t="s">
        <v>17973</v>
      </c>
      <c r="C895" s="2" t="s">
        <v>17974</v>
      </c>
      <c r="D895" s="2" t="b">
        <f t="shared" si="186"/>
        <v>0</v>
      </c>
      <c r="E895" s="2" t="b">
        <f t="shared" si="187"/>
        <v>0</v>
      </c>
    </row>
    <row r="896" spans="1:6" hidden="1" x14ac:dyDescent="0.3">
      <c r="A896" s="2" t="s">
        <v>8399</v>
      </c>
      <c r="B896" s="2" t="s">
        <v>8400</v>
      </c>
      <c r="C896" s="2" t="s">
        <v>8401</v>
      </c>
      <c r="D896" s="2" t="b">
        <f t="shared" si="186"/>
        <v>0</v>
      </c>
      <c r="E896" s="2" t="b">
        <f t="shared" si="187"/>
        <v>0</v>
      </c>
    </row>
    <row r="897" spans="1:6" hidden="1" x14ac:dyDescent="0.3">
      <c r="A897" t="s">
        <v>17975</v>
      </c>
      <c r="B897" t="s">
        <v>17976</v>
      </c>
      <c r="C897" t="s">
        <v>17977</v>
      </c>
      <c r="D897" t="b">
        <f t="shared" si="186"/>
        <v>1</v>
      </c>
      <c r="E897" t="b">
        <f t="shared" si="187"/>
        <v>0</v>
      </c>
      <c r="F897" t="b">
        <f t="shared" ref="F897:F900" si="201">OR(ISNUMBER(SEARCH("Material", C897)), ISNUMBER(SEARCH("recover", C897)))</f>
        <v>0</v>
      </c>
    </row>
    <row r="898" spans="1:6" x14ac:dyDescent="0.3">
      <c r="A898" s="5" t="s">
        <v>17978</v>
      </c>
      <c r="B898" s="5" t="s">
        <v>17979</v>
      </c>
      <c r="C898" s="5" t="s">
        <v>17980</v>
      </c>
      <c r="D898" s="5" t="b">
        <f t="shared" si="186"/>
        <v>1</v>
      </c>
      <c r="E898" s="5" t="b">
        <f t="shared" si="187"/>
        <v>1</v>
      </c>
      <c r="F898" s="5" t="b">
        <f t="shared" si="201"/>
        <v>1</v>
      </c>
    </row>
    <row r="899" spans="1:6" x14ac:dyDescent="0.3">
      <c r="A899" s="5" t="s">
        <v>9779</v>
      </c>
      <c r="B899" s="5" t="s">
        <v>9780</v>
      </c>
      <c r="C899" s="5" t="s">
        <v>9781</v>
      </c>
      <c r="D899" s="5" t="b">
        <f t="shared" ref="D899:D962" si="202">OR(ISNUMBER(SEARCH("Battery", C899)), ISNUMBER(SEARCH("Batteries", C899)))</f>
        <v>1</v>
      </c>
      <c r="E899" s="5" t="b">
        <f t="shared" ref="E899:E962" si="203">OR(ISNUMBER(SEARCH("Battery", B899)), ISNUMBER(SEARCH("Batteries", B899)))</f>
        <v>1</v>
      </c>
      <c r="F899" s="5" t="b">
        <f t="shared" si="201"/>
        <v>1</v>
      </c>
    </row>
    <row r="900" spans="1:6" x14ac:dyDescent="0.3">
      <c r="A900" s="5" t="s">
        <v>17981</v>
      </c>
      <c r="B900" s="5" t="s">
        <v>17982</v>
      </c>
      <c r="C900" s="5" t="s">
        <v>17983</v>
      </c>
      <c r="D900" s="5" t="b">
        <f t="shared" si="202"/>
        <v>1</v>
      </c>
      <c r="E900" s="5" t="b">
        <f t="shared" si="203"/>
        <v>1</v>
      </c>
      <c r="F900" s="5" t="b">
        <f t="shared" si="201"/>
        <v>1</v>
      </c>
    </row>
    <row r="901" spans="1:6" hidden="1" x14ac:dyDescent="0.3">
      <c r="A901" s="2" t="s">
        <v>17984</v>
      </c>
      <c r="B901" s="2" t="s">
        <v>17985</v>
      </c>
      <c r="C901" s="2" t="s">
        <v>17986</v>
      </c>
      <c r="D901" s="2" t="b">
        <f t="shared" si="202"/>
        <v>0</v>
      </c>
      <c r="E901" s="2" t="b">
        <f t="shared" si="203"/>
        <v>0</v>
      </c>
    </row>
    <row r="902" spans="1:6" hidden="1" x14ac:dyDescent="0.3">
      <c r="A902" s="2" t="s">
        <v>17987</v>
      </c>
      <c r="B902" s="2" t="s">
        <v>17988</v>
      </c>
      <c r="C902" s="2" t="s">
        <v>17989</v>
      </c>
      <c r="D902" s="2" t="b">
        <f t="shared" si="202"/>
        <v>0</v>
      </c>
      <c r="E902" s="2" t="b">
        <f t="shared" si="203"/>
        <v>0</v>
      </c>
    </row>
    <row r="903" spans="1:6" x14ac:dyDescent="0.3">
      <c r="A903" s="5" t="s">
        <v>17990</v>
      </c>
      <c r="B903" s="5" t="s">
        <v>17991</v>
      </c>
      <c r="C903" s="5" t="s">
        <v>17992</v>
      </c>
      <c r="D903" s="5" t="b">
        <f t="shared" si="202"/>
        <v>1</v>
      </c>
      <c r="E903" s="5" t="b">
        <f t="shared" si="203"/>
        <v>1</v>
      </c>
      <c r="F903" s="5" t="b">
        <f t="shared" ref="F903:F904" si="204">OR(ISNUMBER(SEARCH("Material", C903)), ISNUMBER(SEARCH("recover", C903)))</f>
        <v>1</v>
      </c>
    </row>
    <row r="904" spans="1:6" x14ac:dyDescent="0.3">
      <c r="A904" s="5" t="s">
        <v>16272</v>
      </c>
      <c r="B904" s="5" t="s">
        <v>16273</v>
      </c>
      <c r="C904" s="5" t="s">
        <v>16274</v>
      </c>
      <c r="D904" s="5" t="b">
        <f t="shared" si="202"/>
        <v>1</v>
      </c>
      <c r="E904" s="5" t="b">
        <f t="shared" si="203"/>
        <v>1</v>
      </c>
      <c r="F904" s="5" t="b">
        <f t="shared" si="204"/>
        <v>1</v>
      </c>
    </row>
    <row r="905" spans="1:6" hidden="1" x14ac:dyDescent="0.3">
      <c r="A905" s="2" t="s">
        <v>15907</v>
      </c>
      <c r="B905" s="2" t="s">
        <v>15908</v>
      </c>
      <c r="C905" s="2" t="s">
        <v>15909</v>
      </c>
      <c r="D905" s="2" t="b">
        <f t="shared" si="202"/>
        <v>0</v>
      </c>
      <c r="E905" s="2" t="b">
        <f t="shared" si="203"/>
        <v>0</v>
      </c>
    </row>
    <row r="906" spans="1:6" hidden="1" x14ac:dyDescent="0.3">
      <c r="A906" s="2" t="s">
        <v>17993</v>
      </c>
      <c r="B906" s="2" t="s">
        <v>17994</v>
      </c>
      <c r="C906" s="2" t="s">
        <v>17995</v>
      </c>
      <c r="D906" s="2" t="b">
        <f t="shared" si="202"/>
        <v>0</v>
      </c>
      <c r="E906" s="2" t="b">
        <f t="shared" si="203"/>
        <v>0</v>
      </c>
    </row>
    <row r="907" spans="1:6" x14ac:dyDescent="0.3">
      <c r="A907" s="5" t="s">
        <v>14805</v>
      </c>
      <c r="B907" s="5" t="s">
        <v>14806</v>
      </c>
      <c r="C907" s="5" t="s">
        <v>14807</v>
      </c>
      <c r="D907" s="5" t="b">
        <f t="shared" si="202"/>
        <v>1</v>
      </c>
      <c r="E907" s="5" t="b">
        <f t="shared" si="203"/>
        <v>1</v>
      </c>
      <c r="F907" s="5" t="b">
        <f t="shared" ref="F907:F912" si="205">OR(ISNUMBER(SEARCH("Material", C907)), ISNUMBER(SEARCH("recover", C907)))</f>
        <v>1</v>
      </c>
    </row>
    <row r="908" spans="1:6" x14ac:dyDescent="0.3">
      <c r="A908" s="5" t="s">
        <v>914</v>
      </c>
      <c r="B908" s="5" t="s">
        <v>915</v>
      </c>
      <c r="C908" s="5" t="s">
        <v>916</v>
      </c>
      <c r="D908" s="5" t="b">
        <f t="shared" si="202"/>
        <v>1</v>
      </c>
      <c r="E908" s="5" t="b">
        <f t="shared" si="203"/>
        <v>1</v>
      </c>
      <c r="F908" s="5" t="b">
        <f t="shared" si="205"/>
        <v>1</v>
      </c>
    </row>
    <row r="909" spans="1:6" x14ac:dyDescent="0.3">
      <c r="A909" s="5" t="s">
        <v>176</v>
      </c>
      <c r="B909" s="5" t="s">
        <v>177</v>
      </c>
      <c r="C909" s="5" t="s">
        <v>178</v>
      </c>
      <c r="D909" s="5" t="b">
        <f t="shared" si="202"/>
        <v>1</v>
      </c>
      <c r="E909" s="5" t="b">
        <f t="shared" si="203"/>
        <v>1</v>
      </c>
      <c r="F909" s="5" t="b">
        <f t="shared" si="205"/>
        <v>1</v>
      </c>
    </row>
    <row r="910" spans="1:6" x14ac:dyDescent="0.3">
      <c r="A910" s="5" t="s">
        <v>579</v>
      </c>
      <c r="B910" s="5" t="s">
        <v>580</v>
      </c>
      <c r="C910" s="5" t="s">
        <v>581</v>
      </c>
      <c r="D910" s="5" t="b">
        <f t="shared" si="202"/>
        <v>1</v>
      </c>
      <c r="E910" s="5" t="b">
        <f t="shared" si="203"/>
        <v>1</v>
      </c>
      <c r="F910" s="5" t="b">
        <f t="shared" si="205"/>
        <v>1</v>
      </c>
    </row>
    <row r="911" spans="1:6" x14ac:dyDescent="0.3">
      <c r="A911" s="5" t="s">
        <v>1952</v>
      </c>
      <c r="B911" s="5" t="s">
        <v>1953</v>
      </c>
      <c r="C911" s="5" t="s">
        <v>1954</v>
      </c>
      <c r="D911" s="5" t="b">
        <f t="shared" si="202"/>
        <v>1</v>
      </c>
      <c r="E911" s="5" t="b">
        <f t="shared" si="203"/>
        <v>1</v>
      </c>
      <c r="F911" s="5" t="b">
        <f t="shared" si="205"/>
        <v>1</v>
      </c>
    </row>
    <row r="912" spans="1:6" hidden="1" x14ac:dyDescent="0.3">
      <c r="A912" t="s">
        <v>17996</v>
      </c>
      <c r="B912" t="s">
        <v>17997</v>
      </c>
      <c r="C912" t="s">
        <v>17998</v>
      </c>
      <c r="D912" t="b">
        <f t="shared" si="202"/>
        <v>1</v>
      </c>
      <c r="E912" t="b">
        <f t="shared" si="203"/>
        <v>1</v>
      </c>
      <c r="F912" t="b">
        <f t="shared" si="205"/>
        <v>0</v>
      </c>
    </row>
    <row r="913" spans="1:6" hidden="1" x14ac:dyDescent="0.3">
      <c r="A913" s="2" t="s">
        <v>17999</v>
      </c>
      <c r="B913" s="2" t="s">
        <v>18000</v>
      </c>
      <c r="C913" s="2" t="s">
        <v>18001</v>
      </c>
      <c r="D913" s="2" t="b">
        <f t="shared" si="202"/>
        <v>0</v>
      </c>
      <c r="E913" s="2" t="b">
        <f t="shared" si="203"/>
        <v>0</v>
      </c>
    </row>
    <row r="914" spans="1:6" x14ac:dyDescent="0.3">
      <c r="A914" s="5" t="s">
        <v>1375</v>
      </c>
      <c r="B914" s="5" t="s">
        <v>1376</v>
      </c>
      <c r="C914" s="5" t="s">
        <v>1377</v>
      </c>
      <c r="D914" s="5" t="b">
        <f t="shared" si="202"/>
        <v>1</v>
      </c>
      <c r="E914" s="5" t="b">
        <f t="shared" si="203"/>
        <v>1</v>
      </c>
      <c r="F914" s="5" t="b">
        <f t="shared" ref="F914" si="206">OR(ISNUMBER(SEARCH("Material", C914)), ISNUMBER(SEARCH("recover", C914)))</f>
        <v>1</v>
      </c>
    </row>
    <row r="915" spans="1:6" hidden="1" x14ac:dyDescent="0.3">
      <c r="A915" s="2" t="s">
        <v>1563</v>
      </c>
      <c r="B915" s="2" t="s">
        <v>1564</v>
      </c>
      <c r="C915" s="2" t="s">
        <v>1565</v>
      </c>
      <c r="D915" s="2" t="b">
        <f t="shared" si="202"/>
        <v>0</v>
      </c>
      <c r="E915" s="2" t="b">
        <f t="shared" si="203"/>
        <v>0</v>
      </c>
    </row>
    <row r="916" spans="1:6" hidden="1" x14ac:dyDescent="0.3">
      <c r="A916" t="s">
        <v>2772</v>
      </c>
      <c r="B916" t="s">
        <v>2773</v>
      </c>
      <c r="C916" t="s">
        <v>2774</v>
      </c>
      <c r="D916" t="b">
        <f t="shared" si="202"/>
        <v>1</v>
      </c>
      <c r="E916" t="b">
        <f t="shared" si="203"/>
        <v>1</v>
      </c>
      <c r="F916" t="b">
        <f t="shared" ref="F916:F919" si="207">OR(ISNUMBER(SEARCH("Material", C916)), ISNUMBER(SEARCH("recover", C916)))</f>
        <v>0</v>
      </c>
    </row>
    <row r="917" spans="1:6" x14ac:dyDescent="0.3">
      <c r="A917" s="5" t="s">
        <v>2435</v>
      </c>
      <c r="B917" s="5" t="s">
        <v>2436</v>
      </c>
      <c r="C917" s="5" t="s">
        <v>2437</v>
      </c>
      <c r="D917" s="5" t="b">
        <f t="shared" si="202"/>
        <v>1</v>
      </c>
      <c r="E917" s="5" t="b">
        <f t="shared" si="203"/>
        <v>0</v>
      </c>
      <c r="F917" s="5" t="b">
        <f t="shared" si="207"/>
        <v>1</v>
      </c>
    </row>
    <row r="918" spans="1:6" x14ac:dyDescent="0.3">
      <c r="A918" s="5" t="s">
        <v>2996</v>
      </c>
      <c r="B918" s="5" t="s">
        <v>2997</v>
      </c>
      <c r="C918" s="5" t="s">
        <v>2998</v>
      </c>
      <c r="D918" s="5" t="b">
        <f t="shared" si="202"/>
        <v>1</v>
      </c>
      <c r="E918" s="5" t="b">
        <f t="shared" si="203"/>
        <v>1</v>
      </c>
      <c r="F918" s="5" t="b">
        <f t="shared" si="207"/>
        <v>1</v>
      </c>
    </row>
    <row r="919" spans="1:6" x14ac:dyDescent="0.3">
      <c r="A919" s="5" t="s">
        <v>18002</v>
      </c>
      <c r="B919" s="5" t="s">
        <v>18003</v>
      </c>
      <c r="C919" s="5" t="s">
        <v>18004</v>
      </c>
      <c r="D919" s="5" t="b">
        <f t="shared" si="202"/>
        <v>1</v>
      </c>
      <c r="E919" s="5" t="b">
        <f t="shared" si="203"/>
        <v>1</v>
      </c>
      <c r="F919" s="5" t="b">
        <f t="shared" si="207"/>
        <v>1</v>
      </c>
    </row>
    <row r="920" spans="1:6" hidden="1" x14ac:dyDescent="0.3">
      <c r="A920" s="2" t="s">
        <v>18005</v>
      </c>
      <c r="B920" s="2" t="s">
        <v>18006</v>
      </c>
      <c r="C920" s="2" t="s">
        <v>18007</v>
      </c>
      <c r="D920" s="2" t="b">
        <f t="shared" si="202"/>
        <v>0</v>
      </c>
      <c r="E920" s="2" t="b">
        <f t="shared" si="203"/>
        <v>0</v>
      </c>
    </row>
    <row r="921" spans="1:6" x14ac:dyDescent="0.3">
      <c r="A921" s="5" t="s">
        <v>4488</v>
      </c>
      <c r="B921" s="5" t="s">
        <v>4489</v>
      </c>
      <c r="C921" s="5" t="s">
        <v>4490</v>
      </c>
      <c r="D921" s="5" t="b">
        <f t="shared" si="202"/>
        <v>1</v>
      </c>
      <c r="E921" s="5" t="b">
        <f t="shared" si="203"/>
        <v>1</v>
      </c>
      <c r="F921" s="5" t="b">
        <f t="shared" ref="F921:F923" si="208">OR(ISNUMBER(SEARCH("Material", C921)), ISNUMBER(SEARCH("recover", C921)))</f>
        <v>1</v>
      </c>
    </row>
    <row r="922" spans="1:6" x14ac:dyDescent="0.3">
      <c r="A922" s="5" t="s">
        <v>18008</v>
      </c>
      <c r="B922" s="5" t="s">
        <v>18009</v>
      </c>
      <c r="C922" s="5" t="s">
        <v>18010</v>
      </c>
      <c r="D922" s="5" t="b">
        <f t="shared" si="202"/>
        <v>1</v>
      </c>
      <c r="E922" s="5" t="b">
        <f t="shared" si="203"/>
        <v>1</v>
      </c>
      <c r="F922" s="5" t="b">
        <f t="shared" si="208"/>
        <v>1</v>
      </c>
    </row>
    <row r="923" spans="1:6" x14ac:dyDescent="0.3">
      <c r="A923" s="5" t="s">
        <v>4418</v>
      </c>
      <c r="B923" s="5" t="s">
        <v>4419</v>
      </c>
      <c r="C923" s="5" t="s">
        <v>4420</v>
      </c>
      <c r="D923" s="5" t="b">
        <f t="shared" si="202"/>
        <v>0</v>
      </c>
      <c r="E923" s="5" t="b">
        <f t="shared" si="203"/>
        <v>1</v>
      </c>
      <c r="F923" s="5" t="b">
        <f t="shared" si="208"/>
        <v>1</v>
      </c>
    </row>
    <row r="924" spans="1:6" hidden="1" x14ac:dyDescent="0.3">
      <c r="A924" s="2" t="s">
        <v>6299</v>
      </c>
      <c r="B924" s="2" t="s">
        <v>6300</v>
      </c>
      <c r="C924" s="2" t="s">
        <v>6301</v>
      </c>
      <c r="D924" s="2" t="b">
        <f t="shared" si="202"/>
        <v>0</v>
      </c>
      <c r="E924" s="2" t="b">
        <f t="shared" si="203"/>
        <v>0</v>
      </c>
    </row>
    <row r="925" spans="1:6" x14ac:dyDescent="0.3">
      <c r="A925" s="5" t="s">
        <v>3308</v>
      </c>
      <c r="B925" s="5" t="s">
        <v>3309</v>
      </c>
      <c r="C925" s="5" t="s">
        <v>3310</v>
      </c>
      <c r="D925" s="5" t="b">
        <f t="shared" si="202"/>
        <v>1</v>
      </c>
      <c r="E925" s="5" t="b">
        <f t="shared" si="203"/>
        <v>1</v>
      </c>
      <c r="F925" s="5" t="b">
        <f t="shared" ref="F925:F927" si="209">OR(ISNUMBER(SEARCH("Material", C925)), ISNUMBER(SEARCH("recover", C925)))</f>
        <v>1</v>
      </c>
    </row>
    <row r="926" spans="1:6" hidden="1" x14ac:dyDescent="0.3">
      <c r="A926" t="s">
        <v>13758</v>
      </c>
      <c r="B926" t="s">
        <v>13759</v>
      </c>
      <c r="C926" t="s">
        <v>13760</v>
      </c>
      <c r="D926" t="b">
        <f t="shared" si="202"/>
        <v>1</v>
      </c>
      <c r="E926" t="b">
        <f t="shared" si="203"/>
        <v>1</v>
      </c>
      <c r="F926" t="b">
        <f t="shared" si="209"/>
        <v>0</v>
      </c>
    </row>
    <row r="927" spans="1:6" x14ac:dyDescent="0.3">
      <c r="A927" s="5" t="s">
        <v>18011</v>
      </c>
      <c r="B927" s="5" t="s">
        <v>18012</v>
      </c>
      <c r="C927" s="5" t="s">
        <v>18013</v>
      </c>
      <c r="D927" s="5" t="b">
        <f t="shared" si="202"/>
        <v>1</v>
      </c>
      <c r="E927" s="5" t="b">
        <f t="shared" si="203"/>
        <v>0</v>
      </c>
      <c r="F927" s="5" t="b">
        <f t="shared" si="209"/>
        <v>1</v>
      </c>
    </row>
    <row r="928" spans="1:6" hidden="1" x14ac:dyDescent="0.3">
      <c r="A928" s="2" t="s">
        <v>18014</v>
      </c>
      <c r="B928" s="2" t="s">
        <v>18015</v>
      </c>
      <c r="C928" s="2" t="s">
        <v>18016</v>
      </c>
      <c r="D928" s="2" t="b">
        <f t="shared" si="202"/>
        <v>0</v>
      </c>
      <c r="E928" s="2" t="b">
        <f t="shared" si="203"/>
        <v>0</v>
      </c>
    </row>
    <row r="929" spans="1:6" x14ac:dyDescent="0.3">
      <c r="A929" s="5" t="s">
        <v>18017</v>
      </c>
      <c r="B929" s="5" t="s">
        <v>18018</v>
      </c>
      <c r="C929" s="5" t="s">
        <v>18019</v>
      </c>
      <c r="D929" s="5" t="b">
        <f t="shared" si="202"/>
        <v>1</v>
      </c>
      <c r="E929" s="5" t="b">
        <f t="shared" si="203"/>
        <v>1</v>
      </c>
      <c r="F929" s="5" t="b">
        <f t="shared" ref="F929:F930" si="210">OR(ISNUMBER(SEARCH("Material", C929)), ISNUMBER(SEARCH("recover", C929)))</f>
        <v>1</v>
      </c>
    </row>
    <row r="930" spans="1:6" hidden="1" x14ac:dyDescent="0.3">
      <c r="A930" t="s">
        <v>9028</v>
      </c>
      <c r="B930" t="s">
        <v>9029</v>
      </c>
      <c r="C930" t="s">
        <v>9030</v>
      </c>
      <c r="D930" t="b">
        <f t="shared" si="202"/>
        <v>1</v>
      </c>
      <c r="E930" t="b">
        <f t="shared" si="203"/>
        <v>0</v>
      </c>
      <c r="F930" t="b">
        <f t="shared" si="210"/>
        <v>0</v>
      </c>
    </row>
    <row r="931" spans="1:6" hidden="1" x14ac:dyDescent="0.3">
      <c r="A931" s="2" t="s">
        <v>18020</v>
      </c>
      <c r="B931" s="2" t="s">
        <v>18021</v>
      </c>
      <c r="C931" s="2" t="s">
        <v>18022</v>
      </c>
      <c r="D931" s="2" t="b">
        <f t="shared" si="202"/>
        <v>0</v>
      </c>
      <c r="E931" s="2" t="b">
        <f t="shared" si="203"/>
        <v>0</v>
      </c>
    </row>
    <row r="932" spans="1:6" x14ac:dyDescent="0.3">
      <c r="A932" s="5" t="s">
        <v>18023</v>
      </c>
      <c r="B932" s="5" t="s">
        <v>18024</v>
      </c>
      <c r="C932" s="5" t="s">
        <v>18025</v>
      </c>
      <c r="D932" s="5" t="b">
        <f t="shared" si="202"/>
        <v>1</v>
      </c>
      <c r="E932" s="5" t="b">
        <f t="shared" si="203"/>
        <v>1</v>
      </c>
      <c r="F932" s="5" t="b">
        <f t="shared" ref="F932:F935" si="211">OR(ISNUMBER(SEARCH("Material", C932)), ISNUMBER(SEARCH("recover", C932)))</f>
        <v>1</v>
      </c>
    </row>
    <row r="933" spans="1:6" x14ac:dyDescent="0.3">
      <c r="A933" s="5" t="s">
        <v>18026</v>
      </c>
      <c r="B933" s="5" t="s">
        <v>18027</v>
      </c>
      <c r="C933" s="5" t="s">
        <v>18028</v>
      </c>
      <c r="D933" s="5" t="b">
        <f t="shared" si="202"/>
        <v>1</v>
      </c>
      <c r="E933" s="5" t="b">
        <f t="shared" si="203"/>
        <v>1</v>
      </c>
      <c r="F933" s="5" t="b">
        <f t="shared" si="211"/>
        <v>1</v>
      </c>
    </row>
    <row r="934" spans="1:6" hidden="1" x14ac:dyDescent="0.3">
      <c r="A934" t="s">
        <v>18029</v>
      </c>
      <c r="B934" t="s">
        <v>18030</v>
      </c>
      <c r="C934" t="s">
        <v>18031</v>
      </c>
      <c r="D934" t="b">
        <f t="shared" si="202"/>
        <v>0</v>
      </c>
      <c r="E934" t="b">
        <f t="shared" si="203"/>
        <v>1</v>
      </c>
      <c r="F934" t="b">
        <f t="shared" si="211"/>
        <v>0</v>
      </c>
    </row>
    <row r="935" spans="1:6" hidden="1" x14ac:dyDescent="0.3">
      <c r="A935" t="s">
        <v>18032</v>
      </c>
      <c r="B935" t="s">
        <v>18033</v>
      </c>
      <c r="C935" t="s">
        <v>18034</v>
      </c>
      <c r="D935" t="b">
        <f t="shared" si="202"/>
        <v>1</v>
      </c>
      <c r="E935" t="b">
        <f t="shared" si="203"/>
        <v>1</v>
      </c>
      <c r="F935" t="b">
        <f t="shared" si="211"/>
        <v>0</v>
      </c>
    </row>
    <row r="936" spans="1:6" hidden="1" x14ac:dyDescent="0.3">
      <c r="A936" s="2" t="s">
        <v>15006</v>
      </c>
      <c r="B936" s="2" t="s">
        <v>15007</v>
      </c>
      <c r="C936" s="2" t="s">
        <v>15008</v>
      </c>
      <c r="D936" s="2" t="b">
        <f t="shared" si="202"/>
        <v>0</v>
      </c>
      <c r="E936" s="2" t="b">
        <f t="shared" si="203"/>
        <v>0</v>
      </c>
    </row>
    <row r="937" spans="1:6" hidden="1" x14ac:dyDescent="0.3">
      <c r="A937" s="2" t="s">
        <v>18035</v>
      </c>
      <c r="B937" s="2" t="s">
        <v>18036</v>
      </c>
      <c r="C937" s="2" t="s">
        <v>18037</v>
      </c>
      <c r="D937" s="2" t="b">
        <f t="shared" si="202"/>
        <v>0</v>
      </c>
      <c r="E937" s="2" t="b">
        <f t="shared" si="203"/>
        <v>0</v>
      </c>
    </row>
    <row r="938" spans="1:6" hidden="1" x14ac:dyDescent="0.3">
      <c r="A938" s="2" t="s">
        <v>9475</v>
      </c>
      <c r="B938" s="2" t="s">
        <v>9476</v>
      </c>
      <c r="C938" s="2" t="s">
        <v>9477</v>
      </c>
      <c r="D938" s="2" t="b">
        <f t="shared" si="202"/>
        <v>0</v>
      </c>
      <c r="E938" s="2" t="b">
        <f t="shared" si="203"/>
        <v>0</v>
      </c>
    </row>
    <row r="939" spans="1:6" hidden="1" x14ac:dyDescent="0.3">
      <c r="A939" s="2" t="s">
        <v>18038</v>
      </c>
      <c r="B939" s="2" t="s">
        <v>18039</v>
      </c>
      <c r="C939" s="2" t="s">
        <v>18040</v>
      </c>
      <c r="D939" s="2" t="b">
        <f t="shared" si="202"/>
        <v>0</v>
      </c>
      <c r="E939" s="2" t="b">
        <f t="shared" si="203"/>
        <v>0</v>
      </c>
    </row>
    <row r="940" spans="1:6" x14ac:dyDescent="0.3">
      <c r="A940" s="5" t="s">
        <v>10451</v>
      </c>
      <c r="B940" s="5" t="s">
        <v>10452</v>
      </c>
      <c r="C940" s="5" t="s">
        <v>10453</v>
      </c>
      <c r="D940" s="5" t="b">
        <f t="shared" si="202"/>
        <v>1</v>
      </c>
      <c r="E940" s="5" t="b">
        <f t="shared" si="203"/>
        <v>1</v>
      </c>
      <c r="F940" s="5" t="b">
        <f t="shared" ref="F940:F942" si="212">OR(ISNUMBER(SEARCH("Material", C940)), ISNUMBER(SEARCH("recover", C940)))</f>
        <v>1</v>
      </c>
    </row>
    <row r="941" spans="1:6" hidden="1" x14ac:dyDescent="0.3">
      <c r="A941" t="s">
        <v>18041</v>
      </c>
      <c r="B941" t="s">
        <v>18042</v>
      </c>
      <c r="C941" t="s">
        <v>18043</v>
      </c>
      <c r="D941" t="b">
        <f t="shared" si="202"/>
        <v>1</v>
      </c>
      <c r="E941" t="b">
        <f t="shared" si="203"/>
        <v>1</v>
      </c>
      <c r="F941" t="b">
        <f t="shared" si="212"/>
        <v>0</v>
      </c>
    </row>
    <row r="942" spans="1:6" x14ac:dyDescent="0.3">
      <c r="A942" s="5" t="s">
        <v>18044</v>
      </c>
      <c r="B942" s="5" t="s">
        <v>18045</v>
      </c>
      <c r="C942" s="5" t="s">
        <v>18046</v>
      </c>
      <c r="D942" s="5" t="b">
        <f t="shared" si="202"/>
        <v>1</v>
      </c>
      <c r="E942" s="5" t="b">
        <f t="shared" si="203"/>
        <v>1</v>
      </c>
      <c r="F942" s="5" t="b">
        <f t="shared" si="212"/>
        <v>1</v>
      </c>
    </row>
    <row r="943" spans="1:6" hidden="1" x14ac:dyDescent="0.3">
      <c r="A943" s="2" t="s">
        <v>18047</v>
      </c>
      <c r="B943" s="2" t="s">
        <v>18048</v>
      </c>
      <c r="C943" s="2" t="s">
        <v>18049</v>
      </c>
      <c r="D943" s="2" t="b">
        <f t="shared" si="202"/>
        <v>0</v>
      </c>
      <c r="E943" s="2" t="b">
        <f t="shared" si="203"/>
        <v>0</v>
      </c>
    </row>
    <row r="944" spans="1:6" x14ac:dyDescent="0.3">
      <c r="A944" s="5" t="s">
        <v>18050</v>
      </c>
      <c r="B944" s="5" t="s">
        <v>18051</v>
      </c>
      <c r="C944" s="5" t="s">
        <v>18052</v>
      </c>
      <c r="D944" s="5" t="b">
        <f t="shared" si="202"/>
        <v>1</v>
      </c>
      <c r="E944" s="5" t="b">
        <f t="shared" si="203"/>
        <v>1</v>
      </c>
      <c r="F944" s="5" t="b">
        <f t="shared" ref="F944" si="213">OR(ISNUMBER(SEARCH("Material", C944)), ISNUMBER(SEARCH("recover", C944)))</f>
        <v>1</v>
      </c>
    </row>
    <row r="945" spans="1:6" hidden="1" x14ac:dyDescent="0.3">
      <c r="A945" s="2" t="s">
        <v>18053</v>
      </c>
      <c r="B945" s="2" t="s">
        <v>18054</v>
      </c>
      <c r="C945" s="2" t="s">
        <v>18055</v>
      </c>
      <c r="D945" s="2" t="b">
        <f t="shared" si="202"/>
        <v>0</v>
      </c>
      <c r="E945" s="2" t="b">
        <f t="shared" si="203"/>
        <v>0</v>
      </c>
    </row>
    <row r="946" spans="1:6" hidden="1" x14ac:dyDescent="0.3">
      <c r="A946" s="2" t="s">
        <v>18056</v>
      </c>
      <c r="B946" s="2" t="s">
        <v>18057</v>
      </c>
      <c r="C946" s="2" t="s">
        <v>18058</v>
      </c>
      <c r="D946" s="2" t="b">
        <f t="shared" si="202"/>
        <v>0</v>
      </c>
      <c r="E946" s="2" t="b">
        <f t="shared" si="203"/>
        <v>0</v>
      </c>
    </row>
    <row r="947" spans="1:6" x14ac:dyDescent="0.3">
      <c r="A947" s="5" t="s">
        <v>15349</v>
      </c>
      <c r="B947" s="5" t="s">
        <v>15350</v>
      </c>
      <c r="C947" s="5" t="s">
        <v>15351</v>
      </c>
      <c r="D947" s="5" t="b">
        <f t="shared" si="202"/>
        <v>1</v>
      </c>
      <c r="E947" s="5" t="b">
        <f t="shared" si="203"/>
        <v>1</v>
      </c>
      <c r="F947" s="5" t="b">
        <f t="shared" ref="F947" si="214">OR(ISNUMBER(SEARCH("Material", C947)), ISNUMBER(SEARCH("recover", C947)))</f>
        <v>1</v>
      </c>
    </row>
    <row r="948" spans="1:6" hidden="1" x14ac:dyDescent="0.3">
      <c r="A948" s="2" t="s">
        <v>18059</v>
      </c>
      <c r="B948" s="2" t="s">
        <v>18060</v>
      </c>
      <c r="C948" s="2" t="s">
        <v>18061</v>
      </c>
      <c r="D948" s="2" t="b">
        <f t="shared" si="202"/>
        <v>0</v>
      </c>
      <c r="E948" s="2" t="b">
        <f t="shared" si="203"/>
        <v>0</v>
      </c>
    </row>
    <row r="949" spans="1:6" hidden="1" x14ac:dyDescent="0.3">
      <c r="A949" s="2" t="s">
        <v>18062</v>
      </c>
      <c r="B949" s="2" t="s">
        <v>18063</v>
      </c>
      <c r="C949" s="2" t="s">
        <v>18064</v>
      </c>
      <c r="D949" s="2" t="b">
        <f t="shared" si="202"/>
        <v>0</v>
      </c>
      <c r="E949" s="2" t="b">
        <f t="shared" si="203"/>
        <v>0</v>
      </c>
    </row>
    <row r="950" spans="1:6" hidden="1" x14ac:dyDescent="0.3">
      <c r="A950" s="2" t="s">
        <v>18065</v>
      </c>
      <c r="B950" s="2" t="s">
        <v>18066</v>
      </c>
      <c r="C950" s="2" t="s">
        <v>18067</v>
      </c>
      <c r="D950" s="2" t="b">
        <f t="shared" si="202"/>
        <v>0</v>
      </c>
      <c r="E950" s="2" t="b">
        <f t="shared" si="203"/>
        <v>0</v>
      </c>
    </row>
    <row r="951" spans="1:6" x14ac:dyDescent="0.3">
      <c r="A951" s="5" t="s">
        <v>18068</v>
      </c>
      <c r="B951" s="5" t="s">
        <v>18069</v>
      </c>
      <c r="C951" s="5" t="s">
        <v>18070</v>
      </c>
      <c r="D951" s="5" t="b">
        <f t="shared" si="202"/>
        <v>0</v>
      </c>
      <c r="E951" s="5" t="b">
        <f t="shared" si="203"/>
        <v>1</v>
      </c>
      <c r="F951" s="5" t="b">
        <f t="shared" ref="F951:F953" si="215">OR(ISNUMBER(SEARCH("Material", C951)), ISNUMBER(SEARCH("recover", C951)))</f>
        <v>1</v>
      </c>
    </row>
    <row r="952" spans="1:6" x14ac:dyDescent="0.3">
      <c r="A952" s="5" t="s">
        <v>18071</v>
      </c>
      <c r="B952" s="5" t="s">
        <v>18072</v>
      </c>
      <c r="C952" s="5" t="s">
        <v>18073</v>
      </c>
      <c r="D952" s="5" t="b">
        <f t="shared" si="202"/>
        <v>1</v>
      </c>
      <c r="E952" s="5" t="b">
        <f t="shared" si="203"/>
        <v>1</v>
      </c>
      <c r="F952" s="5" t="b">
        <f t="shared" si="215"/>
        <v>1</v>
      </c>
    </row>
    <row r="953" spans="1:6" x14ac:dyDescent="0.3">
      <c r="A953" s="5" t="s">
        <v>18074</v>
      </c>
      <c r="B953" s="5" t="s">
        <v>18075</v>
      </c>
      <c r="C953" s="5" t="s">
        <v>18076</v>
      </c>
      <c r="D953" s="5" t="b">
        <f t="shared" si="202"/>
        <v>1</v>
      </c>
      <c r="E953" s="5" t="b">
        <f t="shared" si="203"/>
        <v>1</v>
      </c>
      <c r="F953" s="5" t="b">
        <f t="shared" si="215"/>
        <v>1</v>
      </c>
    </row>
    <row r="954" spans="1:6" hidden="1" x14ac:dyDescent="0.3">
      <c r="A954" s="2" t="s">
        <v>18077</v>
      </c>
      <c r="B954" s="2" t="s">
        <v>18078</v>
      </c>
      <c r="C954" s="2" t="s">
        <v>18079</v>
      </c>
      <c r="D954" s="2" t="b">
        <f t="shared" si="202"/>
        <v>0</v>
      </c>
      <c r="E954" s="2" t="b">
        <f t="shared" si="203"/>
        <v>0</v>
      </c>
    </row>
    <row r="955" spans="1:6" hidden="1" x14ac:dyDescent="0.3">
      <c r="A955" t="s">
        <v>18080</v>
      </c>
      <c r="B955" t="s">
        <v>18081</v>
      </c>
      <c r="C955" t="s">
        <v>18082</v>
      </c>
      <c r="D955" t="b">
        <f t="shared" si="202"/>
        <v>1</v>
      </c>
      <c r="E955" t="b">
        <f t="shared" si="203"/>
        <v>1</v>
      </c>
      <c r="F955" t="b">
        <f t="shared" ref="F955:F960" si="216">OR(ISNUMBER(SEARCH("Material", C955)), ISNUMBER(SEARCH("recover", C955)))</f>
        <v>0</v>
      </c>
    </row>
    <row r="956" spans="1:6" x14ac:dyDescent="0.3">
      <c r="A956" s="5" t="s">
        <v>9497</v>
      </c>
      <c r="B956" s="5" t="s">
        <v>9498</v>
      </c>
      <c r="C956" s="5" t="s">
        <v>9499</v>
      </c>
      <c r="D956" s="5" t="b">
        <f t="shared" si="202"/>
        <v>1</v>
      </c>
      <c r="E956" s="5" t="b">
        <f t="shared" si="203"/>
        <v>0</v>
      </c>
      <c r="F956" s="5" t="b">
        <f t="shared" si="216"/>
        <v>1</v>
      </c>
    </row>
    <row r="957" spans="1:6" hidden="1" x14ac:dyDescent="0.3">
      <c r="A957" t="s">
        <v>18083</v>
      </c>
      <c r="B957" t="s">
        <v>18084</v>
      </c>
      <c r="C957" t="s">
        <v>18085</v>
      </c>
      <c r="D957" t="b">
        <f t="shared" si="202"/>
        <v>1</v>
      </c>
      <c r="E957" t="b">
        <f t="shared" si="203"/>
        <v>1</v>
      </c>
      <c r="F957" t="b">
        <f t="shared" si="216"/>
        <v>0</v>
      </c>
    </row>
    <row r="958" spans="1:6" x14ac:dyDescent="0.3">
      <c r="A958" s="5" t="s">
        <v>2144</v>
      </c>
      <c r="B958" s="5" t="s">
        <v>2145</v>
      </c>
      <c r="C958" s="5" t="s">
        <v>2146</v>
      </c>
      <c r="D958" s="5" t="b">
        <f t="shared" si="202"/>
        <v>1</v>
      </c>
      <c r="E958" s="5" t="b">
        <f t="shared" si="203"/>
        <v>0</v>
      </c>
      <c r="F958" s="5" t="b">
        <f t="shared" si="216"/>
        <v>1</v>
      </c>
    </row>
    <row r="959" spans="1:6" x14ac:dyDescent="0.3">
      <c r="A959" s="5" t="s">
        <v>3097</v>
      </c>
      <c r="B959" s="5" t="s">
        <v>3098</v>
      </c>
      <c r="C959" s="5" t="s">
        <v>3099</v>
      </c>
      <c r="D959" s="5" t="b">
        <f t="shared" si="202"/>
        <v>1</v>
      </c>
      <c r="E959" s="5" t="b">
        <f t="shared" si="203"/>
        <v>1</v>
      </c>
      <c r="F959" s="5" t="b">
        <f t="shared" si="216"/>
        <v>1</v>
      </c>
    </row>
    <row r="960" spans="1:6" hidden="1" x14ac:dyDescent="0.3">
      <c r="A960" t="s">
        <v>18086</v>
      </c>
      <c r="B960" t="s">
        <v>18087</v>
      </c>
      <c r="C960" t="s">
        <v>18088</v>
      </c>
      <c r="D960" t="b">
        <f t="shared" si="202"/>
        <v>1</v>
      </c>
      <c r="E960" t="b">
        <f t="shared" si="203"/>
        <v>1</v>
      </c>
      <c r="F960" t="b">
        <f t="shared" si="216"/>
        <v>0</v>
      </c>
    </row>
    <row r="961" spans="1:6" hidden="1" x14ac:dyDescent="0.3">
      <c r="A961" s="2" t="s">
        <v>4101</v>
      </c>
      <c r="B961" s="2" t="s">
        <v>4102</v>
      </c>
      <c r="C961" s="2" t="s">
        <v>4103</v>
      </c>
      <c r="D961" s="2" t="b">
        <f t="shared" si="202"/>
        <v>0</v>
      </c>
      <c r="E961" s="2" t="b">
        <f t="shared" si="203"/>
        <v>0</v>
      </c>
    </row>
    <row r="962" spans="1:6" x14ac:dyDescent="0.3">
      <c r="A962" s="5" t="s">
        <v>4114</v>
      </c>
      <c r="B962" s="5" t="s">
        <v>4115</v>
      </c>
      <c r="C962" s="5" t="s">
        <v>4116</v>
      </c>
      <c r="D962" s="5" t="b">
        <f t="shared" si="202"/>
        <v>1</v>
      </c>
      <c r="E962" s="5" t="b">
        <f t="shared" si="203"/>
        <v>1</v>
      </c>
      <c r="F962" s="5" t="b">
        <f t="shared" ref="F962:F976" si="217">OR(ISNUMBER(SEARCH("Material", C962)), ISNUMBER(SEARCH("recover", C962)))</f>
        <v>1</v>
      </c>
    </row>
    <row r="963" spans="1:6" x14ac:dyDescent="0.3">
      <c r="A963" s="5" t="s">
        <v>13413</v>
      </c>
      <c r="B963" s="5" t="s">
        <v>13414</v>
      </c>
      <c r="C963" s="5" t="s">
        <v>13415</v>
      </c>
      <c r="D963" s="5" t="b">
        <f t="shared" ref="D963:D1026" si="218">OR(ISNUMBER(SEARCH("Battery", C963)), ISNUMBER(SEARCH("Batteries", C963)))</f>
        <v>1</v>
      </c>
      <c r="E963" s="5" t="b">
        <f t="shared" ref="E963:E1026" si="219">OR(ISNUMBER(SEARCH("Battery", B963)), ISNUMBER(SEARCH("Batteries", B963)))</f>
        <v>1</v>
      </c>
      <c r="F963" s="5" t="b">
        <f t="shared" si="217"/>
        <v>1</v>
      </c>
    </row>
    <row r="964" spans="1:6" x14ac:dyDescent="0.3">
      <c r="A964" s="5" t="s">
        <v>18089</v>
      </c>
      <c r="B964" s="5" t="s">
        <v>18090</v>
      </c>
      <c r="C964" s="5" t="s">
        <v>18091</v>
      </c>
      <c r="D964" s="5" t="b">
        <f t="shared" si="218"/>
        <v>1</v>
      </c>
      <c r="E964" s="5" t="b">
        <f t="shared" si="219"/>
        <v>1</v>
      </c>
      <c r="F964" s="5" t="b">
        <f t="shared" si="217"/>
        <v>1</v>
      </c>
    </row>
    <row r="965" spans="1:6" x14ac:dyDescent="0.3">
      <c r="A965" s="5" t="s">
        <v>18092</v>
      </c>
      <c r="B965" s="5" t="s">
        <v>18093</v>
      </c>
      <c r="C965" s="5" t="s">
        <v>18094</v>
      </c>
      <c r="D965" s="5" t="b">
        <f t="shared" si="218"/>
        <v>1</v>
      </c>
      <c r="E965" s="5" t="b">
        <f t="shared" si="219"/>
        <v>1</v>
      </c>
      <c r="F965" s="5" t="b">
        <f t="shared" si="217"/>
        <v>1</v>
      </c>
    </row>
    <row r="966" spans="1:6" x14ac:dyDescent="0.3">
      <c r="A966" s="5" t="s">
        <v>3049</v>
      </c>
      <c r="B966" s="5" t="s">
        <v>3050</v>
      </c>
      <c r="C966" s="5" t="s">
        <v>3051</v>
      </c>
      <c r="D966" s="5" t="b">
        <f t="shared" si="218"/>
        <v>1</v>
      </c>
      <c r="E966" s="5" t="b">
        <f t="shared" si="219"/>
        <v>1</v>
      </c>
      <c r="F966" s="5" t="b">
        <f t="shared" si="217"/>
        <v>1</v>
      </c>
    </row>
    <row r="967" spans="1:6" hidden="1" x14ac:dyDescent="0.3">
      <c r="A967" t="s">
        <v>18095</v>
      </c>
      <c r="B967" t="s">
        <v>18096</v>
      </c>
      <c r="C967" t="s">
        <v>18097</v>
      </c>
      <c r="D967" t="b">
        <f t="shared" si="218"/>
        <v>1</v>
      </c>
      <c r="E967" t="b">
        <f t="shared" si="219"/>
        <v>1</v>
      </c>
      <c r="F967" t="b">
        <f t="shared" si="217"/>
        <v>0</v>
      </c>
    </row>
    <row r="968" spans="1:6" x14ac:dyDescent="0.3">
      <c r="A968" s="5" t="s">
        <v>5484</v>
      </c>
      <c r="B968" s="5" t="s">
        <v>5485</v>
      </c>
      <c r="C968" s="5" t="s">
        <v>5486</v>
      </c>
      <c r="D968" s="5" t="b">
        <f t="shared" si="218"/>
        <v>1</v>
      </c>
      <c r="E968" s="5" t="b">
        <f t="shared" si="219"/>
        <v>1</v>
      </c>
      <c r="F968" s="5" t="b">
        <f t="shared" si="217"/>
        <v>1</v>
      </c>
    </row>
    <row r="969" spans="1:6" x14ac:dyDescent="0.3">
      <c r="A969" s="5" t="s">
        <v>6375</v>
      </c>
      <c r="B969" s="5" t="s">
        <v>6376</v>
      </c>
      <c r="C969" s="5" t="s">
        <v>6377</v>
      </c>
      <c r="D969" s="5" t="b">
        <f t="shared" si="218"/>
        <v>1</v>
      </c>
      <c r="E969" s="5" t="b">
        <f t="shared" si="219"/>
        <v>1</v>
      </c>
      <c r="F969" s="5" t="b">
        <f t="shared" si="217"/>
        <v>1</v>
      </c>
    </row>
    <row r="970" spans="1:6" x14ac:dyDescent="0.3">
      <c r="A970" s="5" t="s">
        <v>18098</v>
      </c>
      <c r="B970" s="5" t="s">
        <v>18099</v>
      </c>
      <c r="C970" s="5" t="s">
        <v>18100</v>
      </c>
      <c r="D970" s="5" t="b">
        <f t="shared" si="218"/>
        <v>0</v>
      </c>
      <c r="E970" s="5" t="b">
        <f t="shared" si="219"/>
        <v>1</v>
      </c>
      <c r="F970" s="5" t="b">
        <f t="shared" si="217"/>
        <v>1</v>
      </c>
    </row>
    <row r="971" spans="1:6" x14ac:dyDescent="0.3">
      <c r="A971" s="5" t="s">
        <v>5525</v>
      </c>
      <c r="B971" s="5" t="s">
        <v>5526</v>
      </c>
      <c r="C971" s="5" t="s">
        <v>5527</v>
      </c>
      <c r="D971" s="5" t="b">
        <f t="shared" si="218"/>
        <v>1</v>
      </c>
      <c r="E971" s="5" t="b">
        <f t="shared" si="219"/>
        <v>0</v>
      </c>
      <c r="F971" s="5" t="b">
        <f t="shared" si="217"/>
        <v>1</v>
      </c>
    </row>
    <row r="972" spans="1:6" x14ac:dyDescent="0.3">
      <c r="A972" s="5" t="s">
        <v>18101</v>
      </c>
      <c r="B972" s="5" t="s">
        <v>18102</v>
      </c>
      <c r="C972" s="5" t="s">
        <v>18103</v>
      </c>
      <c r="D972" s="5" t="b">
        <f t="shared" si="218"/>
        <v>1</v>
      </c>
      <c r="E972" s="5" t="b">
        <f t="shared" si="219"/>
        <v>1</v>
      </c>
      <c r="F972" s="5" t="b">
        <f t="shared" si="217"/>
        <v>1</v>
      </c>
    </row>
    <row r="973" spans="1:6" x14ac:dyDescent="0.3">
      <c r="A973" s="5" t="s">
        <v>13571</v>
      </c>
      <c r="B973" s="5" t="s">
        <v>13572</v>
      </c>
      <c r="C973" s="5" t="s">
        <v>13573</v>
      </c>
      <c r="D973" s="5" t="b">
        <f t="shared" si="218"/>
        <v>0</v>
      </c>
      <c r="E973" s="5" t="b">
        <f t="shared" si="219"/>
        <v>1</v>
      </c>
      <c r="F973" s="5" t="b">
        <f t="shared" si="217"/>
        <v>1</v>
      </c>
    </row>
    <row r="974" spans="1:6" x14ac:dyDescent="0.3">
      <c r="A974" s="5" t="s">
        <v>6436</v>
      </c>
      <c r="B974" s="5" t="s">
        <v>6437</v>
      </c>
      <c r="C974" s="5" t="s">
        <v>6438</v>
      </c>
      <c r="D974" s="5" t="b">
        <f t="shared" si="218"/>
        <v>1</v>
      </c>
      <c r="E974" s="5" t="b">
        <f t="shared" si="219"/>
        <v>1</v>
      </c>
      <c r="F974" s="5" t="b">
        <f t="shared" si="217"/>
        <v>1</v>
      </c>
    </row>
    <row r="975" spans="1:6" x14ac:dyDescent="0.3">
      <c r="A975" s="5" t="s">
        <v>6161</v>
      </c>
      <c r="B975" s="5" t="s">
        <v>6162</v>
      </c>
      <c r="C975" s="5" t="s">
        <v>6163</v>
      </c>
      <c r="D975" s="5" t="b">
        <f t="shared" si="218"/>
        <v>1</v>
      </c>
      <c r="E975" s="5" t="b">
        <f t="shared" si="219"/>
        <v>1</v>
      </c>
      <c r="F975" s="5" t="b">
        <f t="shared" si="217"/>
        <v>1</v>
      </c>
    </row>
    <row r="976" spans="1:6" hidden="1" x14ac:dyDescent="0.3">
      <c r="A976" t="s">
        <v>18104</v>
      </c>
      <c r="B976" t="s">
        <v>18105</v>
      </c>
      <c r="C976" t="s">
        <v>18106</v>
      </c>
      <c r="D976" t="b">
        <f t="shared" si="218"/>
        <v>1</v>
      </c>
      <c r="E976" t="b">
        <f t="shared" si="219"/>
        <v>1</v>
      </c>
      <c r="F976" t="b">
        <f t="shared" si="217"/>
        <v>0</v>
      </c>
    </row>
    <row r="977" spans="1:6" hidden="1" x14ac:dyDescent="0.3">
      <c r="A977" s="2" t="s">
        <v>6737</v>
      </c>
      <c r="B977" s="2" t="s">
        <v>6738</v>
      </c>
      <c r="C977" s="2" t="s">
        <v>6739</v>
      </c>
      <c r="D977" s="2" t="b">
        <f t="shared" si="218"/>
        <v>0</v>
      </c>
      <c r="E977" s="2" t="b">
        <f t="shared" si="219"/>
        <v>0</v>
      </c>
    </row>
    <row r="978" spans="1:6" hidden="1" x14ac:dyDescent="0.3">
      <c r="A978" t="s">
        <v>8225</v>
      </c>
      <c r="B978" t="s">
        <v>8226</v>
      </c>
      <c r="C978" t="s">
        <v>8227</v>
      </c>
      <c r="D978" t="b">
        <f t="shared" si="218"/>
        <v>1</v>
      </c>
      <c r="E978" t="b">
        <f t="shared" si="219"/>
        <v>1</v>
      </c>
      <c r="F978" t="b">
        <f t="shared" ref="F978:F982" si="220">OR(ISNUMBER(SEARCH("Material", C978)), ISNUMBER(SEARCH("recover", C978)))</f>
        <v>0</v>
      </c>
    </row>
    <row r="979" spans="1:6" x14ac:dyDescent="0.3">
      <c r="A979" s="5" t="s">
        <v>6958</v>
      </c>
      <c r="B979" s="5" t="s">
        <v>6959</v>
      </c>
      <c r="C979" s="5" t="s">
        <v>6960</v>
      </c>
      <c r="D979" s="5" t="b">
        <f t="shared" si="218"/>
        <v>1</v>
      </c>
      <c r="E979" s="5" t="b">
        <f t="shared" si="219"/>
        <v>1</v>
      </c>
      <c r="F979" s="5" t="b">
        <f t="shared" si="220"/>
        <v>1</v>
      </c>
    </row>
    <row r="980" spans="1:6" x14ac:dyDescent="0.3">
      <c r="A980" s="5" t="s">
        <v>18107</v>
      </c>
      <c r="B980" s="5" t="s">
        <v>18108</v>
      </c>
      <c r="C980" s="5" t="s">
        <v>18109</v>
      </c>
      <c r="D980" s="5" t="b">
        <f t="shared" si="218"/>
        <v>1</v>
      </c>
      <c r="E980" s="5" t="b">
        <f t="shared" si="219"/>
        <v>1</v>
      </c>
      <c r="F980" s="5" t="b">
        <f t="shared" si="220"/>
        <v>1</v>
      </c>
    </row>
    <row r="981" spans="1:6" x14ac:dyDescent="0.3">
      <c r="A981" s="5" t="s">
        <v>18110</v>
      </c>
      <c r="B981" s="5" t="s">
        <v>18111</v>
      </c>
      <c r="C981" s="5" t="s">
        <v>18112</v>
      </c>
      <c r="D981" s="5" t="b">
        <f t="shared" si="218"/>
        <v>1</v>
      </c>
      <c r="E981" s="5" t="b">
        <f t="shared" si="219"/>
        <v>1</v>
      </c>
      <c r="F981" s="5" t="b">
        <f t="shared" si="220"/>
        <v>1</v>
      </c>
    </row>
    <row r="982" spans="1:6" x14ac:dyDescent="0.3">
      <c r="A982" s="5" t="s">
        <v>18113</v>
      </c>
      <c r="B982" s="5" t="s">
        <v>18114</v>
      </c>
      <c r="C982" s="5" t="s">
        <v>18115</v>
      </c>
      <c r="D982" s="5" t="b">
        <f t="shared" si="218"/>
        <v>1</v>
      </c>
      <c r="E982" s="5" t="b">
        <f t="shared" si="219"/>
        <v>1</v>
      </c>
      <c r="F982" s="5" t="b">
        <f t="shared" si="220"/>
        <v>1</v>
      </c>
    </row>
    <row r="983" spans="1:6" hidden="1" x14ac:dyDescent="0.3">
      <c r="A983" s="2" t="s">
        <v>18116</v>
      </c>
      <c r="B983" s="2" t="s">
        <v>18117</v>
      </c>
      <c r="C983" s="2" t="s">
        <v>18118</v>
      </c>
      <c r="D983" s="2" t="b">
        <f t="shared" si="218"/>
        <v>0</v>
      </c>
      <c r="E983" s="2" t="b">
        <f t="shared" si="219"/>
        <v>0</v>
      </c>
    </row>
    <row r="984" spans="1:6" x14ac:dyDescent="0.3">
      <c r="A984" s="5" t="s">
        <v>18119</v>
      </c>
      <c r="B984" s="5" t="s">
        <v>18120</v>
      </c>
      <c r="C984" s="5" t="s">
        <v>18121</v>
      </c>
      <c r="D984" s="5" t="b">
        <f t="shared" si="218"/>
        <v>1</v>
      </c>
      <c r="E984" s="5" t="b">
        <f t="shared" si="219"/>
        <v>1</v>
      </c>
      <c r="F984" s="5" t="b">
        <f t="shared" ref="F984:F988" si="221">OR(ISNUMBER(SEARCH("Material", C984)), ISNUMBER(SEARCH("recover", C984)))</f>
        <v>1</v>
      </c>
    </row>
    <row r="985" spans="1:6" x14ac:dyDescent="0.3">
      <c r="A985" s="5" t="s">
        <v>14432</v>
      </c>
      <c r="B985" s="5" t="s">
        <v>14433</v>
      </c>
      <c r="C985" s="5" t="s">
        <v>14434</v>
      </c>
      <c r="D985" s="5" t="b">
        <f t="shared" si="218"/>
        <v>0</v>
      </c>
      <c r="E985" s="5" t="b">
        <f t="shared" si="219"/>
        <v>1</v>
      </c>
      <c r="F985" s="5" t="b">
        <f t="shared" si="221"/>
        <v>1</v>
      </c>
    </row>
    <row r="986" spans="1:6" x14ac:dyDescent="0.3">
      <c r="A986" s="5" t="s">
        <v>8671</v>
      </c>
      <c r="B986" s="5" t="s">
        <v>8672</v>
      </c>
      <c r="C986" s="5" t="s">
        <v>8673</v>
      </c>
      <c r="D986" s="5" t="b">
        <f t="shared" si="218"/>
        <v>1</v>
      </c>
      <c r="E986" s="5" t="b">
        <f t="shared" si="219"/>
        <v>1</v>
      </c>
      <c r="F986" s="5" t="b">
        <f t="shared" si="221"/>
        <v>1</v>
      </c>
    </row>
    <row r="987" spans="1:6" hidden="1" x14ac:dyDescent="0.3">
      <c r="A987" t="s">
        <v>18122</v>
      </c>
      <c r="B987" t="s">
        <v>18123</v>
      </c>
      <c r="C987" t="s">
        <v>18124</v>
      </c>
      <c r="D987" t="b">
        <f t="shared" si="218"/>
        <v>1</v>
      </c>
      <c r="E987" t="b">
        <f t="shared" si="219"/>
        <v>1</v>
      </c>
      <c r="F987" t="b">
        <f t="shared" si="221"/>
        <v>0</v>
      </c>
    </row>
    <row r="988" spans="1:6" x14ac:dyDescent="0.3">
      <c r="A988" s="5" t="s">
        <v>5098</v>
      </c>
      <c r="B988" s="5" t="s">
        <v>5099</v>
      </c>
      <c r="C988" s="5" t="s">
        <v>5100</v>
      </c>
      <c r="D988" s="5" t="b">
        <f t="shared" si="218"/>
        <v>1</v>
      </c>
      <c r="E988" s="5" t="b">
        <f t="shared" si="219"/>
        <v>1</v>
      </c>
      <c r="F988" s="5" t="b">
        <f t="shared" si="221"/>
        <v>1</v>
      </c>
    </row>
    <row r="989" spans="1:6" hidden="1" x14ac:dyDescent="0.3">
      <c r="A989" s="2" t="s">
        <v>8966</v>
      </c>
      <c r="B989" s="2" t="s">
        <v>8967</v>
      </c>
      <c r="C989" s="2" t="s">
        <v>8968</v>
      </c>
      <c r="D989" s="2" t="b">
        <f t="shared" si="218"/>
        <v>0</v>
      </c>
      <c r="E989" s="2" t="b">
        <f t="shared" si="219"/>
        <v>0</v>
      </c>
    </row>
    <row r="990" spans="1:6" hidden="1" x14ac:dyDescent="0.3">
      <c r="A990" t="s">
        <v>18125</v>
      </c>
      <c r="B990" t="s">
        <v>18126</v>
      </c>
      <c r="C990" t="s">
        <v>18127</v>
      </c>
      <c r="D990" t="b">
        <f t="shared" si="218"/>
        <v>1</v>
      </c>
      <c r="E990" t="b">
        <f t="shared" si="219"/>
        <v>0</v>
      </c>
      <c r="F990" t="b">
        <f t="shared" ref="F990:F994" si="222">OR(ISNUMBER(SEARCH("Material", C990)), ISNUMBER(SEARCH("recover", C990)))</f>
        <v>0</v>
      </c>
    </row>
    <row r="991" spans="1:6" x14ac:dyDescent="0.3">
      <c r="A991" s="5" t="s">
        <v>18128</v>
      </c>
      <c r="B991" s="5" t="s">
        <v>18129</v>
      </c>
      <c r="C991" s="5" t="s">
        <v>18130</v>
      </c>
      <c r="D991" s="5" t="b">
        <f t="shared" si="218"/>
        <v>1</v>
      </c>
      <c r="E991" s="5" t="b">
        <f t="shared" si="219"/>
        <v>1</v>
      </c>
      <c r="F991" s="5" t="b">
        <f t="shared" si="222"/>
        <v>1</v>
      </c>
    </row>
    <row r="992" spans="1:6" hidden="1" x14ac:dyDescent="0.3">
      <c r="A992" t="s">
        <v>18131</v>
      </c>
      <c r="B992" t="s">
        <v>18132</v>
      </c>
      <c r="C992" t="s">
        <v>18133</v>
      </c>
      <c r="D992" t="b">
        <f t="shared" si="218"/>
        <v>1</v>
      </c>
      <c r="E992" t="b">
        <f t="shared" si="219"/>
        <v>1</v>
      </c>
      <c r="F992" t="b">
        <f t="shared" si="222"/>
        <v>0</v>
      </c>
    </row>
    <row r="993" spans="1:6" hidden="1" x14ac:dyDescent="0.3">
      <c r="A993" t="s">
        <v>18134</v>
      </c>
      <c r="B993" t="s">
        <v>18135</v>
      </c>
      <c r="C993" t="s">
        <v>18136</v>
      </c>
      <c r="D993" t="b">
        <f t="shared" si="218"/>
        <v>1</v>
      </c>
      <c r="E993" t="b">
        <f t="shared" si="219"/>
        <v>1</v>
      </c>
      <c r="F993" t="b">
        <f t="shared" si="222"/>
        <v>0</v>
      </c>
    </row>
    <row r="994" spans="1:6" x14ac:dyDescent="0.3">
      <c r="A994" s="5" t="s">
        <v>3592</v>
      </c>
      <c r="B994" s="5" t="s">
        <v>3593</v>
      </c>
      <c r="C994" s="5" t="s">
        <v>3594</v>
      </c>
      <c r="D994" s="5" t="b">
        <f t="shared" si="218"/>
        <v>1</v>
      </c>
      <c r="E994" s="5" t="b">
        <f t="shared" si="219"/>
        <v>1</v>
      </c>
      <c r="F994" s="5" t="b">
        <f t="shared" si="222"/>
        <v>1</v>
      </c>
    </row>
    <row r="995" spans="1:6" hidden="1" x14ac:dyDescent="0.3">
      <c r="A995" s="2" t="s">
        <v>18137</v>
      </c>
      <c r="B995" s="2" t="s">
        <v>18138</v>
      </c>
      <c r="C995" s="2" t="s">
        <v>18139</v>
      </c>
      <c r="D995" s="2" t="b">
        <f t="shared" si="218"/>
        <v>0</v>
      </c>
      <c r="E995" s="2" t="b">
        <f t="shared" si="219"/>
        <v>0</v>
      </c>
    </row>
    <row r="996" spans="1:6" x14ac:dyDescent="0.3">
      <c r="A996" s="5" t="s">
        <v>14963</v>
      </c>
      <c r="B996" s="5" t="s">
        <v>14964</v>
      </c>
      <c r="C996" s="5" t="s">
        <v>14965</v>
      </c>
      <c r="D996" s="5" t="b">
        <f t="shared" si="218"/>
        <v>1</v>
      </c>
      <c r="E996" s="5" t="b">
        <f t="shared" si="219"/>
        <v>1</v>
      </c>
      <c r="F996" s="5" t="b">
        <f t="shared" ref="F996" si="223">OR(ISNUMBER(SEARCH("Material", C996)), ISNUMBER(SEARCH("recover", C996)))</f>
        <v>1</v>
      </c>
    </row>
    <row r="997" spans="1:6" hidden="1" x14ac:dyDescent="0.3">
      <c r="A997" s="2" t="s">
        <v>18140</v>
      </c>
      <c r="B997" s="2" t="s">
        <v>18141</v>
      </c>
      <c r="C997" s="2" t="s">
        <v>18142</v>
      </c>
      <c r="D997" s="2" t="b">
        <f t="shared" si="218"/>
        <v>0</v>
      </c>
      <c r="E997" s="2" t="b">
        <f t="shared" si="219"/>
        <v>0</v>
      </c>
    </row>
    <row r="998" spans="1:6" hidden="1" x14ac:dyDescent="0.3">
      <c r="A998" s="2" t="s">
        <v>18143</v>
      </c>
      <c r="B998" s="2" t="s">
        <v>18144</v>
      </c>
      <c r="C998" s="2" t="s">
        <v>18145</v>
      </c>
      <c r="D998" s="2" t="b">
        <f t="shared" si="218"/>
        <v>0</v>
      </c>
      <c r="E998" s="2" t="b">
        <f t="shared" si="219"/>
        <v>0</v>
      </c>
    </row>
    <row r="999" spans="1:6" x14ac:dyDescent="0.3">
      <c r="A999" s="5" t="s">
        <v>559</v>
      </c>
      <c r="B999" s="5" t="s">
        <v>560</v>
      </c>
      <c r="C999" s="5" t="s">
        <v>561</v>
      </c>
      <c r="D999" s="5" t="b">
        <f t="shared" si="218"/>
        <v>1</v>
      </c>
      <c r="E999" s="5" t="b">
        <f t="shared" si="219"/>
        <v>1</v>
      </c>
      <c r="F999" s="5" t="b">
        <f t="shared" ref="F999:F1002" si="224">OR(ISNUMBER(SEARCH("Material", C999)), ISNUMBER(SEARCH("recover", C999)))</f>
        <v>1</v>
      </c>
    </row>
    <row r="1000" spans="1:6" x14ac:dyDescent="0.3">
      <c r="A1000" s="5" t="s">
        <v>1454</v>
      </c>
      <c r="B1000" s="5" t="s">
        <v>1455</v>
      </c>
      <c r="C1000" s="5" t="s">
        <v>1456</v>
      </c>
      <c r="D1000" s="5" t="b">
        <f t="shared" si="218"/>
        <v>1</v>
      </c>
      <c r="E1000" s="5" t="b">
        <f t="shared" si="219"/>
        <v>1</v>
      </c>
      <c r="F1000" s="5" t="b">
        <f t="shared" si="224"/>
        <v>1</v>
      </c>
    </row>
    <row r="1001" spans="1:6" x14ac:dyDescent="0.3">
      <c r="A1001" s="5" t="s">
        <v>1594</v>
      </c>
      <c r="B1001" s="5" t="s">
        <v>1595</v>
      </c>
      <c r="C1001" s="5" t="s">
        <v>1596</v>
      </c>
      <c r="D1001" s="5" t="b">
        <f t="shared" si="218"/>
        <v>1</v>
      </c>
      <c r="E1001" s="5" t="b">
        <f t="shared" si="219"/>
        <v>1</v>
      </c>
      <c r="F1001" s="5" t="b">
        <f t="shared" si="224"/>
        <v>1</v>
      </c>
    </row>
    <row r="1002" spans="1:6" x14ac:dyDescent="0.3">
      <c r="A1002" s="5" t="s">
        <v>2691</v>
      </c>
      <c r="B1002" s="5" t="s">
        <v>2692</v>
      </c>
      <c r="C1002" s="5" t="s">
        <v>2693</v>
      </c>
      <c r="D1002" s="5" t="b">
        <f t="shared" si="218"/>
        <v>0</v>
      </c>
      <c r="E1002" s="5" t="b">
        <f t="shared" si="219"/>
        <v>1</v>
      </c>
      <c r="F1002" s="5" t="b">
        <f t="shared" si="224"/>
        <v>1</v>
      </c>
    </row>
    <row r="1003" spans="1:6" hidden="1" x14ac:dyDescent="0.3">
      <c r="A1003" s="2" t="s">
        <v>18146</v>
      </c>
      <c r="B1003" s="2" t="s">
        <v>18147</v>
      </c>
      <c r="C1003" s="2" t="s">
        <v>18148</v>
      </c>
      <c r="D1003" s="2" t="b">
        <f t="shared" si="218"/>
        <v>0</v>
      </c>
      <c r="E1003" s="2" t="b">
        <f t="shared" si="219"/>
        <v>0</v>
      </c>
    </row>
    <row r="1004" spans="1:6" x14ac:dyDescent="0.3">
      <c r="A1004" s="5" t="s">
        <v>3346</v>
      </c>
      <c r="B1004" s="5" t="s">
        <v>3347</v>
      </c>
      <c r="C1004" s="5" t="s">
        <v>3348</v>
      </c>
      <c r="D1004" s="5" t="b">
        <f t="shared" si="218"/>
        <v>1</v>
      </c>
      <c r="E1004" s="5" t="b">
        <f t="shared" si="219"/>
        <v>1</v>
      </c>
      <c r="F1004" s="5" t="b">
        <f t="shared" ref="F1004" si="225">OR(ISNUMBER(SEARCH("Material", C1004)), ISNUMBER(SEARCH("recover", C1004)))</f>
        <v>1</v>
      </c>
    </row>
    <row r="1005" spans="1:6" hidden="1" x14ac:dyDescent="0.3">
      <c r="A1005" s="2" t="s">
        <v>5867</v>
      </c>
      <c r="B1005" s="2" t="s">
        <v>5868</v>
      </c>
      <c r="C1005" s="2" t="s">
        <v>5869</v>
      </c>
      <c r="D1005" s="2" t="b">
        <f t="shared" si="218"/>
        <v>0</v>
      </c>
      <c r="E1005" s="2" t="b">
        <f t="shared" si="219"/>
        <v>0</v>
      </c>
    </row>
    <row r="1006" spans="1:6" x14ac:dyDescent="0.3">
      <c r="A1006" s="5" t="s">
        <v>2655</v>
      </c>
      <c r="B1006" s="5" t="s">
        <v>2656</v>
      </c>
      <c r="C1006" s="5" t="s">
        <v>2657</v>
      </c>
      <c r="D1006" s="5" t="b">
        <f t="shared" si="218"/>
        <v>1</v>
      </c>
      <c r="E1006" s="5" t="b">
        <f t="shared" si="219"/>
        <v>1</v>
      </c>
      <c r="F1006" s="5" t="b">
        <f t="shared" ref="F1006:F1014" si="226">OR(ISNUMBER(SEARCH("Material", C1006)), ISNUMBER(SEARCH("recover", C1006)))</f>
        <v>1</v>
      </c>
    </row>
    <row r="1007" spans="1:6" x14ac:dyDescent="0.3">
      <c r="A1007" s="5" t="s">
        <v>3501</v>
      </c>
      <c r="B1007" s="5" t="s">
        <v>3502</v>
      </c>
      <c r="C1007" s="5" t="s">
        <v>3503</v>
      </c>
      <c r="D1007" s="5" t="b">
        <f t="shared" si="218"/>
        <v>1</v>
      </c>
      <c r="E1007" s="5" t="b">
        <f t="shared" si="219"/>
        <v>1</v>
      </c>
      <c r="F1007" s="5" t="b">
        <f t="shared" si="226"/>
        <v>1</v>
      </c>
    </row>
    <row r="1008" spans="1:6" x14ac:dyDescent="0.3">
      <c r="A1008" s="5" t="s">
        <v>18149</v>
      </c>
      <c r="B1008" s="5" t="s">
        <v>18150</v>
      </c>
      <c r="C1008" s="5" t="s">
        <v>18151</v>
      </c>
      <c r="D1008" s="5" t="b">
        <f t="shared" si="218"/>
        <v>1</v>
      </c>
      <c r="E1008" s="5" t="b">
        <f t="shared" si="219"/>
        <v>1</v>
      </c>
      <c r="F1008" s="5" t="b">
        <f t="shared" si="226"/>
        <v>1</v>
      </c>
    </row>
    <row r="1009" spans="1:6" hidden="1" x14ac:dyDescent="0.3">
      <c r="A1009" t="s">
        <v>18152</v>
      </c>
      <c r="B1009" t="s">
        <v>18153</v>
      </c>
      <c r="C1009" t="s">
        <v>18154</v>
      </c>
      <c r="D1009" t="b">
        <f t="shared" si="218"/>
        <v>1</v>
      </c>
      <c r="E1009" t="b">
        <f t="shared" si="219"/>
        <v>1</v>
      </c>
      <c r="F1009" t="b">
        <f t="shared" si="226"/>
        <v>0</v>
      </c>
    </row>
    <row r="1010" spans="1:6" x14ac:dyDescent="0.3">
      <c r="A1010" s="5" t="s">
        <v>6791</v>
      </c>
      <c r="B1010" s="5" t="s">
        <v>6792</v>
      </c>
      <c r="C1010" s="5" t="s">
        <v>6793</v>
      </c>
      <c r="D1010" s="5" t="b">
        <f t="shared" si="218"/>
        <v>0</v>
      </c>
      <c r="E1010" s="5" t="b">
        <f t="shared" si="219"/>
        <v>1</v>
      </c>
      <c r="F1010" s="5" t="b">
        <f t="shared" si="226"/>
        <v>1</v>
      </c>
    </row>
    <row r="1011" spans="1:6" x14ac:dyDescent="0.3">
      <c r="A1011" s="5" t="s">
        <v>3217</v>
      </c>
      <c r="B1011" s="5" t="s">
        <v>3218</v>
      </c>
      <c r="C1011" s="5" t="s">
        <v>3219</v>
      </c>
      <c r="D1011" s="5" t="b">
        <f t="shared" si="218"/>
        <v>1</v>
      </c>
      <c r="E1011" s="5" t="b">
        <f t="shared" si="219"/>
        <v>1</v>
      </c>
      <c r="F1011" s="5" t="b">
        <f t="shared" si="226"/>
        <v>1</v>
      </c>
    </row>
    <row r="1012" spans="1:6" x14ac:dyDescent="0.3">
      <c r="A1012" s="5" t="s">
        <v>18155</v>
      </c>
      <c r="B1012" s="5" t="s">
        <v>18156</v>
      </c>
      <c r="C1012" s="5" t="s">
        <v>18157</v>
      </c>
      <c r="D1012" s="5" t="b">
        <f t="shared" si="218"/>
        <v>1</v>
      </c>
      <c r="E1012" s="5" t="b">
        <f t="shared" si="219"/>
        <v>1</v>
      </c>
      <c r="F1012" s="5" t="b">
        <f t="shared" si="226"/>
        <v>1</v>
      </c>
    </row>
    <row r="1013" spans="1:6" hidden="1" x14ac:dyDescent="0.3">
      <c r="A1013" t="s">
        <v>6523</v>
      </c>
      <c r="B1013" t="s">
        <v>6524</v>
      </c>
      <c r="C1013" t="s">
        <v>6525</v>
      </c>
      <c r="D1013" t="b">
        <f t="shared" si="218"/>
        <v>1</v>
      </c>
      <c r="E1013" t="b">
        <f t="shared" si="219"/>
        <v>1</v>
      </c>
      <c r="F1013" t="b">
        <f t="shared" si="226"/>
        <v>0</v>
      </c>
    </row>
    <row r="1014" spans="1:6" x14ac:dyDescent="0.3">
      <c r="A1014" s="5" t="s">
        <v>13632</v>
      </c>
      <c r="B1014" s="5" t="s">
        <v>13633</v>
      </c>
      <c r="C1014" s="5" t="s">
        <v>13634</v>
      </c>
      <c r="D1014" s="5" t="b">
        <f t="shared" si="218"/>
        <v>1</v>
      </c>
      <c r="E1014" s="5" t="b">
        <f t="shared" si="219"/>
        <v>1</v>
      </c>
      <c r="F1014" s="5" t="b">
        <f t="shared" si="226"/>
        <v>1</v>
      </c>
    </row>
    <row r="1015" spans="1:6" hidden="1" x14ac:dyDescent="0.3">
      <c r="A1015" s="2" t="s">
        <v>14789</v>
      </c>
      <c r="B1015" s="2" t="s">
        <v>14790</v>
      </c>
      <c r="C1015" s="2" t="s">
        <v>14791</v>
      </c>
      <c r="D1015" s="2" t="b">
        <f t="shared" si="218"/>
        <v>0</v>
      </c>
      <c r="E1015" s="2" t="b">
        <f t="shared" si="219"/>
        <v>0</v>
      </c>
    </row>
    <row r="1016" spans="1:6" hidden="1" x14ac:dyDescent="0.3">
      <c r="A1016" t="s">
        <v>18158</v>
      </c>
      <c r="B1016" t="s">
        <v>18159</v>
      </c>
      <c r="C1016" t="s">
        <v>18160</v>
      </c>
      <c r="D1016" t="b">
        <f t="shared" si="218"/>
        <v>1</v>
      </c>
      <c r="E1016" t="b">
        <f t="shared" si="219"/>
        <v>1</v>
      </c>
      <c r="F1016" t="b">
        <f t="shared" ref="F1016" si="227">OR(ISNUMBER(SEARCH("Material", C1016)), ISNUMBER(SEARCH("recover", C1016)))</f>
        <v>0</v>
      </c>
    </row>
    <row r="1017" spans="1:6" hidden="1" x14ac:dyDescent="0.3">
      <c r="A1017" s="2" t="s">
        <v>14162</v>
      </c>
      <c r="B1017" s="2" t="s">
        <v>14163</v>
      </c>
      <c r="C1017" s="2" t="s">
        <v>14164</v>
      </c>
      <c r="D1017" s="2" t="b">
        <f t="shared" si="218"/>
        <v>0</v>
      </c>
      <c r="E1017" s="2" t="b">
        <f t="shared" si="219"/>
        <v>0</v>
      </c>
    </row>
    <row r="1018" spans="1:6" hidden="1" x14ac:dyDescent="0.3">
      <c r="A1018" t="s">
        <v>6938</v>
      </c>
      <c r="B1018" t="s">
        <v>6939</v>
      </c>
      <c r="C1018" t="s">
        <v>6940</v>
      </c>
      <c r="D1018" t="b">
        <f t="shared" si="218"/>
        <v>1</v>
      </c>
      <c r="E1018" t="b">
        <f t="shared" si="219"/>
        <v>1</v>
      </c>
      <c r="F1018" t="b">
        <f t="shared" ref="F1018:F1022" si="228">OR(ISNUMBER(SEARCH("Material", C1018)), ISNUMBER(SEARCH("recover", C1018)))</f>
        <v>0</v>
      </c>
    </row>
    <row r="1019" spans="1:6" x14ac:dyDescent="0.3">
      <c r="A1019" s="5" t="s">
        <v>13332</v>
      </c>
      <c r="B1019" s="5" t="s">
        <v>13333</v>
      </c>
      <c r="C1019" s="5" t="s">
        <v>13334</v>
      </c>
      <c r="D1019" s="5" t="b">
        <f t="shared" si="218"/>
        <v>1</v>
      </c>
      <c r="E1019" s="5" t="b">
        <f t="shared" si="219"/>
        <v>1</v>
      </c>
      <c r="F1019" s="5" t="b">
        <f t="shared" si="228"/>
        <v>1</v>
      </c>
    </row>
    <row r="1020" spans="1:6" x14ac:dyDescent="0.3">
      <c r="A1020" s="5" t="s">
        <v>8452</v>
      </c>
      <c r="B1020" s="5" t="s">
        <v>8453</v>
      </c>
      <c r="C1020" s="5" t="s">
        <v>8454</v>
      </c>
      <c r="D1020" s="5" t="b">
        <f t="shared" si="218"/>
        <v>1</v>
      </c>
      <c r="E1020" s="5" t="b">
        <f t="shared" si="219"/>
        <v>1</v>
      </c>
      <c r="F1020" s="5" t="b">
        <f t="shared" si="228"/>
        <v>1</v>
      </c>
    </row>
    <row r="1021" spans="1:6" x14ac:dyDescent="0.3">
      <c r="A1021" s="5" t="s">
        <v>13719</v>
      </c>
      <c r="B1021" s="5" t="s">
        <v>13720</v>
      </c>
      <c r="C1021" s="5" t="s">
        <v>13721</v>
      </c>
      <c r="D1021" s="5" t="b">
        <f t="shared" si="218"/>
        <v>1</v>
      </c>
      <c r="E1021" s="5" t="b">
        <f t="shared" si="219"/>
        <v>1</v>
      </c>
      <c r="F1021" s="5" t="b">
        <f t="shared" si="228"/>
        <v>1</v>
      </c>
    </row>
    <row r="1022" spans="1:6" x14ac:dyDescent="0.3">
      <c r="A1022" s="5" t="s">
        <v>18161</v>
      </c>
      <c r="B1022" s="5" t="s">
        <v>18162</v>
      </c>
      <c r="C1022" s="5" t="s">
        <v>18163</v>
      </c>
      <c r="D1022" s="5" t="b">
        <f t="shared" si="218"/>
        <v>1</v>
      </c>
      <c r="E1022" s="5" t="b">
        <f t="shared" si="219"/>
        <v>1</v>
      </c>
      <c r="F1022" s="5" t="b">
        <f t="shared" si="228"/>
        <v>1</v>
      </c>
    </row>
    <row r="1023" spans="1:6" hidden="1" x14ac:dyDescent="0.3">
      <c r="A1023" s="2" t="s">
        <v>18164</v>
      </c>
      <c r="B1023" s="2" t="s">
        <v>18165</v>
      </c>
      <c r="C1023" s="2" t="s">
        <v>18166</v>
      </c>
      <c r="D1023" s="2" t="b">
        <f t="shared" si="218"/>
        <v>0</v>
      </c>
      <c r="E1023" s="2" t="b">
        <f t="shared" si="219"/>
        <v>0</v>
      </c>
    </row>
    <row r="1024" spans="1:6" x14ac:dyDescent="0.3">
      <c r="A1024" s="5" t="s">
        <v>7541</v>
      </c>
      <c r="B1024" s="5" t="s">
        <v>7542</v>
      </c>
      <c r="C1024" s="5" t="s">
        <v>7543</v>
      </c>
      <c r="D1024" s="5" t="b">
        <f t="shared" si="218"/>
        <v>1</v>
      </c>
      <c r="E1024" s="5" t="b">
        <f t="shared" si="219"/>
        <v>1</v>
      </c>
      <c r="F1024" s="5" t="b">
        <f t="shared" ref="F1024:F1031" si="229">OR(ISNUMBER(SEARCH("Material", C1024)), ISNUMBER(SEARCH("recover", C1024)))</f>
        <v>1</v>
      </c>
    </row>
    <row r="1025" spans="1:6" x14ac:dyDescent="0.3">
      <c r="A1025" s="5" t="s">
        <v>18167</v>
      </c>
      <c r="B1025" s="5" t="s">
        <v>18168</v>
      </c>
      <c r="C1025" s="5" t="s">
        <v>18169</v>
      </c>
      <c r="D1025" s="5" t="b">
        <f t="shared" si="218"/>
        <v>1</v>
      </c>
      <c r="E1025" s="5" t="b">
        <f t="shared" si="219"/>
        <v>1</v>
      </c>
      <c r="F1025" s="5" t="b">
        <f t="shared" si="229"/>
        <v>1</v>
      </c>
    </row>
    <row r="1026" spans="1:6" hidden="1" x14ac:dyDescent="0.3">
      <c r="A1026" t="s">
        <v>18170</v>
      </c>
      <c r="B1026" t="s">
        <v>18171</v>
      </c>
      <c r="C1026" t="s">
        <v>18172</v>
      </c>
      <c r="D1026" t="b">
        <f t="shared" si="218"/>
        <v>1</v>
      </c>
      <c r="E1026" t="b">
        <f t="shared" si="219"/>
        <v>1</v>
      </c>
      <c r="F1026" t="b">
        <f t="shared" si="229"/>
        <v>0</v>
      </c>
    </row>
    <row r="1027" spans="1:6" hidden="1" x14ac:dyDescent="0.3">
      <c r="A1027" t="s">
        <v>18173</v>
      </c>
      <c r="B1027" t="s">
        <v>18174</v>
      </c>
      <c r="C1027" t="s">
        <v>18175</v>
      </c>
      <c r="D1027" t="b">
        <f t="shared" ref="D1027:D1090" si="230">OR(ISNUMBER(SEARCH("Battery", C1027)), ISNUMBER(SEARCH("Batteries", C1027)))</f>
        <v>1</v>
      </c>
      <c r="E1027" t="b">
        <f t="shared" ref="E1027:E1090" si="231">OR(ISNUMBER(SEARCH("Battery", B1027)), ISNUMBER(SEARCH("Batteries", B1027)))</f>
        <v>1</v>
      </c>
      <c r="F1027" t="b">
        <f t="shared" si="229"/>
        <v>0</v>
      </c>
    </row>
    <row r="1028" spans="1:6" x14ac:dyDescent="0.3">
      <c r="A1028" s="5" t="s">
        <v>18176</v>
      </c>
      <c r="B1028" s="5" t="s">
        <v>18177</v>
      </c>
      <c r="C1028" s="5" t="s">
        <v>18178</v>
      </c>
      <c r="D1028" s="5" t="b">
        <f t="shared" si="230"/>
        <v>1</v>
      </c>
      <c r="E1028" s="5" t="b">
        <f t="shared" si="231"/>
        <v>1</v>
      </c>
      <c r="F1028" s="5" t="b">
        <f t="shared" si="229"/>
        <v>1</v>
      </c>
    </row>
    <row r="1029" spans="1:6" x14ac:dyDescent="0.3">
      <c r="A1029" s="5" t="s">
        <v>18179</v>
      </c>
      <c r="B1029" s="5" t="s">
        <v>18180</v>
      </c>
      <c r="C1029" s="5" t="s">
        <v>18181</v>
      </c>
      <c r="D1029" s="5" t="b">
        <f t="shared" si="230"/>
        <v>1</v>
      </c>
      <c r="E1029" s="5" t="b">
        <f t="shared" si="231"/>
        <v>1</v>
      </c>
      <c r="F1029" s="5" t="b">
        <f t="shared" si="229"/>
        <v>1</v>
      </c>
    </row>
    <row r="1030" spans="1:6" hidden="1" x14ac:dyDescent="0.3">
      <c r="A1030" t="s">
        <v>18182</v>
      </c>
      <c r="B1030" t="s">
        <v>18183</v>
      </c>
      <c r="C1030" t="s">
        <v>18184</v>
      </c>
      <c r="D1030" t="b">
        <f t="shared" si="230"/>
        <v>1</v>
      </c>
      <c r="E1030" t="b">
        <f t="shared" si="231"/>
        <v>1</v>
      </c>
      <c r="F1030" t="b">
        <f t="shared" si="229"/>
        <v>0</v>
      </c>
    </row>
    <row r="1031" spans="1:6" hidden="1" x14ac:dyDescent="0.3">
      <c r="A1031" t="s">
        <v>18185</v>
      </c>
      <c r="B1031" t="s">
        <v>18186</v>
      </c>
      <c r="C1031" t="s">
        <v>18187</v>
      </c>
      <c r="D1031" t="b">
        <f t="shared" si="230"/>
        <v>1</v>
      </c>
      <c r="E1031" t="b">
        <f t="shared" si="231"/>
        <v>1</v>
      </c>
      <c r="F1031" t="b">
        <f t="shared" si="229"/>
        <v>0</v>
      </c>
    </row>
    <row r="1032" spans="1:6" hidden="1" x14ac:dyDescent="0.3">
      <c r="A1032" s="2" t="s">
        <v>18188</v>
      </c>
      <c r="B1032" s="2" t="s">
        <v>18189</v>
      </c>
      <c r="C1032" s="2" t="s">
        <v>18190</v>
      </c>
      <c r="D1032" s="2" t="b">
        <f t="shared" si="230"/>
        <v>0</v>
      </c>
      <c r="E1032" s="2" t="b">
        <f t="shared" si="231"/>
        <v>0</v>
      </c>
    </row>
    <row r="1033" spans="1:6" hidden="1" x14ac:dyDescent="0.3">
      <c r="A1033" s="2" t="s">
        <v>11258</v>
      </c>
      <c r="B1033" s="2" t="s">
        <v>11259</v>
      </c>
      <c r="C1033" s="2" t="s">
        <v>11260</v>
      </c>
      <c r="D1033" s="2" t="b">
        <f t="shared" si="230"/>
        <v>0</v>
      </c>
      <c r="E1033" s="2" t="b">
        <f t="shared" si="231"/>
        <v>0</v>
      </c>
    </row>
    <row r="1034" spans="1:6" hidden="1" x14ac:dyDescent="0.3">
      <c r="A1034" t="s">
        <v>18191</v>
      </c>
      <c r="B1034" t="s">
        <v>18192</v>
      </c>
      <c r="C1034" t="s">
        <v>18193</v>
      </c>
      <c r="D1034" t="b">
        <f t="shared" si="230"/>
        <v>1</v>
      </c>
      <c r="E1034" t="b">
        <f t="shared" si="231"/>
        <v>1</v>
      </c>
      <c r="F1034" t="b">
        <f t="shared" ref="F1034:F1035" si="232">OR(ISNUMBER(SEARCH("Material", C1034)), ISNUMBER(SEARCH("recover", C1034)))</f>
        <v>0</v>
      </c>
    </row>
    <row r="1035" spans="1:6" x14ac:dyDescent="0.3">
      <c r="A1035" s="5" t="s">
        <v>18194</v>
      </c>
      <c r="B1035" s="5" t="s">
        <v>18195</v>
      </c>
      <c r="C1035" s="5" t="s">
        <v>18196</v>
      </c>
      <c r="D1035" s="5" t="b">
        <f t="shared" si="230"/>
        <v>1</v>
      </c>
      <c r="E1035" s="5" t="b">
        <f t="shared" si="231"/>
        <v>1</v>
      </c>
      <c r="F1035" s="5" t="b">
        <f t="shared" si="232"/>
        <v>1</v>
      </c>
    </row>
    <row r="1036" spans="1:6" hidden="1" x14ac:dyDescent="0.3">
      <c r="A1036" s="2" t="s">
        <v>8658</v>
      </c>
      <c r="B1036" s="2" t="s">
        <v>8659</v>
      </c>
      <c r="C1036" s="2" t="s">
        <v>8660</v>
      </c>
      <c r="D1036" s="2" t="b">
        <f t="shared" si="230"/>
        <v>0</v>
      </c>
      <c r="E1036" s="2" t="b">
        <f t="shared" si="231"/>
        <v>0</v>
      </c>
    </row>
    <row r="1037" spans="1:6" hidden="1" x14ac:dyDescent="0.3">
      <c r="A1037" t="s">
        <v>18197</v>
      </c>
      <c r="B1037" t="s">
        <v>18198</v>
      </c>
      <c r="C1037" t="s">
        <v>18199</v>
      </c>
      <c r="D1037" t="b">
        <f t="shared" si="230"/>
        <v>1</v>
      </c>
      <c r="E1037" t="b">
        <f t="shared" si="231"/>
        <v>1</v>
      </c>
      <c r="F1037" t="b">
        <f t="shared" ref="F1037:F1039" si="233">OR(ISNUMBER(SEARCH("Material", C1037)), ISNUMBER(SEARCH("recover", C1037)))</f>
        <v>0</v>
      </c>
    </row>
    <row r="1038" spans="1:6" x14ac:dyDescent="0.3">
      <c r="A1038" s="5" t="s">
        <v>18200</v>
      </c>
      <c r="B1038" s="5" t="s">
        <v>18201</v>
      </c>
      <c r="C1038" s="5" t="s">
        <v>18202</v>
      </c>
      <c r="D1038" s="5" t="b">
        <f t="shared" si="230"/>
        <v>1</v>
      </c>
      <c r="E1038" s="5" t="b">
        <f t="shared" si="231"/>
        <v>1</v>
      </c>
      <c r="F1038" s="5" t="b">
        <f t="shared" si="233"/>
        <v>1</v>
      </c>
    </row>
    <row r="1039" spans="1:6" x14ac:dyDescent="0.3">
      <c r="A1039" s="5" t="s">
        <v>18203</v>
      </c>
      <c r="B1039" s="5" t="s">
        <v>18204</v>
      </c>
      <c r="C1039" s="5" t="s">
        <v>18205</v>
      </c>
      <c r="D1039" s="5" t="b">
        <f t="shared" si="230"/>
        <v>1</v>
      </c>
      <c r="E1039" s="5" t="b">
        <f t="shared" si="231"/>
        <v>1</v>
      </c>
      <c r="F1039" s="5" t="b">
        <f t="shared" si="233"/>
        <v>1</v>
      </c>
    </row>
    <row r="1040" spans="1:6" hidden="1" x14ac:dyDescent="0.3">
      <c r="A1040" s="2" t="s">
        <v>18206</v>
      </c>
      <c r="B1040" s="2" t="s">
        <v>18207</v>
      </c>
      <c r="C1040" s="2" t="s">
        <v>18208</v>
      </c>
      <c r="D1040" s="2" t="b">
        <f t="shared" si="230"/>
        <v>0</v>
      </c>
      <c r="E1040" s="2" t="b">
        <f t="shared" si="231"/>
        <v>0</v>
      </c>
    </row>
    <row r="1041" spans="1:6" x14ac:dyDescent="0.3">
      <c r="A1041" s="5" t="s">
        <v>18209</v>
      </c>
      <c r="B1041" s="5" t="s">
        <v>18210</v>
      </c>
      <c r="C1041" s="5" t="s">
        <v>18211</v>
      </c>
      <c r="D1041" s="5" t="b">
        <f t="shared" si="230"/>
        <v>1</v>
      </c>
      <c r="E1041" s="5" t="b">
        <f t="shared" si="231"/>
        <v>1</v>
      </c>
      <c r="F1041" s="5" t="b">
        <f t="shared" ref="F1041:F1042" si="234">OR(ISNUMBER(SEARCH("Material", C1041)), ISNUMBER(SEARCH("recover", C1041)))</f>
        <v>1</v>
      </c>
    </row>
    <row r="1042" spans="1:6" hidden="1" x14ac:dyDescent="0.3">
      <c r="A1042" t="s">
        <v>15365</v>
      </c>
      <c r="B1042" t="s">
        <v>15366</v>
      </c>
      <c r="C1042" t="s">
        <v>15367</v>
      </c>
      <c r="D1042" t="b">
        <f t="shared" si="230"/>
        <v>1</v>
      </c>
      <c r="E1042" t="b">
        <f t="shared" si="231"/>
        <v>1</v>
      </c>
      <c r="F1042" t="b">
        <f t="shared" si="234"/>
        <v>0</v>
      </c>
    </row>
    <row r="1043" spans="1:6" hidden="1" x14ac:dyDescent="0.3">
      <c r="A1043" s="2" t="s">
        <v>18212</v>
      </c>
      <c r="B1043" s="2" t="s">
        <v>18213</v>
      </c>
      <c r="C1043" s="2" t="s">
        <v>18214</v>
      </c>
      <c r="D1043" s="2" t="b">
        <f t="shared" si="230"/>
        <v>0</v>
      </c>
      <c r="E1043" s="2" t="b">
        <f t="shared" si="231"/>
        <v>0</v>
      </c>
    </row>
    <row r="1044" spans="1:6" x14ac:dyDescent="0.3">
      <c r="A1044" s="5" t="s">
        <v>18215</v>
      </c>
      <c r="B1044" s="5" t="s">
        <v>18216</v>
      </c>
      <c r="C1044" s="5" t="s">
        <v>18217</v>
      </c>
      <c r="D1044" s="5" t="b">
        <f t="shared" si="230"/>
        <v>1</v>
      </c>
      <c r="E1044" s="5" t="b">
        <f t="shared" si="231"/>
        <v>1</v>
      </c>
      <c r="F1044" s="5" t="b">
        <f t="shared" ref="F1044:F1045" si="235">OR(ISNUMBER(SEARCH("Material", C1044)), ISNUMBER(SEARCH("recover", C1044)))</f>
        <v>1</v>
      </c>
    </row>
    <row r="1045" spans="1:6" x14ac:dyDescent="0.3">
      <c r="A1045" s="5" t="s">
        <v>18218</v>
      </c>
      <c r="B1045" s="5" t="s">
        <v>18219</v>
      </c>
      <c r="C1045" s="5" t="s">
        <v>18220</v>
      </c>
      <c r="D1045" s="5" t="b">
        <f t="shared" si="230"/>
        <v>1</v>
      </c>
      <c r="E1045" s="5" t="b">
        <f t="shared" si="231"/>
        <v>1</v>
      </c>
      <c r="F1045" s="5" t="b">
        <f t="shared" si="235"/>
        <v>1</v>
      </c>
    </row>
    <row r="1046" spans="1:6" hidden="1" x14ac:dyDescent="0.3">
      <c r="A1046" s="2" t="s">
        <v>18221</v>
      </c>
      <c r="B1046" s="2" t="s">
        <v>18222</v>
      </c>
      <c r="C1046" s="2" t="s">
        <v>18223</v>
      </c>
      <c r="D1046" s="2" t="b">
        <f t="shared" si="230"/>
        <v>0</v>
      </c>
      <c r="E1046" s="2" t="b">
        <f t="shared" si="231"/>
        <v>0</v>
      </c>
    </row>
    <row r="1047" spans="1:6" hidden="1" x14ac:dyDescent="0.3">
      <c r="A1047" s="2" t="s">
        <v>18224</v>
      </c>
      <c r="B1047" s="2" t="s">
        <v>18225</v>
      </c>
      <c r="C1047" s="2" t="s">
        <v>18226</v>
      </c>
      <c r="D1047" s="2" t="b">
        <f t="shared" si="230"/>
        <v>0</v>
      </c>
      <c r="E1047" s="2" t="b">
        <f t="shared" si="231"/>
        <v>0</v>
      </c>
    </row>
    <row r="1048" spans="1:6" x14ac:dyDescent="0.3">
      <c r="A1048" s="5" t="s">
        <v>431</v>
      </c>
      <c r="B1048" s="5" t="s">
        <v>432</v>
      </c>
      <c r="C1048" s="5" t="s">
        <v>433</v>
      </c>
      <c r="D1048" s="5" t="b">
        <f t="shared" si="230"/>
        <v>1</v>
      </c>
      <c r="E1048" s="5" t="b">
        <f t="shared" si="231"/>
        <v>1</v>
      </c>
      <c r="F1048" s="5" t="b">
        <f t="shared" ref="F1048:F1050" si="236">OR(ISNUMBER(SEARCH("Material", C1048)), ISNUMBER(SEARCH("recover", C1048)))</f>
        <v>1</v>
      </c>
    </row>
    <row r="1049" spans="1:6" x14ac:dyDescent="0.3">
      <c r="A1049" s="5" t="s">
        <v>814</v>
      </c>
      <c r="B1049" s="5" t="s">
        <v>815</v>
      </c>
      <c r="C1049" s="5" t="s">
        <v>816</v>
      </c>
      <c r="D1049" s="5" t="b">
        <f t="shared" si="230"/>
        <v>1</v>
      </c>
      <c r="E1049" s="5" t="b">
        <f t="shared" si="231"/>
        <v>1</v>
      </c>
      <c r="F1049" s="5" t="b">
        <f t="shared" si="236"/>
        <v>1</v>
      </c>
    </row>
    <row r="1050" spans="1:6" x14ac:dyDescent="0.3">
      <c r="A1050" s="5" t="s">
        <v>2256</v>
      </c>
      <c r="B1050" s="5" t="s">
        <v>2257</v>
      </c>
      <c r="C1050" s="5" t="s">
        <v>2258</v>
      </c>
      <c r="D1050" s="5" t="b">
        <f t="shared" si="230"/>
        <v>1</v>
      </c>
      <c r="E1050" s="5" t="b">
        <f t="shared" si="231"/>
        <v>1</v>
      </c>
      <c r="F1050" s="5" t="b">
        <f t="shared" si="236"/>
        <v>1</v>
      </c>
    </row>
    <row r="1051" spans="1:6" hidden="1" x14ac:dyDescent="0.3">
      <c r="A1051" s="2" t="s">
        <v>2105</v>
      </c>
      <c r="B1051" s="2" t="s">
        <v>2106</v>
      </c>
      <c r="C1051" s="2" t="s">
        <v>2107</v>
      </c>
      <c r="D1051" s="2" t="b">
        <f t="shared" si="230"/>
        <v>0</v>
      </c>
      <c r="E1051" s="2" t="b">
        <f t="shared" si="231"/>
        <v>0</v>
      </c>
    </row>
    <row r="1052" spans="1:6" x14ac:dyDescent="0.3">
      <c r="A1052" s="5" t="s">
        <v>3015</v>
      </c>
      <c r="B1052" s="5" t="s">
        <v>3016</v>
      </c>
      <c r="C1052" s="5" t="s">
        <v>3017</v>
      </c>
      <c r="D1052" s="5" t="b">
        <f t="shared" si="230"/>
        <v>1</v>
      </c>
      <c r="E1052" s="5" t="b">
        <f t="shared" si="231"/>
        <v>1</v>
      </c>
      <c r="F1052" s="5" t="b">
        <f t="shared" ref="F1052" si="237">OR(ISNUMBER(SEARCH("Material", C1052)), ISNUMBER(SEARCH("recover", C1052)))</f>
        <v>1</v>
      </c>
    </row>
    <row r="1053" spans="1:6" hidden="1" x14ac:dyDescent="0.3">
      <c r="A1053" s="2" t="s">
        <v>18227</v>
      </c>
      <c r="B1053" s="2" t="s">
        <v>18228</v>
      </c>
      <c r="C1053" s="2" t="s">
        <v>18229</v>
      </c>
      <c r="D1053" s="2" t="b">
        <f t="shared" si="230"/>
        <v>0</v>
      </c>
      <c r="E1053" s="2" t="b">
        <f t="shared" si="231"/>
        <v>0</v>
      </c>
    </row>
    <row r="1054" spans="1:6" x14ac:dyDescent="0.3">
      <c r="A1054" s="5" t="s">
        <v>2903</v>
      </c>
      <c r="B1054" s="5" t="s">
        <v>2904</v>
      </c>
      <c r="C1054" s="5" t="s">
        <v>2905</v>
      </c>
      <c r="D1054" s="5" t="b">
        <f t="shared" si="230"/>
        <v>1</v>
      </c>
      <c r="E1054" s="5" t="b">
        <f t="shared" si="231"/>
        <v>1</v>
      </c>
      <c r="F1054" s="5" t="b">
        <f t="shared" ref="F1054" si="238">OR(ISNUMBER(SEARCH("Material", C1054)), ISNUMBER(SEARCH("recover", C1054)))</f>
        <v>1</v>
      </c>
    </row>
    <row r="1055" spans="1:6" hidden="1" x14ac:dyDescent="0.3">
      <c r="A1055" s="2" t="s">
        <v>18230</v>
      </c>
      <c r="B1055" s="2" t="s">
        <v>18231</v>
      </c>
      <c r="C1055" s="2" t="s">
        <v>18232</v>
      </c>
      <c r="D1055" s="2" t="b">
        <f t="shared" si="230"/>
        <v>0</v>
      </c>
      <c r="E1055" s="2" t="b">
        <f t="shared" si="231"/>
        <v>0</v>
      </c>
    </row>
    <row r="1056" spans="1:6" hidden="1" x14ac:dyDescent="0.3">
      <c r="A1056" s="2" t="s">
        <v>13416</v>
      </c>
      <c r="B1056" s="2" t="s">
        <v>13417</v>
      </c>
      <c r="C1056" s="2" t="s">
        <v>13418</v>
      </c>
      <c r="D1056" s="2" t="b">
        <f t="shared" si="230"/>
        <v>0</v>
      </c>
      <c r="E1056" s="2" t="b">
        <f t="shared" si="231"/>
        <v>0</v>
      </c>
    </row>
    <row r="1057" spans="1:6" hidden="1" x14ac:dyDescent="0.3">
      <c r="A1057" s="2" t="s">
        <v>18233</v>
      </c>
      <c r="B1057" s="2" t="s">
        <v>18234</v>
      </c>
      <c r="C1057" s="2" t="s">
        <v>18235</v>
      </c>
      <c r="D1057" s="2" t="b">
        <f t="shared" si="230"/>
        <v>0</v>
      </c>
      <c r="E1057" s="2" t="b">
        <f t="shared" si="231"/>
        <v>0</v>
      </c>
    </row>
    <row r="1058" spans="1:6" hidden="1" x14ac:dyDescent="0.3">
      <c r="A1058" s="2" t="s">
        <v>4812</v>
      </c>
      <c r="B1058" s="2" t="s">
        <v>4813</v>
      </c>
      <c r="C1058" s="2" t="s">
        <v>4814</v>
      </c>
      <c r="D1058" s="2" t="b">
        <f t="shared" si="230"/>
        <v>0</v>
      </c>
      <c r="E1058" s="2" t="b">
        <f t="shared" si="231"/>
        <v>0</v>
      </c>
    </row>
    <row r="1059" spans="1:6" hidden="1" x14ac:dyDescent="0.3">
      <c r="A1059" s="2" t="s">
        <v>13189</v>
      </c>
      <c r="B1059" s="2" t="s">
        <v>13190</v>
      </c>
      <c r="C1059" s="2" t="s">
        <v>13191</v>
      </c>
      <c r="D1059" s="2" t="b">
        <f t="shared" si="230"/>
        <v>0</v>
      </c>
      <c r="E1059" s="2" t="b">
        <f t="shared" si="231"/>
        <v>0</v>
      </c>
    </row>
    <row r="1060" spans="1:6" hidden="1" x14ac:dyDescent="0.3">
      <c r="A1060" t="s">
        <v>18236</v>
      </c>
      <c r="B1060" t="s">
        <v>18237</v>
      </c>
      <c r="C1060" t="s">
        <v>18238</v>
      </c>
      <c r="D1060" t="b">
        <f t="shared" si="230"/>
        <v>1</v>
      </c>
      <c r="E1060" t="b">
        <f t="shared" si="231"/>
        <v>1</v>
      </c>
      <c r="F1060" t="b">
        <f t="shared" ref="F1060:F1062" si="239">OR(ISNUMBER(SEARCH("Material", C1060)), ISNUMBER(SEARCH("recover", C1060)))</f>
        <v>0</v>
      </c>
    </row>
    <row r="1061" spans="1:6" x14ac:dyDescent="0.3">
      <c r="A1061" s="5" t="s">
        <v>5371</v>
      </c>
      <c r="B1061" s="5" t="s">
        <v>5372</v>
      </c>
      <c r="C1061" s="5" t="s">
        <v>5373</v>
      </c>
      <c r="D1061" s="5" t="b">
        <f t="shared" si="230"/>
        <v>1</v>
      </c>
      <c r="E1061" s="5" t="b">
        <f t="shared" si="231"/>
        <v>1</v>
      </c>
      <c r="F1061" s="5" t="b">
        <f t="shared" si="239"/>
        <v>1</v>
      </c>
    </row>
    <row r="1062" spans="1:6" hidden="1" x14ac:dyDescent="0.3">
      <c r="A1062" t="s">
        <v>18239</v>
      </c>
      <c r="B1062" t="s">
        <v>18240</v>
      </c>
      <c r="C1062" t="s">
        <v>18241</v>
      </c>
      <c r="D1062" t="b">
        <f t="shared" si="230"/>
        <v>1</v>
      </c>
      <c r="E1062" t="b">
        <f t="shared" si="231"/>
        <v>1</v>
      </c>
      <c r="F1062" t="b">
        <f t="shared" si="239"/>
        <v>0</v>
      </c>
    </row>
    <row r="1063" spans="1:6" hidden="1" x14ac:dyDescent="0.3">
      <c r="A1063" s="2" t="s">
        <v>18242</v>
      </c>
      <c r="B1063" s="2" t="s">
        <v>18243</v>
      </c>
      <c r="C1063" s="2" t="s">
        <v>18244</v>
      </c>
      <c r="D1063" s="2" t="b">
        <f t="shared" si="230"/>
        <v>0</v>
      </c>
      <c r="E1063" s="2" t="b">
        <f t="shared" si="231"/>
        <v>0</v>
      </c>
    </row>
    <row r="1064" spans="1:6" x14ac:dyDescent="0.3">
      <c r="A1064" s="5" t="s">
        <v>4480</v>
      </c>
      <c r="B1064" s="5" t="s">
        <v>4481</v>
      </c>
      <c r="C1064" s="5" t="s">
        <v>4482</v>
      </c>
      <c r="D1064" s="5" t="b">
        <f t="shared" si="230"/>
        <v>1</v>
      </c>
      <c r="E1064" s="5" t="b">
        <f t="shared" si="231"/>
        <v>1</v>
      </c>
      <c r="F1064" s="5" t="b">
        <f t="shared" ref="F1064:F1065" si="240">OR(ISNUMBER(SEARCH("Material", C1064)), ISNUMBER(SEARCH("recover", C1064)))</f>
        <v>1</v>
      </c>
    </row>
    <row r="1065" spans="1:6" x14ac:dyDescent="0.3">
      <c r="A1065" s="5" t="s">
        <v>13559</v>
      </c>
      <c r="B1065" s="5" t="s">
        <v>13560</v>
      </c>
      <c r="C1065" s="5" t="s">
        <v>13561</v>
      </c>
      <c r="D1065" s="5" t="b">
        <f t="shared" si="230"/>
        <v>1</v>
      </c>
      <c r="E1065" s="5" t="b">
        <f t="shared" si="231"/>
        <v>1</v>
      </c>
      <c r="F1065" s="5" t="b">
        <f t="shared" si="240"/>
        <v>1</v>
      </c>
    </row>
    <row r="1066" spans="1:6" hidden="1" x14ac:dyDescent="0.3">
      <c r="A1066" s="2" t="s">
        <v>6470</v>
      </c>
      <c r="B1066" s="2" t="s">
        <v>6471</v>
      </c>
      <c r="C1066" s="2" t="s">
        <v>6472</v>
      </c>
      <c r="D1066" s="2" t="b">
        <f t="shared" si="230"/>
        <v>0</v>
      </c>
      <c r="E1066" s="2" t="b">
        <f t="shared" si="231"/>
        <v>0</v>
      </c>
    </row>
    <row r="1067" spans="1:6" x14ac:dyDescent="0.3">
      <c r="A1067" s="5" t="s">
        <v>2721</v>
      </c>
      <c r="B1067" s="5" t="s">
        <v>2722</v>
      </c>
      <c r="C1067" s="5" t="s">
        <v>2723</v>
      </c>
      <c r="D1067" s="5" t="b">
        <f t="shared" si="230"/>
        <v>1</v>
      </c>
      <c r="E1067" s="5" t="b">
        <f t="shared" si="231"/>
        <v>1</v>
      </c>
      <c r="F1067" s="5" t="b">
        <f t="shared" ref="F1067:F1071" si="241">OR(ISNUMBER(SEARCH("Material", C1067)), ISNUMBER(SEARCH("recover", C1067)))</f>
        <v>1</v>
      </c>
    </row>
    <row r="1068" spans="1:6" x14ac:dyDescent="0.3">
      <c r="A1068" s="5" t="s">
        <v>5680</v>
      </c>
      <c r="B1068" s="5" t="s">
        <v>5681</v>
      </c>
      <c r="C1068" s="5" t="s">
        <v>5682</v>
      </c>
      <c r="D1068" s="5" t="b">
        <f t="shared" si="230"/>
        <v>1</v>
      </c>
      <c r="E1068" s="5" t="b">
        <f t="shared" si="231"/>
        <v>0</v>
      </c>
      <c r="F1068" s="5" t="b">
        <f t="shared" si="241"/>
        <v>1</v>
      </c>
    </row>
    <row r="1069" spans="1:6" x14ac:dyDescent="0.3">
      <c r="A1069" s="5" t="s">
        <v>5847</v>
      </c>
      <c r="B1069" s="5" t="s">
        <v>5848</v>
      </c>
      <c r="C1069" s="5" t="s">
        <v>5849</v>
      </c>
      <c r="D1069" s="5" t="b">
        <f t="shared" si="230"/>
        <v>1</v>
      </c>
      <c r="E1069" s="5" t="b">
        <f t="shared" si="231"/>
        <v>1</v>
      </c>
      <c r="F1069" s="5" t="b">
        <f t="shared" si="241"/>
        <v>1</v>
      </c>
    </row>
    <row r="1070" spans="1:6" x14ac:dyDescent="0.3">
      <c r="A1070" s="5" t="s">
        <v>13849</v>
      </c>
      <c r="B1070" s="5" t="s">
        <v>13850</v>
      </c>
      <c r="C1070" s="5" t="s">
        <v>13851</v>
      </c>
      <c r="D1070" s="5" t="b">
        <f t="shared" si="230"/>
        <v>1</v>
      </c>
      <c r="E1070" s="5" t="b">
        <f t="shared" si="231"/>
        <v>1</v>
      </c>
      <c r="F1070" s="5" t="b">
        <f t="shared" si="241"/>
        <v>1</v>
      </c>
    </row>
    <row r="1071" spans="1:6" x14ac:dyDescent="0.3">
      <c r="A1071" s="5" t="s">
        <v>5995</v>
      </c>
      <c r="B1071" s="5" t="s">
        <v>5996</v>
      </c>
      <c r="C1071" s="5" t="s">
        <v>5997</v>
      </c>
      <c r="D1071" s="5" t="b">
        <f t="shared" si="230"/>
        <v>1</v>
      </c>
      <c r="E1071" s="5" t="b">
        <f t="shared" si="231"/>
        <v>0</v>
      </c>
      <c r="F1071" s="5" t="b">
        <f t="shared" si="241"/>
        <v>1</v>
      </c>
    </row>
    <row r="1072" spans="1:6" hidden="1" x14ac:dyDescent="0.3">
      <c r="A1072" s="2" t="s">
        <v>18245</v>
      </c>
      <c r="B1072" s="2" t="s">
        <v>18246</v>
      </c>
      <c r="C1072" s="2" t="s">
        <v>18247</v>
      </c>
      <c r="D1072" s="2" t="b">
        <f t="shared" si="230"/>
        <v>0</v>
      </c>
      <c r="E1072" s="2" t="b">
        <f t="shared" si="231"/>
        <v>0</v>
      </c>
    </row>
    <row r="1073" spans="1:6" hidden="1" x14ac:dyDescent="0.3">
      <c r="A1073" s="2" t="s">
        <v>3791</v>
      </c>
      <c r="B1073" s="2" t="s">
        <v>3792</v>
      </c>
      <c r="C1073" s="2" t="s">
        <v>3793</v>
      </c>
      <c r="D1073" s="2" t="b">
        <f t="shared" si="230"/>
        <v>0</v>
      </c>
      <c r="E1073" s="2" t="b">
        <f t="shared" si="231"/>
        <v>0</v>
      </c>
    </row>
    <row r="1074" spans="1:6" x14ac:dyDescent="0.3">
      <c r="A1074" s="5" t="s">
        <v>5670</v>
      </c>
      <c r="B1074" s="5" t="s">
        <v>5671</v>
      </c>
      <c r="C1074" s="5" t="s">
        <v>5672</v>
      </c>
      <c r="D1074" s="5" t="b">
        <f t="shared" si="230"/>
        <v>1</v>
      </c>
      <c r="E1074" s="5" t="b">
        <f t="shared" si="231"/>
        <v>1</v>
      </c>
      <c r="F1074" s="5" t="b">
        <f t="shared" ref="F1074:F1084" si="242">OR(ISNUMBER(SEARCH("Material", C1074)), ISNUMBER(SEARCH("recover", C1074)))</f>
        <v>1</v>
      </c>
    </row>
    <row r="1075" spans="1:6" x14ac:dyDescent="0.3">
      <c r="A1075" s="5" t="s">
        <v>5873</v>
      </c>
      <c r="B1075" s="5" t="s">
        <v>5874</v>
      </c>
      <c r="C1075" s="5" t="s">
        <v>5875</v>
      </c>
      <c r="D1075" s="5" t="b">
        <f t="shared" si="230"/>
        <v>1</v>
      </c>
      <c r="E1075" s="5" t="b">
        <f t="shared" si="231"/>
        <v>1</v>
      </c>
      <c r="F1075" s="5" t="b">
        <f t="shared" si="242"/>
        <v>1</v>
      </c>
    </row>
    <row r="1076" spans="1:6" hidden="1" x14ac:dyDescent="0.3">
      <c r="A1076" t="s">
        <v>7758</v>
      </c>
      <c r="B1076" t="s">
        <v>7759</v>
      </c>
      <c r="C1076" t="s">
        <v>7760</v>
      </c>
      <c r="D1076" t="b">
        <f t="shared" si="230"/>
        <v>1</v>
      </c>
      <c r="E1076" t="b">
        <f t="shared" si="231"/>
        <v>1</v>
      </c>
      <c r="F1076" t="b">
        <f t="shared" si="242"/>
        <v>0</v>
      </c>
    </row>
    <row r="1077" spans="1:6" hidden="1" x14ac:dyDescent="0.3">
      <c r="A1077" t="s">
        <v>18248</v>
      </c>
      <c r="B1077" t="s">
        <v>18249</v>
      </c>
      <c r="C1077" t="s">
        <v>18250</v>
      </c>
      <c r="D1077" t="b">
        <f t="shared" si="230"/>
        <v>1</v>
      </c>
      <c r="E1077" t="b">
        <f t="shared" si="231"/>
        <v>1</v>
      </c>
      <c r="F1077" t="b">
        <f t="shared" si="242"/>
        <v>0</v>
      </c>
    </row>
    <row r="1078" spans="1:6" x14ac:dyDescent="0.3">
      <c r="A1078" s="5" t="s">
        <v>13976</v>
      </c>
      <c r="B1078" s="5" t="s">
        <v>13977</v>
      </c>
      <c r="C1078" s="5" t="s">
        <v>13978</v>
      </c>
      <c r="D1078" s="5" t="b">
        <f t="shared" si="230"/>
        <v>1</v>
      </c>
      <c r="E1078" s="5" t="b">
        <f t="shared" si="231"/>
        <v>1</v>
      </c>
      <c r="F1078" s="5" t="b">
        <f t="shared" si="242"/>
        <v>1</v>
      </c>
    </row>
    <row r="1079" spans="1:6" x14ac:dyDescent="0.3">
      <c r="A1079" s="5" t="s">
        <v>18251</v>
      </c>
      <c r="B1079" s="5" t="s">
        <v>18252</v>
      </c>
      <c r="C1079" s="5" t="s">
        <v>18253</v>
      </c>
      <c r="D1079" s="5" t="b">
        <f t="shared" si="230"/>
        <v>1</v>
      </c>
      <c r="E1079" s="5" t="b">
        <f t="shared" si="231"/>
        <v>0</v>
      </c>
      <c r="F1079" s="5" t="b">
        <f t="shared" si="242"/>
        <v>1</v>
      </c>
    </row>
    <row r="1080" spans="1:6" x14ac:dyDescent="0.3">
      <c r="A1080" s="5" t="s">
        <v>6781</v>
      </c>
      <c r="B1080" s="5" t="s">
        <v>6782</v>
      </c>
      <c r="C1080" s="5" t="s">
        <v>6783</v>
      </c>
      <c r="D1080" s="5" t="b">
        <f t="shared" si="230"/>
        <v>1</v>
      </c>
      <c r="E1080" s="5" t="b">
        <f t="shared" si="231"/>
        <v>1</v>
      </c>
      <c r="F1080" s="5" t="b">
        <f t="shared" si="242"/>
        <v>1</v>
      </c>
    </row>
    <row r="1081" spans="1:6" x14ac:dyDescent="0.3">
      <c r="A1081" s="5" t="s">
        <v>18254</v>
      </c>
      <c r="B1081" s="5" t="s">
        <v>18255</v>
      </c>
      <c r="C1081" s="5" t="s">
        <v>18256</v>
      </c>
      <c r="D1081" s="5" t="b">
        <f t="shared" si="230"/>
        <v>1</v>
      </c>
      <c r="E1081" s="5" t="b">
        <f t="shared" si="231"/>
        <v>1</v>
      </c>
      <c r="F1081" s="5" t="b">
        <f t="shared" si="242"/>
        <v>1</v>
      </c>
    </row>
    <row r="1082" spans="1:6" x14ac:dyDescent="0.3">
      <c r="A1082" s="5" t="s">
        <v>6029</v>
      </c>
      <c r="B1082" s="5" t="s">
        <v>6030</v>
      </c>
      <c r="C1082" s="5" t="s">
        <v>6031</v>
      </c>
      <c r="D1082" s="5" t="b">
        <f t="shared" si="230"/>
        <v>1</v>
      </c>
      <c r="E1082" s="5" t="b">
        <f t="shared" si="231"/>
        <v>1</v>
      </c>
      <c r="F1082" s="5" t="b">
        <f t="shared" si="242"/>
        <v>1</v>
      </c>
    </row>
    <row r="1083" spans="1:6" x14ac:dyDescent="0.3">
      <c r="A1083" s="5" t="s">
        <v>18257</v>
      </c>
      <c r="B1083" s="5" t="s">
        <v>18258</v>
      </c>
      <c r="C1083" s="5" t="s">
        <v>18259</v>
      </c>
      <c r="D1083" s="5" t="b">
        <f t="shared" si="230"/>
        <v>1</v>
      </c>
      <c r="E1083" s="5" t="b">
        <f t="shared" si="231"/>
        <v>1</v>
      </c>
      <c r="F1083" s="5" t="b">
        <f t="shared" si="242"/>
        <v>1</v>
      </c>
    </row>
    <row r="1084" spans="1:6" x14ac:dyDescent="0.3">
      <c r="A1084" s="5" t="s">
        <v>18260</v>
      </c>
      <c r="B1084" s="5" t="s">
        <v>18261</v>
      </c>
      <c r="C1084" s="5" t="s">
        <v>18262</v>
      </c>
      <c r="D1084" s="5" t="b">
        <f t="shared" si="230"/>
        <v>1</v>
      </c>
      <c r="E1084" s="5" t="b">
        <f t="shared" si="231"/>
        <v>0</v>
      </c>
      <c r="F1084" s="5" t="b">
        <f t="shared" si="242"/>
        <v>1</v>
      </c>
    </row>
    <row r="1085" spans="1:6" hidden="1" x14ac:dyDescent="0.3">
      <c r="A1085" s="2" t="s">
        <v>13777</v>
      </c>
      <c r="B1085" s="2" t="s">
        <v>13778</v>
      </c>
      <c r="C1085" s="2" t="s">
        <v>13779</v>
      </c>
      <c r="D1085" s="2" t="b">
        <f t="shared" si="230"/>
        <v>0</v>
      </c>
      <c r="E1085" s="2" t="b">
        <f t="shared" si="231"/>
        <v>0</v>
      </c>
    </row>
    <row r="1086" spans="1:6" hidden="1" x14ac:dyDescent="0.3">
      <c r="A1086" t="s">
        <v>18263</v>
      </c>
      <c r="B1086" t="s">
        <v>18264</v>
      </c>
      <c r="C1086" t="s">
        <v>18265</v>
      </c>
      <c r="D1086" t="b">
        <f t="shared" si="230"/>
        <v>1</v>
      </c>
      <c r="E1086" t="b">
        <f t="shared" si="231"/>
        <v>0</v>
      </c>
      <c r="F1086" t="b">
        <f t="shared" ref="F1086:F1088" si="243">OR(ISNUMBER(SEARCH("Material", C1086)), ISNUMBER(SEARCH("recover", C1086)))</f>
        <v>0</v>
      </c>
    </row>
    <row r="1087" spans="1:6" hidden="1" x14ac:dyDescent="0.3">
      <c r="A1087" t="s">
        <v>15112</v>
      </c>
      <c r="B1087" t="s">
        <v>15113</v>
      </c>
      <c r="C1087" t="s">
        <v>15114</v>
      </c>
      <c r="D1087" t="b">
        <f t="shared" si="230"/>
        <v>1</v>
      </c>
      <c r="E1087" t="b">
        <f t="shared" si="231"/>
        <v>1</v>
      </c>
      <c r="F1087" t="b">
        <f t="shared" si="243"/>
        <v>0</v>
      </c>
    </row>
    <row r="1088" spans="1:6" hidden="1" x14ac:dyDescent="0.3">
      <c r="A1088" t="s">
        <v>18266</v>
      </c>
      <c r="B1088" t="s">
        <v>18267</v>
      </c>
      <c r="C1088" t="s">
        <v>18268</v>
      </c>
      <c r="D1088" t="b">
        <f t="shared" si="230"/>
        <v>1</v>
      </c>
      <c r="E1088" t="b">
        <f t="shared" si="231"/>
        <v>1</v>
      </c>
      <c r="F1088" t="b">
        <f t="shared" si="243"/>
        <v>0</v>
      </c>
    </row>
    <row r="1089" spans="1:6" hidden="1" x14ac:dyDescent="0.3">
      <c r="A1089" s="2" t="s">
        <v>18269</v>
      </c>
      <c r="B1089" s="2" t="s">
        <v>18270</v>
      </c>
      <c r="C1089" s="2" t="s">
        <v>18271</v>
      </c>
      <c r="D1089" s="2" t="b">
        <f t="shared" si="230"/>
        <v>0</v>
      </c>
      <c r="E1089" s="2" t="b">
        <f t="shared" si="231"/>
        <v>0</v>
      </c>
    </row>
    <row r="1090" spans="1:6" hidden="1" x14ac:dyDescent="0.3">
      <c r="A1090" s="2" t="s">
        <v>8893</v>
      </c>
      <c r="B1090" s="2" t="s">
        <v>8894</v>
      </c>
      <c r="C1090" s="2" t="s">
        <v>8895</v>
      </c>
      <c r="D1090" s="2" t="b">
        <f t="shared" si="230"/>
        <v>0</v>
      </c>
      <c r="E1090" s="2" t="b">
        <f t="shared" si="231"/>
        <v>0</v>
      </c>
    </row>
    <row r="1091" spans="1:6" x14ac:dyDescent="0.3">
      <c r="A1091" s="5" t="s">
        <v>15931</v>
      </c>
      <c r="B1091" s="5" t="s">
        <v>15932</v>
      </c>
      <c r="C1091" s="5" t="s">
        <v>15933</v>
      </c>
      <c r="D1091" s="5" t="b">
        <f t="shared" ref="D1091:D1154" si="244">OR(ISNUMBER(SEARCH("Battery", C1091)), ISNUMBER(SEARCH("Batteries", C1091)))</f>
        <v>1</v>
      </c>
      <c r="E1091" s="5" t="b">
        <f t="shared" ref="E1091:E1154" si="245">OR(ISNUMBER(SEARCH("Battery", B1091)), ISNUMBER(SEARCH("Batteries", B1091)))</f>
        <v>1</v>
      </c>
      <c r="F1091" s="5" t="b">
        <f t="shared" ref="F1091" si="246">OR(ISNUMBER(SEARCH("Material", C1091)), ISNUMBER(SEARCH("recover", C1091)))</f>
        <v>1</v>
      </c>
    </row>
    <row r="1092" spans="1:6" hidden="1" x14ac:dyDescent="0.3">
      <c r="A1092" s="2" t="s">
        <v>18272</v>
      </c>
      <c r="B1092" s="2" t="s">
        <v>18273</v>
      </c>
      <c r="C1092" s="2" t="s">
        <v>18274</v>
      </c>
      <c r="D1092" s="2" t="b">
        <f t="shared" si="244"/>
        <v>0</v>
      </c>
      <c r="E1092" s="2" t="b">
        <f t="shared" si="245"/>
        <v>0</v>
      </c>
    </row>
    <row r="1093" spans="1:6" x14ac:dyDescent="0.3">
      <c r="A1093" s="5" t="s">
        <v>6965</v>
      </c>
      <c r="B1093" s="5" t="s">
        <v>6966</v>
      </c>
      <c r="C1093" s="5" t="s">
        <v>6967</v>
      </c>
      <c r="D1093" s="5" t="b">
        <f t="shared" si="244"/>
        <v>1</v>
      </c>
      <c r="E1093" s="5" t="b">
        <f t="shared" si="245"/>
        <v>1</v>
      </c>
      <c r="F1093" s="5" t="b">
        <f t="shared" ref="F1093:F1096" si="247">OR(ISNUMBER(SEARCH("Material", C1093)), ISNUMBER(SEARCH("recover", C1093)))</f>
        <v>1</v>
      </c>
    </row>
    <row r="1094" spans="1:6" x14ac:dyDescent="0.3">
      <c r="A1094" s="5" t="s">
        <v>18275</v>
      </c>
      <c r="B1094" s="5" t="s">
        <v>18276</v>
      </c>
      <c r="C1094" s="5" t="s">
        <v>18277</v>
      </c>
      <c r="D1094" s="5" t="b">
        <f t="shared" si="244"/>
        <v>1</v>
      </c>
      <c r="E1094" s="5" t="b">
        <f t="shared" si="245"/>
        <v>1</v>
      </c>
      <c r="F1094" s="5" t="b">
        <f t="shared" si="247"/>
        <v>1</v>
      </c>
    </row>
    <row r="1095" spans="1:6" x14ac:dyDescent="0.3">
      <c r="A1095" s="5" t="s">
        <v>10004</v>
      </c>
      <c r="B1095" s="5" t="s">
        <v>10005</v>
      </c>
      <c r="C1095" s="5" t="s">
        <v>10006</v>
      </c>
      <c r="D1095" s="5" t="b">
        <f t="shared" si="244"/>
        <v>1</v>
      </c>
      <c r="E1095" s="5" t="b">
        <f t="shared" si="245"/>
        <v>1</v>
      </c>
      <c r="F1095" s="5" t="b">
        <f t="shared" si="247"/>
        <v>1</v>
      </c>
    </row>
    <row r="1096" spans="1:6" hidden="1" x14ac:dyDescent="0.3">
      <c r="A1096" t="s">
        <v>18278</v>
      </c>
      <c r="B1096" t="s">
        <v>18279</v>
      </c>
      <c r="C1096" t="s">
        <v>18280</v>
      </c>
      <c r="D1096" t="b">
        <f t="shared" si="244"/>
        <v>1</v>
      </c>
      <c r="E1096" t="b">
        <f t="shared" si="245"/>
        <v>1</v>
      </c>
      <c r="F1096" t="b">
        <f t="shared" si="247"/>
        <v>0</v>
      </c>
    </row>
    <row r="1097" spans="1:6" hidden="1" x14ac:dyDescent="0.3">
      <c r="A1097" s="2" t="s">
        <v>18281</v>
      </c>
      <c r="B1097" s="2" t="s">
        <v>18282</v>
      </c>
      <c r="C1097" s="2" t="s">
        <v>18283</v>
      </c>
      <c r="D1097" s="2" t="b">
        <f t="shared" si="244"/>
        <v>0</v>
      </c>
      <c r="E1097" s="2" t="b">
        <f t="shared" si="245"/>
        <v>0</v>
      </c>
    </row>
    <row r="1098" spans="1:6" x14ac:dyDescent="0.3">
      <c r="A1098" s="5" t="s">
        <v>12037</v>
      </c>
      <c r="B1098" s="5" t="s">
        <v>12038</v>
      </c>
      <c r="C1098" s="5" t="s">
        <v>12039</v>
      </c>
      <c r="D1098" s="5" t="b">
        <f t="shared" si="244"/>
        <v>0</v>
      </c>
      <c r="E1098" s="5" t="b">
        <f t="shared" si="245"/>
        <v>1</v>
      </c>
      <c r="F1098" s="5" t="b">
        <f t="shared" ref="F1098:F1099" si="248">OR(ISNUMBER(SEARCH("Material", C1098)), ISNUMBER(SEARCH("recover", C1098)))</f>
        <v>1</v>
      </c>
    </row>
    <row r="1099" spans="1:6" x14ac:dyDescent="0.3">
      <c r="A1099" s="5" t="s">
        <v>9376</v>
      </c>
      <c r="B1099" s="5" t="s">
        <v>9377</v>
      </c>
      <c r="C1099" s="5" t="s">
        <v>9378</v>
      </c>
      <c r="D1099" s="5" t="b">
        <f t="shared" si="244"/>
        <v>1</v>
      </c>
      <c r="E1099" s="5" t="b">
        <f t="shared" si="245"/>
        <v>1</v>
      </c>
      <c r="F1099" s="5" t="b">
        <f t="shared" si="248"/>
        <v>1</v>
      </c>
    </row>
    <row r="1100" spans="1:6" hidden="1" x14ac:dyDescent="0.3">
      <c r="A1100" s="2" t="s">
        <v>18284</v>
      </c>
      <c r="B1100" s="2" t="s">
        <v>18285</v>
      </c>
      <c r="C1100" s="2" t="s">
        <v>18286</v>
      </c>
      <c r="D1100" s="2" t="b">
        <f t="shared" si="244"/>
        <v>0</v>
      </c>
      <c r="E1100" s="2" t="b">
        <f t="shared" si="245"/>
        <v>0</v>
      </c>
    </row>
    <row r="1101" spans="1:6" x14ac:dyDescent="0.3">
      <c r="A1101" s="5" t="s">
        <v>18287</v>
      </c>
      <c r="B1101" s="5" t="s">
        <v>18288</v>
      </c>
      <c r="C1101" s="5" t="s">
        <v>18289</v>
      </c>
      <c r="D1101" s="5" t="b">
        <f t="shared" si="244"/>
        <v>1</v>
      </c>
      <c r="E1101" s="5" t="b">
        <f t="shared" si="245"/>
        <v>1</v>
      </c>
      <c r="F1101" s="5" t="b">
        <f t="shared" ref="F1101:F1102" si="249">OR(ISNUMBER(SEARCH("Material", C1101)), ISNUMBER(SEARCH("recover", C1101)))</f>
        <v>1</v>
      </c>
    </row>
    <row r="1102" spans="1:6" x14ac:dyDescent="0.3">
      <c r="A1102" s="5" t="s">
        <v>18290</v>
      </c>
      <c r="B1102" s="5" t="s">
        <v>18291</v>
      </c>
      <c r="C1102" s="5" t="s">
        <v>18292</v>
      </c>
      <c r="D1102" s="5" t="b">
        <f t="shared" si="244"/>
        <v>1</v>
      </c>
      <c r="E1102" s="5" t="b">
        <f t="shared" si="245"/>
        <v>1</v>
      </c>
      <c r="F1102" s="5" t="b">
        <f t="shared" si="249"/>
        <v>1</v>
      </c>
    </row>
    <row r="1103" spans="1:6" hidden="1" x14ac:dyDescent="0.3">
      <c r="A1103" s="2" t="s">
        <v>18293</v>
      </c>
      <c r="B1103" s="2" t="s">
        <v>18294</v>
      </c>
      <c r="C1103" s="2" t="s">
        <v>18295</v>
      </c>
      <c r="D1103" s="2" t="b">
        <f t="shared" si="244"/>
        <v>0</v>
      </c>
      <c r="E1103" s="2" t="b">
        <f t="shared" si="245"/>
        <v>0</v>
      </c>
    </row>
    <row r="1104" spans="1:6" hidden="1" x14ac:dyDescent="0.3">
      <c r="A1104" s="2" t="s">
        <v>18296</v>
      </c>
      <c r="B1104" s="2" t="s">
        <v>18297</v>
      </c>
      <c r="C1104" s="2" t="s">
        <v>18298</v>
      </c>
      <c r="D1104" s="2" t="b">
        <f t="shared" si="244"/>
        <v>0</v>
      </c>
      <c r="E1104" s="2" t="b">
        <f t="shared" si="245"/>
        <v>0</v>
      </c>
    </row>
    <row r="1105" spans="1:6" x14ac:dyDescent="0.3">
      <c r="A1105" s="5" t="s">
        <v>2850</v>
      </c>
      <c r="B1105" s="5" t="s">
        <v>2851</v>
      </c>
      <c r="C1105" s="5" t="s">
        <v>2852</v>
      </c>
      <c r="D1105" s="5" t="b">
        <f t="shared" si="244"/>
        <v>1</v>
      </c>
      <c r="E1105" s="5" t="b">
        <f t="shared" si="245"/>
        <v>1</v>
      </c>
      <c r="F1105" s="5" t="b">
        <f t="shared" ref="F1105:F1107" si="250">OR(ISNUMBER(SEARCH("Material", C1105)), ISNUMBER(SEARCH("recover", C1105)))</f>
        <v>1</v>
      </c>
    </row>
    <row r="1106" spans="1:6" x14ac:dyDescent="0.3">
      <c r="A1106" s="5" t="s">
        <v>3353</v>
      </c>
      <c r="B1106" s="5" t="s">
        <v>3354</v>
      </c>
      <c r="C1106" s="5" t="s">
        <v>3355</v>
      </c>
      <c r="D1106" s="5" t="b">
        <f t="shared" si="244"/>
        <v>1</v>
      </c>
      <c r="E1106" s="5" t="b">
        <f t="shared" si="245"/>
        <v>1</v>
      </c>
      <c r="F1106" s="5" t="b">
        <f t="shared" si="250"/>
        <v>1</v>
      </c>
    </row>
    <row r="1107" spans="1:6" hidden="1" x14ac:dyDescent="0.3">
      <c r="A1107" t="s">
        <v>12994</v>
      </c>
      <c r="B1107" t="s">
        <v>12995</v>
      </c>
      <c r="C1107" t="s">
        <v>12996</v>
      </c>
      <c r="D1107" t="b">
        <f t="shared" si="244"/>
        <v>1</v>
      </c>
      <c r="E1107" t="b">
        <f t="shared" si="245"/>
        <v>1</v>
      </c>
      <c r="F1107" t="b">
        <f t="shared" si="250"/>
        <v>0</v>
      </c>
    </row>
    <row r="1108" spans="1:6" hidden="1" x14ac:dyDescent="0.3">
      <c r="A1108" s="2" t="s">
        <v>3388</v>
      </c>
      <c r="B1108" s="2" t="s">
        <v>3389</v>
      </c>
      <c r="C1108" s="2" t="s">
        <v>3390</v>
      </c>
      <c r="D1108" s="2" t="b">
        <f t="shared" si="244"/>
        <v>0</v>
      </c>
      <c r="E1108" s="2" t="b">
        <f t="shared" si="245"/>
        <v>0</v>
      </c>
    </row>
    <row r="1109" spans="1:6" x14ac:dyDescent="0.3">
      <c r="A1109" s="5" t="s">
        <v>2641</v>
      </c>
      <c r="B1109" s="5" t="s">
        <v>2642</v>
      </c>
      <c r="C1109" s="5" t="s">
        <v>2643</v>
      </c>
      <c r="D1109" s="5" t="b">
        <f t="shared" si="244"/>
        <v>1</v>
      </c>
      <c r="E1109" s="5" t="b">
        <f t="shared" si="245"/>
        <v>1</v>
      </c>
      <c r="F1109" s="5" t="b">
        <f t="shared" ref="F1109:F1110" si="251">OR(ISNUMBER(SEARCH("Material", C1109)), ISNUMBER(SEARCH("recover", C1109)))</f>
        <v>1</v>
      </c>
    </row>
    <row r="1110" spans="1:6" x14ac:dyDescent="0.3">
      <c r="A1110" s="5" t="s">
        <v>3331</v>
      </c>
      <c r="B1110" s="5" t="s">
        <v>3332</v>
      </c>
      <c r="C1110" s="5" t="s">
        <v>3333</v>
      </c>
      <c r="D1110" s="5" t="b">
        <f t="shared" si="244"/>
        <v>1</v>
      </c>
      <c r="E1110" s="5" t="b">
        <f t="shared" si="245"/>
        <v>1</v>
      </c>
      <c r="F1110" s="5" t="b">
        <f t="shared" si="251"/>
        <v>1</v>
      </c>
    </row>
    <row r="1111" spans="1:6" hidden="1" x14ac:dyDescent="0.3">
      <c r="A1111" s="2" t="s">
        <v>12872</v>
      </c>
      <c r="B1111" s="2" t="s">
        <v>12873</v>
      </c>
      <c r="C1111" s="2" t="s">
        <v>12874</v>
      </c>
      <c r="D1111" s="2" t="b">
        <f t="shared" si="244"/>
        <v>0</v>
      </c>
      <c r="E1111" s="2" t="b">
        <f t="shared" si="245"/>
        <v>0</v>
      </c>
    </row>
    <row r="1112" spans="1:6" x14ac:dyDescent="0.3">
      <c r="A1112" s="5" t="s">
        <v>12772</v>
      </c>
      <c r="B1112" s="5" t="s">
        <v>12773</v>
      </c>
      <c r="C1112" s="5" t="s">
        <v>12774</v>
      </c>
      <c r="D1112" s="5" t="b">
        <f t="shared" si="244"/>
        <v>1</v>
      </c>
      <c r="E1112" s="5" t="b">
        <f t="shared" si="245"/>
        <v>1</v>
      </c>
      <c r="F1112" s="5" t="b">
        <f t="shared" ref="F1112:F1114" si="252">OR(ISNUMBER(SEARCH("Material", C1112)), ISNUMBER(SEARCH("recover", C1112)))</f>
        <v>1</v>
      </c>
    </row>
    <row r="1113" spans="1:6" x14ac:dyDescent="0.3">
      <c r="A1113" s="5" t="s">
        <v>13298</v>
      </c>
      <c r="B1113" s="5" t="s">
        <v>13299</v>
      </c>
      <c r="C1113" s="5" t="s">
        <v>13300</v>
      </c>
      <c r="D1113" s="5" t="b">
        <f t="shared" si="244"/>
        <v>1</v>
      </c>
      <c r="E1113" s="5" t="b">
        <f t="shared" si="245"/>
        <v>1</v>
      </c>
      <c r="F1113" s="5" t="b">
        <f t="shared" si="252"/>
        <v>1</v>
      </c>
    </row>
    <row r="1114" spans="1:6" x14ac:dyDescent="0.3">
      <c r="A1114" s="5" t="s">
        <v>2503</v>
      </c>
      <c r="B1114" s="5" t="s">
        <v>2504</v>
      </c>
      <c r="C1114" s="5" t="s">
        <v>2505</v>
      </c>
      <c r="D1114" s="5" t="b">
        <f t="shared" si="244"/>
        <v>1</v>
      </c>
      <c r="E1114" s="5" t="b">
        <f t="shared" si="245"/>
        <v>1</v>
      </c>
      <c r="F1114" s="5" t="b">
        <f t="shared" si="252"/>
        <v>1</v>
      </c>
    </row>
    <row r="1115" spans="1:6" hidden="1" x14ac:dyDescent="0.3">
      <c r="A1115" s="2" t="s">
        <v>18299</v>
      </c>
      <c r="B1115" s="2" t="s">
        <v>18300</v>
      </c>
      <c r="C1115" s="2" t="s">
        <v>18301</v>
      </c>
      <c r="D1115" s="2" t="b">
        <f t="shared" si="244"/>
        <v>0</v>
      </c>
      <c r="E1115" s="2" t="b">
        <f t="shared" si="245"/>
        <v>0</v>
      </c>
    </row>
    <row r="1116" spans="1:6" x14ac:dyDescent="0.3">
      <c r="A1116" s="5" t="s">
        <v>4932</v>
      </c>
      <c r="B1116" s="5" t="s">
        <v>4933</v>
      </c>
      <c r="C1116" s="5" t="s">
        <v>4934</v>
      </c>
      <c r="D1116" s="5" t="b">
        <f t="shared" si="244"/>
        <v>1</v>
      </c>
      <c r="E1116" s="5" t="b">
        <f t="shared" si="245"/>
        <v>1</v>
      </c>
      <c r="F1116" s="5" t="b">
        <f t="shared" ref="F1116" si="253">OR(ISNUMBER(SEARCH("Material", C1116)), ISNUMBER(SEARCH("recover", C1116)))</f>
        <v>1</v>
      </c>
    </row>
    <row r="1117" spans="1:6" hidden="1" x14ac:dyDescent="0.3">
      <c r="A1117" s="2" t="s">
        <v>18302</v>
      </c>
      <c r="B1117" s="2" t="s">
        <v>18303</v>
      </c>
      <c r="C1117" s="2" t="s">
        <v>18304</v>
      </c>
      <c r="D1117" s="2" t="b">
        <f t="shared" si="244"/>
        <v>0</v>
      </c>
      <c r="E1117" s="2" t="b">
        <f t="shared" si="245"/>
        <v>0</v>
      </c>
    </row>
    <row r="1118" spans="1:6" x14ac:dyDescent="0.3">
      <c r="A1118" s="5" t="s">
        <v>4548</v>
      </c>
      <c r="B1118" s="5" t="s">
        <v>4549</v>
      </c>
      <c r="C1118" s="5" t="s">
        <v>4550</v>
      </c>
      <c r="D1118" s="5" t="b">
        <f t="shared" si="244"/>
        <v>1</v>
      </c>
      <c r="E1118" s="5" t="b">
        <f t="shared" si="245"/>
        <v>1</v>
      </c>
      <c r="F1118" s="5" t="b">
        <f t="shared" ref="F1118:F1126" si="254">OR(ISNUMBER(SEARCH("Material", C1118)), ISNUMBER(SEARCH("recover", C1118)))</f>
        <v>1</v>
      </c>
    </row>
    <row r="1119" spans="1:6" x14ac:dyDescent="0.3">
      <c r="A1119" s="5" t="s">
        <v>5545</v>
      </c>
      <c r="B1119" s="5" t="s">
        <v>5546</v>
      </c>
      <c r="C1119" s="5" t="s">
        <v>5547</v>
      </c>
      <c r="D1119" s="5" t="b">
        <f t="shared" si="244"/>
        <v>1</v>
      </c>
      <c r="E1119" s="5" t="b">
        <f t="shared" si="245"/>
        <v>1</v>
      </c>
      <c r="F1119" s="5" t="b">
        <f t="shared" si="254"/>
        <v>1</v>
      </c>
    </row>
    <row r="1120" spans="1:6" x14ac:dyDescent="0.3">
      <c r="A1120" s="5" t="s">
        <v>6131</v>
      </c>
      <c r="B1120" s="5" t="s">
        <v>6132</v>
      </c>
      <c r="C1120" s="5" t="s">
        <v>6133</v>
      </c>
      <c r="D1120" s="5" t="b">
        <f t="shared" si="244"/>
        <v>1</v>
      </c>
      <c r="E1120" s="5" t="b">
        <f t="shared" si="245"/>
        <v>0</v>
      </c>
      <c r="F1120" s="5" t="b">
        <f t="shared" si="254"/>
        <v>1</v>
      </c>
    </row>
    <row r="1121" spans="1:6" x14ac:dyDescent="0.3">
      <c r="A1121" s="5" t="s">
        <v>5761</v>
      </c>
      <c r="B1121" s="5" t="s">
        <v>5762</v>
      </c>
      <c r="C1121" s="5" t="s">
        <v>5763</v>
      </c>
      <c r="D1121" s="5" t="b">
        <f t="shared" si="244"/>
        <v>1</v>
      </c>
      <c r="E1121" s="5" t="b">
        <f t="shared" si="245"/>
        <v>1</v>
      </c>
      <c r="F1121" s="5" t="b">
        <f t="shared" si="254"/>
        <v>1</v>
      </c>
    </row>
    <row r="1122" spans="1:6" x14ac:dyDescent="0.3">
      <c r="A1122" s="5" t="s">
        <v>6446</v>
      </c>
      <c r="B1122" s="5" t="s">
        <v>6447</v>
      </c>
      <c r="C1122" s="5" t="s">
        <v>6448</v>
      </c>
      <c r="D1122" s="5" t="b">
        <f t="shared" si="244"/>
        <v>1</v>
      </c>
      <c r="E1122" s="5" t="b">
        <f t="shared" si="245"/>
        <v>1</v>
      </c>
      <c r="F1122" s="5" t="b">
        <f t="shared" si="254"/>
        <v>1</v>
      </c>
    </row>
    <row r="1123" spans="1:6" hidden="1" x14ac:dyDescent="0.3">
      <c r="A1123" t="s">
        <v>18305</v>
      </c>
      <c r="B1123" t="s">
        <v>18306</v>
      </c>
      <c r="C1123" t="s">
        <v>18307</v>
      </c>
      <c r="D1123" t="b">
        <f t="shared" si="244"/>
        <v>1</v>
      </c>
      <c r="E1123" t="b">
        <f t="shared" si="245"/>
        <v>1</v>
      </c>
      <c r="F1123" t="b">
        <f t="shared" si="254"/>
        <v>0</v>
      </c>
    </row>
    <row r="1124" spans="1:6" x14ac:dyDescent="0.3">
      <c r="A1124" s="5" t="s">
        <v>4407</v>
      </c>
      <c r="B1124" s="5" t="s">
        <v>4408</v>
      </c>
      <c r="C1124" s="5" t="s">
        <v>4409</v>
      </c>
      <c r="D1124" s="5" t="b">
        <f t="shared" si="244"/>
        <v>1</v>
      </c>
      <c r="E1124" s="5" t="b">
        <f t="shared" si="245"/>
        <v>1</v>
      </c>
      <c r="F1124" s="5" t="b">
        <f t="shared" si="254"/>
        <v>1</v>
      </c>
    </row>
    <row r="1125" spans="1:6" x14ac:dyDescent="0.3">
      <c r="A1125" s="5" t="s">
        <v>4978</v>
      </c>
      <c r="B1125" s="5" t="s">
        <v>4979</v>
      </c>
      <c r="C1125" s="5" t="s">
        <v>4980</v>
      </c>
      <c r="D1125" s="5" t="b">
        <f t="shared" si="244"/>
        <v>1</v>
      </c>
      <c r="E1125" s="5" t="b">
        <f t="shared" si="245"/>
        <v>1</v>
      </c>
      <c r="F1125" s="5" t="b">
        <f t="shared" si="254"/>
        <v>1</v>
      </c>
    </row>
    <row r="1126" spans="1:6" x14ac:dyDescent="0.3">
      <c r="A1126" s="5" t="s">
        <v>13994</v>
      </c>
      <c r="B1126" s="5" t="s">
        <v>13995</v>
      </c>
      <c r="C1126" s="5" t="s">
        <v>13996</v>
      </c>
      <c r="D1126" s="5" t="b">
        <f t="shared" si="244"/>
        <v>1</v>
      </c>
      <c r="E1126" s="5" t="b">
        <f t="shared" si="245"/>
        <v>1</v>
      </c>
      <c r="F1126" s="5" t="b">
        <f t="shared" si="254"/>
        <v>1</v>
      </c>
    </row>
    <row r="1127" spans="1:6" hidden="1" x14ac:dyDescent="0.3">
      <c r="A1127" s="2" t="s">
        <v>14084</v>
      </c>
      <c r="B1127" s="2" t="s">
        <v>14085</v>
      </c>
      <c r="C1127" s="2" t="s">
        <v>14086</v>
      </c>
      <c r="D1127" s="2" t="b">
        <f t="shared" si="244"/>
        <v>0</v>
      </c>
      <c r="E1127" s="2" t="b">
        <f t="shared" si="245"/>
        <v>0</v>
      </c>
    </row>
    <row r="1128" spans="1:6" hidden="1" x14ac:dyDescent="0.3">
      <c r="A1128" t="s">
        <v>18308</v>
      </c>
      <c r="B1128" t="s">
        <v>18309</v>
      </c>
      <c r="C1128" t="s">
        <v>18310</v>
      </c>
      <c r="D1128" t="b">
        <f t="shared" si="244"/>
        <v>1</v>
      </c>
      <c r="E1128" t="b">
        <f t="shared" si="245"/>
        <v>1</v>
      </c>
      <c r="F1128" t="b">
        <f t="shared" ref="F1128:F1143" si="255">OR(ISNUMBER(SEARCH("Material", C1128)), ISNUMBER(SEARCH("recover", C1128)))</f>
        <v>0</v>
      </c>
    </row>
    <row r="1129" spans="1:6" x14ac:dyDescent="0.3">
      <c r="A1129" s="5" t="s">
        <v>14149</v>
      </c>
      <c r="B1129" s="5" t="s">
        <v>14150</v>
      </c>
      <c r="C1129" s="5" t="s">
        <v>14151</v>
      </c>
      <c r="D1129" s="5" t="b">
        <f t="shared" si="244"/>
        <v>1</v>
      </c>
      <c r="E1129" s="5" t="b">
        <f t="shared" si="245"/>
        <v>1</v>
      </c>
      <c r="F1129" s="5" t="b">
        <f t="shared" si="255"/>
        <v>1</v>
      </c>
    </row>
    <row r="1130" spans="1:6" x14ac:dyDescent="0.3">
      <c r="A1130" s="5" t="s">
        <v>8880</v>
      </c>
      <c r="B1130" s="5" t="s">
        <v>8881</v>
      </c>
      <c r="C1130" s="5" t="s">
        <v>8882</v>
      </c>
      <c r="D1130" s="5" t="b">
        <f t="shared" si="244"/>
        <v>1</v>
      </c>
      <c r="E1130" s="5" t="b">
        <f t="shared" si="245"/>
        <v>1</v>
      </c>
      <c r="F1130" s="5" t="b">
        <f t="shared" si="255"/>
        <v>1</v>
      </c>
    </row>
    <row r="1131" spans="1:6" hidden="1" x14ac:dyDescent="0.3">
      <c r="A1131" t="s">
        <v>18311</v>
      </c>
      <c r="B1131" t="s">
        <v>18312</v>
      </c>
      <c r="C1131" t="s">
        <v>18313</v>
      </c>
      <c r="D1131" t="b">
        <f t="shared" si="244"/>
        <v>1</v>
      </c>
      <c r="E1131" t="b">
        <f t="shared" si="245"/>
        <v>1</v>
      </c>
      <c r="F1131" t="b">
        <f t="shared" si="255"/>
        <v>0</v>
      </c>
    </row>
    <row r="1132" spans="1:6" x14ac:dyDescent="0.3">
      <c r="A1132" s="5" t="s">
        <v>18314</v>
      </c>
      <c r="B1132" s="5" t="s">
        <v>18315</v>
      </c>
      <c r="C1132" s="5" t="s">
        <v>18316</v>
      </c>
      <c r="D1132" s="5" t="b">
        <f t="shared" si="244"/>
        <v>1</v>
      </c>
      <c r="E1132" s="5" t="b">
        <f t="shared" si="245"/>
        <v>1</v>
      </c>
      <c r="F1132" s="5" t="b">
        <f t="shared" si="255"/>
        <v>1</v>
      </c>
    </row>
    <row r="1133" spans="1:6" ht="409.6" hidden="1" x14ac:dyDescent="0.3">
      <c r="A1133" t="s">
        <v>18317</v>
      </c>
      <c r="B1133" t="s">
        <v>18318</v>
      </c>
      <c r="C1133" s="1" t="s">
        <v>18319</v>
      </c>
      <c r="D1133" t="b">
        <f t="shared" si="244"/>
        <v>1</v>
      </c>
      <c r="E1133" t="b">
        <f t="shared" si="245"/>
        <v>1</v>
      </c>
      <c r="F1133" t="b">
        <f t="shared" si="255"/>
        <v>0</v>
      </c>
    </row>
    <row r="1134" spans="1:6" x14ac:dyDescent="0.3">
      <c r="A1134" s="5" t="s">
        <v>10163</v>
      </c>
      <c r="B1134" s="5" t="s">
        <v>10164</v>
      </c>
      <c r="C1134" s="5" t="s">
        <v>10165</v>
      </c>
      <c r="D1134" s="5" t="b">
        <f t="shared" si="244"/>
        <v>1</v>
      </c>
      <c r="E1134" s="5" t="b">
        <f t="shared" si="245"/>
        <v>1</v>
      </c>
      <c r="F1134" s="5" t="b">
        <f t="shared" si="255"/>
        <v>1</v>
      </c>
    </row>
    <row r="1135" spans="1:6" hidden="1" x14ac:dyDescent="0.3">
      <c r="A1135" t="s">
        <v>18320</v>
      </c>
      <c r="B1135" t="s">
        <v>18321</v>
      </c>
      <c r="C1135" t="s">
        <v>18322</v>
      </c>
      <c r="D1135" t="b">
        <f t="shared" si="244"/>
        <v>1</v>
      </c>
      <c r="E1135" t="b">
        <f t="shared" si="245"/>
        <v>1</v>
      </c>
      <c r="F1135" t="b">
        <f t="shared" si="255"/>
        <v>0</v>
      </c>
    </row>
    <row r="1136" spans="1:6" x14ac:dyDescent="0.3">
      <c r="A1136" s="5" t="s">
        <v>18323</v>
      </c>
      <c r="B1136" s="5" t="s">
        <v>18324</v>
      </c>
      <c r="C1136" s="5" t="s">
        <v>18325</v>
      </c>
      <c r="D1136" s="5" t="b">
        <f t="shared" si="244"/>
        <v>1</v>
      </c>
      <c r="E1136" s="5" t="b">
        <f t="shared" si="245"/>
        <v>1</v>
      </c>
      <c r="F1136" s="5" t="b">
        <f t="shared" si="255"/>
        <v>1</v>
      </c>
    </row>
    <row r="1137" spans="1:6" hidden="1" x14ac:dyDescent="0.3">
      <c r="A1137" t="s">
        <v>18326</v>
      </c>
      <c r="B1137" t="s">
        <v>18327</v>
      </c>
      <c r="C1137" t="s">
        <v>18328</v>
      </c>
      <c r="D1137" t="b">
        <f t="shared" si="244"/>
        <v>1</v>
      </c>
      <c r="E1137" t="b">
        <f t="shared" si="245"/>
        <v>1</v>
      </c>
      <c r="F1137" t="b">
        <f t="shared" si="255"/>
        <v>0</v>
      </c>
    </row>
    <row r="1138" spans="1:6" x14ac:dyDescent="0.3">
      <c r="A1138" s="5" t="s">
        <v>6149</v>
      </c>
      <c r="B1138" s="5" t="s">
        <v>6150</v>
      </c>
      <c r="C1138" s="5" t="s">
        <v>6151</v>
      </c>
      <c r="D1138" s="5" t="b">
        <f t="shared" si="244"/>
        <v>0</v>
      </c>
      <c r="E1138" s="5" t="b">
        <f t="shared" si="245"/>
        <v>1</v>
      </c>
      <c r="F1138" s="5" t="b">
        <f t="shared" si="255"/>
        <v>1</v>
      </c>
    </row>
    <row r="1139" spans="1:6" x14ac:dyDescent="0.3">
      <c r="A1139" s="5" t="s">
        <v>7474</v>
      </c>
      <c r="B1139" s="5" t="s">
        <v>7475</v>
      </c>
      <c r="C1139" s="5" t="s">
        <v>7476</v>
      </c>
      <c r="D1139" s="5" t="b">
        <f t="shared" si="244"/>
        <v>1</v>
      </c>
      <c r="E1139" s="5" t="b">
        <f t="shared" si="245"/>
        <v>0</v>
      </c>
      <c r="F1139" s="5" t="b">
        <f t="shared" si="255"/>
        <v>1</v>
      </c>
    </row>
    <row r="1140" spans="1:6" x14ac:dyDescent="0.3">
      <c r="A1140" s="5" t="s">
        <v>7664</v>
      </c>
      <c r="B1140" s="5" t="s">
        <v>7665</v>
      </c>
      <c r="C1140" s="5" t="s">
        <v>7666</v>
      </c>
      <c r="D1140" s="5" t="b">
        <f t="shared" si="244"/>
        <v>1</v>
      </c>
      <c r="E1140" s="5" t="b">
        <f t="shared" si="245"/>
        <v>1</v>
      </c>
      <c r="F1140" s="5" t="b">
        <f t="shared" si="255"/>
        <v>1</v>
      </c>
    </row>
    <row r="1141" spans="1:6" hidden="1" x14ac:dyDescent="0.3">
      <c r="A1141" t="s">
        <v>18329</v>
      </c>
      <c r="B1141" t="s">
        <v>18330</v>
      </c>
      <c r="C1141" t="s">
        <v>18331</v>
      </c>
      <c r="D1141" t="b">
        <f t="shared" si="244"/>
        <v>1</v>
      </c>
      <c r="E1141" t="b">
        <f t="shared" si="245"/>
        <v>1</v>
      </c>
      <c r="F1141" t="b">
        <f t="shared" si="255"/>
        <v>0</v>
      </c>
    </row>
    <row r="1142" spans="1:6" x14ac:dyDescent="0.3">
      <c r="A1142" s="5" t="s">
        <v>18332</v>
      </c>
      <c r="B1142" s="5" t="s">
        <v>18333</v>
      </c>
      <c r="C1142" s="5" t="s">
        <v>18334</v>
      </c>
      <c r="D1142" s="5" t="b">
        <f t="shared" si="244"/>
        <v>1</v>
      </c>
      <c r="E1142" s="5" t="b">
        <f t="shared" si="245"/>
        <v>1</v>
      </c>
      <c r="F1142" s="5" t="b">
        <f t="shared" si="255"/>
        <v>1</v>
      </c>
    </row>
    <row r="1143" spans="1:6" hidden="1" x14ac:dyDescent="0.3">
      <c r="A1143" t="s">
        <v>16476</v>
      </c>
      <c r="B1143" t="s">
        <v>16477</v>
      </c>
      <c r="C1143" t="s">
        <v>16478</v>
      </c>
      <c r="D1143" t="b">
        <f t="shared" si="244"/>
        <v>1</v>
      </c>
      <c r="E1143" t="b">
        <f t="shared" si="245"/>
        <v>1</v>
      </c>
      <c r="F1143" t="b">
        <f t="shared" si="255"/>
        <v>0</v>
      </c>
    </row>
    <row r="1144" spans="1:6" hidden="1" x14ac:dyDescent="0.3">
      <c r="A1144" s="2" t="s">
        <v>18335</v>
      </c>
      <c r="B1144" s="2" t="s">
        <v>18336</v>
      </c>
      <c r="C1144" s="2" t="s">
        <v>18337</v>
      </c>
      <c r="D1144" s="2" t="b">
        <f t="shared" si="244"/>
        <v>0</v>
      </c>
      <c r="E1144" s="2" t="b">
        <f t="shared" si="245"/>
        <v>0</v>
      </c>
    </row>
    <row r="1145" spans="1:6" x14ac:dyDescent="0.3">
      <c r="A1145" s="5" t="s">
        <v>18338</v>
      </c>
      <c r="B1145" s="5" t="s">
        <v>18339</v>
      </c>
      <c r="C1145" s="5" t="s">
        <v>18340</v>
      </c>
      <c r="D1145" s="5" t="b">
        <f t="shared" si="244"/>
        <v>1</v>
      </c>
      <c r="E1145" s="5" t="b">
        <f t="shared" si="245"/>
        <v>1</v>
      </c>
      <c r="F1145" s="5" t="b">
        <f t="shared" ref="F1145" si="256">OR(ISNUMBER(SEARCH("Material", C1145)), ISNUMBER(SEARCH("recover", C1145)))</f>
        <v>1</v>
      </c>
    </row>
    <row r="1146" spans="1:6" hidden="1" x14ac:dyDescent="0.3">
      <c r="A1146" s="2" t="s">
        <v>18341</v>
      </c>
      <c r="B1146" s="2" t="s">
        <v>18342</v>
      </c>
      <c r="C1146" s="2" t="s">
        <v>18343</v>
      </c>
      <c r="D1146" s="2" t="b">
        <f t="shared" si="244"/>
        <v>0</v>
      </c>
      <c r="E1146" s="2" t="b">
        <f t="shared" si="245"/>
        <v>0</v>
      </c>
    </row>
    <row r="1147" spans="1:6" hidden="1" x14ac:dyDescent="0.3">
      <c r="A1147" s="2" t="s">
        <v>15022</v>
      </c>
      <c r="B1147" s="2" t="s">
        <v>15023</v>
      </c>
      <c r="C1147" s="2" t="s">
        <v>15024</v>
      </c>
      <c r="D1147" s="2" t="b">
        <f t="shared" si="244"/>
        <v>0</v>
      </c>
      <c r="E1147" s="2" t="b">
        <f t="shared" si="245"/>
        <v>0</v>
      </c>
    </row>
    <row r="1148" spans="1:6" hidden="1" x14ac:dyDescent="0.3">
      <c r="A1148" s="2" t="s">
        <v>16423</v>
      </c>
      <c r="B1148" s="2" t="s">
        <v>16424</v>
      </c>
      <c r="C1148" s="2" t="s">
        <v>16425</v>
      </c>
      <c r="D1148" s="2" t="b">
        <f t="shared" si="244"/>
        <v>0</v>
      </c>
      <c r="E1148" s="2" t="b">
        <f t="shared" si="245"/>
        <v>0</v>
      </c>
    </row>
    <row r="1149" spans="1:6" x14ac:dyDescent="0.3">
      <c r="A1149" s="5" t="s">
        <v>18344</v>
      </c>
      <c r="B1149" s="5" t="s">
        <v>18345</v>
      </c>
      <c r="C1149" s="5" t="s">
        <v>18346</v>
      </c>
      <c r="D1149" s="5" t="b">
        <f t="shared" si="244"/>
        <v>0</v>
      </c>
      <c r="E1149" s="5" t="b">
        <f t="shared" si="245"/>
        <v>1</v>
      </c>
      <c r="F1149" s="5" t="b">
        <f t="shared" ref="F1149:F1151" si="257">OR(ISNUMBER(SEARCH("Material", C1149)), ISNUMBER(SEARCH("recover", C1149)))</f>
        <v>1</v>
      </c>
    </row>
    <row r="1150" spans="1:6" x14ac:dyDescent="0.3">
      <c r="A1150" s="5" t="s">
        <v>18347</v>
      </c>
      <c r="B1150" s="5" t="s">
        <v>18348</v>
      </c>
      <c r="C1150" s="5" t="s">
        <v>18349</v>
      </c>
      <c r="D1150" s="5" t="b">
        <f t="shared" si="244"/>
        <v>1</v>
      </c>
      <c r="E1150" s="5" t="b">
        <f t="shared" si="245"/>
        <v>1</v>
      </c>
      <c r="F1150" s="5" t="b">
        <f t="shared" si="257"/>
        <v>1</v>
      </c>
    </row>
    <row r="1151" spans="1:6" hidden="1" x14ac:dyDescent="0.3">
      <c r="A1151" t="s">
        <v>18350</v>
      </c>
      <c r="B1151" t="s">
        <v>18351</v>
      </c>
      <c r="C1151" t="s">
        <v>18352</v>
      </c>
      <c r="D1151" t="b">
        <f t="shared" si="244"/>
        <v>1</v>
      </c>
      <c r="E1151" t="b">
        <f t="shared" si="245"/>
        <v>1</v>
      </c>
      <c r="F1151" t="b">
        <f t="shared" si="257"/>
        <v>0</v>
      </c>
    </row>
    <row r="1152" spans="1:6" hidden="1" x14ac:dyDescent="0.3">
      <c r="A1152" s="2" t="s">
        <v>18353</v>
      </c>
      <c r="B1152" s="2" t="s">
        <v>18354</v>
      </c>
      <c r="C1152" s="2" t="s">
        <v>18355</v>
      </c>
      <c r="D1152" s="2" t="b">
        <f t="shared" si="244"/>
        <v>0</v>
      </c>
      <c r="E1152" s="2" t="b">
        <f t="shared" si="245"/>
        <v>0</v>
      </c>
    </row>
    <row r="1153" spans="1:6" x14ac:dyDescent="0.3">
      <c r="A1153" s="5" t="s">
        <v>18356</v>
      </c>
      <c r="B1153" s="5" t="s">
        <v>18357</v>
      </c>
      <c r="C1153" s="5" t="s">
        <v>18358</v>
      </c>
      <c r="D1153" s="5" t="b">
        <f t="shared" si="244"/>
        <v>1</v>
      </c>
      <c r="E1153" s="5" t="b">
        <f t="shared" si="245"/>
        <v>0</v>
      </c>
      <c r="F1153" s="5" t="b">
        <f t="shared" ref="F1153:F1155" si="258">OR(ISNUMBER(SEARCH("Material", C1153)), ISNUMBER(SEARCH("recover", C1153)))</f>
        <v>1</v>
      </c>
    </row>
    <row r="1154" spans="1:6" x14ac:dyDescent="0.3">
      <c r="A1154" s="5" t="s">
        <v>18359</v>
      </c>
      <c r="B1154" s="5" t="s">
        <v>18360</v>
      </c>
      <c r="C1154" s="5" t="s">
        <v>18361</v>
      </c>
      <c r="D1154" s="5" t="b">
        <f t="shared" si="244"/>
        <v>1</v>
      </c>
      <c r="E1154" s="5" t="b">
        <f t="shared" si="245"/>
        <v>1</v>
      </c>
      <c r="F1154" s="5" t="b">
        <f t="shared" si="258"/>
        <v>1</v>
      </c>
    </row>
    <row r="1155" spans="1:6" hidden="1" x14ac:dyDescent="0.3">
      <c r="A1155" t="s">
        <v>18362</v>
      </c>
      <c r="B1155" t="s">
        <v>18363</v>
      </c>
      <c r="C1155" t="s">
        <v>18364</v>
      </c>
      <c r="D1155" t="b">
        <f t="shared" ref="D1155:D1218" si="259">OR(ISNUMBER(SEARCH("Battery", C1155)), ISNUMBER(SEARCH("Batteries", C1155)))</f>
        <v>1</v>
      </c>
      <c r="E1155" t="b">
        <f t="shared" ref="E1155:E1218" si="260">OR(ISNUMBER(SEARCH("Battery", B1155)), ISNUMBER(SEARCH("Batteries", B1155)))</f>
        <v>0</v>
      </c>
      <c r="F1155" t="b">
        <f t="shared" si="258"/>
        <v>0</v>
      </c>
    </row>
    <row r="1156" spans="1:6" hidden="1" x14ac:dyDescent="0.3">
      <c r="A1156" s="2" t="s">
        <v>18365</v>
      </c>
      <c r="B1156" s="2" t="s">
        <v>18366</v>
      </c>
      <c r="C1156" s="2" t="s">
        <v>18367</v>
      </c>
      <c r="D1156" s="2" t="b">
        <f t="shared" si="259"/>
        <v>0</v>
      </c>
      <c r="E1156" s="2" t="b">
        <f t="shared" si="260"/>
        <v>0</v>
      </c>
    </row>
    <row r="1157" spans="1:6" hidden="1" x14ac:dyDescent="0.3">
      <c r="A1157" s="2" t="s">
        <v>18368</v>
      </c>
      <c r="B1157" s="2" t="s">
        <v>18369</v>
      </c>
      <c r="C1157" s="2" t="s">
        <v>18370</v>
      </c>
      <c r="D1157" s="2" t="b">
        <f t="shared" si="259"/>
        <v>0</v>
      </c>
      <c r="E1157" s="2" t="b">
        <f t="shared" si="260"/>
        <v>0</v>
      </c>
    </row>
    <row r="1158" spans="1:6" hidden="1" x14ac:dyDescent="0.3">
      <c r="A1158" s="2" t="s">
        <v>18371</v>
      </c>
      <c r="B1158" s="2" t="s">
        <v>18372</v>
      </c>
      <c r="C1158" s="2" t="s">
        <v>18373</v>
      </c>
      <c r="D1158" s="2" t="b">
        <f t="shared" si="259"/>
        <v>0</v>
      </c>
      <c r="E1158" s="2" t="b">
        <f t="shared" si="260"/>
        <v>0</v>
      </c>
    </row>
    <row r="1159" spans="1:6" x14ac:dyDescent="0.3">
      <c r="A1159" s="5" t="s">
        <v>3498</v>
      </c>
      <c r="B1159" s="5" t="s">
        <v>3499</v>
      </c>
      <c r="C1159" s="5" t="s">
        <v>3500</v>
      </c>
      <c r="D1159" s="5" t="b">
        <f t="shared" si="259"/>
        <v>1</v>
      </c>
      <c r="E1159" s="5" t="b">
        <f t="shared" si="260"/>
        <v>1</v>
      </c>
      <c r="F1159" s="5" t="b">
        <f t="shared" ref="F1159" si="261">OR(ISNUMBER(SEARCH("Material", C1159)), ISNUMBER(SEARCH("recover", C1159)))</f>
        <v>1</v>
      </c>
    </row>
    <row r="1160" spans="1:6" hidden="1" x14ac:dyDescent="0.3">
      <c r="A1160" s="2" t="s">
        <v>18374</v>
      </c>
      <c r="B1160" s="2" t="s">
        <v>18375</v>
      </c>
      <c r="C1160" s="2" t="s">
        <v>18376</v>
      </c>
      <c r="D1160" s="2" t="b">
        <f t="shared" si="259"/>
        <v>0</v>
      </c>
      <c r="E1160" s="2" t="b">
        <f t="shared" si="260"/>
        <v>0</v>
      </c>
    </row>
    <row r="1161" spans="1:6" x14ac:dyDescent="0.3">
      <c r="A1161" s="5" t="s">
        <v>3716</v>
      </c>
      <c r="B1161" s="5" t="s">
        <v>3717</v>
      </c>
      <c r="C1161" s="5" t="s">
        <v>3718</v>
      </c>
      <c r="D1161" s="5" t="b">
        <f t="shared" si="259"/>
        <v>1</v>
      </c>
      <c r="E1161" s="5" t="b">
        <f t="shared" si="260"/>
        <v>1</v>
      </c>
      <c r="F1161" s="5" t="b">
        <f t="shared" ref="F1161:F1162" si="262">OR(ISNUMBER(SEARCH("Material", C1161)), ISNUMBER(SEARCH("recover", C1161)))</f>
        <v>1</v>
      </c>
    </row>
    <row r="1162" spans="1:6" x14ac:dyDescent="0.3">
      <c r="A1162" s="5" t="s">
        <v>3275</v>
      </c>
      <c r="B1162" s="5" t="s">
        <v>3276</v>
      </c>
      <c r="C1162" s="5" t="s">
        <v>3277</v>
      </c>
      <c r="D1162" s="5" t="b">
        <f t="shared" si="259"/>
        <v>1</v>
      </c>
      <c r="E1162" s="5" t="b">
        <f t="shared" si="260"/>
        <v>1</v>
      </c>
      <c r="F1162" s="5" t="b">
        <f t="shared" si="262"/>
        <v>1</v>
      </c>
    </row>
    <row r="1163" spans="1:6" hidden="1" x14ac:dyDescent="0.3">
      <c r="A1163" s="2" t="s">
        <v>18377</v>
      </c>
      <c r="B1163" s="2" t="s">
        <v>18378</v>
      </c>
      <c r="C1163" s="2" t="s">
        <v>18379</v>
      </c>
      <c r="D1163" s="2" t="b">
        <f t="shared" si="259"/>
        <v>0</v>
      </c>
      <c r="E1163" s="2" t="b">
        <f t="shared" si="260"/>
        <v>0</v>
      </c>
    </row>
    <row r="1164" spans="1:6" hidden="1" x14ac:dyDescent="0.3">
      <c r="A1164" t="s">
        <v>18380</v>
      </c>
      <c r="B1164" t="s">
        <v>18381</v>
      </c>
      <c r="C1164" t="s">
        <v>18382</v>
      </c>
      <c r="D1164" t="b">
        <f t="shared" si="259"/>
        <v>0</v>
      </c>
      <c r="E1164" t="b">
        <f t="shared" si="260"/>
        <v>1</v>
      </c>
      <c r="F1164" t="b">
        <f t="shared" ref="F1164" si="263">OR(ISNUMBER(SEARCH("Material", C1164)), ISNUMBER(SEARCH("recover", C1164)))</f>
        <v>0</v>
      </c>
    </row>
    <row r="1165" spans="1:6" hidden="1" x14ac:dyDescent="0.3">
      <c r="A1165" s="2" t="s">
        <v>4764</v>
      </c>
      <c r="B1165" s="2" t="s">
        <v>4765</v>
      </c>
      <c r="C1165" s="2" t="s">
        <v>4766</v>
      </c>
      <c r="D1165" s="2" t="b">
        <f t="shared" si="259"/>
        <v>0</v>
      </c>
      <c r="E1165" s="2" t="b">
        <f t="shared" si="260"/>
        <v>0</v>
      </c>
    </row>
    <row r="1166" spans="1:6" hidden="1" x14ac:dyDescent="0.3">
      <c r="A1166" s="2" t="s">
        <v>18383</v>
      </c>
      <c r="B1166" s="2" t="s">
        <v>18384</v>
      </c>
      <c r="C1166" s="2" t="s">
        <v>18385</v>
      </c>
      <c r="D1166" s="2" t="b">
        <f t="shared" si="259"/>
        <v>0</v>
      </c>
      <c r="E1166" s="2" t="b">
        <f t="shared" si="260"/>
        <v>0</v>
      </c>
    </row>
    <row r="1167" spans="1:6" hidden="1" x14ac:dyDescent="0.3">
      <c r="A1167" t="s">
        <v>6489</v>
      </c>
      <c r="B1167" t="s">
        <v>6490</v>
      </c>
      <c r="C1167" t="s">
        <v>6491</v>
      </c>
      <c r="D1167" t="b">
        <f t="shared" si="259"/>
        <v>1</v>
      </c>
      <c r="E1167" t="b">
        <f t="shared" si="260"/>
        <v>1</v>
      </c>
      <c r="F1167" t="b">
        <f t="shared" ref="F1167" si="264">OR(ISNUMBER(SEARCH("Material", C1167)), ISNUMBER(SEARCH("recover", C1167)))</f>
        <v>0</v>
      </c>
    </row>
    <row r="1168" spans="1:6" hidden="1" x14ac:dyDescent="0.3">
      <c r="A1168" s="2" t="s">
        <v>18386</v>
      </c>
      <c r="B1168" s="2" t="s">
        <v>18387</v>
      </c>
      <c r="C1168" s="2" t="s">
        <v>18388</v>
      </c>
      <c r="D1168" s="2" t="b">
        <f t="shared" si="259"/>
        <v>0</v>
      </c>
      <c r="E1168" s="2" t="b">
        <f t="shared" si="260"/>
        <v>0</v>
      </c>
    </row>
    <row r="1169" spans="1:6" x14ac:dyDescent="0.3">
      <c r="A1169" s="5" t="s">
        <v>5075</v>
      </c>
      <c r="B1169" s="5" t="s">
        <v>5076</v>
      </c>
      <c r="C1169" s="5" t="s">
        <v>5077</v>
      </c>
      <c r="D1169" s="5" t="b">
        <f t="shared" si="259"/>
        <v>1</v>
      </c>
      <c r="E1169" s="5" t="b">
        <f t="shared" si="260"/>
        <v>0</v>
      </c>
      <c r="F1169" s="5" t="b">
        <f t="shared" ref="F1169:F1176" si="265">OR(ISNUMBER(SEARCH("Material", C1169)), ISNUMBER(SEARCH("recover", C1169)))</f>
        <v>1</v>
      </c>
    </row>
    <row r="1170" spans="1:6" hidden="1" x14ac:dyDescent="0.3">
      <c r="A1170" t="s">
        <v>18389</v>
      </c>
      <c r="B1170" t="s">
        <v>18390</v>
      </c>
      <c r="C1170" t="s">
        <v>18391</v>
      </c>
      <c r="D1170" t="b">
        <f t="shared" si="259"/>
        <v>1</v>
      </c>
      <c r="E1170" t="b">
        <f t="shared" si="260"/>
        <v>1</v>
      </c>
      <c r="F1170" t="b">
        <f t="shared" si="265"/>
        <v>0</v>
      </c>
    </row>
    <row r="1171" spans="1:6" x14ac:dyDescent="0.3">
      <c r="A1171" s="5" t="s">
        <v>13565</v>
      </c>
      <c r="B1171" s="5" t="s">
        <v>13566</v>
      </c>
      <c r="C1171" s="5" t="s">
        <v>13567</v>
      </c>
      <c r="D1171" s="5" t="b">
        <f t="shared" si="259"/>
        <v>1</v>
      </c>
      <c r="E1171" s="5" t="b">
        <f t="shared" si="260"/>
        <v>1</v>
      </c>
      <c r="F1171" s="5" t="b">
        <f t="shared" si="265"/>
        <v>1</v>
      </c>
    </row>
    <row r="1172" spans="1:6" x14ac:dyDescent="0.3">
      <c r="A1172" s="5" t="s">
        <v>13890</v>
      </c>
      <c r="B1172" s="5" t="s">
        <v>13891</v>
      </c>
      <c r="C1172" s="5" t="s">
        <v>13892</v>
      </c>
      <c r="D1172" s="5" t="b">
        <f t="shared" si="259"/>
        <v>1</v>
      </c>
      <c r="E1172" s="5" t="b">
        <f t="shared" si="260"/>
        <v>1</v>
      </c>
      <c r="F1172" s="5" t="b">
        <f t="shared" si="265"/>
        <v>1</v>
      </c>
    </row>
    <row r="1173" spans="1:6" x14ac:dyDescent="0.3">
      <c r="A1173" s="5" t="s">
        <v>18392</v>
      </c>
      <c r="B1173" s="5" t="s">
        <v>18393</v>
      </c>
      <c r="C1173" s="5" t="s">
        <v>18394</v>
      </c>
      <c r="D1173" s="5" t="b">
        <f t="shared" si="259"/>
        <v>1</v>
      </c>
      <c r="E1173" s="5" t="b">
        <f t="shared" si="260"/>
        <v>1</v>
      </c>
      <c r="F1173" s="5" t="b">
        <f t="shared" si="265"/>
        <v>1</v>
      </c>
    </row>
    <row r="1174" spans="1:6" x14ac:dyDescent="0.3">
      <c r="A1174" s="5" t="s">
        <v>8714</v>
      </c>
      <c r="B1174" s="5" t="s">
        <v>8715</v>
      </c>
      <c r="C1174" s="5" t="s">
        <v>8716</v>
      </c>
      <c r="D1174" s="5" t="b">
        <f t="shared" si="259"/>
        <v>1</v>
      </c>
      <c r="E1174" s="5" t="b">
        <f t="shared" si="260"/>
        <v>1</v>
      </c>
      <c r="F1174" s="5" t="b">
        <f t="shared" si="265"/>
        <v>1</v>
      </c>
    </row>
    <row r="1175" spans="1:6" x14ac:dyDescent="0.3">
      <c r="A1175" s="5" t="s">
        <v>4578</v>
      </c>
      <c r="B1175" s="5" t="s">
        <v>4579</v>
      </c>
      <c r="C1175" s="5" t="s">
        <v>4580</v>
      </c>
      <c r="D1175" s="5" t="b">
        <f t="shared" si="259"/>
        <v>1</v>
      </c>
      <c r="E1175" s="5" t="b">
        <f t="shared" si="260"/>
        <v>1</v>
      </c>
      <c r="F1175" s="5" t="b">
        <f t="shared" si="265"/>
        <v>1</v>
      </c>
    </row>
    <row r="1176" spans="1:6" x14ac:dyDescent="0.3">
      <c r="A1176" s="5" t="s">
        <v>18395</v>
      </c>
      <c r="B1176" s="5" t="s">
        <v>18396</v>
      </c>
      <c r="C1176" s="5" t="s">
        <v>18397</v>
      </c>
      <c r="D1176" s="5" t="b">
        <f t="shared" si="259"/>
        <v>0</v>
      </c>
      <c r="E1176" s="5" t="b">
        <f t="shared" si="260"/>
        <v>1</v>
      </c>
      <c r="F1176" s="5" t="b">
        <f t="shared" si="265"/>
        <v>1</v>
      </c>
    </row>
    <row r="1177" spans="1:6" hidden="1" x14ac:dyDescent="0.3">
      <c r="A1177" s="2" t="s">
        <v>6317</v>
      </c>
      <c r="B1177" s="2" t="s">
        <v>6318</v>
      </c>
      <c r="C1177" s="2" t="s">
        <v>6319</v>
      </c>
      <c r="D1177" s="2" t="b">
        <f t="shared" si="259"/>
        <v>0</v>
      </c>
      <c r="E1177" s="2" t="b">
        <f t="shared" si="260"/>
        <v>0</v>
      </c>
    </row>
    <row r="1178" spans="1:6" hidden="1" x14ac:dyDescent="0.3">
      <c r="A1178" s="2" t="s">
        <v>18398</v>
      </c>
      <c r="B1178" s="2" t="s">
        <v>18399</v>
      </c>
      <c r="C1178" s="2" t="s">
        <v>18400</v>
      </c>
      <c r="D1178" s="2" t="b">
        <f t="shared" si="259"/>
        <v>0</v>
      </c>
      <c r="E1178" s="2" t="b">
        <f t="shared" si="260"/>
        <v>0</v>
      </c>
    </row>
    <row r="1179" spans="1:6" x14ac:dyDescent="0.3">
      <c r="A1179" s="5" t="s">
        <v>15051</v>
      </c>
      <c r="B1179" s="5" t="s">
        <v>15052</v>
      </c>
      <c r="C1179" s="5" t="s">
        <v>15053</v>
      </c>
      <c r="D1179" s="5" t="b">
        <f t="shared" si="259"/>
        <v>1</v>
      </c>
      <c r="E1179" s="5" t="b">
        <f t="shared" si="260"/>
        <v>1</v>
      </c>
      <c r="F1179" s="5" t="b">
        <f t="shared" ref="F1179:F1181" si="266">OR(ISNUMBER(SEARCH("Material", C1179)), ISNUMBER(SEARCH("recover", C1179)))</f>
        <v>1</v>
      </c>
    </row>
    <row r="1180" spans="1:6" x14ac:dyDescent="0.3">
      <c r="A1180" s="5" t="s">
        <v>18401</v>
      </c>
      <c r="B1180" s="5" t="s">
        <v>18402</v>
      </c>
      <c r="C1180" s="5" t="s">
        <v>18403</v>
      </c>
      <c r="D1180" s="5" t="b">
        <f t="shared" si="259"/>
        <v>1</v>
      </c>
      <c r="E1180" s="5" t="b">
        <f t="shared" si="260"/>
        <v>1</v>
      </c>
      <c r="F1180" s="5" t="b">
        <f t="shared" si="266"/>
        <v>1</v>
      </c>
    </row>
    <row r="1181" spans="1:6" hidden="1" x14ac:dyDescent="0.3">
      <c r="A1181" t="s">
        <v>18404</v>
      </c>
      <c r="B1181" t="s">
        <v>18405</v>
      </c>
      <c r="C1181" t="s">
        <v>18406</v>
      </c>
      <c r="D1181" t="b">
        <f t="shared" si="259"/>
        <v>1</v>
      </c>
      <c r="E1181" t="b">
        <f t="shared" si="260"/>
        <v>1</v>
      </c>
      <c r="F1181" t="b">
        <f t="shared" si="266"/>
        <v>0</v>
      </c>
    </row>
    <row r="1182" spans="1:6" hidden="1" x14ac:dyDescent="0.3">
      <c r="A1182" s="2" t="s">
        <v>4177</v>
      </c>
      <c r="B1182" s="2" t="s">
        <v>4178</v>
      </c>
      <c r="C1182" s="2" t="s">
        <v>4179</v>
      </c>
      <c r="D1182" s="2" t="b">
        <f t="shared" si="259"/>
        <v>0</v>
      </c>
      <c r="E1182" s="2" t="b">
        <f t="shared" si="260"/>
        <v>0</v>
      </c>
    </row>
    <row r="1183" spans="1:6" hidden="1" x14ac:dyDescent="0.3">
      <c r="A1183" s="2" t="s">
        <v>7601</v>
      </c>
      <c r="B1183" s="2" t="s">
        <v>7602</v>
      </c>
      <c r="C1183" s="2" t="s">
        <v>7603</v>
      </c>
      <c r="D1183" s="2" t="b">
        <f t="shared" si="259"/>
        <v>0</v>
      </c>
      <c r="E1183" s="2" t="b">
        <f t="shared" si="260"/>
        <v>0</v>
      </c>
    </row>
    <row r="1184" spans="1:6" hidden="1" x14ac:dyDescent="0.3">
      <c r="A1184" t="s">
        <v>18407</v>
      </c>
      <c r="B1184" t="s">
        <v>18408</v>
      </c>
      <c r="C1184" t="s">
        <v>18409</v>
      </c>
      <c r="D1184" t="b">
        <f t="shared" si="259"/>
        <v>1</v>
      </c>
      <c r="E1184" t="b">
        <f t="shared" si="260"/>
        <v>1</v>
      </c>
      <c r="F1184" t="b">
        <f t="shared" ref="F1184:F1187" si="267">OR(ISNUMBER(SEARCH("Material", C1184)), ISNUMBER(SEARCH("recover", C1184)))</f>
        <v>0</v>
      </c>
    </row>
    <row r="1185" spans="1:6" hidden="1" x14ac:dyDescent="0.3">
      <c r="A1185" t="s">
        <v>18410</v>
      </c>
      <c r="B1185" t="s">
        <v>18411</v>
      </c>
      <c r="C1185" t="s">
        <v>18412</v>
      </c>
      <c r="D1185" t="b">
        <f t="shared" si="259"/>
        <v>1</v>
      </c>
      <c r="E1185" t="b">
        <f t="shared" si="260"/>
        <v>1</v>
      </c>
      <c r="F1185" t="b">
        <f t="shared" si="267"/>
        <v>0</v>
      </c>
    </row>
    <row r="1186" spans="1:6" hidden="1" x14ac:dyDescent="0.3">
      <c r="A1186" t="s">
        <v>18413</v>
      </c>
      <c r="B1186" t="s">
        <v>18414</v>
      </c>
      <c r="C1186" t="s">
        <v>18415</v>
      </c>
      <c r="D1186" t="b">
        <f t="shared" si="259"/>
        <v>1</v>
      </c>
      <c r="E1186" t="b">
        <f t="shared" si="260"/>
        <v>0</v>
      </c>
      <c r="F1186" t="b">
        <f t="shared" si="267"/>
        <v>0</v>
      </c>
    </row>
    <row r="1187" spans="1:6" x14ac:dyDescent="0.3">
      <c r="A1187" s="5" t="s">
        <v>18416</v>
      </c>
      <c r="B1187" s="5" t="s">
        <v>18417</v>
      </c>
      <c r="C1187" s="5" t="s">
        <v>18418</v>
      </c>
      <c r="D1187" s="5" t="b">
        <f t="shared" si="259"/>
        <v>1</v>
      </c>
      <c r="E1187" s="5" t="b">
        <f t="shared" si="260"/>
        <v>1</v>
      </c>
      <c r="F1187" s="5" t="b">
        <f t="shared" si="267"/>
        <v>1</v>
      </c>
    </row>
    <row r="1188" spans="1:6" hidden="1" x14ac:dyDescent="0.3">
      <c r="A1188" s="2" t="s">
        <v>11151</v>
      </c>
      <c r="B1188" s="2" t="s">
        <v>11152</v>
      </c>
      <c r="C1188" s="2" t="s">
        <v>11153</v>
      </c>
      <c r="D1188" s="2" t="b">
        <f t="shared" si="259"/>
        <v>0</v>
      </c>
      <c r="E1188" s="2" t="b">
        <f t="shared" si="260"/>
        <v>0</v>
      </c>
    </row>
    <row r="1189" spans="1:6" x14ac:dyDescent="0.3">
      <c r="A1189" s="5" t="s">
        <v>6308</v>
      </c>
      <c r="B1189" s="5" t="s">
        <v>6309</v>
      </c>
      <c r="C1189" s="5" t="s">
        <v>6310</v>
      </c>
      <c r="D1189" s="5" t="b">
        <f t="shared" si="259"/>
        <v>1</v>
      </c>
      <c r="E1189" s="5" t="b">
        <f t="shared" si="260"/>
        <v>1</v>
      </c>
      <c r="F1189" s="5" t="b">
        <f t="shared" ref="F1189" si="268">OR(ISNUMBER(SEARCH("Material", C1189)), ISNUMBER(SEARCH("recover", C1189)))</f>
        <v>1</v>
      </c>
    </row>
    <row r="1190" spans="1:6" hidden="1" x14ac:dyDescent="0.3">
      <c r="A1190" s="2" t="s">
        <v>6032</v>
      </c>
      <c r="B1190" s="2" t="s">
        <v>6033</v>
      </c>
      <c r="C1190" s="2" t="s">
        <v>6034</v>
      </c>
      <c r="D1190" s="2" t="b">
        <f t="shared" si="259"/>
        <v>0</v>
      </c>
      <c r="E1190" s="2" t="b">
        <f t="shared" si="260"/>
        <v>0</v>
      </c>
    </row>
    <row r="1191" spans="1:6" hidden="1" x14ac:dyDescent="0.3">
      <c r="A1191" s="2" t="s">
        <v>6290</v>
      </c>
      <c r="B1191" s="2" t="s">
        <v>6291</v>
      </c>
      <c r="C1191" s="2" t="s">
        <v>6292</v>
      </c>
      <c r="D1191" s="2" t="b">
        <f t="shared" si="259"/>
        <v>0</v>
      </c>
      <c r="E1191" s="2" t="b">
        <f t="shared" si="260"/>
        <v>0</v>
      </c>
    </row>
    <row r="1192" spans="1:6" x14ac:dyDescent="0.3">
      <c r="A1192" s="5" t="s">
        <v>7932</v>
      </c>
      <c r="B1192" s="5" t="s">
        <v>7933</v>
      </c>
      <c r="C1192" s="5" t="s">
        <v>7934</v>
      </c>
      <c r="D1192" s="5" t="b">
        <f t="shared" si="259"/>
        <v>1</v>
      </c>
      <c r="E1192" s="5" t="b">
        <f t="shared" si="260"/>
        <v>0</v>
      </c>
      <c r="F1192" s="5" t="b">
        <f t="shared" ref="F1192:F1193" si="269">OR(ISNUMBER(SEARCH("Material", C1192)), ISNUMBER(SEARCH("recover", C1192)))</f>
        <v>1</v>
      </c>
    </row>
    <row r="1193" spans="1:6" hidden="1" x14ac:dyDescent="0.3">
      <c r="A1193" t="s">
        <v>2117</v>
      </c>
      <c r="B1193" t="s">
        <v>2118</v>
      </c>
      <c r="C1193" t="s">
        <v>2119</v>
      </c>
      <c r="D1193" t="b">
        <f t="shared" si="259"/>
        <v>1</v>
      </c>
      <c r="E1193" t="b">
        <f t="shared" si="260"/>
        <v>1</v>
      </c>
      <c r="F1193" t="b">
        <f t="shared" si="269"/>
        <v>0</v>
      </c>
    </row>
    <row r="1194" spans="1:6" hidden="1" x14ac:dyDescent="0.3">
      <c r="A1194" s="2" t="s">
        <v>18419</v>
      </c>
      <c r="B1194" s="2" t="s">
        <v>18420</v>
      </c>
      <c r="C1194" s="2" t="s">
        <v>18421</v>
      </c>
      <c r="D1194" s="2" t="b">
        <f t="shared" si="259"/>
        <v>0</v>
      </c>
      <c r="E1194" s="2" t="b">
        <f t="shared" si="260"/>
        <v>0</v>
      </c>
    </row>
    <row r="1195" spans="1:6" hidden="1" x14ac:dyDescent="0.3">
      <c r="A1195" t="s">
        <v>18422</v>
      </c>
      <c r="B1195" t="s">
        <v>18423</v>
      </c>
      <c r="C1195" t="s">
        <v>18424</v>
      </c>
      <c r="D1195" t="b">
        <f t="shared" si="259"/>
        <v>1</v>
      </c>
      <c r="E1195" t="b">
        <f t="shared" si="260"/>
        <v>1</v>
      </c>
      <c r="F1195" t="b">
        <f t="shared" ref="F1195:F1196" si="270">OR(ISNUMBER(SEARCH("Material", C1195)), ISNUMBER(SEARCH("recover", C1195)))</f>
        <v>0</v>
      </c>
    </row>
    <row r="1196" spans="1:6" x14ac:dyDescent="0.3">
      <c r="A1196" s="5" t="s">
        <v>18425</v>
      </c>
      <c r="B1196" s="5" t="s">
        <v>18426</v>
      </c>
      <c r="C1196" s="5" t="s">
        <v>18427</v>
      </c>
      <c r="D1196" s="5" t="b">
        <f t="shared" si="259"/>
        <v>1</v>
      </c>
      <c r="E1196" s="5" t="b">
        <f t="shared" si="260"/>
        <v>0</v>
      </c>
      <c r="F1196" s="5" t="b">
        <f t="shared" si="270"/>
        <v>1</v>
      </c>
    </row>
    <row r="1197" spans="1:6" hidden="1" x14ac:dyDescent="0.3">
      <c r="A1197" s="2" t="s">
        <v>12569</v>
      </c>
      <c r="B1197" s="2" t="s">
        <v>12570</v>
      </c>
      <c r="C1197" s="2" t="s">
        <v>12571</v>
      </c>
      <c r="D1197" s="2" t="b">
        <f t="shared" si="259"/>
        <v>0</v>
      </c>
      <c r="E1197" s="2" t="b">
        <f t="shared" si="260"/>
        <v>0</v>
      </c>
    </row>
    <row r="1198" spans="1:6" hidden="1" x14ac:dyDescent="0.3">
      <c r="A1198" s="2" t="s">
        <v>10338</v>
      </c>
      <c r="B1198" s="2" t="s">
        <v>10339</v>
      </c>
      <c r="C1198" s="2" t="s">
        <v>10340</v>
      </c>
      <c r="D1198" s="2" t="b">
        <f t="shared" si="259"/>
        <v>0</v>
      </c>
      <c r="E1198" s="2" t="b">
        <f t="shared" si="260"/>
        <v>0</v>
      </c>
    </row>
    <row r="1199" spans="1:6" x14ac:dyDescent="0.3">
      <c r="A1199" s="5" t="s">
        <v>18428</v>
      </c>
      <c r="B1199" s="5" t="s">
        <v>18429</v>
      </c>
      <c r="C1199" s="5" t="s">
        <v>18430</v>
      </c>
      <c r="D1199" s="5" t="b">
        <f t="shared" si="259"/>
        <v>1</v>
      </c>
      <c r="E1199" s="5" t="b">
        <f t="shared" si="260"/>
        <v>1</v>
      </c>
      <c r="F1199" s="5" t="b">
        <f t="shared" ref="F1199:F1204" si="271">OR(ISNUMBER(SEARCH("Material", C1199)), ISNUMBER(SEARCH("recover", C1199)))</f>
        <v>1</v>
      </c>
    </row>
    <row r="1200" spans="1:6" x14ac:dyDescent="0.3">
      <c r="A1200" s="5" t="s">
        <v>6808</v>
      </c>
      <c r="B1200" s="5" t="s">
        <v>6809</v>
      </c>
      <c r="C1200" s="5" t="s">
        <v>6810</v>
      </c>
      <c r="D1200" s="5" t="b">
        <f t="shared" si="259"/>
        <v>1</v>
      </c>
      <c r="E1200" s="5" t="b">
        <f t="shared" si="260"/>
        <v>0</v>
      </c>
      <c r="F1200" s="5" t="b">
        <f t="shared" si="271"/>
        <v>1</v>
      </c>
    </row>
    <row r="1201" spans="1:6" x14ac:dyDescent="0.3">
      <c r="A1201" s="5" t="s">
        <v>18431</v>
      </c>
      <c r="B1201" s="5" t="s">
        <v>18432</v>
      </c>
      <c r="C1201" s="5" t="s">
        <v>18433</v>
      </c>
      <c r="D1201" s="5" t="b">
        <f t="shared" si="259"/>
        <v>1</v>
      </c>
      <c r="E1201" s="5" t="b">
        <f t="shared" si="260"/>
        <v>1</v>
      </c>
      <c r="F1201" s="5" t="b">
        <f t="shared" si="271"/>
        <v>1</v>
      </c>
    </row>
    <row r="1202" spans="1:6" x14ac:dyDescent="0.3">
      <c r="A1202" s="5" t="s">
        <v>7765</v>
      </c>
      <c r="B1202" s="5" t="s">
        <v>7766</v>
      </c>
      <c r="C1202" s="5" t="s">
        <v>7767</v>
      </c>
      <c r="D1202" s="5" t="b">
        <f t="shared" si="259"/>
        <v>1</v>
      </c>
      <c r="E1202" s="5" t="b">
        <f t="shared" si="260"/>
        <v>1</v>
      </c>
      <c r="F1202" s="5" t="b">
        <f t="shared" si="271"/>
        <v>1</v>
      </c>
    </row>
    <row r="1203" spans="1:6" x14ac:dyDescent="0.3">
      <c r="A1203" s="5" t="s">
        <v>18434</v>
      </c>
      <c r="B1203" s="5" t="s">
        <v>18435</v>
      </c>
      <c r="C1203" s="5" t="s">
        <v>18436</v>
      </c>
      <c r="D1203" s="5" t="b">
        <f t="shared" si="259"/>
        <v>1</v>
      </c>
      <c r="E1203" s="5" t="b">
        <f t="shared" si="260"/>
        <v>1</v>
      </c>
      <c r="F1203" s="5" t="b">
        <f t="shared" si="271"/>
        <v>1</v>
      </c>
    </row>
    <row r="1204" spans="1:6" x14ac:dyDescent="0.3">
      <c r="A1204" s="5" t="s">
        <v>18437</v>
      </c>
      <c r="B1204" s="5" t="s">
        <v>18438</v>
      </c>
      <c r="C1204" s="5" t="s">
        <v>18439</v>
      </c>
      <c r="D1204" s="5" t="b">
        <f t="shared" si="259"/>
        <v>1</v>
      </c>
      <c r="E1204" s="5" t="b">
        <f t="shared" si="260"/>
        <v>1</v>
      </c>
      <c r="F1204" s="5" t="b">
        <f t="shared" si="271"/>
        <v>1</v>
      </c>
    </row>
    <row r="1205" spans="1:6" hidden="1" x14ac:dyDescent="0.3">
      <c r="A1205" s="2" t="s">
        <v>18440</v>
      </c>
      <c r="B1205" s="2" t="s">
        <v>18441</v>
      </c>
      <c r="C1205" s="2" t="s">
        <v>18442</v>
      </c>
      <c r="D1205" s="2" t="b">
        <f t="shared" si="259"/>
        <v>0</v>
      </c>
      <c r="E1205" s="2" t="b">
        <f t="shared" si="260"/>
        <v>0</v>
      </c>
    </row>
    <row r="1206" spans="1:6" x14ac:dyDescent="0.3">
      <c r="A1206" s="5" t="s">
        <v>998</v>
      </c>
      <c r="B1206" s="5" t="s">
        <v>999</v>
      </c>
      <c r="C1206" s="5" t="s">
        <v>1000</v>
      </c>
      <c r="D1206" s="5" t="b">
        <f t="shared" si="259"/>
        <v>1</v>
      </c>
      <c r="E1206" s="5" t="b">
        <f t="shared" si="260"/>
        <v>1</v>
      </c>
      <c r="F1206" s="5" t="b">
        <f t="shared" ref="F1206:F1209" si="272">OR(ISNUMBER(SEARCH("Material", C1206)), ISNUMBER(SEARCH("recover", C1206)))</f>
        <v>1</v>
      </c>
    </row>
    <row r="1207" spans="1:6" x14ac:dyDescent="0.3">
      <c r="A1207" s="5" t="s">
        <v>2137</v>
      </c>
      <c r="B1207" s="5" t="s">
        <v>2138</v>
      </c>
      <c r="C1207" s="5" t="s">
        <v>2139</v>
      </c>
      <c r="D1207" s="5" t="b">
        <f t="shared" si="259"/>
        <v>1</v>
      </c>
      <c r="E1207" s="5" t="b">
        <f t="shared" si="260"/>
        <v>1</v>
      </c>
      <c r="F1207" s="5" t="b">
        <f t="shared" si="272"/>
        <v>1</v>
      </c>
    </row>
    <row r="1208" spans="1:6" x14ac:dyDescent="0.3">
      <c r="A1208" s="5" t="s">
        <v>2330</v>
      </c>
      <c r="B1208" s="5" t="s">
        <v>2331</v>
      </c>
      <c r="C1208" s="5" t="s">
        <v>2332</v>
      </c>
      <c r="D1208" s="5" t="b">
        <f t="shared" si="259"/>
        <v>1</v>
      </c>
      <c r="E1208" s="5" t="b">
        <f t="shared" si="260"/>
        <v>1</v>
      </c>
      <c r="F1208" s="5" t="b">
        <f t="shared" si="272"/>
        <v>1</v>
      </c>
    </row>
    <row r="1209" spans="1:6" x14ac:dyDescent="0.3">
      <c r="A1209" s="5" t="s">
        <v>3221</v>
      </c>
      <c r="B1209" s="5" t="s">
        <v>3222</v>
      </c>
      <c r="C1209" s="5" t="s">
        <v>3223</v>
      </c>
      <c r="D1209" s="5" t="b">
        <f t="shared" si="259"/>
        <v>1</v>
      </c>
      <c r="E1209" s="5" t="b">
        <f t="shared" si="260"/>
        <v>1</v>
      </c>
      <c r="F1209" s="5" t="b">
        <f t="shared" si="272"/>
        <v>1</v>
      </c>
    </row>
    <row r="1210" spans="1:6" hidden="1" x14ac:dyDescent="0.3">
      <c r="A1210" s="2" t="s">
        <v>18443</v>
      </c>
      <c r="B1210" s="2" t="s">
        <v>18444</v>
      </c>
      <c r="C1210" s="2" t="s">
        <v>18445</v>
      </c>
      <c r="D1210" s="2" t="b">
        <f t="shared" si="259"/>
        <v>0</v>
      </c>
      <c r="E1210" s="2" t="b">
        <f t="shared" si="260"/>
        <v>0</v>
      </c>
    </row>
    <row r="1211" spans="1:6" x14ac:dyDescent="0.3">
      <c r="A1211" s="5" t="s">
        <v>3408</v>
      </c>
      <c r="B1211" s="5" t="s">
        <v>3409</v>
      </c>
      <c r="C1211" s="5" t="s">
        <v>3410</v>
      </c>
      <c r="D1211" s="5" t="b">
        <f t="shared" si="259"/>
        <v>1</v>
      </c>
      <c r="E1211" s="5" t="b">
        <f t="shared" si="260"/>
        <v>1</v>
      </c>
      <c r="F1211" s="5" t="b">
        <f t="shared" ref="F1211" si="273">OR(ISNUMBER(SEARCH("Material", C1211)), ISNUMBER(SEARCH("recover", C1211)))</f>
        <v>1</v>
      </c>
    </row>
    <row r="1212" spans="1:6" hidden="1" x14ac:dyDescent="0.3">
      <c r="A1212" s="2" t="s">
        <v>4946</v>
      </c>
      <c r="B1212" s="2" t="s">
        <v>4947</v>
      </c>
      <c r="C1212" s="2" t="s">
        <v>4948</v>
      </c>
      <c r="D1212" s="2" t="b">
        <f t="shared" si="259"/>
        <v>0</v>
      </c>
      <c r="E1212" s="2" t="b">
        <f t="shared" si="260"/>
        <v>0</v>
      </c>
    </row>
    <row r="1213" spans="1:6" x14ac:dyDescent="0.3">
      <c r="A1213" s="5" t="s">
        <v>4581</v>
      </c>
      <c r="B1213" s="5" t="s">
        <v>4582</v>
      </c>
      <c r="C1213" s="5" t="s">
        <v>4583</v>
      </c>
      <c r="D1213" s="5" t="b">
        <f t="shared" si="259"/>
        <v>0</v>
      </c>
      <c r="E1213" s="5" t="b">
        <f t="shared" si="260"/>
        <v>1</v>
      </c>
      <c r="F1213" s="5" t="b">
        <f t="shared" ref="F1213:F1215" si="274">OR(ISNUMBER(SEARCH("Material", C1213)), ISNUMBER(SEARCH("recover", C1213)))</f>
        <v>1</v>
      </c>
    </row>
    <row r="1214" spans="1:6" x14ac:dyDescent="0.3">
      <c r="A1214" s="5" t="s">
        <v>4621</v>
      </c>
      <c r="B1214" s="5" t="s">
        <v>4622</v>
      </c>
      <c r="C1214" s="5" t="s">
        <v>4623</v>
      </c>
      <c r="D1214" s="5" t="b">
        <f t="shared" si="259"/>
        <v>1</v>
      </c>
      <c r="E1214" s="5" t="b">
        <f t="shared" si="260"/>
        <v>1</v>
      </c>
      <c r="F1214" s="5" t="b">
        <f t="shared" si="274"/>
        <v>1</v>
      </c>
    </row>
    <row r="1215" spans="1:6" x14ac:dyDescent="0.3">
      <c r="A1215" s="5" t="s">
        <v>4491</v>
      </c>
      <c r="B1215" s="5" t="s">
        <v>4492</v>
      </c>
      <c r="C1215" s="5" t="s">
        <v>4493</v>
      </c>
      <c r="D1215" s="5" t="b">
        <f t="shared" si="259"/>
        <v>1</v>
      </c>
      <c r="E1215" s="5" t="b">
        <f t="shared" si="260"/>
        <v>1</v>
      </c>
      <c r="F1215" s="5" t="b">
        <f t="shared" si="274"/>
        <v>1</v>
      </c>
    </row>
    <row r="1216" spans="1:6" hidden="1" x14ac:dyDescent="0.3">
      <c r="A1216" s="2" t="s">
        <v>18446</v>
      </c>
      <c r="B1216" s="2" t="s">
        <v>18447</v>
      </c>
      <c r="C1216" s="2" t="s">
        <v>18448</v>
      </c>
      <c r="D1216" s="2" t="b">
        <f t="shared" si="259"/>
        <v>0</v>
      </c>
      <c r="E1216" s="2" t="b">
        <f t="shared" si="260"/>
        <v>0</v>
      </c>
    </row>
    <row r="1217" spans="1:6" x14ac:dyDescent="0.3">
      <c r="A1217" s="5" t="s">
        <v>4046</v>
      </c>
      <c r="B1217" s="5" t="s">
        <v>4047</v>
      </c>
      <c r="C1217" s="5" t="s">
        <v>4048</v>
      </c>
      <c r="D1217" s="5" t="b">
        <f t="shared" si="259"/>
        <v>1</v>
      </c>
      <c r="E1217" s="5" t="b">
        <f t="shared" si="260"/>
        <v>0</v>
      </c>
      <c r="F1217" s="5" t="b">
        <f t="shared" ref="F1217:F1225" si="275">OR(ISNUMBER(SEARCH("Material", C1217)), ISNUMBER(SEARCH("recover", C1217)))</f>
        <v>1</v>
      </c>
    </row>
    <row r="1218" spans="1:6" x14ac:dyDescent="0.3">
      <c r="A1218" s="5" t="s">
        <v>3777</v>
      </c>
      <c r="B1218" s="5" t="s">
        <v>3778</v>
      </c>
      <c r="C1218" s="5" t="s">
        <v>3779</v>
      </c>
      <c r="D1218" s="5" t="b">
        <f t="shared" si="259"/>
        <v>1</v>
      </c>
      <c r="E1218" s="5" t="b">
        <f t="shared" si="260"/>
        <v>1</v>
      </c>
      <c r="F1218" s="5" t="b">
        <f t="shared" si="275"/>
        <v>1</v>
      </c>
    </row>
    <row r="1219" spans="1:6" x14ac:dyDescent="0.3">
      <c r="A1219" s="5" t="s">
        <v>5758</v>
      </c>
      <c r="B1219" s="5" t="s">
        <v>5759</v>
      </c>
      <c r="C1219" s="5" t="s">
        <v>5760</v>
      </c>
      <c r="D1219" s="5" t="b">
        <f t="shared" ref="D1219:D1282" si="276">OR(ISNUMBER(SEARCH("Battery", C1219)), ISNUMBER(SEARCH("Batteries", C1219)))</f>
        <v>1</v>
      </c>
      <c r="E1219" s="5" t="b">
        <f t="shared" ref="E1219:E1282" si="277">OR(ISNUMBER(SEARCH("Battery", B1219)), ISNUMBER(SEARCH("Batteries", B1219)))</f>
        <v>1</v>
      </c>
      <c r="F1219" s="5" t="b">
        <f t="shared" si="275"/>
        <v>1</v>
      </c>
    </row>
    <row r="1220" spans="1:6" x14ac:dyDescent="0.3">
      <c r="A1220" s="5" t="s">
        <v>5279</v>
      </c>
      <c r="B1220" s="5" t="s">
        <v>5280</v>
      </c>
      <c r="C1220" s="5" t="s">
        <v>5281</v>
      </c>
      <c r="D1220" s="5" t="b">
        <f t="shared" si="276"/>
        <v>1</v>
      </c>
      <c r="E1220" s="5" t="b">
        <f t="shared" si="277"/>
        <v>1</v>
      </c>
      <c r="F1220" s="5" t="b">
        <f t="shared" si="275"/>
        <v>1</v>
      </c>
    </row>
    <row r="1221" spans="1:6" x14ac:dyDescent="0.3">
      <c r="A1221" s="5" t="s">
        <v>13546</v>
      </c>
      <c r="B1221" s="5" t="s">
        <v>13547</v>
      </c>
      <c r="C1221" s="5" t="s">
        <v>13548</v>
      </c>
      <c r="D1221" s="5" t="b">
        <f t="shared" si="276"/>
        <v>1</v>
      </c>
      <c r="E1221" s="5" t="b">
        <f t="shared" si="277"/>
        <v>0</v>
      </c>
      <c r="F1221" s="5" t="b">
        <f t="shared" si="275"/>
        <v>1</v>
      </c>
    </row>
    <row r="1222" spans="1:6" hidden="1" x14ac:dyDescent="0.3">
      <c r="A1222" t="s">
        <v>18449</v>
      </c>
      <c r="B1222" t="s">
        <v>18450</v>
      </c>
      <c r="C1222" t="s">
        <v>18451</v>
      </c>
      <c r="D1222" t="b">
        <f t="shared" si="276"/>
        <v>0</v>
      </c>
      <c r="E1222" t="b">
        <f t="shared" si="277"/>
        <v>1</v>
      </c>
      <c r="F1222" t="b">
        <f t="shared" si="275"/>
        <v>0</v>
      </c>
    </row>
    <row r="1223" spans="1:6" x14ac:dyDescent="0.3">
      <c r="A1223" s="5" t="s">
        <v>5792</v>
      </c>
      <c r="B1223" s="5" t="s">
        <v>5793</v>
      </c>
      <c r="C1223" s="5" t="s">
        <v>5794</v>
      </c>
      <c r="D1223" s="5" t="b">
        <f t="shared" si="276"/>
        <v>1</v>
      </c>
      <c r="E1223" s="5" t="b">
        <f t="shared" si="277"/>
        <v>1</v>
      </c>
      <c r="F1223" s="5" t="b">
        <f t="shared" si="275"/>
        <v>1</v>
      </c>
    </row>
    <row r="1224" spans="1:6" x14ac:dyDescent="0.3">
      <c r="A1224" s="5" t="s">
        <v>7155</v>
      </c>
      <c r="B1224" s="5" t="s">
        <v>7156</v>
      </c>
      <c r="C1224" s="5" t="s">
        <v>7157</v>
      </c>
      <c r="D1224" s="5" t="b">
        <f t="shared" si="276"/>
        <v>1</v>
      </c>
      <c r="E1224" s="5" t="b">
        <f t="shared" si="277"/>
        <v>1</v>
      </c>
      <c r="F1224" s="5" t="b">
        <f t="shared" si="275"/>
        <v>1</v>
      </c>
    </row>
    <row r="1225" spans="1:6" x14ac:dyDescent="0.3">
      <c r="A1225" s="5" t="s">
        <v>15558</v>
      </c>
      <c r="B1225" s="5" t="s">
        <v>15559</v>
      </c>
      <c r="C1225" s="5" t="s">
        <v>15560</v>
      </c>
      <c r="D1225" s="5" t="b">
        <f t="shared" si="276"/>
        <v>1</v>
      </c>
      <c r="E1225" s="5" t="b">
        <f t="shared" si="277"/>
        <v>1</v>
      </c>
      <c r="F1225" s="5" t="b">
        <f t="shared" si="275"/>
        <v>1</v>
      </c>
    </row>
    <row r="1226" spans="1:6" hidden="1" x14ac:dyDescent="0.3">
      <c r="A1226" s="2" t="s">
        <v>9211</v>
      </c>
      <c r="B1226" s="2" t="s">
        <v>9212</v>
      </c>
      <c r="C1226" s="2" t="s">
        <v>9213</v>
      </c>
      <c r="D1226" s="2" t="b">
        <f t="shared" si="276"/>
        <v>0</v>
      </c>
      <c r="E1226" s="2" t="b">
        <f t="shared" si="277"/>
        <v>0</v>
      </c>
    </row>
    <row r="1227" spans="1:6" x14ac:dyDescent="0.3">
      <c r="A1227" s="5" t="s">
        <v>18452</v>
      </c>
      <c r="B1227" s="5" t="s">
        <v>18453</v>
      </c>
      <c r="C1227" s="5" t="s">
        <v>18454</v>
      </c>
      <c r="D1227" s="5" t="b">
        <f t="shared" si="276"/>
        <v>0</v>
      </c>
      <c r="E1227" s="5" t="b">
        <f t="shared" si="277"/>
        <v>1</v>
      </c>
      <c r="F1227" s="5" t="b">
        <f t="shared" ref="F1227" si="278">OR(ISNUMBER(SEARCH("Material", C1227)), ISNUMBER(SEARCH("recover", C1227)))</f>
        <v>1</v>
      </c>
    </row>
    <row r="1228" spans="1:6" hidden="1" x14ac:dyDescent="0.3">
      <c r="A1228" s="2" t="s">
        <v>18455</v>
      </c>
      <c r="B1228" s="2" t="s">
        <v>18456</v>
      </c>
      <c r="C1228" s="2" t="s">
        <v>18457</v>
      </c>
      <c r="D1228" s="2" t="b">
        <f t="shared" si="276"/>
        <v>0</v>
      </c>
      <c r="E1228" s="2" t="b">
        <f t="shared" si="277"/>
        <v>0</v>
      </c>
    </row>
    <row r="1229" spans="1:6" hidden="1" x14ac:dyDescent="0.3">
      <c r="A1229" t="s">
        <v>10116</v>
      </c>
      <c r="B1229" t="s">
        <v>10117</v>
      </c>
      <c r="C1229" t="s">
        <v>10118</v>
      </c>
      <c r="D1229" t="b">
        <f t="shared" si="276"/>
        <v>1</v>
      </c>
      <c r="E1229" t="b">
        <f t="shared" si="277"/>
        <v>1</v>
      </c>
      <c r="F1229" t="b">
        <f t="shared" ref="F1229:F1230" si="279">OR(ISNUMBER(SEARCH("Material", C1229)), ISNUMBER(SEARCH("recover", C1229)))</f>
        <v>0</v>
      </c>
    </row>
    <row r="1230" spans="1:6" x14ac:dyDescent="0.3">
      <c r="A1230" s="5" t="s">
        <v>10363</v>
      </c>
      <c r="B1230" s="5" t="s">
        <v>10364</v>
      </c>
      <c r="C1230" s="5" t="s">
        <v>10365</v>
      </c>
      <c r="D1230" s="5" t="b">
        <f t="shared" si="276"/>
        <v>1</v>
      </c>
      <c r="E1230" s="5" t="b">
        <f t="shared" si="277"/>
        <v>1</v>
      </c>
      <c r="F1230" s="5" t="b">
        <f t="shared" si="279"/>
        <v>1</v>
      </c>
    </row>
    <row r="1231" spans="1:6" hidden="1" x14ac:dyDescent="0.3">
      <c r="A1231" s="2" t="s">
        <v>18458</v>
      </c>
      <c r="B1231" s="2" t="s">
        <v>18459</v>
      </c>
      <c r="C1231" s="2" t="s">
        <v>18460</v>
      </c>
      <c r="D1231" s="2" t="b">
        <f t="shared" si="276"/>
        <v>0</v>
      </c>
      <c r="E1231" s="2" t="b">
        <f t="shared" si="277"/>
        <v>0</v>
      </c>
    </row>
    <row r="1232" spans="1:6" hidden="1" x14ac:dyDescent="0.3">
      <c r="A1232" s="2" t="s">
        <v>10432</v>
      </c>
      <c r="B1232" s="2" t="s">
        <v>10433</v>
      </c>
      <c r="C1232" s="2" t="s">
        <v>10434</v>
      </c>
      <c r="D1232" s="2" t="b">
        <f t="shared" si="276"/>
        <v>0</v>
      </c>
      <c r="E1232" s="2" t="b">
        <f t="shared" si="277"/>
        <v>0</v>
      </c>
    </row>
    <row r="1233" spans="1:6" x14ac:dyDescent="0.3">
      <c r="A1233" s="5" t="s">
        <v>18461</v>
      </c>
      <c r="B1233" s="5" t="s">
        <v>18462</v>
      </c>
      <c r="C1233" s="5" t="s">
        <v>18463</v>
      </c>
      <c r="D1233" s="5" t="b">
        <f t="shared" si="276"/>
        <v>1</v>
      </c>
      <c r="E1233" s="5" t="b">
        <f t="shared" si="277"/>
        <v>1</v>
      </c>
      <c r="F1233" s="5" t="b">
        <f t="shared" ref="F1233:F1236" si="280">OR(ISNUMBER(SEARCH("Material", C1233)), ISNUMBER(SEARCH("recover", C1233)))</f>
        <v>1</v>
      </c>
    </row>
    <row r="1234" spans="1:6" x14ac:dyDescent="0.3">
      <c r="A1234" s="5" t="s">
        <v>18464</v>
      </c>
      <c r="B1234" s="5" t="s">
        <v>18465</v>
      </c>
      <c r="C1234" s="5" t="s">
        <v>18466</v>
      </c>
      <c r="D1234" s="5" t="b">
        <f t="shared" si="276"/>
        <v>1</v>
      </c>
      <c r="E1234" s="5" t="b">
        <f t="shared" si="277"/>
        <v>1</v>
      </c>
      <c r="F1234" s="5" t="b">
        <f t="shared" si="280"/>
        <v>1</v>
      </c>
    </row>
    <row r="1235" spans="1:6" x14ac:dyDescent="0.3">
      <c r="A1235" s="5" t="s">
        <v>18467</v>
      </c>
      <c r="B1235" s="5" t="s">
        <v>18468</v>
      </c>
      <c r="C1235" s="5" t="s">
        <v>18469</v>
      </c>
      <c r="D1235" s="5" t="b">
        <f t="shared" si="276"/>
        <v>0</v>
      </c>
      <c r="E1235" s="5" t="b">
        <f t="shared" si="277"/>
        <v>1</v>
      </c>
      <c r="F1235" s="5" t="b">
        <f t="shared" si="280"/>
        <v>1</v>
      </c>
    </row>
    <row r="1236" spans="1:6" x14ac:dyDescent="0.3">
      <c r="A1236" s="5" t="s">
        <v>18470</v>
      </c>
      <c r="B1236" s="5" t="s">
        <v>18471</v>
      </c>
      <c r="C1236" s="5" t="s">
        <v>18472</v>
      </c>
      <c r="D1236" s="5" t="b">
        <f t="shared" si="276"/>
        <v>1</v>
      </c>
      <c r="E1236" s="5" t="b">
        <f t="shared" si="277"/>
        <v>1</v>
      </c>
      <c r="F1236" s="5" t="b">
        <f t="shared" si="280"/>
        <v>1</v>
      </c>
    </row>
    <row r="1237" spans="1:6" hidden="1" x14ac:dyDescent="0.3">
      <c r="A1237" s="2" t="s">
        <v>18473</v>
      </c>
      <c r="B1237" s="2" t="s">
        <v>18474</v>
      </c>
      <c r="C1237" s="2" t="s">
        <v>18475</v>
      </c>
      <c r="D1237" s="2" t="b">
        <f t="shared" si="276"/>
        <v>0</v>
      </c>
      <c r="E1237" s="2" t="b">
        <f t="shared" si="277"/>
        <v>0</v>
      </c>
    </row>
    <row r="1238" spans="1:6" x14ac:dyDescent="0.3">
      <c r="A1238" s="5" t="s">
        <v>18476</v>
      </c>
      <c r="B1238" s="5" t="s">
        <v>18477</v>
      </c>
      <c r="C1238" s="5" t="s">
        <v>18478</v>
      </c>
      <c r="D1238" s="5" t="b">
        <f t="shared" si="276"/>
        <v>1</v>
      </c>
      <c r="E1238" s="5" t="b">
        <f t="shared" si="277"/>
        <v>0</v>
      </c>
      <c r="F1238" s="5" t="b">
        <f t="shared" ref="F1238:F1244" si="281">OR(ISNUMBER(SEARCH("Material", C1238)), ISNUMBER(SEARCH("recover", C1238)))</f>
        <v>1</v>
      </c>
    </row>
    <row r="1239" spans="1:6" hidden="1" x14ac:dyDescent="0.3">
      <c r="A1239" t="s">
        <v>1135</v>
      </c>
      <c r="B1239" t="s">
        <v>1136</v>
      </c>
      <c r="C1239" t="s">
        <v>1137</v>
      </c>
      <c r="D1239" t="b">
        <f t="shared" si="276"/>
        <v>0</v>
      </c>
      <c r="E1239" t="b">
        <f t="shared" si="277"/>
        <v>1</v>
      </c>
      <c r="F1239" t="b">
        <f t="shared" si="281"/>
        <v>0</v>
      </c>
    </row>
    <row r="1240" spans="1:6" hidden="1" x14ac:dyDescent="0.3">
      <c r="A1240" t="s">
        <v>14021</v>
      </c>
      <c r="B1240" t="s">
        <v>14022</v>
      </c>
      <c r="C1240" t="s">
        <v>14023</v>
      </c>
      <c r="D1240" t="b">
        <f t="shared" si="276"/>
        <v>1</v>
      </c>
      <c r="E1240" t="b">
        <f t="shared" si="277"/>
        <v>0</v>
      </c>
      <c r="F1240" t="b">
        <f t="shared" si="281"/>
        <v>0</v>
      </c>
    </row>
    <row r="1241" spans="1:6" x14ac:dyDescent="0.3">
      <c r="A1241" s="5" t="s">
        <v>18479</v>
      </c>
      <c r="B1241" s="5" t="s">
        <v>18480</v>
      </c>
      <c r="C1241" s="5" t="s">
        <v>18481</v>
      </c>
      <c r="D1241" s="5" t="b">
        <f t="shared" si="276"/>
        <v>1</v>
      </c>
      <c r="E1241" s="5" t="b">
        <f t="shared" si="277"/>
        <v>0</v>
      </c>
      <c r="F1241" s="5" t="b">
        <f t="shared" si="281"/>
        <v>1</v>
      </c>
    </row>
    <row r="1242" spans="1:6" hidden="1" x14ac:dyDescent="0.3">
      <c r="A1242" t="s">
        <v>18482</v>
      </c>
      <c r="B1242" t="s">
        <v>18483</v>
      </c>
      <c r="C1242" t="s">
        <v>18484</v>
      </c>
      <c r="D1242" t="b">
        <f t="shared" si="276"/>
        <v>1</v>
      </c>
      <c r="E1242" t="b">
        <f t="shared" si="277"/>
        <v>1</v>
      </c>
      <c r="F1242" t="b">
        <f t="shared" si="281"/>
        <v>0</v>
      </c>
    </row>
    <row r="1243" spans="1:6" x14ac:dyDescent="0.3">
      <c r="A1243" s="5" t="s">
        <v>18485</v>
      </c>
      <c r="B1243" s="5" t="s">
        <v>18486</v>
      </c>
      <c r="C1243" s="5" t="s">
        <v>18487</v>
      </c>
      <c r="D1243" s="5" t="b">
        <f t="shared" si="276"/>
        <v>0</v>
      </c>
      <c r="E1243" s="5" t="b">
        <f t="shared" si="277"/>
        <v>1</v>
      </c>
      <c r="F1243" s="5" t="b">
        <f t="shared" si="281"/>
        <v>1</v>
      </c>
    </row>
    <row r="1244" spans="1:6" hidden="1" x14ac:dyDescent="0.3">
      <c r="A1244" t="s">
        <v>18488</v>
      </c>
      <c r="B1244" t="s">
        <v>18489</v>
      </c>
      <c r="C1244" t="s">
        <v>18490</v>
      </c>
      <c r="D1244" t="b">
        <f t="shared" si="276"/>
        <v>1</v>
      </c>
      <c r="E1244" t="b">
        <f t="shared" si="277"/>
        <v>0</v>
      </c>
      <c r="F1244" t="b">
        <f t="shared" si="281"/>
        <v>0</v>
      </c>
    </row>
    <row r="1245" spans="1:6" hidden="1" x14ac:dyDescent="0.3">
      <c r="A1245" s="2" t="s">
        <v>10131</v>
      </c>
      <c r="B1245" s="2" t="s">
        <v>10132</v>
      </c>
      <c r="C1245" s="2" t="s">
        <v>10133</v>
      </c>
      <c r="D1245" s="2" t="b">
        <f t="shared" si="276"/>
        <v>0</v>
      </c>
      <c r="E1245" s="2" t="b">
        <f t="shared" si="277"/>
        <v>0</v>
      </c>
    </row>
    <row r="1246" spans="1:6" hidden="1" x14ac:dyDescent="0.3">
      <c r="A1246" t="s">
        <v>18491</v>
      </c>
      <c r="B1246" t="s">
        <v>18492</v>
      </c>
      <c r="C1246" t="s">
        <v>18493</v>
      </c>
      <c r="D1246" t="b">
        <f t="shared" si="276"/>
        <v>1</v>
      </c>
      <c r="E1246" t="b">
        <f t="shared" si="277"/>
        <v>1</v>
      </c>
      <c r="F1246" t="b">
        <f t="shared" ref="F1246" si="282">OR(ISNUMBER(SEARCH("Material", C1246)), ISNUMBER(SEARCH("recover", C1246)))</f>
        <v>0</v>
      </c>
    </row>
    <row r="1247" spans="1:6" hidden="1" x14ac:dyDescent="0.3">
      <c r="A1247" s="2" t="s">
        <v>18494</v>
      </c>
      <c r="B1247" s="2" t="s">
        <v>18495</v>
      </c>
      <c r="C1247" s="2" t="s">
        <v>18496</v>
      </c>
      <c r="D1247" s="2" t="b">
        <f t="shared" si="276"/>
        <v>0</v>
      </c>
      <c r="E1247" s="2" t="b">
        <f t="shared" si="277"/>
        <v>0</v>
      </c>
    </row>
    <row r="1248" spans="1:6" x14ac:dyDescent="0.3">
      <c r="A1248" s="5" t="s">
        <v>10279</v>
      </c>
      <c r="B1248" s="5" t="s">
        <v>10280</v>
      </c>
      <c r="C1248" s="5" t="s">
        <v>10281</v>
      </c>
      <c r="D1248" s="5" t="b">
        <f t="shared" si="276"/>
        <v>1</v>
      </c>
      <c r="E1248" s="5" t="b">
        <f t="shared" si="277"/>
        <v>1</v>
      </c>
      <c r="F1248" s="5" t="b">
        <f t="shared" ref="F1248:F1249" si="283">OR(ISNUMBER(SEARCH("Material", C1248)), ISNUMBER(SEARCH("recover", C1248)))</f>
        <v>1</v>
      </c>
    </row>
    <row r="1249" spans="1:6" x14ac:dyDescent="0.3">
      <c r="A1249" s="5" t="s">
        <v>18497</v>
      </c>
      <c r="B1249" s="5" t="s">
        <v>18498</v>
      </c>
      <c r="C1249" s="5" t="s">
        <v>18499</v>
      </c>
      <c r="D1249" s="5" t="b">
        <f t="shared" si="276"/>
        <v>1</v>
      </c>
      <c r="E1249" s="5" t="b">
        <f t="shared" si="277"/>
        <v>1</v>
      </c>
      <c r="F1249" s="5" t="b">
        <f t="shared" si="283"/>
        <v>1</v>
      </c>
    </row>
    <row r="1250" spans="1:6" hidden="1" x14ac:dyDescent="0.3">
      <c r="A1250" s="2" t="s">
        <v>12519</v>
      </c>
      <c r="B1250" s="2" t="s">
        <v>12520</v>
      </c>
      <c r="C1250" s="2" t="s">
        <v>12521</v>
      </c>
      <c r="D1250" s="2" t="b">
        <f t="shared" si="276"/>
        <v>0</v>
      </c>
      <c r="E1250" s="2" t="b">
        <f t="shared" si="277"/>
        <v>0</v>
      </c>
    </row>
    <row r="1251" spans="1:6" hidden="1" x14ac:dyDescent="0.3">
      <c r="A1251" t="s">
        <v>18500</v>
      </c>
      <c r="B1251" t="s">
        <v>18501</v>
      </c>
      <c r="C1251" t="s">
        <v>18502</v>
      </c>
      <c r="D1251" t="b">
        <f t="shared" si="276"/>
        <v>1</v>
      </c>
      <c r="E1251" t="b">
        <f t="shared" si="277"/>
        <v>1</v>
      </c>
      <c r="F1251" t="b">
        <f t="shared" ref="F1251" si="284">OR(ISNUMBER(SEARCH("Material", C1251)), ISNUMBER(SEARCH("recover", C1251)))</f>
        <v>0</v>
      </c>
    </row>
    <row r="1252" spans="1:6" hidden="1" x14ac:dyDescent="0.3">
      <c r="A1252" s="2" t="s">
        <v>18503</v>
      </c>
      <c r="B1252" s="2" t="s">
        <v>18504</v>
      </c>
      <c r="C1252" s="2" t="s">
        <v>18505</v>
      </c>
      <c r="D1252" s="2" t="b">
        <f t="shared" si="276"/>
        <v>0</v>
      </c>
      <c r="E1252" s="2" t="b">
        <f t="shared" si="277"/>
        <v>0</v>
      </c>
    </row>
    <row r="1253" spans="1:6" x14ac:dyDescent="0.3">
      <c r="A1253" s="5" t="s">
        <v>10879</v>
      </c>
      <c r="B1253" s="5" t="s">
        <v>10880</v>
      </c>
      <c r="C1253" s="5" t="s">
        <v>10881</v>
      </c>
      <c r="D1253" s="5" t="b">
        <f t="shared" si="276"/>
        <v>1</v>
      </c>
      <c r="E1253" s="5" t="b">
        <f t="shared" si="277"/>
        <v>1</v>
      </c>
      <c r="F1253" s="5" t="b">
        <f t="shared" ref="F1253:F1258" si="285">OR(ISNUMBER(SEARCH("Material", C1253)), ISNUMBER(SEARCH("recover", C1253)))</f>
        <v>1</v>
      </c>
    </row>
    <row r="1254" spans="1:6" x14ac:dyDescent="0.3">
      <c r="A1254" s="5" t="s">
        <v>633</v>
      </c>
      <c r="B1254" s="5" t="s">
        <v>634</v>
      </c>
      <c r="C1254" s="5" t="s">
        <v>635</v>
      </c>
      <c r="D1254" s="5" t="b">
        <f t="shared" si="276"/>
        <v>1</v>
      </c>
      <c r="E1254" s="5" t="b">
        <f t="shared" si="277"/>
        <v>1</v>
      </c>
      <c r="F1254" s="5" t="b">
        <f t="shared" si="285"/>
        <v>1</v>
      </c>
    </row>
    <row r="1255" spans="1:6" x14ac:dyDescent="0.3">
      <c r="A1255" s="5" t="s">
        <v>850</v>
      </c>
      <c r="B1255" s="5" t="s">
        <v>851</v>
      </c>
      <c r="C1255" s="5" t="s">
        <v>852</v>
      </c>
      <c r="D1255" s="5" t="b">
        <f t="shared" si="276"/>
        <v>1</v>
      </c>
      <c r="E1255" s="5" t="b">
        <f t="shared" si="277"/>
        <v>1</v>
      </c>
      <c r="F1255" s="5" t="b">
        <f t="shared" si="285"/>
        <v>1</v>
      </c>
    </row>
    <row r="1256" spans="1:6" x14ac:dyDescent="0.3">
      <c r="A1256" s="5" t="s">
        <v>1631</v>
      </c>
      <c r="B1256" s="5" t="s">
        <v>1632</v>
      </c>
      <c r="C1256" s="5" t="s">
        <v>1633</v>
      </c>
      <c r="D1256" s="5" t="b">
        <f t="shared" si="276"/>
        <v>1</v>
      </c>
      <c r="E1256" s="5" t="b">
        <f t="shared" si="277"/>
        <v>0</v>
      </c>
      <c r="F1256" s="5" t="b">
        <f t="shared" si="285"/>
        <v>1</v>
      </c>
    </row>
    <row r="1257" spans="1:6" x14ac:dyDescent="0.3">
      <c r="A1257" s="5" t="s">
        <v>1754</v>
      </c>
      <c r="B1257" s="5" t="s">
        <v>1755</v>
      </c>
      <c r="C1257" s="5" t="s">
        <v>1756</v>
      </c>
      <c r="D1257" s="5" t="b">
        <f t="shared" si="276"/>
        <v>1</v>
      </c>
      <c r="E1257" s="5" t="b">
        <f t="shared" si="277"/>
        <v>0</v>
      </c>
      <c r="F1257" s="5" t="b">
        <f t="shared" si="285"/>
        <v>1</v>
      </c>
    </row>
    <row r="1258" spans="1:6" x14ac:dyDescent="0.3">
      <c r="A1258" s="5" t="s">
        <v>1920</v>
      </c>
      <c r="B1258" s="5" t="s">
        <v>1921</v>
      </c>
      <c r="C1258" s="5" t="s">
        <v>1922</v>
      </c>
      <c r="D1258" s="5" t="b">
        <f t="shared" si="276"/>
        <v>1</v>
      </c>
      <c r="E1258" s="5" t="b">
        <f t="shared" si="277"/>
        <v>1</v>
      </c>
      <c r="F1258" s="5" t="b">
        <f t="shared" si="285"/>
        <v>1</v>
      </c>
    </row>
    <row r="1259" spans="1:6" hidden="1" x14ac:dyDescent="0.3">
      <c r="A1259" s="2" t="s">
        <v>18506</v>
      </c>
      <c r="B1259" s="2" t="s">
        <v>18507</v>
      </c>
      <c r="C1259" s="2" t="s">
        <v>18508</v>
      </c>
      <c r="D1259" s="2" t="b">
        <f t="shared" si="276"/>
        <v>0</v>
      </c>
      <c r="E1259" s="2" t="b">
        <f t="shared" si="277"/>
        <v>0</v>
      </c>
    </row>
    <row r="1260" spans="1:6" hidden="1" x14ac:dyDescent="0.3">
      <c r="A1260" s="2" t="s">
        <v>18509</v>
      </c>
      <c r="B1260" s="2" t="s">
        <v>18510</v>
      </c>
      <c r="C1260" s="2" t="s">
        <v>18511</v>
      </c>
      <c r="D1260" s="2" t="b">
        <f t="shared" si="276"/>
        <v>0</v>
      </c>
      <c r="E1260" s="2" t="b">
        <f t="shared" si="277"/>
        <v>0</v>
      </c>
    </row>
    <row r="1261" spans="1:6" hidden="1" x14ac:dyDescent="0.3">
      <c r="A1261" t="s">
        <v>3322</v>
      </c>
      <c r="B1261" t="s">
        <v>3323</v>
      </c>
      <c r="C1261" t="s">
        <v>3324</v>
      </c>
      <c r="D1261" t="b">
        <f t="shared" si="276"/>
        <v>1</v>
      </c>
      <c r="E1261" t="b">
        <f t="shared" si="277"/>
        <v>1</v>
      </c>
      <c r="F1261" t="b">
        <f t="shared" ref="F1261" si="286">OR(ISNUMBER(SEARCH("Material", C1261)), ISNUMBER(SEARCH("recover", C1261)))</f>
        <v>0</v>
      </c>
    </row>
    <row r="1262" spans="1:6" hidden="1" x14ac:dyDescent="0.3">
      <c r="A1262" s="2" t="s">
        <v>18512</v>
      </c>
      <c r="B1262" s="2" t="s">
        <v>18513</v>
      </c>
      <c r="C1262" s="2" t="s">
        <v>18514</v>
      </c>
      <c r="D1262" s="2" t="b">
        <f t="shared" si="276"/>
        <v>0</v>
      </c>
      <c r="E1262" s="2" t="b">
        <f t="shared" si="277"/>
        <v>0</v>
      </c>
    </row>
    <row r="1263" spans="1:6" x14ac:dyDescent="0.3">
      <c r="A1263" s="5" t="s">
        <v>1837</v>
      </c>
      <c r="B1263" s="5" t="s">
        <v>1838</v>
      </c>
      <c r="C1263" s="5" t="s">
        <v>1839</v>
      </c>
      <c r="D1263" s="5" t="b">
        <f t="shared" si="276"/>
        <v>1</v>
      </c>
      <c r="E1263" s="5" t="b">
        <f t="shared" si="277"/>
        <v>1</v>
      </c>
      <c r="F1263" s="5" t="b">
        <f t="shared" ref="F1263" si="287">OR(ISNUMBER(SEARCH("Material", C1263)), ISNUMBER(SEARCH("recover", C1263)))</f>
        <v>1</v>
      </c>
    </row>
    <row r="1264" spans="1:6" hidden="1" x14ac:dyDescent="0.3">
      <c r="A1264" s="2" t="s">
        <v>18515</v>
      </c>
      <c r="B1264" s="2" t="s">
        <v>18516</v>
      </c>
      <c r="C1264" s="2" t="s">
        <v>18517</v>
      </c>
      <c r="D1264" s="2" t="b">
        <f t="shared" si="276"/>
        <v>0</v>
      </c>
      <c r="E1264" s="2" t="b">
        <f t="shared" si="277"/>
        <v>0</v>
      </c>
    </row>
    <row r="1265" spans="1:6" hidden="1" x14ac:dyDescent="0.3">
      <c r="A1265" t="s">
        <v>18518</v>
      </c>
      <c r="B1265" t="s">
        <v>18519</v>
      </c>
      <c r="C1265" t="s">
        <v>18520</v>
      </c>
      <c r="D1265" t="b">
        <f t="shared" si="276"/>
        <v>1</v>
      </c>
      <c r="E1265" t="b">
        <f t="shared" si="277"/>
        <v>1</v>
      </c>
      <c r="F1265" t="b">
        <f t="shared" ref="F1265" si="288">OR(ISNUMBER(SEARCH("Material", C1265)), ISNUMBER(SEARCH("recover", C1265)))</f>
        <v>0</v>
      </c>
    </row>
    <row r="1266" spans="1:6" hidden="1" x14ac:dyDescent="0.3">
      <c r="A1266" s="2" t="s">
        <v>18521</v>
      </c>
      <c r="B1266" s="2" t="s">
        <v>18522</v>
      </c>
      <c r="C1266" s="2" t="s">
        <v>18523</v>
      </c>
      <c r="D1266" s="2" t="b">
        <f t="shared" si="276"/>
        <v>0</v>
      </c>
      <c r="E1266" s="2" t="b">
        <f t="shared" si="277"/>
        <v>0</v>
      </c>
    </row>
    <row r="1267" spans="1:6" x14ac:dyDescent="0.3">
      <c r="A1267" s="5" t="s">
        <v>18524</v>
      </c>
      <c r="B1267" s="5" t="s">
        <v>18525</v>
      </c>
      <c r="C1267" s="5" t="s">
        <v>18526</v>
      </c>
      <c r="D1267" s="5" t="b">
        <f t="shared" si="276"/>
        <v>1</v>
      </c>
      <c r="E1267" s="5" t="b">
        <f t="shared" si="277"/>
        <v>1</v>
      </c>
      <c r="F1267" s="5" t="b">
        <f t="shared" ref="F1267:F1268" si="289">OR(ISNUMBER(SEARCH("Material", C1267)), ISNUMBER(SEARCH("recover", C1267)))</f>
        <v>1</v>
      </c>
    </row>
    <row r="1268" spans="1:6" x14ac:dyDescent="0.3">
      <c r="A1268" s="5" t="s">
        <v>3006</v>
      </c>
      <c r="B1268" s="5" t="s">
        <v>3007</v>
      </c>
      <c r="C1268" s="5" t="s">
        <v>3008</v>
      </c>
      <c r="D1268" s="5" t="b">
        <f t="shared" si="276"/>
        <v>1</v>
      </c>
      <c r="E1268" s="5" t="b">
        <f t="shared" si="277"/>
        <v>1</v>
      </c>
      <c r="F1268" s="5" t="b">
        <f t="shared" si="289"/>
        <v>1</v>
      </c>
    </row>
    <row r="1269" spans="1:6" hidden="1" x14ac:dyDescent="0.3">
      <c r="A1269" s="2" t="s">
        <v>18527</v>
      </c>
      <c r="B1269" s="2" t="s">
        <v>18528</v>
      </c>
      <c r="C1269" s="2" t="s">
        <v>18529</v>
      </c>
      <c r="D1269" s="2" t="b">
        <f t="shared" si="276"/>
        <v>0</v>
      </c>
      <c r="E1269" s="2" t="b">
        <f t="shared" si="277"/>
        <v>0</v>
      </c>
    </row>
    <row r="1270" spans="1:6" hidden="1" x14ac:dyDescent="0.3">
      <c r="A1270" s="2" t="s">
        <v>14068</v>
      </c>
      <c r="B1270" s="2" t="s">
        <v>14069</v>
      </c>
      <c r="C1270" s="2" t="s">
        <v>14070</v>
      </c>
      <c r="D1270" s="2" t="b">
        <f t="shared" si="276"/>
        <v>0</v>
      </c>
      <c r="E1270" s="2" t="b">
        <f t="shared" si="277"/>
        <v>0</v>
      </c>
    </row>
    <row r="1271" spans="1:6" hidden="1" x14ac:dyDescent="0.3">
      <c r="A1271" s="2" t="s">
        <v>18530</v>
      </c>
      <c r="B1271" s="2" t="s">
        <v>18531</v>
      </c>
      <c r="C1271" s="2" t="s">
        <v>18532</v>
      </c>
      <c r="D1271" s="2" t="b">
        <f t="shared" si="276"/>
        <v>0</v>
      </c>
      <c r="E1271" s="2" t="b">
        <f t="shared" si="277"/>
        <v>0</v>
      </c>
    </row>
    <row r="1272" spans="1:6" x14ac:dyDescent="0.3">
      <c r="A1272" s="5" t="s">
        <v>6302</v>
      </c>
      <c r="B1272" s="5" t="s">
        <v>6303</v>
      </c>
      <c r="C1272" s="5" t="s">
        <v>6304</v>
      </c>
      <c r="D1272" s="5" t="b">
        <f t="shared" si="276"/>
        <v>1</v>
      </c>
      <c r="E1272" s="5" t="b">
        <f t="shared" si="277"/>
        <v>0</v>
      </c>
      <c r="F1272" s="5" t="b">
        <f t="shared" ref="F1272:F1275" si="290">OR(ISNUMBER(SEARCH("Material", C1272)), ISNUMBER(SEARCH("recover", C1272)))</f>
        <v>1</v>
      </c>
    </row>
    <row r="1273" spans="1:6" x14ac:dyDescent="0.3">
      <c r="A1273" s="5" t="s">
        <v>5162</v>
      </c>
      <c r="B1273" s="5" t="s">
        <v>5163</v>
      </c>
      <c r="C1273" s="5" t="s">
        <v>5164</v>
      </c>
      <c r="D1273" s="5" t="b">
        <f t="shared" si="276"/>
        <v>1</v>
      </c>
      <c r="E1273" s="5" t="b">
        <f t="shared" si="277"/>
        <v>0</v>
      </c>
      <c r="F1273" s="5" t="b">
        <f t="shared" si="290"/>
        <v>1</v>
      </c>
    </row>
    <row r="1274" spans="1:6" x14ac:dyDescent="0.3">
      <c r="A1274" s="5" t="s">
        <v>13862</v>
      </c>
      <c r="B1274" s="5" t="s">
        <v>13863</v>
      </c>
      <c r="C1274" s="5" t="s">
        <v>13864</v>
      </c>
      <c r="D1274" s="5" t="b">
        <f t="shared" si="276"/>
        <v>1</v>
      </c>
      <c r="E1274" s="5" t="b">
        <f t="shared" si="277"/>
        <v>1</v>
      </c>
      <c r="F1274" s="5" t="b">
        <f t="shared" si="290"/>
        <v>1</v>
      </c>
    </row>
    <row r="1275" spans="1:6" hidden="1" x14ac:dyDescent="0.3">
      <c r="A1275" t="s">
        <v>14523</v>
      </c>
      <c r="B1275" t="s">
        <v>14524</v>
      </c>
      <c r="C1275" t="s">
        <v>14525</v>
      </c>
      <c r="D1275" t="b">
        <f t="shared" si="276"/>
        <v>1</v>
      </c>
      <c r="E1275" t="b">
        <f t="shared" si="277"/>
        <v>1</v>
      </c>
      <c r="F1275" t="b">
        <f t="shared" si="290"/>
        <v>0</v>
      </c>
    </row>
    <row r="1276" spans="1:6" hidden="1" x14ac:dyDescent="0.3">
      <c r="A1276" s="2" t="s">
        <v>18533</v>
      </c>
      <c r="B1276" s="2" t="s">
        <v>18534</v>
      </c>
      <c r="C1276" s="2" t="s">
        <v>18535</v>
      </c>
      <c r="D1276" s="2" t="b">
        <f t="shared" si="276"/>
        <v>0</v>
      </c>
      <c r="E1276" s="2" t="b">
        <f t="shared" si="277"/>
        <v>0</v>
      </c>
    </row>
    <row r="1277" spans="1:6" hidden="1" x14ac:dyDescent="0.3">
      <c r="A1277" t="s">
        <v>18536</v>
      </c>
      <c r="B1277" t="s">
        <v>18537</v>
      </c>
      <c r="C1277" t="s">
        <v>18538</v>
      </c>
      <c r="D1277" t="b">
        <f t="shared" si="276"/>
        <v>1</v>
      </c>
      <c r="E1277" t="b">
        <f t="shared" si="277"/>
        <v>1</v>
      </c>
      <c r="F1277" t="b">
        <f t="shared" ref="F1277" si="291">OR(ISNUMBER(SEARCH("Material", C1277)), ISNUMBER(SEARCH("recover", C1277)))</f>
        <v>0</v>
      </c>
    </row>
    <row r="1278" spans="1:6" hidden="1" x14ac:dyDescent="0.3">
      <c r="A1278" s="2" t="s">
        <v>9327</v>
      </c>
      <c r="B1278" s="2" t="s">
        <v>9328</v>
      </c>
      <c r="C1278" s="2" t="s">
        <v>9329</v>
      </c>
      <c r="D1278" s="2" t="b">
        <f t="shared" si="276"/>
        <v>0</v>
      </c>
      <c r="E1278" s="2" t="b">
        <f t="shared" si="277"/>
        <v>0</v>
      </c>
    </row>
    <row r="1279" spans="1:6" x14ac:dyDescent="0.3">
      <c r="A1279" s="5" t="s">
        <v>14279</v>
      </c>
      <c r="B1279" s="5" t="s">
        <v>14280</v>
      </c>
      <c r="C1279" s="5" t="s">
        <v>14281</v>
      </c>
      <c r="D1279" s="5" t="b">
        <f t="shared" si="276"/>
        <v>1</v>
      </c>
      <c r="E1279" s="5" t="b">
        <f t="shared" si="277"/>
        <v>1</v>
      </c>
      <c r="F1279" s="5" t="b">
        <f t="shared" ref="F1279:F1283" si="292">OR(ISNUMBER(SEARCH("Material", C1279)), ISNUMBER(SEARCH("recover", C1279)))</f>
        <v>1</v>
      </c>
    </row>
    <row r="1280" spans="1:6" x14ac:dyDescent="0.3">
      <c r="A1280" s="5" t="s">
        <v>7486</v>
      </c>
      <c r="B1280" s="5" t="s">
        <v>7487</v>
      </c>
      <c r="C1280" s="5" t="s">
        <v>7488</v>
      </c>
      <c r="D1280" s="5" t="b">
        <f t="shared" si="276"/>
        <v>1</v>
      </c>
      <c r="E1280" s="5" t="b">
        <f t="shared" si="277"/>
        <v>1</v>
      </c>
      <c r="F1280" s="5" t="b">
        <f t="shared" si="292"/>
        <v>1</v>
      </c>
    </row>
    <row r="1281" spans="1:6" x14ac:dyDescent="0.3">
      <c r="A1281" s="5" t="s">
        <v>18539</v>
      </c>
      <c r="B1281" s="5" t="s">
        <v>18540</v>
      </c>
      <c r="C1281" s="5" t="s">
        <v>18541</v>
      </c>
      <c r="D1281" s="5" t="b">
        <f t="shared" si="276"/>
        <v>1</v>
      </c>
      <c r="E1281" s="5" t="b">
        <f t="shared" si="277"/>
        <v>1</v>
      </c>
      <c r="F1281" s="5" t="b">
        <f t="shared" si="292"/>
        <v>1</v>
      </c>
    </row>
    <row r="1282" spans="1:6" hidden="1" x14ac:dyDescent="0.3">
      <c r="A1282" t="s">
        <v>18542</v>
      </c>
      <c r="B1282" t="s">
        <v>18543</v>
      </c>
      <c r="C1282" t="s">
        <v>18544</v>
      </c>
      <c r="D1282" t="b">
        <f t="shared" si="276"/>
        <v>1</v>
      </c>
      <c r="E1282" t="b">
        <f t="shared" si="277"/>
        <v>1</v>
      </c>
      <c r="F1282" t="b">
        <f t="shared" si="292"/>
        <v>0</v>
      </c>
    </row>
    <row r="1283" spans="1:6" hidden="1" x14ac:dyDescent="0.3">
      <c r="A1283" t="s">
        <v>18545</v>
      </c>
      <c r="B1283" t="s">
        <v>18546</v>
      </c>
      <c r="C1283" t="s">
        <v>18547</v>
      </c>
      <c r="D1283" t="b">
        <f t="shared" ref="D1283:D1346" si="293">OR(ISNUMBER(SEARCH("Battery", C1283)), ISNUMBER(SEARCH("Batteries", C1283)))</f>
        <v>1</v>
      </c>
      <c r="E1283" t="b">
        <f t="shared" ref="E1283:E1346" si="294">OR(ISNUMBER(SEARCH("Battery", B1283)), ISNUMBER(SEARCH("Batteries", B1283)))</f>
        <v>1</v>
      </c>
      <c r="F1283" t="b">
        <f t="shared" si="292"/>
        <v>0</v>
      </c>
    </row>
    <row r="1284" spans="1:6" hidden="1" x14ac:dyDescent="0.3">
      <c r="A1284" s="2" t="s">
        <v>18548</v>
      </c>
      <c r="B1284" s="2" t="s">
        <v>18549</v>
      </c>
      <c r="C1284" s="2" t="s">
        <v>18550</v>
      </c>
      <c r="D1284" s="2" t="b">
        <f t="shared" si="293"/>
        <v>0</v>
      </c>
      <c r="E1284" s="2" t="b">
        <f t="shared" si="294"/>
        <v>0</v>
      </c>
    </row>
    <row r="1285" spans="1:6" hidden="1" x14ac:dyDescent="0.3">
      <c r="A1285" t="s">
        <v>18551</v>
      </c>
      <c r="B1285" t="s">
        <v>18552</v>
      </c>
      <c r="C1285" t="s">
        <v>18553</v>
      </c>
      <c r="D1285" t="b">
        <f t="shared" si="293"/>
        <v>1</v>
      </c>
      <c r="E1285" t="b">
        <f t="shared" si="294"/>
        <v>1</v>
      </c>
      <c r="F1285" t="b">
        <f t="shared" ref="F1285:F1288" si="295">OR(ISNUMBER(SEARCH("Material", C1285)), ISNUMBER(SEARCH("recover", C1285)))</f>
        <v>0</v>
      </c>
    </row>
    <row r="1286" spans="1:6" x14ac:dyDescent="0.3">
      <c r="A1286" s="5" t="s">
        <v>6039</v>
      </c>
      <c r="B1286" s="5" t="s">
        <v>6040</v>
      </c>
      <c r="C1286" s="5" t="s">
        <v>6041</v>
      </c>
      <c r="D1286" s="5" t="b">
        <f t="shared" si="293"/>
        <v>1</v>
      </c>
      <c r="E1286" s="5" t="b">
        <f t="shared" si="294"/>
        <v>1</v>
      </c>
      <c r="F1286" s="5" t="b">
        <f t="shared" si="295"/>
        <v>1</v>
      </c>
    </row>
    <row r="1287" spans="1:6" x14ac:dyDescent="0.3">
      <c r="A1287" s="5" t="s">
        <v>10008</v>
      </c>
      <c r="B1287" s="5" t="s">
        <v>10009</v>
      </c>
      <c r="C1287" s="5" t="s">
        <v>10010</v>
      </c>
      <c r="D1287" s="5" t="b">
        <f t="shared" si="293"/>
        <v>1</v>
      </c>
      <c r="E1287" s="5" t="b">
        <f t="shared" si="294"/>
        <v>0</v>
      </c>
      <c r="F1287" s="5" t="b">
        <f t="shared" si="295"/>
        <v>1</v>
      </c>
    </row>
    <row r="1288" spans="1:6" x14ac:dyDescent="0.3">
      <c r="A1288" s="5" t="s">
        <v>10141</v>
      </c>
      <c r="B1288" s="5" t="s">
        <v>10142</v>
      </c>
      <c r="C1288" s="5" t="s">
        <v>10143</v>
      </c>
      <c r="D1288" s="5" t="b">
        <f t="shared" si="293"/>
        <v>1</v>
      </c>
      <c r="E1288" s="5" t="b">
        <f t="shared" si="294"/>
        <v>1</v>
      </c>
      <c r="F1288" s="5" t="b">
        <f t="shared" si="295"/>
        <v>1</v>
      </c>
    </row>
    <row r="1289" spans="1:6" hidden="1" x14ac:dyDescent="0.3">
      <c r="A1289" s="2" t="s">
        <v>18554</v>
      </c>
      <c r="B1289" s="2" t="s">
        <v>18555</v>
      </c>
      <c r="C1289" s="2" t="s">
        <v>18556</v>
      </c>
      <c r="D1289" s="2" t="b">
        <f t="shared" si="293"/>
        <v>0</v>
      </c>
      <c r="E1289" s="2" t="b">
        <f t="shared" si="294"/>
        <v>0</v>
      </c>
    </row>
    <row r="1290" spans="1:6" x14ac:dyDescent="0.3">
      <c r="A1290" s="5" t="s">
        <v>18557</v>
      </c>
      <c r="B1290" s="5" t="s">
        <v>18558</v>
      </c>
      <c r="C1290" s="5" t="s">
        <v>18559</v>
      </c>
      <c r="D1290" s="5" t="b">
        <f t="shared" si="293"/>
        <v>1</v>
      </c>
      <c r="E1290" s="5" t="b">
        <f t="shared" si="294"/>
        <v>1</v>
      </c>
      <c r="F1290" s="5" t="b">
        <f t="shared" ref="F1290" si="296">OR(ISNUMBER(SEARCH("Material", C1290)), ISNUMBER(SEARCH("recover", C1290)))</f>
        <v>1</v>
      </c>
    </row>
    <row r="1291" spans="1:6" hidden="1" x14ac:dyDescent="0.3">
      <c r="A1291" s="2" t="s">
        <v>8240</v>
      </c>
      <c r="B1291" s="2" t="s">
        <v>8241</v>
      </c>
      <c r="C1291" s="2" t="s">
        <v>8242</v>
      </c>
      <c r="D1291" s="2" t="b">
        <f t="shared" si="293"/>
        <v>0</v>
      </c>
      <c r="E1291" s="2" t="b">
        <f t="shared" si="294"/>
        <v>0</v>
      </c>
    </row>
    <row r="1292" spans="1:6" x14ac:dyDescent="0.3">
      <c r="A1292" s="5" t="s">
        <v>18560</v>
      </c>
      <c r="B1292" s="5" t="s">
        <v>18561</v>
      </c>
      <c r="C1292" s="5" t="s">
        <v>18562</v>
      </c>
      <c r="D1292" s="5" t="b">
        <f t="shared" si="293"/>
        <v>1</v>
      </c>
      <c r="E1292" s="5" t="b">
        <f t="shared" si="294"/>
        <v>1</v>
      </c>
      <c r="F1292" s="5" t="b">
        <f t="shared" ref="F1292" si="297">OR(ISNUMBER(SEARCH("Material", C1292)), ISNUMBER(SEARCH("recover", C1292)))</f>
        <v>1</v>
      </c>
    </row>
    <row r="1293" spans="1:6" hidden="1" x14ac:dyDescent="0.3">
      <c r="A1293" s="2" t="s">
        <v>18563</v>
      </c>
      <c r="B1293" s="2" t="s">
        <v>18564</v>
      </c>
      <c r="C1293" s="2" t="s">
        <v>18565</v>
      </c>
      <c r="D1293" s="2" t="b">
        <f t="shared" si="293"/>
        <v>0</v>
      </c>
      <c r="E1293" s="2" t="b">
        <f t="shared" si="294"/>
        <v>0</v>
      </c>
    </row>
    <row r="1294" spans="1:6" hidden="1" x14ac:dyDescent="0.3">
      <c r="A1294" s="2" t="s">
        <v>18566</v>
      </c>
      <c r="B1294" s="2" t="s">
        <v>18567</v>
      </c>
      <c r="C1294" s="2" t="s">
        <v>18568</v>
      </c>
      <c r="D1294" s="2" t="b">
        <f t="shared" si="293"/>
        <v>0</v>
      </c>
      <c r="E1294" s="2" t="b">
        <f t="shared" si="294"/>
        <v>0</v>
      </c>
    </row>
    <row r="1295" spans="1:6" hidden="1" x14ac:dyDescent="0.3">
      <c r="A1295" s="2" t="s">
        <v>7230</v>
      </c>
      <c r="B1295" s="2" t="s">
        <v>7231</v>
      </c>
      <c r="C1295" s="2" t="s">
        <v>7232</v>
      </c>
      <c r="D1295" s="2" t="b">
        <f t="shared" si="293"/>
        <v>0</v>
      </c>
      <c r="E1295" s="2" t="b">
        <f t="shared" si="294"/>
        <v>0</v>
      </c>
    </row>
    <row r="1296" spans="1:6" x14ac:dyDescent="0.3">
      <c r="A1296" s="5" t="s">
        <v>5583</v>
      </c>
      <c r="B1296" s="5" t="s">
        <v>5584</v>
      </c>
      <c r="C1296" s="5" t="s">
        <v>5585</v>
      </c>
      <c r="D1296" s="5" t="b">
        <f t="shared" si="293"/>
        <v>1</v>
      </c>
      <c r="E1296" s="5" t="b">
        <f t="shared" si="294"/>
        <v>0</v>
      </c>
      <c r="F1296" s="5" t="b">
        <f t="shared" ref="F1296" si="298">OR(ISNUMBER(SEARCH("Material", C1296)), ISNUMBER(SEARCH("recover", C1296)))</f>
        <v>1</v>
      </c>
    </row>
    <row r="1297" spans="1:6" hidden="1" x14ac:dyDescent="0.3">
      <c r="A1297" s="2" t="s">
        <v>13927</v>
      </c>
      <c r="B1297" s="2" t="s">
        <v>13928</v>
      </c>
      <c r="C1297" s="2" t="s">
        <v>13929</v>
      </c>
      <c r="D1297" s="2" t="b">
        <f t="shared" si="293"/>
        <v>0</v>
      </c>
      <c r="E1297" s="2" t="b">
        <f t="shared" si="294"/>
        <v>0</v>
      </c>
    </row>
    <row r="1298" spans="1:6" hidden="1" x14ac:dyDescent="0.3">
      <c r="A1298" t="s">
        <v>18569</v>
      </c>
      <c r="B1298" t="s">
        <v>18570</v>
      </c>
      <c r="C1298" t="s">
        <v>18571</v>
      </c>
      <c r="D1298" t="b">
        <f t="shared" si="293"/>
        <v>1</v>
      </c>
      <c r="E1298" t="b">
        <f t="shared" si="294"/>
        <v>1</v>
      </c>
      <c r="F1298" t="b">
        <f t="shared" ref="F1298:F1299" si="299">OR(ISNUMBER(SEARCH("Material", C1298)), ISNUMBER(SEARCH("recover", C1298)))</f>
        <v>0</v>
      </c>
    </row>
    <row r="1299" spans="1:6" x14ac:dyDescent="0.3">
      <c r="A1299" s="5" t="s">
        <v>15663</v>
      </c>
      <c r="B1299" s="5" t="s">
        <v>15664</v>
      </c>
      <c r="C1299" s="5" t="s">
        <v>15665</v>
      </c>
      <c r="D1299" s="5" t="b">
        <f t="shared" si="293"/>
        <v>1</v>
      </c>
      <c r="E1299" s="5" t="b">
        <f t="shared" si="294"/>
        <v>1</v>
      </c>
      <c r="F1299" s="5" t="b">
        <f t="shared" si="299"/>
        <v>1</v>
      </c>
    </row>
    <row r="1300" spans="1:6" hidden="1" x14ac:dyDescent="0.3">
      <c r="A1300" s="2" t="s">
        <v>18572</v>
      </c>
      <c r="B1300" s="2" t="s">
        <v>18573</v>
      </c>
      <c r="C1300" s="2" t="s">
        <v>18574</v>
      </c>
      <c r="D1300" s="2" t="b">
        <f t="shared" si="293"/>
        <v>0</v>
      </c>
      <c r="E1300" s="2" t="b">
        <f t="shared" si="294"/>
        <v>0</v>
      </c>
    </row>
    <row r="1301" spans="1:6" hidden="1" x14ac:dyDescent="0.3">
      <c r="A1301" s="2" t="s">
        <v>18575</v>
      </c>
      <c r="B1301" s="2" t="s">
        <v>18576</v>
      </c>
      <c r="C1301" s="2" t="s">
        <v>18577</v>
      </c>
      <c r="D1301" s="2" t="b">
        <f t="shared" si="293"/>
        <v>0</v>
      </c>
      <c r="E1301" s="2" t="b">
        <f t="shared" si="294"/>
        <v>0</v>
      </c>
    </row>
    <row r="1302" spans="1:6" hidden="1" x14ac:dyDescent="0.3">
      <c r="A1302" s="2" t="s">
        <v>18578</v>
      </c>
      <c r="B1302" s="2" t="s">
        <v>18579</v>
      </c>
      <c r="C1302" s="2" t="s">
        <v>18580</v>
      </c>
      <c r="D1302" s="2" t="b">
        <f t="shared" si="293"/>
        <v>0</v>
      </c>
      <c r="E1302" s="2" t="b">
        <f t="shared" si="294"/>
        <v>0</v>
      </c>
    </row>
    <row r="1303" spans="1:6" x14ac:dyDescent="0.3">
      <c r="A1303" s="5" t="s">
        <v>18581</v>
      </c>
      <c r="B1303" s="5" t="s">
        <v>18582</v>
      </c>
      <c r="C1303" s="5" t="s">
        <v>18583</v>
      </c>
      <c r="D1303" s="5" t="b">
        <f t="shared" si="293"/>
        <v>1</v>
      </c>
      <c r="E1303" s="5" t="b">
        <f t="shared" si="294"/>
        <v>1</v>
      </c>
      <c r="F1303" s="5" t="b">
        <f t="shared" ref="F1303:F1304" si="300">OR(ISNUMBER(SEARCH("Material", C1303)), ISNUMBER(SEARCH("recover", C1303)))</f>
        <v>1</v>
      </c>
    </row>
    <row r="1304" spans="1:6" x14ac:dyDescent="0.3">
      <c r="A1304" s="5" t="s">
        <v>8065</v>
      </c>
      <c r="B1304" s="5" t="s">
        <v>8066</v>
      </c>
      <c r="C1304" s="5" t="s">
        <v>8067</v>
      </c>
      <c r="D1304" s="5" t="b">
        <f t="shared" si="293"/>
        <v>1</v>
      </c>
      <c r="E1304" s="5" t="b">
        <f t="shared" si="294"/>
        <v>0</v>
      </c>
      <c r="F1304" s="5" t="b">
        <f t="shared" si="300"/>
        <v>1</v>
      </c>
    </row>
    <row r="1305" spans="1:6" hidden="1" x14ac:dyDescent="0.3">
      <c r="A1305" s="2" t="s">
        <v>18584</v>
      </c>
      <c r="B1305" s="2" t="s">
        <v>18585</v>
      </c>
      <c r="C1305" s="2" t="s">
        <v>18586</v>
      </c>
      <c r="D1305" s="2" t="b">
        <f t="shared" si="293"/>
        <v>0</v>
      </c>
      <c r="E1305" s="2" t="b">
        <f t="shared" si="294"/>
        <v>0</v>
      </c>
    </row>
    <row r="1306" spans="1:6" x14ac:dyDescent="0.3">
      <c r="A1306" s="5" t="s">
        <v>18587</v>
      </c>
      <c r="B1306" s="5" t="s">
        <v>18588</v>
      </c>
      <c r="C1306" s="5" t="s">
        <v>18589</v>
      </c>
      <c r="D1306" s="5" t="b">
        <f t="shared" si="293"/>
        <v>1</v>
      </c>
      <c r="E1306" s="5" t="b">
        <f t="shared" si="294"/>
        <v>1</v>
      </c>
      <c r="F1306" s="5" t="b">
        <f t="shared" ref="F1306" si="301">OR(ISNUMBER(SEARCH("Material", C1306)), ISNUMBER(SEARCH("recover", C1306)))</f>
        <v>1</v>
      </c>
    </row>
    <row r="1307" spans="1:6" hidden="1" x14ac:dyDescent="0.3">
      <c r="A1307" s="2" t="s">
        <v>1896</v>
      </c>
      <c r="B1307" s="2" t="s">
        <v>1897</v>
      </c>
      <c r="C1307" s="2" t="s">
        <v>1898</v>
      </c>
      <c r="D1307" s="2" t="b">
        <f t="shared" si="293"/>
        <v>0</v>
      </c>
      <c r="E1307" s="2" t="b">
        <f t="shared" si="294"/>
        <v>0</v>
      </c>
    </row>
    <row r="1308" spans="1:6" x14ac:dyDescent="0.3">
      <c r="A1308" s="5" t="s">
        <v>3606</v>
      </c>
      <c r="B1308" s="5" t="s">
        <v>3607</v>
      </c>
      <c r="C1308" s="5" t="s">
        <v>3608</v>
      </c>
      <c r="D1308" s="5" t="b">
        <f t="shared" si="293"/>
        <v>1</v>
      </c>
      <c r="E1308" s="5" t="b">
        <f t="shared" si="294"/>
        <v>0</v>
      </c>
      <c r="F1308" s="5" t="b">
        <f t="shared" ref="F1308" si="302">OR(ISNUMBER(SEARCH("Material", C1308)), ISNUMBER(SEARCH("recover", C1308)))</f>
        <v>1</v>
      </c>
    </row>
    <row r="1309" spans="1:6" hidden="1" x14ac:dyDescent="0.3">
      <c r="A1309" s="2" t="s">
        <v>18590</v>
      </c>
      <c r="B1309" s="2" t="s">
        <v>18591</v>
      </c>
      <c r="C1309" s="2" t="s">
        <v>18592</v>
      </c>
      <c r="D1309" s="2" t="b">
        <f t="shared" si="293"/>
        <v>0</v>
      </c>
      <c r="E1309" s="2" t="b">
        <f t="shared" si="294"/>
        <v>0</v>
      </c>
    </row>
    <row r="1310" spans="1:6" x14ac:dyDescent="0.3">
      <c r="A1310" s="5" t="s">
        <v>10390</v>
      </c>
      <c r="B1310" s="5" t="s">
        <v>10391</v>
      </c>
      <c r="C1310" s="5" t="s">
        <v>10392</v>
      </c>
      <c r="D1310" s="5" t="b">
        <f t="shared" si="293"/>
        <v>1</v>
      </c>
      <c r="E1310" s="5" t="b">
        <f t="shared" si="294"/>
        <v>1</v>
      </c>
      <c r="F1310" s="5" t="b">
        <f t="shared" ref="F1310" si="303">OR(ISNUMBER(SEARCH("Material", C1310)), ISNUMBER(SEARCH("recover", C1310)))</f>
        <v>1</v>
      </c>
    </row>
    <row r="1311" spans="1:6" hidden="1" x14ac:dyDescent="0.3">
      <c r="A1311" s="2" t="s">
        <v>18593</v>
      </c>
      <c r="B1311" s="2" t="s">
        <v>18594</v>
      </c>
      <c r="C1311" s="2" t="s">
        <v>18595</v>
      </c>
      <c r="D1311" s="2" t="b">
        <f t="shared" si="293"/>
        <v>0</v>
      </c>
      <c r="E1311" s="2" t="b">
        <f t="shared" si="294"/>
        <v>0</v>
      </c>
    </row>
    <row r="1312" spans="1:6" hidden="1" x14ac:dyDescent="0.3">
      <c r="A1312" s="2" t="s">
        <v>18596</v>
      </c>
      <c r="B1312" s="2" t="s">
        <v>18597</v>
      </c>
      <c r="C1312" s="2" t="s">
        <v>18598</v>
      </c>
      <c r="D1312" s="2" t="b">
        <f t="shared" si="293"/>
        <v>0</v>
      </c>
      <c r="E1312" s="2" t="b">
        <f t="shared" si="294"/>
        <v>0</v>
      </c>
    </row>
    <row r="1313" spans="1:6" x14ac:dyDescent="0.3">
      <c r="A1313" s="5" t="s">
        <v>335</v>
      </c>
      <c r="B1313" s="5" t="s">
        <v>336</v>
      </c>
      <c r="C1313" s="5" t="s">
        <v>337</v>
      </c>
      <c r="D1313" s="5" t="b">
        <f t="shared" si="293"/>
        <v>1</v>
      </c>
      <c r="E1313" s="5" t="b">
        <f t="shared" si="294"/>
        <v>1</v>
      </c>
      <c r="F1313" s="5" t="b">
        <f t="shared" ref="F1313:F1316" si="304">OR(ISNUMBER(SEARCH("Material", C1313)), ISNUMBER(SEARCH("recover", C1313)))</f>
        <v>1</v>
      </c>
    </row>
    <row r="1314" spans="1:6" x14ac:dyDescent="0.3">
      <c r="A1314" s="5" t="s">
        <v>62</v>
      </c>
      <c r="B1314" s="5" t="s">
        <v>63</v>
      </c>
      <c r="C1314" s="5" t="s">
        <v>64</v>
      </c>
      <c r="D1314" s="5" t="b">
        <f t="shared" si="293"/>
        <v>1</v>
      </c>
      <c r="E1314" s="5" t="b">
        <f t="shared" si="294"/>
        <v>1</v>
      </c>
      <c r="F1314" s="5" t="b">
        <f t="shared" si="304"/>
        <v>1</v>
      </c>
    </row>
    <row r="1315" spans="1:6" x14ac:dyDescent="0.3">
      <c r="A1315" s="5" t="s">
        <v>67</v>
      </c>
      <c r="B1315" s="5" t="s">
        <v>68</v>
      </c>
      <c r="C1315" s="5" t="s">
        <v>69</v>
      </c>
      <c r="D1315" s="5" t="b">
        <f t="shared" si="293"/>
        <v>1</v>
      </c>
      <c r="E1315" s="5" t="b">
        <f t="shared" si="294"/>
        <v>1</v>
      </c>
      <c r="F1315" s="5" t="b">
        <f t="shared" si="304"/>
        <v>1</v>
      </c>
    </row>
    <row r="1316" spans="1:6" x14ac:dyDescent="0.3">
      <c r="A1316" s="5" t="s">
        <v>702</v>
      </c>
      <c r="B1316" s="5" t="s">
        <v>703</v>
      </c>
      <c r="C1316" s="5" t="s">
        <v>704</v>
      </c>
      <c r="D1316" s="5" t="b">
        <f t="shared" si="293"/>
        <v>1</v>
      </c>
      <c r="E1316" s="5" t="b">
        <f t="shared" si="294"/>
        <v>1</v>
      </c>
      <c r="F1316" s="5" t="b">
        <f t="shared" si="304"/>
        <v>1</v>
      </c>
    </row>
    <row r="1317" spans="1:6" hidden="1" x14ac:dyDescent="0.3">
      <c r="A1317" s="2" t="s">
        <v>1738</v>
      </c>
      <c r="B1317" s="2" t="s">
        <v>1739</v>
      </c>
      <c r="C1317" s="2" t="s">
        <v>1740</v>
      </c>
      <c r="D1317" s="2" t="b">
        <f t="shared" si="293"/>
        <v>0</v>
      </c>
      <c r="E1317" s="2" t="b">
        <f t="shared" si="294"/>
        <v>0</v>
      </c>
    </row>
    <row r="1318" spans="1:6" x14ac:dyDescent="0.3">
      <c r="A1318" s="5" t="s">
        <v>1037</v>
      </c>
      <c r="B1318" s="5" t="s">
        <v>1038</v>
      </c>
      <c r="C1318" s="5" t="s">
        <v>1039</v>
      </c>
      <c r="D1318" s="5" t="b">
        <f t="shared" si="293"/>
        <v>1</v>
      </c>
      <c r="E1318" s="5" t="b">
        <f t="shared" si="294"/>
        <v>1</v>
      </c>
      <c r="F1318" s="5" t="b">
        <f t="shared" ref="F1318:F1322" si="305">OR(ISNUMBER(SEARCH("Material", C1318)), ISNUMBER(SEARCH("recover", C1318)))</f>
        <v>1</v>
      </c>
    </row>
    <row r="1319" spans="1:6" x14ac:dyDescent="0.3">
      <c r="A1319" s="5" t="s">
        <v>1719</v>
      </c>
      <c r="B1319" s="5" t="s">
        <v>1720</v>
      </c>
      <c r="C1319" s="5" t="s">
        <v>1721</v>
      </c>
      <c r="D1319" s="5" t="b">
        <f t="shared" si="293"/>
        <v>1</v>
      </c>
      <c r="E1319" s="5" t="b">
        <f t="shared" si="294"/>
        <v>1</v>
      </c>
      <c r="F1319" s="5" t="b">
        <f t="shared" si="305"/>
        <v>1</v>
      </c>
    </row>
    <row r="1320" spans="1:6" x14ac:dyDescent="0.3">
      <c r="A1320" s="5" t="s">
        <v>1450</v>
      </c>
      <c r="B1320" s="5" t="s">
        <v>1451</v>
      </c>
      <c r="C1320" s="5" t="s">
        <v>1452</v>
      </c>
      <c r="D1320" s="5" t="b">
        <f t="shared" si="293"/>
        <v>1</v>
      </c>
      <c r="E1320" s="5" t="b">
        <f t="shared" si="294"/>
        <v>1</v>
      </c>
      <c r="F1320" s="5" t="b">
        <f t="shared" si="305"/>
        <v>1</v>
      </c>
    </row>
    <row r="1321" spans="1:6" x14ac:dyDescent="0.3">
      <c r="A1321" s="5" t="s">
        <v>1040</v>
      </c>
      <c r="B1321" s="5" t="s">
        <v>1041</v>
      </c>
      <c r="C1321" s="5" t="s">
        <v>1042</v>
      </c>
      <c r="D1321" s="5" t="b">
        <f t="shared" si="293"/>
        <v>1</v>
      </c>
      <c r="E1321" s="5" t="b">
        <f t="shared" si="294"/>
        <v>1</v>
      </c>
      <c r="F1321" s="5" t="b">
        <f t="shared" si="305"/>
        <v>1</v>
      </c>
    </row>
    <row r="1322" spans="1:6" x14ac:dyDescent="0.3">
      <c r="A1322" s="5" t="s">
        <v>18599</v>
      </c>
      <c r="B1322" s="5" t="s">
        <v>18600</v>
      </c>
      <c r="C1322" s="5" t="s">
        <v>18601</v>
      </c>
      <c r="D1322" s="5" t="b">
        <f t="shared" si="293"/>
        <v>1</v>
      </c>
      <c r="E1322" s="5" t="b">
        <f t="shared" si="294"/>
        <v>1</v>
      </c>
      <c r="F1322" s="5" t="b">
        <f t="shared" si="305"/>
        <v>1</v>
      </c>
    </row>
    <row r="1323" spans="1:6" hidden="1" x14ac:dyDescent="0.3">
      <c r="A1323" s="2" t="s">
        <v>13075</v>
      </c>
      <c r="B1323" s="2" t="s">
        <v>13076</v>
      </c>
      <c r="C1323" s="2" t="s">
        <v>13077</v>
      </c>
      <c r="D1323" s="2" t="b">
        <f t="shared" si="293"/>
        <v>0</v>
      </c>
      <c r="E1323" s="2" t="b">
        <f t="shared" si="294"/>
        <v>0</v>
      </c>
    </row>
    <row r="1324" spans="1:6" hidden="1" x14ac:dyDescent="0.3">
      <c r="A1324" s="2" t="s">
        <v>4258</v>
      </c>
      <c r="B1324" s="2" t="s">
        <v>4259</v>
      </c>
      <c r="C1324" s="2" t="s">
        <v>4260</v>
      </c>
      <c r="D1324" s="2" t="b">
        <f t="shared" si="293"/>
        <v>0</v>
      </c>
      <c r="E1324" s="2" t="b">
        <f t="shared" si="294"/>
        <v>0</v>
      </c>
    </row>
    <row r="1325" spans="1:6" hidden="1" x14ac:dyDescent="0.3">
      <c r="A1325" s="2" t="s">
        <v>18602</v>
      </c>
      <c r="B1325" s="2" t="s">
        <v>18603</v>
      </c>
      <c r="C1325" s="2" t="s">
        <v>18604</v>
      </c>
      <c r="D1325" s="2" t="b">
        <f t="shared" si="293"/>
        <v>0</v>
      </c>
      <c r="E1325" s="2" t="b">
        <f t="shared" si="294"/>
        <v>0</v>
      </c>
    </row>
    <row r="1326" spans="1:6" x14ac:dyDescent="0.3">
      <c r="A1326" s="5" t="s">
        <v>3507</v>
      </c>
      <c r="B1326" s="5" t="s">
        <v>3508</v>
      </c>
      <c r="C1326" s="5" t="s">
        <v>3509</v>
      </c>
      <c r="D1326" s="5" t="b">
        <f t="shared" si="293"/>
        <v>1</v>
      </c>
      <c r="E1326" s="5" t="b">
        <f t="shared" si="294"/>
        <v>1</v>
      </c>
      <c r="F1326" s="5" t="b">
        <f t="shared" ref="F1326" si="306">OR(ISNUMBER(SEARCH("Material", C1326)), ISNUMBER(SEARCH("recover", C1326)))</f>
        <v>1</v>
      </c>
    </row>
    <row r="1327" spans="1:6" hidden="1" x14ac:dyDescent="0.3">
      <c r="A1327" s="2" t="s">
        <v>18605</v>
      </c>
      <c r="B1327" s="2" t="s">
        <v>18606</v>
      </c>
      <c r="C1327" s="2" t="s">
        <v>18607</v>
      </c>
      <c r="D1327" s="2" t="b">
        <f t="shared" si="293"/>
        <v>0</v>
      </c>
      <c r="E1327" s="2" t="b">
        <f t="shared" si="294"/>
        <v>0</v>
      </c>
    </row>
    <row r="1328" spans="1:6" x14ac:dyDescent="0.3">
      <c r="A1328" s="5" t="s">
        <v>5519</v>
      </c>
      <c r="B1328" s="5" t="s">
        <v>5520</v>
      </c>
      <c r="C1328" s="5" t="s">
        <v>5521</v>
      </c>
      <c r="D1328" s="5" t="b">
        <f t="shared" si="293"/>
        <v>1</v>
      </c>
      <c r="E1328" s="5" t="b">
        <f t="shared" si="294"/>
        <v>1</v>
      </c>
      <c r="F1328" s="5" t="b">
        <f t="shared" ref="F1328:F1329" si="307">OR(ISNUMBER(SEARCH("Material", C1328)), ISNUMBER(SEARCH("recover", C1328)))</f>
        <v>1</v>
      </c>
    </row>
    <row r="1329" spans="1:6" x14ac:dyDescent="0.3">
      <c r="A1329" s="5" t="s">
        <v>13211</v>
      </c>
      <c r="B1329" s="5" t="s">
        <v>13212</v>
      </c>
      <c r="C1329" s="5" t="s">
        <v>13213</v>
      </c>
      <c r="D1329" s="5" t="b">
        <f t="shared" si="293"/>
        <v>1</v>
      </c>
      <c r="E1329" s="5" t="b">
        <f t="shared" si="294"/>
        <v>1</v>
      </c>
      <c r="F1329" s="5" t="b">
        <f t="shared" si="307"/>
        <v>1</v>
      </c>
    </row>
    <row r="1330" spans="1:6" hidden="1" x14ac:dyDescent="0.3">
      <c r="A1330" s="2" t="s">
        <v>5904</v>
      </c>
      <c r="B1330" s="2" t="s">
        <v>5905</v>
      </c>
      <c r="C1330" s="2" t="s">
        <v>5906</v>
      </c>
      <c r="D1330" s="2" t="b">
        <f t="shared" si="293"/>
        <v>0</v>
      </c>
      <c r="E1330" s="2" t="b">
        <f t="shared" si="294"/>
        <v>0</v>
      </c>
    </row>
    <row r="1331" spans="1:6" hidden="1" x14ac:dyDescent="0.3">
      <c r="A1331" t="s">
        <v>5341</v>
      </c>
      <c r="B1331" t="s">
        <v>5342</v>
      </c>
      <c r="C1331" t="s">
        <v>5343</v>
      </c>
      <c r="D1331" t="b">
        <f t="shared" si="293"/>
        <v>1</v>
      </c>
      <c r="E1331" t="b">
        <f t="shared" si="294"/>
        <v>1</v>
      </c>
      <c r="F1331" t="b">
        <f t="shared" ref="F1331:F1340" si="308">OR(ISNUMBER(SEARCH("Material", C1331)), ISNUMBER(SEARCH("recover", C1331)))</f>
        <v>0</v>
      </c>
    </row>
    <row r="1332" spans="1:6" hidden="1" x14ac:dyDescent="0.3">
      <c r="A1332" t="s">
        <v>18608</v>
      </c>
      <c r="B1332" t="s">
        <v>18609</v>
      </c>
      <c r="C1332" t="s">
        <v>18610</v>
      </c>
      <c r="D1332" t="b">
        <f t="shared" si="293"/>
        <v>1</v>
      </c>
      <c r="E1332" t="b">
        <f t="shared" si="294"/>
        <v>1</v>
      </c>
      <c r="F1332" t="b">
        <f t="shared" si="308"/>
        <v>0</v>
      </c>
    </row>
    <row r="1333" spans="1:6" x14ac:dyDescent="0.3">
      <c r="A1333" s="5" t="s">
        <v>4384</v>
      </c>
      <c r="B1333" s="5" t="s">
        <v>4385</v>
      </c>
      <c r="C1333" s="5" t="s">
        <v>4386</v>
      </c>
      <c r="D1333" s="5" t="b">
        <f t="shared" si="293"/>
        <v>1</v>
      </c>
      <c r="E1333" s="5" t="b">
        <f t="shared" si="294"/>
        <v>1</v>
      </c>
      <c r="F1333" s="5" t="b">
        <f t="shared" si="308"/>
        <v>1</v>
      </c>
    </row>
    <row r="1334" spans="1:6" x14ac:dyDescent="0.3">
      <c r="A1334" s="5" t="s">
        <v>4165</v>
      </c>
      <c r="B1334" s="5" t="s">
        <v>4166</v>
      </c>
      <c r="C1334" s="5" t="s">
        <v>4167</v>
      </c>
      <c r="D1334" s="5" t="b">
        <f t="shared" si="293"/>
        <v>1</v>
      </c>
      <c r="E1334" s="5" t="b">
        <f t="shared" si="294"/>
        <v>1</v>
      </c>
      <c r="F1334" s="5" t="b">
        <f t="shared" si="308"/>
        <v>1</v>
      </c>
    </row>
    <row r="1335" spans="1:6" x14ac:dyDescent="0.3">
      <c r="A1335" s="5" t="s">
        <v>5179</v>
      </c>
      <c r="B1335" s="5" t="s">
        <v>5180</v>
      </c>
      <c r="C1335" s="5" t="s">
        <v>5181</v>
      </c>
      <c r="D1335" s="5" t="b">
        <f t="shared" si="293"/>
        <v>0</v>
      </c>
      <c r="E1335" s="5" t="b">
        <f t="shared" si="294"/>
        <v>1</v>
      </c>
      <c r="F1335" s="5" t="b">
        <f t="shared" si="308"/>
        <v>1</v>
      </c>
    </row>
    <row r="1336" spans="1:6" x14ac:dyDescent="0.3">
      <c r="A1336" s="5" t="s">
        <v>6520</v>
      </c>
      <c r="B1336" s="5" t="s">
        <v>6521</v>
      </c>
      <c r="C1336" s="5" t="s">
        <v>6522</v>
      </c>
      <c r="D1336" s="5" t="b">
        <f t="shared" si="293"/>
        <v>1</v>
      </c>
      <c r="E1336" s="5" t="b">
        <f t="shared" si="294"/>
        <v>1</v>
      </c>
      <c r="F1336" s="5" t="b">
        <f t="shared" si="308"/>
        <v>1</v>
      </c>
    </row>
    <row r="1337" spans="1:6" x14ac:dyDescent="0.3">
      <c r="A1337" s="5" t="s">
        <v>4219</v>
      </c>
      <c r="B1337" s="5" t="s">
        <v>4220</v>
      </c>
      <c r="C1337" s="5" t="s">
        <v>4221</v>
      </c>
      <c r="D1337" s="5" t="b">
        <f t="shared" si="293"/>
        <v>1</v>
      </c>
      <c r="E1337" s="5" t="b">
        <f t="shared" si="294"/>
        <v>0</v>
      </c>
      <c r="F1337" s="5" t="b">
        <f t="shared" si="308"/>
        <v>1</v>
      </c>
    </row>
    <row r="1338" spans="1:6" x14ac:dyDescent="0.3">
      <c r="A1338" s="5" t="s">
        <v>18611</v>
      </c>
      <c r="B1338" s="5" t="s">
        <v>18612</v>
      </c>
      <c r="C1338" s="5" t="s">
        <v>18613</v>
      </c>
      <c r="D1338" s="5" t="b">
        <f t="shared" si="293"/>
        <v>1</v>
      </c>
      <c r="E1338" s="5" t="b">
        <f t="shared" si="294"/>
        <v>1</v>
      </c>
      <c r="F1338" s="5" t="b">
        <f t="shared" si="308"/>
        <v>1</v>
      </c>
    </row>
    <row r="1339" spans="1:6" hidden="1" x14ac:dyDescent="0.3">
      <c r="A1339" t="s">
        <v>18614</v>
      </c>
      <c r="B1339" t="s">
        <v>18615</v>
      </c>
      <c r="C1339" t="s">
        <v>18616</v>
      </c>
      <c r="D1339" t="b">
        <f t="shared" si="293"/>
        <v>1</v>
      </c>
      <c r="E1339" t="b">
        <f t="shared" si="294"/>
        <v>1</v>
      </c>
      <c r="F1339" t="b">
        <f t="shared" si="308"/>
        <v>0</v>
      </c>
    </row>
    <row r="1340" spans="1:6" x14ac:dyDescent="0.3">
      <c r="A1340" s="5" t="s">
        <v>18617</v>
      </c>
      <c r="B1340" s="5" t="s">
        <v>18618</v>
      </c>
      <c r="C1340" s="5" t="s">
        <v>18619</v>
      </c>
      <c r="D1340" s="5" t="b">
        <f t="shared" si="293"/>
        <v>1</v>
      </c>
      <c r="E1340" s="5" t="b">
        <f t="shared" si="294"/>
        <v>1</v>
      </c>
      <c r="F1340" s="5" t="b">
        <f t="shared" si="308"/>
        <v>1</v>
      </c>
    </row>
    <row r="1341" spans="1:6" hidden="1" x14ac:dyDescent="0.3">
      <c r="A1341" s="2" t="s">
        <v>18620</v>
      </c>
      <c r="B1341" s="2" t="s">
        <v>18621</v>
      </c>
      <c r="C1341" s="2" t="s">
        <v>18622</v>
      </c>
      <c r="D1341" s="2" t="b">
        <f t="shared" si="293"/>
        <v>0</v>
      </c>
      <c r="E1341" s="2" t="b">
        <f t="shared" si="294"/>
        <v>0</v>
      </c>
    </row>
    <row r="1342" spans="1:6" x14ac:dyDescent="0.3">
      <c r="A1342" s="5" t="s">
        <v>7252</v>
      </c>
      <c r="B1342" s="5" t="s">
        <v>7253</v>
      </c>
      <c r="C1342" s="5" t="s">
        <v>7254</v>
      </c>
      <c r="D1342" s="5" t="b">
        <f t="shared" si="293"/>
        <v>1</v>
      </c>
      <c r="E1342" s="5" t="b">
        <f t="shared" si="294"/>
        <v>0</v>
      </c>
      <c r="F1342" s="5" t="b">
        <f t="shared" ref="F1342:F1343" si="309">OR(ISNUMBER(SEARCH("Material", C1342)), ISNUMBER(SEARCH("recover", C1342)))</f>
        <v>1</v>
      </c>
    </row>
    <row r="1343" spans="1:6" x14ac:dyDescent="0.3">
      <c r="A1343" s="5" t="s">
        <v>13459</v>
      </c>
      <c r="B1343" s="5" t="s">
        <v>13460</v>
      </c>
      <c r="C1343" s="5" t="s">
        <v>13461</v>
      </c>
      <c r="D1343" s="5" t="b">
        <f t="shared" si="293"/>
        <v>1</v>
      </c>
      <c r="E1343" s="5" t="b">
        <f t="shared" si="294"/>
        <v>1</v>
      </c>
      <c r="F1343" s="5" t="b">
        <f t="shared" si="309"/>
        <v>1</v>
      </c>
    </row>
    <row r="1344" spans="1:6" hidden="1" x14ac:dyDescent="0.3">
      <c r="A1344" s="2" t="s">
        <v>15609</v>
      </c>
      <c r="B1344" s="2" t="s">
        <v>15610</v>
      </c>
      <c r="C1344" s="2" t="s">
        <v>15611</v>
      </c>
      <c r="D1344" s="2" t="b">
        <f t="shared" si="293"/>
        <v>0</v>
      </c>
      <c r="E1344" s="2" t="b">
        <f t="shared" si="294"/>
        <v>0</v>
      </c>
    </row>
    <row r="1345" spans="1:6" hidden="1" x14ac:dyDescent="0.3">
      <c r="A1345" t="s">
        <v>18623</v>
      </c>
      <c r="B1345" t="s">
        <v>18624</v>
      </c>
      <c r="C1345" t="s">
        <v>18625</v>
      </c>
      <c r="D1345" t="b">
        <f t="shared" si="293"/>
        <v>0</v>
      </c>
      <c r="E1345" t="b">
        <f t="shared" si="294"/>
        <v>1</v>
      </c>
      <c r="F1345" t="b">
        <f t="shared" ref="F1345:F1349" si="310">OR(ISNUMBER(SEARCH("Material", C1345)), ISNUMBER(SEARCH("recover", C1345)))</f>
        <v>0</v>
      </c>
    </row>
    <row r="1346" spans="1:6" x14ac:dyDescent="0.3">
      <c r="A1346" s="5" t="s">
        <v>18626</v>
      </c>
      <c r="B1346" s="5" t="s">
        <v>18627</v>
      </c>
      <c r="C1346" s="5" t="s">
        <v>18628</v>
      </c>
      <c r="D1346" s="5" t="b">
        <f t="shared" si="293"/>
        <v>1</v>
      </c>
      <c r="E1346" s="5" t="b">
        <f t="shared" si="294"/>
        <v>1</v>
      </c>
      <c r="F1346" s="5" t="b">
        <f t="shared" si="310"/>
        <v>1</v>
      </c>
    </row>
    <row r="1347" spans="1:6" hidden="1" x14ac:dyDescent="0.3">
      <c r="A1347" t="s">
        <v>9990</v>
      </c>
      <c r="B1347" t="s">
        <v>9991</v>
      </c>
      <c r="C1347" t="s">
        <v>9992</v>
      </c>
      <c r="D1347" t="b">
        <f t="shared" ref="D1347:D1410" si="311">OR(ISNUMBER(SEARCH("Battery", C1347)), ISNUMBER(SEARCH("Batteries", C1347)))</f>
        <v>1</v>
      </c>
      <c r="E1347" t="b">
        <f t="shared" ref="E1347:E1410" si="312">OR(ISNUMBER(SEARCH("Battery", B1347)), ISNUMBER(SEARCH("Batteries", B1347)))</f>
        <v>1</v>
      </c>
      <c r="F1347" t="b">
        <f t="shared" si="310"/>
        <v>0</v>
      </c>
    </row>
    <row r="1348" spans="1:6" x14ac:dyDescent="0.3">
      <c r="A1348" s="5" t="s">
        <v>18629</v>
      </c>
      <c r="B1348" s="5" t="s">
        <v>18630</v>
      </c>
      <c r="C1348" s="5" t="s">
        <v>18631</v>
      </c>
      <c r="D1348" s="5" t="b">
        <f t="shared" si="311"/>
        <v>1</v>
      </c>
      <c r="E1348" s="5" t="b">
        <f t="shared" si="312"/>
        <v>1</v>
      </c>
      <c r="F1348" s="5" t="b">
        <f t="shared" si="310"/>
        <v>1</v>
      </c>
    </row>
    <row r="1349" spans="1:6" x14ac:dyDescent="0.3">
      <c r="A1349" s="5" t="s">
        <v>18632</v>
      </c>
      <c r="B1349" s="5" t="s">
        <v>18633</v>
      </c>
      <c r="C1349" s="5" t="s">
        <v>18634</v>
      </c>
      <c r="D1349" s="5" t="b">
        <f t="shared" si="311"/>
        <v>1</v>
      </c>
      <c r="E1349" s="5" t="b">
        <f t="shared" si="312"/>
        <v>1</v>
      </c>
      <c r="F1349" s="5" t="b">
        <f t="shared" si="310"/>
        <v>1</v>
      </c>
    </row>
    <row r="1350" spans="1:6" hidden="1" x14ac:dyDescent="0.3">
      <c r="A1350" s="2" t="s">
        <v>6761</v>
      </c>
      <c r="B1350" s="2" t="s">
        <v>6762</v>
      </c>
      <c r="C1350" s="2" t="s">
        <v>6763</v>
      </c>
      <c r="D1350" s="2" t="b">
        <f t="shared" si="311"/>
        <v>0</v>
      </c>
      <c r="E1350" s="2" t="b">
        <f t="shared" si="312"/>
        <v>0</v>
      </c>
    </row>
    <row r="1351" spans="1:6" hidden="1" x14ac:dyDescent="0.3">
      <c r="A1351" s="2" t="s">
        <v>15077</v>
      </c>
      <c r="B1351" s="2" t="s">
        <v>15078</v>
      </c>
      <c r="C1351" s="2" t="s">
        <v>15079</v>
      </c>
      <c r="D1351" s="2" t="b">
        <f t="shared" si="311"/>
        <v>0</v>
      </c>
      <c r="E1351" s="2" t="b">
        <f t="shared" si="312"/>
        <v>0</v>
      </c>
    </row>
    <row r="1352" spans="1:6" x14ac:dyDescent="0.3">
      <c r="A1352" s="5" t="s">
        <v>15345</v>
      </c>
      <c r="B1352" s="5" t="s">
        <v>15346</v>
      </c>
      <c r="C1352" s="5" t="s">
        <v>15347</v>
      </c>
      <c r="D1352" s="5" t="b">
        <f t="shared" si="311"/>
        <v>1</v>
      </c>
      <c r="E1352" s="5" t="b">
        <f t="shared" si="312"/>
        <v>0</v>
      </c>
      <c r="F1352" s="5" t="b">
        <f t="shared" ref="F1352:F1360" si="313">OR(ISNUMBER(SEARCH("Material", C1352)), ISNUMBER(SEARCH("recover", C1352)))</f>
        <v>1</v>
      </c>
    </row>
    <row r="1353" spans="1:6" x14ac:dyDescent="0.3">
      <c r="A1353" s="5" t="s">
        <v>18635</v>
      </c>
      <c r="B1353" s="5" t="s">
        <v>18636</v>
      </c>
      <c r="C1353" s="5" t="s">
        <v>18637</v>
      </c>
      <c r="D1353" s="5" t="b">
        <f t="shared" si="311"/>
        <v>1</v>
      </c>
      <c r="E1353" s="5" t="b">
        <f t="shared" si="312"/>
        <v>1</v>
      </c>
      <c r="F1353" s="5" t="b">
        <f t="shared" si="313"/>
        <v>1</v>
      </c>
    </row>
    <row r="1354" spans="1:6" hidden="1" x14ac:dyDescent="0.3">
      <c r="A1354" t="s">
        <v>18638</v>
      </c>
      <c r="B1354" t="s">
        <v>18639</v>
      </c>
      <c r="C1354" t="s">
        <v>18640</v>
      </c>
      <c r="D1354" t="b">
        <f t="shared" si="311"/>
        <v>1</v>
      </c>
      <c r="E1354" t="b">
        <f t="shared" si="312"/>
        <v>1</v>
      </c>
      <c r="F1354" t="b">
        <f t="shared" si="313"/>
        <v>0</v>
      </c>
    </row>
    <row r="1355" spans="1:6" x14ac:dyDescent="0.3">
      <c r="A1355" s="5" t="s">
        <v>15501</v>
      </c>
      <c r="B1355" s="5" t="s">
        <v>15502</v>
      </c>
      <c r="C1355" s="5" t="s">
        <v>15503</v>
      </c>
      <c r="D1355" s="5" t="b">
        <f t="shared" si="311"/>
        <v>1</v>
      </c>
      <c r="E1355" s="5" t="b">
        <f t="shared" si="312"/>
        <v>1</v>
      </c>
      <c r="F1355" s="5" t="b">
        <f t="shared" si="313"/>
        <v>1</v>
      </c>
    </row>
    <row r="1356" spans="1:6" x14ac:dyDescent="0.3">
      <c r="A1356" s="5" t="s">
        <v>18641</v>
      </c>
      <c r="B1356" s="5" t="s">
        <v>18642</v>
      </c>
      <c r="C1356" s="5" t="s">
        <v>18643</v>
      </c>
      <c r="D1356" s="5" t="b">
        <f t="shared" si="311"/>
        <v>1</v>
      </c>
      <c r="E1356" s="5" t="b">
        <f t="shared" si="312"/>
        <v>1</v>
      </c>
      <c r="F1356" s="5" t="b">
        <f t="shared" si="313"/>
        <v>1</v>
      </c>
    </row>
    <row r="1357" spans="1:6" hidden="1" x14ac:dyDescent="0.3">
      <c r="A1357" t="s">
        <v>18644</v>
      </c>
      <c r="B1357" t="s">
        <v>18645</v>
      </c>
      <c r="C1357" t="s">
        <v>18646</v>
      </c>
      <c r="D1357" t="b">
        <f t="shared" si="311"/>
        <v>1</v>
      </c>
      <c r="E1357" t="b">
        <f t="shared" si="312"/>
        <v>1</v>
      </c>
      <c r="F1357" t="b">
        <f t="shared" si="313"/>
        <v>0</v>
      </c>
    </row>
    <row r="1358" spans="1:6" x14ac:dyDescent="0.3">
      <c r="A1358" s="5" t="s">
        <v>18647</v>
      </c>
      <c r="B1358" s="5" t="s">
        <v>18648</v>
      </c>
      <c r="C1358" s="5" t="s">
        <v>18649</v>
      </c>
      <c r="D1358" s="5" t="b">
        <f t="shared" si="311"/>
        <v>1</v>
      </c>
      <c r="E1358" s="5" t="b">
        <f t="shared" si="312"/>
        <v>1</v>
      </c>
      <c r="F1358" s="5" t="b">
        <f t="shared" si="313"/>
        <v>1</v>
      </c>
    </row>
    <row r="1359" spans="1:6" x14ac:dyDescent="0.3">
      <c r="A1359" s="5" t="s">
        <v>18650</v>
      </c>
      <c r="B1359" s="5" t="s">
        <v>18651</v>
      </c>
      <c r="C1359" s="5" t="s">
        <v>18652</v>
      </c>
      <c r="D1359" s="5" t="b">
        <f t="shared" si="311"/>
        <v>1</v>
      </c>
      <c r="E1359" s="5" t="b">
        <f t="shared" si="312"/>
        <v>1</v>
      </c>
      <c r="F1359" s="5" t="b">
        <f t="shared" si="313"/>
        <v>1</v>
      </c>
    </row>
    <row r="1360" spans="1:6" hidden="1" x14ac:dyDescent="0.3">
      <c r="A1360" t="s">
        <v>18653</v>
      </c>
      <c r="B1360" t="s">
        <v>18654</v>
      </c>
      <c r="C1360" t="s">
        <v>18655</v>
      </c>
      <c r="D1360" t="b">
        <f t="shared" si="311"/>
        <v>1</v>
      </c>
      <c r="E1360" t="b">
        <f t="shared" si="312"/>
        <v>1</v>
      </c>
      <c r="F1360" t="b">
        <f t="shared" si="313"/>
        <v>0</v>
      </c>
    </row>
    <row r="1361" spans="1:6" hidden="1" x14ac:dyDescent="0.3">
      <c r="A1361" s="2" t="s">
        <v>18656</v>
      </c>
      <c r="B1361" s="2" t="s">
        <v>18657</v>
      </c>
      <c r="C1361" s="2" t="s">
        <v>18658</v>
      </c>
      <c r="D1361" s="2" t="b">
        <f t="shared" si="311"/>
        <v>0</v>
      </c>
      <c r="E1361" s="2" t="b">
        <f t="shared" si="312"/>
        <v>0</v>
      </c>
    </row>
    <row r="1362" spans="1:6" hidden="1" x14ac:dyDescent="0.3">
      <c r="A1362" s="2" t="s">
        <v>18659</v>
      </c>
      <c r="B1362" s="2" t="s">
        <v>18660</v>
      </c>
      <c r="C1362" s="2" t="s">
        <v>18661</v>
      </c>
      <c r="D1362" s="2" t="b">
        <f t="shared" si="311"/>
        <v>0</v>
      </c>
      <c r="E1362" s="2" t="b">
        <f t="shared" si="312"/>
        <v>0</v>
      </c>
    </row>
    <row r="1363" spans="1:6" hidden="1" x14ac:dyDescent="0.3">
      <c r="A1363" s="2" t="s">
        <v>15324</v>
      </c>
      <c r="B1363" s="2" t="s">
        <v>15325</v>
      </c>
      <c r="C1363" s="2" t="s">
        <v>15326</v>
      </c>
      <c r="D1363" s="2" t="b">
        <f t="shared" si="311"/>
        <v>0</v>
      </c>
      <c r="E1363" s="2" t="b">
        <f t="shared" si="312"/>
        <v>0</v>
      </c>
    </row>
    <row r="1364" spans="1:6" x14ac:dyDescent="0.3">
      <c r="A1364" s="5" t="s">
        <v>11118</v>
      </c>
      <c r="B1364" s="5" t="s">
        <v>11119</v>
      </c>
      <c r="C1364" s="5" t="s">
        <v>11120</v>
      </c>
      <c r="D1364" s="5" t="b">
        <f t="shared" si="311"/>
        <v>1</v>
      </c>
      <c r="E1364" s="5" t="b">
        <f t="shared" si="312"/>
        <v>1</v>
      </c>
      <c r="F1364" s="5" t="b">
        <f t="shared" ref="F1364" si="314">OR(ISNUMBER(SEARCH("Material", C1364)), ISNUMBER(SEARCH("recover", C1364)))</f>
        <v>1</v>
      </c>
    </row>
    <row r="1365" spans="1:6" hidden="1" x14ac:dyDescent="0.3">
      <c r="A1365" s="2" t="s">
        <v>11887</v>
      </c>
      <c r="B1365" s="2" t="s">
        <v>11888</v>
      </c>
      <c r="C1365" s="2" t="s">
        <v>11889</v>
      </c>
      <c r="D1365" s="2" t="b">
        <f t="shared" si="311"/>
        <v>0</v>
      </c>
      <c r="E1365" s="2" t="b">
        <f t="shared" si="312"/>
        <v>0</v>
      </c>
    </row>
    <row r="1366" spans="1:6" hidden="1" x14ac:dyDescent="0.3">
      <c r="A1366" t="s">
        <v>18662</v>
      </c>
      <c r="B1366" t="s">
        <v>18663</v>
      </c>
      <c r="C1366" t="s">
        <v>18664</v>
      </c>
      <c r="D1366" t="b">
        <f t="shared" si="311"/>
        <v>1</v>
      </c>
      <c r="E1366" t="b">
        <f t="shared" si="312"/>
        <v>1</v>
      </c>
      <c r="F1366" t="b">
        <f t="shared" ref="F1366:F1368" si="315">OR(ISNUMBER(SEARCH("Material", C1366)), ISNUMBER(SEARCH("recover", C1366)))</f>
        <v>0</v>
      </c>
    </row>
    <row r="1367" spans="1:6" x14ac:dyDescent="0.3">
      <c r="A1367" s="5" t="s">
        <v>15492</v>
      </c>
      <c r="B1367" s="5" t="s">
        <v>15493</v>
      </c>
      <c r="C1367" s="5" t="s">
        <v>15494</v>
      </c>
      <c r="D1367" s="5" t="b">
        <f t="shared" si="311"/>
        <v>1</v>
      </c>
      <c r="E1367" s="5" t="b">
        <f t="shared" si="312"/>
        <v>1</v>
      </c>
      <c r="F1367" s="5" t="b">
        <f t="shared" si="315"/>
        <v>1</v>
      </c>
    </row>
    <row r="1368" spans="1:6" x14ac:dyDescent="0.3">
      <c r="A1368" s="5" t="s">
        <v>754</v>
      </c>
      <c r="B1368" s="5" t="s">
        <v>755</v>
      </c>
      <c r="C1368" s="5" t="s">
        <v>756</v>
      </c>
      <c r="D1368" s="5" t="b">
        <f t="shared" si="311"/>
        <v>1</v>
      </c>
      <c r="E1368" s="5" t="b">
        <f t="shared" si="312"/>
        <v>1</v>
      </c>
      <c r="F1368" s="5" t="b">
        <f t="shared" si="315"/>
        <v>1</v>
      </c>
    </row>
    <row r="1369" spans="1:6" hidden="1" x14ac:dyDescent="0.3">
      <c r="A1369" s="2" t="s">
        <v>14623</v>
      </c>
      <c r="B1369" s="2" t="s">
        <v>14624</v>
      </c>
      <c r="C1369" s="2" t="s">
        <v>14625</v>
      </c>
      <c r="D1369" s="2" t="b">
        <f t="shared" si="311"/>
        <v>0</v>
      </c>
      <c r="E1369" s="2" t="b">
        <f t="shared" si="312"/>
        <v>0</v>
      </c>
    </row>
    <row r="1370" spans="1:6" hidden="1" x14ac:dyDescent="0.3">
      <c r="A1370" s="2" t="s">
        <v>18665</v>
      </c>
      <c r="B1370" s="2" t="s">
        <v>18666</v>
      </c>
      <c r="C1370" s="2" t="s">
        <v>18667</v>
      </c>
      <c r="D1370" s="2" t="b">
        <f t="shared" si="311"/>
        <v>0</v>
      </c>
      <c r="E1370" s="2" t="b">
        <f t="shared" si="312"/>
        <v>0</v>
      </c>
    </row>
    <row r="1371" spans="1:6" hidden="1" x14ac:dyDescent="0.3">
      <c r="A1371" s="2" t="s">
        <v>18668</v>
      </c>
      <c r="B1371" s="2" t="s">
        <v>18669</v>
      </c>
      <c r="C1371" s="2" t="s">
        <v>18670</v>
      </c>
      <c r="D1371" s="2" t="b">
        <f t="shared" si="311"/>
        <v>0</v>
      </c>
      <c r="E1371" s="2" t="b">
        <f t="shared" si="312"/>
        <v>0</v>
      </c>
    </row>
    <row r="1372" spans="1:6" x14ac:dyDescent="0.3">
      <c r="A1372" s="5" t="s">
        <v>6493</v>
      </c>
      <c r="B1372" s="5" t="s">
        <v>6494</v>
      </c>
      <c r="C1372" s="5" t="s">
        <v>6495</v>
      </c>
      <c r="D1372" s="5" t="b">
        <f t="shared" si="311"/>
        <v>1</v>
      </c>
      <c r="E1372" s="5" t="b">
        <f t="shared" si="312"/>
        <v>1</v>
      </c>
      <c r="F1372" s="5" t="b">
        <f t="shared" ref="F1372:F1376" si="316">OR(ISNUMBER(SEARCH("Material", C1372)), ISNUMBER(SEARCH("recover", C1372)))</f>
        <v>1</v>
      </c>
    </row>
    <row r="1373" spans="1:6" x14ac:dyDescent="0.3">
      <c r="A1373" s="5" t="s">
        <v>18671</v>
      </c>
      <c r="B1373" s="5" t="s">
        <v>18672</v>
      </c>
      <c r="C1373" s="5" t="s">
        <v>18673</v>
      </c>
      <c r="D1373" s="5" t="b">
        <f t="shared" si="311"/>
        <v>1</v>
      </c>
      <c r="E1373" s="5" t="b">
        <f t="shared" si="312"/>
        <v>1</v>
      </c>
      <c r="F1373" s="5" t="b">
        <f t="shared" si="316"/>
        <v>1</v>
      </c>
    </row>
    <row r="1374" spans="1:6" x14ac:dyDescent="0.3">
      <c r="A1374" s="5" t="s">
        <v>5881</v>
      </c>
      <c r="B1374" s="5" t="s">
        <v>5882</v>
      </c>
      <c r="C1374" s="5" t="s">
        <v>5883</v>
      </c>
      <c r="D1374" s="5" t="b">
        <f t="shared" si="311"/>
        <v>1</v>
      </c>
      <c r="E1374" s="5" t="b">
        <f t="shared" si="312"/>
        <v>1</v>
      </c>
      <c r="F1374" s="5" t="b">
        <f t="shared" si="316"/>
        <v>1</v>
      </c>
    </row>
    <row r="1375" spans="1:6" x14ac:dyDescent="0.3">
      <c r="A1375" s="5" t="s">
        <v>18674</v>
      </c>
      <c r="B1375" s="5" t="s">
        <v>18675</v>
      </c>
      <c r="C1375" s="5" t="s">
        <v>18676</v>
      </c>
      <c r="D1375" s="5" t="b">
        <f t="shared" si="311"/>
        <v>1</v>
      </c>
      <c r="E1375" s="5" t="b">
        <f t="shared" si="312"/>
        <v>1</v>
      </c>
      <c r="F1375" s="5" t="b">
        <f t="shared" si="316"/>
        <v>1</v>
      </c>
    </row>
    <row r="1376" spans="1:6" x14ac:dyDescent="0.3">
      <c r="A1376" s="5" t="s">
        <v>15099</v>
      </c>
      <c r="B1376" s="5" t="s">
        <v>15100</v>
      </c>
      <c r="C1376" s="5" t="s">
        <v>15101</v>
      </c>
      <c r="D1376" s="5" t="b">
        <f t="shared" si="311"/>
        <v>1</v>
      </c>
      <c r="E1376" s="5" t="b">
        <f t="shared" si="312"/>
        <v>1</v>
      </c>
      <c r="F1376" s="5" t="b">
        <f t="shared" si="316"/>
        <v>1</v>
      </c>
    </row>
    <row r="1377" spans="1:6" hidden="1" x14ac:dyDescent="0.3">
      <c r="A1377" s="2" t="s">
        <v>18677</v>
      </c>
      <c r="B1377" s="2" t="s">
        <v>18678</v>
      </c>
      <c r="C1377" s="2" t="s">
        <v>18679</v>
      </c>
      <c r="D1377" s="2" t="b">
        <f t="shared" si="311"/>
        <v>0</v>
      </c>
      <c r="E1377" s="2" t="b">
        <f t="shared" si="312"/>
        <v>0</v>
      </c>
    </row>
    <row r="1378" spans="1:6" x14ac:dyDescent="0.3">
      <c r="A1378" s="5" t="s">
        <v>47</v>
      </c>
      <c r="B1378" s="5" t="s">
        <v>48</v>
      </c>
      <c r="C1378" s="5" t="s">
        <v>49</v>
      </c>
      <c r="D1378" s="5" t="b">
        <f t="shared" si="311"/>
        <v>1</v>
      </c>
      <c r="E1378" s="5" t="b">
        <f t="shared" si="312"/>
        <v>1</v>
      </c>
      <c r="F1378" s="5" t="b">
        <f t="shared" ref="F1378:F1379" si="317">OR(ISNUMBER(SEARCH("Material", C1378)), ISNUMBER(SEARCH("recover", C1378)))</f>
        <v>1</v>
      </c>
    </row>
    <row r="1379" spans="1:6" x14ac:dyDescent="0.3">
      <c r="A1379" s="5" t="s">
        <v>318</v>
      </c>
      <c r="B1379" s="5" t="s">
        <v>319</v>
      </c>
      <c r="C1379" s="5" t="s">
        <v>320</v>
      </c>
      <c r="D1379" s="5" t="b">
        <f t="shared" si="311"/>
        <v>1</v>
      </c>
      <c r="E1379" s="5" t="b">
        <f t="shared" si="312"/>
        <v>1</v>
      </c>
      <c r="F1379" s="5" t="b">
        <f t="shared" si="317"/>
        <v>1</v>
      </c>
    </row>
    <row r="1380" spans="1:6" hidden="1" x14ac:dyDescent="0.3">
      <c r="A1380" s="2" t="s">
        <v>2661</v>
      </c>
      <c r="B1380" s="2" t="s">
        <v>2662</v>
      </c>
      <c r="C1380" s="2" t="s">
        <v>2663</v>
      </c>
      <c r="D1380" s="2" t="b">
        <f t="shared" si="311"/>
        <v>0</v>
      </c>
      <c r="E1380" s="2" t="b">
        <f t="shared" si="312"/>
        <v>0</v>
      </c>
    </row>
    <row r="1381" spans="1:6" hidden="1" x14ac:dyDescent="0.3">
      <c r="A1381" s="2" t="s">
        <v>18680</v>
      </c>
      <c r="B1381" s="2" t="s">
        <v>18681</v>
      </c>
      <c r="C1381" s="2" t="s">
        <v>18682</v>
      </c>
      <c r="D1381" s="2" t="b">
        <f t="shared" si="311"/>
        <v>0</v>
      </c>
      <c r="E1381" s="2" t="b">
        <f t="shared" si="312"/>
        <v>0</v>
      </c>
    </row>
    <row r="1382" spans="1:6" x14ac:dyDescent="0.3">
      <c r="A1382" s="5" t="s">
        <v>2389</v>
      </c>
      <c r="B1382" s="5" t="s">
        <v>2390</v>
      </c>
      <c r="C1382" s="5" t="s">
        <v>2391</v>
      </c>
      <c r="D1382" s="5" t="b">
        <f t="shared" si="311"/>
        <v>1</v>
      </c>
      <c r="E1382" s="5" t="b">
        <f t="shared" si="312"/>
        <v>0</v>
      </c>
      <c r="F1382" s="5" t="b">
        <f t="shared" ref="F1382" si="318">OR(ISNUMBER(SEARCH("Material", C1382)), ISNUMBER(SEARCH("recover", C1382)))</f>
        <v>1</v>
      </c>
    </row>
    <row r="1383" spans="1:6" hidden="1" x14ac:dyDescent="0.3">
      <c r="A1383" s="2" t="s">
        <v>3208</v>
      </c>
      <c r="B1383" s="2" t="s">
        <v>3209</v>
      </c>
      <c r="C1383" s="2" t="s">
        <v>3210</v>
      </c>
      <c r="D1383" s="2" t="b">
        <f t="shared" si="311"/>
        <v>0</v>
      </c>
      <c r="E1383" s="2" t="b">
        <f t="shared" si="312"/>
        <v>0</v>
      </c>
    </row>
    <row r="1384" spans="1:6" hidden="1" x14ac:dyDescent="0.3">
      <c r="A1384" s="2" t="s">
        <v>18683</v>
      </c>
      <c r="B1384" s="2" t="s">
        <v>18684</v>
      </c>
      <c r="C1384" s="2" t="s">
        <v>18685</v>
      </c>
      <c r="D1384" s="2" t="b">
        <f t="shared" si="311"/>
        <v>0</v>
      </c>
      <c r="E1384" s="2" t="b">
        <f t="shared" si="312"/>
        <v>0</v>
      </c>
    </row>
    <row r="1385" spans="1:6" hidden="1" x14ac:dyDescent="0.3">
      <c r="A1385" s="2" t="s">
        <v>3150</v>
      </c>
      <c r="B1385" s="2" t="s">
        <v>3151</v>
      </c>
      <c r="C1385" s="2" t="s">
        <v>3152</v>
      </c>
      <c r="D1385" s="2" t="b">
        <f t="shared" si="311"/>
        <v>0</v>
      </c>
      <c r="E1385" s="2" t="b">
        <f t="shared" si="312"/>
        <v>0</v>
      </c>
    </row>
    <row r="1386" spans="1:6" x14ac:dyDescent="0.3">
      <c r="A1386" s="5" t="s">
        <v>18686</v>
      </c>
      <c r="B1386" s="5" t="s">
        <v>18687</v>
      </c>
      <c r="C1386" s="5" t="s">
        <v>18688</v>
      </c>
      <c r="D1386" s="5" t="b">
        <f t="shared" si="311"/>
        <v>1</v>
      </c>
      <c r="E1386" s="5" t="b">
        <f t="shared" si="312"/>
        <v>1</v>
      </c>
      <c r="F1386" s="5" t="b">
        <f t="shared" ref="F1386" si="319">OR(ISNUMBER(SEARCH("Material", C1386)), ISNUMBER(SEARCH("recover", C1386)))</f>
        <v>1</v>
      </c>
    </row>
    <row r="1387" spans="1:6" hidden="1" x14ac:dyDescent="0.3">
      <c r="A1387" s="2" t="s">
        <v>18689</v>
      </c>
      <c r="B1387" s="2" t="s">
        <v>18690</v>
      </c>
      <c r="C1387" s="2" t="s">
        <v>18691</v>
      </c>
      <c r="D1387" s="2" t="b">
        <f t="shared" si="311"/>
        <v>0</v>
      </c>
      <c r="E1387" s="2" t="b">
        <f t="shared" si="312"/>
        <v>0</v>
      </c>
    </row>
    <row r="1388" spans="1:6" x14ac:dyDescent="0.3">
      <c r="A1388" s="5" t="s">
        <v>2985</v>
      </c>
      <c r="B1388" s="5" t="s">
        <v>2986</v>
      </c>
      <c r="C1388" s="5" t="s">
        <v>2987</v>
      </c>
      <c r="D1388" s="5" t="b">
        <f t="shared" si="311"/>
        <v>1</v>
      </c>
      <c r="E1388" s="5" t="b">
        <f t="shared" si="312"/>
        <v>1</v>
      </c>
      <c r="F1388" s="5" t="b">
        <f t="shared" ref="F1388:F1389" si="320">OR(ISNUMBER(SEARCH("Material", C1388)), ISNUMBER(SEARCH("recover", C1388)))</f>
        <v>1</v>
      </c>
    </row>
    <row r="1389" spans="1:6" x14ac:dyDescent="0.3">
      <c r="A1389" s="5" t="s">
        <v>2283</v>
      </c>
      <c r="B1389" s="5" t="s">
        <v>2284</v>
      </c>
      <c r="C1389" s="5" t="s">
        <v>2285</v>
      </c>
      <c r="D1389" s="5" t="b">
        <f t="shared" si="311"/>
        <v>1</v>
      </c>
      <c r="E1389" s="5" t="b">
        <f t="shared" si="312"/>
        <v>1</v>
      </c>
      <c r="F1389" s="5" t="b">
        <f t="shared" si="320"/>
        <v>1</v>
      </c>
    </row>
    <row r="1390" spans="1:6" hidden="1" x14ac:dyDescent="0.3">
      <c r="A1390" s="2" t="s">
        <v>18692</v>
      </c>
      <c r="B1390" s="2" t="s">
        <v>18693</v>
      </c>
      <c r="C1390" s="2" t="s">
        <v>18694</v>
      </c>
      <c r="D1390" s="2" t="b">
        <f t="shared" si="311"/>
        <v>0</v>
      </c>
      <c r="E1390" s="2" t="b">
        <f t="shared" si="312"/>
        <v>0</v>
      </c>
    </row>
    <row r="1391" spans="1:6" hidden="1" x14ac:dyDescent="0.3">
      <c r="A1391" s="2" t="s">
        <v>5709</v>
      </c>
      <c r="B1391" s="2" t="s">
        <v>5710</v>
      </c>
      <c r="C1391" s="2" t="s">
        <v>5711</v>
      </c>
      <c r="D1391" s="2" t="b">
        <f t="shared" si="311"/>
        <v>0</v>
      </c>
      <c r="E1391" s="2" t="b">
        <f t="shared" si="312"/>
        <v>0</v>
      </c>
    </row>
    <row r="1392" spans="1:6" hidden="1" x14ac:dyDescent="0.3">
      <c r="A1392" s="2" t="s">
        <v>18695</v>
      </c>
      <c r="B1392" s="2" t="s">
        <v>18696</v>
      </c>
      <c r="C1392" s="2" t="s">
        <v>18697</v>
      </c>
      <c r="D1392" s="2" t="b">
        <f t="shared" si="311"/>
        <v>0</v>
      </c>
      <c r="E1392" s="2" t="b">
        <f t="shared" si="312"/>
        <v>0</v>
      </c>
    </row>
    <row r="1393" spans="1:6" x14ac:dyDescent="0.3">
      <c r="A1393" s="5" t="s">
        <v>4331</v>
      </c>
      <c r="B1393" s="5" t="s">
        <v>4332</v>
      </c>
      <c r="C1393" s="5" t="s">
        <v>4333</v>
      </c>
      <c r="D1393" s="5" t="b">
        <f t="shared" si="311"/>
        <v>1</v>
      </c>
      <c r="E1393" s="5" t="b">
        <f t="shared" si="312"/>
        <v>0</v>
      </c>
      <c r="F1393" s="5" t="b">
        <f t="shared" ref="F1393" si="321">OR(ISNUMBER(SEARCH("Material", C1393)), ISNUMBER(SEARCH("recover", C1393)))</f>
        <v>1</v>
      </c>
    </row>
    <row r="1394" spans="1:6" hidden="1" x14ac:dyDescent="0.3">
      <c r="A1394" s="2" t="s">
        <v>4309</v>
      </c>
      <c r="B1394" s="2" t="s">
        <v>4310</v>
      </c>
      <c r="C1394" s="2" t="s">
        <v>4311</v>
      </c>
      <c r="D1394" s="2" t="b">
        <f t="shared" si="311"/>
        <v>0</v>
      </c>
      <c r="E1394" s="2" t="b">
        <f t="shared" si="312"/>
        <v>0</v>
      </c>
    </row>
    <row r="1395" spans="1:6" x14ac:dyDescent="0.3">
      <c r="A1395" s="5" t="s">
        <v>18698</v>
      </c>
      <c r="B1395" s="5" t="s">
        <v>18699</v>
      </c>
      <c r="C1395" s="5" t="s">
        <v>18700</v>
      </c>
      <c r="D1395" s="5" t="b">
        <f t="shared" si="311"/>
        <v>1</v>
      </c>
      <c r="E1395" s="5" t="b">
        <f t="shared" si="312"/>
        <v>1</v>
      </c>
      <c r="F1395" s="5" t="b">
        <f t="shared" ref="F1395:F1398" si="322">OR(ISNUMBER(SEARCH("Material", C1395)), ISNUMBER(SEARCH("recover", C1395)))</f>
        <v>1</v>
      </c>
    </row>
    <row r="1396" spans="1:6" x14ac:dyDescent="0.3">
      <c r="A1396" s="5" t="s">
        <v>13603</v>
      </c>
      <c r="B1396" s="5" t="s">
        <v>13604</v>
      </c>
      <c r="C1396" s="5" t="s">
        <v>13605</v>
      </c>
      <c r="D1396" s="5" t="b">
        <f t="shared" si="311"/>
        <v>1</v>
      </c>
      <c r="E1396" s="5" t="b">
        <f t="shared" si="312"/>
        <v>1</v>
      </c>
      <c r="F1396" s="5" t="b">
        <f t="shared" si="322"/>
        <v>1</v>
      </c>
    </row>
    <row r="1397" spans="1:6" x14ac:dyDescent="0.3">
      <c r="A1397" s="5" t="s">
        <v>14218</v>
      </c>
      <c r="B1397" s="5" t="s">
        <v>14219</v>
      </c>
      <c r="C1397" s="5" t="s">
        <v>14220</v>
      </c>
      <c r="D1397" s="5" t="b">
        <f t="shared" si="311"/>
        <v>1</v>
      </c>
      <c r="E1397" s="5" t="b">
        <f t="shared" si="312"/>
        <v>1</v>
      </c>
      <c r="F1397" s="5" t="b">
        <f t="shared" si="322"/>
        <v>1</v>
      </c>
    </row>
    <row r="1398" spans="1:6" x14ac:dyDescent="0.3">
      <c r="A1398" s="5" t="s">
        <v>5094</v>
      </c>
      <c r="B1398" s="5" t="s">
        <v>5095</v>
      </c>
      <c r="C1398" s="5" t="s">
        <v>5096</v>
      </c>
      <c r="D1398" s="5" t="b">
        <f t="shared" si="311"/>
        <v>1</v>
      </c>
      <c r="E1398" s="5" t="b">
        <f t="shared" si="312"/>
        <v>1</v>
      </c>
      <c r="F1398" s="5" t="b">
        <f t="shared" si="322"/>
        <v>1</v>
      </c>
    </row>
    <row r="1399" spans="1:6" hidden="1" x14ac:dyDescent="0.3">
      <c r="A1399" s="2" t="s">
        <v>13568</v>
      </c>
      <c r="B1399" s="2" t="s">
        <v>13569</v>
      </c>
      <c r="C1399" s="2" t="s">
        <v>13570</v>
      </c>
      <c r="D1399" s="2" t="b">
        <f t="shared" si="311"/>
        <v>0</v>
      </c>
      <c r="E1399" s="2" t="b">
        <f t="shared" si="312"/>
        <v>0</v>
      </c>
    </row>
    <row r="1400" spans="1:6" x14ac:dyDescent="0.3">
      <c r="A1400" s="5" t="s">
        <v>5712</v>
      </c>
      <c r="B1400" s="5" t="s">
        <v>5713</v>
      </c>
      <c r="C1400" s="5" t="s">
        <v>5714</v>
      </c>
      <c r="D1400" s="5" t="b">
        <f t="shared" si="311"/>
        <v>1</v>
      </c>
      <c r="E1400" s="5" t="b">
        <f t="shared" si="312"/>
        <v>0</v>
      </c>
      <c r="F1400" s="5" t="b">
        <f t="shared" ref="F1400:F1403" si="323">OR(ISNUMBER(SEARCH("Material", C1400)), ISNUMBER(SEARCH("recover", C1400)))</f>
        <v>1</v>
      </c>
    </row>
    <row r="1401" spans="1:6" x14ac:dyDescent="0.3">
      <c r="A1401" s="5" t="s">
        <v>6496</v>
      </c>
      <c r="B1401" s="5" t="s">
        <v>6497</v>
      </c>
      <c r="C1401" s="5" t="s">
        <v>6498</v>
      </c>
      <c r="D1401" s="5" t="b">
        <f t="shared" si="311"/>
        <v>1</v>
      </c>
      <c r="E1401" s="5" t="b">
        <f t="shared" si="312"/>
        <v>0</v>
      </c>
      <c r="F1401" s="5" t="b">
        <f t="shared" si="323"/>
        <v>1</v>
      </c>
    </row>
    <row r="1402" spans="1:6" x14ac:dyDescent="0.3">
      <c r="A1402" s="5" t="s">
        <v>7337</v>
      </c>
      <c r="B1402" s="5" t="s">
        <v>7338</v>
      </c>
      <c r="C1402" s="5" t="s">
        <v>7339</v>
      </c>
      <c r="D1402" s="5" t="b">
        <f t="shared" si="311"/>
        <v>1</v>
      </c>
      <c r="E1402" s="5" t="b">
        <f t="shared" si="312"/>
        <v>1</v>
      </c>
      <c r="F1402" s="5" t="b">
        <f t="shared" si="323"/>
        <v>1</v>
      </c>
    </row>
    <row r="1403" spans="1:6" x14ac:dyDescent="0.3">
      <c r="A1403" s="5" t="s">
        <v>18701</v>
      </c>
      <c r="B1403" s="5" t="s">
        <v>18702</v>
      </c>
      <c r="C1403" s="5" t="s">
        <v>18703</v>
      </c>
      <c r="D1403" s="5" t="b">
        <f t="shared" si="311"/>
        <v>1</v>
      </c>
      <c r="E1403" s="5" t="b">
        <f t="shared" si="312"/>
        <v>1</v>
      </c>
      <c r="F1403" s="5" t="b">
        <f t="shared" si="323"/>
        <v>1</v>
      </c>
    </row>
    <row r="1404" spans="1:6" hidden="1" x14ac:dyDescent="0.3">
      <c r="A1404" s="2" t="s">
        <v>18704</v>
      </c>
      <c r="B1404" s="2" t="s">
        <v>18705</v>
      </c>
      <c r="C1404" s="2" t="s">
        <v>18706</v>
      </c>
      <c r="D1404" s="2" t="b">
        <f t="shared" si="311"/>
        <v>0</v>
      </c>
      <c r="E1404" s="2" t="b">
        <f t="shared" si="312"/>
        <v>0</v>
      </c>
    </row>
    <row r="1405" spans="1:6" hidden="1" x14ac:dyDescent="0.3">
      <c r="A1405" t="s">
        <v>18707</v>
      </c>
      <c r="B1405" t="s">
        <v>18708</v>
      </c>
      <c r="C1405" t="s">
        <v>18709</v>
      </c>
      <c r="D1405" t="b">
        <f t="shared" si="311"/>
        <v>1</v>
      </c>
      <c r="E1405" t="b">
        <f t="shared" si="312"/>
        <v>1</v>
      </c>
      <c r="F1405" t="b">
        <f t="shared" ref="F1405:F1407" si="324">OR(ISNUMBER(SEARCH("Material", C1405)), ISNUMBER(SEARCH("recover", C1405)))</f>
        <v>0</v>
      </c>
    </row>
    <row r="1406" spans="1:6" hidden="1" x14ac:dyDescent="0.3">
      <c r="A1406" t="s">
        <v>18710</v>
      </c>
      <c r="B1406" t="s">
        <v>18711</v>
      </c>
      <c r="C1406" t="s">
        <v>18712</v>
      </c>
      <c r="D1406" t="b">
        <f t="shared" si="311"/>
        <v>1</v>
      </c>
      <c r="E1406" t="b">
        <f t="shared" si="312"/>
        <v>1</v>
      </c>
      <c r="F1406" t="b">
        <f t="shared" si="324"/>
        <v>0</v>
      </c>
    </row>
    <row r="1407" spans="1:6" x14ac:dyDescent="0.3">
      <c r="A1407" s="5" t="s">
        <v>18713</v>
      </c>
      <c r="B1407" s="5" t="s">
        <v>18714</v>
      </c>
      <c r="C1407" s="5" t="s">
        <v>18715</v>
      </c>
      <c r="D1407" s="5" t="b">
        <f t="shared" si="311"/>
        <v>1</v>
      </c>
      <c r="E1407" s="5" t="b">
        <f t="shared" si="312"/>
        <v>0</v>
      </c>
      <c r="F1407" s="5" t="b">
        <f t="shared" si="324"/>
        <v>1</v>
      </c>
    </row>
    <row r="1408" spans="1:6" hidden="1" x14ac:dyDescent="0.3">
      <c r="A1408" s="2" t="s">
        <v>18716</v>
      </c>
      <c r="B1408" s="2" t="s">
        <v>18717</v>
      </c>
      <c r="C1408" s="2" t="s">
        <v>18718</v>
      </c>
      <c r="D1408" s="2" t="b">
        <f t="shared" si="311"/>
        <v>0</v>
      </c>
      <c r="E1408" s="2" t="b">
        <f t="shared" si="312"/>
        <v>0</v>
      </c>
    </row>
    <row r="1409" spans="1:6" x14ac:dyDescent="0.3">
      <c r="A1409" s="5" t="s">
        <v>18719</v>
      </c>
      <c r="B1409" s="5" t="s">
        <v>18720</v>
      </c>
      <c r="C1409" s="5" t="s">
        <v>18721</v>
      </c>
      <c r="D1409" s="5" t="b">
        <f t="shared" si="311"/>
        <v>1</v>
      </c>
      <c r="E1409" s="5" t="b">
        <f t="shared" si="312"/>
        <v>1</v>
      </c>
      <c r="F1409" s="5" t="b">
        <f t="shared" ref="F1409:F1410" si="325">OR(ISNUMBER(SEARCH("Material", C1409)), ISNUMBER(SEARCH("recover", C1409)))</f>
        <v>1</v>
      </c>
    </row>
    <row r="1410" spans="1:6" x14ac:dyDescent="0.3">
      <c r="A1410" s="5" t="s">
        <v>8436</v>
      </c>
      <c r="B1410" s="5" t="s">
        <v>8437</v>
      </c>
      <c r="C1410" s="5" t="s">
        <v>8438</v>
      </c>
      <c r="D1410" s="5" t="b">
        <f t="shared" si="311"/>
        <v>1</v>
      </c>
      <c r="E1410" s="5" t="b">
        <f t="shared" si="312"/>
        <v>1</v>
      </c>
      <c r="F1410" s="5" t="b">
        <f t="shared" si="325"/>
        <v>1</v>
      </c>
    </row>
    <row r="1411" spans="1:6" hidden="1" x14ac:dyDescent="0.3">
      <c r="A1411" s="2" t="s">
        <v>18722</v>
      </c>
      <c r="B1411" s="2" t="s">
        <v>18723</v>
      </c>
      <c r="C1411" s="2" t="s">
        <v>18724</v>
      </c>
      <c r="D1411" s="2" t="b">
        <f t="shared" ref="D1411:D1474" si="326">OR(ISNUMBER(SEARCH("Battery", C1411)), ISNUMBER(SEARCH("Batteries", C1411)))</f>
        <v>0</v>
      </c>
      <c r="E1411" s="2" t="b">
        <f t="shared" ref="E1411:E1474" si="327">OR(ISNUMBER(SEARCH("Battery", B1411)), ISNUMBER(SEARCH("Batteries", B1411)))</f>
        <v>0</v>
      </c>
    </row>
    <row r="1412" spans="1:6" x14ac:dyDescent="0.3">
      <c r="A1412" s="5" t="s">
        <v>7769</v>
      </c>
      <c r="B1412" s="5" t="s">
        <v>7770</v>
      </c>
      <c r="C1412" s="5" t="s">
        <v>7771</v>
      </c>
      <c r="D1412" s="5" t="b">
        <f t="shared" si="326"/>
        <v>1</v>
      </c>
      <c r="E1412" s="5" t="b">
        <f t="shared" si="327"/>
        <v>1</v>
      </c>
      <c r="F1412" s="5" t="b">
        <f t="shared" ref="F1412" si="328">OR(ISNUMBER(SEARCH("Material", C1412)), ISNUMBER(SEARCH("recover", C1412)))</f>
        <v>1</v>
      </c>
    </row>
    <row r="1413" spans="1:6" hidden="1" x14ac:dyDescent="0.3">
      <c r="A1413" s="2" t="s">
        <v>15321</v>
      </c>
      <c r="B1413" s="2" t="s">
        <v>15322</v>
      </c>
      <c r="C1413" s="2" t="s">
        <v>15323</v>
      </c>
      <c r="D1413" s="2" t="b">
        <f t="shared" si="326"/>
        <v>0</v>
      </c>
      <c r="E1413" s="2" t="b">
        <f t="shared" si="327"/>
        <v>0</v>
      </c>
    </row>
    <row r="1414" spans="1:6" hidden="1" x14ac:dyDescent="0.3">
      <c r="A1414" s="2" t="s">
        <v>18725</v>
      </c>
      <c r="B1414" s="2" t="s">
        <v>18726</v>
      </c>
      <c r="C1414" s="2" t="s">
        <v>18727</v>
      </c>
      <c r="D1414" s="2" t="b">
        <f t="shared" si="326"/>
        <v>0</v>
      </c>
      <c r="E1414" s="2" t="b">
        <f t="shared" si="327"/>
        <v>0</v>
      </c>
    </row>
    <row r="1415" spans="1:6" hidden="1" x14ac:dyDescent="0.3">
      <c r="A1415" s="2" t="s">
        <v>15185</v>
      </c>
      <c r="B1415" s="2" t="s">
        <v>15186</v>
      </c>
      <c r="C1415" s="2" t="s">
        <v>15187</v>
      </c>
      <c r="D1415" s="2" t="b">
        <f t="shared" si="326"/>
        <v>0</v>
      </c>
      <c r="E1415" s="2" t="b">
        <f t="shared" si="327"/>
        <v>0</v>
      </c>
    </row>
    <row r="1416" spans="1:6" hidden="1" x14ac:dyDescent="0.3">
      <c r="A1416" t="s">
        <v>18728</v>
      </c>
      <c r="B1416" t="s">
        <v>18729</v>
      </c>
      <c r="C1416" t="s">
        <v>18730</v>
      </c>
      <c r="D1416" t="b">
        <f t="shared" si="326"/>
        <v>1</v>
      </c>
      <c r="E1416" t="b">
        <f t="shared" si="327"/>
        <v>1</v>
      </c>
      <c r="F1416" t="b">
        <f t="shared" ref="F1416" si="329">OR(ISNUMBER(SEARCH("Material", C1416)), ISNUMBER(SEARCH("recover", C1416)))</f>
        <v>0</v>
      </c>
    </row>
    <row r="1417" spans="1:6" hidden="1" x14ac:dyDescent="0.3">
      <c r="A1417" s="2" t="s">
        <v>18731</v>
      </c>
      <c r="B1417" s="2" t="s">
        <v>18732</v>
      </c>
      <c r="C1417" s="2" t="s">
        <v>18733</v>
      </c>
      <c r="D1417" s="2" t="b">
        <f t="shared" si="326"/>
        <v>0</v>
      </c>
      <c r="E1417" s="2" t="b">
        <f t="shared" si="327"/>
        <v>0</v>
      </c>
    </row>
    <row r="1418" spans="1:6" hidden="1" x14ac:dyDescent="0.3">
      <c r="A1418" s="2" t="s">
        <v>18734</v>
      </c>
      <c r="B1418" s="2" t="s">
        <v>18735</v>
      </c>
      <c r="C1418" s="2" t="s">
        <v>18736</v>
      </c>
      <c r="D1418" s="2" t="b">
        <f t="shared" si="326"/>
        <v>0</v>
      </c>
      <c r="E1418" s="2" t="b">
        <f t="shared" si="327"/>
        <v>0</v>
      </c>
    </row>
    <row r="1419" spans="1:6" x14ac:dyDescent="0.3">
      <c r="A1419" s="5" t="s">
        <v>3464</v>
      </c>
      <c r="B1419" s="5" t="s">
        <v>3465</v>
      </c>
      <c r="C1419" s="5" t="s">
        <v>3466</v>
      </c>
      <c r="D1419" s="5" t="b">
        <f t="shared" si="326"/>
        <v>1</v>
      </c>
      <c r="E1419" s="5" t="b">
        <f t="shared" si="327"/>
        <v>1</v>
      </c>
      <c r="F1419" s="5" t="b">
        <f t="shared" ref="F1419:F1420" si="330">OR(ISNUMBER(SEARCH("Material", C1419)), ISNUMBER(SEARCH("recover", C1419)))</f>
        <v>1</v>
      </c>
    </row>
    <row r="1420" spans="1:6" x14ac:dyDescent="0.3">
      <c r="A1420" s="5" t="s">
        <v>15715</v>
      </c>
      <c r="B1420" s="5" t="s">
        <v>15716</v>
      </c>
      <c r="C1420" s="5" t="s">
        <v>15717</v>
      </c>
      <c r="D1420" s="5" t="b">
        <f t="shared" si="326"/>
        <v>1</v>
      </c>
      <c r="E1420" s="5" t="b">
        <f t="shared" si="327"/>
        <v>1</v>
      </c>
      <c r="F1420" s="5" t="b">
        <f t="shared" si="330"/>
        <v>1</v>
      </c>
    </row>
    <row r="1421" spans="1:6" hidden="1" x14ac:dyDescent="0.3">
      <c r="A1421" s="2" t="s">
        <v>15705</v>
      </c>
      <c r="B1421" s="2" t="s">
        <v>15706</v>
      </c>
      <c r="C1421" s="2" t="s">
        <v>15707</v>
      </c>
      <c r="D1421" s="2" t="b">
        <f t="shared" si="326"/>
        <v>0</v>
      </c>
      <c r="E1421" s="2" t="b">
        <f t="shared" si="327"/>
        <v>0</v>
      </c>
    </row>
    <row r="1422" spans="1:6" hidden="1" x14ac:dyDescent="0.3">
      <c r="A1422" s="2" t="s">
        <v>16608</v>
      </c>
      <c r="B1422" s="2" t="s">
        <v>16609</v>
      </c>
      <c r="C1422" s="2" t="s">
        <v>16610</v>
      </c>
      <c r="D1422" s="2" t="b">
        <f t="shared" si="326"/>
        <v>0</v>
      </c>
      <c r="E1422" s="2" t="b">
        <f t="shared" si="327"/>
        <v>0</v>
      </c>
    </row>
    <row r="1423" spans="1:6" x14ac:dyDescent="0.3">
      <c r="A1423" s="5" t="s">
        <v>18737</v>
      </c>
      <c r="B1423" s="5" t="s">
        <v>18738</v>
      </c>
      <c r="C1423" s="5" t="s">
        <v>18739</v>
      </c>
      <c r="D1423" s="5" t="b">
        <f t="shared" si="326"/>
        <v>1</v>
      </c>
      <c r="E1423" s="5" t="b">
        <f t="shared" si="327"/>
        <v>1</v>
      </c>
      <c r="F1423" s="5" t="b">
        <f t="shared" ref="F1423:F1427" si="331">OR(ISNUMBER(SEARCH("Material", C1423)), ISNUMBER(SEARCH("recover", C1423)))</f>
        <v>1</v>
      </c>
    </row>
    <row r="1424" spans="1:6" x14ac:dyDescent="0.3">
      <c r="A1424" s="5" t="s">
        <v>18740</v>
      </c>
      <c r="B1424" s="5" t="s">
        <v>18741</v>
      </c>
      <c r="C1424" s="5" t="s">
        <v>18742</v>
      </c>
      <c r="D1424" s="5" t="b">
        <f t="shared" si="326"/>
        <v>1</v>
      </c>
      <c r="E1424" s="5" t="b">
        <f t="shared" si="327"/>
        <v>0</v>
      </c>
      <c r="F1424" s="5" t="b">
        <f t="shared" si="331"/>
        <v>1</v>
      </c>
    </row>
    <row r="1425" spans="1:6" x14ac:dyDescent="0.3">
      <c r="A1425" s="5" t="s">
        <v>18743</v>
      </c>
      <c r="B1425" s="5" t="s">
        <v>18744</v>
      </c>
      <c r="C1425" s="5" t="s">
        <v>18745</v>
      </c>
      <c r="D1425" s="5" t="b">
        <f t="shared" si="326"/>
        <v>1</v>
      </c>
      <c r="E1425" s="5" t="b">
        <f t="shared" si="327"/>
        <v>0</v>
      </c>
      <c r="F1425" s="5" t="b">
        <f t="shared" si="331"/>
        <v>1</v>
      </c>
    </row>
    <row r="1426" spans="1:6" x14ac:dyDescent="0.3">
      <c r="A1426" s="5" t="s">
        <v>14873</v>
      </c>
      <c r="B1426" s="5" t="s">
        <v>14874</v>
      </c>
      <c r="C1426" s="5" t="s">
        <v>14875</v>
      </c>
      <c r="D1426" s="5" t="b">
        <f t="shared" si="326"/>
        <v>1</v>
      </c>
      <c r="E1426" s="5" t="b">
        <f t="shared" si="327"/>
        <v>1</v>
      </c>
      <c r="F1426" s="5" t="b">
        <f t="shared" si="331"/>
        <v>1</v>
      </c>
    </row>
    <row r="1427" spans="1:6" hidden="1" x14ac:dyDescent="0.3">
      <c r="A1427" t="s">
        <v>18746</v>
      </c>
      <c r="B1427" t="s">
        <v>18747</v>
      </c>
      <c r="C1427" t="s">
        <v>18748</v>
      </c>
      <c r="D1427" t="b">
        <f t="shared" si="326"/>
        <v>1</v>
      </c>
      <c r="E1427" t="b">
        <f t="shared" si="327"/>
        <v>1</v>
      </c>
      <c r="F1427" t="b">
        <f t="shared" si="331"/>
        <v>0</v>
      </c>
    </row>
    <row r="1428" spans="1:6" hidden="1" x14ac:dyDescent="0.3">
      <c r="A1428" s="2" t="s">
        <v>18749</v>
      </c>
      <c r="B1428" s="2" t="s">
        <v>18750</v>
      </c>
      <c r="C1428" s="2" t="s">
        <v>18751</v>
      </c>
      <c r="D1428" s="2" t="b">
        <f t="shared" si="326"/>
        <v>0</v>
      </c>
      <c r="E1428" s="2" t="b">
        <f t="shared" si="327"/>
        <v>0</v>
      </c>
    </row>
    <row r="1429" spans="1:6" x14ac:dyDescent="0.3">
      <c r="A1429" s="5" t="s">
        <v>37</v>
      </c>
      <c r="B1429" s="5" t="s">
        <v>38</v>
      </c>
      <c r="C1429" s="5" t="s">
        <v>39</v>
      </c>
      <c r="D1429" s="5" t="b">
        <f t="shared" si="326"/>
        <v>1</v>
      </c>
      <c r="E1429" s="5" t="b">
        <f t="shared" si="327"/>
        <v>1</v>
      </c>
      <c r="F1429" s="5" t="b">
        <f t="shared" ref="F1429:F1435" si="332">OR(ISNUMBER(SEARCH("Material", C1429)), ISNUMBER(SEARCH("recover", C1429)))</f>
        <v>1</v>
      </c>
    </row>
    <row r="1430" spans="1:6" x14ac:dyDescent="0.3">
      <c r="A1430" s="5" t="s">
        <v>18752</v>
      </c>
      <c r="B1430" s="5" t="s">
        <v>18753</v>
      </c>
      <c r="C1430" s="5" t="s">
        <v>18754</v>
      </c>
      <c r="D1430" s="5" t="b">
        <f t="shared" si="326"/>
        <v>1</v>
      </c>
      <c r="E1430" s="5" t="b">
        <f t="shared" si="327"/>
        <v>1</v>
      </c>
      <c r="F1430" s="5" t="b">
        <f t="shared" si="332"/>
        <v>1</v>
      </c>
    </row>
    <row r="1431" spans="1:6" x14ac:dyDescent="0.3">
      <c r="A1431" s="5" t="s">
        <v>875</v>
      </c>
      <c r="B1431" s="5" t="s">
        <v>876</v>
      </c>
      <c r="C1431" s="5" t="s">
        <v>877</v>
      </c>
      <c r="D1431" s="5" t="b">
        <f t="shared" si="326"/>
        <v>1</v>
      </c>
      <c r="E1431" s="5" t="b">
        <f t="shared" si="327"/>
        <v>1</v>
      </c>
      <c r="F1431" s="5" t="b">
        <f t="shared" si="332"/>
        <v>1</v>
      </c>
    </row>
    <row r="1432" spans="1:6" x14ac:dyDescent="0.3">
      <c r="A1432" s="5" t="s">
        <v>1398</v>
      </c>
      <c r="B1432" s="5" t="s">
        <v>1399</v>
      </c>
      <c r="C1432" s="5" t="s">
        <v>1400</v>
      </c>
      <c r="D1432" s="5" t="b">
        <f t="shared" si="326"/>
        <v>1</v>
      </c>
      <c r="E1432" s="5" t="b">
        <f t="shared" si="327"/>
        <v>1</v>
      </c>
      <c r="F1432" s="5" t="b">
        <f t="shared" si="332"/>
        <v>1</v>
      </c>
    </row>
    <row r="1433" spans="1:6" x14ac:dyDescent="0.3">
      <c r="A1433" s="5" t="s">
        <v>2253</v>
      </c>
      <c r="B1433" s="5" t="s">
        <v>2254</v>
      </c>
      <c r="C1433" s="5" t="s">
        <v>2255</v>
      </c>
      <c r="D1433" s="5" t="b">
        <f t="shared" si="326"/>
        <v>1</v>
      </c>
      <c r="E1433" s="5" t="b">
        <f t="shared" si="327"/>
        <v>1</v>
      </c>
      <c r="F1433" s="5" t="b">
        <f t="shared" si="332"/>
        <v>1</v>
      </c>
    </row>
    <row r="1434" spans="1:6" x14ac:dyDescent="0.3">
      <c r="A1434" s="5" t="s">
        <v>3480</v>
      </c>
      <c r="B1434" s="5" t="s">
        <v>3481</v>
      </c>
      <c r="C1434" s="5" t="s">
        <v>18755</v>
      </c>
      <c r="D1434" s="5" t="b">
        <f t="shared" si="326"/>
        <v>1</v>
      </c>
      <c r="E1434" s="5" t="b">
        <f t="shared" si="327"/>
        <v>1</v>
      </c>
      <c r="F1434" s="5" t="b">
        <f t="shared" si="332"/>
        <v>1</v>
      </c>
    </row>
    <row r="1435" spans="1:6" hidden="1" x14ac:dyDescent="0.3">
      <c r="A1435" t="s">
        <v>18756</v>
      </c>
      <c r="B1435" t="s">
        <v>18757</v>
      </c>
      <c r="C1435" t="s">
        <v>18758</v>
      </c>
      <c r="D1435" t="b">
        <f t="shared" si="326"/>
        <v>1</v>
      </c>
      <c r="E1435" t="b">
        <f t="shared" si="327"/>
        <v>1</v>
      </c>
      <c r="F1435" t="b">
        <f t="shared" si="332"/>
        <v>0</v>
      </c>
    </row>
    <row r="1436" spans="1:6" hidden="1" x14ac:dyDescent="0.3">
      <c r="A1436" s="2" t="s">
        <v>18759</v>
      </c>
      <c r="B1436" s="2" t="s">
        <v>18760</v>
      </c>
      <c r="C1436" s="2" t="s">
        <v>18761</v>
      </c>
      <c r="D1436" s="2" t="b">
        <f t="shared" si="326"/>
        <v>0</v>
      </c>
      <c r="E1436" s="2" t="b">
        <f t="shared" si="327"/>
        <v>0</v>
      </c>
    </row>
    <row r="1437" spans="1:6" x14ac:dyDescent="0.3">
      <c r="A1437" s="5" t="s">
        <v>18762</v>
      </c>
      <c r="B1437" s="5" t="s">
        <v>18763</v>
      </c>
      <c r="C1437" s="5" t="s">
        <v>18764</v>
      </c>
      <c r="D1437" s="5" t="b">
        <f t="shared" si="326"/>
        <v>1</v>
      </c>
      <c r="E1437" s="5" t="b">
        <f t="shared" si="327"/>
        <v>0</v>
      </c>
      <c r="F1437" s="5" t="b">
        <f t="shared" ref="F1437:F1440" si="333">OR(ISNUMBER(SEARCH("Material", C1437)), ISNUMBER(SEARCH("recover", C1437)))</f>
        <v>1</v>
      </c>
    </row>
    <row r="1438" spans="1:6" x14ac:dyDescent="0.3">
      <c r="A1438" s="5" t="s">
        <v>18765</v>
      </c>
      <c r="B1438" s="5" t="s">
        <v>18766</v>
      </c>
      <c r="C1438" s="5" t="s">
        <v>18767</v>
      </c>
      <c r="D1438" s="5" t="b">
        <f t="shared" si="326"/>
        <v>1</v>
      </c>
      <c r="E1438" s="5" t="b">
        <f t="shared" si="327"/>
        <v>1</v>
      </c>
      <c r="F1438" s="5" t="b">
        <f t="shared" si="333"/>
        <v>1</v>
      </c>
    </row>
    <row r="1439" spans="1:6" x14ac:dyDescent="0.3">
      <c r="A1439" s="5" t="s">
        <v>5734</v>
      </c>
      <c r="B1439" s="5" t="s">
        <v>5735</v>
      </c>
      <c r="C1439" s="5" t="s">
        <v>5736</v>
      </c>
      <c r="D1439" s="5" t="b">
        <f t="shared" si="326"/>
        <v>1</v>
      </c>
      <c r="E1439" s="5" t="b">
        <f t="shared" si="327"/>
        <v>0</v>
      </c>
      <c r="F1439" s="5" t="b">
        <f t="shared" si="333"/>
        <v>1</v>
      </c>
    </row>
    <row r="1440" spans="1:6" x14ac:dyDescent="0.3">
      <c r="A1440" s="5" t="s">
        <v>13196</v>
      </c>
      <c r="B1440" s="5" t="s">
        <v>13197</v>
      </c>
      <c r="C1440" s="5" t="s">
        <v>13198</v>
      </c>
      <c r="D1440" s="5" t="b">
        <f t="shared" si="326"/>
        <v>1</v>
      </c>
      <c r="E1440" s="5" t="b">
        <f t="shared" si="327"/>
        <v>1</v>
      </c>
      <c r="F1440" s="5" t="b">
        <f t="shared" si="333"/>
        <v>1</v>
      </c>
    </row>
    <row r="1441" spans="1:6" hidden="1" x14ac:dyDescent="0.3">
      <c r="A1441" s="2" t="s">
        <v>18768</v>
      </c>
      <c r="B1441" s="2" t="s">
        <v>18769</v>
      </c>
      <c r="C1441" s="2" t="s">
        <v>18770</v>
      </c>
      <c r="D1441" s="2" t="b">
        <f t="shared" si="326"/>
        <v>0</v>
      </c>
      <c r="E1441" s="2" t="b">
        <f t="shared" si="327"/>
        <v>0</v>
      </c>
    </row>
    <row r="1442" spans="1:6" hidden="1" x14ac:dyDescent="0.3">
      <c r="A1442" s="2" t="s">
        <v>7608</v>
      </c>
      <c r="B1442" s="2" t="s">
        <v>7609</v>
      </c>
      <c r="C1442" s="2" t="s">
        <v>7610</v>
      </c>
      <c r="D1442" s="2" t="b">
        <f t="shared" si="326"/>
        <v>0</v>
      </c>
      <c r="E1442" s="2" t="b">
        <f t="shared" si="327"/>
        <v>0</v>
      </c>
    </row>
    <row r="1443" spans="1:6" hidden="1" x14ac:dyDescent="0.3">
      <c r="A1443" s="2" t="s">
        <v>18771</v>
      </c>
      <c r="B1443" s="2" t="s">
        <v>18772</v>
      </c>
      <c r="C1443" s="2" t="s">
        <v>18773</v>
      </c>
      <c r="D1443" s="2" t="b">
        <f t="shared" si="326"/>
        <v>0</v>
      </c>
      <c r="E1443" s="2" t="b">
        <f t="shared" si="327"/>
        <v>0</v>
      </c>
    </row>
    <row r="1444" spans="1:6" hidden="1" x14ac:dyDescent="0.3">
      <c r="A1444" t="s">
        <v>18774</v>
      </c>
      <c r="B1444" t="s">
        <v>18775</v>
      </c>
      <c r="C1444" t="s">
        <v>18776</v>
      </c>
      <c r="D1444" t="b">
        <f t="shared" si="326"/>
        <v>1</v>
      </c>
      <c r="E1444" t="b">
        <f t="shared" si="327"/>
        <v>1</v>
      </c>
      <c r="F1444" t="b">
        <f t="shared" ref="F1444" si="334">OR(ISNUMBER(SEARCH("Material", C1444)), ISNUMBER(SEARCH("recover", C1444)))</f>
        <v>0</v>
      </c>
    </row>
    <row r="1445" spans="1:6" hidden="1" x14ac:dyDescent="0.3">
      <c r="A1445" s="2" t="s">
        <v>18777</v>
      </c>
      <c r="B1445" s="2" t="s">
        <v>18778</v>
      </c>
      <c r="C1445" s="2" t="s">
        <v>18779</v>
      </c>
      <c r="D1445" s="2" t="b">
        <f t="shared" si="326"/>
        <v>0</v>
      </c>
      <c r="E1445" s="2" t="b">
        <f t="shared" si="327"/>
        <v>0</v>
      </c>
    </row>
    <row r="1446" spans="1:6" hidden="1" x14ac:dyDescent="0.3">
      <c r="A1446" s="2" t="s">
        <v>18780</v>
      </c>
      <c r="B1446" s="2" t="s">
        <v>18781</v>
      </c>
      <c r="C1446" s="2" t="s">
        <v>18782</v>
      </c>
      <c r="D1446" s="2" t="b">
        <f t="shared" si="326"/>
        <v>0</v>
      </c>
      <c r="E1446" s="2" t="b">
        <f t="shared" si="327"/>
        <v>0</v>
      </c>
    </row>
    <row r="1447" spans="1:6" hidden="1" x14ac:dyDescent="0.3">
      <c r="A1447" s="2" t="s">
        <v>14604</v>
      </c>
      <c r="B1447" s="2" t="s">
        <v>14605</v>
      </c>
      <c r="C1447" s="2" t="s">
        <v>14606</v>
      </c>
      <c r="D1447" s="2" t="b">
        <f t="shared" si="326"/>
        <v>0</v>
      </c>
      <c r="E1447" s="2" t="b">
        <f t="shared" si="327"/>
        <v>0</v>
      </c>
    </row>
    <row r="1448" spans="1:6" x14ac:dyDescent="0.3">
      <c r="A1448" s="5" t="s">
        <v>18783</v>
      </c>
      <c r="B1448" s="5" t="s">
        <v>18784</v>
      </c>
      <c r="C1448" s="5" t="s">
        <v>18785</v>
      </c>
      <c r="D1448" s="5" t="b">
        <f t="shared" si="326"/>
        <v>1</v>
      </c>
      <c r="E1448" s="5" t="b">
        <f t="shared" si="327"/>
        <v>0</v>
      </c>
      <c r="F1448" s="5" t="b">
        <f t="shared" ref="F1448" si="335">OR(ISNUMBER(SEARCH("Material", C1448)), ISNUMBER(SEARCH("recover", C1448)))</f>
        <v>1</v>
      </c>
    </row>
    <row r="1449" spans="1:6" hidden="1" x14ac:dyDescent="0.3">
      <c r="A1449" s="2" t="s">
        <v>18786</v>
      </c>
      <c r="B1449" s="2" t="s">
        <v>18787</v>
      </c>
      <c r="C1449" s="2" t="s">
        <v>18788</v>
      </c>
      <c r="D1449" s="2" t="b">
        <f t="shared" si="326"/>
        <v>0</v>
      </c>
      <c r="E1449" s="2" t="b">
        <f t="shared" si="327"/>
        <v>0</v>
      </c>
    </row>
    <row r="1450" spans="1:6" x14ac:dyDescent="0.3">
      <c r="A1450" s="5" t="s">
        <v>18789</v>
      </c>
      <c r="B1450" s="5" t="s">
        <v>18790</v>
      </c>
      <c r="C1450" s="5" t="s">
        <v>18791</v>
      </c>
      <c r="D1450" s="5" t="b">
        <f t="shared" si="326"/>
        <v>1</v>
      </c>
      <c r="E1450" s="5" t="b">
        <f t="shared" si="327"/>
        <v>1</v>
      </c>
      <c r="F1450" s="5" t="b">
        <f t="shared" ref="F1450:F1453" si="336">OR(ISNUMBER(SEARCH("Material", C1450)), ISNUMBER(SEARCH("recover", C1450)))</f>
        <v>1</v>
      </c>
    </row>
    <row r="1451" spans="1:6" x14ac:dyDescent="0.3">
      <c r="A1451" s="5" t="s">
        <v>18792</v>
      </c>
      <c r="B1451" s="5" t="s">
        <v>18793</v>
      </c>
      <c r="C1451" s="5" t="s">
        <v>18794</v>
      </c>
      <c r="D1451" s="5" t="b">
        <f t="shared" si="326"/>
        <v>1</v>
      </c>
      <c r="E1451" s="5" t="b">
        <f t="shared" si="327"/>
        <v>1</v>
      </c>
      <c r="F1451" s="5" t="b">
        <f t="shared" si="336"/>
        <v>1</v>
      </c>
    </row>
    <row r="1452" spans="1:6" x14ac:dyDescent="0.3">
      <c r="A1452" s="5" t="s">
        <v>14983</v>
      </c>
      <c r="B1452" s="5" t="s">
        <v>14984</v>
      </c>
      <c r="C1452" s="5" t="s">
        <v>14985</v>
      </c>
      <c r="D1452" s="5" t="b">
        <f t="shared" si="326"/>
        <v>1</v>
      </c>
      <c r="E1452" s="5" t="b">
        <f t="shared" si="327"/>
        <v>1</v>
      </c>
      <c r="F1452" s="5" t="b">
        <f t="shared" si="336"/>
        <v>1</v>
      </c>
    </row>
    <row r="1453" spans="1:6" hidden="1" x14ac:dyDescent="0.3">
      <c r="A1453" t="s">
        <v>10209</v>
      </c>
      <c r="B1453" t="s">
        <v>10210</v>
      </c>
      <c r="C1453" t="s">
        <v>10211</v>
      </c>
      <c r="D1453" t="b">
        <f t="shared" si="326"/>
        <v>1</v>
      </c>
      <c r="E1453" t="b">
        <f t="shared" si="327"/>
        <v>0</v>
      </c>
      <c r="F1453" t="b">
        <f t="shared" si="336"/>
        <v>0</v>
      </c>
    </row>
    <row r="1454" spans="1:6" hidden="1" x14ac:dyDescent="0.3">
      <c r="A1454" s="2" t="s">
        <v>18795</v>
      </c>
      <c r="B1454" s="2" t="s">
        <v>18796</v>
      </c>
      <c r="C1454" s="2" t="s">
        <v>18797</v>
      </c>
      <c r="D1454" s="2" t="b">
        <f t="shared" si="326"/>
        <v>0</v>
      </c>
      <c r="E1454" s="2" t="b">
        <f t="shared" si="327"/>
        <v>0</v>
      </c>
    </row>
    <row r="1455" spans="1:6" hidden="1" x14ac:dyDescent="0.3">
      <c r="A1455" s="2" t="s">
        <v>18798</v>
      </c>
      <c r="B1455" s="2" t="s">
        <v>18799</v>
      </c>
      <c r="C1455" s="2" t="s">
        <v>18800</v>
      </c>
      <c r="D1455" s="2" t="b">
        <f t="shared" si="326"/>
        <v>0</v>
      </c>
      <c r="E1455" s="2" t="b">
        <f t="shared" si="327"/>
        <v>0</v>
      </c>
    </row>
    <row r="1456" spans="1:6" x14ac:dyDescent="0.3">
      <c r="A1456" s="5" t="s">
        <v>18801</v>
      </c>
      <c r="B1456" s="5" t="s">
        <v>18802</v>
      </c>
      <c r="C1456" s="5" t="s">
        <v>18803</v>
      </c>
      <c r="D1456" s="5" t="b">
        <f t="shared" si="326"/>
        <v>1</v>
      </c>
      <c r="E1456" s="5" t="b">
        <f t="shared" si="327"/>
        <v>1</v>
      </c>
      <c r="F1456" s="5" t="b">
        <f t="shared" ref="F1456:F1461" si="337">OR(ISNUMBER(SEARCH("Material", C1456)), ISNUMBER(SEARCH("recover", C1456)))</f>
        <v>1</v>
      </c>
    </row>
    <row r="1457" spans="1:6" hidden="1" x14ac:dyDescent="0.3">
      <c r="A1457" t="s">
        <v>18804</v>
      </c>
      <c r="B1457" t="s">
        <v>18805</v>
      </c>
      <c r="C1457" t="s">
        <v>18806</v>
      </c>
      <c r="D1457" t="b">
        <f t="shared" si="326"/>
        <v>1</v>
      </c>
      <c r="E1457" t="b">
        <f t="shared" si="327"/>
        <v>1</v>
      </c>
      <c r="F1457" t="b">
        <f t="shared" si="337"/>
        <v>0</v>
      </c>
    </row>
    <row r="1458" spans="1:6" hidden="1" x14ac:dyDescent="0.3">
      <c r="A1458" t="s">
        <v>18807</v>
      </c>
      <c r="B1458" t="s">
        <v>18808</v>
      </c>
      <c r="C1458" t="s">
        <v>18809</v>
      </c>
      <c r="D1458" t="b">
        <f t="shared" si="326"/>
        <v>1</v>
      </c>
      <c r="E1458" t="b">
        <f t="shared" si="327"/>
        <v>1</v>
      </c>
      <c r="F1458" t="b">
        <f t="shared" si="337"/>
        <v>0</v>
      </c>
    </row>
    <row r="1459" spans="1:6" hidden="1" x14ac:dyDescent="0.3">
      <c r="A1459" t="s">
        <v>18810</v>
      </c>
      <c r="B1459" t="s">
        <v>18811</v>
      </c>
      <c r="C1459" t="s">
        <v>18812</v>
      </c>
      <c r="D1459" t="b">
        <f t="shared" si="326"/>
        <v>1</v>
      </c>
      <c r="E1459" t="b">
        <f t="shared" si="327"/>
        <v>1</v>
      </c>
      <c r="F1459" t="b">
        <f t="shared" si="337"/>
        <v>0</v>
      </c>
    </row>
    <row r="1460" spans="1:6" x14ac:dyDescent="0.3">
      <c r="A1460" s="5" t="s">
        <v>18813</v>
      </c>
      <c r="B1460" s="5" t="s">
        <v>18814</v>
      </c>
      <c r="C1460" s="5" t="s">
        <v>18815</v>
      </c>
      <c r="D1460" s="5" t="b">
        <f t="shared" si="326"/>
        <v>1</v>
      </c>
      <c r="E1460" s="5" t="b">
        <f t="shared" si="327"/>
        <v>1</v>
      </c>
      <c r="F1460" s="5" t="b">
        <f t="shared" si="337"/>
        <v>1</v>
      </c>
    </row>
    <row r="1461" spans="1:6" hidden="1" x14ac:dyDescent="0.3">
      <c r="A1461" t="s">
        <v>18816</v>
      </c>
      <c r="B1461" t="s">
        <v>18817</v>
      </c>
      <c r="C1461" t="s">
        <v>18818</v>
      </c>
      <c r="D1461" t="b">
        <f t="shared" si="326"/>
        <v>1</v>
      </c>
      <c r="E1461" t="b">
        <f t="shared" si="327"/>
        <v>1</v>
      </c>
      <c r="F1461" t="b">
        <f t="shared" si="337"/>
        <v>0</v>
      </c>
    </row>
    <row r="1462" spans="1:6" hidden="1" x14ac:dyDescent="0.3">
      <c r="A1462" s="2" t="s">
        <v>18819</v>
      </c>
      <c r="B1462" s="2" t="s">
        <v>18820</v>
      </c>
      <c r="C1462" s="2" t="s">
        <v>18821</v>
      </c>
      <c r="D1462" s="2" t="b">
        <f t="shared" si="326"/>
        <v>0</v>
      </c>
      <c r="E1462" s="2" t="b">
        <f t="shared" si="327"/>
        <v>0</v>
      </c>
    </row>
    <row r="1463" spans="1:6" hidden="1" x14ac:dyDescent="0.3">
      <c r="A1463" s="2" t="s">
        <v>18822</v>
      </c>
      <c r="B1463" s="2" t="s">
        <v>18823</v>
      </c>
      <c r="C1463" s="2" t="s">
        <v>18824</v>
      </c>
      <c r="D1463" s="2" t="b">
        <f t="shared" si="326"/>
        <v>0</v>
      </c>
      <c r="E1463" s="2" t="b">
        <f t="shared" si="327"/>
        <v>0</v>
      </c>
    </row>
    <row r="1464" spans="1:6" hidden="1" x14ac:dyDescent="0.3">
      <c r="A1464" s="2" t="s">
        <v>8920</v>
      </c>
      <c r="B1464" s="2" t="s">
        <v>8921</v>
      </c>
      <c r="C1464" s="2" t="s">
        <v>8922</v>
      </c>
      <c r="D1464" s="2" t="b">
        <f t="shared" si="326"/>
        <v>0</v>
      </c>
      <c r="E1464" s="2" t="b">
        <f t="shared" si="327"/>
        <v>0</v>
      </c>
    </row>
    <row r="1465" spans="1:6" hidden="1" x14ac:dyDescent="0.3">
      <c r="A1465" t="s">
        <v>18825</v>
      </c>
      <c r="B1465" t="s">
        <v>18826</v>
      </c>
      <c r="C1465" t="s">
        <v>18827</v>
      </c>
      <c r="D1465" t="b">
        <f t="shared" si="326"/>
        <v>1</v>
      </c>
      <c r="E1465" t="b">
        <f t="shared" si="327"/>
        <v>1</v>
      </c>
      <c r="F1465" t="b">
        <f t="shared" ref="F1465:F1466" si="338">OR(ISNUMBER(SEARCH("Material", C1465)), ISNUMBER(SEARCH("recover", C1465)))</f>
        <v>0</v>
      </c>
    </row>
    <row r="1466" spans="1:6" hidden="1" x14ac:dyDescent="0.3">
      <c r="A1466" t="s">
        <v>18828</v>
      </c>
      <c r="B1466" t="s">
        <v>18829</v>
      </c>
      <c r="C1466" t="s">
        <v>18830</v>
      </c>
      <c r="D1466" t="b">
        <f t="shared" si="326"/>
        <v>1</v>
      </c>
      <c r="E1466" t="b">
        <f t="shared" si="327"/>
        <v>1</v>
      </c>
      <c r="F1466" t="b">
        <f t="shared" si="338"/>
        <v>0</v>
      </c>
    </row>
    <row r="1467" spans="1:6" hidden="1" x14ac:dyDescent="0.3">
      <c r="A1467" s="2" t="s">
        <v>18831</v>
      </c>
      <c r="B1467" s="2" t="s">
        <v>18832</v>
      </c>
      <c r="C1467" s="2" t="s">
        <v>18833</v>
      </c>
      <c r="D1467" s="2" t="b">
        <f t="shared" si="326"/>
        <v>0</v>
      </c>
      <c r="E1467" s="2" t="b">
        <f t="shared" si="327"/>
        <v>0</v>
      </c>
    </row>
    <row r="1468" spans="1:6" x14ac:dyDescent="0.3">
      <c r="A1468" s="5" t="s">
        <v>7110</v>
      </c>
      <c r="B1468" s="5" t="s">
        <v>7111</v>
      </c>
      <c r="C1468" s="5" t="s">
        <v>7112</v>
      </c>
      <c r="D1468" s="5" t="b">
        <f t="shared" si="326"/>
        <v>1</v>
      </c>
      <c r="E1468" s="5" t="b">
        <f t="shared" si="327"/>
        <v>1</v>
      </c>
      <c r="F1468" s="5" t="b">
        <f t="shared" ref="F1468:F1474" si="339">OR(ISNUMBER(SEARCH("Material", C1468)), ISNUMBER(SEARCH("recover", C1468)))</f>
        <v>1</v>
      </c>
    </row>
    <row r="1469" spans="1:6" x14ac:dyDescent="0.3">
      <c r="A1469" s="5" t="s">
        <v>18834</v>
      </c>
      <c r="B1469" s="5" t="s">
        <v>18835</v>
      </c>
      <c r="C1469" s="5" t="s">
        <v>18836</v>
      </c>
      <c r="D1469" s="5" t="b">
        <f t="shared" si="326"/>
        <v>1</v>
      </c>
      <c r="E1469" s="5" t="b">
        <f t="shared" si="327"/>
        <v>1</v>
      </c>
      <c r="F1469" s="5" t="b">
        <f t="shared" si="339"/>
        <v>1</v>
      </c>
    </row>
    <row r="1470" spans="1:6" x14ac:dyDescent="0.3">
      <c r="A1470" s="5" t="s">
        <v>18837</v>
      </c>
      <c r="B1470" s="5" t="s">
        <v>18838</v>
      </c>
      <c r="C1470" s="5" t="s">
        <v>18839</v>
      </c>
      <c r="D1470" s="5" t="b">
        <f t="shared" si="326"/>
        <v>1</v>
      </c>
      <c r="E1470" s="5" t="b">
        <f t="shared" si="327"/>
        <v>1</v>
      </c>
      <c r="F1470" s="5" t="b">
        <f t="shared" si="339"/>
        <v>1</v>
      </c>
    </row>
    <row r="1471" spans="1:6" x14ac:dyDescent="0.3">
      <c r="A1471" s="5" t="s">
        <v>42</v>
      </c>
      <c r="B1471" s="5" t="s">
        <v>43</v>
      </c>
      <c r="C1471" s="5" t="s">
        <v>44</v>
      </c>
      <c r="D1471" s="5" t="b">
        <f t="shared" si="326"/>
        <v>1</v>
      </c>
      <c r="E1471" s="5" t="b">
        <f t="shared" si="327"/>
        <v>1</v>
      </c>
      <c r="F1471" s="5" t="b">
        <f t="shared" si="339"/>
        <v>1</v>
      </c>
    </row>
    <row r="1472" spans="1:6" x14ac:dyDescent="0.3">
      <c r="A1472" s="5" t="s">
        <v>1543</v>
      </c>
      <c r="B1472" s="5" t="s">
        <v>1544</v>
      </c>
      <c r="C1472" s="5" t="s">
        <v>1545</v>
      </c>
      <c r="D1472" s="5" t="b">
        <f t="shared" si="326"/>
        <v>1</v>
      </c>
      <c r="E1472" s="5" t="b">
        <f t="shared" si="327"/>
        <v>1</v>
      </c>
      <c r="F1472" s="5" t="b">
        <f t="shared" si="339"/>
        <v>1</v>
      </c>
    </row>
    <row r="1473" spans="1:6" x14ac:dyDescent="0.3">
      <c r="A1473" s="5" t="s">
        <v>3173</v>
      </c>
      <c r="B1473" s="5" t="s">
        <v>3174</v>
      </c>
      <c r="C1473" s="5" t="s">
        <v>3175</v>
      </c>
      <c r="D1473" s="5" t="b">
        <f t="shared" si="326"/>
        <v>1</v>
      </c>
      <c r="E1473" s="5" t="b">
        <f t="shared" si="327"/>
        <v>1</v>
      </c>
      <c r="F1473" s="5" t="b">
        <f t="shared" si="339"/>
        <v>1</v>
      </c>
    </row>
    <row r="1474" spans="1:6" x14ac:dyDescent="0.3">
      <c r="A1474" s="5" t="s">
        <v>2516</v>
      </c>
      <c r="B1474" s="5" t="s">
        <v>2517</v>
      </c>
      <c r="C1474" s="5" t="s">
        <v>2518</v>
      </c>
      <c r="D1474" s="5" t="b">
        <f t="shared" si="326"/>
        <v>1</v>
      </c>
      <c r="E1474" s="5" t="b">
        <f t="shared" si="327"/>
        <v>1</v>
      </c>
      <c r="F1474" s="5" t="b">
        <f t="shared" si="339"/>
        <v>1</v>
      </c>
    </row>
    <row r="1475" spans="1:6" hidden="1" x14ac:dyDescent="0.3">
      <c r="A1475" s="2" t="s">
        <v>18840</v>
      </c>
      <c r="B1475" s="2" t="s">
        <v>18841</v>
      </c>
      <c r="C1475" s="2" t="s">
        <v>18842</v>
      </c>
      <c r="D1475" s="2" t="b">
        <f t="shared" ref="D1475:D1538" si="340">OR(ISNUMBER(SEARCH("Battery", C1475)), ISNUMBER(SEARCH("Batteries", C1475)))</f>
        <v>0</v>
      </c>
      <c r="E1475" s="2" t="b">
        <f t="shared" ref="E1475:E1538" si="341">OR(ISNUMBER(SEARCH("Battery", B1475)), ISNUMBER(SEARCH("Batteries", B1475)))</f>
        <v>0</v>
      </c>
    </row>
    <row r="1476" spans="1:6" x14ac:dyDescent="0.3">
      <c r="A1476" s="5" t="s">
        <v>12838</v>
      </c>
      <c r="B1476" s="5" t="s">
        <v>12839</v>
      </c>
      <c r="C1476" s="5" t="s">
        <v>12840</v>
      </c>
      <c r="D1476" s="5" t="b">
        <f t="shared" si="340"/>
        <v>1</v>
      </c>
      <c r="E1476" s="5" t="b">
        <f t="shared" si="341"/>
        <v>1</v>
      </c>
      <c r="F1476" s="5" t="b">
        <f t="shared" ref="F1476:F1479" si="342">OR(ISNUMBER(SEARCH("Material", C1476)), ISNUMBER(SEARCH("recover", C1476)))</f>
        <v>1</v>
      </c>
    </row>
    <row r="1477" spans="1:6" x14ac:dyDescent="0.3">
      <c r="A1477" s="5" t="s">
        <v>3454</v>
      </c>
      <c r="B1477" s="5" t="s">
        <v>3455</v>
      </c>
      <c r="C1477" s="5" t="s">
        <v>3456</v>
      </c>
      <c r="D1477" s="5" t="b">
        <f t="shared" si="340"/>
        <v>1</v>
      </c>
      <c r="E1477" s="5" t="b">
        <f t="shared" si="341"/>
        <v>1</v>
      </c>
      <c r="F1477" s="5" t="b">
        <f t="shared" si="342"/>
        <v>1</v>
      </c>
    </row>
    <row r="1478" spans="1:6" x14ac:dyDescent="0.3">
      <c r="A1478" s="5" t="s">
        <v>18843</v>
      </c>
      <c r="B1478" s="5" t="s">
        <v>18844</v>
      </c>
      <c r="C1478" s="5" t="s">
        <v>18845</v>
      </c>
      <c r="D1478" s="5" t="b">
        <f t="shared" si="340"/>
        <v>1</v>
      </c>
      <c r="E1478" s="5" t="b">
        <f t="shared" si="341"/>
        <v>1</v>
      </c>
      <c r="F1478" s="5" t="b">
        <f t="shared" si="342"/>
        <v>1</v>
      </c>
    </row>
    <row r="1479" spans="1:6" x14ac:dyDescent="0.3">
      <c r="A1479" s="5" t="s">
        <v>13110</v>
      </c>
      <c r="B1479" s="5" t="s">
        <v>13111</v>
      </c>
      <c r="C1479" s="5" t="s">
        <v>13112</v>
      </c>
      <c r="D1479" s="5" t="b">
        <f t="shared" si="340"/>
        <v>1</v>
      </c>
      <c r="E1479" s="5" t="b">
        <f t="shared" si="341"/>
        <v>1</v>
      </c>
      <c r="F1479" s="5" t="b">
        <f t="shared" si="342"/>
        <v>1</v>
      </c>
    </row>
    <row r="1480" spans="1:6" hidden="1" x14ac:dyDescent="0.3">
      <c r="A1480" s="2" t="s">
        <v>4036</v>
      </c>
      <c r="B1480" s="2" t="s">
        <v>4037</v>
      </c>
      <c r="C1480" s="2" t="s">
        <v>4038</v>
      </c>
      <c r="D1480" s="2" t="b">
        <f t="shared" si="340"/>
        <v>0</v>
      </c>
      <c r="E1480" s="2" t="b">
        <f t="shared" si="341"/>
        <v>0</v>
      </c>
    </row>
    <row r="1481" spans="1:6" x14ac:dyDescent="0.3">
      <c r="A1481" s="5" t="s">
        <v>4872</v>
      </c>
      <c r="B1481" s="5" t="s">
        <v>4873</v>
      </c>
      <c r="C1481" s="5" t="s">
        <v>4874</v>
      </c>
      <c r="D1481" s="5" t="b">
        <f t="shared" si="340"/>
        <v>1</v>
      </c>
      <c r="E1481" s="5" t="b">
        <f t="shared" si="341"/>
        <v>1</v>
      </c>
      <c r="F1481" s="5" t="b">
        <f t="shared" ref="F1481:F1484" si="343">OR(ISNUMBER(SEARCH("Material", C1481)), ISNUMBER(SEARCH("recover", C1481)))</f>
        <v>1</v>
      </c>
    </row>
    <row r="1482" spans="1:6" x14ac:dyDescent="0.3">
      <c r="A1482" s="5" t="s">
        <v>18846</v>
      </c>
      <c r="B1482" s="5" t="s">
        <v>18847</v>
      </c>
      <c r="C1482" s="5" t="s">
        <v>18848</v>
      </c>
      <c r="D1482" s="5" t="b">
        <f t="shared" si="340"/>
        <v>1</v>
      </c>
      <c r="E1482" s="5" t="b">
        <f t="shared" si="341"/>
        <v>0</v>
      </c>
      <c r="F1482" s="5" t="b">
        <f t="shared" si="343"/>
        <v>1</v>
      </c>
    </row>
    <row r="1483" spans="1:6" x14ac:dyDescent="0.3">
      <c r="A1483" s="5" t="s">
        <v>18849</v>
      </c>
      <c r="B1483" s="5" t="s">
        <v>18850</v>
      </c>
      <c r="C1483" s="5" t="s">
        <v>18851</v>
      </c>
      <c r="D1483" s="5" t="b">
        <f t="shared" si="340"/>
        <v>1</v>
      </c>
      <c r="E1483" s="5" t="b">
        <f t="shared" si="341"/>
        <v>1</v>
      </c>
      <c r="F1483" s="5" t="b">
        <f t="shared" si="343"/>
        <v>1</v>
      </c>
    </row>
    <row r="1484" spans="1:6" x14ac:dyDescent="0.3">
      <c r="A1484" s="5" t="s">
        <v>18852</v>
      </c>
      <c r="B1484" s="5" t="s">
        <v>18853</v>
      </c>
      <c r="C1484" s="5" t="s">
        <v>18854</v>
      </c>
      <c r="D1484" s="5" t="b">
        <f t="shared" si="340"/>
        <v>1</v>
      </c>
      <c r="E1484" s="5" t="b">
        <f t="shared" si="341"/>
        <v>1</v>
      </c>
      <c r="F1484" s="5" t="b">
        <f t="shared" si="343"/>
        <v>1</v>
      </c>
    </row>
    <row r="1485" spans="1:6" hidden="1" x14ac:dyDescent="0.3">
      <c r="A1485" s="2" t="s">
        <v>18855</v>
      </c>
      <c r="B1485" s="2" t="s">
        <v>18856</v>
      </c>
      <c r="C1485" s="2" t="s">
        <v>18857</v>
      </c>
      <c r="D1485" s="2" t="b">
        <f t="shared" si="340"/>
        <v>0</v>
      </c>
      <c r="E1485" s="2" t="b">
        <f t="shared" si="341"/>
        <v>0</v>
      </c>
    </row>
    <row r="1486" spans="1:6" x14ac:dyDescent="0.3">
      <c r="A1486" s="5" t="s">
        <v>6688</v>
      </c>
      <c r="B1486" s="5" t="s">
        <v>6689</v>
      </c>
      <c r="C1486" s="5" t="s">
        <v>6690</v>
      </c>
      <c r="D1486" s="5" t="b">
        <f t="shared" si="340"/>
        <v>1</v>
      </c>
      <c r="E1486" s="5" t="b">
        <f t="shared" si="341"/>
        <v>1</v>
      </c>
      <c r="F1486" s="5" t="b">
        <f t="shared" ref="F1486:F1492" si="344">OR(ISNUMBER(SEARCH("Material", C1486)), ISNUMBER(SEARCH("recover", C1486)))</f>
        <v>1</v>
      </c>
    </row>
    <row r="1487" spans="1:6" x14ac:dyDescent="0.3">
      <c r="A1487" s="5" t="s">
        <v>5973</v>
      </c>
      <c r="B1487" s="5" t="s">
        <v>5974</v>
      </c>
      <c r="C1487" s="5" t="s">
        <v>5975</v>
      </c>
      <c r="D1487" s="5" t="b">
        <f t="shared" si="340"/>
        <v>1</v>
      </c>
      <c r="E1487" s="5" t="b">
        <f t="shared" si="341"/>
        <v>1</v>
      </c>
      <c r="F1487" s="5" t="b">
        <f t="shared" si="344"/>
        <v>1</v>
      </c>
    </row>
    <row r="1488" spans="1:6" x14ac:dyDescent="0.3">
      <c r="A1488" s="5" t="s">
        <v>18858</v>
      </c>
      <c r="B1488" s="5" t="s">
        <v>18859</v>
      </c>
      <c r="C1488" s="5" t="s">
        <v>18860</v>
      </c>
      <c r="D1488" s="5" t="b">
        <f t="shared" si="340"/>
        <v>1</v>
      </c>
      <c r="E1488" s="5" t="b">
        <f t="shared" si="341"/>
        <v>1</v>
      </c>
      <c r="F1488" s="5" t="b">
        <f t="shared" si="344"/>
        <v>1</v>
      </c>
    </row>
    <row r="1489" spans="1:6" x14ac:dyDescent="0.3">
      <c r="A1489" s="5" t="s">
        <v>5919</v>
      </c>
      <c r="B1489" s="5" t="s">
        <v>5920</v>
      </c>
      <c r="C1489" s="5" t="s">
        <v>5921</v>
      </c>
      <c r="D1489" s="5" t="b">
        <f t="shared" si="340"/>
        <v>1</v>
      </c>
      <c r="E1489" s="5" t="b">
        <f t="shared" si="341"/>
        <v>0</v>
      </c>
      <c r="F1489" s="5" t="b">
        <f t="shared" si="344"/>
        <v>1</v>
      </c>
    </row>
    <row r="1490" spans="1:6" x14ac:dyDescent="0.3">
      <c r="A1490" s="5" t="s">
        <v>18861</v>
      </c>
      <c r="B1490" s="5" t="s">
        <v>18862</v>
      </c>
      <c r="C1490" s="5" t="s">
        <v>18863</v>
      </c>
      <c r="D1490" s="5" t="b">
        <f t="shared" si="340"/>
        <v>0</v>
      </c>
      <c r="E1490" s="5" t="b">
        <f t="shared" si="341"/>
        <v>1</v>
      </c>
      <c r="F1490" s="5" t="b">
        <f t="shared" si="344"/>
        <v>1</v>
      </c>
    </row>
    <row r="1491" spans="1:6" x14ac:dyDescent="0.3">
      <c r="A1491" s="5" t="s">
        <v>18864</v>
      </c>
      <c r="B1491" s="5" t="s">
        <v>18865</v>
      </c>
      <c r="C1491" s="5" t="s">
        <v>18866</v>
      </c>
      <c r="D1491" s="5" t="b">
        <f t="shared" si="340"/>
        <v>1</v>
      </c>
      <c r="E1491" s="5" t="b">
        <f t="shared" si="341"/>
        <v>1</v>
      </c>
      <c r="F1491" s="5" t="b">
        <f t="shared" si="344"/>
        <v>1</v>
      </c>
    </row>
    <row r="1492" spans="1:6" x14ac:dyDescent="0.3">
      <c r="A1492" s="5" t="s">
        <v>13594</v>
      </c>
      <c r="B1492" s="5" t="s">
        <v>13595</v>
      </c>
      <c r="C1492" s="5" t="s">
        <v>13596</v>
      </c>
      <c r="D1492" s="5" t="b">
        <f t="shared" si="340"/>
        <v>1</v>
      </c>
      <c r="E1492" s="5" t="b">
        <f t="shared" si="341"/>
        <v>0</v>
      </c>
      <c r="F1492" s="5" t="b">
        <f t="shared" si="344"/>
        <v>1</v>
      </c>
    </row>
    <row r="1493" spans="1:6" hidden="1" x14ac:dyDescent="0.3">
      <c r="A1493" s="2" t="s">
        <v>5829</v>
      </c>
      <c r="B1493" s="2" t="s">
        <v>5830</v>
      </c>
      <c r="C1493" s="2" t="s">
        <v>5831</v>
      </c>
      <c r="D1493" s="2" t="b">
        <f t="shared" si="340"/>
        <v>0</v>
      </c>
      <c r="E1493" s="2" t="b">
        <f t="shared" si="341"/>
        <v>0</v>
      </c>
    </row>
    <row r="1494" spans="1:6" x14ac:dyDescent="0.3">
      <c r="A1494" s="5" t="s">
        <v>18867</v>
      </c>
      <c r="B1494" s="5" t="s">
        <v>18868</v>
      </c>
      <c r="C1494" s="5" t="s">
        <v>18869</v>
      </c>
      <c r="D1494" s="5" t="b">
        <f t="shared" si="340"/>
        <v>1</v>
      </c>
      <c r="E1494" s="5" t="b">
        <f t="shared" si="341"/>
        <v>1</v>
      </c>
      <c r="F1494" s="5" t="b">
        <f t="shared" ref="F1494:F1496" si="345">OR(ISNUMBER(SEARCH("Material", C1494)), ISNUMBER(SEARCH("recover", C1494)))</f>
        <v>1</v>
      </c>
    </row>
    <row r="1495" spans="1:6" x14ac:dyDescent="0.3">
      <c r="A1495" s="5" t="s">
        <v>14090</v>
      </c>
      <c r="B1495" s="5" t="s">
        <v>14091</v>
      </c>
      <c r="C1495" s="5" t="s">
        <v>14092</v>
      </c>
      <c r="D1495" s="5" t="b">
        <f t="shared" si="340"/>
        <v>1</v>
      </c>
      <c r="E1495" s="5" t="b">
        <f t="shared" si="341"/>
        <v>0</v>
      </c>
      <c r="F1495" s="5" t="b">
        <f t="shared" si="345"/>
        <v>1</v>
      </c>
    </row>
    <row r="1496" spans="1:6" hidden="1" x14ac:dyDescent="0.3">
      <c r="A1496" t="s">
        <v>18870</v>
      </c>
      <c r="B1496" t="s">
        <v>18871</v>
      </c>
      <c r="C1496" t="s">
        <v>18872</v>
      </c>
      <c r="D1496" t="b">
        <f t="shared" si="340"/>
        <v>1</v>
      </c>
      <c r="E1496" t="b">
        <f t="shared" si="341"/>
        <v>1</v>
      </c>
      <c r="F1496" t="b">
        <f t="shared" si="345"/>
        <v>0</v>
      </c>
    </row>
    <row r="1497" spans="1:6" hidden="1" x14ac:dyDescent="0.3">
      <c r="A1497" s="2" t="s">
        <v>7792</v>
      </c>
      <c r="B1497" s="2" t="s">
        <v>7793</v>
      </c>
      <c r="C1497" s="2" t="s">
        <v>7794</v>
      </c>
      <c r="D1497" s="2" t="b">
        <f t="shared" si="340"/>
        <v>0</v>
      </c>
      <c r="E1497" s="2" t="b">
        <f t="shared" si="341"/>
        <v>0</v>
      </c>
    </row>
    <row r="1498" spans="1:6" x14ac:dyDescent="0.3">
      <c r="A1498" s="5" t="s">
        <v>10782</v>
      </c>
      <c r="B1498" s="5" t="s">
        <v>10783</v>
      </c>
      <c r="C1498" s="5" t="s">
        <v>10784</v>
      </c>
      <c r="D1498" s="5" t="b">
        <f t="shared" si="340"/>
        <v>1</v>
      </c>
      <c r="E1498" s="5" t="b">
        <f t="shared" si="341"/>
        <v>1</v>
      </c>
      <c r="F1498" s="5" t="b">
        <f t="shared" ref="F1498:F1500" si="346">OR(ISNUMBER(SEARCH("Material", C1498)), ISNUMBER(SEARCH("recover", C1498)))</f>
        <v>1</v>
      </c>
    </row>
    <row r="1499" spans="1:6" x14ac:dyDescent="0.3">
      <c r="A1499" s="5" t="s">
        <v>18873</v>
      </c>
      <c r="B1499" s="5" t="s">
        <v>18874</v>
      </c>
      <c r="C1499" s="5" t="s">
        <v>18875</v>
      </c>
      <c r="D1499" s="5" t="b">
        <f t="shared" si="340"/>
        <v>1</v>
      </c>
      <c r="E1499" s="5" t="b">
        <f t="shared" si="341"/>
        <v>1</v>
      </c>
      <c r="F1499" s="5" t="b">
        <f t="shared" si="346"/>
        <v>1</v>
      </c>
    </row>
    <row r="1500" spans="1:6" x14ac:dyDescent="0.3">
      <c r="A1500" s="5" t="s">
        <v>18876</v>
      </c>
      <c r="B1500" s="5" t="s">
        <v>18877</v>
      </c>
      <c r="C1500" s="5" t="s">
        <v>18878</v>
      </c>
      <c r="D1500" s="5" t="b">
        <f t="shared" si="340"/>
        <v>1</v>
      </c>
      <c r="E1500" s="5" t="b">
        <f t="shared" si="341"/>
        <v>1</v>
      </c>
      <c r="F1500" s="5" t="b">
        <f t="shared" si="346"/>
        <v>1</v>
      </c>
    </row>
    <row r="1501" spans="1:6" hidden="1" x14ac:dyDescent="0.3">
      <c r="A1501" s="2" t="s">
        <v>18879</v>
      </c>
      <c r="B1501" s="2" t="s">
        <v>18880</v>
      </c>
      <c r="C1501" s="2" t="s">
        <v>18881</v>
      </c>
      <c r="D1501" s="2" t="b">
        <f t="shared" si="340"/>
        <v>0</v>
      </c>
      <c r="E1501" s="2" t="b">
        <f t="shared" si="341"/>
        <v>0</v>
      </c>
    </row>
    <row r="1502" spans="1:6" hidden="1" x14ac:dyDescent="0.3">
      <c r="A1502" s="2" t="s">
        <v>15294</v>
      </c>
      <c r="B1502" s="2" t="s">
        <v>15295</v>
      </c>
      <c r="C1502" s="2" t="s">
        <v>15296</v>
      </c>
      <c r="D1502" s="2" t="b">
        <f t="shared" si="340"/>
        <v>0</v>
      </c>
      <c r="E1502" s="2" t="b">
        <f t="shared" si="341"/>
        <v>0</v>
      </c>
    </row>
    <row r="1503" spans="1:6" x14ac:dyDescent="0.3">
      <c r="A1503" s="5" t="s">
        <v>18882</v>
      </c>
      <c r="B1503" s="5" t="s">
        <v>18883</v>
      </c>
      <c r="C1503" s="5" t="s">
        <v>18884</v>
      </c>
      <c r="D1503" s="5" t="b">
        <f t="shared" si="340"/>
        <v>1</v>
      </c>
      <c r="E1503" s="5" t="b">
        <f t="shared" si="341"/>
        <v>1</v>
      </c>
      <c r="F1503" s="5" t="b">
        <f t="shared" ref="F1503:F1507" si="347">OR(ISNUMBER(SEARCH("Material", C1503)), ISNUMBER(SEARCH("recover", C1503)))</f>
        <v>1</v>
      </c>
    </row>
    <row r="1504" spans="1:6" x14ac:dyDescent="0.3">
      <c r="A1504" s="5" t="s">
        <v>18885</v>
      </c>
      <c r="B1504" s="5" t="s">
        <v>18886</v>
      </c>
      <c r="C1504" s="5" t="s">
        <v>18887</v>
      </c>
      <c r="D1504" s="5" t="b">
        <f t="shared" si="340"/>
        <v>1</v>
      </c>
      <c r="E1504" s="5" t="b">
        <f t="shared" si="341"/>
        <v>1</v>
      </c>
      <c r="F1504" s="5" t="b">
        <f t="shared" si="347"/>
        <v>1</v>
      </c>
    </row>
    <row r="1505" spans="1:6" x14ac:dyDescent="0.3">
      <c r="A1505" s="5" t="s">
        <v>14420</v>
      </c>
      <c r="B1505" s="5" t="s">
        <v>14421</v>
      </c>
      <c r="C1505" s="5" t="s">
        <v>14422</v>
      </c>
      <c r="D1505" s="5" t="b">
        <f t="shared" si="340"/>
        <v>1</v>
      </c>
      <c r="E1505" s="5" t="b">
        <f t="shared" si="341"/>
        <v>1</v>
      </c>
      <c r="F1505" s="5" t="b">
        <f t="shared" si="347"/>
        <v>1</v>
      </c>
    </row>
    <row r="1506" spans="1:6" x14ac:dyDescent="0.3">
      <c r="A1506" s="5" t="s">
        <v>7072</v>
      </c>
      <c r="B1506" s="5" t="s">
        <v>7073</v>
      </c>
      <c r="C1506" s="5" t="s">
        <v>7074</v>
      </c>
      <c r="D1506" s="5" t="b">
        <f t="shared" si="340"/>
        <v>1</v>
      </c>
      <c r="E1506" s="5" t="b">
        <f t="shared" si="341"/>
        <v>1</v>
      </c>
      <c r="F1506" s="5" t="b">
        <f t="shared" si="347"/>
        <v>1</v>
      </c>
    </row>
    <row r="1507" spans="1:6" x14ac:dyDescent="0.3">
      <c r="A1507" s="5" t="s">
        <v>13220</v>
      </c>
      <c r="B1507" s="5" t="s">
        <v>13221</v>
      </c>
      <c r="C1507" s="5" t="s">
        <v>13222</v>
      </c>
      <c r="D1507" s="5" t="b">
        <f t="shared" si="340"/>
        <v>1</v>
      </c>
      <c r="E1507" s="5" t="b">
        <f t="shared" si="341"/>
        <v>1</v>
      </c>
      <c r="F1507" s="5" t="b">
        <f t="shared" si="347"/>
        <v>1</v>
      </c>
    </row>
    <row r="1508" spans="1:6" hidden="1" x14ac:dyDescent="0.3">
      <c r="A1508" s="2" t="s">
        <v>18888</v>
      </c>
      <c r="B1508" s="2" t="s">
        <v>18889</v>
      </c>
      <c r="C1508" s="2" t="s">
        <v>18890</v>
      </c>
      <c r="D1508" s="2" t="b">
        <f t="shared" si="340"/>
        <v>0</v>
      </c>
      <c r="E1508" s="2" t="b">
        <f t="shared" si="341"/>
        <v>0</v>
      </c>
    </row>
    <row r="1509" spans="1:6" hidden="1" x14ac:dyDescent="0.3">
      <c r="A1509" s="2" t="s">
        <v>6237</v>
      </c>
      <c r="B1509" s="2" t="s">
        <v>6238</v>
      </c>
      <c r="C1509" s="2" t="s">
        <v>6239</v>
      </c>
      <c r="D1509" s="2" t="b">
        <f t="shared" si="340"/>
        <v>0</v>
      </c>
      <c r="E1509" s="2" t="b">
        <f t="shared" si="341"/>
        <v>0</v>
      </c>
    </row>
    <row r="1510" spans="1:6" hidden="1" x14ac:dyDescent="0.3">
      <c r="A1510" t="s">
        <v>18891</v>
      </c>
      <c r="B1510" t="s">
        <v>18892</v>
      </c>
      <c r="C1510" t="s">
        <v>18893</v>
      </c>
      <c r="D1510" t="b">
        <f t="shared" si="340"/>
        <v>0</v>
      </c>
      <c r="E1510" t="b">
        <f t="shared" si="341"/>
        <v>1</v>
      </c>
      <c r="F1510" t="b">
        <f t="shared" ref="F1510" si="348">OR(ISNUMBER(SEARCH("Material", C1510)), ISNUMBER(SEARCH("recover", C1510)))</f>
        <v>0</v>
      </c>
    </row>
    <row r="1511" spans="1:6" hidden="1" x14ac:dyDescent="0.3">
      <c r="A1511" s="2" t="s">
        <v>18894</v>
      </c>
      <c r="B1511" s="2" t="s">
        <v>18895</v>
      </c>
      <c r="C1511" s="2" t="s">
        <v>18896</v>
      </c>
      <c r="D1511" s="2" t="b">
        <f t="shared" si="340"/>
        <v>0</v>
      </c>
      <c r="E1511" s="2" t="b">
        <f t="shared" si="341"/>
        <v>0</v>
      </c>
    </row>
    <row r="1512" spans="1:6" x14ac:dyDescent="0.3">
      <c r="A1512" s="5" t="s">
        <v>18897</v>
      </c>
      <c r="B1512" s="5" t="s">
        <v>18898</v>
      </c>
      <c r="C1512" s="5" t="s">
        <v>18899</v>
      </c>
      <c r="D1512" s="5" t="b">
        <f t="shared" si="340"/>
        <v>1</v>
      </c>
      <c r="E1512" s="5" t="b">
        <f t="shared" si="341"/>
        <v>1</v>
      </c>
      <c r="F1512" s="5" t="b">
        <f t="shared" ref="F1512" si="349">OR(ISNUMBER(SEARCH("Material", C1512)), ISNUMBER(SEARCH("recover", C1512)))</f>
        <v>1</v>
      </c>
    </row>
    <row r="1513" spans="1:6" hidden="1" x14ac:dyDescent="0.3">
      <c r="A1513" s="2" t="s">
        <v>10323</v>
      </c>
      <c r="B1513" s="2" t="s">
        <v>10324</v>
      </c>
      <c r="C1513" s="2" t="s">
        <v>10325</v>
      </c>
      <c r="D1513" s="2" t="b">
        <f t="shared" si="340"/>
        <v>0</v>
      </c>
      <c r="E1513" s="2" t="b">
        <f t="shared" si="341"/>
        <v>0</v>
      </c>
    </row>
    <row r="1514" spans="1:6" x14ac:dyDescent="0.3">
      <c r="A1514" s="5" t="s">
        <v>10403</v>
      </c>
      <c r="B1514" s="5" t="s">
        <v>10404</v>
      </c>
      <c r="C1514" s="5" t="s">
        <v>10405</v>
      </c>
      <c r="D1514" s="5" t="b">
        <f t="shared" si="340"/>
        <v>1</v>
      </c>
      <c r="E1514" s="5" t="b">
        <f t="shared" si="341"/>
        <v>1</v>
      </c>
      <c r="F1514" s="5" t="b">
        <f t="shared" ref="F1514:F1515" si="350">OR(ISNUMBER(SEARCH("Material", C1514)), ISNUMBER(SEARCH("recover", C1514)))</f>
        <v>1</v>
      </c>
    </row>
    <row r="1515" spans="1:6" x14ac:dyDescent="0.3">
      <c r="A1515" s="5" t="s">
        <v>18900</v>
      </c>
      <c r="B1515" s="5" t="s">
        <v>18901</v>
      </c>
      <c r="C1515" s="5" t="s">
        <v>18902</v>
      </c>
      <c r="D1515" s="5" t="b">
        <f t="shared" si="340"/>
        <v>1</v>
      </c>
      <c r="E1515" s="5" t="b">
        <f t="shared" si="341"/>
        <v>1</v>
      </c>
      <c r="F1515" s="5" t="b">
        <f t="shared" si="350"/>
        <v>1</v>
      </c>
    </row>
    <row r="1516" spans="1:6" hidden="1" x14ac:dyDescent="0.3">
      <c r="A1516" s="2" t="s">
        <v>18903</v>
      </c>
      <c r="B1516" s="2" t="s">
        <v>18904</v>
      </c>
      <c r="C1516" s="2" t="s">
        <v>18905</v>
      </c>
      <c r="D1516" s="2" t="b">
        <f t="shared" si="340"/>
        <v>0</v>
      </c>
      <c r="E1516" s="2" t="b">
        <f t="shared" si="341"/>
        <v>0</v>
      </c>
    </row>
    <row r="1517" spans="1:6" x14ac:dyDescent="0.3">
      <c r="A1517" s="5" t="s">
        <v>18906</v>
      </c>
      <c r="B1517" s="5" t="s">
        <v>18907</v>
      </c>
      <c r="C1517" s="5" t="s">
        <v>18908</v>
      </c>
      <c r="D1517" s="5" t="b">
        <f t="shared" si="340"/>
        <v>1</v>
      </c>
      <c r="E1517" s="5" t="b">
        <f t="shared" si="341"/>
        <v>1</v>
      </c>
      <c r="F1517" s="5" t="b">
        <f t="shared" ref="F1517" si="351">OR(ISNUMBER(SEARCH("Material", C1517)), ISNUMBER(SEARCH("recover", C1517)))</f>
        <v>1</v>
      </c>
    </row>
    <row r="1518" spans="1:6" hidden="1" x14ac:dyDescent="0.3">
      <c r="A1518" s="2" t="s">
        <v>18909</v>
      </c>
      <c r="B1518" s="2" t="s">
        <v>18910</v>
      </c>
      <c r="C1518" s="2" t="s">
        <v>18911</v>
      </c>
      <c r="D1518" s="2" t="b">
        <f t="shared" si="340"/>
        <v>0</v>
      </c>
      <c r="E1518" s="2" t="b">
        <f t="shared" si="341"/>
        <v>0</v>
      </c>
    </row>
    <row r="1519" spans="1:6" x14ac:dyDescent="0.3">
      <c r="A1519" s="5" t="s">
        <v>798</v>
      </c>
      <c r="B1519" s="5" t="s">
        <v>799</v>
      </c>
      <c r="C1519" s="5" t="s">
        <v>800</v>
      </c>
      <c r="D1519" s="5" t="b">
        <f t="shared" si="340"/>
        <v>1</v>
      </c>
      <c r="E1519" s="5" t="b">
        <f t="shared" si="341"/>
        <v>1</v>
      </c>
      <c r="F1519" s="5" t="b">
        <f t="shared" ref="F1519:F1521" si="352">OR(ISNUMBER(SEARCH("Material", C1519)), ISNUMBER(SEARCH("recover", C1519)))</f>
        <v>1</v>
      </c>
    </row>
    <row r="1520" spans="1:6" x14ac:dyDescent="0.3">
      <c r="A1520" s="5" t="s">
        <v>1513</v>
      </c>
      <c r="B1520" s="5" t="s">
        <v>1514</v>
      </c>
      <c r="C1520" s="5" t="s">
        <v>1515</v>
      </c>
      <c r="D1520" s="5" t="b">
        <f t="shared" si="340"/>
        <v>1</v>
      </c>
      <c r="E1520" s="5" t="b">
        <f t="shared" si="341"/>
        <v>1</v>
      </c>
      <c r="F1520" s="5" t="b">
        <f t="shared" si="352"/>
        <v>1</v>
      </c>
    </row>
    <row r="1521" spans="1:6" x14ac:dyDescent="0.3">
      <c r="A1521" s="5" t="s">
        <v>1422</v>
      </c>
      <c r="B1521" s="5" t="s">
        <v>1423</v>
      </c>
      <c r="C1521" s="5" t="s">
        <v>1424</v>
      </c>
      <c r="D1521" s="5" t="b">
        <f t="shared" si="340"/>
        <v>1</v>
      </c>
      <c r="E1521" s="5" t="b">
        <f t="shared" si="341"/>
        <v>0</v>
      </c>
      <c r="F1521" s="5" t="b">
        <f t="shared" si="352"/>
        <v>1</v>
      </c>
    </row>
    <row r="1522" spans="1:6" hidden="1" x14ac:dyDescent="0.3">
      <c r="A1522" s="2" t="s">
        <v>18912</v>
      </c>
      <c r="B1522" s="2" t="s">
        <v>18913</v>
      </c>
      <c r="C1522" s="2" t="s">
        <v>18914</v>
      </c>
      <c r="D1522" s="2" t="b">
        <f t="shared" si="340"/>
        <v>0</v>
      </c>
      <c r="E1522" s="2" t="b">
        <f t="shared" si="341"/>
        <v>0</v>
      </c>
    </row>
    <row r="1523" spans="1:6" x14ac:dyDescent="0.3">
      <c r="A1523" s="5" t="s">
        <v>18915</v>
      </c>
      <c r="B1523" s="5" t="s">
        <v>18916</v>
      </c>
      <c r="C1523" s="5" t="s">
        <v>18917</v>
      </c>
      <c r="D1523" s="5" t="b">
        <f t="shared" si="340"/>
        <v>0</v>
      </c>
      <c r="E1523" s="5" t="b">
        <f t="shared" si="341"/>
        <v>1</v>
      </c>
      <c r="F1523" s="5" t="b">
        <f t="shared" ref="F1523" si="353">OR(ISNUMBER(SEARCH("Material", C1523)), ISNUMBER(SEARCH("recover", C1523)))</f>
        <v>1</v>
      </c>
    </row>
    <row r="1524" spans="1:6" hidden="1" x14ac:dyDescent="0.3">
      <c r="A1524" s="2" t="s">
        <v>3034</v>
      </c>
      <c r="B1524" s="2" t="s">
        <v>3035</v>
      </c>
      <c r="C1524" s="2" t="s">
        <v>3036</v>
      </c>
      <c r="D1524" s="2" t="b">
        <f t="shared" si="340"/>
        <v>0</v>
      </c>
      <c r="E1524" s="2" t="b">
        <f t="shared" si="341"/>
        <v>0</v>
      </c>
    </row>
    <row r="1525" spans="1:6" x14ac:dyDescent="0.3">
      <c r="A1525" s="5" t="s">
        <v>12869</v>
      </c>
      <c r="B1525" s="5" t="s">
        <v>12870</v>
      </c>
      <c r="C1525" s="5" t="s">
        <v>12871</v>
      </c>
      <c r="D1525" s="5" t="b">
        <f t="shared" si="340"/>
        <v>1</v>
      </c>
      <c r="E1525" s="5" t="b">
        <f t="shared" si="341"/>
        <v>1</v>
      </c>
      <c r="F1525" s="5" t="b">
        <f t="shared" ref="F1525:F1526" si="354">OR(ISNUMBER(SEARCH("Material", C1525)), ISNUMBER(SEARCH("recover", C1525)))</f>
        <v>1</v>
      </c>
    </row>
    <row r="1526" spans="1:6" x14ac:dyDescent="0.3">
      <c r="A1526" s="5" t="s">
        <v>4851</v>
      </c>
      <c r="B1526" s="5" t="s">
        <v>4852</v>
      </c>
      <c r="C1526" s="5" t="s">
        <v>4853</v>
      </c>
      <c r="D1526" s="5" t="b">
        <f t="shared" si="340"/>
        <v>1</v>
      </c>
      <c r="E1526" s="5" t="b">
        <f t="shared" si="341"/>
        <v>1</v>
      </c>
      <c r="F1526" s="5" t="b">
        <f t="shared" si="354"/>
        <v>1</v>
      </c>
    </row>
    <row r="1527" spans="1:6" hidden="1" x14ac:dyDescent="0.3">
      <c r="A1527" s="2" t="s">
        <v>18918</v>
      </c>
      <c r="B1527" s="2" t="s">
        <v>18919</v>
      </c>
      <c r="C1527" s="2" t="s">
        <v>18920</v>
      </c>
      <c r="D1527" s="2" t="b">
        <f t="shared" si="340"/>
        <v>0</v>
      </c>
      <c r="E1527" s="2" t="b">
        <f t="shared" si="341"/>
        <v>0</v>
      </c>
    </row>
    <row r="1528" spans="1:6" hidden="1" x14ac:dyDescent="0.3">
      <c r="A1528" t="s">
        <v>4779</v>
      </c>
      <c r="B1528" t="s">
        <v>4780</v>
      </c>
      <c r="C1528" t="s">
        <v>4781</v>
      </c>
      <c r="D1528" t="b">
        <f t="shared" si="340"/>
        <v>1</v>
      </c>
      <c r="E1528" t="b">
        <f t="shared" si="341"/>
        <v>1</v>
      </c>
      <c r="F1528" t="b">
        <f t="shared" ref="F1528" si="355">OR(ISNUMBER(SEARCH("Material", C1528)), ISNUMBER(SEARCH("recover", C1528)))</f>
        <v>0</v>
      </c>
    </row>
    <row r="1529" spans="1:6" hidden="1" x14ac:dyDescent="0.3">
      <c r="A1529" s="2" t="s">
        <v>6026</v>
      </c>
      <c r="B1529" s="2" t="s">
        <v>6027</v>
      </c>
      <c r="C1529" s="2" t="s">
        <v>6028</v>
      </c>
      <c r="D1529" s="2" t="b">
        <f t="shared" si="340"/>
        <v>0</v>
      </c>
      <c r="E1529" s="2" t="b">
        <f t="shared" si="341"/>
        <v>0</v>
      </c>
    </row>
    <row r="1530" spans="1:6" hidden="1" x14ac:dyDescent="0.3">
      <c r="A1530" t="s">
        <v>13840</v>
      </c>
      <c r="B1530" t="s">
        <v>13841</v>
      </c>
      <c r="C1530" t="s">
        <v>13842</v>
      </c>
      <c r="D1530" t="b">
        <f t="shared" si="340"/>
        <v>1</v>
      </c>
      <c r="E1530" t="b">
        <f t="shared" si="341"/>
        <v>1</v>
      </c>
      <c r="F1530" t="b">
        <f t="shared" ref="F1530" si="356">OR(ISNUMBER(SEARCH("Material", C1530)), ISNUMBER(SEARCH("recover", C1530)))</f>
        <v>0</v>
      </c>
    </row>
    <row r="1531" spans="1:6" hidden="1" x14ac:dyDescent="0.3">
      <c r="A1531" s="2" t="s">
        <v>18921</v>
      </c>
      <c r="B1531" s="2" t="s">
        <v>18922</v>
      </c>
      <c r="C1531" s="2" t="s">
        <v>18923</v>
      </c>
      <c r="D1531" s="2" t="b">
        <f t="shared" si="340"/>
        <v>0</v>
      </c>
      <c r="E1531" s="2" t="b">
        <f t="shared" si="341"/>
        <v>0</v>
      </c>
    </row>
    <row r="1532" spans="1:6" x14ac:dyDescent="0.3">
      <c r="A1532" s="5" t="s">
        <v>18924</v>
      </c>
      <c r="B1532" s="5" t="s">
        <v>18925</v>
      </c>
      <c r="C1532" s="5" t="s">
        <v>18926</v>
      </c>
      <c r="D1532" s="5" t="b">
        <f t="shared" si="340"/>
        <v>1</v>
      </c>
      <c r="E1532" s="5" t="b">
        <f t="shared" si="341"/>
        <v>1</v>
      </c>
      <c r="F1532" s="5" t="b">
        <f t="shared" ref="F1532:F1537" si="357">OR(ISNUMBER(SEARCH("Material", C1532)), ISNUMBER(SEARCH("recover", C1532)))</f>
        <v>1</v>
      </c>
    </row>
    <row r="1533" spans="1:6" x14ac:dyDescent="0.3">
      <c r="A1533" s="5" t="s">
        <v>5811</v>
      </c>
      <c r="B1533" s="5" t="s">
        <v>5812</v>
      </c>
      <c r="C1533" s="5" t="s">
        <v>5813</v>
      </c>
      <c r="D1533" s="5" t="b">
        <f t="shared" si="340"/>
        <v>1</v>
      </c>
      <c r="E1533" s="5" t="b">
        <f t="shared" si="341"/>
        <v>0</v>
      </c>
      <c r="F1533" s="5" t="b">
        <f t="shared" si="357"/>
        <v>1</v>
      </c>
    </row>
    <row r="1534" spans="1:6" x14ac:dyDescent="0.3">
      <c r="A1534" s="5" t="s">
        <v>18927</v>
      </c>
      <c r="B1534" s="5" t="s">
        <v>18928</v>
      </c>
      <c r="C1534" s="5" t="s">
        <v>18929</v>
      </c>
      <c r="D1534" s="5" t="b">
        <f t="shared" si="340"/>
        <v>1</v>
      </c>
      <c r="E1534" s="5" t="b">
        <f t="shared" si="341"/>
        <v>0</v>
      </c>
      <c r="F1534" s="5" t="b">
        <f t="shared" si="357"/>
        <v>1</v>
      </c>
    </row>
    <row r="1535" spans="1:6" x14ac:dyDescent="0.3">
      <c r="A1535" s="5" t="s">
        <v>18930</v>
      </c>
      <c r="B1535" s="5" t="s">
        <v>18931</v>
      </c>
      <c r="C1535" s="5" t="s">
        <v>18932</v>
      </c>
      <c r="D1535" s="5" t="b">
        <f t="shared" si="340"/>
        <v>1</v>
      </c>
      <c r="E1535" s="5" t="b">
        <f t="shared" si="341"/>
        <v>1</v>
      </c>
      <c r="F1535" s="5" t="b">
        <f t="shared" si="357"/>
        <v>1</v>
      </c>
    </row>
    <row r="1536" spans="1:6" x14ac:dyDescent="0.3">
      <c r="A1536" s="5" t="s">
        <v>6324</v>
      </c>
      <c r="B1536" s="5" t="s">
        <v>6325</v>
      </c>
      <c r="C1536" s="5" t="s">
        <v>6326</v>
      </c>
      <c r="D1536" s="5" t="b">
        <f t="shared" si="340"/>
        <v>1</v>
      </c>
      <c r="E1536" s="5" t="b">
        <f t="shared" si="341"/>
        <v>0</v>
      </c>
      <c r="F1536" s="5" t="b">
        <f t="shared" si="357"/>
        <v>1</v>
      </c>
    </row>
    <row r="1537" spans="1:6" x14ac:dyDescent="0.3">
      <c r="A1537" s="5" t="s">
        <v>18933</v>
      </c>
      <c r="B1537" s="5" t="s">
        <v>18934</v>
      </c>
      <c r="C1537" s="5" t="s">
        <v>18935</v>
      </c>
      <c r="D1537" s="5" t="b">
        <f t="shared" si="340"/>
        <v>1</v>
      </c>
      <c r="E1537" s="5" t="b">
        <f t="shared" si="341"/>
        <v>1</v>
      </c>
      <c r="F1537" s="5" t="b">
        <f t="shared" si="357"/>
        <v>1</v>
      </c>
    </row>
    <row r="1538" spans="1:6" hidden="1" x14ac:dyDescent="0.3">
      <c r="A1538" s="2" t="s">
        <v>18936</v>
      </c>
      <c r="B1538" s="2" t="s">
        <v>18937</v>
      </c>
      <c r="C1538" s="2" t="s">
        <v>18938</v>
      </c>
      <c r="D1538" s="2" t="b">
        <f t="shared" si="340"/>
        <v>0</v>
      </c>
      <c r="E1538" s="2" t="b">
        <f t="shared" si="341"/>
        <v>0</v>
      </c>
    </row>
    <row r="1539" spans="1:6" x14ac:dyDescent="0.3">
      <c r="A1539" s="5" t="s">
        <v>14824</v>
      </c>
      <c r="B1539" s="5" t="s">
        <v>14825</v>
      </c>
      <c r="C1539" s="5" t="s">
        <v>14826</v>
      </c>
      <c r="D1539" s="5" t="b">
        <f t="shared" ref="D1539:D1602" si="358">OR(ISNUMBER(SEARCH("Battery", C1539)), ISNUMBER(SEARCH("Batteries", C1539)))</f>
        <v>1</v>
      </c>
      <c r="E1539" s="5" t="b">
        <f t="shared" ref="E1539:E1602" si="359">OR(ISNUMBER(SEARCH("Battery", B1539)), ISNUMBER(SEARCH("Batteries", B1539)))</f>
        <v>1</v>
      </c>
      <c r="F1539" s="5" t="b">
        <f t="shared" ref="F1539:F1542" si="360">OR(ISNUMBER(SEARCH("Material", C1539)), ISNUMBER(SEARCH("recover", C1539)))</f>
        <v>1</v>
      </c>
    </row>
    <row r="1540" spans="1:6" x14ac:dyDescent="0.3">
      <c r="A1540" s="5" t="s">
        <v>5503</v>
      </c>
      <c r="B1540" s="5" t="s">
        <v>5504</v>
      </c>
      <c r="C1540" s="5" t="s">
        <v>5505</v>
      </c>
      <c r="D1540" s="5" t="b">
        <f t="shared" si="358"/>
        <v>1</v>
      </c>
      <c r="E1540" s="5" t="b">
        <f t="shared" si="359"/>
        <v>1</v>
      </c>
      <c r="F1540" s="5" t="b">
        <f t="shared" si="360"/>
        <v>1</v>
      </c>
    </row>
    <row r="1541" spans="1:6" x14ac:dyDescent="0.3">
      <c r="A1541" s="5" t="s">
        <v>7548</v>
      </c>
      <c r="B1541" s="5" t="s">
        <v>7549</v>
      </c>
      <c r="C1541" s="5" t="s">
        <v>7550</v>
      </c>
      <c r="D1541" s="5" t="b">
        <f t="shared" si="358"/>
        <v>1</v>
      </c>
      <c r="E1541" s="5" t="b">
        <f t="shared" si="359"/>
        <v>1</v>
      </c>
      <c r="F1541" s="5" t="b">
        <f t="shared" si="360"/>
        <v>1</v>
      </c>
    </row>
    <row r="1542" spans="1:6" hidden="1" x14ac:dyDescent="0.3">
      <c r="A1542" t="s">
        <v>10282</v>
      </c>
      <c r="B1542" t="s">
        <v>10283</v>
      </c>
      <c r="C1542" t="s">
        <v>10284</v>
      </c>
      <c r="D1542" t="b">
        <f t="shared" si="358"/>
        <v>1</v>
      </c>
      <c r="E1542" t="b">
        <f t="shared" si="359"/>
        <v>1</v>
      </c>
      <c r="F1542" t="b">
        <f t="shared" si="360"/>
        <v>0</v>
      </c>
    </row>
    <row r="1543" spans="1:6" hidden="1" x14ac:dyDescent="0.3">
      <c r="A1543" s="2" t="s">
        <v>18939</v>
      </c>
      <c r="B1543" s="2" t="s">
        <v>18940</v>
      </c>
      <c r="C1543" s="2" t="s">
        <v>18941</v>
      </c>
      <c r="D1543" s="2" t="b">
        <f t="shared" si="358"/>
        <v>0</v>
      </c>
      <c r="E1543" s="2" t="b">
        <f t="shared" si="359"/>
        <v>0</v>
      </c>
    </row>
    <row r="1544" spans="1:6" x14ac:dyDescent="0.3">
      <c r="A1544" s="5" t="s">
        <v>8387</v>
      </c>
      <c r="B1544" s="5" t="s">
        <v>8388</v>
      </c>
      <c r="C1544" s="5" t="s">
        <v>8389</v>
      </c>
      <c r="D1544" s="5" t="b">
        <f t="shared" si="358"/>
        <v>1</v>
      </c>
      <c r="E1544" s="5" t="b">
        <f t="shared" si="359"/>
        <v>0</v>
      </c>
      <c r="F1544" s="5" t="b">
        <f t="shared" ref="F1544:F1545" si="361">OR(ISNUMBER(SEARCH("Material", C1544)), ISNUMBER(SEARCH("recover", C1544)))</f>
        <v>1</v>
      </c>
    </row>
    <row r="1545" spans="1:6" hidden="1" x14ac:dyDescent="0.3">
      <c r="A1545" t="s">
        <v>10917</v>
      </c>
      <c r="B1545" t="s">
        <v>10918</v>
      </c>
      <c r="C1545" t="s">
        <v>10919</v>
      </c>
      <c r="D1545" t="b">
        <f t="shared" si="358"/>
        <v>1</v>
      </c>
      <c r="E1545" t="b">
        <f t="shared" si="359"/>
        <v>1</v>
      </c>
      <c r="F1545" t="b">
        <f t="shared" si="361"/>
        <v>0</v>
      </c>
    </row>
    <row r="1546" spans="1:6" hidden="1" x14ac:dyDescent="0.3">
      <c r="A1546" s="2" t="s">
        <v>18942</v>
      </c>
      <c r="B1546" s="2" t="s">
        <v>18943</v>
      </c>
      <c r="C1546" s="2" t="s">
        <v>18944</v>
      </c>
      <c r="D1546" s="2" t="b">
        <f t="shared" si="358"/>
        <v>0</v>
      </c>
      <c r="E1546" s="2" t="b">
        <f t="shared" si="359"/>
        <v>0</v>
      </c>
    </row>
    <row r="1547" spans="1:6" hidden="1" x14ac:dyDescent="0.3">
      <c r="A1547" s="2" t="s">
        <v>8474</v>
      </c>
      <c r="B1547" s="2" t="s">
        <v>8475</v>
      </c>
      <c r="C1547" s="2" t="s">
        <v>8476</v>
      </c>
      <c r="D1547" s="2" t="b">
        <f t="shared" si="358"/>
        <v>0</v>
      </c>
      <c r="E1547" s="2" t="b">
        <f t="shared" si="359"/>
        <v>0</v>
      </c>
    </row>
    <row r="1548" spans="1:6" hidden="1" x14ac:dyDescent="0.3">
      <c r="A1548" s="2" t="s">
        <v>18945</v>
      </c>
      <c r="B1548" s="2" t="s">
        <v>18946</v>
      </c>
      <c r="C1548" s="2" t="s">
        <v>18947</v>
      </c>
      <c r="D1548" s="2" t="b">
        <f t="shared" si="358"/>
        <v>0</v>
      </c>
      <c r="E1548" s="2" t="b">
        <f t="shared" si="359"/>
        <v>0</v>
      </c>
    </row>
    <row r="1549" spans="1:6" hidden="1" x14ac:dyDescent="0.3">
      <c r="A1549" s="2" t="s">
        <v>12982</v>
      </c>
      <c r="B1549" s="2" t="s">
        <v>12983</v>
      </c>
      <c r="C1549" s="2" t="s">
        <v>12984</v>
      </c>
      <c r="D1549" s="2" t="b">
        <f t="shared" si="358"/>
        <v>0</v>
      </c>
      <c r="E1549" s="2" t="b">
        <f t="shared" si="359"/>
        <v>0</v>
      </c>
    </row>
    <row r="1550" spans="1:6" x14ac:dyDescent="0.3">
      <c r="A1550" s="5" t="s">
        <v>14705</v>
      </c>
      <c r="B1550" s="5" t="s">
        <v>14706</v>
      </c>
      <c r="C1550" s="5" t="s">
        <v>14707</v>
      </c>
      <c r="D1550" s="5" t="b">
        <f t="shared" si="358"/>
        <v>1</v>
      </c>
      <c r="E1550" s="5" t="b">
        <f t="shared" si="359"/>
        <v>1</v>
      </c>
      <c r="F1550" s="5" t="b">
        <f t="shared" ref="F1550" si="362">OR(ISNUMBER(SEARCH("Material", C1550)), ISNUMBER(SEARCH("recover", C1550)))</f>
        <v>1</v>
      </c>
    </row>
    <row r="1551" spans="1:6" hidden="1" x14ac:dyDescent="0.3">
      <c r="A1551" s="2" t="s">
        <v>18948</v>
      </c>
      <c r="B1551" s="2" t="s">
        <v>18949</v>
      </c>
      <c r="C1551" s="2" t="s">
        <v>18950</v>
      </c>
      <c r="D1551" s="2" t="b">
        <f t="shared" si="358"/>
        <v>0</v>
      </c>
      <c r="E1551" s="2" t="b">
        <f t="shared" si="359"/>
        <v>0</v>
      </c>
    </row>
    <row r="1552" spans="1:6" hidden="1" x14ac:dyDescent="0.3">
      <c r="A1552" t="s">
        <v>8332</v>
      </c>
      <c r="B1552" t="s">
        <v>8333</v>
      </c>
      <c r="C1552" t="s">
        <v>8334</v>
      </c>
      <c r="D1552" t="b">
        <f t="shared" si="358"/>
        <v>1</v>
      </c>
      <c r="E1552" t="b">
        <f t="shared" si="359"/>
        <v>1</v>
      </c>
      <c r="F1552" t="b">
        <f t="shared" ref="F1552:F1554" si="363">OR(ISNUMBER(SEARCH("Material", C1552)), ISNUMBER(SEARCH("recover", C1552)))</f>
        <v>0</v>
      </c>
    </row>
    <row r="1553" spans="1:6" x14ac:dyDescent="0.3">
      <c r="A1553" s="5" t="s">
        <v>9388</v>
      </c>
      <c r="B1553" s="5" t="s">
        <v>9389</v>
      </c>
      <c r="C1553" s="5" t="s">
        <v>9390</v>
      </c>
      <c r="D1553" s="5" t="b">
        <f t="shared" si="358"/>
        <v>1</v>
      </c>
      <c r="E1553" s="5" t="b">
        <f t="shared" si="359"/>
        <v>1</v>
      </c>
      <c r="F1553" s="5" t="b">
        <f t="shared" si="363"/>
        <v>1</v>
      </c>
    </row>
    <row r="1554" spans="1:6" hidden="1" x14ac:dyDescent="0.3">
      <c r="A1554" t="s">
        <v>18951</v>
      </c>
      <c r="B1554" t="s">
        <v>18952</v>
      </c>
      <c r="C1554" t="s">
        <v>18953</v>
      </c>
      <c r="D1554" t="b">
        <f t="shared" si="358"/>
        <v>1</v>
      </c>
      <c r="E1554" t="b">
        <f t="shared" si="359"/>
        <v>1</v>
      </c>
      <c r="F1554" t="b">
        <f t="shared" si="363"/>
        <v>0</v>
      </c>
    </row>
    <row r="1555" spans="1:6" hidden="1" x14ac:dyDescent="0.3">
      <c r="A1555" s="2" t="s">
        <v>18954</v>
      </c>
      <c r="B1555" s="2" t="s">
        <v>18955</v>
      </c>
      <c r="C1555" s="2" t="s">
        <v>18956</v>
      </c>
      <c r="D1555" s="2" t="b">
        <f t="shared" si="358"/>
        <v>0</v>
      </c>
      <c r="E1555" s="2" t="b">
        <f t="shared" si="359"/>
        <v>0</v>
      </c>
    </row>
    <row r="1556" spans="1:6" x14ac:dyDescent="0.3">
      <c r="A1556" s="5" t="s">
        <v>2840</v>
      </c>
      <c r="B1556" s="5" t="s">
        <v>2841</v>
      </c>
      <c r="C1556" s="5" t="s">
        <v>2842</v>
      </c>
      <c r="D1556" s="5" t="b">
        <f t="shared" si="358"/>
        <v>1</v>
      </c>
      <c r="E1556" s="5" t="b">
        <f t="shared" si="359"/>
        <v>0</v>
      </c>
      <c r="F1556" s="5" t="b">
        <f t="shared" ref="F1556:F1557" si="364">OR(ISNUMBER(SEARCH("Material", C1556)), ISNUMBER(SEARCH("recover", C1556)))</f>
        <v>1</v>
      </c>
    </row>
    <row r="1557" spans="1:6" x14ac:dyDescent="0.3">
      <c r="A1557" s="5" t="s">
        <v>18957</v>
      </c>
      <c r="B1557" s="5" t="s">
        <v>18958</v>
      </c>
      <c r="C1557" s="5" t="s">
        <v>18959</v>
      </c>
      <c r="D1557" s="5" t="b">
        <f t="shared" si="358"/>
        <v>1</v>
      </c>
      <c r="E1557" s="5" t="b">
        <f t="shared" si="359"/>
        <v>1</v>
      </c>
      <c r="F1557" s="5" t="b">
        <f t="shared" si="364"/>
        <v>1</v>
      </c>
    </row>
    <row r="1558" spans="1:6" hidden="1" x14ac:dyDescent="0.3">
      <c r="A1558" s="2" t="s">
        <v>18960</v>
      </c>
      <c r="B1558" s="2" t="s">
        <v>18961</v>
      </c>
      <c r="C1558" s="2" t="s">
        <v>18962</v>
      </c>
      <c r="D1558" s="2" t="b">
        <f t="shared" si="358"/>
        <v>0</v>
      </c>
      <c r="E1558" s="2" t="b">
        <f t="shared" si="359"/>
        <v>0</v>
      </c>
    </row>
    <row r="1559" spans="1:6" x14ac:dyDescent="0.3">
      <c r="A1559" s="5" t="s">
        <v>533</v>
      </c>
      <c r="B1559" s="5" t="s">
        <v>534</v>
      </c>
      <c r="C1559" s="5" t="s">
        <v>535</v>
      </c>
      <c r="D1559" s="5" t="b">
        <f t="shared" si="358"/>
        <v>1</v>
      </c>
      <c r="E1559" s="5" t="b">
        <f t="shared" si="359"/>
        <v>1</v>
      </c>
      <c r="F1559" s="5" t="b">
        <f t="shared" ref="F1559:F1561" si="365">OR(ISNUMBER(SEARCH("Material", C1559)), ISNUMBER(SEARCH("recover", C1559)))</f>
        <v>1</v>
      </c>
    </row>
    <row r="1560" spans="1:6" hidden="1" x14ac:dyDescent="0.3">
      <c r="A1560" t="s">
        <v>18963</v>
      </c>
      <c r="B1560" t="s">
        <v>18964</v>
      </c>
      <c r="C1560" t="s">
        <v>18965</v>
      </c>
      <c r="D1560" t="b">
        <f t="shared" si="358"/>
        <v>1</v>
      </c>
      <c r="E1560" t="b">
        <f t="shared" si="359"/>
        <v>1</v>
      </c>
      <c r="F1560" t="b">
        <f t="shared" si="365"/>
        <v>0</v>
      </c>
    </row>
    <row r="1561" spans="1:6" x14ac:dyDescent="0.3">
      <c r="A1561" s="5" t="s">
        <v>1187</v>
      </c>
      <c r="B1561" s="5" t="s">
        <v>1188</v>
      </c>
      <c r="C1561" s="5" t="s">
        <v>1189</v>
      </c>
      <c r="D1561" s="5" t="b">
        <f t="shared" si="358"/>
        <v>1</v>
      </c>
      <c r="E1561" s="5" t="b">
        <f t="shared" si="359"/>
        <v>1</v>
      </c>
      <c r="F1561" s="5" t="b">
        <f t="shared" si="365"/>
        <v>1</v>
      </c>
    </row>
    <row r="1562" spans="1:6" hidden="1" x14ac:dyDescent="0.3">
      <c r="A1562" s="2" t="s">
        <v>18966</v>
      </c>
      <c r="B1562" s="2" t="s">
        <v>18967</v>
      </c>
      <c r="C1562" s="2" t="s">
        <v>18968</v>
      </c>
      <c r="D1562" s="2" t="b">
        <f t="shared" si="358"/>
        <v>0</v>
      </c>
      <c r="E1562" s="2" t="b">
        <f t="shared" si="359"/>
        <v>0</v>
      </c>
    </row>
    <row r="1563" spans="1:6" x14ac:dyDescent="0.3">
      <c r="A1563" s="5" t="s">
        <v>2637</v>
      </c>
      <c r="B1563" s="5" t="s">
        <v>2638</v>
      </c>
      <c r="C1563" s="5" t="s">
        <v>2639</v>
      </c>
      <c r="D1563" s="5" t="b">
        <f t="shared" si="358"/>
        <v>1</v>
      </c>
      <c r="E1563" s="5" t="b">
        <f t="shared" si="359"/>
        <v>1</v>
      </c>
      <c r="F1563" s="5" t="b">
        <f t="shared" ref="F1563:F1564" si="366">OR(ISNUMBER(SEARCH("Material", C1563)), ISNUMBER(SEARCH("recover", C1563)))</f>
        <v>1</v>
      </c>
    </row>
    <row r="1564" spans="1:6" x14ac:dyDescent="0.3">
      <c r="A1564" s="5" t="s">
        <v>3437</v>
      </c>
      <c r="B1564" s="5" t="s">
        <v>3438</v>
      </c>
      <c r="C1564" s="5" t="s">
        <v>3439</v>
      </c>
      <c r="D1564" s="5" t="b">
        <f t="shared" si="358"/>
        <v>1</v>
      </c>
      <c r="E1564" s="5" t="b">
        <f t="shared" si="359"/>
        <v>1</v>
      </c>
      <c r="F1564" s="5" t="b">
        <f t="shared" si="366"/>
        <v>1</v>
      </c>
    </row>
    <row r="1565" spans="1:6" hidden="1" x14ac:dyDescent="0.3">
      <c r="A1565" s="2" t="s">
        <v>18969</v>
      </c>
      <c r="B1565" s="2" t="s">
        <v>18970</v>
      </c>
      <c r="C1565" s="2" t="s">
        <v>18971</v>
      </c>
      <c r="D1565" s="2" t="b">
        <f t="shared" si="358"/>
        <v>0</v>
      </c>
      <c r="E1565" s="2" t="b">
        <f t="shared" si="359"/>
        <v>0</v>
      </c>
    </row>
    <row r="1566" spans="1:6" hidden="1" x14ac:dyDescent="0.3">
      <c r="A1566" s="2" t="s">
        <v>18972</v>
      </c>
      <c r="B1566" s="2" t="s">
        <v>18973</v>
      </c>
      <c r="C1566" s="2" t="s">
        <v>18974</v>
      </c>
      <c r="D1566" s="2" t="b">
        <f t="shared" si="358"/>
        <v>0</v>
      </c>
      <c r="E1566" s="2" t="b">
        <f t="shared" si="359"/>
        <v>0</v>
      </c>
    </row>
    <row r="1567" spans="1:6" hidden="1" x14ac:dyDescent="0.3">
      <c r="A1567" s="2" t="s">
        <v>4484</v>
      </c>
      <c r="B1567" s="2" t="s">
        <v>4485</v>
      </c>
      <c r="C1567" s="2" t="s">
        <v>4486</v>
      </c>
      <c r="D1567" s="2" t="b">
        <f t="shared" si="358"/>
        <v>0</v>
      </c>
      <c r="E1567" s="2" t="b">
        <f t="shared" si="359"/>
        <v>0</v>
      </c>
    </row>
    <row r="1568" spans="1:6" hidden="1" x14ac:dyDescent="0.3">
      <c r="A1568" s="2" t="s">
        <v>6137</v>
      </c>
      <c r="B1568" s="2" t="s">
        <v>6138</v>
      </c>
      <c r="C1568" s="2" t="s">
        <v>6139</v>
      </c>
      <c r="D1568" s="2" t="b">
        <f t="shared" si="358"/>
        <v>0</v>
      </c>
      <c r="E1568" s="2" t="b">
        <f t="shared" si="359"/>
        <v>0</v>
      </c>
    </row>
    <row r="1569" spans="1:6" x14ac:dyDescent="0.3">
      <c r="A1569" s="5" t="s">
        <v>18975</v>
      </c>
      <c r="B1569" s="5" t="s">
        <v>18976</v>
      </c>
      <c r="C1569" s="5" t="s">
        <v>18977</v>
      </c>
      <c r="D1569" s="5" t="b">
        <f t="shared" si="358"/>
        <v>1</v>
      </c>
      <c r="E1569" s="5" t="b">
        <f t="shared" si="359"/>
        <v>1</v>
      </c>
      <c r="F1569" s="5" t="b">
        <f t="shared" ref="F1569:F1573" si="367">OR(ISNUMBER(SEARCH("Material", C1569)), ISNUMBER(SEARCH("recover", C1569)))</f>
        <v>1</v>
      </c>
    </row>
    <row r="1570" spans="1:6" hidden="1" x14ac:dyDescent="0.3">
      <c r="A1570" t="s">
        <v>6340</v>
      </c>
      <c r="B1570" t="s">
        <v>6341</v>
      </c>
      <c r="C1570" t="s">
        <v>6342</v>
      </c>
      <c r="D1570" t="b">
        <f t="shared" si="358"/>
        <v>1</v>
      </c>
      <c r="E1570" t="b">
        <f t="shared" si="359"/>
        <v>1</v>
      </c>
      <c r="F1570" t="b">
        <f t="shared" si="367"/>
        <v>0</v>
      </c>
    </row>
    <row r="1571" spans="1:6" x14ac:dyDescent="0.3">
      <c r="A1571" s="5" t="s">
        <v>13790</v>
      </c>
      <c r="B1571" s="5" t="s">
        <v>13791</v>
      </c>
      <c r="C1571" s="5" t="s">
        <v>13792</v>
      </c>
      <c r="D1571" s="5" t="b">
        <f t="shared" si="358"/>
        <v>1</v>
      </c>
      <c r="E1571" s="5" t="b">
        <f t="shared" si="359"/>
        <v>1</v>
      </c>
      <c r="F1571" s="5" t="b">
        <f t="shared" si="367"/>
        <v>1</v>
      </c>
    </row>
    <row r="1572" spans="1:6" x14ac:dyDescent="0.3">
      <c r="A1572" s="5" t="s">
        <v>18978</v>
      </c>
      <c r="B1572" s="5" t="s">
        <v>18979</v>
      </c>
      <c r="C1572" s="5" t="s">
        <v>18980</v>
      </c>
      <c r="D1572" s="5" t="b">
        <f t="shared" si="358"/>
        <v>1</v>
      </c>
      <c r="E1572" s="5" t="b">
        <f t="shared" si="359"/>
        <v>1</v>
      </c>
      <c r="F1572" s="5" t="b">
        <f t="shared" si="367"/>
        <v>1</v>
      </c>
    </row>
    <row r="1573" spans="1:6" hidden="1" x14ac:dyDescent="0.3">
      <c r="A1573" t="s">
        <v>14065</v>
      </c>
      <c r="B1573" t="s">
        <v>14066</v>
      </c>
      <c r="C1573" t="s">
        <v>14067</v>
      </c>
      <c r="D1573" t="b">
        <f t="shared" si="358"/>
        <v>1</v>
      </c>
      <c r="E1573" t="b">
        <f t="shared" si="359"/>
        <v>0</v>
      </c>
      <c r="F1573" t="b">
        <f t="shared" si="367"/>
        <v>0</v>
      </c>
    </row>
    <row r="1574" spans="1:6" hidden="1" x14ac:dyDescent="0.3">
      <c r="A1574" s="2" t="s">
        <v>18981</v>
      </c>
      <c r="B1574" s="2" t="s">
        <v>18982</v>
      </c>
      <c r="C1574" s="2" t="s">
        <v>18983</v>
      </c>
      <c r="D1574" s="2" t="b">
        <f t="shared" si="358"/>
        <v>0</v>
      </c>
      <c r="E1574" s="2" t="b">
        <f t="shared" si="359"/>
        <v>0</v>
      </c>
    </row>
    <row r="1575" spans="1:6" x14ac:dyDescent="0.3">
      <c r="A1575" s="5" t="s">
        <v>18984</v>
      </c>
      <c r="B1575" s="5" t="s">
        <v>18985</v>
      </c>
      <c r="C1575" s="5" t="s">
        <v>18986</v>
      </c>
      <c r="D1575" s="5" t="b">
        <f t="shared" si="358"/>
        <v>1</v>
      </c>
      <c r="E1575" s="5" t="b">
        <f t="shared" si="359"/>
        <v>1</v>
      </c>
      <c r="F1575" s="5" t="b">
        <f t="shared" ref="F1575:F1576" si="368">OR(ISNUMBER(SEARCH("Material", C1575)), ISNUMBER(SEARCH("recover", C1575)))</f>
        <v>1</v>
      </c>
    </row>
    <row r="1576" spans="1:6" x14ac:dyDescent="0.3">
      <c r="A1576" s="5" t="s">
        <v>4663</v>
      </c>
      <c r="B1576" s="5" t="s">
        <v>4664</v>
      </c>
      <c r="C1576" s="5" t="s">
        <v>4665</v>
      </c>
      <c r="D1576" s="5" t="b">
        <f t="shared" si="358"/>
        <v>1</v>
      </c>
      <c r="E1576" s="5" t="b">
        <f t="shared" si="359"/>
        <v>1</v>
      </c>
      <c r="F1576" s="5" t="b">
        <f t="shared" si="368"/>
        <v>1</v>
      </c>
    </row>
    <row r="1577" spans="1:6" hidden="1" x14ac:dyDescent="0.3">
      <c r="A1577" s="2" t="s">
        <v>6630</v>
      </c>
      <c r="B1577" s="2" t="s">
        <v>6631</v>
      </c>
      <c r="C1577" s="2" t="s">
        <v>6632</v>
      </c>
      <c r="D1577" s="2" t="b">
        <f t="shared" si="358"/>
        <v>0</v>
      </c>
      <c r="E1577" s="2" t="b">
        <f t="shared" si="359"/>
        <v>0</v>
      </c>
    </row>
    <row r="1578" spans="1:6" hidden="1" x14ac:dyDescent="0.3">
      <c r="A1578" s="2" t="s">
        <v>18987</v>
      </c>
      <c r="B1578" s="2" t="s">
        <v>18988</v>
      </c>
      <c r="C1578" s="2" t="s">
        <v>18989</v>
      </c>
      <c r="D1578" s="2" t="b">
        <f t="shared" si="358"/>
        <v>0</v>
      </c>
      <c r="E1578" s="2" t="b">
        <f t="shared" si="359"/>
        <v>0</v>
      </c>
    </row>
    <row r="1579" spans="1:6" hidden="1" x14ac:dyDescent="0.3">
      <c r="A1579" s="2" t="s">
        <v>9554</v>
      </c>
      <c r="B1579" s="2" t="s">
        <v>9555</v>
      </c>
      <c r="C1579" s="2" t="s">
        <v>9556</v>
      </c>
      <c r="D1579" s="2" t="b">
        <f t="shared" si="358"/>
        <v>0</v>
      </c>
      <c r="E1579" s="2" t="b">
        <f t="shared" si="359"/>
        <v>0</v>
      </c>
    </row>
    <row r="1580" spans="1:6" hidden="1" x14ac:dyDescent="0.3">
      <c r="A1580" s="2" t="s">
        <v>15417</v>
      </c>
      <c r="B1580" s="2" t="s">
        <v>15418</v>
      </c>
      <c r="C1580" s="2" t="s">
        <v>15419</v>
      </c>
      <c r="D1580" s="2" t="b">
        <f t="shared" si="358"/>
        <v>0</v>
      </c>
      <c r="E1580" s="2" t="b">
        <f t="shared" si="359"/>
        <v>0</v>
      </c>
    </row>
    <row r="1581" spans="1:6" x14ac:dyDescent="0.3">
      <c r="A1581" s="5" t="s">
        <v>18990</v>
      </c>
      <c r="B1581" s="5" t="s">
        <v>18991</v>
      </c>
      <c r="C1581" s="5" t="s">
        <v>18992</v>
      </c>
      <c r="D1581" s="5" t="b">
        <f t="shared" si="358"/>
        <v>1</v>
      </c>
      <c r="E1581" s="5" t="b">
        <f t="shared" si="359"/>
        <v>1</v>
      </c>
      <c r="F1581" s="5" t="b">
        <f t="shared" ref="F1581:F1586" si="369">OR(ISNUMBER(SEARCH("Material", C1581)), ISNUMBER(SEARCH("recover", C1581)))</f>
        <v>1</v>
      </c>
    </row>
    <row r="1582" spans="1:6" ht="409.6" x14ac:dyDescent="0.3">
      <c r="A1582" s="5" t="s">
        <v>18993</v>
      </c>
      <c r="B1582" s="5" t="s">
        <v>18994</v>
      </c>
      <c r="C1582" s="6" t="s">
        <v>18995</v>
      </c>
      <c r="D1582" s="5" t="b">
        <f t="shared" si="358"/>
        <v>1</v>
      </c>
      <c r="E1582" s="5" t="b">
        <f t="shared" si="359"/>
        <v>1</v>
      </c>
      <c r="F1582" s="5" t="b">
        <f t="shared" si="369"/>
        <v>1</v>
      </c>
    </row>
    <row r="1583" spans="1:6" hidden="1" x14ac:dyDescent="0.3">
      <c r="A1583" t="s">
        <v>18996</v>
      </c>
      <c r="B1583" t="s">
        <v>18997</v>
      </c>
      <c r="C1583" t="s">
        <v>18998</v>
      </c>
      <c r="D1583" t="b">
        <f t="shared" si="358"/>
        <v>1</v>
      </c>
      <c r="E1583" t="b">
        <f t="shared" si="359"/>
        <v>1</v>
      </c>
      <c r="F1583" t="b">
        <f t="shared" si="369"/>
        <v>0</v>
      </c>
    </row>
    <row r="1584" spans="1:6" hidden="1" x14ac:dyDescent="0.3">
      <c r="A1584" t="s">
        <v>8823</v>
      </c>
      <c r="B1584" t="s">
        <v>8824</v>
      </c>
      <c r="C1584" t="s">
        <v>8825</v>
      </c>
      <c r="D1584" t="b">
        <f t="shared" si="358"/>
        <v>1</v>
      </c>
      <c r="E1584" t="b">
        <f t="shared" si="359"/>
        <v>1</v>
      </c>
      <c r="F1584" t="b">
        <f t="shared" si="369"/>
        <v>0</v>
      </c>
    </row>
    <row r="1585" spans="1:6" x14ac:dyDescent="0.3">
      <c r="A1585" s="5" t="s">
        <v>8951</v>
      </c>
      <c r="B1585" s="5" t="s">
        <v>8952</v>
      </c>
      <c r="C1585" s="5" t="s">
        <v>8953</v>
      </c>
      <c r="D1585" s="5" t="b">
        <f t="shared" si="358"/>
        <v>1</v>
      </c>
      <c r="E1585" s="5" t="b">
        <f t="shared" si="359"/>
        <v>1</v>
      </c>
      <c r="F1585" s="5" t="b">
        <f t="shared" si="369"/>
        <v>1</v>
      </c>
    </row>
    <row r="1586" spans="1:6" hidden="1" x14ac:dyDescent="0.3">
      <c r="A1586" t="s">
        <v>18999</v>
      </c>
      <c r="B1586" t="s">
        <v>19000</v>
      </c>
      <c r="C1586" t="s">
        <v>19001</v>
      </c>
      <c r="D1586" t="b">
        <f t="shared" si="358"/>
        <v>1</v>
      </c>
      <c r="E1586" t="b">
        <f t="shared" si="359"/>
        <v>1</v>
      </c>
      <c r="F1586" t="b">
        <f t="shared" si="369"/>
        <v>0</v>
      </c>
    </row>
    <row r="1587" spans="1:6" hidden="1" x14ac:dyDescent="0.3">
      <c r="A1587" s="2" t="s">
        <v>9407</v>
      </c>
      <c r="B1587" s="2" t="s">
        <v>9408</v>
      </c>
      <c r="C1587" s="2" t="s">
        <v>9409</v>
      </c>
      <c r="D1587" s="2" t="b">
        <f t="shared" si="358"/>
        <v>0</v>
      </c>
      <c r="E1587" s="2" t="b">
        <f t="shared" si="359"/>
        <v>0</v>
      </c>
    </row>
    <row r="1588" spans="1:6" x14ac:dyDescent="0.3">
      <c r="A1588" s="5" t="s">
        <v>8649</v>
      </c>
      <c r="B1588" s="5" t="s">
        <v>8650</v>
      </c>
      <c r="C1588" s="5" t="s">
        <v>8651</v>
      </c>
      <c r="D1588" s="5" t="b">
        <f t="shared" si="358"/>
        <v>1</v>
      </c>
      <c r="E1588" s="5" t="b">
        <f t="shared" si="359"/>
        <v>1</v>
      </c>
      <c r="F1588" s="5" t="b">
        <f t="shared" ref="F1588" si="370">OR(ISNUMBER(SEARCH("Material", C1588)), ISNUMBER(SEARCH("recover", C1588)))</f>
        <v>1</v>
      </c>
    </row>
    <row r="1589" spans="1:6" hidden="1" x14ac:dyDescent="0.3">
      <c r="A1589" s="2" t="s">
        <v>15408</v>
      </c>
      <c r="B1589" s="2" t="s">
        <v>15409</v>
      </c>
      <c r="C1589" s="2" t="s">
        <v>15410</v>
      </c>
      <c r="D1589" s="2" t="b">
        <f t="shared" si="358"/>
        <v>0</v>
      </c>
      <c r="E1589" s="2" t="b">
        <f t="shared" si="359"/>
        <v>0</v>
      </c>
    </row>
    <row r="1590" spans="1:6" x14ac:dyDescent="0.3">
      <c r="A1590" s="5" t="s">
        <v>19002</v>
      </c>
      <c r="B1590" s="5" t="s">
        <v>19003</v>
      </c>
      <c r="C1590" s="5" t="s">
        <v>19004</v>
      </c>
      <c r="D1590" s="5" t="b">
        <f t="shared" si="358"/>
        <v>1</v>
      </c>
      <c r="E1590" s="5" t="b">
        <f t="shared" si="359"/>
        <v>1</v>
      </c>
      <c r="F1590" s="5" t="b">
        <f t="shared" ref="F1590:F1593" si="371">OR(ISNUMBER(SEARCH("Material", C1590)), ISNUMBER(SEARCH("recover", C1590)))</f>
        <v>1</v>
      </c>
    </row>
    <row r="1591" spans="1:6" x14ac:dyDescent="0.3">
      <c r="A1591" s="5" t="s">
        <v>19005</v>
      </c>
      <c r="B1591" s="5" t="s">
        <v>19006</v>
      </c>
      <c r="C1591" s="5" t="s">
        <v>19007</v>
      </c>
      <c r="D1591" s="5" t="b">
        <f t="shared" si="358"/>
        <v>1</v>
      </c>
      <c r="E1591" s="5" t="b">
        <f t="shared" si="359"/>
        <v>1</v>
      </c>
      <c r="F1591" s="5" t="b">
        <f t="shared" si="371"/>
        <v>1</v>
      </c>
    </row>
    <row r="1592" spans="1:6" x14ac:dyDescent="0.3">
      <c r="A1592" s="5" t="s">
        <v>19008</v>
      </c>
      <c r="B1592" s="5" t="s">
        <v>19009</v>
      </c>
      <c r="C1592" s="5" t="s">
        <v>19010</v>
      </c>
      <c r="D1592" s="5" t="b">
        <f t="shared" si="358"/>
        <v>1</v>
      </c>
      <c r="E1592" s="5" t="b">
        <f t="shared" si="359"/>
        <v>1</v>
      </c>
      <c r="F1592" s="5" t="b">
        <f t="shared" si="371"/>
        <v>1</v>
      </c>
    </row>
    <row r="1593" spans="1:6" x14ac:dyDescent="0.3">
      <c r="A1593" s="5" t="s">
        <v>19011</v>
      </c>
      <c r="B1593" s="5" t="s">
        <v>19012</v>
      </c>
      <c r="C1593" s="5" t="s">
        <v>19013</v>
      </c>
      <c r="D1593" s="5" t="b">
        <f t="shared" si="358"/>
        <v>1</v>
      </c>
      <c r="E1593" s="5" t="b">
        <f t="shared" si="359"/>
        <v>1</v>
      </c>
      <c r="F1593" s="5" t="b">
        <f t="shared" si="371"/>
        <v>1</v>
      </c>
    </row>
    <row r="1594" spans="1:6" hidden="1" x14ac:dyDescent="0.3">
      <c r="A1594" s="2" t="s">
        <v>9993</v>
      </c>
      <c r="B1594" s="2" t="s">
        <v>9994</v>
      </c>
      <c r="C1594" s="2" t="s">
        <v>9995</v>
      </c>
      <c r="D1594" s="2" t="b">
        <f t="shared" si="358"/>
        <v>0</v>
      </c>
      <c r="E1594" s="2" t="b">
        <f t="shared" si="359"/>
        <v>0</v>
      </c>
    </row>
    <row r="1595" spans="1:6" hidden="1" x14ac:dyDescent="0.3">
      <c r="A1595" t="s">
        <v>19014</v>
      </c>
      <c r="B1595" t="s">
        <v>19015</v>
      </c>
      <c r="C1595" t="s">
        <v>19016</v>
      </c>
      <c r="D1595" t="b">
        <f t="shared" si="358"/>
        <v>1</v>
      </c>
      <c r="E1595" t="b">
        <f t="shared" si="359"/>
        <v>1</v>
      </c>
      <c r="F1595" t="b">
        <f t="shared" ref="F1595:F1596" si="372">OR(ISNUMBER(SEARCH("Material", C1595)), ISNUMBER(SEARCH("recover", C1595)))</f>
        <v>0</v>
      </c>
    </row>
    <row r="1596" spans="1:6" x14ac:dyDescent="0.3">
      <c r="A1596" s="5" t="s">
        <v>19017</v>
      </c>
      <c r="B1596" s="5" t="s">
        <v>19018</v>
      </c>
      <c r="C1596" s="5" t="s">
        <v>19019</v>
      </c>
      <c r="D1596" s="5" t="b">
        <f t="shared" si="358"/>
        <v>1</v>
      </c>
      <c r="E1596" s="5" t="b">
        <f t="shared" si="359"/>
        <v>1</v>
      </c>
      <c r="F1596" s="5" t="b">
        <f t="shared" si="372"/>
        <v>1</v>
      </c>
    </row>
    <row r="1597" spans="1:6" hidden="1" x14ac:dyDescent="0.3">
      <c r="A1597" s="2" t="s">
        <v>19020</v>
      </c>
      <c r="B1597" s="2" t="s">
        <v>19021</v>
      </c>
      <c r="C1597" s="2" t="s">
        <v>19022</v>
      </c>
      <c r="D1597" s="2" t="b">
        <f t="shared" si="358"/>
        <v>0</v>
      </c>
      <c r="E1597" s="2" t="b">
        <f t="shared" si="359"/>
        <v>0</v>
      </c>
    </row>
    <row r="1598" spans="1:6" x14ac:dyDescent="0.3">
      <c r="A1598" s="5" t="s">
        <v>19023</v>
      </c>
      <c r="B1598" s="5" t="s">
        <v>19024</v>
      </c>
      <c r="C1598" s="5" t="s">
        <v>19025</v>
      </c>
      <c r="D1598" s="5" t="b">
        <f t="shared" si="358"/>
        <v>1</v>
      </c>
      <c r="E1598" s="5" t="b">
        <f t="shared" si="359"/>
        <v>1</v>
      </c>
      <c r="F1598" s="5" t="b">
        <f t="shared" ref="F1598" si="373">OR(ISNUMBER(SEARCH("Material", C1598)), ISNUMBER(SEARCH("recover", C1598)))</f>
        <v>1</v>
      </c>
    </row>
    <row r="1599" spans="1:6" hidden="1" x14ac:dyDescent="0.3">
      <c r="A1599" s="2" t="s">
        <v>4292</v>
      </c>
      <c r="B1599" s="2" t="s">
        <v>4293</v>
      </c>
      <c r="C1599" s="2" t="s">
        <v>4294</v>
      </c>
      <c r="D1599" s="2" t="b">
        <f t="shared" si="358"/>
        <v>0</v>
      </c>
      <c r="E1599" s="2" t="b">
        <f t="shared" si="359"/>
        <v>0</v>
      </c>
    </row>
    <row r="1600" spans="1:6" x14ac:dyDescent="0.3">
      <c r="A1600" s="5" t="s">
        <v>8819</v>
      </c>
      <c r="B1600" s="5" t="s">
        <v>8820</v>
      </c>
      <c r="C1600" s="5" t="s">
        <v>8821</v>
      </c>
      <c r="D1600" s="5" t="b">
        <f t="shared" si="358"/>
        <v>1</v>
      </c>
      <c r="E1600" s="5" t="b">
        <f t="shared" si="359"/>
        <v>1</v>
      </c>
      <c r="F1600" s="5" t="b">
        <f t="shared" ref="F1600" si="374">OR(ISNUMBER(SEARCH("Material", C1600)), ISNUMBER(SEARCH("recover", C1600)))</f>
        <v>1</v>
      </c>
    </row>
    <row r="1601" spans="1:6" hidden="1" x14ac:dyDescent="0.3">
      <c r="A1601" s="2" t="s">
        <v>19026</v>
      </c>
      <c r="B1601" s="2" t="s">
        <v>19027</v>
      </c>
      <c r="C1601" s="2" t="s">
        <v>19028</v>
      </c>
      <c r="D1601" s="2" t="b">
        <f t="shared" si="358"/>
        <v>0</v>
      </c>
      <c r="E1601" s="2" t="b">
        <f t="shared" si="359"/>
        <v>0</v>
      </c>
    </row>
    <row r="1602" spans="1:6" hidden="1" x14ac:dyDescent="0.3">
      <c r="A1602" s="2" t="s">
        <v>19029</v>
      </c>
      <c r="B1602" s="2" t="s">
        <v>19030</v>
      </c>
      <c r="C1602" s="2" t="s">
        <v>19031</v>
      </c>
      <c r="D1602" s="2" t="b">
        <f t="shared" si="358"/>
        <v>0</v>
      </c>
      <c r="E1602" s="2" t="b">
        <f t="shared" si="359"/>
        <v>0</v>
      </c>
    </row>
    <row r="1603" spans="1:6" x14ac:dyDescent="0.3">
      <c r="A1603" s="5" t="s">
        <v>21</v>
      </c>
      <c r="B1603" s="5" t="s">
        <v>22</v>
      </c>
      <c r="C1603" s="5" t="s">
        <v>23</v>
      </c>
      <c r="D1603" s="5" t="b">
        <f t="shared" ref="D1603:D1666" si="375">OR(ISNUMBER(SEARCH("Battery", C1603)), ISNUMBER(SEARCH("Batteries", C1603)))</f>
        <v>1</v>
      </c>
      <c r="E1603" s="5" t="b">
        <f t="shared" ref="E1603:E1666" si="376">OR(ISNUMBER(SEARCH("Battery", B1603)), ISNUMBER(SEARCH("Batteries", B1603)))</f>
        <v>1</v>
      </c>
      <c r="F1603" s="5" t="b">
        <f t="shared" ref="F1603:F1607" si="377">OR(ISNUMBER(SEARCH("Material", C1603)), ISNUMBER(SEARCH("recover", C1603)))</f>
        <v>1</v>
      </c>
    </row>
    <row r="1604" spans="1:6" hidden="1" x14ac:dyDescent="0.3">
      <c r="A1604" t="s">
        <v>12763</v>
      </c>
      <c r="B1604" t="s">
        <v>12764</v>
      </c>
      <c r="C1604" t="s">
        <v>12765</v>
      </c>
      <c r="D1604" t="b">
        <f t="shared" si="375"/>
        <v>1</v>
      </c>
      <c r="E1604" t="b">
        <f t="shared" si="376"/>
        <v>1</v>
      </c>
      <c r="F1604" t="b">
        <f t="shared" si="377"/>
        <v>0</v>
      </c>
    </row>
    <row r="1605" spans="1:6" x14ac:dyDescent="0.3">
      <c r="A1605" s="5" t="s">
        <v>1158</v>
      </c>
      <c r="B1605" s="5" t="s">
        <v>1159</v>
      </c>
      <c r="C1605" s="5" t="s">
        <v>1160</v>
      </c>
      <c r="D1605" s="5" t="b">
        <f t="shared" si="375"/>
        <v>1</v>
      </c>
      <c r="E1605" s="5" t="b">
        <f t="shared" si="376"/>
        <v>1</v>
      </c>
      <c r="F1605" s="5" t="b">
        <f t="shared" si="377"/>
        <v>1</v>
      </c>
    </row>
    <row r="1606" spans="1:6" hidden="1" x14ac:dyDescent="0.3">
      <c r="A1606" t="s">
        <v>12970</v>
      </c>
      <c r="B1606" t="s">
        <v>12971</v>
      </c>
      <c r="C1606" t="s">
        <v>12972</v>
      </c>
      <c r="D1606" t="b">
        <f t="shared" si="375"/>
        <v>1</v>
      </c>
      <c r="E1606" t="b">
        <f t="shared" si="376"/>
        <v>1</v>
      </c>
      <c r="F1606" t="b">
        <f t="shared" si="377"/>
        <v>0</v>
      </c>
    </row>
    <row r="1607" spans="1:6" x14ac:dyDescent="0.3">
      <c r="A1607" s="5" t="s">
        <v>2017</v>
      </c>
      <c r="B1607" s="5" t="s">
        <v>19032</v>
      </c>
      <c r="C1607" s="5" t="s">
        <v>19033</v>
      </c>
      <c r="D1607" s="5" t="b">
        <f t="shared" si="375"/>
        <v>1</v>
      </c>
      <c r="E1607" s="5" t="b">
        <f t="shared" si="376"/>
        <v>1</v>
      </c>
      <c r="F1607" s="5" t="b">
        <f t="shared" si="377"/>
        <v>1</v>
      </c>
    </row>
    <row r="1608" spans="1:6" hidden="1" x14ac:dyDescent="0.3">
      <c r="A1608" s="2" t="s">
        <v>19034</v>
      </c>
      <c r="B1608" s="2" t="s">
        <v>19035</v>
      </c>
      <c r="C1608" s="2" t="s">
        <v>19036</v>
      </c>
      <c r="D1608" s="2" t="b">
        <f t="shared" si="375"/>
        <v>0</v>
      </c>
      <c r="E1608" s="2" t="b">
        <f t="shared" si="376"/>
        <v>0</v>
      </c>
    </row>
    <row r="1609" spans="1:6" x14ac:dyDescent="0.3">
      <c r="A1609" s="5" t="s">
        <v>19037</v>
      </c>
      <c r="B1609" s="5" t="s">
        <v>19038</v>
      </c>
      <c r="C1609" s="5" t="s">
        <v>19039</v>
      </c>
      <c r="D1609" s="5" t="b">
        <f t="shared" si="375"/>
        <v>1</v>
      </c>
      <c r="E1609" s="5" t="b">
        <f t="shared" si="376"/>
        <v>1</v>
      </c>
      <c r="F1609" s="5" t="b">
        <f t="shared" ref="F1609:F1612" si="378">OR(ISNUMBER(SEARCH("Material", C1609)), ISNUMBER(SEARCH("recover", C1609)))</f>
        <v>1</v>
      </c>
    </row>
    <row r="1610" spans="1:6" x14ac:dyDescent="0.3">
      <c r="A1610" s="5" t="s">
        <v>19040</v>
      </c>
      <c r="B1610" s="5" t="s">
        <v>19041</v>
      </c>
      <c r="C1610" s="5" t="s">
        <v>19042</v>
      </c>
      <c r="D1610" s="5" t="b">
        <f t="shared" si="375"/>
        <v>1</v>
      </c>
      <c r="E1610" s="5" t="b">
        <f t="shared" si="376"/>
        <v>1</v>
      </c>
      <c r="F1610" s="5" t="b">
        <f t="shared" si="378"/>
        <v>1</v>
      </c>
    </row>
    <row r="1611" spans="1:6" x14ac:dyDescent="0.3">
      <c r="A1611" s="5" t="s">
        <v>19043</v>
      </c>
      <c r="B1611" s="5" t="s">
        <v>19044</v>
      </c>
      <c r="C1611" s="5" t="s">
        <v>19045</v>
      </c>
      <c r="D1611" s="5" t="b">
        <f t="shared" si="375"/>
        <v>1</v>
      </c>
      <c r="E1611" s="5" t="b">
        <f t="shared" si="376"/>
        <v>1</v>
      </c>
      <c r="F1611" s="5" t="b">
        <f t="shared" si="378"/>
        <v>1</v>
      </c>
    </row>
    <row r="1612" spans="1:6" hidden="1" x14ac:dyDescent="0.3">
      <c r="A1612" t="s">
        <v>19046</v>
      </c>
      <c r="B1612" t="s">
        <v>19047</v>
      </c>
      <c r="C1612" t="s">
        <v>19048</v>
      </c>
      <c r="D1612" t="b">
        <f t="shared" si="375"/>
        <v>1</v>
      </c>
      <c r="E1612" t="b">
        <f t="shared" si="376"/>
        <v>1</v>
      </c>
      <c r="F1612" t="b">
        <f t="shared" si="378"/>
        <v>0</v>
      </c>
    </row>
    <row r="1613" spans="1:6" hidden="1" x14ac:dyDescent="0.3">
      <c r="A1613" s="2" t="s">
        <v>19049</v>
      </c>
      <c r="B1613" s="2" t="s">
        <v>19050</v>
      </c>
      <c r="C1613" s="2" t="s">
        <v>19051</v>
      </c>
      <c r="D1613" s="2" t="b">
        <f t="shared" si="375"/>
        <v>0</v>
      </c>
      <c r="E1613" s="2" t="b">
        <f t="shared" si="376"/>
        <v>0</v>
      </c>
    </row>
    <row r="1614" spans="1:6" x14ac:dyDescent="0.3">
      <c r="A1614" s="5" t="s">
        <v>4428</v>
      </c>
      <c r="B1614" s="5" t="s">
        <v>4429</v>
      </c>
      <c r="C1614" s="5" t="s">
        <v>4430</v>
      </c>
      <c r="D1614" s="5" t="b">
        <f t="shared" si="375"/>
        <v>1</v>
      </c>
      <c r="E1614" s="5" t="b">
        <f t="shared" si="376"/>
        <v>0</v>
      </c>
      <c r="F1614" s="5" t="b">
        <f t="shared" ref="F1614" si="379">OR(ISNUMBER(SEARCH("Material", C1614)), ISNUMBER(SEARCH("recover", C1614)))</f>
        <v>1</v>
      </c>
    </row>
    <row r="1615" spans="1:6" hidden="1" x14ac:dyDescent="0.3">
      <c r="A1615" s="2" t="s">
        <v>19052</v>
      </c>
      <c r="B1615" s="2" t="s">
        <v>19053</v>
      </c>
      <c r="C1615" s="2" t="s">
        <v>19054</v>
      </c>
      <c r="D1615" s="2" t="b">
        <f t="shared" si="375"/>
        <v>0</v>
      </c>
      <c r="E1615" s="2" t="b">
        <f t="shared" si="376"/>
        <v>0</v>
      </c>
    </row>
    <row r="1616" spans="1:6" x14ac:dyDescent="0.3">
      <c r="A1616" s="5" t="s">
        <v>4738</v>
      </c>
      <c r="B1616" s="5" t="s">
        <v>4739</v>
      </c>
      <c r="C1616" s="5" t="s">
        <v>4740</v>
      </c>
      <c r="D1616" s="5" t="b">
        <f t="shared" si="375"/>
        <v>1</v>
      </c>
      <c r="E1616" s="5" t="b">
        <f t="shared" si="376"/>
        <v>0</v>
      </c>
      <c r="F1616" s="5" t="b">
        <f t="shared" ref="F1616:F1621" si="380">OR(ISNUMBER(SEARCH("Material", C1616)), ISNUMBER(SEARCH("recover", C1616)))</f>
        <v>1</v>
      </c>
    </row>
    <row r="1617" spans="1:6" x14ac:dyDescent="0.3">
      <c r="A1617" s="5" t="s">
        <v>6265</v>
      </c>
      <c r="B1617" s="5" t="s">
        <v>6266</v>
      </c>
      <c r="C1617" s="5" t="s">
        <v>6267</v>
      </c>
      <c r="D1617" s="5" t="b">
        <f t="shared" si="375"/>
        <v>1</v>
      </c>
      <c r="E1617" s="5" t="b">
        <f t="shared" si="376"/>
        <v>1</v>
      </c>
      <c r="F1617" s="5" t="b">
        <f t="shared" si="380"/>
        <v>1</v>
      </c>
    </row>
    <row r="1618" spans="1:6" x14ac:dyDescent="0.3">
      <c r="A1618" s="5" t="s">
        <v>5374</v>
      </c>
      <c r="B1618" s="5" t="s">
        <v>5375</v>
      </c>
      <c r="C1618" s="5" t="s">
        <v>5376</v>
      </c>
      <c r="D1618" s="5" t="b">
        <f t="shared" si="375"/>
        <v>1</v>
      </c>
      <c r="E1618" s="5" t="b">
        <f t="shared" si="376"/>
        <v>1</v>
      </c>
      <c r="F1618" s="5" t="b">
        <f t="shared" si="380"/>
        <v>1</v>
      </c>
    </row>
    <row r="1619" spans="1:6" x14ac:dyDescent="0.3">
      <c r="A1619" s="5" t="s">
        <v>7258</v>
      </c>
      <c r="B1619" s="5" t="s">
        <v>7259</v>
      </c>
      <c r="C1619" s="5" t="s">
        <v>7260</v>
      </c>
      <c r="D1619" s="5" t="b">
        <f t="shared" si="375"/>
        <v>1</v>
      </c>
      <c r="E1619" s="5" t="b">
        <f t="shared" si="376"/>
        <v>1</v>
      </c>
      <c r="F1619" s="5" t="b">
        <f t="shared" si="380"/>
        <v>1</v>
      </c>
    </row>
    <row r="1620" spans="1:6" x14ac:dyDescent="0.3">
      <c r="A1620" s="5" t="s">
        <v>19055</v>
      </c>
      <c r="B1620" s="5" t="s">
        <v>19056</v>
      </c>
      <c r="C1620" s="5" t="s">
        <v>19057</v>
      </c>
      <c r="D1620" s="5" t="b">
        <f t="shared" si="375"/>
        <v>1</v>
      </c>
      <c r="E1620" s="5" t="b">
        <f t="shared" si="376"/>
        <v>1</v>
      </c>
      <c r="F1620" s="5" t="b">
        <f t="shared" si="380"/>
        <v>1</v>
      </c>
    </row>
    <row r="1621" spans="1:6" x14ac:dyDescent="0.3">
      <c r="A1621" s="5" t="s">
        <v>7648</v>
      </c>
      <c r="B1621" s="5" t="s">
        <v>7649</v>
      </c>
      <c r="C1621" s="5" t="s">
        <v>7650</v>
      </c>
      <c r="D1621" s="5" t="b">
        <f t="shared" si="375"/>
        <v>1</v>
      </c>
      <c r="E1621" s="5" t="b">
        <f t="shared" si="376"/>
        <v>0</v>
      </c>
      <c r="F1621" s="5" t="b">
        <f t="shared" si="380"/>
        <v>1</v>
      </c>
    </row>
    <row r="1622" spans="1:6" hidden="1" x14ac:dyDescent="0.3">
      <c r="A1622" s="2" t="s">
        <v>14786</v>
      </c>
      <c r="B1622" s="2" t="s">
        <v>14787</v>
      </c>
      <c r="C1622" s="2" t="s">
        <v>14788</v>
      </c>
      <c r="D1622" s="2" t="b">
        <f t="shared" si="375"/>
        <v>0</v>
      </c>
      <c r="E1622" s="2" t="b">
        <f t="shared" si="376"/>
        <v>0</v>
      </c>
    </row>
    <row r="1623" spans="1:6" x14ac:dyDescent="0.3">
      <c r="A1623" s="5" t="s">
        <v>19058</v>
      </c>
      <c r="B1623" s="5" t="s">
        <v>19059</v>
      </c>
      <c r="C1623" s="5" t="s">
        <v>19060</v>
      </c>
      <c r="D1623" s="5" t="b">
        <f t="shared" si="375"/>
        <v>1</v>
      </c>
      <c r="E1623" s="5" t="b">
        <f t="shared" si="376"/>
        <v>1</v>
      </c>
      <c r="F1623" s="5" t="b">
        <f t="shared" ref="F1623:F1624" si="381">OR(ISNUMBER(SEARCH("Material", C1623)), ISNUMBER(SEARCH("recover", C1623)))</f>
        <v>1</v>
      </c>
    </row>
    <row r="1624" spans="1:6" x14ac:dyDescent="0.3">
      <c r="A1624" s="5" t="s">
        <v>7005</v>
      </c>
      <c r="B1624" s="5" t="s">
        <v>7006</v>
      </c>
      <c r="C1624" s="5" t="s">
        <v>7007</v>
      </c>
      <c r="D1624" s="5" t="b">
        <f t="shared" si="375"/>
        <v>1</v>
      </c>
      <c r="E1624" s="5" t="b">
        <f t="shared" si="376"/>
        <v>1</v>
      </c>
      <c r="F1624" s="5" t="b">
        <f t="shared" si="381"/>
        <v>1</v>
      </c>
    </row>
    <row r="1625" spans="1:6" hidden="1" x14ac:dyDescent="0.3">
      <c r="A1625" s="2" t="s">
        <v>14833</v>
      </c>
      <c r="B1625" s="2" t="s">
        <v>14834</v>
      </c>
      <c r="C1625" s="2" t="s">
        <v>14835</v>
      </c>
      <c r="D1625" s="2" t="b">
        <f t="shared" si="375"/>
        <v>0</v>
      </c>
      <c r="E1625" s="2" t="b">
        <f t="shared" si="376"/>
        <v>0</v>
      </c>
    </row>
    <row r="1626" spans="1:6" x14ac:dyDescent="0.3">
      <c r="A1626" s="5" t="s">
        <v>14448</v>
      </c>
      <c r="B1626" s="5" t="s">
        <v>14449</v>
      </c>
      <c r="C1626" s="5" t="s">
        <v>14450</v>
      </c>
      <c r="D1626" s="5" t="b">
        <f t="shared" si="375"/>
        <v>1</v>
      </c>
      <c r="E1626" s="5" t="b">
        <f t="shared" si="376"/>
        <v>1</v>
      </c>
      <c r="F1626" s="5" t="b">
        <f t="shared" ref="F1626" si="382">OR(ISNUMBER(SEARCH("Material", C1626)), ISNUMBER(SEARCH("recover", C1626)))</f>
        <v>1</v>
      </c>
    </row>
    <row r="1627" spans="1:6" hidden="1" x14ac:dyDescent="0.3">
      <c r="A1627" s="2" t="s">
        <v>19061</v>
      </c>
      <c r="B1627" s="2" t="s">
        <v>19062</v>
      </c>
      <c r="C1627" s="2" t="s">
        <v>19063</v>
      </c>
      <c r="D1627" s="2" t="b">
        <f t="shared" si="375"/>
        <v>0</v>
      </c>
      <c r="E1627" s="2" t="b">
        <f t="shared" si="376"/>
        <v>0</v>
      </c>
    </row>
    <row r="1628" spans="1:6" hidden="1" x14ac:dyDescent="0.3">
      <c r="A1628" t="s">
        <v>19064</v>
      </c>
      <c r="B1628" t="s">
        <v>19065</v>
      </c>
      <c r="C1628" t="s">
        <v>19066</v>
      </c>
      <c r="D1628" t="b">
        <f t="shared" si="375"/>
        <v>1</v>
      </c>
      <c r="E1628" t="b">
        <f t="shared" si="376"/>
        <v>1</v>
      </c>
      <c r="F1628" t="b">
        <f t="shared" ref="F1628:F1632" si="383">OR(ISNUMBER(SEARCH("Material", C1628)), ISNUMBER(SEARCH("recover", C1628)))</f>
        <v>0</v>
      </c>
    </row>
    <row r="1629" spans="1:6" hidden="1" x14ac:dyDescent="0.3">
      <c r="A1629" t="s">
        <v>16066</v>
      </c>
      <c r="B1629" t="s">
        <v>16067</v>
      </c>
      <c r="C1629" t="s">
        <v>16068</v>
      </c>
      <c r="D1629" t="b">
        <f t="shared" si="375"/>
        <v>1</v>
      </c>
      <c r="E1629" t="b">
        <f t="shared" si="376"/>
        <v>1</v>
      </c>
      <c r="F1629" t="b">
        <f t="shared" si="383"/>
        <v>0</v>
      </c>
    </row>
    <row r="1630" spans="1:6" hidden="1" x14ac:dyDescent="0.3">
      <c r="A1630" t="s">
        <v>19067</v>
      </c>
      <c r="B1630" t="s">
        <v>19068</v>
      </c>
      <c r="C1630" t="s">
        <v>19069</v>
      </c>
      <c r="D1630" t="b">
        <f t="shared" si="375"/>
        <v>1</v>
      </c>
      <c r="E1630" t="b">
        <f t="shared" si="376"/>
        <v>1</v>
      </c>
      <c r="F1630" t="b">
        <f t="shared" si="383"/>
        <v>0</v>
      </c>
    </row>
    <row r="1631" spans="1:6" x14ac:dyDescent="0.3">
      <c r="A1631" s="5" t="s">
        <v>19070</v>
      </c>
      <c r="B1631" s="5" t="s">
        <v>19071</v>
      </c>
      <c r="C1631" s="5" t="s">
        <v>19072</v>
      </c>
      <c r="D1631" s="5" t="b">
        <f t="shared" si="375"/>
        <v>1</v>
      </c>
      <c r="E1631" s="5" t="b">
        <f t="shared" si="376"/>
        <v>1</v>
      </c>
      <c r="F1631" s="5" t="b">
        <f t="shared" si="383"/>
        <v>1</v>
      </c>
    </row>
    <row r="1632" spans="1:6" hidden="1" x14ac:dyDescent="0.3">
      <c r="A1632" t="s">
        <v>19073</v>
      </c>
      <c r="B1632" t="s">
        <v>19074</v>
      </c>
      <c r="C1632" t="s">
        <v>19075</v>
      </c>
      <c r="D1632" t="b">
        <f t="shared" si="375"/>
        <v>1</v>
      </c>
      <c r="E1632" t="b">
        <f t="shared" si="376"/>
        <v>1</v>
      </c>
      <c r="F1632" t="b">
        <f t="shared" si="383"/>
        <v>0</v>
      </c>
    </row>
    <row r="1633" spans="1:6" hidden="1" x14ac:dyDescent="0.3">
      <c r="A1633" s="2" t="s">
        <v>7428</v>
      </c>
      <c r="B1633" s="2" t="s">
        <v>7429</v>
      </c>
      <c r="C1633" s="2" t="s">
        <v>7430</v>
      </c>
      <c r="D1633" s="2" t="b">
        <f t="shared" si="375"/>
        <v>0</v>
      </c>
      <c r="E1633" s="2" t="b">
        <f t="shared" si="376"/>
        <v>0</v>
      </c>
    </row>
    <row r="1634" spans="1:6" x14ac:dyDescent="0.3">
      <c r="A1634" s="5" t="s">
        <v>9758</v>
      </c>
      <c r="B1634" s="5" t="s">
        <v>9759</v>
      </c>
      <c r="C1634" s="5" t="s">
        <v>9760</v>
      </c>
      <c r="D1634" s="5" t="b">
        <f t="shared" si="375"/>
        <v>1</v>
      </c>
      <c r="E1634" s="5" t="b">
        <f t="shared" si="376"/>
        <v>1</v>
      </c>
      <c r="F1634" s="5" t="b">
        <f t="shared" ref="F1634" si="384">OR(ISNUMBER(SEARCH("Material", C1634)), ISNUMBER(SEARCH("recover", C1634)))</f>
        <v>1</v>
      </c>
    </row>
    <row r="1635" spans="1:6" hidden="1" x14ac:dyDescent="0.3">
      <c r="A1635" s="2" t="s">
        <v>19076</v>
      </c>
      <c r="B1635" s="2" t="s">
        <v>19077</v>
      </c>
      <c r="C1635" s="2" t="s">
        <v>19078</v>
      </c>
      <c r="D1635" s="2" t="b">
        <f t="shared" si="375"/>
        <v>0</v>
      </c>
      <c r="E1635" s="2" t="b">
        <f t="shared" si="376"/>
        <v>0</v>
      </c>
    </row>
    <row r="1636" spans="1:6" x14ac:dyDescent="0.3">
      <c r="A1636" s="5" t="s">
        <v>9239</v>
      </c>
      <c r="B1636" s="5" t="s">
        <v>9240</v>
      </c>
      <c r="C1636" s="5" t="s">
        <v>9241</v>
      </c>
      <c r="D1636" s="5" t="b">
        <f t="shared" si="375"/>
        <v>1</v>
      </c>
      <c r="E1636" s="5" t="b">
        <f t="shared" si="376"/>
        <v>1</v>
      </c>
      <c r="F1636" s="5" t="b">
        <f t="shared" ref="F1636" si="385">OR(ISNUMBER(SEARCH("Material", C1636)), ISNUMBER(SEARCH("recover", C1636)))</f>
        <v>1</v>
      </c>
    </row>
    <row r="1637" spans="1:6" hidden="1" x14ac:dyDescent="0.3">
      <c r="A1637" s="2" t="s">
        <v>10891</v>
      </c>
      <c r="B1637" s="2" t="s">
        <v>10892</v>
      </c>
      <c r="C1637" s="2" t="s">
        <v>10893</v>
      </c>
      <c r="D1637" s="2" t="b">
        <f t="shared" si="375"/>
        <v>0</v>
      </c>
      <c r="E1637" s="2" t="b">
        <f t="shared" si="376"/>
        <v>0</v>
      </c>
    </row>
    <row r="1638" spans="1:6" hidden="1" x14ac:dyDescent="0.3">
      <c r="A1638" s="2" t="s">
        <v>19079</v>
      </c>
      <c r="B1638" s="2" t="s">
        <v>19080</v>
      </c>
      <c r="C1638" s="2" t="s">
        <v>19081</v>
      </c>
      <c r="D1638" s="2" t="b">
        <f t="shared" si="375"/>
        <v>0</v>
      </c>
      <c r="E1638" s="2" t="b">
        <f t="shared" si="376"/>
        <v>0</v>
      </c>
    </row>
    <row r="1639" spans="1:6" x14ac:dyDescent="0.3">
      <c r="A1639" s="5" t="s">
        <v>19082</v>
      </c>
      <c r="B1639" s="5" t="s">
        <v>19083</v>
      </c>
      <c r="C1639" s="5" t="s">
        <v>19084</v>
      </c>
      <c r="D1639" s="5" t="b">
        <f t="shared" si="375"/>
        <v>1</v>
      </c>
      <c r="E1639" s="5" t="b">
        <f t="shared" si="376"/>
        <v>1</v>
      </c>
      <c r="F1639" s="5" t="b">
        <f t="shared" ref="F1639:F1640" si="386">OR(ISNUMBER(SEARCH("Material", C1639)), ISNUMBER(SEARCH("recover", C1639)))</f>
        <v>1</v>
      </c>
    </row>
    <row r="1640" spans="1:6" x14ac:dyDescent="0.3">
      <c r="A1640" s="5" t="s">
        <v>19085</v>
      </c>
      <c r="B1640" s="5" t="s">
        <v>19086</v>
      </c>
      <c r="C1640" s="5" t="s">
        <v>19087</v>
      </c>
      <c r="D1640" s="5" t="b">
        <f t="shared" si="375"/>
        <v>1</v>
      </c>
      <c r="E1640" s="5" t="b">
        <f t="shared" si="376"/>
        <v>1</v>
      </c>
      <c r="F1640" s="5" t="b">
        <f t="shared" si="386"/>
        <v>1</v>
      </c>
    </row>
    <row r="1641" spans="1:6" hidden="1" x14ac:dyDescent="0.3">
      <c r="A1641" s="2" t="s">
        <v>19088</v>
      </c>
      <c r="B1641" s="2" t="s">
        <v>19089</v>
      </c>
      <c r="C1641" s="2" t="s">
        <v>19090</v>
      </c>
      <c r="D1641" s="2" t="b">
        <f t="shared" si="375"/>
        <v>0</v>
      </c>
      <c r="E1641" s="2" t="b">
        <f t="shared" si="376"/>
        <v>0</v>
      </c>
    </row>
    <row r="1642" spans="1:6" x14ac:dyDescent="0.3">
      <c r="A1642" s="5" t="s">
        <v>13543</v>
      </c>
      <c r="B1642" s="5" t="s">
        <v>13544</v>
      </c>
      <c r="C1642" s="5" t="s">
        <v>13545</v>
      </c>
      <c r="D1642" s="5" t="b">
        <f t="shared" si="375"/>
        <v>1</v>
      </c>
      <c r="E1642" s="5" t="b">
        <f t="shared" si="376"/>
        <v>1</v>
      </c>
      <c r="F1642" s="5" t="b">
        <f t="shared" ref="F1642:F1644" si="387">OR(ISNUMBER(SEARCH("Material", C1642)), ISNUMBER(SEARCH("recover", C1642)))</f>
        <v>1</v>
      </c>
    </row>
    <row r="1643" spans="1:6" x14ac:dyDescent="0.3">
      <c r="A1643" s="5" t="s">
        <v>19091</v>
      </c>
      <c r="B1643" s="5" t="s">
        <v>19092</v>
      </c>
      <c r="C1643" s="5" t="s">
        <v>19093</v>
      </c>
      <c r="D1643" s="5" t="b">
        <f t="shared" si="375"/>
        <v>1</v>
      </c>
      <c r="E1643" s="5" t="b">
        <f t="shared" si="376"/>
        <v>1</v>
      </c>
      <c r="F1643" s="5" t="b">
        <f t="shared" si="387"/>
        <v>1</v>
      </c>
    </row>
    <row r="1644" spans="1:6" hidden="1" x14ac:dyDescent="0.3">
      <c r="A1644" t="s">
        <v>19094</v>
      </c>
      <c r="B1644" t="s">
        <v>19095</v>
      </c>
      <c r="C1644" t="s">
        <v>19096</v>
      </c>
      <c r="D1644" t="b">
        <f t="shared" si="375"/>
        <v>1</v>
      </c>
      <c r="E1644" t="b">
        <f t="shared" si="376"/>
        <v>1</v>
      </c>
      <c r="F1644" t="b">
        <f t="shared" si="387"/>
        <v>0</v>
      </c>
    </row>
    <row r="1645" spans="1:6" hidden="1" x14ac:dyDescent="0.3">
      <c r="A1645" s="2" t="s">
        <v>6305</v>
      </c>
      <c r="B1645" s="2" t="s">
        <v>6306</v>
      </c>
      <c r="C1645" s="2" t="s">
        <v>6307</v>
      </c>
      <c r="D1645" s="2" t="b">
        <f t="shared" si="375"/>
        <v>0</v>
      </c>
      <c r="E1645" s="2" t="b">
        <f t="shared" si="376"/>
        <v>0</v>
      </c>
    </row>
    <row r="1646" spans="1:6" x14ac:dyDescent="0.3">
      <c r="A1646" s="5" t="s">
        <v>19097</v>
      </c>
      <c r="B1646" s="5" t="s">
        <v>19098</v>
      </c>
      <c r="C1646" s="5" t="s">
        <v>19099</v>
      </c>
      <c r="D1646" s="5" t="b">
        <f t="shared" si="375"/>
        <v>1</v>
      </c>
      <c r="E1646" s="5" t="b">
        <f t="shared" si="376"/>
        <v>1</v>
      </c>
      <c r="F1646" s="5" t="b">
        <f t="shared" ref="F1646" si="388">OR(ISNUMBER(SEARCH("Material", C1646)), ISNUMBER(SEARCH("recover", C1646)))</f>
        <v>1</v>
      </c>
    </row>
    <row r="1647" spans="1:6" hidden="1" x14ac:dyDescent="0.3">
      <c r="A1647" s="2" t="s">
        <v>19100</v>
      </c>
      <c r="B1647" s="2" t="s">
        <v>19101</v>
      </c>
      <c r="C1647" s="2" t="s">
        <v>19102</v>
      </c>
      <c r="D1647" s="2" t="b">
        <f t="shared" si="375"/>
        <v>0</v>
      </c>
      <c r="E1647" s="2" t="b">
        <f t="shared" si="376"/>
        <v>0</v>
      </c>
    </row>
    <row r="1648" spans="1:6" hidden="1" x14ac:dyDescent="0.3">
      <c r="A1648" s="2" t="s">
        <v>19103</v>
      </c>
      <c r="B1648" s="2" t="s">
        <v>19104</v>
      </c>
      <c r="C1648" s="2" t="s">
        <v>19105</v>
      </c>
      <c r="D1648" s="2" t="b">
        <f t="shared" si="375"/>
        <v>0</v>
      </c>
      <c r="E1648" s="2" t="b">
        <f t="shared" si="376"/>
        <v>0</v>
      </c>
    </row>
    <row r="1649" spans="1:6" x14ac:dyDescent="0.3">
      <c r="A1649" s="5" t="s">
        <v>19106</v>
      </c>
      <c r="B1649" s="5" t="s">
        <v>19107</v>
      </c>
      <c r="C1649" s="5" t="s">
        <v>19108</v>
      </c>
      <c r="D1649" s="5" t="b">
        <f t="shared" si="375"/>
        <v>1</v>
      </c>
      <c r="E1649" s="5" t="b">
        <f t="shared" si="376"/>
        <v>0</v>
      </c>
      <c r="F1649" s="5" t="b">
        <f t="shared" ref="F1649:F1650" si="389">OR(ISNUMBER(SEARCH("Material", C1649)), ISNUMBER(SEARCH("recover", C1649)))</f>
        <v>1</v>
      </c>
    </row>
    <row r="1650" spans="1:6" x14ac:dyDescent="0.3">
      <c r="A1650" s="5" t="s">
        <v>19109</v>
      </c>
      <c r="B1650" s="5" t="s">
        <v>19110</v>
      </c>
      <c r="C1650" s="5" t="s">
        <v>19111</v>
      </c>
      <c r="D1650" s="5" t="b">
        <f t="shared" si="375"/>
        <v>1</v>
      </c>
      <c r="E1650" s="5" t="b">
        <f t="shared" si="376"/>
        <v>1</v>
      </c>
      <c r="F1650" s="5" t="b">
        <f t="shared" si="389"/>
        <v>1</v>
      </c>
    </row>
    <row r="1651" spans="1:6" hidden="1" x14ac:dyDescent="0.3">
      <c r="A1651" s="2" t="s">
        <v>19112</v>
      </c>
      <c r="B1651" s="2" t="s">
        <v>19113</v>
      </c>
      <c r="C1651" s="2" t="s">
        <v>19114</v>
      </c>
      <c r="D1651" s="2" t="b">
        <f t="shared" si="375"/>
        <v>0</v>
      </c>
      <c r="E1651" s="2" t="b">
        <f t="shared" si="376"/>
        <v>0</v>
      </c>
    </row>
    <row r="1652" spans="1:6" hidden="1" x14ac:dyDescent="0.3">
      <c r="A1652" s="2" t="s">
        <v>13585</v>
      </c>
      <c r="B1652" s="2" t="s">
        <v>13586</v>
      </c>
      <c r="C1652" s="2" t="s">
        <v>13587</v>
      </c>
      <c r="D1652" s="2" t="b">
        <f t="shared" si="375"/>
        <v>0</v>
      </c>
      <c r="E1652" s="2" t="b">
        <f t="shared" si="376"/>
        <v>0</v>
      </c>
    </row>
    <row r="1653" spans="1:6" hidden="1" x14ac:dyDescent="0.3">
      <c r="A1653" s="2" t="s">
        <v>19115</v>
      </c>
      <c r="B1653" s="2" t="s">
        <v>19116</v>
      </c>
      <c r="C1653" s="2" t="s">
        <v>19117</v>
      </c>
      <c r="D1653" s="2" t="b">
        <f t="shared" si="375"/>
        <v>0</v>
      </c>
      <c r="E1653" s="2" t="b">
        <f t="shared" si="376"/>
        <v>0</v>
      </c>
    </row>
    <row r="1654" spans="1:6" hidden="1" x14ac:dyDescent="0.3">
      <c r="A1654" s="2" t="s">
        <v>19118</v>
      </c>
      <c r="B1654" s="2" t="s">
        <v>19119</v>
      </c>
      <c r="C1654" s="2" t="s">
        <v>19120</v>
      </c>
      <c r="D1654" s="2" t="b">
        <f t="shared" si="375"/>
        <v>0</v>
      </c>
      <c r="E1654" s="2" t="b">
        <f t="shared" si="376"/>
        <v>0</v>
      </c>
    </row>
    <row r="1655" spans="1:6" x14ac:dyDescent="0.3">
      <c r="A1655" s="5" t="s">
        <v>19121</v>
      </c>
      <c r="B1655" s="5" t="s">
        <v>19122</v>
      </c>
      <c r="C1655" s="5" t="s">
        <v>19123</v>
      </c>
      <c r="D1655" s="5" t="b">
        <f t="shared" si="375"/>
        <v>1</v>
      </c>
      <c r="E1655" s="5" t="b">
        <f t="shared" si="376"/>
        <v>1</v>
      </c>
      <c r="F1655" s="5" t="b">
        <f t="shared" ref="F1655" si="390">OR(ISNUMBER(SEARCH("Material", C1655)), ISNUMBER(SEARCH("recover", C1655)))</f>
        <v>1</v>
      </c>
    </row>
    <row r="1656" spans="1:6" hidden="1" x14ac:dyDescent="0.3">
      <c r="A1656" s="2" t="s">
        <v>2333</v>
      </c>
      <c r="B1656" s="2" t="s">
        <v>2334</v>
      </c>
      <c r="C1656" s="2" t="s">
        <v>19124</v>
      </c>
      <c r="D1656" s="2" t="b">
        <f t="shared" si="375"/>
        <v>0</v>
      </c>
      <c r="E1656" s="2" t="b">
        <f t="shared" si="376"/>
        <v>0</v>
      </c>
    </row>
    <row r="1657" spans="1:6" hidden="1" x14ac:dyDescent="0.3">
      <c r="A1657" s="2" t="s">
        <v>713</v>
      </c>
      <c r="B1657" s="2" t="s">
        <v>714</v>
      </c>
      <c r="C1657" s="2" t="s">
        <v>715</v>
      </c>
      <c r="D1657" s="2" t="b">
        <f t="shared" si="375"/>
        <v>0</v>
      </c>
      <c r="E1657" s="2" t="b">
        <f t="shared" si="376"/>
        <v>0</v>
      </c>
    </row>
    <row r="1658" spans="1:6" hidden="1" x14ac:dyDescent="0.3">
      <c r="A1658" s="2" t="s">
        <v>19125</v>
      </c>
      <c r="B1658" s="2" t="s">
        <v>19126</v>
      </c>
      <c r="C1658" s="2" t="s">
        <v>19127</v>
      </c>
      <c r="D1658" s="2" t="b">
        <f t="shared" si="375"/>
        <v>0</v>
      </c>
      <c r="E1658" s="2" t="b">
        <f t="shared" si="376"/>
        <v>0</v>
      </c>
    </row>
    <row r="1659" spans="1:6" hidden="1" x14ac:dyDescent="0.3">
      <c r="A1659" s="2" t="s">
        <v>2215</v>
      </c>
      <c r="B1659" s="2" t="s">
        <v>2216</v>
      </c>
      <c r="C1659" s="2" t="s">
        <v>2217</v>
      </c>
      <c r="D1659" s="2" t="b">
        <f t="shared" si="375"/>
        <v>0</v>
      </c>
      <c r="E1659" s="2" t="b">
        <f t="shared" si="376"/>
        <v>0</v>
      </c>
    </row>
    <row r="1660" spans="1:6" hidden="1" x14ac:dyDescent="0.3">
      <c r="A1660" s="2" t="s">
        <v>5938</v>
      </c>
      <c r="B1660" s="2" t="s">
        <v>5939</v>
      </c>
      <c r="C1660" s="2" t="s">
        <v>5940</v>
      </c>
      <c r="D1660" s="2" t="b">
        <f t="shared" si="375"/>
        <v>0</v>
      </c>
      <c r="E1660" s="2" t="b">
        <f t="shared" si="376"/>
        <v>0</v>
      </c>
    </row>
    <row r="1661" spans="1:6" x14ac:dyDescent="0.3">
      <c r="A1661" s="5" t="s">
        <v>5241</v>
      </c>
      <c r="B1661" s="5" t="s">
        <v>5242</v>
      </c>
      <c r="C1661" s="5" t="s">
        <v>5243</v>
      </c>
      <c r="D1661" s="5" t="b">
        <f t="shared" si="375"/>
        <v>1</v>
      </c>
      <c r="E1661" s="5" t="b">
        <f t="shared" si="376"/>
        <v>0</v>
      </c>
      <c r="F1661" s="5" t="b">
        <f t="shared" ref="F1661:F1672" si="391">OR(ISNUMBER(SEARCH("Material", C1661)), ISNUMBER(SEARCH("recover", C1661)))</f>
        <v>1</v>
      </c>
    </row>
    <row r="1662" spans="1:6" x14ac:dyDescent="0.3">
      <c r="A1662" s="5" t="s">
        <v>6046</v>
      </c>
      <c r="B1662" s="5" t="s">
        <v>6047</v>
      </c>
      <c r="C1662" s="5" t="s">
        <v>6048</v>
      </c>
      <c r="D1662" s="5" t="b">
        <f t="shared" si="375"/>
        <v>0</v>
      </c>
      <c r="E1662" s="5" t="b">
        <f t="shared" si="376"/>
        <v>1</v>
      </c>
      <c r="F1662" s="5" t="b">
        <f t="shared" si="391"/>
        <v>1</v>
      </c>
    </row>
    <row r="1663" spans="1:6" ht="409.6" x14ac:dyDescent="0.3">
      <c r="A1663" s="5" t="s">
        <v>6103</v>
      </c>
      <c r="B1663" s="5" t="s">
        <v>6104</v>
      </c>
      <c r="C1663" s="6" t="s">
        <v>6105</v>
      </c>
      <c r="D1663" s="5" t="b">
        <f t="shared" si="375"/>
        <v>1</v>
      </c>
      <c r="E1663" s="5" t="b">
        <f t="shared" si="376"/>
        <v>0</v>
      </c>
      <c r="F1663" s="5" t="b">
        <f t="shared" si="391"/>
        <v>1</v>
      </c>
    </row>
    <row r="1664" spans="1:6" x14ac:dyDescent="0.3">
      <c r="A1664" s="5" t="s">
        <v>5500</v>
      </c>
      <c r="B1664" s="5" t="s">
        <v>5501</v>
      </c>
      <c r="C1664" s="5" t="s">
        <v>5502</v>
      </c>
      <c r="D1664" s="5" t="b">
        <f t="shared" si="375"/>
        <v>1</v>
      </c>
      <c r="E1664" s="5" t="b">
        <f t="shared" si="376"/>
        <v>1</v>
      </c>
      <c r="F1664" s="5" t="b">
        <f t="shared" si="391"/>
        <v>1</v>
      </c>
    </row>
    <row r="1665" spans="1:6" x14ac:dyDescent="0.3">
      <c r="A1665" s="5" t="s">
        <v>19128</v>
      </c>
      <c r="B1665" s="5" t="s">
        <v>19129</v>
      </c>
      <c r="C1665" s="5" t="s">
        <v>19130</v>
      </c>
      <c r="D1665" s="5" t="b">
        <f t="shared" si="375"/>
        <v>1</v>
      </c>
      <c r="E1665" s="5" t="b">
        <f t="shared" si="376"/>
        <v>0</v>
      </c>
      <c r="F1665" s="5" t="b">
        <f t="shared" si="391"/>
        <v>1</v>
      </c>
    </row>
    <row r="1666" spans="1:6" x14ac:dyDescent="0.3">
      <c r="A1666" s="5" t="s">
        <v>19131</v>
      </c>
      <c r="B1666" s="5" t="s">
        <v>19132</v>
      </c>
      <c r="C1666" s="5" t="s">
        <v>19133</v>
      </c>
      <c r="D1666" s="5" t="b">
        <f t="shared" si="375"/>
        <v>1</v>
      </c>
      <c r="E1666" s="5" t="b">
        <f t="shared" si="376"/>
        <v>0</v>
      </c>
      <c r="F1666" s="5" t="b">
        <f t="shared" si="391"/>
        <v>1</v>
      </c>
    </row>
    <row r="1667" spans="1:6" x14ac:dyDescent="0.3">
      <c r="A1667" s="5" t="s">
        <v>19134</v>
      </c>
      <c r="B1667" s="5" t="s">
        <v>19135</v>
      </c>
      <c r="C1667" s="5" t="s">
        <v>19136</v>
      </c>
      <c r="D1667" s="5" t="b">
        <f t="shared" ref="D1667:D1730" si="392">OR(ISNUMBER(SEARCH("Battery", C1667)), ISNUMBER(SEARCH("Batteries", C1667)))</f>
        <v>1</v>
      </c>
      <c r="E1667" s="5" t="b">
        <f t="shared" ref="E1667:E1730" si="393">OR(ISNUMBER(SEARCH("Battery", B1667)), ISNUMBER(SEARCH("Batteries", B1667)))</f>
        <v>1</v>
      </c>
      <c r="F1667" s="5" t="b">
        <f t="shared" si="391"/>
        <v>1</v>
      </c>
    </row>
    <row r="1668" spans="1:6" hidden="1" x14ac:dyDescent="0.3">
      <c r="A1668" t="s">
        <v>19137</v>
      </c>
      <c r="B1668" t="s">
        <v>19138</v>
      </c>
      <c r="C1668" t="s">
        <v>19139</v>
      </c>
      <c r="D1668" t="b">
        <f t="shared" si="392"/>
        <v>1</v>
      </c>
      <c r="E1668" t="b">
        <f t="shared" si="393"/>
        <v>1</v>
      </c>
      <c r="F1668" t="b">
        <f t="shared" si="391"/>
        <v>0</v>
      </c>
    </row>
    <row r="1669" spans="1:6" hidden="1" x14ac:dyDescent="0.3">
      <c r="A1669" t="s">
        <v>19140</v>
      </c>
      <c r="B1669" t="s">
        <v>19141</v>
      </c>
      <c r="C1669" t="s">
        <v>19142</v>
      </c>
      <c r="D1669" t="b">
        <f t="shared" si="392"/>
        <v>1</v>
      </c>
      <c r="E1669" t="b">
        <f t="shared" si="393"/>
        <v>1</v>
      </c>
      <c r="F1669" t="b">
        <f t="shared" si="391"/>
        <v>0</v>
      </c>
    </row>
    <row r="1670" spans="1:6" hidden="1" x14ac:dyDescent="0.3">
      <c r="A1670" t="s">
        <v>14724</v>
      </c>
      <c r="B1670" t="s">
        <v>14725</v>
      </c>
      <c r="C1670" t="s">
        <v>14726</v>
      </c>
      <c r="D1670" t="b">
        <f t="shared" si="392"/>
        <v>0</v>
      </c>
      <c r="E1670" t="b">
        <f t="shared" si="393"/>
        <v>1</v>
      </c>
      <c r="F1670" t="b">
        <f t="shared" si="391"/>
        <v>0</v>
      </c>
    </row>
    <row r="1671" spans="1:6" x14ac:dyDescent="0.3">
      <c r="A1671" s="5" t="s">
        <v>19143</v>
      </c>
      <c r="B1671" s="5" t="s">
        <v>19144</v>
      </c>
      <c r="C1671" s="5" t="s">
        <v>19145</v>
      </c>
      <c r="D1671" s="5" t="b">
        <f t="shared" si="392"/>
        <v>1</v>
      </c>
      <c r="E1671" s="5" t="b">
        <f t="shared" si="393"/>
        <v>1</v>
      </c>
      <c r="F1671" s="5" t="b">
        <f t="shared" si="391"/>
        <v>1</v>
      </c>
    </row>
    <row r="1672" spans="1:6" hidden="1" x14ac:dyDescent="0.3">
      <c r="A1672" t="s">
        <v>19146</v>
      </c>
      <c r="B1672" t="s">
        <v>19147</v>
      </c>
      <c r="C1672" t="s">
        <v>19148</v>
      </c>
      <c r="D1672" t="b">
        <f t="shared" si="392"/>
        <v>1</v>
      </c>
      <c r="E1672" t="b">
        <f t="shared" si="393"/>
        <v>1</v>
      </c>
      <c r="F1672" t="b">
        <f t="shared" si="391"/>
        <v>0</v>
      </c>
    </row>
    <row r="1673" spans="1:6" hidden="1" x14ac:dyDescent="0.3">
      <c r="A1673" s="2" t="s">
        <v>19149</v>
      </c>
      <c r="B1673" s="2" t="s">
        <v>19150</v>
      </c>
      <c r="C1673" s="2" t="s">
        <v>19151</v>
      </c>
      <c r="D1673" s="2" t="b">
        <f t="shared" si="392"/>
        <v>0</v>
      </c>
      <c r="E1673" s="2" t="b">
        <f t="shared" si="393"/>
        <v>0</v>
      </c>
    </row>
    <row r="1674" spans="1:6" hidden="1" x14ac:dyDescent="0.3">
      <c r="A1674" s="2" t="s">
        <v>7604</v>
      </c>
      <c r="B1674" s="2" t="s">
        <v>7605</v>
      </c>
      <c r="C1674" s="2" t="s">
        <v>7606</v>
      </c>
      <c r="D1674" s="2" t="b">
        <f t="shared" si="392"/>
        <v>0</v>
      </c>
      <c r="E1674" s="2" t="b">
        <f t="shared" si="393"/>
        <v>0</v>
      </c>
    </row>
    <row r="1675" spans="1:6" hidden="1" x14ac:dyDescent="0.3">
      <c r="A1675" s="2" t="s">
        <v>10524</v>
      </c>
      <c r="B1675" s="2" t="s">
        <v>10525</v>
      </c>
      <c r="C1675" s="2" t="s">
        <v>10526</v>
      </c>
      <c r="D1675" s="2" t="b">
        <f t="shared" si="392"/>
        <v>0</v>
      </c>
      <c r="E1675" s="2" t="b">
        <f t="shared" si="393"/>
        <v>0</v>
      </c>
    </row>
    <row r="1676" spans="1:6" hidden="1" x14ac:dyDescent="0.3">
      <c r="A1676" s="2" t="s">
        <v>15858</v>
      </c>
      <c r="B1676" s="2" t="s">
        <v>15859</v>
      </c>
      <c r="C1676" s="2" t="s">
        <v>15860</v>
      </c>
      <c r="D1676" s="2" t="b">
        <f t="shared" si="392"/>
        <v>0</v>
      </c>
      <c r="E1676" s="2" t="b">
        <f t="shared" si="393"/>
        <v>0</v>
      </c>
    </row>
    <row r="1677" spans="1:6" hidden="1" x14ac:dyDescent="0.3">
      <c r="A1677" s="2" t="s">
        <v>7896</v>
      </c>
      <c r="B1677" s="2" t="s">
        <v>7897</v>
      </c>
      <c r="C1677" s="2" t="s">
        <v>7898</v>
      </c>
      <c r="D1677" s="2" t="b">
        <f t="shared" si="392"/>
        <v>0</v>
      </c>
      <c r="E1677" s="2" t="b">
        <f t="shared" si="393"/>
        <v>0</v>
      </c>
    </row>
    <row r="1678" spans="1:6" ht="409.6" hidden="1" x14ac:dyDescent="0.3">
      <c r="A1678" t="s">
        <v>8339</v>
      </c>
      <c r="B1678" t="s">
        <v>8340</v>
      </c>
      <c r="C1678" s="1" t="s">
        <v>8341</v>
      </c>
      <c r="D1678" t="b">
        <f t="shared" si="392"/>
        <v>1</v>
      </c>
      <c r="E1678" t="b">
        <f t="shared" si="393"/>
        <v>1</v>
      </c>
      <c r="F1678" t="b">
        <f t="shared" ref="F1678" si="394">OR(ISNUMBER(SEARCH("Material", C1678)), ISNUMBER(SEARCH("recover", C1678)))</f>
        <v>0</v>
      </c>
    </row>
    <row r="1679" spans="1:6" hidden="1" x14ac:dyDescent="0.3">
      <c r="A1679" s="2" t="s">
        <v>11584</v>
      </c>
      <c r="B1679" s="2" t="s">
        <v>11585</v>
      </c>
      <c r="C1679" s="2" t="s">
        <v>11586</v>
      </c>
      <c r="D1679" s="2" t="b">
        <f t="shared" si="392"/>
        <v>0</v>
      </c>
      <c r="E1679" s="2" t="b">
        <f t="shared" si="393"/>
        <v>0</v>
      </c>
    </row>
    <row r="1680" spans="1:6" hidden="1" x14ac:dyDescent="0.3">
      <c r="A1680" s="2" t="s">
        <v>7051</v>
      </c>
      <c r="B1680" s="2" t="s">
        <v>7052</v>
      </c>
      <c r="C1680" s="2" t="s">
        <v>7053</v>
      </c>
      <c r="D1680" s="2" t="b">
        <f t="shared" si="392"/>
        <v>0</v>
      </c>
      <c r="E1680" s="2" t="b">
        <f t="shared" si="393"/>
        <v>0</v>
      </c>
    </row>
    <row r="1681" spans="1:6" hidden="1" x14ac:dyDescent="0.3">
      <c r="A1681" s="2" t="s">
        <v>2166</v>
      </c>
      <c r="B1681" s="2" t="s">
        <v>2167</v>
      </c>
      <c r="C1681" s="2" t="s">
        <v>2168</v>
      </c>
      <c r="D1681" s="2" t="b">
        <f t="shared" si="392"/>
        <v>0</v>
      </c>
      <c r="E1681" s="2" t="b">
        <f t="shared" si="393"/>
        <v>0</v>
      </c>
    </row>
    <row r="1682" spans="1:6" x14ac:dyDescent="0.3">
      <c r="A1682" s="5" t="s">
        <v>3234</v>
      </c>
      <c r="B1682" s="5" t="s">
        <v>3235</v>
      </c>
      <c r="C1682" s="5" t="s">
        <v>3236</v>
      </c>
      <c r="D1682" s="5" t="b">
        <f t="shared" si="392"/>
        <v>1</v>
      </c>
      <c r="E1682" s="5" t="b">
        <f t="shared" si="393"/>
        <v>1</v>
      </c>
      <c r="F1682" s="5" t="b">
        <f t="shared" ref="F1682" si="395">OR(ISNUMBER(SEARCH("Material", C1682)), ISNUMBER(SEARCH("recover", C1682)))</f>
        <v>1</v>
      </c>
    </row>
    <row r="1683" spans="1:6" hidden="1" x14ac:dyDescent="0.3">
      <c r="A1683" s="2" t="s">
        <v>13034</v>
      </c>
      <c r="B1683" s="2" t="s">
        <v>13035</v>
      </c>
      <c r="C1683" s="2" t="s">
        <v>13036</v>
      </c>
      <c r="D1683" s="2" t="b">
        <f t="shared" si="392"/>
        <v>0</v>
      </c>
      <c r="E1683" s="2" t="b">
        <f t="shared" si="393"/>
        <v>0</v>
      </c>
    </row>
    <row r="1684" spans="1:6" hidden="1" x14ac:dyDescent="0.3">
      <c r="A1684" s="2" t="s">
        <v>12807</v>
      </c>
      <c r="B1684" s="2" t="s">
        <v>12808</v>
      </c>
      <c r="C1684" s="2" t="s">
        <v>12809</v>
      </c>
      <c r="D1684" s="2" t="b">
        <f t="shared" si="392"/>
        <v>0</v>
      </c>
      <c r="E1684" s="2" t="b">
        <f t="shared" si="393"/>
        <v>0</v>
      </c>
    </row>
    <row r="1685" spans="1:6" hidden="1" x14ac:dyDescent="0.3">
      <c r="A1685" t="s">
        <v>19152</v>
      </c>
      <c r="B1685" t="s">
        <v>19153</v>
      </c>
      <c r="C1685" t="s">
        <v>19154</v>
      </c>
      <c r="D1685" t="b">
        <f t="shared" si="392"/>
        <v>1</v>
      </c>
      <c r="E1685" t="b">
        <f t="shared" si="393"/>
        <v>1</v>
      </c>
      <c r="F1685" t="b">
        <f t="shared" ref="F1685:F1688" si="396">OR(ISNUMBER(SEARCH("Material", C1685)), ISNUMBER(SEARCH("recover", C1685)))</f>
        <v>0</v>
      </c>
    </row>
    <row r="1686" spans="1:6" x14ac:dyDescent="0.3">
      <c r="A1686" s="5" t="s">
        <v>19155</v>
      </c>
      <c r="B1686" s="5" t="s">
        <v>19156</v>
      </c>
      <c r="C1686" s="5" t="s">
        <v>19157</v>
      </c>
      <c r="D1686" s="5" t="b">
        <f t="shared" si="392"/>
        <v>1</v>
      </c>
      <c r="E1686" s="5" t="b">
        <f t="shared" si="393"/>
        <v>1</v>
      </c>
      <c r="F1686" s="5" t="b">
        <f t="shared" si="396"/>
        <v>1</v>
      </c>
    </row>
    <row r="1687" spans="1:6" hidden="1" x14ac:dyDescent="0.3">
      <c r="A1687" t="s">
        <v>19158</v>
      </c>
      <c r="B1687" t="s">
        <v>19159</v>
      </c>
      <c r="C1687" t="s">
        <v>19160</v>
      </c>
      <c r="D1687" t="b">
        <f t="shared" si="392"/>
        <v>1</v>
      </c>
      <c r="E1687" t="b">
        <f t="shared" si="393"/>
        <v>1</v>
      </c>
      <c r="F1687" t="b">
        <f t="shared" si="396"/>
        <v>0</v>
      </c>
    </row>
    <row r="1688" spans="1:6" x14ac:dyDescent="0.3">
      <c r="A1688" s="5" t="s">
        <v>1803</v>
      </c>
      <c r="B1688" s="5" t="s">
        <v>1804</v>
      </c>
      <c r="C1688" s="5" t="s">
        <v>1805</v>
      </c>
      <c r="D1688" s="5" t="b">
        <f t="shared" si="392"/>
        <v>1</v>
      </c>
      <c r="E1688" s="5" t="b">
        <f t="shared" si="393"/>
        <v>0</v>
      </c>
      <c r="F1688" s="5" t="b">
        <f t="shared" si="396"/>
        <v>1</v>
      </c>
    </row>
    <row r="1689" spans="1:6" hidden="1" x14ac:dyDescent="0.3">
      <c r="A1689" s="2" t="s">
        <v>6653</v>
      </c>
      <c r="B1689" s="2" t="s">
        <v>6654</v>
      </c>
      <c r="C1689" s="2" t="s">
        <v>6655</v>
      </c>
      <c r="D1689" s="2" t="b">
        <f t="shared" si="392"/>
        <v>0</v>
      </c>
      <c r="E1689" s="2" t="b">
        <f t="shared" si="393"/>
        <v>0</v>
      </c>
    </row>
    <row r="1690" spans="1:6" x14ac:dyDescent="0.3">
      <c r="A1690" s="5" t="s">
        <v>7249</v>
      </c>
      <c r="B1690" s="5" t="s">
        <v>7250</v>
      </c>
      <c r="C1690" s="5" t="s">
        <v>7251</v>
      </c>
      <c r="D1690" s="5" t="b">
        <f t="shared" si="392"/>
        <v>1</v>
      </c>
      <c r="E1690" s="5" t="b">
        <f t="shared" si="393"/>
        <v>0</v>
      </c>
      <c r="F1690" s="5" t="b">
        <f t="shared" ref="F1690:F1691" si="397">OR(ISNUMBER(SEARCH("Material", C1690)), ISNUMBER(SEARCH("recover", C1690)))</f>
        <v>1</v>
      </c>
    </row>
    <row r="1691" spans="1:6" x14ac:dyDescent="0.3">
      <c r="A1691" s="5" t="s">
        <v>13588</v>
      </c>
      <c r="B1691" s="5" t="s">
        <v>13589</v>
      </c>
      <c r="C1691" s="5" t="s">
        <v>13590</v>
      </c>
      <c r="D1691" s="5" t="b">
        <f t="shared" si="392"/>
        <v>1</v>
      </c>
      <c r="E1691" s="5" t="b">
        <f t="shared" si="393"/>
        <v>1</v>
      </c>
      <c r="F1691" s="5" t="b">
        <f t="shared" si="397"/>
        <v>1</v>
      </c>
    </row>
    <row r="1692" spans="1:6" hidden="1" x14ac:dyDescent="0.3">
      <c r="A1692" s="2" t="s">
        <v>19161</v>
      </c>
      <c r="B1692" s="2" t="s">
        <v>19162</v>
      </c>
      <c r="C1692" s="2" t="s">
        <v>19163</v>
      </c>
      <c r="D1692" s="2" t="b">
        <f t="shared" si="392"/>
        <v>0</v>
      </c>
      <c r="E1692" s="2" t="b">
        <f t="shared" si="393"/>
        <v>0</v>
      </c>
    </row>
    <row r="1693" spans="1:6" hidden="1" x14ac:dyDescent="0.3">
      <c r="A1693" s="2" t="s">
        <v>9907</v>
      </c>
      <c r="B1693" s="2" t="s">
        <v>9908</v>
      </c>
      <c r="C1693" s="2" t="s">
        <v>9909</v>
      </c>
      <c r="D1693" s="2" t="b">
        <f t="shared" si="392"/>
        <v>0</v>
      </c>
      <c r="E1693" s="2" t="b">
        <f t="shared" si="393"/>
        <v>0</v>
      </c>
    </row>
    <row r="1694" spans="1:6" hidden="1" x14ac:dyDescent="0.3">
      <c r="A1694" t="s">
        <v>19164</v>
      </c>
      <c r="B1694" t="s">
        <v>19165</v>
      </c>
      <c r="C1694" t="s">
        <v>19166</v>
      </c>
      <c r="D1694" t="b">
        <f t="shared" si="392"/>
        <v>1</v>
      </c>
      <c r="E1694" t="b">
        <f t="shared" si="393"/>
        <v>1</v>
      </c>
      <c r="F1694" t="b">
        <f t="shared" ref="F1694:F1696" si="398">OR(ISNUMBER(SEARCH("Material", C1694)), ISNUMBER(SEARCH("recover", C1694)))</f>
        <v>0</v>
      </c>
    </row>
    <row r="1695" spans="1:6" hidden="1" x14ac:dyDescent="0.3">
      <c r="A1695" t="s">
        <v>19167</v>
      </c>
      <c r="B1695" t="s">
        <v>19168</v>
      </c>
      <c r="C1695" t="s">
        <v>19169</v>
      </c>
      <c r="D1695" t="b">
        <f t="shared" si="392"/>
        <v>1</v>
      </c>
      <c r="E1695" t="b">
        <f t="shared" si="393"/>
        <v>1</v>
      </c>
      <c r="F1695" t="b">
        <f t="shared" si="398"/>
        <v>0</v>
      </c>
    </row>
    <row r="1696" spans="1:6" x14ac:dyDescent="0.3">
      <c r="A1696" s="5" t="s">
        <v>9523</v>
      </c>
      <c r="B1696" s="5" t="s">
        <v>9524</v>
      </c>
      <c r="C1696" s="5" t="s">
        <v>9525</v>
      </c>
      <c r="D1696" s="5" t="b">
        <f t="shared" si="392"/>
        <v>1</v>
      </c>
      <c r="E1696" s="5" t="b">
        <f t="shared" si="393"/>
        <v>1</v>
      </c>
      <c r="F1696" s="5" t="b">
        <f t="shared" si="398"/>
        <v>1</v>
      </c>
    </row>
    <row r="1697" spans="1:6" hidden="1" x14ac:dyDescent="0.3">
      <c r="A1697" s="2" t="s">
        <v>14758</v>
      </c>
      <c r="B1697" s="2" t="s">
        <v>14759</v>
      </c>
      <c r="C1697" s="2" t="s">
        <v>14760</v>
      </c>
      <c r="D1697" s="2" t="b">
        <f t="shared" si="392"/>
        <v>0</v>
      </c>
      <c r="E1697" s="2" t="b">
        <f t="shared" si="393"/>
        <v>0</v>
      </c>
    </row>
    <row r="1698" spans="1:6" hidden="1" x14ac:dyDescent="0.3">
      <c r="A1698" s="2" t="s">
        <v>10722</v>
      </c>
      <c r="B1698" s="2" t="s">
        <v>10723</v>
      </c>
      <c r="C1698" s="2" t="s">
        <v>10724</v>
      </c>
      <c r="D1698" s="2" t="b">
        <f t="shared" si="392"/>
        <v>0</v>
      </c>
      <c r="E1698" s="2" t="b">
        <f t="shared" si="393"/>
        <v>0</v>
      </c>
    </row>
    <row r="1699" spans="1:6" x14ac:dyDescent="0.3">
      <c r="A1699" s="5" t="s">
        <v>19170</v>
      </c>
      <c r="B1699" s="5" t="s">
        <v>19171</v>
      </c>
      <c r="C1699" s="5" t="s">
        <v>19172</v>
      </c>
      <c r="D1699" s="5" t="b">
        <f t="shared" si="392"/>
        <v>1</v>
      </c>
      <c r="E1699" s="5" t="b">
        <f t="shared" si="393"/>
        <v>1</v>
      </c>
      <c r="F1699" s="5" t="b">
        <f t="shared" ref="F1699:F1703" si="399">OR(ISNUMBER(SEARCH("Material", C1699)), ISNUMBER(SEARCH("recover", C1699)))</f>
        <v>1</v>
      </c>
    </row>
    <row r="1700" spans="1:6" x14ac:dyDescent="0.3">
      <c r="A1700" s="5" t="s">
        <v>19173</v>
      </c>
      <c r="B1700" s="5" t="s">
        <v>19174</v>
      </c>
      <c r="C1700" s="5" t="s">
        <v>19175</v>
      </c>
      <c r="D1700" s="5" t="b">
        <f t="shared" si="392"/>
        <v>1</v>
      </c>
      <c r="E1700" s="5" t="b">
        <f t="shared" si="393"/>
        <v>1</v>
      </c>
      <c r="F1700" s="5" t="b">
        <f t="shared" si="399"/>
        <v>1</v>
      </c>
    </row>
    <row r="1701" spans="1:6" hidden="1" x14ac:dyDescent="0.3">
      <c r="A1701" t="s">
        <v>19176</v>
      </c>
      <c r="B1701" t="s">
        <v>19177</v>
      </c>
      <c r="C1701" t="s">
        <v>19178</v>
      </c>
      <c r="D1701" t="b">
        <f t="shared" si="392"/>
        <v>1</v>
      </c>
      <c r="E1701" t="b">
        <f t="shared" si="393"/>
        <v>1</v>
      </c>
      <c r="F1701" t="b">
        <f t="shared" si="399"/>
        <v>0</v>
      </c>
    </row>
    <row r="1702" spans="1:6" x14ac:dyDescent="0.3">
      <c r="A1702" s="5" t="s">
        <v>19179</v>
      </c>
      <c r="B1702" s="5" t="s">
        <v>19180</v>
      </c>
      <c r="C1702" s="5" t="s">
        <v>19181</v>
      </c>
      <c r="D1702" s="5" t="b">
        <f t="shared" si="392"/>
        <v>1</v>
      </c>
      <c r="E1702" s="5" t="b">
        <f t="shared" si="393"/>
        <v>1</v>
      </c>
      <c r="F1702" s="5" t="b">
        <f t="shared" si="399"/>
        <v>1</v>
      </c>
    </row>
    <row r="1703" spans="1:6" x14ac:dyDescent="0.3">
      <c r="A1703" s="5" t="s">
        <v>19182</v>
      </c>
      <c r="B1703" s="5" t="s">
        <v>19183</v>
      </c>
      <c r="C1703" s="5" t="s">
        <v>19184</v>
      </c>
      <c r="D1703" s="5" t="b">
        <f t="shared" si="392"/>
        <v>1</v>
      </c>
      <c r="E1703" s="5" t="b">
        <f t="shared" si="393"/>
        <v>1</v>
      </c>
      <c r="F1703" s="5" t="b">
        <f t="shared" si="399"/>
        <v>1</v>
      </c>
    </row>
    <row r="1704" spans="1:6" hidden="1" x14ac:dyDescent="0.3">
      <c r="A1704" s="2" t="s">
        <v>12448</v>
      </c>
      <c r="B1704" s="2" t="s">
        <v>12449</v>
      </c>
      <c r="C1704" s="2" t="s">
        <v>12450</v>
      </c>
      <c r="D1704" s="2" t="b">
        <f t="shared" si="392"/>
        <v>0</v>
      </c>
      <c r="E1704" s="2" t="b">
        <f t="shared" si="393"/>
        <v>0</v>
      </c>
    </row>
    <row r="1705" spans="1:6" x14ac:dyDescent="0.3">
      <c r="A1705" s="5" t="s">
        <v>14993</v>
      </c>
      <c r="B1705" s="5" t="s">
        <v>14994</v>
      </c>
      <c r="C1705" s="5" t="s">
        <v>14995</v>
      </c>
      <c r="D1705" s="5" t="b">
        <f t="shared" si="392"/>
        <v>1</v>
      </c>
      <c r="E1705" s="5" t="b">
        <f t="shared" si="393"/>
        <v>1</v>
      </c>
      <c r="F1705" s="5" t="b">
        <f t="shared" ref="F1705:F1706" si="400">OR(ISNUMBER(SEARCH("Material", C1705)), ISNUMBER(SEARCH("recover", C1705)))</f>
        <v>1</v>
      </c>
    </row>
    <row r="1706" spans="1:6" x14ac:dyDescent="0.3">
      <c r="A1706" s="5" t="s">
        <v>12187</v>
      </c>
      <c r="B1706" s="5" t="s">
        <v>12188</v>
      </c>
      <c r="C1706" s="5" t="s">
        <v>12189</v>
      </c>
      <c r="D1706" s="5" t="b">
        <f t="shared" si="392"/>
        <v>1</v>
      </c>
      <c r="E1706" s="5" t="b">
        <f t="shared" si="393"/>
        <v>1</v>
      </c>
      <c r="F1706" s="5" t="b">
        <f t="shared" si="400"/>
        <v>1</v>
      </c>
    </row>
    <row r="1707" spans="1:6" hidden="1" x14ac:dyDescent="0.3">
      <c r="A1707" s="2" t="s">
        <v>19185</v>
      </c>
      <c r="B1707" s="2" t="s">
        <v>19186</v>
      </c>
      <c r="C1707" s="2" t="s">
        <v>19187</v>
      </c>
      <c r="D1707" s="2" t="b">
        <f t="shared" si="392"/>
        <v>0</v>
      </c>
      <c r="E1707" s="2" t="b">
        <f t="shared" si="393"/>
        <v>0</v>
      </c>
    </row>
    <row r="1708" spans="1:6" x14ac:dyDescent="0.3">
      <c r="A1708" s="5" t="s">
        <v>19188</v>
      </c>
      <c r="B1708" s="5" t="s">
        <v>19189</v>
      </c>
      <c r="C1708" s="5" t="s">
        <v>19190</v>
      </c>
      <c r="D1708" s="5" t="b">
        <f t="shared" si="392"/>
        <v>1</v>
      </c>
      <c r="E1708" s="5" t="b">
        <f t="shared" si="393"/>
        <v>1</v>
      </c>
      <c r="F1708" s="5" t="b">
        <f t="shared" ref="F1708" si="401">OR(ISNUMBER(SEARCH("Material", C1708)), ISNUMBER(SEARCH("recover", C1708)))</f>
        <v>1</v>
      </c>
    </row>
    <row r="1709" spans="1:6" hidden="1" x14ac:dyDescent="0.3">
      <c r="A1709" s="2" t="s">
        <v>19191</v>
      </c>
      <c r="B1709" s="2" t="s">
        <v>19192</v>
      </c>
      <c r="C1709" s="2" t="s">
        <v>19193</v>
      </c>
      <c r="D1709" s="2" t="b">
        <f t="shared" si="392"/>
        <v>0</v>
      </c>
      <c r="E1709" s="2" t="b">
        <f t="shared" si="393"/>
        <v>0</v>
      </c>
    </row>
    <row r="1710" spans="1:6" x14ac:dyDescent="0.3">
      <c r="A1710" s="5" t="s">
        <v>1622</v>
      </c>
      <c r="B1710" s="5" t="s">
        <v>1623</v>
      </c>
      <c r="C1710" s="5" t="s">
        <v>1624</v>
      </c>
      <c r="D1710" s="5" t="b">
        <f t="shared" si="392"/>
        <v>1</v>
      </c>
      <c r="E1710" s="5" t="b">
        <f t="shared" si="393"/>
        <v>0</v>
      </c>
      <c r="F1710" s="5" t="b">
        <f t="shared" ref="F1710:F1712" si="402">OR(ISNUMBER(SEARCH("Material", C1710)), ISNUMBER(SEARCH("recover", C1710)))</f>
        <v>1</v>
      </c>
    </row>
    <row r="1711" spans="1:6" x14ac:dyDescent="0.3">
      <c r="A1711" s="5" t="s">
        <v>2010</v>
      </c>
      <c r="B1711" s="5" t="s">
        <v>2011</v>
      </c>
      <c r="C1711" s="5" t="s">
        <v>2012</v>
      </c>
      <c r="D1711" s="5" t="b">
        <f t="shared" si="392"/>
        <v>1</v>
      </c>
      <c r="E1711" s="5" t="b">
        <f t="shared" si="393"/>
        <v>1</v>
      </c>
      <c r="F1711" s="5" t="b">
        <f t="shared" si="402"/>
        <v>1</v>
      </c>
    </row>
    <row r="1712" spans="1:6" x14ac:dyDescent="0.3">
      <c r="A1712" s="5" t="s">
        <v>1190</v>
      </c>
      <c r="B1712" s="5" t="s">
        <v>1191</v>
      </c>
      <c r="C1712" s="5" t="s">
        <v>1192</v>
      </c>
      <c r="D1712" s="5" t="b">
        <f t="shared" si="392"/>
        <v>1</v>
      </c>
      <c r="E1712" s="5" t="b">
        <f t="shared" si="393"/>
        <v>0</v>
      </c>
      <c r="F1712" s="5" t="b">
        <f t="shared" si="402"/>
        <v>1</v>
      </c>
    </row>
    <row r="1713" spans="1:6" hidden="1" x14ac:dyDescent="0.3">
      <c r="A1713" s="2" t="s">
        <v>2944</v>
      </c>
      <c r="B1713" s="2" t="s">
        <v>2945</v>
      </c>
      <c r="C1713" s="2" t="s">
        <v>2946</v>
      </c>
      <c r="D1713" s="2" t="b">
        <f t="shared" si="392"/>
        <v>0</v>
      </c>
      <c r="E1713" s="2" t="b">
        <f t="shared" si="393"/>
        <v>0</v>
      </c>
    </row>
    <row r="1714" spans="1:6" x14ac:dyDescent="0.3">
      <c r="A1714" s="5" t="s">
        <v>2899</v>
      </c>
      <c r="B1714" s="5" t="s">
        <v>2900</v>
      </c>
      <c r="C1714" s="5" t="s">
        <v>2901</v>
      </c>
      <c r="D1714" s="5" t="b">
        <f t="shared" si="392"/>
        <v>1</v>
      </c>
      <c r="E1714" s="5" t="b">
        <f t="shared" si="393"/>
        <v>1</v>
      </c>
      <c r="F1714" s="5" t="b">
        <f t="shared" ref="F1714:F1715" si="403">OR(ISNUMBER(SEARCH("Material", C1714)), ISNUMBER(SEARCH("recover", C1714)))</f>
        <v>1</v>
      </c>
    </row>
    <row r="1715" spans="1:6" x14ac:dyDescent="0.3">
      <c r="A1715" s="5" t="s">
        <v>19194</v>
      </c>
      <c r="B1715" s="5" t="s">
        <v>19195</v>
      </c>
      <c r="C1715" s="5" t="s">
        <v>19196</v>
      </c>
      <c r="D1715" s="5" t="b">
        <f t="shared" si="392"/>
        <v>1</v>
      </c>
      <c r="E1715" s="5" t="b">
        <f t="shared" si="393"/>
        <v>1</v>
      </c>
      <c r="F1715" s="5" t="b">
        <f t="shared" si="403"/>
        <v>1</v>
      </c>
    </row>
    <row r="1716" spans="1:6" hidden="1" x14ac:dyDescent="0.3">
      <c r="A1716" s="2" t="s">
        <v>3932</v>
      </c>
      <c r="B1716" s="2" t="s">
        <v>3933</v>
      </c>
      <c r="C1716" s="2" t="s">
        <v>3934</v>
      </c>
      <c r="D1716" s="2" t="b">
        <f t="shared" si="392"/>
        <v>0</v>
      </c>
      <c r="E1716" s="2" t="b">
        <f t="shared" si="393"/>
        <v>0</v>
      </c>
    </row>
    <row r="1717" spans="1:6" x14ac:dyDescent="0.3">
      <c r="A1717" s="5" t="s">
        <v>13407</v>
      </c>
      <c r="B1717" s="5" t="s">
        <v>13408</v>
      </c>
      <c r="C1717" s="5" t="s">
        <v>13409</v>
      </c>
      <c r="D1717" s="5" t="b">
        <f t="shared" si="392"/>
        <v>1</v>
      </c>
      <c r="E1717" s="5" t="b">
        <f t="shared" si="393"/>
        <v>1</v>
      </c>
      <c r="F1717" s="5" t="b">
        <f t="shared" ref="F1717:F1718" si="404">OR(ISNUMBER(SEARCH("Material", C1717)), ISNUMBER(SEARCH("recover", C1717)))</f>
        <v>1</v>
      </c>
    </row>
    <row r="1718" spans="1:6" x14ac:dyDescent="0.3">
      <c r="A1718" s="5" t="s">
        <v>14041</v>
      </c>
      <c r="B1718" s="5" t="s">
        <v>14042</v>
      </c>
      <c r="C1718" s="5" t="s">
        <v>14043</v>
      </c>
      <c r="D1718" s="5" t="b">
        <f t="shared" si="392"/>
        <v>1</v>
      </c>
      <c r="E1718" s="5" t="b">
        <f t="shared" si="393"/>
        <v>0</v>
      </c>
      <c r="F1718" s="5" t="b">
        <f t="shared" si="404"/>
        <v>1</v>
      </c>
    </row>
    <row r="1719" spans="1:6" hidden="1" x14ac:dyDescent="0.3">
      <c r="A1719" s="2" t="s">
        <v>19197</v>
      </c>
      <c r="B1719" s="2" t="s">
        <v>19198</v>
      </c>
      <c r="C1719" s="2" t="s">
        <v>19199</v>
      </c>
      <c r="D1719" s="2" t="b">
        <f t="shared" si="392"/>
        <v>0</v>
      </c>
      <c r="E1719" s="2" t="b">
        <f t="shared" si="393"/>
        <v>0</v>
      </c>
    </row>
    <row r="1720" spans="1:6" hidden="1" x14ac:dyDescent="0.3">
      <c r="A1720" t="s">
        <v>19200</v>
      </c>
      <c r="B1720" t="s">
        <v>19201</v>
      </c>
      <c r="C1720" t="s">
        <v>19202</v>
      </c>
      <c r="D1720" t="b">
        <f t="shared" si="392"/>
        <v>1</v>
      </c>
      <c r="E1720" t="b">
        <f t="shared" si="393"/>
        <v>1</v>
      </c>
      <c r="F1720" t="b">
        <f t="shared" ref="F1720:F1723" si="405">OR(ISNUMBER(SEARCH("Material", C1720)), ISNUMBER(SEARCH("recover", C1720)))</f>
        <v>0</v>
      </c>
    </row>
    <row r="1721" spans="1:6" hidden="1" x14ac:dyDescent="0.3">
      <c r="A1721" t="s">
        <v>19203</v>
      </c>
      <c r="B1721" t="s">
        <v>19204</v>
      </c>
      <c r="C1721" t="s">
        <v>19205</v>
      </c>
      <c r="D1721" t="b">
        <f t="shared" si="392"/>
        <v>1</v>
      </c>
      <c r="E1721" t="b">
        <f t="shared" si="393"/>
        <v>1</v>
      </c>
      <c r="F1721" t="b">
        <f t="shared" si="405"/>
        <v>0</v>
      </c>
    </row>
    <row r="1722" spans="1:6" x14ac:dyDescent="0.3">
      <c r="A1722" s="5" t="s">
        <v>6798</v>
      </c>
      <c r="B1722" s="5" t="s">
        <v>6799</v>
      </c>
      <c r="C1722" s="5" t="s">
        <v>6800</v>
      </c>
      <c r="D1722" s="5" t="b">
        <f t="shared" si="392"/>
        <v>1</v>
      </c>
      <c r="E1722" s="5" t="b">
        <f t="shared" si="393"/>
        <v>1</v>
      </c>
      <c r="F1722" s="5" t="b">
        <f t="shared" si="405"/>
        <v>1</v>
      </c>
    </row>
    <row r="1723" spans="1:6" x14ac:dyDescent="0.3">
      <c r="A1723" s="5" t="s">
        <v>19206</v>
      </c>
      <c r="B1723" s="5" t="s">
        <v>19207</v>
      </c>
      <c r="C1723" s="5" t="s">
        <v>19208</v>
      </c>
      <c r="D1723" s="5" t="b">
        <f t="shared" si="392"/>
        <v>1</v>
      </c>
      <c r="E1723" s="5" t="b">
        <f t="shared" si="393"/>
        <v>1</v>
      </c>
      <c r="F1723" s="5" t="b">
        <f t="shared" si="405"/>
        <v>1</v>
      </c>
    </row>
    <row r="1724" spans="1:6" hidden="1" x14ac:dyDescent="0.3">
      <c r="A1724" s="2" t="s">
        <v>19209</v>
      </c>
      <c r="B1724" s="2" t="s">
        <v>19210</v>
      </c>
      <c r="C1724" s="2" t="s">
        <v>19211</v>
      </c>
      <c r="D1724" s="2" t="b">
        <f t="shared" si="392"/>
        <v>0</v>
      </c>
      <c r="E1724" s="2" t="b">
        <f t="shared" si="393"/>
        <v>0</v>
      </c>
    </row>
    <row r="1725" spans="1:6" hidden="1" x14ac:dyDescent="0.3">
      <c r="A1725" t="s">
        <v>19212</v>
      </c>
      <c r="B1725" t="s">
        <v>19213</v>
      </c>
      <c r="C1725" t="s">
        <v>19214</v>
      </c>
      <c r="D1725" t="b">
        <f t="shared" si="392"/>
        <v>1</v>
      </c>
      <c r="E1725" t="b">
        <f t="shared" si="393"/>
        <v>1</v>
      </c>
      <c r="F1725" t="b">
        <f t="shared" ref="F1725:F1727" si="406">OR(ISNUMBER(SEARCH("Material", C1725)), ISNUMBER(SEARCH("recover", C1725)))</f>
        <v>0</v>
      </c>
    </row>
    <row r="1726" spans="1:6" hidden="1" x14ac:dyDescent="0.3">
      <c r="A1726" t="s">
        <v>19215</v>
      </c>
      <c r="B1726" t="s">
        <v>19216</v>
      </c>
      <c r="C1726" t="s">
        <v>19217</v>
      </c>
      <c r="D1726" t="b">
        <f t="shared" si="392"/>
        <v>1</v>
      </c>
      <c r="E1726" t="b">
        <f t="shared" si="393"/>
        <v>1</v>
      </c>
      <c r="F1726" t="b">
        <f t="shared" si="406"/>
        <v>0</v>
      </c>
    </row>
    <row r="1727" spans="1:6" hidden="1" x14ac:dyDescent="0.3">
      <c r="A1727" t="s">
        <v>19218</v>
      </c>
      <c r="B1727" t="s">
        <v>19219</v>
      </c>
      <c r="C1727" t="s">
        <v>19220</v>
      </c>
      <c r="D1727" t="b">
        <f t="shared" si="392"/>
        <v>1</v>
      </c>
      <c r="E1727" t="b">
        <f t="shared" si="393"/>
        <v>1</v>
      </c>
      <c r="F1727" t="b">
        <f t="shared" si="406"/>
        <v>0</v>
      </c>
    </row>
    <row r="1728" spans="1:6" hidden="1" x14ac:dyDescent="0.3">
      <c r="A1728" s="2" t="s">
        <v>10972</v>
      </c>
      <c r="B1728" s="2" t="s">
        <v>10973</v>
      </c>
      <c r="C1728" s="2" t="s">
        <v>10974</v>
      </c>
      <c r="D1728" s="2" t="b">
        <f t="shared" si="392"/>
        <v>0</v>
      </c>
      <c r="E1728" s="2" t="b">
        <f t="shared" si="393"/>
        <v>0</v>
      </c>
    </row>
    <row r="1729" spans="1:6" hidden="1" x14ac:dyDescent="0.3">
      <c r="A1729" s="2" t="s">
        <v>19221</v>
      </c>
      <c r="B1729" s="2" t="s">
        <v>19222</v>
      </c>
      <c r="C1729" s="2" t="s">
        <v>19223</v>
      </c>
      <c r="D1729" s="2" t="b">
        <f t="shared" si="392"/>
        <v>0</v>
      </c>
      <c r="E1729" s="2" t="b">
        <f t="shared" si="393"/>
        <v>0</v>
      </c>
    </row>
    <row r="1730" spans="1:6" x14ac:dyDescent="0.3">
      <c r="A1730" s="5" t="s">
        <v>19224</v>
      </c>
      <c r="B1730" s="5" t="s">
        <v>19225</v>
      </c>
      <c r="C1730" s="5" t="s">
        <v>19226</v>
      </c>
      <c r="D1730" s="5" t="b">
        <f t="shared" si="392"/>
        <v>1</v>
      </c>
      <c r="E1730" s="5" t="b">
        <f t="shared" si="393"/>
        <v>1</v>
      </c>
      <c r="F1730" s="5" t="b">
        <f t="shared" ref="F1730:F1732" si="407">OR(ISNUMBER(SEARCH("Material", C1730)), ISNUMBER(SEARCH("recover", C1730)))</f>
        <v>1</v>
      </c>
    </row>
    <row r="1731" spans="1:6" x14ac:dyDescent="0.3">
      <c r="A1731" s="5" t="s">
        <v>363</v>
      </c>
      <c r="B1731" s="5" t="s">
        <v>364</v>
      </c>
      <c r="C1731" s="5" t="s">
        <v>365</v>
      </c>
      <c r="D1731" s="5" t="b">
        <f t="shared" ref="D1731:D1794" si="408">OR(ISNUMBER(SEARCH("Battery", C1731)), ISNUMBER(SEARCH("Batteries", C1731)))</f>
        <v>1</v>
      </c>
      <c r="E1731" s="5" t="b">
        <f t="shared" ref="E1731:E1794" si="409">OR(ISNUMBER(SEARCH("Battery", B1731)), ISNUMBER(SEARCH("Batteries", B1731)))</f>
        <v>1</v>
      </c>
      <c r="F1731" s="5" t="b">
        <f t="shared" si="407"/>
        <v>1</v>
      </c>
    </row>
    <row r="1732" spans="1:6" x14ac:dyDescent="0.3">
      <c r="A1732" s="5" t="s">
        <v>965</v>
      </c>
      <c r="B1732" s="5" t="s">
        <v>966</v>
      </c>
      <c r="C1732" s="5" t="s">
        <v>967</v>
      </c>
      <c r="D1732" s="5" t="b">
        <f t="shared" si="408"/>
        <v>1</v>
      </c>
      <c r="E1732" s="5" t="b">
        <f t="shared" si="409"/>
        <v>1</v>
      </c>
      <c r="F1732" s="5" t="b">
        <f t="shared" si="407"/>
        <v>1</v>
      </c>
    </row>
    <row r="1733" spans="1:6" hidden="1" x14ac:dyDescent="0.3">
      <c r="A1733" s="2" t="s">
        <v>19227</v>
      </c>
      <c r="B1733" s="2" t="s">
        <v>19228</v>
      </c>
      <c r="C1733" s="2" t="s">
        <v>19229</v>
      </c>
      <c r="D1733" s="2" t="b">
        <f t="shared" si="408"/>
        <v>0</v>
      </c>
      <c r="E1733" s="2" t="b">
        <f t="shared" si="409"/>
        <v>0</v>
      </c>
    </row>
    <row r="1734" spans="1:6" x14ac:dyDescent="0.3">
      <c r="A1734" s="5" t="s">
        <v>12905</v>
      </c>
      <c r="B1734" s="5" t="s">
        <v>12906</v>
      </c>
      <c r="C1734" s="5" t="s">
        <v>12907</v>
      </c>
      <c r="D1734" s="5" t="b">
        <f t="shared" si="408"/>
        <v>1</v>
      </c>
      <c r="E1734" s="5" t="b">
        <f t="shared" si="409"/>
        <v>1</v>
      </c>
      <c r="F1734" s="5" t="b">
        <f t="shared" ref="F1734" si="410">OR(ISNUMBER(SEARCH("Material", C1734)), ISNUMBER(SEARCH("recover", C1734)))</f>
        <v>1</v>
      </c>
    </row>
    <row r="1735" spans="1:6" hidden="1" x14ac:dyDescent="0.3">
      <c r="A1735" s="2" t="s">
        <v>5244</v>
      </c>
      <c r="B1735" s="2" t="s">
        <v>5245</v>
      </c>
      <c r="C1735" s="2" t="s">
        <v>5246</v>
      </c>
      <c r="D1735" s="2" t="b">
        <f t="shared" si="408"/>
        <v>0</v>
      </c>
      <c r="E1735" s="2" t="b">
        <f t="shared" si="409"/>
        <v>0</v>
      </c>
    </row>
    <row r="1736" spans="1:6" hidden="1" x14ac:dyDescent="0.3">
      <c r="A1736" s="2" t="s">
        <v>19230</v>
      </c>
      <c r="B1736" s="2" t="s">
        <v>19231</v>
      </c>
      <c r="C1736" s="2" t="s">
        <v>19232</v>
      </c>
      <c r="D1736" s="2" t="b">
        <f t="shared" si="408"/>
        <v>0</v>
      </c>
      <c r="E1736" s="2" t="b">
        <f t="shared" si="409"/>
        <v>0</v>
      </c>
    </row>
    <row r="1737" spans="1:6" hidden="1" x14ac:dyDescent="0.3">
      <c r="A1737" s="2" t="s">
        <v>19233</v>
      </c>
      <c r="B1737" s="2" t="s">
        <v>19234</v>
      </c>
      <c r="C1737" s="2" t="s">
        <v>19235</v>
      </c>
      <c r="D1737" s="2" t="b">
        <f t="shared" si="408"/>
        <v>0</v>
      </c>
      <c r="E1737" s="2" t="b">
        <f t="shared" si="409"/>
        <v>0</v>
      </c>
    </row>
    <row r="1738" spans="1:6" x14ac:dyDescent="0.3">
      <c r="A1738" s="5" t="s">
        <v>6602</v>
      </c>
      <c r="B1738" s="5" t="s">
        <v>6603</v>
      </c>
      <c r="C1738" s="5" t="s">
        <v>6604</v>
      </c>
      <c r="D1738" s="5" t="b">
        <f t="shared" si="408"/>
        <v>1</v>
      </c>
      <c r="E1738" s="5" t="b">
        <f t="shared" si="409"/>
        <v>1</v>
      </c>
      <c r="F1738" s="5" t="b">
        <f t="shared" ref="F1738:F1740" si="411">OR(ISNUMBER(SEARCH("Material", C1738)), ISNUMBER(SEARCH("recover", C1738)))</f>
        <v>1</v>
      </c>
    </row>
    <row r="1739" spans="1:6" x14ac:dyDescent="0.3">
      <c r="A1739" s="5" t="s">
        <v>19236</v>
      </c>
      <c r="B1739" s="5" t="s">
        <v>19237</v>
      </c>
      <c r="C1739" s="5" t="s">
        <v>19238</v>
      </c>
      <c r="D1739" s="5" t="b">
        <f t="shared" si="408"/>
        <v>1</v>
      </c>
      <c r="E1739" s="5" t="b">
        <f t="shared" si="409"/>
        <v>1</v>
      </c>
      <c r="F1739" s="5" t="b">
        <f t="shared" si="411"/>
        <v>1</v>
      </c>
    </row>
    <row r="1740" spans="1:6" x14ac:dyDescent="0.3">
      <c r="A1740" s="5" t="s">
        <v>9333</v>
      </c>
      <c r="B1740" s="5" t="s">
        <v>9334</v>
      </c>
      <c r="C1740" s="5" t="s">
        <v>9335</v>
      </c>
      <c r="D1740" s="5" t="b">
        <f t="shared" si="408"/>
        <v>1</v>
      </c>
      <c r="E1740" s="5" t="b">
        <f t="shared" si="409"/>
        <v>1</v>
      </c>
      <c r="F1740" s="5" t="b">
        <f t="shared" si="411"/>
        <v>1</v>
      </c>
    </row>
    <row r="1741" spans="1:6" hidden="1" x14ac:dyDescent="0.3">
      <c r="A1741" s="2" t="s">
        <v>10805</v>
      </c>
      <c r="B1741" s="2" t="s">
        <v>10806</v>
      </c>
      <c r="C1741" s="2" t="s">
        <v>10807</v>
      </c>
      <c r="D1741" s="2" t="b">
        <f t="shared" si="408"/>
        <v>0</v>
      </c>
      <c r="E1741" s="2" t="b">
        <f t="shared" si="409"/>
        <v>0</v>
      </c>
    </row>
    <row r="1742" spans="1:6" hidden="1" x14ac:dyDescent="0.3">
      <c r="A1742" s="2" t="s">
        <v>19239</v>
      </c>
      <c r="B1742" s="2" t="s">
        <v>19240</v>
      </c>
      <c r="C1742" s="2" t="s">
        <v>19241</v>
      </c>
      <c r="D1742" s="2" t="b">
        <f t="shared" si="408"/>
        <v>0</v>
      </c>
      <c r="E1742" s="2" t="b">
        <f t="shared" si="409"/>
        <v>0</v>
      </c>
    </row>
    <row r="1743" spans="1:6" x14ac:dyDescent="0.3">
      <c r="A1743" s="5" t="s">
        <v>3159</v>
      </c>
      <c r="B1743" s="5" t="s">
        <v>3160</v>
      </c>
      <c r="C1743" s="5" t="s">
        <v>3161</v>
      </c>
      <c r="D1743" s="5" t="b">
        <f t="shared" si="408"/>
        <v>1</v>
      </c>
      <c r="E1743" s="5" t="b">
        <f t="shared" si="409"/>
        <v>1</v>
      </c>
      <c r="F1743" s="5" t="b">
        <f t="shared" ref="F1743" si="412">OR(ISNUMBER(SEARCH("Material", C1743)), ISNUMBER(SEARCH("recover", C1743)))</f>
        <v>1</v>
      </c>
    </row>
    <row r="1744" spans="1:6" hidden="1" x14ac:dyDescent="0.3">
      <c r="A1744" s="2" t="s">
        <v>19242</v>
      </c>
      <c r="B1744" s="2" t="s">
        <v>19243</v>
      </c>
      <c r="C1744" s="2" t="s">
        <v>19244</v>
      </c>
      <c r="D1744" s="2" t="b">
        <f t="shared" si="408"/>
        <v>0</v>
      </c>
      <c r="E1744" s="2" t="b">
        <f t="shared" si="409"/>
        <v>0</v>
      </c>
    </row>
    <row r="1745" spans="1:6" hidden="1" x14ac:dyDescent="0.3">
      <c r="A1745" s="2" t="s">
        <v>11088</v>
      </c>
      <c r="B1745" s="2" t="s">
        <v>11089</v>
      </c>
      <c r="C1745" s="2" t="s">
        <v>11090</v>
      </c>
      <c r="D1745" s="2" t="b">
        <f t="shared" si="408"/>
        <v>0</v>
      </c>
      <c r="E1745" s="2" t="b">
        <f t="shared" si="409"/>
        <v>0</v>
      </c>
    </row>
    <row r="1746" spans="1:6" x14ac:dyDescent="0.3">
      <c r="A1746" s="5" t="s">
        <v>12613</v>
      </c>
      <c r="B1746" s="5" t="s">
        <v>12614</v>
      </c>
      <c r="C1746" s="5" t="s">
        <v>12615</v>
      </c>
      <c r="D1746" s="5" t="b">
        <f t="shared" si="408"/>
        <v>1</v>
      </c>
      <c r="E1746" s="5" t="b">
        <f t="shared" si="409"/>
        <v>1</v>
      </c>
      <c r="F1746" s="5" t="b">
        <f t="shared" ref="F1746" si="413">OR(ISNUMBER(SEARCH("Material", C1746)), ISNUMBER(SEARCH("recover", C1746)))</f>
        <v>1</v>
      </c>
    </row>
    <row r="1747" spans="1:6" hidden="1" x14ac:dyDescent="0.3">
      <c r="A1747" s="2" t="s">
        <v>16485</v>
      </c>
      <c r="B1747" s="2" t="s">
        <v>16486</v>
      </c>
      <c r="C1747" s="2" t="s">
        <v>16487</v>
      </c>
      <c r="D1747" s="2" t="b">
        <f t="shared" si="408"/>
        <v>0</v>
      </c>
      <c r="E1747" s="2" t="b">
        <f t="shared" si="409"/>
        <v>0</v>
      </c>
    </row>
    <row r="1748" spans="1:6" hidden="1" x14ac:dyDescent="0.3">
      <c r="A1748" t="s">
        <v>19245</v>
      </c>
      <c r="B1748" t="s">
        <v>19246</v>
      </c>
      <c r="C1748" t="s">
        <v>19247</v>
      </c>
      <c r="D1748" t="b">
        <f t="shared" si="408"/>
        <v>1</v>
      </c>
      <c r="E1748" t="b">
        <f t="shared" si="409"/>
        <v>0</v>
      </c>
      <c r="F1748" t="b">
        <f t="shared" ref="F1748" si="414">OR(ISNUMBER(SEARCH("Material", C1748)), ISNUMBER(SEARCH("recover", C1748)))</f>
        <v>0</v>
      </c>
    </row>
    <row r="1749" spans="1:6" hidden="1" x14ac:dyDescent="0.3">
      <c r="A1749" s="2" t="s">
        <v>3082</v>
      </c>
      <c r="B1749" s="2" t="s">
        <v>3083</v>
      </c>
      <c r="C1749" s="2" t="s">
        <v>3084</v>
      </c>
      <c r="D1749" s="2" t="b">
        <f t="shared" si="408"/>
        <v>0</v>
      </c>
      <c r="E1749" s="2" t="b">
        <f t="shared" si="409"/>
        <v>0</v>
      </c>
    </row>
    <row r="1750" spans="1:6" hidden="1" x14ac:dyDescent="0.3">
      <c r="A1750" s="2" t="s">
        <v>4026</v>
      </c>
      <c r="B1750" s="2" t="s">
        <v>4027</v>
      </c>
      <c r="C1750" s="2" t="s">
        <v>4028</v>
      </c>
      <c r="D1750" s="2" t="b">
        <f t="shared" si="408"/>
        <v>0</v>
      </c>
      <c r="E1750" s="2" t="b">
        <f t="shared" si="409"/>
        <v>0</v>
      </c>
    </row>
    <row r="1751" spans="1:6" x14ac:dyDescent="0.3">
      <c r="A1751" s="5" t="s">
        <v>19248</v>
      </c>
      <c r="B1751" s="5" t="s">
        <v>19249</v>
      </c>
      <c r="C1751" s="5" t="s">
        <v>19250</v>
      </c>
      <c r="D1751" s="5" t="b">
        <f t="shared" si="408"/>
        <v>1</v>
      </c>
      <c r="E1751" s="5" t="b">
        <f t="shared" si="409"/>
        <v>1</v>
      </c>
      <c r="F1751" s="5" t="b">
        <f t="shared" ref="F1751:F1761" si="415">OR(ISNUMBER(SEARCH("Material", C1751)), ISNUMBER(SEARCH("recover", C1751)))</f>
        <v>1</v>
      </c>
    </row>
    <row r="1752" spans="1:6" x14ac:dyDescent="0.3">
      <c r="A1752" s="5" t="s">
        <v>13537</v>
      </c>
      <c r="B1752" s="5" t="s">
        <v>13538</v>
      </c>
      <c r="C1752" s="5" t="s">
        <v>13539</v>
      </c>
      <c r="D1752" s="5" t="b">
        <f t="shared" si="408"/>
        <v>1</v>
      </c>
      <c r="E1752" s="5" t="b">
        <f t="shared" si="409"/>
        <v>0</v>
      </c>
      <c r="F1752" s="5" t="b">
        <f t="shared" si="415"/>
        <v>1</v>
      </c>
    </row>
    <row r="1753" spans="1:6" x14ac:dyDescent="0.3">
      <c r="A1753" s="5" t="s">
        <v>9227</v>
      </c>
      <c r="B1753" s="5" t="s">
        <v>9228</v>
      </c>
      <c r="C1753" s="5" t="s">
        <v>9229</v>
      </c>
      <c r="D1753" s="5" t="b">
        <f t="shared" si="408"/>
        <v>1</v>
      </c>
      <c r="E1753" s="5" t="b">
        <f t="shared" si="409"/>
        <v>1</v>
      </c>
      <c r="F1753" s="5" t="b">
        <f t="shared" si="415"/>
        <v>1</v>
      </c>
    </row>
    <row r="1754" spans="1:6" x14ac:dyDescent="0.3">
      <c r="A1754" s="5" t="s">
        <v>19251</v>
      </c>
      <c r="B1754" s="5" t="s">
        <v>19252</v>
      </c>
      <c r="C1754" s="5" t="s">
        <v>19253</v>
      </c>
      <c r="D1754" s="5" t="b">
        <f t="shared" si="408"/>
        <v>1</v>
      </c>
      <c r="E1754" s="5" t="b">
        <f t="shared" si="409"/>
        <v>1</v>
      </c>
      <c r="F1754" s="5" t="b">
        <f t="shared" si="415"/>
        <v>1</v>
      </c>
    </row>
    <row r="1755" spans="1:6" x14ac:dyDescent="0.3">
      <c r="A1755" s="5" t="s">
        <v>19254</v>
      </c>
      <c r="B1755" s="5" t="s">
        <v>19255</v>
      </c>
      <c r="C1755" s="5" t="s">
        <v>19256</v>
      </c>
      <c r="D1755" s="5" t="b">
        <f t="shared" si="408"/>
        <v>1</v>
      </c>
      <c r="E1755" s="5" t="b">
        <f t="shared" si="409"/>
        <v>1</v>
      </c>
      <c r="F1755" s="5" t="b">
        <f t="shared" si="415"/>
        <v>1</v>
      </c>
    </row>
    <row r="1756" spans="1:6" x14ac:dyDescent="0.3">
      <c r="A1756" s="5" t="s">
        <v>19257</v>
      </c>
      <c r="B1756" s="5" t="s">
        <v>19258</v>
      </c>
      <c r="C1756" s="5" t="s">
        <v>19259</v>
      </c>
      <c r="D1756" s="5" t="b">
        <f t="shared" si="408"/>
        <v>1</v>
      </c>
      <c r="E1756" s="5" t="b">
        <f t="shared" si="409"/>
        <v>1</v>
      </c>
      <c r="F1756" s="5" t="b">
        <f t="shared" si="415"/>
        <v>1</v>
      </c>
    </row>
    <row r="1757" spans="1:6" x14ac:dyDescent="0.3">
      <c r="A1757" s="5" t="s">
        <v>19260</v>
      </c>
      <c r="B1757" s="5" t="s">
        <v>19261</v>
      </c>
      <c r="C1757" s="5" t="s">
        <v>19262</v>
      </c>
      <c r="D1757" s="5" t="b">
        <f t="shared" si="408"/>
        <v>1</v>
      </c>
      <c r="E1757" s="5" t="b">
        <f t="shared" si="409"/>
        <v>0</v>
      </c>
      <c r="F1757" s="5" t="b">
        <f t="shared" si="415"/>
        <v>1</v>
      </c>
    </row>
    <row r="1758" spans="1:6" hidden="1" x14ac:dyDescent="0.3">
      <c r="A1758" t="s">
        <v>19263</v>
      </c>
      <c r="B1758" t="s">
        <v>19264</v>
      </c>
      <c r="C1758" t="s">
        <v>19265</v>
      </c>
      <c r="D1758" t="b">
        <f t="shared" si="408"/>
        <v>1</v>
      </c>
      <c r="E1758" t="b">
        <f t="shared" si="409"/>
        <v>1</v>
      </c>
      <c r="F1758" t="b">
        <f t="shared" si="415"/>
        <v>0</v>
      </c>
    </row>
    <row r="1759" spans="1:6" hidden="1" x14ac:dyDescent="0.3">
      <c r="A1759" t="s">
        <v>19266</v>
      </c>
      <c r="B1759" t="s">
        <v>19267</v>
      </c>
      <c r="C1759" t="s">
        <v>19268</v>
      </c>
      <c r="D1759" t="b">
        <f t="shared" si="408"/>
        <v>1</v>
      </c>
      <c r="E1759" t="b">
        <f t="shared" si="409"/>
        <v>1</v>
      </c>
      <c r="F1759" t="b">
        <f t="shared" si="415"/>
        <v>0</v>
      </c>
    </row>
    <row r="1760" spans="1:6" hidden="1" x14ac:dyDescent="0.3">
      <c r="A1760" t="s">
        <v>19269</v>
      </c>
      <c r="B1760" t="s">
        <v>19270</v>
      </c>
      <c r="C1760" t="s">
        <v>19271</v>
      </c>
      <c r="D1760" t="b">
        <f t="shared" si="408"/>
        <v>1</v>
      </c>
      <c r="E1760" t="b">
        <f t="shared" si="409"/>
        <v>1</v>
      </c>
      <c r="F1760" t="b">
        <f t="shared" si="415"/>
        <v>0</v>
      </c>
    </row>
    <row r="1761" spans="1:6" hidden="1" x14ac:dyDescent="0.3">
      <c r="A1761" t="s">
        <v>11821</v>
      </c>
      <c r="B1761" t="s">
        <v>11822</v>
      </c>
      <c r="C1761" t="s">
        <v>11823</v>
      </c>
      <c r="D1761" t="b">
        <f t="shared" si="408"/>
        <v>1</v>
      </c>
      <c r="E1761" t="b">
        <f t="shared" si="409"/>
        <v>1</v>
      </c>
      <c r="F1761" t="b">
        <f t="shared" si="415"/>
        <v>0</v>
      </c>
    </row>
    <row r="1762" spans="1:6" hidden="1" x14ac:dyDescent="0.3">
      <c r="A1762" s="2" t="s">
        <v>19272</v>
      </c>
      <c r="B1762" s="2" t="s">
        <v>19273</v>
      </c>
      <c r="C1762" s="2" t="s">
        <v>19274</v>
      </c>
      <c r="D1762" s="2" t="b">
        <f t="shared" si="408"/>
        <v>0</v>
      </c>
      <c r="E1762" s="2" t="b">
        <f t="shared" si="409"/>
        <v>0</v>
      </c>
    </row>
    <row r="1763" spans="1:6" x14ac:dyDescent="0.3">
      <c r="A1763" s="5" t="s">
        <v>19275</v>
      </c>
      <c r="B1763" s="5" t="s">
        <v>19276</v>
      </c>
      <c r="C1763" s="5" t="s">
        <v>19277</v>
      </c>
      <c r="D1763" s="5" t="b">
        <f t="shared" si="408"/>
        <v>1</v>
      </c>
      <c r="E1763" s="5" t="b">
        <f t="shared" si="409"/>
        <v>1</v>
      </c>
      <c r="F1763" s="5" t="b">
        <f t="shared" ref="F1763:F1764" si="416">OR(ISNUMBER(SEARCH("Material", C1763)), ISNUMBER(SEARCH("recover", C1763)))</f>
        <v>1</v>
      </c>
    </row>
    <row r="1764" spans="1:6" hidden="1" x14ac:dyDescent="0.3">
      <c r="A1764" t="s">
        <v>19278</v>
      </c>
      <c r="B1764" t="s">
        <v>19279</v>
      </c>
      <c r="C1764" t="s">
        <v>19280</v>
      </c>
      <c r="D1764" t="b">
        <f t="shared" si="408"/>
        <v>1</v>
      </c>
      <c r="E1764" t="b">
        <f t="shared" si="409"/>
        <v>1</v>
      </c>
      <c r="F1764" t="b">
        <f t="shared" si="416"/>
        <v>0</v>
      </c>
    </row>
    <row r="1765" spans="1:6" hidden="1" x14ac:dyDescent="0.3">
      <c r="A1765" s="2" t="s">
        <v>19281</v>
      </c>
      <c r="B1765" s="2" t="s">
        <v>19282</v>
      </c>
      <c r="C1765" s="2" t="s">
        <v>19283</v>
      </c>
      <c r="D1765" s="2" t="b">
        <f t="shared" si="408"/>
        <v>0</v>
      </c>
      <c r="E1765" s="2" t="b">
        <f t="shared" si="409"/>
        <v>0</v>
      </c>
    </row>
    <row r="1766" spans="1:6" x14ac:dyDescent="0.3">
      <c r="A1766" s="5" t="s">
        <v>1428</v>
      </c>
      <c r="B1766" s="5" t="s">
        <v>1429</v>
      </c>
      <c r="C1766" s="5" t="s">
        <v>1430</v>
      </c>
      <c r="D1766" s="5" t="b">
        <f t="shared" si="408"/>
        <v>1</v>
      </c>
      <c r="E1766" s="5" t="b">
        <f t="shared" si="409"/>
        <v>1</v>
      </c>
      <c r="F1766" s="5" t="b">
        <f t="shared" ref="F1766" si="417">OR(ISNUMBER(SEARCH("Material", C1766)), ISNUMBER(SEARCH("recover", C1766)))</f>
        <v>1</v>
      </c>
    </row>
    <row r="1767" spans="1:6" hidden="1" x14ac:dyDescent="0.3">
      <c r="A1767" s="2" t="s">
        <v>3112</v>
      </c>
      <c r="B1767" s="2" t="s">
        <v>3113</v>
      </c>
      <c r="C1767" s="2" t="s">
        <v>3114</v>
      </c>
      <c r="D1767" s="2" t="b">
        <f t="shared" si="408"/>
        <v>0</v>
      </c>
      <c r="E1767" s="2" t="b">
        <f t="shared" si="409"/>
        <v>0</v>
      </c>
    </row>
    <row r="1768" spans="1:6" hidden="1" x14ac:dyDescent="0.3">
      <c r="A1768" s="2" t="s">
        <v>2789</v>
      </c>
      <c r="B1768" s="2" t="s">
        <v>2790</v>
      </c>
      <c r="C1768" s="2" t="s">
        <v>2791</v>
      </c>
      <c r="D1768" s="2" t="b">
        <f t="shared" si="408"/>
        <v>0</v>
      </c>
      <c r="E1768" s="2" t="b">
        <f t="shared" si="409"/>
        <v>0</v>
      </c>
    </row>
    <row r="1769" spans="1:6" x14ac:dyDescent="0.3">
      <c r="A1769" s="5" t="s">
        <v>12801</v>
      </c>
      <c r="B1769" s="5" t="s">
        <v>12802</v>
      </c>
      <c r="C1769" s="5" t="s">
        <v>12803</v>
      </c>
      <c r="D1769" s="5" t="b">
        <f t="shared" si="408"/>
        <v>1</v>
      </c>
      <c r="E1769" s="5" t="b">
        <f t="shared" si="409"/>
        <v>1</v>
      </c>
      <c r="F1769" s="5" t="b">
        <f t="shared" ref="F1769:F1771" si="418">OR(ISNUMBER(SEARCH("Material", C1769)), ISNUMBER(SEARCH("recover", C1769)))</f>
        <v>1</v>
      </c>
    </row>
    <row r="1770" spans="1:6" x14ac:dyDescent="0.3">
      <c r="A1770" s="5" t="s">
        <v>2876</v>
      </c>
      <c r="B1770" s="5" t="s">
        <v>2877</v>
      </c>
      <c r="C1770" s="5" t="s">
        <v>2878</v>
      </c>
      <c r="D1770" s="5" t="b">
        <f t="shared" si="408"/>
        <v>1</v>
      </c>
      <c r="E1770" s="5" t="b">
        <f t="shared" si="409"/>
        <v>1</v>
      </c>
      <c r="F1770" s="5" t="b">
        <f t="shared" si="418"/>
        <v>1</v>
      </c>
    </row>
    <row r="1771" spans="1:6" x14ac:dyDescent="0.3">
      <c r="A1771" s="5" t="s">
        <v>4628</v>
      </c>
      <c r="B1771" s="5" t="s">
        <v>4629</v>
      </c>
      <c r="C1771" s="5" t="s">
        <v>4630</v>
      </c>
      <c r="D1771" s="5" t="b">
        <f t="shared" si="408"/>
        <v>1</v>
      </c>
      <c r="E1771" s="5" t="b">
        <f t="shared" si="409"/>
        <v>1</v>
      </c>
      <c r="F1771" s="5" t="b">
        <f t="shared" si="418"/>
        <v>1</v>
      </c>
    </row>
    <row r="1772" spans="1:6" hidden="1" x14ac:dyDescent="0.3">
      <c r="A1772" s="2" t="s">
        <v>19284</v>
      </c>
      <c r="B1772" s="2" t="s">
        <v>19285</v>
      </c>
      <c r="C1772" s="2" t="s">
        <v>19286</v>
      </c>
      <c r="D1772" s="2" t="b">
        <f t="shared" si="408"/>
        <v>0</v>
      </c>
      <c r="E1772" s="2" t="b">
        <f t="shared" si="409"/>
        <v>0</v>
      </c>
    </row>
    <row r="1773" spans="1:6" hidden="1" x14ac:dyDescent="0.3">
      <c r="A1773" s="2" t="s">
        <v>19287</v>
      </c>
      <c r="B1773" s="2" t="s">
        <v>19288</v>
      </c>
      <c r="C1773" s="2" t="s">
        <v>19289</v>
      </c>
      <c r="D1773" s="2" t="b">
        <f t="shared" si="408"/>
        <v>0</v>
      </c>
      <c r="E1773" s="2" t="b">
        <f t="shared" si="409"/>
        <v>0</v>
      </c>
    </row>
    <row r="1774" spans="1:6" ht="409.6" hidden="1" x14ac:dyDescent="0.3">
      <c r="A1774" t="s">
        <v>14259</v>
      </c>
      <c r="B1774" t="s">
        <v>14260</v>
      </c>
      <c r="C1774" s="1" t="s">
        <v>14261</v>
      </c>
      <c r="D1774" t="b">
        <f t="shared" si="408"/>
        <v>1</v>
      </c>
      <c r="E1774" t="b">
        <f t="shared" si="409"/>
        <v>1</v>
      </c>
      <c r="F1774" t="b">
        <f t="shared" ref="F1774" si="419">OR(ISNUMBER(SEARCH("Material", C1774)), ISNUMBER(SEARCH("recover", C1774)))</f>
        <v>0</v>
      </c>
    </row>
    <row r="1775" spans="1:6" ht="409.6" hidden="1" x14ac:dyDescent="0.3">
      <c r="A1775" s="2" t="s">
        <v>7489</v>
      </c>
      <c r="B1775" s="2" t="s">
        <v>7490</v>
      </c>
      <c r="C1775" s="3" t="s">
        <v>7491</v>
      </c>
      <c r="D1775" s="2" t="b">
        <f t="shared" si="408"/>
        <v>0</v>
      </c>
      <c r="E1775" s="2" t="b">
        <f t="shared" si="409"/>
        <v>0</v>
      </c>
    </row>
    <row r="1776" spans="1:6" hidden="1" x14ac:dyDescent="0.3">
      <c r="A1776" s="2" t="s">
        <v>19290</v>
      </c>
      <c r="B1776" s="2" t="s">
        <v>19291</v>
      </c>
      <c r="C1776" s="2" t="s">
        <v>19292</v>
      </c>
      <c r="D1776" s="2" t="b">
        <f t="shared" si="408"/>
        <v>0</v>
      </c>
      <c r="E1776" s="2" t="b">
        <f t="shared" si="409"/>
        <v>0</v>
      </c>
    </row>
    <row r="1777" spans="1:6" x14ac:dyDescent="0.3">
      <c r="A1777" s="5" t="s">
        <v>8182</v>
      </c>
      <c r="B1777" s="5" t="s">
        <v>8183</v>
      </c>
      <c r="C1777" s="5" t="s">
        <v>8184</v>
      </c>
      <c r="D1777" s="5" t="b">
        <f t="shared" si="408"/>
        <v>1</v>
      </c>
      <c r="E1777" s="5" t="b">
        <f t="shared" si="409"/>
        <v>1</v>
      </c>
      <c r="F1777" s="5" t="b">
        <f t="shared" ref="F1777:F1787" si="420">OR(ISNUMBER(SEARCH("Material", C1777)), ISNUMBER(SEARCH("recover", C1777)))</f>
        <v>1</v>
      </c>
    </row>
    <row r="1778" spans="1:6" hidden="1" x14ac:dyDescent="0.3">
      <c r="A1778" t="s">
        <v>19293</v>
      </c>
      <c r="B1778" t="s">
        <v>19294</v>
      </c>
      <c r="C1778" t="s">
        <v>19295</v>
      </c>
      <c r="D1778" t="b">
        <f t="shared" si="408"/>
        <v>1</v>
      </c>
      <c r="E1778" t="b">
        <f t="shared" si="409"/>
        <v>1</v>
      </c>
      <c r="F1778" t="b">
        <f t="shared" si="420"/>
        <v>0</v>
      </c>
    </row>
    <row r="1779" spans="1:6" hidden="1" x14ac:dyDescent="0.3">
      <c r="A1779" t="s">
        <v>19296</v>
      </c>
      <c r="B1779" t="s">
        <v>19297</v>
      </c>
      <c r="C1779" t="s">
        <v>19298</v>
      </c>
      <c r="D1779" t="b">
        <f t="shared" si="408"/>
        <v>1</v>
      </c>
      <c r="E1779" t="b">
        <f t="shared" si="409"/>
        <v>1</v>
      </c>
      <c r="F1779" t="b">
        <f t="shared" si="420"/>
        <v>0</v>
      </c>
    </row>
    <row r="1780" spans="1:6" x14ac:dyDescent="0.3">
      <c r="A1780" s="5" t="s">
        <v>8221</v>
      </c>
      <c r="B1780" s="5" t="s">
        <v>8222</v>
      </c>
      <c r="C1780" s="5" t="s">
        <v>8223</v>
      </c>
      <c r="D1780" s="5" t="b">
        <f t="shared" si="408"/>
        <v>1</v>
      </c>
      <c r="E1780" s="5" t="b">
        <f t="shared" si="409"/>
        <v>1</v>
      </c>
      <c r="F1780" s="5" t="b">
        <f t="shared" si="420"/>
        <v>1</v>
      </c>
    </row>
    <row r="1781" spans="1:6" hidden="1" x14ac:dyDescent="0.3">
      <c r="A1781" t="s">
        <v>19299</v>
      </c>
      <c r="B1781" t="s">
        <v>19300</v>
      </c>
      <c r="C1781" t="s">
        <v>19301</v>
      </c>
      <c r="D1781" t="b">
        <f t="shared" si="408"/>
        <v>1</v>
      </c>
      <c r="E1781" t="b">
        <f t="shared" si="409"/>
        <v>1</v>
      </c>
      <c r="F1781" t="b">
        <f t="shared" si="420"/>
        <v>0</v>
      </c>
    </row>
    <row r="1782" spans="1:6" x14ac:dyDescent="0.3">
      <c r="A1782" s="5" t="s">
        <v>10931</v>
      </c>
      <c r="B1782" s="5" t="s">
        <v>10932</v>
      </c>
      <c r="C1782" s="5" t="s">
        <v>10933</v>
      </c>
      <c r="D1782" s="5" t="b">
        <f t="shared" si="408"/>
        <v>1</v>
      </c>
      <c r="E1782" s="5" t="b">
        <f t="shared" si="409"/>
        <v>1</v>
      </c>
      <c r="F1782" s="5" t="b">
        <f t="shared" si="420"/>
        <v>1</v>
      </c>
    </row>
    <row r="1783" spans="1:6" hidden="1" x14ac:dyDescent="0.3">
      <c r="A1783" t="s">
        <v>19302</v>
      </c>
      <c r="B1783" t="s">
        <v>19303</v>
      </c>
      <c r="C1783" t="s">
        <v>19304</v>
      </c>
      <c r="D1783" t="b">
        <f t="shared" si="408"/>
        <v>1</v>
      </c>
      <c r="E1783" t="b">
        <f t="shared" si="409"/>
        <v>1</v>
      </c>
      <c r="F1783" t="b">
        <f t="shared" si="420"/>
        <v>0</v>
      </c>
    </row>
    <row r="1784" spans="1:6" x14ac:dyDescent="0.3">
      <c r="A1784" s="5" t="s">
        <v>14898</v>
      </c>
      <c r="B1784" s="5" t="s">
        <v>14899</v>
      </c>
      <c r="C1784" s="5" t="s">
        <v>14900</v>
      </c>
      <c r="D1784" s="5" t="b">
        <f t="shared" si="408"/>
        <v>1</v>
      </c>
      <c r="E1784" s="5" t="b">
        <f t="shared" si="409"/>
        <v>1</v>
      </c>
      <c r="F1784" s="5" t="b">
        <f t="shared" si="420"/>
        <v>1</v>
      </c>
    </row>
    <row r="1785" spans="1:6" x14ac:dyDescent="0.3">
      <c r="A1785" s="5" t="s">
        <v>8071</v>
      </c>
      <c r="B1785" s="5" t="s">
        <v>8072</v>
      </c>
      <c r="C1785" s="5" t="s">
        <v>8073</v>
      </c>
      <c r="D1785" s="5" t="b">
        <f t="shared" si="408"/>
        <v>1</v>
      </c>
      <c r="E1785" s="5" t="b">
        <f t="shared" si="409"/>
        <v>0</v>
      </c>
      <c r="F1785" s="5" t="b">
        <f t="shared" si="420"/>
        <v>1</v>
      </c>
    </row>
    <row r="1786" spans="1:6" hidden="1" x14ac:dyDescent="0.3">
      <c r="A1786" t="s">
        <v>19305</v>
      </c>
      <c r="B1786" t="s">
        <v>19306</v>
      </c>
      <c r="C1786" t="s">
        <v>19307</v>
      </c>
      <c r="D1786" t="b">
        <f t="shared" si="408"/>
        <v>1</v>
      </c>
      <c r="E1786" t="b">
        <f t="shared" si="409"/>
        <v>1</v>
      </c>
      <c r="F1786" t="b">
        <f t="shared" si="420"/>
        <v>0</v>
      </c>
    </row>
    <row r="1787" spans="1:6" hidden="1" x14ac:dyDescent="0.3">
      <c r="A1787" t="s">
        <v>19308</v>
      </c>
      <c r="B1787" t="s">
        <v>19309</v>
      </c>
      <c r="C1787" t="s">
        <v>19310</v>
      </c>
      <c r="D1787" t="b">
        <f t="shared" si="408"/>
        <v>1</v>
      </c>
      <c r="E1787" t="b">
        <f t="shared" si="409"/>
        <v>1</v>
      </c>
      <c r="F1787" t="b">
        <f t="shared" si="420"/>
        <v>0</v>
      </c>
    </row>
    <row r="1788" spans="1:6" hidden="1" x14ac:dyDescent="0.3">
      <c r="A1788" s="2" t="s">
        <v>14892</v>
      </c>
      <c r="B1788" s="2" t="s">
        <v>14893</v>
      </c>
      <c r="C1788" s="2" t="s">
        <v>14894</v>
      </c>
      <c r="D1788" s="2" t="b">
        <f t="shared" si="408"/>
        <v>0</v>
      </c>
      <c r="E1788" s="2" t="b">
        <f t="shared" si="409"/>
        <v>0</v>
      </c>
    </row>
    <row r="1789" spans="1:6" hidden="1" x14ac:dyDescent="0.3">
      <c r="A1789" s="2" t="s">
        <v>19311</v>
      </c>
      <c r="B1789" s="2" t="s">
        <v>19312</v>
      </c>
      <c r="C1789" s="2" t="s">
        <v>19313</v>
      </c>
      <c r="D1789" s="2" t="b">
        <f t="shared" si="408"/>
        <v>0</v>
      </c>
      <c r="E1789" s="2" t="b">
        <f t="shared" si="409"/>
        <v>0</v>
      </c>
    </row>
    <row r="1790" spans="1:6" hidden="1" x14ac:dyDescent="0.3">
      <c r="A1790" s="2" t="s">
        <v>19314</v>
      </c>
      <c r="B1790" s="2" t="s">
        <v>19315</v>
      </c>
      <c r="C1790" s="2" t="s">
        <v>19316</v>
      </c>
      <c r="D1790" s="2" t="b">
        <f t="shared" si="408"/>
        <v>0</v>
      </c>
      <c r="E1790" s="2" t="b">
        <f t="shared" si="409"/>
        <v>0</v>
      </c>
    </row>
    <row r="1791" spans="1:6" hidden="1" x14ac:dyDescent="0.3">
      <c r="A1791" t="s">
        <v>19317</v>
      </c>
      <c r="B1791" t="s">
        <v>19318</v>
      </c>
      <c r="C1791" t="s">
        <v>19319</v>
      </c>
      <c r="D1791" t="b">
        <f t="shared" si="408"/>
        <v>1</v>
      </c>
      <c r="E1791" t="b">
        <f t="shared" si="409"/>
        <v>1</v>
      </c>
      <c r="F1791" t="b">
        <f t="shared" ref="F1791:F1792" si="421">OR(ISNUMBER(SEARCH("Material", C1791)), ISNUMBER(SEARCH("recover", C1791)))</f>
        <v>0</v>
      </c>
    </row>
    <row r="1792" spans="1:6" hidden="1" x14ac:dyDescent="0.3">
      <c r="A1792" t="s">
        <v>19320</v>
      </c>
      <c r="B1792" t="s">
        <v>19321</v>
      </c>
      <c r="C1792" t="s">
        <v>19322</v>
      </c>
      <c r="D1792" t="b">
        <f t="shared" si="408"/>
        <v>1</v>
      </c>
      <c r="E1792" t="b">
        <f t="shared" si="409"/>
        <v>1</v>
      </c>
      <c r="F1792" t="b">
        <f t="shared" si="421"/>
        <v>0</v>
      </c>
    </row>
    <row r="1793" spans="1:6" hidden="1" x14ac:dyDescent="0.3">
      <c r="A1793" s="2" t="s">
        <v>19323</v>
      </c>
      <c r="B1793" s="2" t="s">
        <v>19324</v>
      </c>
      <c r="C1793" s="2" t="s">
        <v>19325</v>
      </c>
      <c r="D1793" s="2" t="b">
        <f t="shared" si="408"/>
        <v>0</v>
      </c>
      <c r="E1793" s="2" t="b">
        <f t="shared" si="409"/>
        <v>0</v>
      </c>
    </row>
    <row r="1794" spans="1:6" x14ac:dyDescent="0.3">
      <c r="A1794" s="5" t="s">
        <v>9538</v>
      </c>
      <c r="B1794" s="5" t="s">
        <v>9539</v>
      </c>
      <c r="C1794" s="5" t="s">
        <v>9540</v>
      </c>
      <c r="D1794" s="5" t="b">
        <f t="shared" si="408"/>
        <v>1</v>
      </c>
      <c r="E1794" s="5" t="b">
        <f t="shared" si="409"/>
        <v>0</v>
      </c>
      <c r="F1794" s="5" t="b">
        <f t="shared" ref="F1794" si="422">OR(ISNUMBER(SEARCH("Material", C1794)), ISNUMBER(SEARCH("recover", C1794)))</f>
        <v>1</v>
      </c>
    </row>
    <row r="1795" spans="1:6" hidden="1" x14ac:dyDescent="0.3">
      <c r="A1795" s="2" t="s">
        <v>19326</v>
      </c>
      <c r="B1795" s="2" t="s">
        <v>19327</v>
      </c>
      <c r="C1795" s="2" t="s">
        <v>19328</v>
      </c>
      <c r="D1795" s="2" t="b">
        <f t="shared" ref="D1795:D1858" si="423">OR(ISNUMBER(SEARCH("Battery", C1795)), ISNUMBER(SEARCH("Batteries", C1795)))</f>
        <v>0</v>
      </c>
      <c r="E1795" s="2" t="b">
        <f t="shared" ref="E1795:E1858" si="424">OR(ISNUMBER(SEARCH("Battery", B1795)), ISNUMBER(SEARCH("Batteries", B1795)))</f>
        <v>0</v>
      </c>
    </row>
    <row r="1796" spans="1:6" hidden="1" x14ac:dyDescent="0.3">
      <c r="A1796" s="2" t="s">
        <v>19329</v>
      </c>
      <c r="B1796" s="2" t="s">
        <v>19330</v>
      </c>
      <c r="C1796" s="2" t="s">
        <v>19331</v>
      </c>
      <c r="D1796" s="2" t="b">
        <f t="shared" si="423"/>
        <v>0</v>
      </c>
      <c r="E1796" s="2" t="b">
        <f t="shared" si="424"/>
        <v>0</v>
      </c>
    </row>
    <row r="1797" spans="1:6" x14ac:dyDescent="0.3">
      <c r="A1797" s="5" t="s">
        <v>2339</v>
      </c>
      <c r="B1797" s="5" t="s">
        <v>2340</v>
      </c>
      <c r="C1797" s="5" t="s">
        <v>2341</v>
      </c>
      <c r="D1797" s="5" t="b">
        <f t="shared" si="423"/>
        <v>1</v>
      </c>
      <c r="E1797" s="5" t="b">
        <f t="shared" si="424"/>
        <v>1</v>
      </c>
      <c r="F1797" s="5" t="b">
        <f t="shared" ref="F1797" si="425">OR(ISNUMBER(SEARCH("Material", C1797)), ISNUMBER(SEARCH("recover", C1797)))</f>
        <v>1</v>
      </c>
    </row>
    <row r="1798" spans="1:6" hidden="1" x14ac:dyDescent="0.3">
      <c r="A1798" s="2" t="s">
        <v>19332</v>
      </c>
      <c r="B1798" s="2" t="s">
        <v>19333</v>
      </c>
      <c r="C1798" s="2" t="s">
        <v>19334</v>
      </c>
      <c r="D1798" s="2" t="b">
        <f t="shared" si="423"/>
        <v>0</v>
      </c>
      <c r="E1798" s="2" t="b">
        <f t="shared" si="424"/>
        <v>0</v>
      </c>
    </row>
    <row r="1799" spans="1:6" x14ac:dyDescent="0.3">
      <c r="A1799" s="5" t="s">
        <v>19335</v>
      </c>
      <c r="B1799" s="5" t="s">
        <v>19336</v>
      </c>
      <c r="C1799" s="5" t="s">
        <v>19337</v>
      </c>
      <c r="D1799" s="5" t="b">
        <f t="shared" si="423"/>
        <v>1</v>
      </c>
      <c r="E1799" s="5" t="b">
        <f t="shared" si="424"/>
        <v>1</v>
      </c>
      <c r="F1799" s="5" t="b">
        <f t="shared" ref="F1799:F1801" si="426">OR(ISNUMBER(SEARCH("Material", C1799)), ISNUMBER(SEARCH("recover", C1799)))</f>
        <v>1</v>
      </c>
    </row>
    <row r="1800" spans="1:6" x14ac:dyDescent="0.3">
      <c r="A1800" s="5" t="s">
        <v>7382</v>
      </c>
      <c r="B1800" s="5" t="s">
        <v>7383</v>
      </c>
      <c r="C1800" s="5" t="s">
        <v>7384</v>
      </c>
      <c r="D1800" s="5" t="b">
        <f t="shared" si="423"/>
        <v>1</v>
      </c>
      <c r="E1800" s="5" t="b">
        <f t="shared" si="424"/>
        <v>1</v>
      </c>
      <c r="F1800" s="5" t="b">
        <f t="shared" si="426"/>
        <v>1</v>
      </c>
    </row>
    <row r="1801" spans="1:6" x14ac:dyDescent="0.3">
      <c r="A1801" s="5" t="s">
        <v>9400</v>
      </c>
      <c r="B1801" s="5" t="s">
        <v>9401</v>
      </c>
      <c r="C1801" s="5" t="s">
        <v>9402</v>
      </c>
      <c r="D1801" s="5" t="b">
        <f t="shared" si="423"/>
        <v>1</v>
      </c>
      <c r="E1801" s="5" t="b">
        <f t="shared" si="424"/>
        <v>1</v>
      </c>
      <c r="F1801" s="5" t="b">
        <f t="shared" si="426"/>
        <v>1</v>
      </c>
    </row>
    <row r="1802" spans="1:6" hidden="1" x14ac:dyDescent="0.3">
      <c r="A1802" s="2" t="s">
        <v>19338</v>
      </c>
      <c r="B1802" s="2" t="s">
        <v>19339</v>
      </c>
      <c r="C1802" s="2" t="s">
        <v>19340</v>
      </c>
      <c r="D1802" s="2" t="b">
        <f t="shared" si="423"/>
        <v>0</v>
      </c>
      <c r="E1802" s="2" t="b">
        <f t="shared" si="424"/>
        <v>0</v>
      </c>
    </row>
    <row r="1803" spans="1:6" x14ac:dyDescent="0.3">
      <c r="A1803" s="5" t="s">
        <v>3474</v>
      </c>
      <c r="B1803" s="5" t="s">
        <v>3475</v>
      </c>
      <c r="C1803" s="5" t="s">
        <v>3476</v>
      </c>
      <c r="D1803" s="5" t="b">
        <f t="shared" si="423"/>
        <v>0</v>
      </c>
      <c r="E1803" s="5" t="b">
        <f t="shared" si="424"/>
        <v>1</v>
      </c>
      <c r="F1803" s="5" t="b">
        <f t="shared" ref="F1803" si="427">OR(ISNUMBER(SEARCH("Material", C1803)), ISNUMBER(SEARCH("recover", C1803)))</f>
        <v>1</v>
      </c>
    </row>
    <row r="1804" spans="1:6" hidden="1" x14ac:dyDescent="0.3">
      <c r="A1804" s="2" t="s">
        <v>6268</v>
      </c>
      <c r="B1804" s="2" t="s">
        <v>6269</v>
      </c>
      <c r="C1804" s="2" t="s">
        <v>6270</v>
      </c>
      <c r="D1804" s="2" t="b">
        <f t="shared" si="423"/>
        <v>0</v>
      </c>
      <c r="E1804" s="2" t="b">
        <f t="shared" si="424"/>
        <v>0</v>
      </c>
    </row>
    <row r="1805" spans="1:6" hidden="1" x14ac:dyDescent="0.3">
      <c r="A1805" t="s">
        <v>19341</v>
      </c>
      <c r="B1805" t="s">
        <v>19342</v>
      </c>
      <c r="C1805" t="s">
        <v>19343</v>
      </c>
      <c r="D1805" t="b">
        <f t="shared" si="423"/>
        <v>1</v>
      </c>
      <c r="E1805" t="b">
        <f t="shared" si="424"/>
        <v>1</v>
      </c>
      <c r="F1805" t="b">
        <f t="shared" ref="F1805" si="428">OR(ISNUMBER(SEARCH("Material", C1805)), ISNUMBER(SEARCH("recover", C1805)))</f>
        <v>0</v>
      </c>
    </row>
    <row r="1806" spans="1:6" hidden="1" x14ac:dyDescent="0.3">
      <c r="A1806" s="2" t="s">
        <v>19344</v>
      </c>
      <c r="B1806" s="2" t="s">
        <v>19345</v>
      </c>
      <c r="C1806" s="2" t="s">
        <v>19346</v>
      </c>
      <c r="D1806" s="2" t="b">
        <f t="shared" si="423"/>
        <v>0</v>
      </c>
      <c r="E1806" s="2" t="b">
        <f t="shared" si="424"/>
        <v>0</v>
      </c>
    </row>
    <row r="1807" spans="1:6" ht="409.6" hidden="1" x14ac:dyDescent="0.3">
      <c r="A1807" s="2" t="s">
        <v>19347</v>
      </c>
      <c r="B1807" s="2" t="s">
        <v>19348</v>
      </c>
      <c r="C1807" s="3" t="s">
        <v>19349</v>
      </c>
      <c r="D1807" s="2" t="b">
        <f t="shared" si="423"/>
        <v>0</v>
      </c>
      <c r="E1807" s="2" t="b">
        <f t="shared" si="424"/>
        <v>0</v>
      </c>
    </row>
    <row r="1808" spans="1:6" hidden="1" x14ac:dyDescent="0.3">
      <c r="A1808" s="2" t="s">
        <v>19350</v>
      </c>
      <c r="B1808" s="2" t="s">
        <v>19351</v>
      </c>
      <c r="C1808" s="2" t="s">
        <v>19352</v>
      </c>
      <c r="D1808" s="2" t="b">
        <f t="shared" si="423"/>
        <v>0</v>
      </c>
      <c r="E1808" s="2" t="b">
        <f t="shared" si="424"/>
        <v>0</v>
      </c>
    </row>
    <row r="1809" spans="1:6" x14ac:dyDescent="0.3">
      <c r="A1809" s="5" t="s">
        <v>19353</v>
      </c>
      <c r="B1809" s="5" t="s">
        <v>19354</v>
      </c>
      <c r="C1809" s="5" t="s">
        <v>19355</v>
      </c>
      <c r="D1809" s="5" t="b">
        <f t="shared" si="423"/>
        <v>1</v>
      </c>
      <c r="E1809" s="5" t="b">
        <f t="shared" si="424"/>
        <v>0</v>
      </c>
      <c r="F1809" s="5" t="b">
        <f t="shared" ref="F1809" si="429">OR(ISNUMBER(SEARCH("Material", C1809)), ISNUMBER(SEARCH("recover", C1809)))</f>
        <v>1</v>
      </c>
    </row>
    <row r="1810" spans="1:6" hidden="1" x14ac:dyDescent="0.3">
      <c r="A1810" s="2" t="s">
        <v>12731</v>
      </c>
      <c r="B1810" s="2" t="s">
        <v>12732</v>
      </c>
      <c r="C1810" s="2" t="s">
        <v>12733</v>
      </c>
      <c r="D1810" s="2" t="b">
        <f t="shared" si="423"/>
        <v>0</v>
      </c>
      <c r="E1810" s="2" t="b">
        <f t="shared" si="424"/>
        <v>0</v>
      </c>
    </row>
    <row r="1811" spans="1:6" x14ac:dyDescent="0.3">
      <c r="A1811" s="5" t="s">
        <v>5692</v>
      </c>
      <c r="B1811" s="5" t="s">
        <v>5693</v>
      </c>
      <c r="C1811" s="5" t="s">
        <v>5694</v>
      </c>
      <c r="D1811" s="5" t="b">
        <f t="shared" si="423"/>
        <v>1</v>
      </c>
      <c r="E1811" s="5" t="b">
        <f t="shared" si="424"/>
        <v>1</v>
      </c>
      <c r="F1811" s="5" t="b">
        <f t="shared" ref="F1811" si="430">OR(ISNUMBER(SEARCH("Material", C1811)), ISNUMBER(SEARCH("recover", C1811)))</f>
        <v>1</v>
      </c>
    </row>
    <row r="1812" spans="1:6" hidden="1" x14ac:dyDescent="0.3">
      <c r="A1812" s="2" t="s">
        <v>19356</v>
      </c>
      <c r="B1812" s="2" t="s">
        <v>19357</v>
      </c>
      <c r="C1812" s="2" t="s">
        <v>19358</v>
      </c>
      <c r="D1812" s="2" t="b">
        <f t="shared" si="423"/>
        <v>0</v>
      </c>
      <c r="E1812" s="2" t="b">
        <f t="shared" si="424"/>
        <v>0</v>
      </c>
    </row>
    <row r="1813" spans="1:6" hidden="1" x14ac:dyDescent="0.3">
      <c r="A1813" t="s">
        <v>19359</v>
      </c>
      <c r="B1813" t="s">
        <v>19360</v>
      </c>
      <c r="C1813" t="s">
        <v>19361</v>
      </c>
      <c r="D1813" t="b">
        <f t="shared" si="423"/>
        <v>1</v>
      </c>
      <c r="E1813" t="b">
        <f t="shared" si="424"/>
        <v>1</v>
      </c>
      <c r="F1813" t="b">
        <f t="shared" ref="F1813" si="431">OR(ISNUMBER(SEARCH("Material", C1813)), ISNUMBER(SEARCH("recover", C1813)))</f>
        <v>0</v>
      </c>
    </row>
    <row r="1814" spans="1:6" hidden="1" x14ac:dyDescent="0.3">
      <c r="A1814" s="2" t="s">
        <v>8667</v>
      </c>
      <c r="B1814" s="2" t="s">
        <v>8668</v>
      </c>
      <c r="C1814" s="2" t="s">
        <v>8669</v>
      </c>
      <c r="D1814" s="2" t="b">
        <f t="shared" si="423"/>
        <v>0</v>
      </c>
      <c r="E1814" s="2" t="b">
        <f t="shared" si="424"/>
        <v>0</v>
      </c>
    </row>
    <row r="1815" spans="1:6" hidden="1" x14ac:dyDescent="0.3">
      <c r="A1815" t="s">
        <v>19362</v>
      </c>
      <c r="B1815" t="s">
        <v>19363</v>
      </c>
      <c r="C1815" t="s">
        <v>19364</v>
      </c>
      <c r="D1815" t="b">
        <f t="shared" si="423"/>
        <v>1</v>
      </c>
      <c r="E1815" t="b">
        <f t="shared" si="424"/>
        <v>1</v>
      </c>
      <c r="F1815" t="b">
        <f t="shared" ref="F1815" si="432">OR(ISNUMBER(SEARCH("Material", C1815)), ISNUMBER(SEARCH("recover", C1815)))</f>
        <v>0</v>
      </c>
    </row>
    <row r="1816" spans="1:6" hidden="1" x14ac:dyDescent="0.3">
      <c r="A1816" s="2" t="s">
        <v>9890</v>
      </c>
      <c r="B1816" s="2" t="s">
        <v>9891</v>
      </c>
      <c r="C1816" s="2" t="s">
        <v>9892</v>
      </c>
      <c r="D1816" s="2" t="b">
        <f t="shared" si="423"/>
        <v>0</v>
      </c>
      <c r="E1816" s="2" t="b">
        <f t="shared" si="424"/>
        <v>0</v>
      </c>
    </row>
    <row r="1817" spans="1:6" hidden="1" x14ac:dyDescent="0.3">
      <c r="A1817" s="2" t="s">
        <v>8865</v>
      </c>
      <c r="B1817" s="2" t="s">
        <v>8866</v>
      </c>
      <c r="C1817" s="2" t="s">
        <v>8867</v>
      </c>
      <c r="D1817" s="2" t="b">
        <f t="shared" si="423"/>
        <v>0</v>
      </c>
      <c r="E1817" s="2" t="b">
        <f t="shared" si="424"/>
        <v>0</v>
      </c>
    </row>
    <row r="1818" spans="1:6" x14ac:dyDescent="0.3">
      <c r="A1818" s="5" t="s">
        <v>16293</v>
      </c>
      <c r="B1818" s="5" t="s">
        <v>16294</v>
      </c>
      <c r="C1818" s="5" t="s">
        <v>16295</v>
      </c>
      <c r="D1818" s="5" t="b">
        <f t="shared" si="423"/>
        <v>1</v>
      </c>
      <c r="E1818" s="5" t="b">
        <f t="shared" si="424"/>
        <v>1</v>
      </c>
      <c r="F1818" s="5" t="b">
        <f t="shared" ref="F1818" si="433">OR(ISNUMBER(SEARCH("Material", C1818)), ISNUMBER(SEARCH("recover", C1818)))</f>
        <v>1</v>
      </c>
    </row>
    <row r="1819" spans="1:6" hidden="1" x14ac:dyDescent="0.3">
      <c r="A1819" s="2" t="s">
        <v>14774</v>
      </c>
      <c r="B1819" s="2" t="s">
        <v>14775</v>
      </c>
      <c r="C1819" s="2" t="s">
        <v>14776</v>
      </c>
      <c r="D1819" s="2" t="b">
        <f t="shared" si="423"/>
        <v>0</v>
      </c>
      <c r="E1819" s="2" t="b">
        <f t="shared" si="424"/>
        <v>0</v>
      </c>
    </row>
    <row r="1820" spans="1:6" hidden="1" x14ac:dyDescent="0.3">
      <c r="A1820" t="s">
        <v>13283</v>
      </c>
      <c r="B1820" t="s">
        <v>13284</v>
      </c>
      <c r="C1820" t="s">
        <v>13285</v>
      </c>
      <c r="D1820" t="b">
        <f t="shared" si="423"/>
        <v>1</v>
      </c>
      <c r="E1820" t="b">
        <f t="shared" si="424"/>
        <v>1</v>
      </c>
      <c r="F1820" t="b">
        <f t="shared" ref="F1820" si="434">OR(ISNUMBER(SEARCH("Material", C1820)), ISNUMBER(SEARCH("recover", C1820)))</f>
        <v>0</v>
      </c>
    </row>
    <row r="1821" spans="1:6" hidden="1" x14ac:dyDescent="0.3">
      <c r="A1821" s="2" t="s">
        <v>15678</v>
      </c>
      <c r="B1821" s="2" t="s">
        <v>15679</v>
      </c>
      <c r="C1821" s="2" t="s">
        <v>15680</v>
      </c>
      <c r="D1821" s="2" t="b">
        <f t="shared" si="423"/>
        <v>0</v>
      </c>
      <c r="E1821" s="2" t="b">
        <f t="shared" si="424"/>
        <v>0</v>
      </c>
    </row>
    <row r="1822" spans="1:6" hidden="1" x14ac:dyDescent="0.3">
      <c r="A1822" s="2" t="s">
        <v>11651</v>
      </c>
      <c r="B1822" s="2" t="s">
        <v>11652</v>
      </c>
      <c r="C1822" s="2" t="s">
        <v>11653</v>
      </c>
      <c r="D1822" s="2" t="b">
        <f t="shared" si="423"/>
        <v>0</v>
      </c>
      <c r="E1822" s="2" t="b">
        <f t="shared" si="424"/>
        <v>0</v>
      </c>
    </row>
    <row r="1823" spans="1:6" hidden="1" x14ac:dyDescent="0.3">
      <c r="A1823" s="2" t="s">
        <v>11900</v>
      </c>
      <c r="B1823" s="2" t="s">
        <v>11901</v>
      </c>
      <c r="C1823" s="2" t="s">
        <v>11902</v>
      </c>
      <c r="D1823" s="2" t="b">
        <f t="shared" si="423"/>
        <v>0</v>
      </c>
      <c r="E1823" s="2" t="b">
        <f t="shared" si="424"/>
        <v>0</v>
      </c>
    </row>
    <row r="1824" spans="1:6" hidden="1" x14ac:dyDescent="0.3">
      <c r="A1824" s="2" t="s">
        <v>7504</v>
      </c>
      <c r="B1824" s="2" t="s">
        <v>7505</v>
      </c>
      <c r="C1824" s="2" t="s">
        <v>7506</v>
      </c>
      <c r="D1824" s="2" t="b">
        <f t="shared" si="423"/>
        <v>0</v>
      </c>
      <c r="E1824" s="2" t="b">
        <f t="shared" si="424"/>
        <v>0</v>
      </c>
    </row>
    <row r="1825" spans="1:6" x14ac:dyDescent="0.3">
      <c r="A1825" s="5" t="s">
        <v>10985</v>
      </c>
      <c r="B1825" s="5" t="s">
        <v>10986</v>
      </c>
      <c r="C1825" s="5" t="s">
        <v>10987</v>
      </c>
      <c r="D1825" s="5" t="b">
        <f t="shared" si="423"/>
        <v>1</v>
      </c>
      <c r="E1825" s="5" t="b">
        <f t="shared" si="424"/>
        <v>1</v>
      </c>
      <c r="F1825" s="5" t="b">
        <f t="shared" ref="F1825:F1829" si="435">OR(ISNUMBER(SEARCH("Material", C1825)), ISNUMBER(SEARCH("recover", C1825)))</f>
        <v>1</v>
      </c>
    </row>
    <row r="1826" spans="1:6" x14ac:dyDescent="0.3">
      <c r="A1826" s="5" t="s">
        <v>12315</v>
      </c>
      <c r="B1826" s="5" t="s">
        <v>12316</v>
      </c>
      <c r="C1826" s="5" t="s">
        <v>12317</v>
      </c>
      <c r="D1826" s="5" t="b">
        <f t="shared" si="423"/>
        <v>1</v>
      </c>
      <c r="E1826" s="5" t="b">
        <f t="shared" si="424"/>
        <v>1</v>
      </c>
      <c r="F1826" s="5" t="b">
        <f t="shared" si="435"/>
        <v>1</v>
      </c>
    </row>
    <row r="1827" spans="1:6" x14ac:dyDescent="0.3">
      <c r="A1827" s="5" t="s">
        <v>15222</v>
      </c>
      <c r="B1827" s="5" t="s">
        <v>15223</v>
      </c>
      <c r="C1827" s="5" t="s">
        <v>15224</v>
      </c>
      <c r="D1827" s="5" t="b">
        <f t="shared" si="423"/>
        <v>1</v>
      </c>
      <c r="E1827" s="5" t="b">
        <f t="shared" si="424"/>
        <v>0</v>
      </c>
      <c r="F1827" s="5" t="b">
        <f t="shared" si="435"/>
        <v>1</v>
      </c>
    </row>
    <row r="1828" spans="1:6" hidden="1" x14ac:dyDescent="0.3">
      <c r="A1828" t="s">
        <v>16634</v>
      </c>
      <c r="B1828" t="s">
        <v>16635</v>
      </c>
      <c r="C1828" t="s">
        <v>16636</v>
      </c>
      <c r="D1828" t="b">
        <f t="shared" si="423"/>
        <v>1</v>
      </c>
      <c r="E1828" t="b">
        <f t="shared" si="424"/>
        <v>0</v>
      </c>
      <c r="F1828" t="b">
        <f t="shared" si="435"/>
        <v>0</v>
      </c>
    </row>
    <row r="1829" spans="1:6" x14ac:dyDescent="0.3">
      <c r="A1829" s="5" t="s">
        <v>16327</v>
      </c>
      <c r="B1829" s="5" t="s">
        <v>16328</v>
      </c>
      <c r="C1829" s="5" t="s">
        <v>16329</v>
      </c>
      <c r="D1829" s="5" t="b">
        <f t="shared" si="423"/>
        <v>1</v>
      </c>
      <c r="E1829" s="5" t="b">
        <f t="shared" si="424"/>
        <v>0</v>
      </c>
      <c r="F1829" s="5" t="b">
        <f t="shared" si="435"/>
        <v>1</v>
      </c>
    </row>
    <row r="1830" spans="1:6" hidden="1" x14ac:dyDescent="0.3">
      <c r="A1830" s="2" t="s">
        <v>9208</v>
      </c>
      <c r="B1830" s="2" t="s">
        <v>9209</v>
      </c>
      <c r="C1830" s="2" t="s">
        <v>9210</v>
      </c>
      <c r="D1830" s="2" t="b">
        <f t="shared" si="423"/>
        <v>0</v>
      </c>
      <c r="E1830" s="2" t="b">
        <f t="shared" si="424"/>
        <v>0</v>
      </c>
    </row>
    <row r="1831" spans="1:6" hidden="1" x14ac:dyDescent="0.3">
      <c r="A1831" s="2" t="s">
        <v>16479</v>
      </c>
      <c r="B1831" s="2" t="s">
        <v>16480</v>
      </c>
      <c r="C1831" s="2" t="s">
        <v>16481</v>
      </c>
      <c r="D1831" s="2" t="b">
        <f t="shared" si="423"/>
        <v>0</v>
      </c>
      <c r="E1831" s="2" t="b">
        <f t="shared" si="424"/>
        <v>0</v>
      </c>
    </row>
    <row r="1832" spans="1:6" hidden="1" x14ac:dyDescent="0.3">
      <c r="A1832" s="2" t="s">
        <v>10808</v>
      </c>
      <c r="B1832" s="2" t="s">
        <v>10809</v>
      </c>
      <c r="C1832" s="2" t="s">
        <v>10810</v>
      </c>
      <c r="D1832" s="2" t="b">
        <f t="shared" si="423"/>
        <v>0</v>
      </c>
      <c r="E1832" s="2" t="b">
        <f t="shared" si="424"/>
        <v>0</v>
      </c>
    </row>
    <row r="1833" spans="1:6" hidden="1" x14ac:dyDescent="0.3">
      <c r="A1833" s="2" t="s">
        <v>16153</v>
      </c>
      <c r="B1833" s="2" t="s">
        <v>16154</v>
      </c>
      <c r="C1833" s="2" t="s">
        <v>16155</v>
      </c>
      <c r="D1833" s="2" t="b">
        <f t="shared" si="423"/>
        <v>0</v>
      </c>
      <c r="E1833" s="2" t="b">
        <f t="shared" si="424"/>
        <v>0</v>
      </c>
    </row>
    <row r="1834" spans="1:6" x14ac:dyDescent="0.3">
      <c r="A1834" s="5" t="s">
        <v>9002</v>
      </c>
      <c r="B1834" s="5" t="s">
        <v>9003</v>
      </c>
      <c r="C1834" s="5" t="s">
        <v>9004</v>
      </c>
      <c r="D1834" s="5" t="b">
        <f t="shared" si="423"/>
        <v>1</v>
      </c>
      <c r="E1834" s="5" t="b">
        <f t="shared" si="424"/>
        <v>1</v>
      </c>
      <c r="F1834" s="5" t="b">
        <f t="shared" ref="F1834:F1836" si="436">OR(ISNUMBER(SEARCH("Material", C1834)), ISNUMBER(SEARCH("recover", C1834)))</f>
        <v>1</v>
      </c>
    </row>
    <row r="1835" spans="1:6" x14ac:dyDescent="0.3">
      <c r="A1835" s="5" t="s">
        <v>9471</v>
      </c>
      <c r="B1835" s="5" t="s">
        <v>9472</v>
      </c>
      <c r="C1835" s="5" t="s">
        <v>9473</v>
      </c>
      <c r="D1835" s="5" t="b">
        <f t="shared" si="423"/>
        <v>1</v>
      </c>
      <c r="E1835" s="5" t="b">
        <f t="shared" si="424"/>
        <v>1</v>
      </c>
      <c r="F1835" s="5" t="b">
        <f t="shared" si="436"/>
        <v>1</v>
      </c>
    </row>
    <row r="1836" spans="1:6" hidden="1" x14ac:dyDescent="0.3">
      <c r="A1836" t="s">
        <v>11716</v>
      </c>
      <c r="B1836" t="s">
        <v>11717</v>
      </c>
      <c r="C1836" t="s">
        <v>11718</v>
      </c>
      <c r="D1836" t="b">
        <f t="shared" si="423"/>
        <v>0</v>
      </c>
      <c r="E1836" t="b">
        <f t="shared" si="424"/>
        <v>1</v>
      </c>
      <c r="F1836" t="b">
        <f t="shared" si="436"/>
        <v>0</v>
      </c>
    </row>
    <row r="1837" spans="1:6" hidden="1" x14ac:dyDescent="0.3">
      <c r="A1837" s="2" t="s">
        <v>12557</v>
      </c>
      <c r="B1837" s="2" t="s">
        <v>12558</v>
      </c>
      <c r="C1837" s="2" t="s">
        <v>12559</v>
      </c>
      <c r="D1837" s="2" t="b">
        <f t="shared" si="423"/>
        <v>0</v>
      </c>
      <c r="E1837" s="2" t="b">
        <f t="shared" si="424"/>
        <v>0</v>
      </c>
    </row>
    <row r="1838" spans="1:6" x14ac:dyDescent="0.3">
      <c r="A1838" s="5" t="s">
        <v>9116</v>
      </c>
      <c r="B1838" s="5" t="s">
        <v>9117</v>
      </c>
      <c r="C1838" s="5" t="s">
        <v>9118</v>
      </c>
      <c r="D1838" s="5" t="b">
        <f t="shared" si="423"/>
        <v>1</v>
      </c>
      <c r="E1838" s="5" t="b">
        <f t="shared" si="424"/>
        <v>1</v>
      </c>
      <c r="F1838" s="5" t="b">
        <f t="shared" ref="F1838:F1839" si="437">OR(ISNUMBER(SEARCH("Material", C1838)), ISNUMBER(SEARCH("recover", C1838)))</f>
        <v>1</v>
      </c>
    </row>
    <row r="1839" spans="1:6" x14ac:dyDescent="0.3">
      <c r="A1839" s="5" t="s">
        <v>12204</v>
      </c>
      <c r="B1839" s="5" t="s">
        <v>12205</v>
      </c>
      <c r="C1839" s="5" t="s">
        <v>12206</v>
      </c>
      <c r="D1839" s="5" t="b">
        <f t="shared" si="423"/>
        <v>0</v>
      </c>
      <c r="E1839" s="5" t="b">
        <f t="shared" si="424"/>
        <v>1</v>
      </c>
      <c r="F1839" s="5" t="b">
        <f t="shared" si="437"/>
        <v>1</v>
      </c>
    </row>
    <row r="1840" spans="1:6" hidden="1" x14ac:dyDescent="0.3">
      <c r="A1840" s="2" t="s">
        <v>15167</v>
      </c>
      <c r="B1840" s="2" t="s">
        <v>15168</v>
      </c>
      <c r="C1840" s="2" t="s">
        <v>15169</v>
      </c>
      <c r="D1840" s="2" t="b">
        <f t="shared" si="423"/>
        <v>0</v>
      </c>
      <c r="E1840" s="2" t="b">
        <f t="shared" si="424"/>
        <v>0</v>
      </c>
    </row>
    <row r="1841" spans="1:6" hidden="1" x14ac:dyDescent="0.3">
      <c r="A1841" t="s">
        <v>1352</v>
      </c>
      <c r="B1841" t="s">
        <v>1353</v>
      </c>
      <c r="C1841" t="s">
        <v>1354</v>
      </c>
      <c r="D1841" t="b">
        <f t="shared" si="423"/>
        <v>1</v>
      </c>
      <c r="E1841" t="b">
        <f t="shared" si="424"/>
        <v>0</v>
      </c>
      <c r="F1841" t="b">
        <f t="shared" ref="F1841" si="438">OR(ISNUMBER(SEARCH("Material", C1841)), ISNUMBER(SEARCH("recover", C1841)))</f>
        <v>0</v>
      </c>
    </row>
    <row r="1842" spans="1:6" hidden="1" x14ac:dyDescent="0.3">
      <c r="A1842" s="2" t="s">
        <v>12256</v>
      </c>
      <c r="B1842" s="2" t="s">
        <v>12257</v>
      </c>
      <c r="C1842" s="2" t="s">
        <v>12258</v>
      </c>
      <c r="D1842" s="2" t="b">
        <f t="shared" si="423"/>
        <v>0</v>
      </c>
      <c r="E1842" s="2" t="b">
        <f t="shared" si="424"/>
        <v>0</v>
      </c>
    </row>
    <row r="1843" spans="1:6" hidden="1" x14ac:dyDescent="0.3">
      <c r="A1843" s="2" t="s">
        <v>12284</v>
      </c>
      <c r="B1843" s="2" t="s">
        <v>12285</v>
      </c>
      <c r="C1843" s="2" t="s">
        <v>12286</v>
      </c>
      <c r="D1843" s="2" t="b">
        <f t="shared" si="423"/>
        <v>0</v>
      </c>
      <c r="E1843" s="2" t="b">
        <f t="shared" si="424"/>
        <v>0</v>
      </c>
    </row>
    <row r="1844" spans="1:6" x14ac:dyDescent="0.3">
      <c r="A1844" s="5" t="s">
        <v>8572</v>
      </c>
      <c r="B1844" s="5" t="s">
        <v>8573</v>
      </c>
      <c r="C1844" s="5" t="s">
        <v>8574</v>
      </c>
      <c r="D1844" s="5" t="b">
        <f t="shared" si="423"/>
        <v>1</v>
      </c>
      <c r="E1844" s="5" t="b">
        <f t="shared" si="424"/>
        <v>1</v>
      </c>
      <c r="F1844" s="5" t="b">
        <f t="shared" ref="F1844" si="439">OR(ISNUMBER(SEARCH("Material", C1844)), ISNUMBER(SEARCH("recover", C1844)))</f>
        <v>1</v>
      </c>
    </row>
    <row r="1845" spans="1:6" hidden="1" x14ac:dyDescent="0.3">
      <c r="A1845" s="2" t="s">
        <v>9336</v>
      </c>
      <c r="B1845" s="2" t="s">
        <v>9337</v>
      </c>
      <c r="C1845" s="2" t="s">
        <v>9338</v>
      </c>
      <c r="D1845" s="2" t="b">
        <f t="shared" si="423"/>
        <v>0</v>
      </c>
      <c r="E1845" s="2" t="b">
        <f t="shared" si="424"/>
        <v>0</v>
      </c>
    </row>
    <row r="1846" spans="1:6" x14ac:dyDescent="0.3">
      <c r="A1846" s="5" t="s">
        <v>11512</v>
      </c>
      <c r="B1846" s="5" t="s">
        <v>11513</v>
      </c>
      <c r="C1846" s="5" t="s">
        <v>11514</v>
      </c>
      <c r="D1846" s="5" t="b">
        <f t="shared" si="423"/>
        <v>1</v>
      </c>
      <c r="E1846" s="5" t="b">
        <f t="shared" si="424"/>
        <v>1</v>
      </c>
      <c r="F1846" s="5" t="b">
        <f t="shared" ref="F1846" si="440">OR(ISNUMBER(SEARCH("Material", C1846)), ISNUMBER(SEARCH("recover", C1846)))</f>
        <v>1</v>
      </c>
    </row>
    <row r="1847" spans="1:6" hidden="1" x14ac:dyDescent="0.3">
      <c r="A1847" s="2" t="s">
        <v>14585</v>
      </c>
      <c r="B1847" s="2" t="s">
        <v>14586</v>
      </c>
      <c r="C1847" s="2" t="s">
        <v>14587</v>
      </c>
      <c r="D1847" s="2" t="b">
        <f t="shared" si="423"/>
        <v>0</v>
      </c>
      <c r="E1847" s="2" t="b">
        <f t="shared" si="424"/>
        <v>0</v>
      </c>
    </row>
    <row r="1848" spans="1:6" hidden="1" x14ac:dyDescent="0.3">
      <c r="A1848" t="s">
        <v>5516</v>
      </c>
      <c r="B1848" t="s">
        <v>5517</v>
      </c>
      <c r="C1848" t="s">
        <v>5518</v>
      </c>
      <c r="D1848" t="b">
        <f t="shared" si="423"/>
        <v>1</v>
      </c>
      <c r="E1848" t="b">
        <f t="shared" si="424"/>
        <v>1</v>
      </c>
      <c r="F1848" t="b">
        <f t="shared" ref="F1848:F1849" si="441">OR(ISNUMBER(SEARCH("Material", C1848)), ISNUMBER(SEARCH("recover", C1848)))</f>
        <v>0</v>
      </c>
    </row>
    <row r="1849" spans="1:6" x14ac:dyDescent="0.3">
      <c r="A1849" s="5" t="s">
        <v>8278</v>
      </c>
      <c r="B1849" s="5" t="s">
        <v>8279</v>
      </c>
      <c r="C1849" s="5" t="s">
        <v>8280</v>
      </c>
      <c r="D1849" s="5" t="b">
        <f t="shared" si="423"/>
        <v>1</v>
      </c>
      <c r="E1849" s="5" t="b">
        <f t="shared" si="424"/>
        <v>0</v>
      </c>
      <c r="F1849" s="5" t="b">
        <f t="shared" si="441"/>
        <v>1</v>
      </c>
    </row>
    <row r="1850" spans="1:6" hidden="1" x14ac:dyDescent="0.3">
      <c r="A1850" s="2" t="s">
        <v>10001</v>
      </c>
      <c r="B1850" s="2" t="s">
        <v>10002</v>
      </c>
      <c r="C1850" s="2" t="s">
        <v>10003</v>
      </c>
      <c r="D1850" s="2" t="b">
        <f t="shared" si="423"/>
        <v>0</v>
      </c>
      <c r="E1850" s="2" t="b">
        <f t="shared" si="424"/>
        <v>0</v>
      </c>
    </row>
    <row r="1851" spans="1:6" x14ac:dyDescent="0.3">
      <c r="A1851" s="5" t="s">
        <v>11395</v>
      </c>
      <c r="B1851" s="5" t="s">
        <v>11396</v>
      </c>
      <c r="C1851" s="5" t="s">
        <v>11397</v>
      </c>
      <c r="D1851" s="5" t="b">
        <f t="shared" si="423"/>
        <v>1</v>
      </c>
      <c r="E1851" s="5" t="b">
        <f t="shared" si="424"/>
        <v>1</v>
      </c>
      <c r="F1851" s="5" t="b">
        <f t="shared" ref="F1851:F1852" si="442">OR(ISNUMBER(SEARCH("Material", C1851)), ISNUMBER(SEARCH("recover", C1851)))</f>
        <v>1</v>
      </c>
    </row>
    <row r="1852" spans="1:6" x14ac:dyDescent="0.3">
      <c r="A1852" s="5" t="s">
        <v>14196</v>
      </c>
      <c r="B1852" s="5" t="s">
        <v>14197</v>
      </c>
      <c r="C1852" s="5" t="s">
        <v>14198</v>
      </c>
      <c r="D1852" s="5" t="b">
        <f t="shared" si="423"/>
        <v>1</v>
      </c>
      <c r="E1852" s="5" t="b">
        <f t="shared" si="424"/>
        <v>1</v>
      </c>
      <c r="F1852" s="5" t="b">
        <f t="shared" si="442"/>
        <v>1</v>
      </c>
    </row>
    <row r="1853" spans="1:6" hidden="1" x14ac:dyDescent="0.3">
      <c r="A1853" s="2" t="s">
        <v>15916</v>
      </c>
      <c r="B1853" s="2" t="s">
        <v>15917</v>
      </c>
      <c r="C1853" s="2" t="s">
        <v>15918</v>
      </c>
      <c r="D1853" s="2" t="b">
        <f t="shared" si="423"/>
        <v>0</v>
      </c>
      <c r="E1853" s="2" t="b">
        <f t="shared" si="424"/>
        <v>0</v>
      </c>
    </row>
    <row r="1854" spans="1:6" hidden="1" x14ac:dyDescent="0.3">
      <c r="A1854" s="2" t="s">
        <v>9741</v>
      </c>
      <c r="B1854" s="2" t="s">
        <v>9742</v>
      </c>
      <c r="C1854" s="2" t="s">
        <v>9743</v>
      </c>
      <c r="D1854" s="2" t="b">
        <f t="shared" si="423"/>
        <v>0</v>
      </c>
      <c r="E1854" s="2" t="b">
        <f t="shared" si="424"/>
        <v>0</v>
      </c>
    </row>
    <row r="1855" spans="1:6" hidden="1" x14ac:dyDescent="0.3">
      <c r="A1855" s="2" t="s">
        <v>11827</v>
      </c>
      <c r="B1855" s="2" t="s">
        <v>11828</v>
      </c>
      <c r="C1855" s="2" t="s">
        <v>11829</v>
      </c>
      <c r="D1855" s="2" t="b">
        <f t="shared" si="423"/>
        <v>0</v>
      </c>
      <c r="E1855" s="2" t="b">
        <f t="shared" si="424"/>
        <v>0</v>
      </c>
    </row>
    <row r="1856" spans="1:6" hidden="1" x14ac:dyDescent="0.3">
      <c r="A1856" s="2" t="s">
        <v>16223</v>
      </c>
      <c r="B1856" s="2" t="s">
        <v>16224</v>
      </c>
      <c r="C1856" s="2" t="s">
        <v>16225</v>
      </c>
      <c r="D1856" s="2" t="b">
        <f t="shared" si="423"/>
        <v>0</v>
      </c>
      <c r="E1856" s="2" t="b">
        <f t="shared" si="424"/>
        <v>0</v>
      </c>
    </row>
    <row r="1857" spans="1:6" hidden="1" x14ac:dyDescent="0.3">
      <c r="A1857" s="2" t="s">
        <v>9105</v>
      </c>
      <c r="B1857" s="2" t="s">
        <v>9106</v>
      </c>
      <c r="C1857" s="2" t="s">
        <v>9107</v>
      </c>
      <c r="D1857" s="2" t="b">
        <f t="shared" si="423"/>
        <v>0</v>
      </c>
      <c r="E1857" s="2" t="b">
        <f t="shared" si="424"/>
        <v>0</v>
      </c>
    </row>
    <row r="1858" spans="1:6" hidden="1" x14ac:dyDescent="0.3">
      <c r="A1858" s="2" t="s">
        <v>12184</v>
      </c>
      <c r="B1858" s="2" t="s">
        <v>12185</v>
      </c>
      <c r="C1858" s="2" t="s">
        <v>12186</v>
      </c>
      <c r="D1858" s="2" t="b">
        <f t="shared" si="423"/>
        <v>0</v>
      </c>
      <c r="E1858" s="2" t="b">
        <f t="shared" si="424"/>
        <v>0</v>
      </c>
    </row>
    <row r="1859" spans="1:6" hidden="1" x14ac:dyDescent="0.3">
      <c r="A1859" s="2" t="s">
        <v>9927</v>
      </c>
      <c r="B1859" s="2" t="s">
        <v>9928</v>
      </c>
      <c r="C1859" s="2" t="s">
        <v>9929</v>
      </c>
      <c r="D1859" s="2" t="b">
        <f t="shared" ref="D1859:D1922" si="443">OR(ISNUMBER(SEARCH("Battery", C1859)), ISNUMBER(SEARCH("Batteries", C1859)))</f>
        <v>0</v>
      </c>
      <c r="E1859" s="2" t="b">
        <f t="shared" ref="E1859:E1922" si="444">OR(ISNUMBER(SEARCH("Battery", B1859)), ISNUMBER(SEARCH("Batteries", B1859)))</f>
        <v>0</v>
      </c>
    </row>
    <row r="1860" spans="1:6" hidden="1" x14ac:dyDescent="0.3">
      <c r="A1860" s="2" t="s">
        <v>11148</v>
      </c>
      <c r="B1860" s="2" t="s">
        <v>11149</v>
      </c>
      <c r="C1860" s="2" t="s">
        <v>11150</v>
      </c>
      <c r="D1860" s="2" t="b">
        <f t="shared" si="443"/>
        <v>0</v>
      </c>
      <c r="E1860" s="2" t="b">
        <f t="shared" si="444"/>
        <v>0</v>
      </c>
    </row>
    <row r="1861" spans="1:6" hidden="1" x14ac:dyDescent="0.3">
      <c r="A1861" s="2" t="s">
        <v>11645</v>
      </c>
      <c r="B1861" s="2" t="s">
        <v>11646</v>
      </c>
      <c r="C1861" s="2" t="s">
        <v>11647</v>
      </c>
      <c r="D1861" s="2" t="b">
        <f t="shared" si="443"/>
        <v>0</v>
      </c>
      <c r="E1861" s="2" t="b">
        <f t="shared" si="444"/>
        <v>0</v>
      </c>
    </row>
    <row r="1862" spans="1:6" hidden="1" x14ac:dyDescent="0.3">
      <c r="A1862" t="s">
        <v>11673</v>
      </c>
      <c r="B1862" t="s">
        <v>11674</v>
      </c>
      <c r="C1862" t="s">
        <v>11675</v>
      </c>
      <c r="D1862" t="b">
        <f t="shared" si="443"/>
        <v>1</v>
      </c>
      <c r="E1862" t="b">
        <f t="shared" si="444"/>
        <v>1</v>
      </c>
      <c r="F1862" t="b">
        <f t="shared" ref="F1862" si="445">OR(ISNUMBER(SEARCH("Material", C1862)), ISNUMBER(SEARCH("recover", C1862)))</f>
        <v>0</v>
      </c>
    </row>
    <row r="1863" spans="1:6" hidden="1" x14ac:dyDescent="0.3">
      <c r="A1863" s="2" t="s">
        <v>11740</v>
      </c>
      <c r="B1863" s="2" t="s">
        <v>11741</v>
      </c>
      <c r="C1863" s="2" t="s">
        <v>11742</v>
      </c>
      <c r="D1863" s="2" t="b">
        <f t="shared" si="443"/>
        <v>0</v>
      </c>
      <c r="E1863" s="2" t="b">
        <f t="shared" si="444"/>
        <v>0</v>
      </c>
    </row>
    <row r="1864" spans="1:6" hidden="1" x14ac:dyDescent="0.3">
      <c r="A1864" s="2" t="s">
        <v>12083</v>
      </c>
      <c r="B1864" s="2" t="s">
        <v>12084</v>
      </c>
      <c r="C1864" s="2" t="s">
        <v>12085</v>
      </c>
      <c r="D1864" s="2" t="b">
        <f t="shared" si="443"/>
        <v>0</v>
      </c>
      <c r="E1864" s="2" t="b">
        <f t="shared" si="444"/>
        <v>0</v>
      </c>
    </row>
    <row r="1865" spans="1:6" hidden="1" x14ac:dyDescent="0.3">
      <c r="A1865" t="s">
        <v>12442</v>
      </c>
      <c r="B1865" t="s">
        <v>12443</v>
      </c>
      <c r="C1865" t="s">
        <v>12444</v>
      </c>
      <c r="D1865" t="b">
        <f t="shared" si="443"/>
        <v>1</v>
      </c>
      <c r="E1865" t="b">
        <f t="shared" si="444"/>
        <v>0</v>
      </c>
      <c r="F1865" t="b">
        <f t="shared" ref="F1865" si="446">OR(ISNUMBER(SEARCH("Material", C1865)), ISNUMBER(SEARCH("recover", C1865)))</f>
        <v>0</v>
      </c>
    </row>
    <row r="1866" spans="1:6" hidden="1" x14ac:dyDescent="0.3">
      <c r="A1866" s="2" t="s">
        <v>6422</v>
      </c>
      <c r="B1866" s="2" t="s">
        <v>6423</v>
      </c>
      <c r="C1866" s="2" t="s">
        <v>6424</v>
      </c>
      <c r="D1866" s="2" t="b">
        <f t="shared" si="443"/>
        <v>0</v>
      </c>
      <c r="E1866" s="2" t="b">
        <f t="shared" si="444"/>
        <v>0</v>
      </c>
    </row>
    <row r="1867" spans="1:6" x14ac:dyDescent="0.3">
      <c r="A1867" s="5" t="s">
        <v>8349</v>
      </c>
      <c r="B1867" s="5" t="s">
        <v>8350</v>
      </c>
      <c r="C1867" s="5" t="s">
        <v>8351</v>
      </c>
      <c r="D1867" s="5" t="b">
        <f t="shared" si="443"/>
        <v>0</v>
      </c>
      <c r="E1867" s="5" t="b">
        <f t="shared" si="444"/>
        <v>1</v>
      </c>
      <c r="F1867" s="5" t="b">
        <f t="shared" ref="F1867:F1869" si="447">OR(ISNUMBER(SEARCH("Material", C1867)), ISNUMBER(SEARCH("recover", C1867)))</f>
        <v>1</v>
      </c>
    </row>
    <row r="1868" spans="1:6" x14ac:dyDescent="0.3">
      <c r="A1868" s="5" t="s">
        <v>11410</v>
      </c>
      <c r="B1868" s="5" t="s">
        <v>11411</v>
      </c>
      <c r="C1868" s="5" t="s">
        <v>11412</v>
      </c>
      <c r="D1868" s="5" t="b">
        <f t="shared" si="443"/>
        <v>1</v>
      </c>
      <c r="E1868" s="5" t="b">
        <f t="shared" si="444"/>
        <v>0</v>
      </c>
      <c r="F1868" s="5" t="b">
        <f t="shared" si="447"/>
        <v>1</v>
      </c>
    </row>
    <row r="1869" spans="1:6" x14ac:dyDescent="0.3">
      <c r="A1869" s="5" t="s">
        <v>11766</v>
      </c>
      <c r="B1869" s="5" t="s">
        <v>11767</v>
      </c>
      <c r="C1869" s="5" t="s">
        <v>11768</v>
      </c>
      <c r="D1869" s="5" t="b">
        <f t="shared" si="443"/>
        <v>1</v>
      </c>
      <c r="E1869" s="5" t="b">
        <f t="shared" si="444"/>
        <v>0</v>
      </c>
      <c r="F1869" s="5" t="b">
        <f t="shared" si="447"/>
        <v>1</v>
      </c>
    </row>
    <row r="1870" spans="1:6" hidden="1" x14ac:dyDescent="0.3">
      <c r="A1870" s="2" t="s">
        <v>12217</v>
      </c>
      <c r="B1870" s="2" t="s">
        <v>12218</v>
      </c>
      <c r="C1870" s="2" t="s">
        <v>12219</v>
      </c>
      <c r="D1870" s="2" t="b">
        <f t="shared" si="443"/>
        <v>0</v>
      </c>
      <c r="E1870" s="2" t="b">
        <f t="shared" si="444"/>
        <v>0</v>
      </c>
    </row>
    <row r="1871" spans="1:6" hidden="1" x14ac:dyDescent="0.3">
      <c r="A1871" s="2" t="s">
        <v>9761</v>
      </c>
      <c r="B1871" s="2" t="s">
        <v>9762</v>
      </c>
      <c r="C1871" s="2" t="s">
        <v>9763</v>
      </c>
      <c r="D1871" s="2" t="b">
        <f t="shared" si="443"/>
        <v>0</v>
      </c>
      <c r="E1871" s="2" t="b">
        <f t="shared" si="444"/>
        <v>0</v>
      </c>
    </row>
    <row r="1872" spans="1:6" x14ac:dyDescent="0.3">
      <c r="A1872" s="5" t="s">
        <v>12607</v>
      </c>
      <c r="B1872" s="5" t="s">
        <v>12608</v>
      </c>
      <c r="C1872" s="5" t="s">
        <v>12609</v>
      </c>
      <c r="D1872" s="5" t="b">
        <f t="shared" si="443"/>
        <v>1</v>
      </c>
      <c r="E1872" s="5" t="b">
        <f t="shared" si="444"/>
        <v>1</v>
      </c>
      <c r="F1872" s="5" t="b">
        <f t="shared" ref="F1872" si="448">OR(ISNUMBER(SEARCH("Material", C1872)), ISNUMBER(SEARCH("recover", C1872)))</f>
        <v>1</v>
      </c>
    </row>
    <row r="1873" spans="1:6" hidden="1" x14ac:dyDescent="0.3">
      <c r="A1873" s="2" t="s">
        <v>16308</v>
      </c>
      <c r="B1873" s="2" t="s">
        <v>16309</v>
      </c>
      <c r="C1873" s="2" t="s">
        <v>16310</v>
      </c>
      <c r="D1873" s="2" t="b">
        <f t="shared" si="443"/>
        <v>0</v>
      </c>
      <c r="E1873" s="2" t="b">
        <f t="shared" si="444"/>
        <v>0</v>
      </c>
    </row>
    <row r="1874" spans="1:6" hidden="1" x14ac:dyDescent="0.3">
      <c r="A1874" s="2" t="s">
        <v>8562</v>
      </c>
      <c r="B1874" s="2" t="s">
        <v>8563</v>
      </c>
      <c r="C1874" s="2" t="s">
        <v>8564</v>
      </c>
      <c r="D1874" s="2" t="b">
        <f t="shared" si="443"/>
        <v>0</v>
      </c>
      <c r="E1874" s="2" t="b">
        <f t="shared" si="444"/>
        <v>0</v>
      </c>
    </row>
    <row r="1875" spans="1:6" hidden="1" x14ac:dyDescent="0.3">
      <c r="A1875" s="2" t="s">
        <v>12616</v>
      </c>
      <c r="B1875" s="2" t="s">
        <v>12617</v>
      </c>
      <c r="C1875" s="2" t="s">
        <v>12618</v>
      </c>
      <c r="D1875" s="2" t="b">
        <f t="shared" si="443"/>
        <v>0</v>
      </c>
      <c r="E1875" s="2" t="b">
        <f t="shared" si="444"/>
        <v>0</v>
      </c>
    </row>
    <row r="1876" spans="1:6" hidden="1" x14ac:dyDescent="0.3">
      <c r="A1876" t="s">
        <v>12746</v>
      </c>
      <c r="B1876" t="s">
        <v>12747</v>
      </c>
      <c r="C1876" t="s">
        <v>12748</v>
      </c>
      <c r="D1876" t="b">
        <f t="shared" si="443"/>
        <v>1</v>
      </c>
      <c r="E1876" t="b">
        <f t="shared" si="444"/>
        <v>1</v>
      </c>
      <c r="F1876" t="b">
        <f t="shared" ref="F1876" si="449">OR(ISNUMBER(SEARCH("Material", C1876)), ISNUMBER(SEARCH("recover", C1876)))</f>
        <v>0</v>
      </c>
    </row>
    <row r="1877" spans="1:6" hidden="1" x14ac:dyDescent="0.3">
      <c r="A1877" s="2" t="s">
        <v>7465</v>
      </c>
      <c r="B1877" s="2" t="s">
        <v>7466</v>
      </c>
      <c r="C1877" s="2" t="s">
        <v>7467</v>
      </c>
      <c r="D1877" s="2" t="b">
        <f t="shared" si="443"/>
        <v>0</v>
      </c>
      <c r="E1877" s="2" t="b">
        <f t="shared" si="444"/>
        <v>0</v>
      </c>
    </row>
    <row r="1878" spans="1:6" x14ac:dyDescent="0.3">
      <c r="A1878" s="5" t="s">
        <v>8328</v>
      </c>
      <c r="B1878" s="5" t="s">
        <v>8329</v>
      </c>
      <c r="C1878" s="5" t="s">
        <v>8330</v>
      </c>
      <c r="D1878" s="5" t="b">
        <f t="shared" si="443"/>
        <v>1</v>
      </c>
      <c r="E1878" s="5" t="b">
        <f t="shared" si="444"/>
        <v>1</v>
      </c>
      <c r="F1878" s="5" t="b">
        <f t="shared" ref="F1878:F1883" si="450">OR(ISNUMBER(SEARCH("Material", C1878)), ISNUMBER(SEARCH("recover", C1878)))</f>
        <v>1</v>
      </c>
    </row>
    <row r="1879" spans="1:6" x14ac:dyDescent="0.3">
      <c r="A1879" s="5" t="s">
        <v>11551</v>
      </c>
      <c r="B1879" s="5" t="s">
        <v>11552</v>
      </c>
      <c r="C1879" s="5" t="s">
        <v>11553</v>
      </c>
      <c r="D1879" s="5" t="b">
        <f t="shared" si="443"/>
        <v>1</v>
      </c>
      <c r="E1879" s="5" t="b">
        <f t="shared" si="444"/>
        <v>0</v>
      </c>
      <c r="F1879" s="5" t="b">
        <f t="shared" si="450"/>
        <v>1</v>
      </c>
    </row>
    <row r="1880" spans="1:6" x14ac:dyDescent="0.3">
      <c r="A1880" s="5" t="s">
        <v>11846</v>
      </c>
      <c r="B1880" s="5" t="s">
        <v>11847</v>
      </c>
      <c r="C1880" s="5" t="s">
        <v>11848</v>
      </c>
      <c r="D1880" s="5" t="b">
        <f t="shared" si="443"/>
        <v>1</v>
      </c>
      <c r="E1880" s="5" t="b">
        <f t="shared" si="444"/>
        <v>1</v>
      </c>
      <c r="F1880" s="5" t="b">
        <f t="shared" si="450"/>
        <v>1</v>
      </c>
    </row>
    <row r="1881" spans="1:6" x14ac:dyDescent="0.3">
      <c r="A1881" s="5" t="s">
        <v>11855</v>
      </c>
      <c r="B1881" s="5" t="s">
        <v>11856</v>
      </c>
      <c r="C1881" s="5" t="s">
        <v>11857</v>
      </c>
      <c r="D1881" s="5" t="b">
        <f t="shared" si="443"/>
        <v>1</v>
      </c>
      <c r="E1881" s="5" t="b">
        <f t="shared" si="444"/>
        <v>1</v>
      </c>
      <c r="F1881" s="5" t="b">
        <f t="shared" si="450"/>
        <v>1</v>
      </c>
    </row>
    <row r="1882" spans="1:6" x14ac:dyDescent="0.3">
      <c r="A1882" s="5" t="s">
        <v>12241</v>
      </c>
      <c r="B1882" s="5" t="s">
        <v>12242</v>
      </c>
      <c r="C1882" s="5" t="s">
        <v>12243</v>
      </c>
      <c r="D1882" s="5" t="b">
        <f t="shared" si="443"/>
        <v>1</v>
      </c>
      <c r="E1882" s="5" t="b">
        <f t="shared" si="444"/>
        <v>1</v>
      </c>
      <c r="F1882" s="5" t="b">
        <f t="shared" si="450"/>
        <v>1</v>
      </c>
    </row>
    <row r="1883" spans="1:6" x14ac:dyDescent="0.3">
      <c r="A1883" s="5" t="s">
        <v>11012</v>
      </c>
      <c r="B1883" s="5" t="s">
        <v>11013</v>
      </c>
      <c r="C1883" s="5" t="s">
        <v>11014</v>
      </c>
      <c r="D1883" s="5" t="b">
        <f t="shared" si="443"/>
        <v>1</v>
      </c>
      <c r="E1883" s="5" t="b">
        <f t="shared" si="444"/>
        <v>1</v>
      </c>
      <c r="F1883" s="5" t="b">
        <f t="shared" si="450"/>
        <v>1</v>
      </c>
    </row>
    <row r="1884" spans="1:6" hidden="1" x14ac:dyDescent="0.3">
      <c r="A1884" s="2" t="s">
        <v>12060</v>
      </c>
      <c r="B1884" s="2" t="s">
        <v>12061</v>
      </c>
      <c r="C1884" s="2" t="s">
        <v>12062</v>
      </c>
      <c r="D1884" s="2" t="b">
        <f t="shared" si="443"/>
        <v>0</v>
      </c>
      <c r="E1884" s="2" t="b">
        <f t="shared" si="444"/>
        <v>0</v>
      </c>
    </row>
    <row r="1885" spans="1:6" hidden="1" x14ac:dyDescent="0.3">
      <c r="A1885" s="2" t="s">
        <v>12415</v>
      </c>
      <c r="B1885" s="2" t="s">
        <v>12416</v>
      </c>
      <c r="C1885" s="2" t="s">
        <v>12417</v>
      </c>
      <c r="D1885" s="2" t="b">
        <f t="shared" si="443"/>
        <v>0</v>
      </c>
      <c r="E1885" s="2" t="b">
        <f t="shared" si="444"/>
        <v>0</v>
      </c>
    </row>
    <row r="1886" spans="1:6" hidden="1" x14ac:dyDescent="0.3">
      <c r="A1886" s="2" t="s">
        <v>16700</v>
      </c>
      <c r="B1886" s="2" t="s">
        <v>16701</v>
      </c>
      <c r="C1886" s="2" t="s">
        <v>16702</v>
      </c>
      <c r="D1886" s="2" t="b">
        <f t="shared" si="443"/>
        <v>0</v>
      </c>
      <c r="E1886" s="2" t="b">
        <f t="shared" si="444"/>
        <v>0</v>
      </c>
    </row>
    <row r="1887" spans="1:6" hidden="1" x14ac:dyDescent="0.3">
      <c r="A1887" t="s">
        <v>11350</v>
      </c>
      <c r="B1887" t="s">
        <v>11351</v>
      </c>
      <c r="C1887" t="s">
        <v>11352</v>
      </c>
      <c r="D1887" t="b">
        <f t="shared" si="443"/>
        <v>1</v>
      </c>
      <c r="E1887" t="b">
        <f t="shared" si="444"/>
        <v>1</v>
      </c>
      <c r="F1887" t="b">
        <f t="shared" ref="F1887:F1890" si="451">OR(ISNUMBER(SEARCH("Material", C1887)), ISNUMBER(SEARCH("recover", C1887)))</f>
        <v>0</v>
      </c>
    </row>
    <row r="1888" spans="1:6" x14ac:dyDescent="0.3">
      <c r="A1888" s="5" t="s">
        <v>12572</v>
      </c>
      <c r="B1888" s="5" t="s">
        <v>12573</v>
      </c>
      <c r="C1888" s="5" t="s">
        <v>12574</v>
      </c>
      <c r="D1888" s="5" t="b">
        <f t="shared" si="443"/>
        <v>1</v>
      </c>
      <c r="E1888" s="5" t="b">
        <f t="shared" si="444"/>
        <v>1</v>
      </c>
      <c r="F1888" s="5" t="b">
        <f t="shared" si="451"/>
        <v>1</v>
      </c>
    </row>
    <row r="1889" spans="1:6" x14ac:dyDescent="0.3">
      <c r="A1889" s="5" t="s">
        <v>16598</v>
      </c>
      <c r="B1889" s="5" t="s">
        <v>16599</v>
      </c>
      <c r="C1889" s="5" t="s">
        <v>16600</v>
      </c>
      <c r="D1889" s="5" t="b">
        <f t="shared" si="443"/>
        <v>1</v>
      </c>
      <c r="E1889" s="5" t="b">
        <f t="shared" si="444"/>
        <v>0</v>
      </c>
      <c r="F1889" s="5" t="b">
        <f t="shared" si="451"/>
        <v>1</v>
      </c>
    </row>
    <row r="1890" spans="1:6" x14ac:dyDescent="0.3">
      <c r="A1890" s="5" t="s">
        <v>10697</v>
      </c>
      <c r="B1890" s="5" t="s">
        <v>10698</v>
      </c>
      <c r="C1890" s="5" t="s">
        <v>10699</v>
      </c>
      <c r="D1890" s="5" t="b">
        <f t="shared" si="443"/>
        <v>1</v>
      </c>
      <c r="E1890" s="5" t="b">
        <f t="shared" si="444"/>
        <v>1</v>
      </c>
      <c r="F1890" s="5" t="b">
        <f t="shared" si="451"/>
        <v>1</v>
      </c>
    </row>
    <row r="1891" spans="1:6" hidden="1" x14ac:dyDescent="0.3">
      <c r="A1891" s="2" t="s">
        <v>12086</v>
      </c>
      <c r="B1891" s="2" t="s">
        <v>12087</v>
      </c>
      <c r="C1891" s="2" t="s">
        <v>12088</v>
      </c>
      <c r="D1891" s="2" t="b">
        <f t="shared" si="443"/>
        <v>0</v>
      </c>
      <c r="E1891" s="2" t="b">
        <f t="shared" si="444"/>
        <v>0</v>
      </c>
    </row>
    <row r="1892" spans="1:6" x14ac:dyDescent="0.3">
      <c r="A1892" s="5" t="s">
        <v>8178</v>
      </c>
      <c r="B1892" s="5" t="s">
        <v>8179</v>
      </c>
      <c r="C1892" s="5" t="s">
        <v>8180</v>
      </c>
      <c r="D1892" s="5" t="b">
        <f t="shared" si="443"/>
        <v>1</v>
      </c>
      <c r="E1892" s="5" t="b">
        <f t="shared" si="444"/>
        <v>1</v>
      </c>
      <c r="F1892" s="5" t="b">
        <f t="shared" ref="F1892" si="452">OR(ISNUMBER(SEARCH("Material", C1892)), ISNUMBER(SEARCH("recover", C1892)))</f>
        <v>1</v>
      </c>
    </row>
    <row r="1893" spans="1:6" hidden="1" x14ac:dyDescent="0.3">
      <c r="A1893" s="2" t="s">
        <v>10228</v>
      </c>
      <c r="B1893" s="2" t="s">
        <v>10229</v>
      </c>
      <c r="C1893" s="2" t="s">
        <v>10230</v>
      </c>
      <c r="D1893" s="2" t="b">
        <f t="shared" si="443"/>
        <v>0</v>
      </c>
      <c r="E1893" s="2" t="b">
        <f t="shared" si="444"/>
        <v>0</v>
      </c>
    </row>
    <row r="1894" spans="1:6" hidden="1" x14ac:dyDescent="0.3">
      <c r="A1894" s="2" t="s">
        <v>8258</v>
      </c>
      <c r="B1894" s="2" t="s">
        <v>8259</v>
      </c>
      <c r="C1894" s="2" t="s">
        <v>8260</v>
      </c>
      <c r="D1894" s="2" t="b">
        <f t="shared" si="443"/>
        <v>0</v>
      </c>
      <c r="E1894" s="2" t="b">
        <f t="shared" si="444"/>
        <v>0</v>
      </c>
    </row>
    <row r="1895" spans="1:6" x14ac:dyDescent="0.3">
      <c r="A1895" s="5" t="s">
        <v>10819</v>
      </c>
      <c r="B1895" s="5" t="s">
        <v>10820</v>
      </c>
      <c r="C1895" s="5" t="s">
        <v>10821</v>
      </c>
      <c r="D1895" s="5" t="b">
        <f t="shared" si="443"/>
        <v>1</v>
      </c>
      <c r="E1895" s="5" t="b">
        <f t="shared" si="444"/>
        <v>1</v>
      </c>
      <c r="F1895" s="5" t="b">
        <f t="shared" ref="F1895:F1904" si="453">OR(ISNUMBER(SEARCH("Material", C1895)), ISNUMBER(SEARCH("recover", C1895)))</f>
        <v>1</v>
      </c>
    </row>
    <row r="1896" spans="1:6" x14ac:dyDescent="0.3">
      <c r="A1896" s="5" t="s">
        <v>11347</v>
      </c>
      <c r="B1896" s="5" t="s">
        <v>11348</v>
      </c>
      <c r="C1896" s="5" t="s">
        <v>11349</v>
      </c>
      <c r="D1896" s="5" t="b">
        <f t="shared" si="443"/>
        <v>1</v>
      </c>
      <c r="E1896" s="5" t="b">
        <f t="shared" si="444"/>
        <v>0</v>
      </c>
      <c r="F1896" s="5" t="b">
        <f t="shared" si="453"/>
        <v>1</v>
      </c>
    </row>
    <row r="1897" spans="1:6" x14ac:dyDescent="0.3">
      <c r="A1897" s="5" t="s">
        <v>16062</v>
      </c>
      <c r="B1897" s="5" t="s">
        <v>16063</v>
      </c>
      <c r="C1897" s="5" t="s">
        <v>16064</v>
      </c>
      <c r="D1897" s="5" t="b">
        <f t="shared" si="443"/>
        <v>1</v>
      </c>
      <c r="E1897" s="5" t="b">
        <f t="shared" si="444"/>
        <v>1</v>
      </c>
      <c r="F1897" s="5" t="b">
        <f t="shared" si="453"/>
        <v>1</v>
      </c>
    </row>
    <row r="1898" spans="1:6" x14ac:dyDescent="0.3">
      <c r="A1898" s="5" t="s">
        <v>16210</v>
      </c>
      <c r="B1898" s="5" t="s">
        <v>16211</v>
      </c>
      <c r="C1898" s="5" t="s">
        <v>16212</v>
      </c>
      <c r="D1898" s="5" t="b">
        <f t="shared" si="443"/>
        <v>1</v>
      </c>
      <c r="E1898" s="5" t="b">
        <f t="shared" si="444"/>
        <v>1</v>
      </c>
      <c r="F1898" s="5" t="b">
        <f t="shared" si="453"/>
        <v>1</v>
      </c>
    </row>
    <row r="1899" spans="1:6" x14ac:dyDescent="0.3">
      <c r="A1899" s="5" t="s">
        <v>16573</v>
      </c>
      <c r="B1899" s="5" t="s">
        <v>16574</v>
      </c>
      <c r="C1899" s="5" t="s">
        <v>16575</v>
      </c>
      <c r="D1899" s="5" t="b">
        <f t="shared" si="443"/>
        <v>1</v>
      </c>
      <c r="E1899" s="5" t="b">
        <f t="shared" si="444"/>
        <v>1</v>
      </c>
      <c r="F1899" s="5" t="b">
        <f t="shared" si="453"/>
        <v>1</v>
      </c>
    </row>
    <row r="1900" spans="1:6" x14ac:dyDescent="0.3">
      <c r="A1900" s="5" t="s">
        <v>24</v>
      </c>
      <c r="B1900" s="5" t="s">
        <v>25</v>
      </c>
      <c r="C1900" s="5" t="s">
        <v>26</v>
      </c>
      <c r="D1900" s="5" t="b">
        <f t="shared" si="443"/>
        <v>1</v>
      </c>
      <c r="E1900" s="5" t="b">
        <f t="shared" si="444"/>
        <v>1</v>
      </c>
      <c r="F1900" s="5" t="b">
        <f t="shared" si="453"/>
        <v>1</v>
      </c>
    </row>
    <row r="1901" spans="1:6" x14ac:dyDescent="0.3">
      <c r="A1901" s="5" t="s">
        <v>7093</v>
      </c>
      <c r="B1901" s="5" t="s">
        <v>7094</v>
      </c>
      <c r="C1901" s="5" t="s">
        <v>7095</v>
      </c>
      <c r="D1901" s="5" t="b">
        <f t="shared" si="443"/>
        <v>1</v>
      </c>
      <c r="E1901" s="5" t="b">
        <f t="shared" si="444"/>
        <v>1</v>
      </c>
      <c r="F1901" s="5" t="b">
        <f t="shared" si="453"/>
        <v>1</v>
      </c>
    </row>
    <row r="1902" spans="1:6" x14ac:dyDescent="0.3">
      <c r="A1902" s="5" t="s">
        <v>7236</v>
      </c>
      <c r="B1902" s="5" t="s">
        <v>7237</v>
      </c>
      <c r="C1902" s="5" t="s">
        <v>7238</v>
      </c>
      <c r="D1902" s="5" t="b">
        <f t="shared" si="443"/>
        <v>1</v>
      </c>
      <c r="E1902" s="5" t="b">
        <f t="shared" si="444"/>
        <v>1</v>
      </c>
      <c r="F1902" s="5" t="b">
        <f t="shared" si="453"/>
        <v>1</v>
      </c>
    </row>
    <row r="1903" spans="1:6" x14ac:dyDescent="0.3">
      <c r="A1903" s="5" t="s">
        <v>8366</v>
      </c>
      <c r="B1903" s="5" t="s">
        <v>8367</v>
      </c>
      <c r="C1903" s="5" t="s">
        <v>8368</v>
      </c>
      <c r="D1903" s="5" t="b">
        <f t="shared" si="443"/>
        <v>1</v>
      </c>
      <c r="E1903" s="5" t="b">
        <f t="shared" si="444"/>
        <v>0</v>
      </c>
      <c r="F1903" s="5" t="b">
        <f t="shared" si="453"/>
        <v>1</v>
      </c>
    </row>
    <row r="1904" spans="1:6" x14ac:dyDescent="0.3">
      <c r="A1904" s="5" t="s">
        <v>10857</v>
      </c>
      <c r="B1904" s="5" t="s">
        <v>10858</v>
      </c>
      <c r="C1904" s="5" t="s">
        <v>10859</v>
      </c>
      <c r="D1904" s="5" t="b">
        <f t="shared" si="443"/>
        <v>1</v>
      </c>
      <c r="E1904" s="5" t="b">
        <f t="shared" si="444"/>
        <v>1</v>
      </c>
      <c r="F1904" s="5" t="b">
        <f t="shared" si="453"/>
        <v>1</v>
      </c>
    </row>
    <row r="1905" spans="1:6" hidden="1" x14ac:dyDescent="0.3">
      <c r="A1905" s="2" t="s">
        <v>10873</v>
      </c>
      <c r="B1905" s="2" t="s">
        <v>10874</v>
      </c>
      <c r="C1905" s="2" t="s">
        <v>10875</v>
      </c>
      <c r="D1905" s="2" t="b">
        <f t="shared" si="443"/>
        <v>0</v>
      </c>
      <c r="E1905" s="2" t="b">
        <f t="shared" si="444"/>
        <v>0</v>
      </c>
    </row>
    <row r="1906" spans="1:6" hidden="1" x14ac:dyDescent="0.3">
      <c r="A1906" s="2" t="s">
        <v>11611</v>
      </c>
      <c r="B1906" s="2" t="s">
        <v>11612</v>
      </c>
      <c r="C1906" s="2" t="s">
        <v>11613</v>
      </c>
      <c r="D1906" s="2" t="b">
        <f t="shared" si="443"/>
        <v>0</v>
      </c>
      <c r="E1906" s="2" t="b">
        <f t="shared" si="444"/>
        <v>0</v>
      </c>
    </row>
    <row r="1907" spans="1:6" hidden="1" x14ac:dyDescent="0.3">
      <c r="A1907" s="2" t="s">
        <v>11670</v>
      </c>
      <c r="B1907" s="2" t="s">
        <v>11671</v>
      </c>
      <c r="C1907" s="2" t="s">
        <v>11672</v>
      </c>
      <c r="D1907" s="2" t="b">
        <f t="shared" si="443"/>
        <v>0</v>
      </c>
      <c r="E1907" s="2" t="b">
        <f t="shared" si="444"/>
        <v>0</v>
      </c>
    </row>
    <row r="1908" spans="1:6" x14ac:dyDescent="0.3">
      <c r="A1908" s="5" t="s">
        <v>15352</v>
      </c>
      <c r="B1908" s="5" t="s">
        <v>15353</v>
      </c>
      <c r="C1908" s="5" t="s">
        <v>15354</v>
      </c>
      <c r="D1908" s="5" t="b">
        <f t="shared" si="443"/>
        <v>0</v>
      </c>
      <c r="E1908" s="5" t="b">
        <f t="shared" si="444"/>
        <v>1</v>
      </c>
      <c r="F1908" s="5" t="b">
        <f t="shared" ref="F1908" si="454">OR(ISNUMBER(SEARCH("Material", C1908)), ISNUMBER(SEARCH("recover", C1908)))</f>
        <v>1</v>
      </c>
    </row>
    <row r="1909" spans="1:6" hidden="1" x14ac:dyDescent="0.3">
      <c r="A1909" s="2" t="s">
        <v>15438</v>
      </c>
      <c r="B1909" s="2" t="s">
        <v>15439</v>
      </c>
      <c r="C1909" s="2" t="s">
        <v>15440</v>
      </c>
      <c r="D1909" s="2" t="b">
        <f t="shared" si="443"/>
        <v>0</v>
      </c>
      <c r="E1909" s="2" t="b">
        <f t="shared" si="444"/>
        <v>0</v>
      </c>
    </row>
    <row r="1910" spans="1:6" hidden="1" x14ac:dyDescent="0.3">
      <c r="A1910" s="2" t="s">
        <v>16305</v>
      </c>
      <c r="B1910" s="2" t="s">
        <v>16306</v>
      </c>
      <c r="C1910" s="2" t="s">
        <v>16307</v>
      </c>
      <c r="D1910" s="2" t="b">
        <f t="shared" si="443"/>
        <v>0</v>
      </c>
      <c r="E1910" s="2" t="b">
        <f t="shared" si="444"/>
        <v>0</v>
      </c>
    </row>
    <row r="1911" spans="1:6" hidden="1" x14ac:dyDescent="0.3">
      <c r="A1911" s="2" t="s">
        <v>16712</v>
      </c>
      <c r="B1911" s="2" t="s">
        <v>16713</v>
      </c>
      <c r="C1911" s="2" t="s">
        <v>16714</v>
      </c>
      <c r="D1911" s="2" t="b">
        <f t="shared" si="443"/>
        <v>0</v>
      </c>
      <c r="E1911" s="2" t="b">
        <f t="shared" si="444"/>
        <v>0</v>
      </c>
    </row>
    <row r="1912" spans="1:6" x14ac:dyDescent="0.3">
      <c r="A1912" s="5" t="s">
        <v>11030</v>
      </c>
      <c r="B1912" s="5" t="s">
        <v>11031</v>
      </c>
      <c r="C1912" s="5" t="s">
        <v>11032</v>
      </c>
      <c r="D1912" s="5" t="b">
        <f t="shared" si="443"/>
        <v>1</v>
      </c>
      <c r="E1912" s="5" t="b">
        <f t="shared" si="444"/>
        <v>1</v>
      </c>
      <c r="F1912" s="5" t="b">
        <f t="shared" ref="F1912" si="455">OR(ISNUMBER(SEARCH("Material", C1912)), ISNUMBER(SEARCH("recover", C1912)))</f>
        <v>1</v>
      </c>
    </row>
    <row r="1913" spans="1:6" hidden="1" x14ac:dyDescent="0.3">
      <c r="A1913" s="2" t="s">
        <v>11144</v>
      </c>
      <c r="B1913" s="2" t="s">
        <v>11145</v>
      </c>
      <c r="C1913" s="2" t="s">
        <v>11146</v>
      </c>
      <c r="D1913" s="2" t="b">
        <f t="shared" si="443"/>
        <v>0</v>
      </c>
      <c r="E1913" s="2" t="b">
        <f t="shared" si="444"/>
        <v>0</v>
      </c>
    </row>
    <row r="1914" spans="1:6" hidden="1" x14ac:dyDescent="0.3">
      <c r="A1914" s="2" t="s">
        <v>12041</v>
      </c>
      <c r="B1914" s="2" t="s">
        <v>12042</v>
      </c>
      <c r="C1914" s="2" t="s">
        <v>12043</v>
      </c>
      <c r="D1914" s="2" t="b">
        <f t="shared" si="443"/>
        <v>0</v>
      </c>
      <c r="E1914" s="2" t="b">
        <f t="shared" si="444"/>
        <v>0</v>
      </c>
    </row>
    <row r="1915" spans="1:6" hidden="1" x14ac:dyDescent="0.3">
      <c r="A1915" s="2" t="s">
        <v>12101</v>
      </c>
      <c r="B1915" s="2" t="s">
        <v>12102</v>
      </c>
      <c r="C1915" s="2" t="s">
        <v>12103</v>
      </c>
      <c r="D1915" s="2" t="b">
        <f t="shared" si="443"/>
        <v>0</v>
      </c>
      <c r="E1915" s="2" t="b">
        <f t="shared" si="444"/>
        <v>0</v>
      </c>
    </row>
    <row r="1916" spans="1:6" hidden="1" x14ac:dyDescent="0.3">
      <c r="A1916" s="2" t="s">
        <v>12628</v>
      </c>
      <c r="B1916" s="2" t="s">
        <v>12629</v>
      </c>
      <c r="C1916" s="2" t="s">
        <v>12630</v>
      </c>
      <c r="D1916" s="2" t="b">
        <f t="shared" si="443"/>
        <v>0</v>
      </c>
      <c r="E1916" s="2" t="b">
        <f t="shared" si="444"/>
        <v>0</v>
      </c>
    </row>
    <row r="1917" spans="1:6" x14ac:dyDescent="0.3">
      <c r="A1917" s="5" t="s">
        <v>8618</v>
      </c>
      <c r="B1917" s="5" t="s">
        <v>8619</v>
      </c>
      <c r="C1917" s="5" t="s">
        <v>8620</v>
      </c>
      <c r="D1917" s="5" t="b">
        <f t="shared" si="443"/>
        <v>1</v>
      </c>
      <c r="E1917" s="5" t="b">
        <f t="shared" si="444"/>
        <v>1</v>
      </c>
      <c r="F1917" s="5" t="b">
        <f t="shared" ref="F1917:F1918" si="456">OR(ISNUMBER(SEARCH("Material", C1917)), ISNUMBER(SEARCH("recover", C1917)))</f>
        <v>1</v>
      </c>
    </row>
    <row r="1918" spans="1:6" x14ac:dyDescent="0.3">
      <c r="A1918" s="5" t="s">
        <v>9939</v>
      </c>
      <c r="B1918" s="5" t="s">
        <v>9940</v>
      </c>
      <c r="C1918" s="5" t="s">
        <v>9941</v>
      </c>
      <c r="D1918" s="5" t="b">
        <f t="shared" si="443"/>
        <v>1</v>
      </c>
      <c r="E1918" s="5" t="b">
        <f t="shared" si="444"/>
        <v>1</v>
      </c>
      <c r="F1918" s="5" t="b">
        <f t="shared" si="456"/>
        <v>1</v>
      </c>
    </row>
    <row r="1919" spans="1:6" hidden="1" x14ac:dyDescent="0.3">
      <c r="A1919" s="2" t="s">
        <v>10084</v>
      </c>
      <c r="B1919" s="2" t="s">
        <v>10085</v>
      </c>
      <c r="C1919" s="2" t="s">
        <v>10086</v>
      </c>
      <c r="D1919" s="2" t="b">
        <f t="shared" si="443"/>
        <v>0</v>
      </c>
      <c r="E1919" s="2" t="b">
        <f t="shared" si="444"/>
        <v>0</v>
      </c>
    </row>
    <row r="1920" spans="1:6" x14ac:dyDescent="0.3">
      <c r="A1920" s="5" t="s">
        <v>10545</v>
      </c>
      <c r="B1920" s="5" t="s">
        <v>10546</v>
      </c>
      <c r="C1920" s="5" t="s">
        <v>10547</v>
      </c>
      <c r="D1920" s="5" t="b">
        <f t="shared" si="443"/>
        <v>1</v>
      </c>
      <c r="E1920" s="5" t="b">
        <f t="shared" si="444"/>
        <v>1</v>
      </c>
      <c r="F1920" s="5" t="b">
        <f t="shared" ref="F1920:F1922" si="457">OR(ISNUMBER(SEARCH("Material", C1920)), ISNUMBER(SEARCH("recover", C1920)))</f>
        <v>1</v>
      </c>
    </row>
    <row r="1921" spans="1:6" hidden="1" x14ac:dyDescent="0.3">
      <c r="A1921" t="s">
        <v>12027</v>
      </c>
      <c r="B1921" t="s">
        <v>12028</v>
      </c>
      <c r="C1921" t="s">
        <v>12029</v>
      </c>
      <c r="D1921" t="b">
        <f t="shared" si="443"/>
        <v>1</v>
      </c>
      <c r="E1921" t="b">
        <f t="shared" si="444"/>
        <v>1</v>
      </c>
      <c r="F1921" t="b">
        <f t="shared" si="457"/>
        <v>0</v>
      </c>
    </row>
    <row r="1922" spans="1:6" x14ac:dyDescent="0.3">
      <c r="A1922" s="5" t="s">
        <v>16360</v>
      </c>
      <c r="B1922" s="5" t="s">
        <v>16361</v>
      </c>
      <c r="C1922" s="5" t="s">
        <v>16362</v>
      </c>
      <c r="D1922" s="5" t="b">
        <f t="shared" si="443"/>
        <v>1</v>
      </c>
      <c r="E1922" s="5" t="b">
        <f t="shared" si="444"/>
        <v>0</v>
      </c>
      <c r="F1922" s="5" t="b">
        <f t="shared" si="457"/>
        <v>1</v>
      </c>
    </row>
    <row r="1923" spans="1:6" hidden="1" x14ac:dyDescent="0.3">
      <c r="A1923" s="2" t="s">
        <v>16497</v>
      </c>
      <c r="B1923" s="2" t="s">
        <v>16498</v>
      </c>
      <c r="C1923" s="2" t="s">
        <v>16499</v>
      </c>
      <c r="D1923" s="2" t="b">
        <f t="shared" ref="D1923:D1986" si="458">OR(ISNUMBER(SEARCH("Battery", C1923)), ISNUMBER(SEARCH("Batteries", C1923)))</f>
        <v>0</v>
      </c>
      <c r="E1923" s="2" t="b">
        <f t="shared" ref="E1923:E1986" si="459">OR(ISNUMBER(SEARCH("Battery", B1923)), ISNUMBER(SEARCH("Batteries", B1923)))</f>
        <v>0</v>
      </c>
    </row>
    <row r="1924" spans="1:6" hidden="1" x14ac:dyDescent="0.3">
      <c r="A1924" s="2" t="s">
        <v>9051</v>
      </c>
      <c r="B1924" s="2" t="s">
        <v>9052</v>
      </c>
      <c r="C1924" s="2" t="s">
        <v>9053</v>
      </c>
      <c r="D1924" s="2" t="b">
        <f t="shared" si="458"/>
        <v>0</v>
      </c>
      <c r="E1924" s="2" t="b">
        <f t="shared" si="459"/>
        <v>0</v>
      </c>
    </row>
    <row r="1925" spans="1:6" x14ac:dyDescent="0.3">
      <c r="A1925" s="5" t="s">
        <v>9773</v>
      </c>
      <c r="B1925" s="5" t="s">
        <v>9774</v>
      </c>
      <c r="C1925" s="5" t="s">
        <v>9775</v>
      </c>
      <c r="D1925" s="5" t="b">
        <f t="shared" si="458"/>
        <v>1</v>
      </c>
      <c r="E1925" s="5" t="b">
        <f t="shared" si="459"/>
        <v>0</v>
      </c>
      <c r="F1925" s="5" t="b">
        <f t="shared" ref="F1925:F1926" si="460">OR(ISNUMBER(SEARCH("Material", C1925)), ISNUMBER(SEARCH("recover", C1925)))</f>
        <v>1</v>
      </c>
    </row>
    <row r="1926" spans="1:6" x14ac:dyDescent="0.3">
      <c r="A1926" s="5" t="s">
        <v>9812</v>
      </c>
      <c r="B1926" s="5" t="s">
        <v>9813</v>
      </c>
      <c r="C1926" s="5" t="s">
        <v>9814</v>
      </c>
      <c r="D1926" s="5" t="b">
        <f t="shared" si="458"/>
        <v>1</v>
      </c>
      <c r="E1926" s="5" t="b">
        <f t="shared" si="459"/>
        <v>0</v>
      </c>
      <c r="F1926" s="5" t="b">
        <f t="shared" si="460"/>
        <v>1</v>
      </c>
    </row>
    <row r="1927" spans="1:6" hidden="1" x14ac:dyDescent="0.3">
      <c r="A1927" s="2" t="s">
        <v>10652</v>
      </c>
      <c r="B1927" s="2" t="s">
        <v>10653</v>
      </c>
      <c r="C1927" s="2" t="s">
        <v>10654</v>
      </c>
      <c r="D1927" s="2" t="b">
        <f t="shared" si="458"/>
        <v>0</v>
      </c>
      <c r="E1927" s="2" t="b">
        <f t="shared" si="459"/>
        <v>0</v>
      </c>
    </row>
    <row r="1928" spans="1:6" x14ac:dyDescent="0.3">
      <c r="A1928" s="5" t="s">
        <v>11607</v>
      </c>
      <c r="B1928" s="5" t="s">
        <v>11608</v>
      </c>
      <c r="C1928" s="5" t="s">
        <v>11609</v>
      </c>
      <c r="D1928" s="5" t="b">
        <f t="shared" si="458"/>
        <v>1</v>
      </c>
      <c r="E1928" s="5" t="b">
        <f t="shared" si="459"/>
        <v>0</v>
      </c>
      <c r="F1928" s="5" t="b">
        <f t="shared" ref="F1928" si="461">OR(ISNUMBER(SEARCH("Material", C1928)), ISNUMBER(SEARCH("recover", C1928)))</f>
        <v>1</v>
      </c>
    </row>
    <row r="1929" spans="1:6" hidden="1" x14ac:dyDescent="0.3">
      <c r="A1929" s="2" t="s">
        <v>11976</v>
      </c>
      <c r="B1929" s="2" t="s">
        <v>11977</v>
      </c>
      <c r="C1929" s="2" t="s">
        <v>11978</v>
      </c>
      <c r="D1929" s="2" t="b">
        <f t="shared" si="458"/>
        <v>0</v>
      </c>
      <c r="E1929" s="2" t="b">
        <f t="shared" si="459"/>
        <v>0</v>
      </c>
    </row>
    <row r="1930" spans="1:6" x14ac:dyDescent="0.3">
      <c r="A1930" s="5" t="s">
        <v>12074</v>
      </c>
      <c r="B1930" s="5" t="s">
        <v>12075</v>
      </c>
      <c r="C1930" s="5" t="s">
        <v>12076</v>
      </c>
      <c r="D1930" s="5" t="b">
        <f t="shared" si="458"/>
        <v>1</v>
      </c>
      <c r="E1930" s="5" t="b">
        <f t="shared" si="459"/>
        <v>1</v>
      </c>
      <c r="F1930" s="5" t="b">
        <f t="shared" ref="F1930:F1933" si="462">OR(ISNUMBER(SEARCH("Material", C1930)), ISNUMBER(SEARCH("recover", C1930)))</f>
        <v>1</v>
      </c>
    </row>
    <row r="1931" spans="1:6" x14ac:dyDescent="0.3">
      <c r="A1931" s="5" t="s">
        <v>12226</v>
      </c>
      <c r="B1931" s="5" t="s">
        <v>12227</v>
      </c>
      <c r="C1931" s="5" t="s">
        <v>12228</v>
      </c>
      <c r="D1931" s="5" t="b">
        <f t="shared" si="458"/>
        <v>1</v>
      </c>
      <c r="E1931" s="5" t="b">
        <f t="shared" si="459"/>
        <v>1</v>
      </c>
      <c r="F1931" s="5" t="b">
        <f t="shared" si="462"/>
        <v>1</v>
      </c>
    </row>
    <row r="1932" spans="1:6" x14ac:dyDescent="0.3">
      <c r="A1932" s="5" t="s">
        <v>14973</v>
      </c>
      <c r="B1932" s="5" t="s">
        <v>14974</v>
      </c>
      <c r="C1932" s="5" t="s">
        <v>14975</v>
      </c>
      <c r="D1932" s="5" t="b">
        <f t="shared" si="458"/>
        <v>1</v>
      </c>
      <c r="E1932" s="5" t="b">
        <f t="shared" si="459"/>
        <v>0</v>
      </c>
      <c r="F1932" s="5" t="b">
        <f t="shared" si="462"/>
        <v>1</v>
      </c>
    </row>
    <row r="1933" spans="1:6" x14ac:dyDescent="0.3">
      <c r="A1933" s="5" t="s">
        <v>16615</v>
      </c>
      <c r="B1933" s="5" t="s">
        <v>16616</v>
      </c>
      <c r="C1933" s="5" t="s">
        <v>16617</v>
      </c>
      <c r="D1933" s="5" t="b">
        <f t="shared" si="458"/>
        <v>0</v>
      </c>
      <c r="E1933" s="5" t="b">
        <f t="shared" si="459"/>
        <v>1</v>
      </c>
      <c r="F1933" s="5" t="b">
        <f t="shared" si="462"/>
        <v>1</v>
      </c>
    </row>
    <row r="1934" spans="1:6" hidden="1" x14ac:dyDescent="0.3">
      <c r="A1934" s="2" t="s">
        <v>8592</v>
      </c>
      <c r="B1934" s="2" t="s">
        <v>8593</v>
      </c>
      <c r="C1934" s="2" t="s">
        <v>8594</v>
      </c>
      <c r="D1934" s="2" t="b">
        <f t="shared" si="458"/>
        <v>0</v>
      </c>
      <c r="E1934" s="2" t="b">
        <f t="shared" si="459"/>
        <v>0</v>
      </c>
    </row>
    <row r="1935" spans="1:6" x14ac:dyDescent="0.3">
      <c r="A1935" s="5" t="s">
        <v>9015</v>
      </c>
      <c r="B1935" s="5" t="s">
        <v>9016</v>
      </c>
      <c r="C1935" s="5" t="s">
        <v>9017</v>
      </c>
      <c r="D1935" s="5" t="b">
        <f t="shared" si="458"/>
        <v>1</v>
      </c>
      <c r="E1935" s="5" t="b">
        <f t="shared" si="459"/>
        <v>0</v>
      </c>
      <c r="F1935" s="5" t="b">
        <f t="shared" ref="F1935" si="463">OR(ISNUMBER(SEARCH("Material", C1935)), ISNUMBER(SEARCH("recover", C1935)))</f>
        <v>1</v>
      </c>
    </row>
    <row r="1936" spans="1:6" hidden="1" x14ac:dyDescent="0.3">
      <c r="A1936" s="2" t="s">
        <v>10981</v>
      </c>
      <c r="B1936" s="2" t="s">
        <v>10982</v>
      </c>
      <c r="C1936" s="2" t="s">
        <v>10983</v>
      </c>
      <c r="D1936" s="2" t="b">
        <f t="shared" si="458"/>
        <v>0</v>
      </c>
      <c r="E1936" s="2" t="b">
        <f t="shared" si="459"/>
        <v>0</v>
      </c>
    </row>
    <row r="1937" spans="1:6" hidden="1" x14ac:dyDescent="0.3">
      <c r="A1937" s="2" t="s">
        <v>11008</v>
      </c>
      <c r="B1937" s="2" t="s">
        <v>11009</v>
      </c>
      <c r="C1937" s="2" t="s">
        <v>11010</v>
      </c>
      <c r="D1937" s="2" t="b">
        <f t="shared" si="458"/>
        <v>0</v>
      </c>
      <c r="E1937" s="2" t="b">
        <f t="shared" si="459"/>
        <v>0</v>
      </c>
    </row>
    <row r="1938" spans="1:6" x14ac:dyDescent="0.3">
      <c r="A1938" s="5" t="s">
        <v>11170</v>
      </c>
      <c r="B1938" s="5" t="s">
        <v>11171</v>
      </c>
      <c r="C1938" s="5" t="s">
        <v>11172</v>
      </c>
      <c r="D1938" s="5" t="b">
        <f t="shared" si="458"/>
        <v>1</v>
      </c>
      <c r="E1938" s="5" t="b">
        <f t="shared" si="459"/>
        <v>0</v>
      </c>
      <c r="F1938" s="5" t="b">
        <f t="shared" ref="F1938" si="464">OR(ISNUMBER(SEARCH("Material", C1938)), ISNUMBER(SEARCH("recover", C1938)))</f>
        <v>1</v>
      </c>
    </row>
    <row r="1939" spans="1:6" hidden="1" x14ac:dyDescent="0.3">
      <c r="A1939" s="2" t="s">
        <v>11544</v>
      </c>
      <c r="B1939" s="2" t="s">
        <v>11545</v>
      </c>
      <c r="C1939" s="2" t="s">
        <v>11546</v>
      </c>
      <c r="D1939" s="2" t="b">
        <f t="shared" si="458"/>
        <v>0</v>
      </c>
      <c r="E1939" s="2" t="b">
        <f t="shared" si="459"/>
        <v>0</v>
      </c>
    </row>
    <row r="1940" spans="1:6" hidden="1" x14ac:dyDescent="0.3">
      <c r="A1940" s="2" t="s">
        <v>11603</v>
      </c>
      <c r="B1940" s="2" t="s">
        <v>11604</v>
      </c>
      <c r="C1940" s="2" t="s">
        <v>11605</v>
      </c>
      <c r="D1940" s="2" t="b">
        <f t="shared" si="458"/>
        <v>0</v>
      </c>
      <c r="E1940" s="2" t="b">
        <f t="shared" si="459"/>
        <v>0</v>
      </c>
    </row>
    <row r="1941" spans="1:6" x14ac:dyDescent="0.3">
      <c r="A1941" s="5" t="s">
        <v>12778</v>
      </c>
      <c r="B1941" s="5" t="s">
        <v>12779</v>
      </c>
      <c r="C1941" s="5" t="s">
        <v>12780</v>
      </c>
      <c r="D1941" s="5" t="b">
        <f t="shared" si="458"/>
        <v>1</v>
      </c>
      <c r="E1941" s="5" t="b">
        <f t="shared" si="459"/>
        <v>1</v>
      </c>
      <c r="F1941" s="5" t="b">
        <f t="shared" ref="F1941" si="465">OR(ISNUMBER(SEARCH("Material", C1941)), ISNUMBER(SEARCH("recover", C1941)))</f>
        <v>1</v>
      </c>
    </row>
    <row r="1942" spans="1:6" hidden="1" x14ac:dyDescent="0.3">
      <c r="A1942" s="2" t="s">
        <v>16059</v>
      </c>
      <c r="B1942" s="2" t="s">
        <v>16060</v>
      </c>
      <c r="C1942" s="2" t="s">
        <v>16061</v>
      </c>
      <c r="D1942" s="2" t="b">
        <f t="shared" si="458"/>
        <v>0</v>
      </c>
      <c r="E1942" s="2" t="b">
        <f t="shared" si="459"/>
        <v>0</v>
      </c>
    </row>
    <row r="1943" spans="1:6" hidden="1" x14ac:dyDescent="0.3">
      <c r="A1943" s="2" t="s">
        <v>7239</v>
      </c>
      <c r="B1943" s="2" t="s">
        <v>7240</v>
      </c>
      <c r="C1943" s="2" t="s">
        <v>7241</v>
      </c>
      <c r="D1943" s="2" t="b">
        <f t="shared" si="458"/>
        <v>0</v>
      </c>
      <c r="E1943" s="2" t="b">
        <f t="shared" si="459"/>
        <v>0</v>
      </c>
    </row>
    <row r="1944" spans="1:6" hidden="1" x14ac:dyDescent="0.3">
      <c r="A1944" s="2" t="s">
        <v>8960</v>
      </c>
      <c r="B1944" s="2" t="s">
        <v>8961</v>
      </c>
      <c r="C1944" s="2" t="s">
        <v>8962</v>
      </c>
      <c r="D1944" s="2" t="b">
        <f t="shared" si="458"/>
        <v>0</v>
      </c>
      <c r="E1944" s="2" t="b">
        <f t="shared" si="459"/>
        <v>0</v>
      </c>
    </row>
    <row r="1945" spans="1:6" x14ac:dyDescent="0.3">
      <c r="A1945" s="5" t="s">
        <v>12418</v>
      </c>
      <c r="B1945" s="5" t="s">
        <v>12419</v>
      </c>
      <c r="C1945" s="5" t="s">
        <v>12420</v>
      </c>
      <c r="D1945" s="5" t="b">
        <f t="shared" si="458"/>
        <v>1</v>
      </c>
      <c r="E1945" s="5" t="b">
        <f t="shared" si="459"/>
        <v>0</v>
      </c>
      <c r="F1945" s="5" t="b">
        <f t="shared" ref="F1945:F1947" si="466">OR(ISNUMBER(SEARCH("Material", C1945)), ISNUMBER(SEARCH("recover", C1945)))</f>
        <v>1</v>
      </c>
    </row>
    <row r="1946" spans="1:6" hidden="1" x14ac:dyDescent="0.3">
      <c r="A1946" t="s">
        <v>10215</v>
      </c>
      <c r="B1946" t="s">
        <v>10216</v>
      </c>
      <c r="C1946" t="s">
        <v>10217</v>
      </c>
      <c r="D1946" t="b">
        <f t="shared" si="458"/>
        <v>1</v>
      </c>
      <c r="E1946" t="b">
        <f t="shared" si="459"/>
        <v>0</v>
      </c>
      <c r="F1946" t="b">
        <f t="shared" si="466"/>
        <v>0</v>
      </c>
    </row>
    <row r="1947" spans="1:6" x14ac:dyDescent="0.3">
      <c r="A1947" s="5" t="s">
        <v>11449</v>
      </c>
      <c r="B1947" s="5" t="s">
        <v>11450</v>
      </c>
      <c r="C1947" s="5" t="s">
        <v>11451</v>
      </c>
      <c r="D1947" s="5" t="b">
        <f t="shared" si="458"/>
        <v>1</v>
      </c>
      <c r="E1947" s="5" t="b">
        <f t="shared" si="459"/>
        <v>1</v>
      </c>
      <c r="F1947" s="5" t="b">
        <f t="shared" si="466"/>
        <v>1</v>
      </c>
    </row>
    <row r="1948" spans="1:6" hidden="1" x14ac:dyDescent="0.3">
      <c r="A1948" s="2" t="s">
        <v>11667</v>
      </c>
      <c r="B1948" s="2" t="s">
        <v>11668</v>
      </c>
      <c r="C1948" s="2" t="s">
        <v>11669</v>
      </c>
      <c r="D1948" s="2" t="b">
        <f t="shared" si="458"/>
        <v>0</v>
      </c>
      <c r="E1948" s="2" t="b">
        <f t="shared" si="459"/>
        <v>0</v>
      </c>
    </row>
    <row r="1949" spans="1:6" hidden="1" x14ac:dyDescent="0.3">
      <c r="A1949" s="2" t="s">
        <v>12163</v>
      </c>
      <c r="B1949" s="2" t="s">
        <v>12164</v>
      </c>
      <c r="C1949" s="2" t="s">
        <v>12165</v>
      </c>
      <c r="D1949" s="2" t="b">
        <f t="shared" si="458"/>
        <v>0</v>
      </c>
      <c r="E1949" s="2" t="b">
        <f t="shared" si="459"/>
        <v>0</v>
      </c>
    </row>
    <row r="1950" spans="1:6" hidden="1" x14ac:dyDescent="0.3">
      <c r="A1950" s="2" t="s">
        <v>15247</v>
      </c>
      <c r="B1950" s="2" t="s">
        <v>15248</v>
      </c>
      <c r="C1950" s="2" t="s">
        <v>15249</v>
      </c>
      <c r="D1950" s="2" t="b">
        <f t="shared" si="458"/>
        <v>0</v>
      </c>
      <c r="E1950" s="2" t="b">
        <f t="shared" si="459"/>
        <v>0</v>
      </c>
    </row>
    <row r="1951" spans="1:6" hidden="1" x14ac:dyDescent="0.3">
      <c r="A1951" s="2" t="s">
        <v>16725</v>
      </c>
      <c r="B1951" s="2" t="s">
        <v>16726</v>
      </c>
      <c r="C1951" s="2" t="s">
        <v>16727</v>
      </c>
      <c r="D1951" s="2" t="b">
        <f t="shared" si="458"/>
        <v>0</v>
      </c>
      <c r="E1951" s="2" t="b">
        <f t="shared" si="459"/>
        <v>0</v>
      </c>
    </row>
    <row r="1952" spans="1:6" x14ac:dyDescent="0.3">
      <c r="A1952" s="5" t="s">
        <v>9269</v>
      </c>
      <c r="B1952" s="5" t="s">
        <v>9270</v>
      </c>
      <c r="C1952" s="5" t="s">
        <v>9271</v>
      </c>
      <c r="D1952" s="5" t="b">
        <f t="shared" si="458"/>
        <v>1</v>
      </c>
      <c r="E1952" s="5" t="b">
        <f t="shared" si="459"/>
        <v>1</v>
      </c>
      <c r="F1952" s="5" t="b">
        <f t="shared" ref="F1952" si="467">OR(ISNUMBER(SEARCH("Material", C1952)), ISNUMBER(SEARCH("recover", C1952)))</f>
        <v>1</v>
      </c>
    </row>
    <row r="1953" spans="1:6" hidden="1" x14ac:dyDescent="0.3">
      <c r="A1953" s="2" t="s">
        <v>10937</v>
      </c>
      <c r="B1953" s="2" t="s">
        <v>10938</v>
      </c>
      <c r="C1953" s="2" t="s">
        <v>10939</v>
      </c>
      <c r="D1953" s="2" t="b">
        <f t="shared" si="458"/>
        <v>0</v>
      </c>
      <c r="E1953" s="2" t="b">
        <f t="shared" si="459"/>
        <v>0</v>
      </c>
    </row>
    <row r="1954" spans="1:6" hidden="1" x14ac:dyDescent="0.3">
      <c r="A1954" s="2" t="s">
        <v>11271</v>
      </c>
      <c r="B1954" s="2" t="s">
        <v>11272</v>
      </c>
      <c r="C1954" s="2" t="s">
        <v>11273</v>
      </c>
      <c r="D1954" s="2" t="b">
        <f t="shared" si="458"/>
        <v>0</v>
      </c>
      <c r="E1954" s="2" t="b">
        <f t="shared" si="459"/>
        <v>0</v>
      </c>
    </row>
    <row r="1955" spans="1:6" hidden="1" x14ac:dyDescent="0.3">
      <c r="A1955" s="2" t="s">
        <v>12155</v>
      </c>
      <c r="B1955" s="2" t="s">
        <v>12156</v>
      </c>
      <c r="C1955" s="2" t="s">
        <v>12157</v>
      </c>
      <c r="D1955" s="2" t="b">
        <f t="shared" si="458"/>
        <v>0</v>
      </c>
      <c r="E1955" s="2" t="b">
        <f t="shared" si="459"/>
        <v>0</v>
      </c>
    </row>
    <row r="1956" spans="1:6" hidden="1" x14ac:dyDescent="0.3">
      <c r="A1956" s="2" t="s">
        <v>9613</v>
      </c>
      <c r="B1956" s="2" t="s">
        <v>9614</v>
      </c>
      <c r="C1956" s="2" t="s">
        <v>9615</v>
      </c>
      <c r="D1956" s="2" t="b">
        <f t="shared" si="458"/>
        <v>0</v>
      </c>
      <c r="E1956" s="2" t="b">
        <f t="shared" si="459"/>
        <v>0</v>
      </c>
    </row>
    <row r="1957" spans="1:6" hidden="1" x14ac:dyDescent="0.3">
      <c r="A1957" s="2" t="s">
        <v>10103</v>
      </c>
      <c r="B1957" s="2" t="s">
        <v>10104</v>
      </c>
      <c r="C1957" s="2" t="s">
        <v>10105</v>
      </c>
      <c r="D1957" s="2" t="b">
        <f t="shared" si="458"/>
        <v>0</v>
      </c>
      <c r="E1957" s="2" t="b">
        <f t="shared" si="459"/>
        <v>0</v>
      </c>
    </row>
    <row r="1958" spans="1:6" x14ac:dyDescent="0.3">
      <c r="A1958" s="5" t="s">
        <v>10138</v>
      </c>
      <c r="B1958" s="5" t="s">
        <v>10139</v>
      </c>
      <c r="C1958" s="5" t="s">
        <v>10140</v>
      </c>
      <c r="D1958" s="5" t="b">
        <f t="shared" si="458"/>
        <v>1</v>
      </c>
      <c r="E1958" s="5" t="b">
        <f t="shared" si="459"/>
        <v>1</v>
      </c>
      <c r="F1958" s="5" t="b">
        <f t="shared" ref="F1958" si="468">OR(ISNUMBER(SEARCH("Material", C1958)), ISNUMBER(SEARCH("recover", C1958)))</f>
        <v>1</v>
      </c>
    </row>
    <row r="1959" spans="1:6" hidden="1" x14ac:dyDescent="0.3">
      <c r="A1959" s="2" t="s">
        <v>10664</v>
      </c>
      <c r="B1959" s="2" t="s">
        <v>10665</v>
      </c>
      <c r="C1959" s="2" t="s">
        <v>10666</v>
      </c>
      <c r="D1959" s="2" t="b">
        <f t="shared" si="458"/>
        <v>0</v>
      </c>
      <c r="E1959" s="2" t="b">
        <f t="shared" si="459"/>
        <v>0</v>
      </c>
    </row>
    <row r="1960" spans="1:6" x14ac:dyDescent="0.3">
      <c r="A1960" s="5" t="s">
        <v>10992</v>
      </c>
      <c r="B1960" s="5" t="s">
        <v>10993</v>
      </c>
      <c r="C1960" s="5" t="s">
        <v>10994</v>
      </c>
      <c r="D1960" s="5" t="b">
        <f t="shared" si="458"/>
        <v>1</v>
      </c>
      <c r="E1960" s="5" t="b">
        <f t="shared" si="459"/>
        <v>0</v>
      </c>
      <c r="F1960" s="5" t="b">
        <f t="shared" ref="F1960" si="469">OR(ISNUMBER(SEARCH("Material", C1960)), ISNUMBER(SEARCH("recover", C1960)))</f>
        <v>1</v>
      </c>
    </row>
    <row r="1961" spans="1:6" hidden="1" x14ac:dyDescent="0.3">
      <c r="A1961" s="2" t="s">
        <v>12548</v>
      </c>
      <c r="B1961" s="2" t="s">
        <v>12549</v>
      </c>
      <c r="C1961" s="2" t="s">
        <v>12550</v>
      </c>
      <c r="D1961" s="2" t="b">
        <f t="shared" si="458"/>
        <v>0</v>
      </c>
      <c r="E1961" s="2" t="b">
        <f t="shared" si="459"/>
        <v>0</v>
      </c>
    </row>
    <row r="1962" spans="1:6" hidden="1" x14ac:dyDescent="0.3">
      <c r="A1962" s="2" t="s">
        <v>12697</v>
      </c>
      <c r="B1962" s="2" t="s">
        <v>12698</v>
      </c>
      <c r="C1962" s="2" t="s">
        <v>12699</v>
      </c>
      <c r="D1962" s="2" t="b">
        <f t="shared" si="458"/>
        <v>0</v>
      </c>
      <c r="E1962" s="2" t="b">
        <f t="shared" si="459"/>
        <v>0</v>
      </c>
    </row>
    <row r="1963" spans="1:6" x14ac:dyDescent="0.3">
      <c r="A1963" s="5" t="s">
        <v>16416</v>
      </c>
      <c r="B1963" s="5" t="s">
        <v>16417</v>
      </c>
      <c r="C1963" s="5" t="s">
        <v>16418</v>
      </c>
      <c r="D1963" s="5" t="b">
        <f t="shared" si="458"/>
        <v>1</v>
      </c>
      <c r="E1963" s="5" t="b">
        <f t="shared" si="459"/>
        <v>0</v>
      </c>
      <c r="F1963" s="5" t="b">
        <f t="shared" ref="F1963:F1967" si="470">OR(ISNUMBER(SEARCH("Material", C1963)), ISNUMBER(SEARCH("recover", C1963)))</f>
        <v>1</v>
      </c>
    </row>
    <row r="1964" spans="1:6" hidden="1" x14ac:dyDescent="0.3">
      <c r="A1964" t="s">
        <v>16525</v>
      </c>
      <c r="B1964" t="s">
        <v>16526</v>
      </c>
      <c r="C1964" t="s">
        <v>16527</v>
      </c>
      <c r="D1964" t="b">
        <f t="shared" si="458"/>
        <v>1</v>
      </c>
      <c r="E1964" t="b">
        <f t="shared" si="459"/>
        <v>0</v>
      </c>
      <c r="F1964" t="b">
        <f t="shared" si="470"/>
        <v>0</v>
      </c>
    </row>
    <row r="1965" spans="1:6" x14ac:dyDescent="0.3">
      <c r="A1965" s="5" t="s">
        <v>10515</v>
      </c>
      <c r="B1965" s="5" t="s">
        <v>10516</v>
      </c>
      <c r="C1965" s="5" t="s">
        <v>10517</v>
      </c>
      <c r="D1965" s="5" t="b">
        <f t="shared" si="458"/>
        <v>1</v>
      </c>
      <c r="E1965" s="5" t="b">
        <f t="shared" si="459"/>
        <v>1</v>
      </c>
      <c r="F1965" s="5" t="b">
        <f t="shared" si="470"/>
        <v>1</v>
      </c>
    </row>
    <row r="1966" spans="1:6" x14ac:dyDescent="0.3">
      <c r="A1966" s="5" t="s">
        <v>10955</v>
      </c>
      <c r="B1966" s="5" t="s">
        <v>10956</v>
      </c>
      <c r="C1966" s="5" t="s">
        <v>10957</v>
      </c>
      <c r="D1966" s="5" t="b">
        <f t="shared" si="458"/>
        <v>1</v>
      </c>
      <c r="E1966" s="5" t="b">
        <f t="shared" si="459"/>
        <v>1</v>
      </c>
      <c r="F1966" s="5" t="b">
        <f t="shared" si="470"/>
        <v>1</v>
      </c>
    </row>
    <row r="1967" spans="1:6" x14ac:dyDescent="0.3">
      <c r="A1967" s="5" t="s">
        <v>11018</v>
      </c>
      <c r="B1967" s="5" t="s">
        <v>11019</v>
      </c>
      <c r="C1967" s="5" t="s">
        <v>11020</v>
      </c>
      <c r="D1967" s="5" t="b">
        <f t="shared" si="458"/>
        <v>1</v>
      </c>
      <c r="E1967" s="5" t="b">
        <f t="shared" si="459"/>
        <v>1</v>
      </c>
      <c r="F1967" s="5" t="b">
        <f t="shared" si="470"/>
        <v>1</v>
      </c>
    </row>
    <row r="1968" spans="1:6" hidden="1" x14ac:dyDescent="0.3">
      <c r="A1968" s="2" t="s">
        <v>11757</v>
      </c>
      <c r="B1968" s="2" t="s">
        <v>11758</v>
      </c>
      <c r="C1968" s="2" t="s">
        <v>11759</v>
      </c>
      <c r="D1968" s="2" t="b">
        <f t="shared" si="458"/>
        <v>0</v>
      </c>
      <c r="E1968" s="2" t="b">
        <f t="shared" si="459"/>
        <v>0</v>
      </c>
    </row>
    <row r="1969" spans="1:6" hidden="1" x14ac:dyDescent="0.3">
      <c r="A1969" s="2" t="s">
        <v>15238</v>
      </c>
      <c r="B1969" s="2" t="s">
        <v>15239</v>
      </c>
      <c r="C1969" s="2" t="s">
        <v>15240</v>
      </c>
      <c r="D1969" s="2" t="b">
        <f t="shared" si="458"/>
        <v>0</v>
      </c>
      <c r="E1969" s="2" t="b">
        <f t="shared" si="459"/>
        <v>0</v>
      </c>
    </row>
    <row r="1970" spans="1:6" x14ac:dyDescent="0.3">
      <c r="A1970" s="5" t="s">
        <v>15466</v>
      </c>
      <c r="B1970" s="5" t="s">
        <v>15467</v>
      </c>
      <c r="C1970" s="5" t="s">
        <v>15468</v>
      </c>
      <c r="D1970" s="5" t="b">
        <f t="shared" si="458"/>
        <v>1</v>
      </c>
      <c r="E1970" s="5" t="b">
        <f t="shared" si="459"/>
        <v>1</v>
      </c>
      <c r="F1970" s="5" t="b">
        <f t="shared" ref="F1970" si="471">OR(ISNUMBER(SEARCH("Material", C1970)), ISNUMBER(SEARCH("recover", C1970)))</f>
        <v>1</v>
      </c>
    </row>
    <row r="1971" spans="1:6" hidden="1" x14ac:dyDescent="0.3">
      <c r="A1971" s="2" t="s">
        <v>9821</v>
      </c>
      <c r="B1971" s="2" t="s">
        <v>9822</v>
      </c>
      <c r="C1971" s="2" t="s">
        <v>9823</v>
      </c>
      <c r="D1971" s="2" t="b">
        <f t="shared" si="458"/>
        <v>0</v>
      </c>
      <c r="E1971" s="2" t="b">
        <f t="shared" si="459"/>
        <v>0</v>
      </c>
    </row>
    <row r="1972" spans="1:6" hidden="1" x14ac:dyDescent="0.3">
      <c r="A1972" s="2" t="s">
        <v>9860</v>
      </c>
      <c r="B1972" s="2" t="s">
        <v>9861</v>
      </c>
      <c r="C1972" s="2" t="s">
        <v>9862</v>
      </c>
      <c r="D1972" s="2" t="b">
        <f t="shared" si="458"/>
        <v>0</v>
      </c>
      <c r="E1972" s="2" t="b">
        <f t="shared" si="459"/>
        <v>0</v>
      </c>
    </row>
    <row r="1973" spans="1:6" hidden="1" x14ac:dyDescent="0.3">
      <c r="A1973" s="2" t="s">
        <v>11340</v>
      </c>
      <c r="B1973" s="2" t="s">
        <v>11341</v>
      </c>
      <c r="C1973" s="2" t="s">
        <v>11342</v>
      </c>
      <c r="D1973" s="2" t="b">
        <f t="shared" si="458"/>
        <v>0</v>
      </c>
      <c r="E1973" s="2" t="b">
        <f t="shared" si="459"/>
        <v>0</v>
      </c>
    </row>
    <row r="1974" spans="1:6" hidden="1" x14ac:dyDescent="0.3">
      <c r="A1974" s="2" t="s">
        <v>11676</v>
      </c>
      <c r="B1974" s="2" t="s">
        <v>11677</v>
      </c>
      <c r="C1974" s="2" t="s">
        <v>11678</v>
      </c>
      <c r="D1974" s="2" t="b">
        <f t="shared" si="458"/>
        <v>0</v>
      </c>
      <c r="E1974" s="2" t="b">
        <f t="shared" si="459"/>
        <v>0</v>
      </c>
    </row>
    <row r="1975" spans="1:6" hidden="1" x14ac:dyDescent="0.3">
      <c r="A1975" s="2" t="s">
        <v>11733</v>
      </c>
      <c r="B1975" s="2" t="s">
        <v>11734</v>
      </c>
      <c r="C1975" s="2" t="s">
        <v>11735</v>
      </c>
      <c r="D1975" s="2" t="b">
        <f t="shared" si="458"/>
        <v>0</v>
      </c>
      <c r="E1975" s="2" t="b">
        <f t="shared" si="459"/>
        <v>0</v>
      </c>
    </row>
    <row r="1976" spans="1:6" x14ac:dyDescent="0.3">
      <c r="A1976" s="5" t="s">
        <v>12030</v>
      </c>
      <c r="B1976" s="5" t="s">
        <v>12031</v>
      </c>
      <c r="C1976" s="5" t="s">
        <v>12032</v>
      </c>
      <c r="D1976" s="5" t="b">
        <f t="shared" si="458"/>
        <v>1</v>
      </c>
      <c r="E1976" s="5" t="b">
        <f t="shared" si="459"/>
        <v>1</v>
      </c>
      <c r="F1976" s="5" t="b">
        <f t="shared" ref="F1976" si="472">OR(ISNUMBER(SEARCH("Material", C1976)), ISNUMBER(SEARCH("recover", C1976)))</f>
        <v>1</v>
      </c>
    </row>
    <row r="1977" spans="1:6" hidden="1" x14ac:dyDescent="0.3">
      <c r="A1977" s="2" t="s">
        <v>12471</v>
      </c>
      <c r="B1977" s="2" t="s">
        <v>12472</v>
      </c>
      <c r="C1977" s="2" t="s">
        <v>12473</v>
      </c>
      <c r="D1977" s="2" t="b">
        <f t="shared" si="458"/>
        <v>0</v>
      </c>
      <c r="E1977" s="2" t="b">
        <f t="shared" si="459"/>
        <v>0</v>
      </c>
    </row>
    <row r="1978" spans="1:6" x14ac:dyDescent="0.3">
      <c r="A1978" s="5" t="s">
        <v>12516</v>
      </c>
      <c r="B1978" s="5" t="s">
        <v>12517</v>
      </c>
      <c r="C1978" s="5" t="s">
        <v>12518</v>
      </c>
      <c r="D1978" s="5" t="b">
        <f t="shared" si="458"/>
        <v>1</v>
      </c>
      <c r="E1978" s="5" t="b">
        <f t="shared" si="459"/>
        <v>1</v>
      </c>
      <c r="F1978" s="5" t="b">
        <f t="shared" ref="F1978:F1980" si="473">OR(ISNUMBER(SEARCH("Material", C1978)), ISNUMBER(SEARCH("recover", C1978)))</f>
        <v>1</v>
      </c>
    </row>
    <row r="1979" spans="1:6" x14ac:dyDescent="0.3">
      <c r="A1979" s="5" t="s">
        <v>14544</v>
      </c>
      <c r="B1979" s="5" t="s">
        <v>14545</v>
      </c>
      <c r="C1979" s="5" t="s">
        <v>14546</v>
      </c>
      <c r="D1979" s="5" t="b">
        <f t="shared" si="458"/>
        <v>1</v>
      </c>
      <c r="E1979" s="5" t="b">
        <f t="shared" si="459"/>
        <v>1</v>
      </c>
      <c r="F1979" s="5" t="b">
        <f t="shared" si="473"/>
        <v>1</v>
      </c>
    </row>
    <row r="1980" spans="1:6" x14ac:dyDescent="0.3">
      <c r="A1980" s="5" t="s">
        <v>15621</v>
      </c>
      <c r="B1980" s="5" t="s">
        <v>15622</v>
      </c>
      <c r="C1980" s="5" t="s">
        <v>15623</v>
      </c>
      <c r="D1980" s="5" t="b">
        <f t="shared" si="458"/>
        <v>1</v>
      </c>
      <c r="E1980" s="5" t="b">
        <f t="shared" si="459"/>
        <v>1</v>
      </c>
      <c r="F1980" s="5" t="b">
        <f t="shared" si="473"/>
        <v>1</v>
      </c>
    </row>
    <row r="1981" spans="1:6" hidden="1" x14ac:dyDescent="0.3">
      <c r="A1981" s="2" t="s">
        <v>15740</v>
      </c>
      <c r="B1981" s="2" t="s">
        <v>15741</v>
      </c>
      <c r="C1981" s="2" t="s">
        <v>15742</v>
      </c>
      <c r="D1981" s="2" t="b">
        <f t="shared" si="458"/>
        <v>0</v>
      </c>
      <c r="E1981" s="2" t="b">
        <f t="shared" si="459"/>
        <v>0</v>
      </c>
    </row>
    <row r="1982" spans="1:6" x14ac:dyDescent="0.3">
      <c r="A1982" s="5" t="s">
        <v>10728</v>
      </c>
      <c r="B1982" s="5" t="s">
        <v>10729</v>
      </c>
      <c r="C1982" s="5" t="s">
        <v>10730</v>
      </c>
      <c r="D1982" s="5" t="b">
        <f t="shared" si="458"/>
        <v>1</v>
      </c>
      <c r="E1982" s="5" t="b">
        <f t="shared" si="459"/>
        <v>1</v>
      </c>
      <c r="F1982" s="5" t="b">
        <f t="shared" ref="F1982:F1983" si="474">OR(ISNUMBER(SEARCH("Material", C1982)), ISNUMBER(SEARCH("recover", C1982)))</f>
        <v>1</v>
      </c>
    </row>
    <row r="1983" spans="1:6" x14ac:dyDescent="0.3">
      <c r="A1983" s="5" t="s">
        <v>11401</v>
      </c>
      <c r="B1983" s="5" t="s">
        <v>11402</v>
      </c>
      <c r="C1983" s="5" t="s">
        <v>11403</v>
      </c>
      <c r="D1983" s="5" t="b">
        <f t="shared" si="458"/>
        <v>1</v>
      </c>
      <c r="E1983" s="5" t="b">
        <f t="shared" si="459"/>
        <v>1</v>
      </c>
      <c r="F1983" s="5" t="b">
        <f t="shared" si="474"/>
        <v>1</v>
      </c>
    </row>
    <row r="1984" spans="1:6" hidden="1" x14ac:dyDescent="0.3">
      <c r="A1984" s="2" t="s">
        <v>11809</v>
      </c>
      <c r="B1984" s="2" t="s">
        <v>11810</v>
      </c>
      <c r="C1984" s="2" t="s">
        <v>11811</v>
      </c>
      <c r="D1984" s="2" t="b">
        <f t="shared" si="458"/>
        <v>0</v>
      </c>
      <c r="E1984" s="2" t="b">
        <f t="shared" si="459"/>
        <v>0</v>
      </c>
    </row>
    <row r="1985" spans="1:6" x14ac:dyDescent="0.3">
      <c r="A1985" s="5" t="s">
        <v>11982</v>
      </c>
      <c r="B1985" s="5" t="s">
        <v>11983</v>
      </c>
      <c r="C1985" s="5" t="s">
        <v>11984</v>
      </c>
      <c r="D1985" s="5" t="b">
        <f t="shared" si="458"/>
        <v>1</v>
      </c>
      <c r="E1985" s="5" t="b">
        <f t="shared" si="459"/>
        <v>1</v>
      </c>
      <c r="F1985" s="5" t="b">
        <f t="shared" ref="F1985" si="475">OR(ISNUMBER(SEARCH("Material", C1985)), ISNUMBER(SEARCH("recover", C1985)))</f>
        <v>1</v>
      </c>
    </row>
    <row r="1986" spans="1:6" hidden="1" x14ac:dyDescent="0.3">
      <c r="A1986" s="2" t="s">
        <v>12262</v>
      </c>
      <c r="B1986" s="2" t="s">
        <v>12263</v>
      </c>
      <c r="C1986" s="2" t="s">
        <v>12264</v>
      </c>
      <c r="D1986" s="2" t="b">
        <f t="shared" si="458"/>
        <v>0</v>
      </c>
      <c r="E1986" s="2" t="b">
        <f t="shared" si="459"/>
        <v>0</v>
      </c>
    </row>
    <row r="1987" spans="1:6" x14ac:dyDescent="0.3">
      <c r="A1987" s="5" t="s">
        <v>12462</v>
      </c>
      <c r="B1987" s="5" t="s">
        <v>12463</v>
      </c>
      <c r="C1987" s="5" t="s">
        <v>12464</v>
      </c>
      <c r="D1987" s="5" t="b">
        <f t="shared" ref="D1987:D2050" si="476">OR(ISNUMBER(SEARCH("Battery", C1987)), ISNUMBER(SEARCH("Batteries", C1987)))</f>
        <v>1</v>
      </c>
      <c r="E1987" s="5" t="b">
        <f t="shared" ref="E1987:E2050" si="477">OR(ISNUMBER(SEARCH("Battery", B1987)), ISNUMBER(SEARCH("Batteries", B1987)))</f>
        <v>0</v>
      </c>
      <c r="F1987" s="5" t="b">
        <f t="shared" ref="F1987:F1988" si="478">OR(ISNUMBER(SEARCH("Material", C1987)), ISNUMBER(SEARCH("recover", C1987)))</f>
        <v>1</v>
      </c>
    </row>
    <row r="1988" spans="1:6" x14ac:dyDescent="0.3">
      <c r="A1988" s="5" t="s">
        <v>15377</v>
      </c>
      <c r="B1988" s="5" t="s">
        <v>15378</v>
      </c>
      <c r="C1988" s="5" t="s">
        <v>15379</v>
      </c>
      <c r="D1988" s="5" t="b">
        <f t="shared" si="476"/>
        <v>1</v>
      </c>
      <c r="E1988" s="5" t="b">
        <f t="shared" si="477"/>
        <v>1</v>
      </c>
      <c r="F1988" s="5" t="b">
        <f t="shared" si="478"/>
        <v>1</v>
      </c>
    </row>
    <row r="1989" spans="1:6" hidden="1" x14ac:dyDescent="0.3">
      <c r="A1989" s="2" t="s">
        <v>11389</v>
      </c>
      <c r="B1989" s="2" t="s">
        <v>11390</v>
      </c>
      <c r="C1989" s="2" t="s">
        <v>11391</v>
      </c>
      <c r="D1989" s="2" t="b">
        <f t="shared" si="476"/>
        <v>0</v>
      </c>
      <c r="E1989" s="2" t="b">
        <f t="shared" si="477"/>
        <v>0</v>
      </c>
    </row>
    <row r="1990" spans="1:6" x14ac:dyDescent="0.3">
      <c r="A1990" s="5" t="s">
        <v>11429</v>
      </c>
      <c r="B1990" s="5" t="s">
        <v>11430</v>
      </c>
      <c r="C1990" s="5" t="s">
        <v>11431</v>
      </c>
      <c r="D1990" s="5" t="b">
        <f t="shared" si="476"/>
        <v>1</v>
      </c>
      <c r="E1990" s="5" t="b">
        <f t="shared" si="477"/>
        <v>1</v>
      </c>
      <c r="F1990" s="5" t="b">
        <f t="shared" ref="F1990" si="479">OR(ISNUMBER(SEARCH("Material", C1990)), ISNUMBER(SEARCH("recover", C1990)))</f>
        <v>1</v>
      </c>
    </row>
    <row r="1991" spans="1:6" hidden="1" x14ac:dyDescent="0.3">
      <c r="A1991" s="2" t="s">
        <v>12360</v>
      </c>
      <c r="B1991" s="2" t="s">
        <v>12361</v>
      </c>
      <c r="C1991" s="2" t="s">
        <v>12362</v>
      </c>
      <c r="D1991" s="2" t="b">
        <f t="shared" si="476"/>
        <v>0</v>
      </c>
      <c r="E1991" s="2" t="b">
        <f t="shared" si="477"/>
        <v>0</v>
      </c>
    </row>
    <row r="1992" spans="1:6" x14ac:dyDescent="0.3">
      <c r="A1992" s="5" t="s">
        <v>14272</v>
      </c>
      <c r="B1992" s="5" t="s">
        <v>14273</v>
      </c>
      <c r="C1992" s="5" t="s">
        <v>14274</v>
      </c>
      <c r="D1992" s="5" t="b">
        <f t="shared" si="476"/>
        <v>1</v>
      </c>
      <c r="E1992" s="5" t="b">
        <f t="shared" si="477"/>
        <v>1</v>
      </c>
      <c r="F1992" s="5" t="b">
        <f t="shared" ref="F1992:F1993" si="480">OR(ISNUMBER(SEARCH("Material", C1992)), ISNUMBER(SEARCH("recover", C1992)))</f>
        <v>1</v>
      </c>
    </row>
    <row r="1993" spans="1:6" x14ac:dyDescent="0.3">
      <c r="A1993" s="5" t="s">
        <v>14777</v>
      </c>
      <c r="B1993" s="5" t="s">
        <v>14778</v>
      </c>
      <c r="C1993" s="5" t="s">
        <v>14779</v>
      </c>
      <c r="D1993" s="5" t="b">
        <f t="shared" si="476"/>
        <v>1</v>
      </c>
      <c r="E1993" s="5" t="b">
        <f t="shared" si="477"/>
        <v>1</v>
      </c>
      <c r="F1993" s="5" t="b">
        <f t="shared" si="480"/>
        <v>1</v>
      </c>
    </row>
    <row r="1994" spans="1:6" hidden="1" x14ac:dyDescent="0.3">
      <c r="A1994" s="2" t="s">
        <v>16229</v>
      </c>
      <c r="B1994" s="2" t="s">
        <v>16230</v>
      </c>
      <c r="C1994" s="2" t="s">
        <v>16231</v>
      </c>
      <c r="D1994" s="2" t="b">
        <f t="shared" si="476"/>
        <v>0</v>
      </c>
      <c r="E1994" s="2" t="b">
        <f t="shared" si="477"/>
        <v>0</v>
      </c>
    </row>
    <row r="1995" spans="1:6" hidden="1" x14ac:dyDescent="0.3">
      <c r="A1995" s="2" t="s">
        <v>16451</v>
      </c>
      <c r="B1995" s="2" t="s">
        <v>16452</v>
      </c>
      <c r="C1995" s="2" t="s">
        <v>16453</v>
      </c>
      <c r="D1995" s="2" t="b">
        <f t="shared" si="476"/>
        <v>0</v>
      </c>
      <c r="E1995" s="2" t="b">
        <f t="shared" si="477"/>
        <v>0</v>
      </c>
    </row>
    <row r="1996" spans="1:6" x14ac:dyDescent="0.3">
      <c r="A1996" s="5" t="s">
        <v>8304</v>
      </c>
      <c r="B1996" s="5" t="s">
        <v>8305</v>
      </c>
      <c r="C1996" s="5" t="s">
        <v>8306</v>
      </c>
      <c r="D1996" s="5" t="b">
        <f t="shared" si="476"/>
        <v>1</v>
      </c>
      <c r="E1996" s="5" t="b">
        <f t="shared" si="477"/>
        <v>1</v>
      </c>
      <c r="F1996" s="5" t="b">
        <f t="shared" ref="F1996:F1997" si="481">OR(ISNUMBER(SEARCH("Material", C1996)), ISNUMBER(SEARCH("recover", C1996)))</f>
        <v>1</v>
      </c>
    </row>
    <row r="1997" spans="1:6" x14ac:dyDescent="0.3">
      <c r="A1997" s="5" t="s">
        <v>10785</v>
      </c>
      <c r="B1997" s="5" t="s">
        <v>10786</v>
      </c>
      <c r="C1997" s="5" t="s">
        <v>10787</v>
      </c>
      <c r="D1997" s="5" t="b">
        <f t="shared" si="476"/>
        <v>1</v>
      </c>
      <c r="E1997" s="5" t="b">
        <f t="shared" si="477"/>
        <v>1</v>
      </c>
      <c r="F1997" s="5" t="b">
        <f t="shared" si="481"/>
        <v>1</v>
      </c>
    </row>
    <row r="1998" spans="1:6" hidden="1" x14ac:dyDescent="0.3">
      <c r="A1998" s="2" t="s">
        <v>16679</v>
      </c>
      <c r="B1998" s="2" t="s">
        <v>16680</v>
      </c>
      <c r="C1998" s="2" t="s">
        <v>16681</v>
      </c>
      <c r="D1998" s="2" t="b">
        <f t="shared" si="476"/>
        <v>0</v>
      </c>
      <c r="E1998" s="2" t="b">
        <f t="shared" si="477"/>
        <v>0</v>
      </c>
    </row>
    <row r="1999" spans="1:6" x14ac:dyDescent="0.3">
      <c r="A1999" s="5" t="s">
        <v>9785</v>
      </c>
      <c r="B1999" s="5" t="s">
        <v>9786</v>
      </c>
      <c r="C1999" s="5" t="s">
        <v>9787</v>
      </c>
      <c r="D1999" s="5" t="b">
        <f t="shared" si="476"/>
        <v>1</v>
      </c>
      <c r="E1999" s="5" t="b">
        <f t="shared" si="477"/>
        <v>1</v>
      </c>
      <c r="F1999" s="5" t="b">
        <f t="shared" ref="F1999:F2000" si="482">OR(ISNUMBER(SEARCH("Material", C1999)), ISNUMBER(SEARCH("recover", C1999)))</f>
        <v>1</v>
      </c>
    </row>
    <row r="2000" spans="1:6" hidden="1" x14ac:dyDescent="0.3">
      <c r="A2000" t="s">
        <v>10661</v>
      </c>
      <c r="B2000" t="s">
        <v>10662</v>
      </c>
      <c r="C2000" t="s">
        <v>10663</v>
      </c>
      <c r="D2000" t="b">
        <f t="shared" si="476"/>
        <v>0</v>
      </c>
      <c r="E2000" t="b">
        <f t="shared" si="477"/>
        <v>1</v>
      </c>
      <c r="F2000" t="b">
        <f t="shared" si="482"/>
        <v>0</v>
      </c>
    </row>
    <row r="2001" spans="1:6" hidden="1" x14ac:dyDescent="0.3">
      <c r="A2001" s="2" t="s">
        <v>16738</v>
      </c>
      <c r="B2001" s="2" t="s">
        <v>16739</v>
      </c>
      <c r="C2001" s="2" t="s">
        <v>16740</v>
      </c>
      <c r="D2001" s="2" t="b">
        <f t="shared" si="476"/>
        <v>0</v>
      </c>
      <c r="E2001" s="2" t="b">
        <f t="shared" si="477"/>
        <v>0</v>
      </c>
    </row>
    <row r="2002" spans="1:6" hidden="1" x14ac:dyDescent="0.3">
      <c r="A2002" s="2" t="s">
        <v>9770</v>
      </c>
      <c r="B2002" s="2" t="s">
        <v>9771</v>
      </c>
      <c r="C2002" s="2" t="s">
        <v>9772</v>
      </c>
      <c r="D2002" s="2" t="b">
        <f t="shared" si="476"/>
        <v>0</v>
      </c>
      <c r="E2002" s="2" t="b">
        <f t="shared" si="477"/>
        <v>0</v>
      </c>
    </row>
    <row r="2003" spans="1:6" hidden="1" x14ac:dyDescent="0.3">
      <c r="A2003" t="s">
        <v>12703</v>
      </c>
      <c r="B2003" t="s">
        <v>12704</v>
      </c>
      <c r="C2003" t="s">
        <v>12705</v>
      </c>
      <c r="D2003" t="b">
        <f t="shared" si="476"/>
        <v>1</v>
      </c>
      <c r="E2003" t="b">
        <f t="shared" si="477"/>
        <v>1</v>
      </c>
      <c r="F2003" t="b">
        <f t="shared" ref="F2003" si="483">OR(ISNUMBER(SEARCH("Material", C2003)), ISNUMBER(SEARCH("recover", C2003)))</f>
        <v>0</v>
      </c>
    </row>
    <row r="2004" spans="1:6" hidden="1" x14ac:dyDescent="0.3">
      <c r="A2004" s="2" t="s">
        <v>12720</v>
      </c>
      <c r="B2004" s="2" t="s">
        <v>12721</v>
      </c>
      <c r="C2004" s="2" t="s">
        <v>12722</v>
      </c>
      <c r="D2004" s="2" t="b">
        <f t="shared" si="476"/>
        <v>0</v>
      </c>
      <c r="E2004" s="2" t="b">
        <f t="shared" si="477"/>
        <v>0</v>
      </c>
    </row>
    <row r="2005" spans="1:6" x14ac:dyDescent="0.3">
      <c r="A2005" s="5" t="s">
        <v>16594</v>
      </c>
      <c r="B2005" s="5" t="s">
        <v>16595</v>
      </c>
      <c r="C2005" s="5" t="s">
        <v>16596</v>
      </c>
      <c r="D2005" s="5" t="b">
        <f t="shared" si="476"/>
        <v>1</v>
      </c>
      <c r="E2005" s="5" t="b">
        <f t="shared" si="477"/>
        <v>0</v>
      </c>
      <c r="F2005" s="5" t="b">
        <f t="shared" ref="F2005" si="484">OR(ISNUMBER(SEARCH("Material", C2005)), ISNUMBER(SEARCH("recover", C2005)))</f>
        <v>1</v>
      </c>
    </row>
    <row r="2006" spans="1:6" hidden="1" x14ac:dyDescent="0.3">
      <c r="A2006" s="2" t="s">
        <v>9236</v>
      </c>
      <c r="B2006" s="2" t="s">
        <v>9237</v>
      </c>
      <c r="C2006" s="2" t="s">
        <v>9238</v>
      </c>
      <c r="D2006" s="2" t="b">
        <f t="shared" si="476"/>
        <v>0</v>
      </c>
      <c r="E2006" s="2" t="b">
        <f t="shared" si="477"/>
        <v>0</v>
      </c>
    </row>
    <row r="2007" spans="1:6" x14ac:dyDescent="0.3">
      <c r="A2007" s="5" t="s">
        <v>10709</v>
      </c>
      <c r="B2007" s="5" t="s">
        <v>10710</v>
      </c>
      <c r="C2007" s="5" t="s">
        <v>10711</v>
      </c>
      <c r="D2007" s="5" t="b">
        <f t="shared" si="476"/>
        <v>1</v>
      </c>
      <c r="E2007" s="5" t="b">
        <f t="shared" si="477"/>
        <v>0</v>
      </c>
      <c r="F2007" s="5" t="b">
        <f t="shared" ref="F2007:F2009" si="485">OR(ISNUMBER(SEARCH("Material", C2007)), ISNUMBER(SEARCH("recover", C2007)))</f>
        <v>1</v>
      </c>
    </row>
    <row r="2008" spans="1:6" x14ac:dyDescent="0.3">
      <c r="A2008" s="5" t="s">
        <v>11566</v>
      </c>
      <c r="B2008" s="5" t="s">
        <v>11567</v>
      </c>
      <c r="C2008" s="5" t="s">
        <v>11568</v>
      </c>
      <c r="D2008" s="5" t="b">
        <f t="shared" si="476"/>
        <v>1</v>
      </c>
      <c r="E2008" s="5" t="b">
        <f t="shared" si="477"/>
        <v>1</v>
      </c>
      <c r="F2008" s="5" t="b">
        <f t="shared" si="485"/>
        <v>1</v>
      </c>
    </row>
    <row r="2009" spans="1:6" x14ac:dyDescent="0.3">
      <c r="A2009" s="5" t="s">
        <v>12067</v>
      </c>
      <c r="B2009" s="5" t="s">
        <v>12068</v>
      </c>
      <c r="C2009" s="5" t="s">
        <v>12069</v>
      </c>
      <c r="D2009" s="5" t="b">
        <f t="shared" si="476"/>
        <v>1</v>
      </c>
      <c r="E2009" s="5" t="b">
        <f t="shared" si="477"/>
        <v>1</v>
      </c>
      <c r="F2009" s="5" t="b">
        <f t="shared" si="485"/>
        <v>1</v>
      </c>
    </row>
    <row r="2010" spans="1:6" hidden="1" x14ac:dyDescent="0.3">
      <c r="A2010" s="2" t="s">
        <v>15548</v>
      </c>
      <c r="B2010" s="2" t="s">
        <v>15549</v>
      </c>
      <c r="C2010" s="2" t="s">
        <v>15550</v>
      </c>
      <c r="D2010" s="2" t="b">
        <f t="shared" si="476"/>
        <v>0</v>
      </c>
      <c r="E2010" s="2" t="b">
        <f t="shared" si="477"/>
        <v>0</v>
      </c>
    </row>
    <row r="2011" spans="1:6" hidden="1" x14ac:dyDescent="0.3">
      <c r="A2011" s="2" t="s">
        <v>15718</v>
      </c>
      <c r="B2011" s="2" t="s">
        <v>15719</v>
      </c>
      <c r="C2011" s="2" t="s">
        <v>15720</v>
      </c>
      <c r="D2011" s="2" t="b">
        <f t="shared" si="476"/>
        <v>0</v>
      </c>
      <c r="E2011" s="2" t="b">
        <f t="shared" si="477"/>
        <v>0</v>
      </c>
    </row>
    <row r="2012" spans="1:6" x14ac:dyDescent="0.3">
      <c r="A2012" s="5" t="s">
        <v>7775</v>
      </c>
      <c r="B2012" s="5" t="s">
        <v>7776</v>
      </c>
      <c r="C2012" s="5" t="s">
        <v>7777</v>
      </c>
      <c r="D2012" s="5" t="b">
        <f t="shared" si="476"/>
        <v>1</v>
      </c>
      <c r="E2012" s="5" t="b">
        <f t="shared" si="477"/>
        <v>1</v>
      </c>
      <c r="F2012" s="5" t="b">
        <f t="shared" ref="F2012" si="486">OR(ISNUMBER(SEARCH("Material", C2012)), ISNUMBER(SEARCH("recover", C2012)))</f>
        <v>1</v>
      </c>
    </row>
    <row r="2013" spans="1:6" hidden="1" x14ac:dyDescent="0.3">
      <c r="A2013" s="2" t="s">
        <v>9223</v>
      </c>
      <c r="B2013" s="2" t="s">
        <v>9224</v>
      </c>
      <c r="C2013" s="2" t="s">
        <v>9225</v>
      </c>
      <c r="D2013" s="2" t="b">
        <f t="shared" si="476"/>
        <v>0</v>
      </c>
      <c r="E2013" s="2" t="b">
        <f t="shared" si="477"/>
        <v>0</v>
      </c>
    </row>
    <row r="2014" spans="1:6" x14ac:dyDescent="0.3">
      <c r="A2014" s="5" t="s">
        <v>10435</v>
      </c>
      <c r="B2014" s="5" t="s">
        <v>10436</v>
      </c>
      <c r="C2014" s="5" t="s">
        <v>10437</v>
      </c>
      <c r="D2014" s="5" t="b">
        <f t="shared" si="476"/>
        <v>1</v>
      </c>
      <c r="E2014" s="5" t="b">
        <f t="shared" si="477"/>
        <v>1</v>
      </c>
      <c r="F2014" s="5" t="b">
        <f t="shared" ref="F2014:F2015" si="487">OR(ISNUMBER(SEARCH("Material", C2014)), ISNUMBER(SEARCH("recover", C2014)))</f>
        <v>1</v>
      </c>
    </row>
    <row r="2015" spans="1:6" x14ac:dyDescent="0.3">
      <c r="A2015" s="5" t="s">
        <v>10731</v>
      </c>
      <c r="B2015" s="5" t="s">
        <v>10732</v>
      </c>
      <c r="C2015" s="5" t="s">
        <v>10733</v>
      </c>
      <c r="D2015" s="5" t="b">
        <f t="shared" si="476"/>
        <v>1</v>
      </c>
      <c r="E2015" s="5" t="b">
        <f t="shared" si="477"/>
        <v>1</v>
      </c>
      <c r="F2015" s="5" t="b">
        <f t="shared" si="487"/>
        <v>1</v>
      </c>
    </row>
    <row r="2016" spans="1:6" hidden="1" x14ac:dyDescent="0.3">
      <c r="A2016" s="2" t="s">
        <v>10844</v>
      </c>
      <c r="B2016" s="2" t="s">
        <v>10845</v>
      </c>
      <c r="C2016" s="2" t="s">
        <v>10846</v>
      </c>
      <c r="D2016" s="2" t="b">
        <f t="shared" si="476"/>
        <v>0</v>
      </c>
      <c r="E2016" s="2" t="b">
        <f t="shared" si="477"/>
        <v>0</v>
      </c>
    </row>
    <row r="2017" spans="1:6" hidden="1" x14ac:dyDescent="0.3">
      <c r="A2017" s="2" t="s">
        <v>11638</v>
      </c>
      <c r="B2017" s="2" t="s">
        <v>11639</v>
      </c>
      <c r="C2017" s="2" t="s">
        <v>11640</v>
      </c>
      <c r="D2017" s="2" t="b">
        <f t="shared" si="476"/>
        <v>0</v>
      </c>
      <c r="E2017" s="2" t="b">
        <f t="shared" si="477"/>
        <v>0</v>
      </c>
    </row>
    <row r="2018" spans="1:6" hidden="1" x14ac:dyDescent="0.3">
      <c r="A2018" t="s">
        <v>11906</v>
      </c>
      <c r="B2018" t="s">
        <v>11907</v>
      </c>
      <c r="C2018" t="s">
        <v>11908</v>
      </c>
      <c r="D2018" t="b">
        <f t="shared" si="476"/>
        <v>1</v>
      </c>
      <c r="E2018" t="b">
        <f t="shared" si="477"/>
        <v>0</v>
      </c>
      <c r="F2018" t="b">
        <f t="shared" ref="F2018" si="488">OR(ISNUMBER(SEARCH("Material", C2018)), ISNUMBER(SEARCH("recover", C2018)))</f>
        <v>0</v>
      </c>
    </row>
    <row r="2019" spans="1:6" hidden="1" x14ac:dyDescent="0.3">
      <c r="A2019" s="2" t="s">
        <v>12238</v>
      </c>
      <c r="B2019" s="2" t="s">
        <v>12239</v>
      </c>
      <c r="C2019" s="2" t="s">
        <v>12240</v>
      </c>
      <c r="D2019" s="2" t="b">
        <f t="shared" si="476"/>
        <v>0</v>
      </c>
      <c r="E2019" s="2" t="b">
        <f t="shared" si="477"/>
        <v>0</v>
      </c>
    </row>
    <row r="2020" spans="1:6" hidden="1" x14ac:dyDescent="0.3">
      <c r="A2020" s="2" t="s">
        <v>12641</v>
      </c>
      <c r="B2020" s="2" t="s">
        <v>12642</v>
      </c>
      <c r="C2020" s="2" t="s">
        <v>12643</v>
      </c>
      <c r="D2020" s="2" t="b">
        <f t="shared" si="476"/>
        <v>0</v>
      </c>
      <c r="E2020" s="2" t="b">
        <f t="shared" si="477"/>
        <v>0</v>
      </c>
    </row>
    <row r="2021" spans="1:6" hidden="1" x14ac:dyDescent="0.3">
      <c r="A2021" s="2" t="s">
        <v>8717</v>
      </c>
      <c r="B2021" s="2" t="s">
        <v>8718</v>
      </c>
      <c r="C2021" s="2" t="s">
        <v>8719</v>
      </c>
      <c r="D2021" s="2" t="b">
        <f t="shared" si="476"/>
        <v>0</v>
      </c>
      <c r="E2021" s="2" t="b">
        <f t="shared" si="477"/>
        <v>0</v>
      </c>
    </row>
    <row r="2022" spans="1:6" x14ac:dyDescent="0.3">
      <c r="A2022" s="5" t="s">
        <v>12512</v>
      </c>
      <c r="B2022" s="5" t="s">
        <v>12513</v>
      </c>
      <c r="C2022" s="5" t="s">
        <v>12514</v>
      </c>
      <c r="D2022" s="5" t="b">
        <f t="shared" si="476"/>
        <v>1</v>
      </c>
      <c r="E2022" s="5" t="b">
        <f t="shared" si="477"/>
        <v>0</v>
      </c>
      <c r="F2022" s="5" t="b">
        <f t="shared" ref="F2022:F2023" si="489">OR(ISNUMBER(SEARCH("Material", C2022)), ISNUMBER(SEARCH("recover", C2022)))</f>
        <v>1</v>
      </c>
    </row>
    <row r="2023" spans="1:6" x14ac:dyDescent="0.3">
      <c r="A2023" s="5" t="s">
        <v>13938</v>
      </c>
      <c r="B2023" s="5" t="s">
        <v>13939</v>
      </c>
      <c r="C2023" s="5" t="s">
        <v>13940</v>
      </c>
      <c r="D2023" s="5" t="b">
        <f t="shared" si="476"/>
        <v>1</v>
      </c>
      <c r="E2023" s="5" t="b">
        <f t="shared" si="477"/>
        <v>1</v>
      </c>
      <c r="F2023" s="5" t="b">
        <f t="shared" si="489"/>
        <v>1</v>
      </c>
    </row>
    <row r="2024" spans="1:6" hidden="1" x14ac:dyDescent="0.3">
      <c r="A2024" s="2" t="s">
        <v>15638</v>
      </c>
      <c r="B2024" s="2" t="s">
        <v>15639</v>
      </c>
      <c r="C2024" s="2" t="s">
        <v>15640</v>
      </c>
      <c r="D2024" s="2" t="b">
        <f t="shared" si="476"/>
        <v>0</v>
      </c>
      <c r="E2024" s="2" t="b">
        <f t="shared" si="477"/>
        <v>0</v>
      </c>
    </row>
    <row r="2025" spans="1:6" x14ac:dyDescent="0.3">
      <c r="A2025" s="5" t="s">
        <v>15845</v>
      </c>
      <c r="B2025" s="5" t="s">
        <v>15846</v>
      </c>
      <c r="C2025" s="5" t="s">
        <v>15847</v>
      </c>
      <c r="D2025" s="5" t="b">
        <f t="shared" si="476"/>
        <v>1</v>
      </c>
      <c r="E2025" s="5" t="b">
        <f t="shared" si="477"/>
        <v>1</v>
      </c>
      <c r="F2025" s="5" t="b">
        <f t="shared" ref="F2025" si="490">OR(ISNUMBER(SEARCH("Material", C2025)), ISNUMBER(SEARCH("recover", C2025)))</f>
        <v>1</v>
      </c>
    </row>
    <row r="2026" spans="1:6" hidden="1" x14ac:dyDescent="0.3">
      <c r="A2026" s="2" t="s">
        <v>16101</v>
      </c>
      <c r="B2026" s="2" t="s">
        <v>16102</v>
      </c>
      <c r="C2026" s="2" t="s">
        <v>16103</v>
      </c>
      <c r="D2026" s="2" t="b">
        <f t="shared" si="476"/>
        <v>0</v>
      </c>
      <c r="E2026" s="2" t="b">
        <f t="shared" si="477"/>
        <v>0</v>
      </c>
    </row>
    <row r="2027" spans="1:6" x14ac:dyDescent="0.3">
      <c r="A2027" s="5" t="s">
        <v>10493</v>
      </c>
      <c r="B2027" s="5" t="s">
        <v>10494</v>
      </c>
      <c r="C2027" s="5" t="s">
        <v>10495</v>
      </c>
      <c r="D2027" s="5" t="b">
        <f t="shared" si="476"/>
        <v>1</v>
      </c>
      <c r="E2027" s="5" t="b">
        <f t="shared" si="477"/>
        <v>1</v>
      </c>
      <c r="F2027" s="5" t="b">
        <f t="shared" ref="F2027" si="491">OR(ISNUMBER(SEARCH("Material", C2027)), ISNUMBER(SEARCH("recover", C2027)))</f>
        <v>1</v>
      </c>
    </row>
    <row r="2028" spans="1:6" hidden="1" x14ac:dyDescent="0.3">
      <c r="A2028" s="2" t="s">
        <v>11377</v>
      </c>
      <c r="B2028" s="2" t="s">
        <v>11378</v>
      </c>
      <c r="C2028" s="2" t="s">
        <v>11379</v>
      </c>
      <c r="D2028" s="2" t="b">
        <f t="shared" si="476"/>
        <v>0</v>
      </c>
      <c r="E2028" s="2" t="b">
        <f t="shared" si="477"/>
        <v>0</v>
      </c>
    </row>
    <row r="2029" spans="1:6" hidden="1" x14ac:dyDescent="0.3">
      <c r="A2029" s="2" t="s">
        <v>12412</v>
      </c>
      <c r="B2029" s="2" t="s">
        <v>12413</v>
      </c>
      <c r="C2029" s="2" t="s">
        <v>12414</v>
      </c>
      <c r="D2029" s="2" t="b">
        <f t="shared" si="476"/>
        <v>0</v>
      </c>
      <c r="E2029" s="2" t="b">
        <f t="shared" si="477"/>
        <v>0</v>
      </c>
    </row>
    <row r="2030" spans="1:6" hidden="1" x14ac:dyDescent="0.3">
      <c r="A2030" s="2" t="s">
        <v>12724</v>
      </c>
      <c r="B2030" s="2" t="s">
        <v>12725</v>
      </c>
      <c r="C2030" s="2" t="s">
        <v>12726</v>
      </c>
      <c r="D2030" s="2" t="b">
        <f t="shared" si="476"/>
        <v>0</v>
      </c>
      <c r="E2030" s="2" t="b">
        <f t="shared" si="477"/>
        <v>0</v>
      </c>
    </row>
    <row r="2031" spans="1:6" hidden="1" x14ac:dyDescent="0.3">
      <c r="A2031" s="2" t="s">
        <v>8249</v>
      </c>
      <c r="B2031" s="2" t="s">
        <v>8250</v>
      </c>
      <c r="C2031" s="2" t="s">
        <v>8251</v>
      </c>
      <c r="D2031" s="2" t="b">
        <f t="shared" si="476"/>
        <v>0</v>
      </c>
      <c r="E2031" s="2" t="b">
        <f t="shared" si="477"/>
        <v>0</v>
      </c>
    </row>
    <row r="2032" spans="1:6" hidden="1" x14ac:dyDescent="0.3">
      <c r="A2032" s="2" t="s">
        <v>11039</v>
      </c>
      <c r="B2032" s="2" t="s">
        <v>11040</v>
      </c>
      <c r="C2032" s="2" t="s">
        <v>11041</v>
      </c>
      <c r="D2032" s="2" t="b">
        <f t="shared" si="476"/>
        <v>0</v>
      </c>
      <c r="E2032" s="2" t="b">
        <f t="shared" si="477"/>
        <v>0</v>
      </c>
    </row>
    <row r="2033" spans="1:6" x14ac:dyDescent="0.3">
      <c r="A2033" s="5" t="s">
        <v>11284</v>
      </c>
      <c r="B2033" s="5" t="s">
        <v>11285</v>
      </c>
      <c r="C2033" s="5" t="s">
        <v>11286</v>
      </c>
      <c r="D2033" s="5" t="b">
        <f t="shared" si="476"/>
        <v>1</v>
      </c>
      <c r="E2033" s="5" t="b">
        <f t="shared" si="477"/>
        <v>0</v>
      </c>
      <c r="F2033" s="5" t="b">
        <f t="shared" ref="F2033" si="492">OR(ISNUMBER(SEARCH("Material", C2033)), ISNUMBER(SEARCH("recover", C2033)))</f>
        <v>1</v>
      </c>
    </row>
    <row r="2034" spans="1:6" hidden="1" x14ac:dyDescent="0.3">
      <c r="A2034" s="2" t="s">
        <v>11310</v>
      </c>
      <c r="B2034" s="2" t="s">
        <v>11311</v>
      </c>
      <c r="C2034" s="2" t="s">
        <v>11312</v>
      </c>
      <c r="D2034" s="2" t="b">
        <f t="shared" si="476"/>
        <v>0</v>
      </c>
      <c r="E2034" s="2" t="b">
        <f t="shared" si="477"/>
        <v>0</v>
      </c>
    </row>
    <row r="2035" spans="1:6" x14ac:dyDescent="0.3">
      <c r="A2035" s="5" t="s">
        <v>12622</v>
      </c>
      <c r="B2035" s="5" t="s">
        <v>12623</v>
      </c>
      <c r="C2035" s="5" t="s">
        <v>12624</v>
      </c>
      <c r="D2035" s="5" t="b">
        <f t="shared" si="476"/>
        <v>1</v>
      </c>
      <c r="E2035" s="5" t="b">
        <f t="shared" si="477"/>
        <v>1</v>
      </c>
      <c r="F2035" s="5" t="b">
        <f t="shared" ref="F2035" si="493">OR(ISNUMBER(SEARCH("Material", C2035)), ISNUMBER(SEARCH("recover", C2035)))</f>
        <v>1</v>
      </c>
    </row>
    <row r="2036" spans="1:6" hidden="1" x14ac:dyDescent="0.3">
      <c r="A2036" s="2" t="s">
        <v>16163</v>
      </c>
      <c r="B2036" s="2" t="s">
        <v>16164</v>
      </c>
      <c r="C2036" s="2" t="s">
        <v>16165</v>
      </c>
      <c r="D2036" s="2" t="b">
        <f t="shared" si="476"/>
        <v>0</v>
      </c>
      <c r="E2036" s="2" t="b">
        <f t="shared" si="477"/>
        <v>0</v>
      </c>
    </row>
    <row r="2037" spans="1:6" hidden="1" x14ac:dyDescent="0.3">
      <c r="A2037" s="2" t="s">
        <v>7762</v>
      </c>
      <c r="B2037" s="2" t="s">
        <v>7763</v>
      </c>
      <c r="C2037" s="2" t="s">
        <v>7764</v>
      </c>
      <c r="D2037" s="2" t="b">
        <f t="shared" si="476"/>
        <v>0</v>
      </c>
      <c r="E2037" s="2" t="b">
        <f t="shared" si="477"/>
        <v>0</v>
      </c>
    </row>
    <row r="2038" spans="1:6" x14ac:dyDescent="0.3">
      <c r="A2038" s="5" t="s">
        <v>8301</v>
      </c>
      <c r="B2038" s="5" t="s">
        <v>8302</v>
      </c>
      <c r="C2038" s="5" t="s">
        <v>8303</v>
      </c>
      <c r="D2038" s="5" t="b">
        <f t="shared" si="476"/>
        <v>1</v>
      </c>
      <c r="E2038" s="5" t="b">
        <f t="shared" si="477"/>
        <v>0</v>
      </c>
      <c r="F2038" s="5" t="b">
        <f t="shared" ref="F2038:F2041" si="494">OR(ISNUMBER(SEARCH("Material", C2038)), ISNUMBER(SEARCH("recover", C2038)))</f>
        <v>1</v>
      </c>
    </row>
    <row r="2039" spans="1:6" x14ac:dyDescent="0.3">
      <c r="A2039" s="5" t="s">
        <v>10600</v>
      </c>
      <c r="B2039" s="5" t="s">
        <v>10601</v>
      </c>
      <c r="C2039" s="5" t="s">
        <v>10602</v>
      </c>
      <c r="D2039" s="5" t="b">
        <f t="shared" si="476"/>
        <v>1</v>
      </c>
      <c r="E2039" s="5" t="b">
        <f t="shared" si="477"/>
        <v>1</v>
      </c>
      <c r="F2039" s="5" t="b">
        <f t="shared" si="494"/>
        <v>1</v>
      </c>
    </row>
    <row r="2040" spans="1:6" x14ac:dyDescent="0.3">
      <c r="A2040" s="5" t="s">
        <v>9676</v>
      </c>
      <c r="B2040" s="5" t="s">
        <v>9677</v>
      </c>
      <c r="C2040" s="5" t="s">
        <v>9678</v>
      </c>
      <c r="D2040" s="5" t="b">
        <f t="shared" si="476"/>
        <v>1</v>
      </c>
      <c r="E2040" s="5" t="b">
        <f t="shared" si="477"/>
        <v>1</v>
      </c>
      <c r="F2040" s="5" t="b">
        <f t="shared" si="494"/>
        <v>1</v>
      </c>
    </row>
    <row r="2041" spans="1:6" hidden="1" x14ac:dyDescent="0.3">
      <c r="A2041" t="s">
        <v>11506</v>
      </c>
      <c r="B2041" t="s">
        <v>11507</v>
      </c>
      <c r="C2041" t="s">
        <v>11508</v>
      </c>
      <c r="D2041" t="b">
        <f t="shared" si="476"/>
        <v>0</v>
      </c>
      <c r="E2041" t="b">
        <f t="shared" si="477"/>
        <v>1</v>
      </c>
      <c r="F2041" t="b">
        <f t="shared" si="494"/>
        <v>0</v>
      </c>
    </row>
    <row r="2042" spans="1:6" hidden="1" x14ac:dyDescent="0.3">
      <c r="A2042" s="2" t="s">
        <v>11726</v>
      </c>
      <c r="B2042" s="2" t="s">
        <v>11727</v>
      </c>
      <c r="C2042" s="2" t="s">
        <v>11728</v>
      </c>
      <c r="D2042" s="2" t="b">
        <f t="shared" si="476"/>
        <v>0</v>
      </c>
      <c r="E2042" s="2" t="b">
        <f t="shared" si="477"/>
        <v>0</v>
      </c>
    </row>
    <row r="2043" spans="1:6" hidden="1" x14ac:dyDescent="0.3">
      <c r="A2043" s="2" t="s">
        <v>11769</v>
      </c>
      <c r="B2043" s="2" t="s">
        <v>11770</v>
      </c>
      <c r="C2043" s="2" t="s">
        <v>11771</v>
      </c>
      <c r="D2043" s="2" t="b">
        <f t="shared" si="476"/>
        <v>0</v>
      </c>
      <c r="E2043" s="2" t="b">
        <f t="shared" si="477"/>
        <v>0</v>
      </c>
    </row>
    <row r="2044" spans="1:6" x14ac:dyDescent="0.3">
      <c r="A2044" s="5" t="s">
        <v>15734</v>
      </c>
      <c r="B2044" s="5" t="s">
        <v>15735</v>
      </c>
      <c r="C2044" s="5" t="s">
        <v>15736</v>
      </c>
      <c r="D2044" s="5" t="b">
        <f t="shared" si="476"/>
        <v>1</v>
      </c>
      <c r="E2044" s="5" t="b">
        <f t="shared" si="477"/>
        <v>0</v>
      </c>
      <c r="F2044" s="5" t="b">
        <f t="shared" ref="F2044:F2046" si="495">OR(ISNUMBER(SEARCH("Material", C2044)), ISNUMBER(SEARCH("recover", C2044)))</f>
        <v>1</v>
      </c>
    </row>
    <row r="2045" spans="1:6" x14ac:dyDescent="0.3">
      <c r="A2045" s="5" t="s">
        <v>16506</v>
      </c>
      <c r="B2045" s="5" t="s">
        <v>16507</v>
      </c>
      <c r="C2045" s="5" t="s">
        <v>16508</v>
      </c>
      <c r="D2045" s="5" t="b">
        <f t="shared" si="476"/>
        <v>1</v>
      </c>
      <c r="E2045" s="5" t="b">
        <f t="shared" si="477"/>
        <v>0</v>
      </c>
      <c r="F2045" s="5" t="b">
        <f t="shared" si="495"/>
        <v>1</v>
      </c>
    </row>
    <row r="2046" spans="1:6" x14ac:dyDescent="0.3">
      <c r="A2046" s="5" t="s">
        <v>10271</v>
      </c>
      <c r="B2046" s="5" t="s">
        <v>10272</v>
      </c>
      <c r="C2046" s="5" t="s">
        <v>10273</v>
      </c>
      <c r="D2046" s="5" t="b">
        <f t="shared" si="476"/>
        <v>1</v>
      </c>
      <c r="E2046" s="5" t="b">
        <f t="shared" si="477"/>
        <v>1</v>
      </c>
      <c r="F2046" s="5" t="b">
        <f t="shared" si="495"/>
        <v>1</v>
      </c>
    </row>
    <row r="2047" spans="1:6" hidden="1" x14ac:dyDescent="0.3">
      <c r="A2047" s="2" t="s">
        <v>12322</v>
      </c>
      <c r="B2047" s="2" t="s">
        <v>12323</v>
      </c>
      <c r="C2047" s="2" t="s">
        <v>12324</v>
      </c>
      <c r="D2047" s="2" t="b">
        <f t="shared" si="476"/>
        <v>0</v>
      </c>
      <c r="E2047" s="2" t="b">
        <f t="shared" si="477"/>
        <v>0</v>
      </c>
    </row>
    <row r="2048" spans="1:6" hidden="1" x14ac:dyDescent="0.3">
      <c r="A2048" s="2" t="s">
        <v>16083</v>
      </c>
      <c r="B2048" s="2" t="s">
        <v>16084</v>
      </c>
      <c r="C2048" s="2" t="s">
        <v>16085</v>
      </c>
      <c r="D2048" s="2" t="b">
        <f t="shared" si="476"/>
        <v>0</v>
      </c>
      <c r="E2048" s="2" t="b">
        <f t="shared" si="477"/>
        <v>0</v>
      </c>
    </row>
    <row r="2049" spans="1:6" hidden="1" x14ac:dyDescent="0.3">
      <c r="A2049" s="2" t="s">
        <v>15832</v>
      </c>
      <c r="B2049" s="2" t="s">
        <v>15833</v>
      </c>
      <c r="C2049" s="2" t="s">
        <v>15834</v>
      </c>
      <c r="D2049" s="2" t="b">
        <f t="shared" si="476"/>
        <v>0</v>
      </c>
      <c r="E2049" s="2" t="b">
        <f t="shared" si="477"/>
        <v>0</v>
      </c>
    </row>
    <row r="2050" spans="1:6" x14ac:dyDescent="0.3">
      <c r="A2050" s="5" t="s">
        <v>7332</v>
      </c>
      <c r="B2050" s="5" t="s">
        <v>7333</v>
      </c>
      <c r="C2050" s="5" t="s">
        <v>7334</v>
      </c>
      <c r="D2050" s="5" t="b">
        <f t="shared" si="476"/>
        <v>1</v>
      </c>
      <c r="E2050" s="5" t="b">
        <f t="shared" si="477"/>
        <v>1</v>
      </c>
      <c r="F2050" s="5" t="b">
        <f t="shared" ref="F2050" si="496">OR(ISNUMBER(SEARCH("Material", C2050)), ISNUMBER(SEARCH("recover", C2050)))</f>
        <v>1</v>
      </c>
    </row>
    <row r="2051" spans="1:6" hidden="1" x14ac:dyDescent="0.3">
      <c r="A2051" s="2" t="s">
        <v>9701</v>
      </c>
      <c r="B2051" s="2" t="s">
        <v>9702</v>
      </c>
      <c r="C2051" s="2" t="s">
        <v>9703</v>
      </c>
      <c r="D2051" s="2" t="b">
        <f t="shared" ref="D2051:D2060" si="497">OR(ISNUMBER(SEARCH("Battery", C2051)), ISNUMBER(SEARCH("Batteries", C2051)))</f>
        <v>0</v>
      </c>
      <c r="E2051" s="2" t="b">
        <f t="shared" ref="E2051:E2060" si="498">OR(ISNUMBER(SEARCH("Battery", B2051)), ISNUMBER(SEARCH("Batteries", B2051)))</f>
        <v>0</v>
      </c>
    </row>
    <row r="2052" spans="1:6" hidden="1" x14ac:dyDescent="0.3">
      <c r="A2052" s="2" t="s">
        <v>11840</v>
      </c>
      <c r="B2052" s="2" t="s">
        <v>11841</v>
      </c>
      <c r="C2052" s="2" t="s">
        <v>11842</v>
      </c>
      <c r="D2052" s="2" t="b">
        <f t="shared" si="497"/>
        <v>0</v>
      </c>
      <c r="E2052" s="2" t="b">
        <f t="shared" si="498"/>
        <v>0</v>
      </c>
    </row>
    <row r="2053" spans="1:6" x14ac:dyDescent="0.3">
      <c r="A2053" s="5" t="s">
        <v>12380</v>
      </c>
      <c r="B2053" s="5" t="s">
        <v>12381</v>
      </c>
      <c r="C2053" s="5" t="s">
        <v>12382</v>
      </c>
      <c r="D2053" s="5" t="b">
        <f t="shared" si="497"/>
        <v>1</v>
      </c>
      <c r="E2053" s="5" t="b">
        <f t="shared" si="498"/>
        <v>0</v>
      </c>
      <c r="F2053" s="5" t="b">
        <f t="shared" ref="F2053" si="499">OR(ISNUMBER(SEARCH("Material", C2053)), ISNUMBER(SEARCH("recover", C2053)))</f>
        <v>1</v>
      </c>
    </row>
    <row r="2054" spans="1:6" hidden="1" x14ac:dyDescent="0.3">
      <c r="A2054" s="2" t="s">
        <v>12494</v>
      </c>
      <c r="B2054" s="2" t="s">
        <v>12495</v>
      </c>
      <c r="C2054" s="2" t="s">
        <v>12496</v>
      </c>
      <c r="D2054" s="2" t="b">
        <f t="shared" si="497"/>
        <v>0</v>
      </c>
      <c r="E2054" s="2" t="b">
        <f t="shared" si="498"/>
        <v>0</v>
      </c>
    </row>
    <row r="2055" spans="1:6" x14ac:dyDescent="0.3">
      <c r="A2055" s="5" t="s">
        <v>14297</v>
      </c>
      <c r="B2055" s="5" t="s">
        <v>14298</v>
      </c>
      <c r="C2055" s="5" t="s">
        <v>14299</v>
      </c>
      <c r="D2055" s="5" t="b">
        <f t="shared" si="497"/>
        <v>1</v>
      </c>
      <c r="E2055" s="5" t="b">
        <f t="shared" si="498"/>
        <v>1</v>
      </c>
      <c r="F2055" s="5" t="b">
        <f t="shared" ref="F2055" si="500">OR(ISNUMBER(SEARCH("Material", C2055)), ISNUMBER(SEARCH("recover", C2055)))</f>
        <v>1</v>
      </c>
    </row>
    <row r="2056" spans="1:6" hidden="1" x14ac:dyDescent="0.3">
      <c r="A2056" s="2" t="s">
        <v>16541</v>
      </c>
      <c r="B2056" s="2" t="s">
        <v>16542</v>
      </c>
      <c r="C2056" s="2" t="s">
        <v>16543</v>
      </c>
      <c r="D2056" s="2" t="b">
        <f t="shared" si="497"/>
        <v>0</v>
      </c>
      <c r="E2056" s="2" t="b">
        <f t="shared" si="498"/>
        <v>0</v>
      </c>
    </row>
    <row r="2057" spans="1:6" hidden="1" x14ac:dyDescent="0.3">
      <c r="A2057" s="2" t="s">
        <v>11760</v>
      </c>
      <c r="B2057" s="2" t="s">
        <v>11761</v>
      </c>
      <c r="C2057" s="2" t="s">
        <v>11762</v>
      </c>
      <c r="D2057" s="2" t="b">
        <f t="shared" si="497"/>
        <v>0</v>
      </c>
      <c r="E2057" s="2" t="b">
        <f t="shared" si="498"/>
        <v>0</v>
      </c>
    </row>
    <row r="2058" spans="1:6" hidden="1" x14ac:dyDescent="0.3">
      <c r="A2058" s="2" t="s">
        <v>12250</v>
      </c>
      <c r="B2058" s="2" t="s">
        <v>12251</v>
      </c>
      <c r="C2058" s="2" t="s">
        <v>12252</v>
      </c>
      <c r="D2058" s="2" t="b">
        <f t="shared" si="497"/>
        <v>0</v>
      </c>
      <c r="E2058" s="2" t="b">
        <f t="shared" si="498"/>
        <v>0</v>
      </c>
    </row>
    <row r="2059" spans="1:6" hidden="1" x14ac:dyDescent="0.3">
      <c r="A2059" s="2" t="s">
        <v>16013</v>
      </c>
      <c r="B2059" s="2" t="s">
        <v>16014</v>
      </c>
      <c r="C2059" s="2" t="s">
        <v>16015</v>
      </c>
      <c r="D2059" s="2" t="b">
        <f t="shared" si="497"/>
        <v>0</v>
      </c>
      <c r="E2059" s="2" t="b">
        <f t="shared" si="498"/>
        <v>0</v>
      </c>
    </row>
    <row r="2060" spans="1:6" hidden="1" x14ac:dyDescent="0.3">
      <c r="A2060" s="2" t="s">
        <v>14481</v>
      </c>
      <c r="B2060" s="2" t="s">
        <v>14482</v>
      </c>
      <c r="C2060" s="2" t="s">
        <v>14483</v>
      </c>
      <c r="D2060" s="2" t="b">
        <f t="shared" si="497"/>
        <v>0</v>
      </c>
      <c r="E2060" s="2" t="b">
        <f t="shared" si="498"/>
        <v>0</v>
      </c>
    </row>
  </sheetData>
  <autoFilter ref="A1:F2060" xr:uid="{10EE213E-6607-41F1-BC3A-ADBCC4CC35E6}">
    <filterColumn colId="5">
      <filters>
        <filter val="TRUE"/>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Sheet1</vt:lpstr>
      <vt:lpstr>Units</vt:lpstr>
      <vt:lpstr>Screened 1</vt:lpstr>
      <vt:lpstr>Combined Screened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Shubham Garampalli</dc:creator>
  <cp:lastModifiedBy>Shubham Garampalli</cp:lastModifiedBy>
  <dcterms:created xsi:type="dcterms:W3CDTF">2015-06-05T18:17:20Z</dcterms:created>
  <dcterms:modified xsi:type="dcterms:W3CDTF">2024-10-07T13:08:37Z</dcterms:modified>
</cp:coreProperties>
</file>